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PC\Polito\MathLab\Mare e Transizione\accumulo\"/>
    </mc:Choice>
  </mc:AlternateContent>
  <xr:revisionPtr revIDLastSave="0" documentId="13_ncr:1_{969C47C7-92EF-4813-B456-599D613DBAA3}" xr6:coauthVersionLast="47" xr6:coauthVersionMax="47" xr10:uidLastSave="{00000000-0000-0000-0000-000000000000}"/>
  <bookViews>
    <workbookView xWindow="-120" yWindow="-120" windowWidth="29040" windowHeight="15720"/>
  </bookViews>
  <sheets>
    <sheet name="FinalTab" sheetId="2" r:id="rId1"/>
    <sheet name="Calcolo consumo orario " sheetId="4" r:id="rId2"/>
    <sheet name="grafici" sheetId="5" r:id="rId3"/>
    <sheet name="matlab" sheetId="7" r:id="rId4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<sst xmlns="http://schemas.openxmlformats.org/spreadsheetml/2006/main" count="78" uniqueCount="71">
  <si>
    <t>Produz DSL [MWh]</t>
  </si>
  <si>
    <t>Cons h [MWh]</t>
  </si>
  <si>
    <t>CF % WEC</t>
  </si>
  <si>
    <t>CF % FV</t>
  </si>
  <si>
    <t>DateTime</t>
  </si>
  <si>
    <t>per PEWEC bisogna installare</t>
  </si>
  <si>
    <t xml:space="preserve">un multiplo di </t>
  </si>
  <si>
    <t>Tahiti</t>
  </si>
  <si>
    <t>n dispositivi</t>
  </si>
  <si>
    <t>Efv tot</t>
  </si>
  <si>
    <t>MW</t>
  </si>
  <si>
    <t>Eeol tot</t>
  </si>
  <si>
    <t>Ewec tot</t>
  </si>
  <si>
    <t>GWh</t>
  </si>
  <si>
    <t>MWh</t>
  </si>
  <si>
    <t>Efv_prod [MWh]</t>
  </si>
  <si>
    <t>Eeol_prod [MWh]</t>
  </si>
  <si>
    <t>Ewec_prod [MWh]</t>
  </si>
  <si>
    <t>ENERGIA RICHIESTA</t>
  </si>
  <si>
    <t>Time</t>
  </si>
  <si>
    <t>Potenza media oraria consumata normalizzata</t>
  </si>
  <si>
    <t>consumo tot annuo [MWh]</t>
  </si>
  <si>
    <t>Link riferimento</t>
  </si>
  <si>
    <t>https://www.service-public.pf/sde/lobservatoire-polynesien-de-lenergie-ope-3/</t>
  </si>
  <si>
    <t>TOT ENERG DSL</t>
  </si>
  <si>
    <t xml:space="preserve">TOT ENERG </t>
  </si>
  <si>
    <t>Totale richiesto</t>
  </si>
  <si>
    <t>prodotto da idroelettrico[MW]</t>
  </si>
  <si>
    <t>Perdite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</si>
  <si>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</si>
  <si>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</si>
  <si>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</si>
  <si>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</si>
  <si>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</si>
  <si>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</si>
  <si>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</si>
  <si>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</si>
  <si>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</si>
  <si>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</si>
  <si>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</si>
  <si>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</si>
  <si>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MESI</t>
  </si>
  <si>
    <t>CF% med pv</t>
  </si>
  <si>
    <t>CF% med eol</t>
  </si>
  <si>
    <t>CF% med wec</t>
  </si>
  <si>
    <t>prod mensile fer</t>
  </si>
  <si>
    <t>E_pv</t>
  </si>
  <si>
    <t>E_eol</t>
  </si>
  <si>
    <t>E_wec</t>
  </si>
  <si>
    <t>Cons orario</t>
  </si>
  <si>
    <t>CF% FV medio</t>
  </si>
  <si>
    <t>Prod_FV tot</t>
  </si>
  <si>
    <t>CF% EOL medio</t>
  </si>
  <si>
    <t>CF% WEC medio</t>
  </si>
  <si>
    <t>Consumo</t>
  </si>
  <si>
    <t>Perc penetrazione FER</t>
  </si>
  <si>
    <t>Prod_WEC tot</t>
  </si>
  <si>
    <t>Prod_EOL tot</t>
  </si>
  <si>
    <t>n cicli delle batterie</t>
  </si>
  <si>
    <t>Potenza massima scambiata dall'accumulatore [MW]</t>
  </si>
  <si>
    <t>Pfv_inst  [MW]</t>
  </si>
  <si>
    <t>Peol_inst [MW]</t>
  </si>
  <si>
    <t>Pwec_inst [MW]</t>
  </si>
  <si>
    <t>n=25</t>
  </si>
  <si>
    <t xml:space="preserve">CF % EOL </t>
  </si>
  <si>
    <t>SOC</t>
  </si>
  <si>
    <t>Prod_DSL</t>
  </si>
  <si>
    <t>SOC</t>
  </si>
  <si>
    <t>Prod_DSL</t>
  </si>
  <si>
    <t>SOC</t>
  </si>
  <si>
    <t>Prod_DSL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</si>
</sst>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false" applyFill="false" applyBorder="false" applyAlignment="false" applyProtection="false"/>
  </cellStyleXfs>
  <cellXfs count="38">
    <xf numFmtId="0" fontId="0" fillId="0" borderId="0" xfId="0"/>
    <xf numFmtId="164" fontId="0" fillId="0" borderId="0" xfId="0" applyNumberFormat="true"/>
    <xf numFmtId="0" fontId="0" fillId="0" borderId="0" xfId="1" applyNumberFormat="true" applyFont="true" applyAlignment="true">
      <alignment horizontal="right"/>
    </xf>
    <xf numFmtId="9" fontId="0" fillId="0" borderId="0" xfId="1" applyFont="true"/>
    <xf numFmtId="22" fontId="0" fillId="0" borderId="0" xfId="0" applyNumberFormat="true"/>
    <xf numFmtId="164" fontId="0" fillId="0" borderId="0" xfId="0" applyNumberFormat="true" applyAlignment="true">
      <alignment horizontal="left" vertical="center"/>
    </xf>
    <xf numFmtId="0" fontId="0" fillId="0" borderId="0" xfId="1" applyNumberFormat="true" applyFont="true" applyAlignment="true">
      <alignment horizontal="left" vertical="center"/>
    </xf>
    <xf numFmtId="9" fontId="0" fillId="0" borderId="0" xfId="1" applyFont="true" applyAlignment="true">
      <alignment vertical="center"/>
    </xf>
    <xf numFmtId="0" fontId="0" fillId="0" borderId="0" xfId="0" applyAlignment="true">
      <alignment vertical="center"/>
    </xf>
    <xf numFmtId="165" fontId="0" fillId="0" borderId="0" xfId="0" applyNumberFormat="true"/>
    <xf numFmtId="0" fontId="0" fillId="2" borderId="0" xfId="0" applyFill="true" applyAlignment="true">
      <alignment horizontal="left"/>
    </xf>
    <xf numFmtId="9" fontId="0" fillId="0" borderId="0" xfId="1" applyFont="true" applyAlignment="true">
      <alignment horizontal="right"/>
    </xf>
    <xf numFmtId="49" fontId="0" fillId="2" borderId="1" xfId="0" applyNumberFormat="true" applyFill="true" applyBorder="true" applyAlignment="true">
      <alignment vertical="top"/>
    </xf>
    <xf numFmtId="2" fontId="0" fillId="0" borderId="2" xfId="0" applyNumberFormat="true" applyBorder="true"/>
    <xf numFmtId="0" fontId="0" fillId="2" borderId="1" xfId="0" applyFill="true" applyBorder="true"/>
    <xf numFmtId="0" fontId="0" fillId="0" borderId="5" xfId="0" applyBorder="true"/>
    <xf numFmtId="0" fontId="0" fillId="3" borderId="6" xfId="0" applyFill="true" applyBorder="true"/>
    <xf numFmtId="0" fontId="0" fillId="3" borderId="7" xfId="0" applyFill="true" applyBorder="true"/>
    <xf numFmtId="0" fontId="0" fillId="0" borderId="8" xfId="0" applyBorder="true" applyAlignment="true">
      <alignment horizontal="left"/>
    </xf>
    <xf numFmtId="0" fontId="0" fillId="0" borderId="9" xfId="0" applyBorder="true"/>
    <xf numFmtId="0" fontId="0" fillId="0" borderId="10" xfId="0" applyBorder="true"/>
    <xf numFmtId="0" fontId="0" fillId="0" borderId="6" xfId="0" applyBorder="true"/>
    <xf numFmtId="0" fontId="0" fillId="0" borderId="11" xfId="0" applyBorder="true"/>
    <xf numFmtId="0" fontId="0" fillId="0" borderId="7" xfId="0" applyBorder="true"/>
    <xf numFmtId="0" fontId="0" fillId="0" borderId="3" xfId="0" applyBorder="true"/>
    <xf numFmtId="0" fontId="0" fillId="0" borderId="4" xfId="0" applyBorder="true"/>
    <xf numFmtId="0" fontId="0" fillId="0" borderId="12" xfId="0" applyBorder="true"/>
    <xf numFmtId="2" fontId="0" fillId="0" borderId="3" xfId="0" applyNumberFormat="true" applyBorder="true"/>
    <xf numFmtId="0" fontId="0" fillId="2" borderId="12" xfId="0" applyFill="true" applyBorder="true"/>
    <xf numFmtId="2" fontId="0" fillId="0" borderId="2" xfId="0" applyNumberFormat="true" applyBorder="true" applyAlignment="true">
      <alignment horizontal="right"/>
    </xf>
    <xf numFmtId="2" fontId="0" fillId="0" borderId="3" xfId="0" applyNumberFormat="true" applyBorder="true" applyAlignment="true">
      <alignment vertical="center"/>
    </xf>
    <xf numFmtId="2" fontId="0" fillId="0" borderId="0" xfId="0" applyNumberFormat="true"/>
    <xf numFmtId="9" fontId="0" fillId="0" borderId="0" xfId="0" applyNumberFormat="true"/>
    <xf numFmtId="0" fontId="0" fillId="2" borderId="0" xfId="0" applyFill="true"/>
    <xf numFmtId="0" fontId="0" fillId="0" borderId="0" xfId="0" applyAlignment="true">
      <alignment horizontal="left"/>
    </xf>
    <xf numFmtId="10" fontId="0" fillId="0" borderId="0" xfId="1" applyNumberFormat="true" applyFont="true"/>
    <xf numFmtId="0" fontId="0" fillId="2" borderId="0" xfId="0" applyFill="true" applyAlignment="true">
      <alignment horizontal="center"/>
    </xf>
    <xf numFmtId="49" fontId="0" fillId="2" borderId="0" xfId="0" applyNumberFormat="true" applyFill="true" applyAlignment="true">
      <alignment horizontal="center" vertical="center" wrapText="true"/>
    </xf>
  </cellXfs>
  <cellStyles count="2">
    <cellStyle name="Normal" xfId="0" builtinId="0"/>
    <cellStyle name="Per cent" xfId="1" builtinId="5"/>
  </cellStyles>
  <dxfs count="9">
    <dxf>
      <numFmt numFmtId="165" formatCode="0.0000E+0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false" indent="0" justifyLastLine="false" shrinkToFit="false" readingOrder="0"/>
    </dxf>
    <dxf>
      <numFmt numFmtId="164" formatCode="0.00000000000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false" indent="0" justifyLastLine="false" shrinkToFit="false" readingOrder="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false" indent="0" justifyLastLine="false" shrinkToFit="false" readingOrder="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false" indent="0" justifyLastLine="false" shrinkToFit="false" readingOrder="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false" indent="0" justifyLastLine="false" shrinkToFit="false" readingOrder="0"/>
    </dxf>
    <dxf>
      <numFmt numFmtId="0" formatCode="General"/>
      <alignment horizontal="right" vertical="bottom" textRotation="0" wrapText="false" indent="0" justifyLastLine="false" shrinkToFit="false" readingOrder="0"/>
    </dxf>
    <dxf>
      <font>
        <b val="false"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haredStrings.xml" Type="http://schemas.openxmlformats.org/officeDocument/2006/relationships/sharedString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tyles.xml" Type="http://schemas.openxmlformats.org/officeDocument/2006/relationships/styles" Id="rId6"/><Relationship Target="theme/theme1.xml" Type="http://schemas.openxmlformats.org/officeDocument/2006/relationships/theme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CF% Medio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grafici!$F$3</c:f>
              <c:strCache>
                <c:ptCount val="1"/>
                <c:pt idx="0">
                  <c:v>CF% med pv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grafici!$F$4:$F$15</c:f>
              <c:numCache>
                <c:formatCode>0%</c:formatCode>
                <c:ptCount val="12"/>
                <c:pt idx="0">
                  <c:v>0.17127619791666673</c:v>
                </c:pt>
                <c:pt idx="1">
                  <c:v>0.18653148148148149</c:v>
                </c:pt>
                <c:pt idx="2">
                  <c:v>0.18118633064516132</c:v>
                </c:pt>
                <c:pt idx="3">
                  <c:v>0.16900337500000007</c:v>
                </c:pt>
                <c:pt idx="4">
                  <c:v>0.17000959677419361</c:v>
                </c:pt>
                <c:pt idx="5">
                  <c:v>0.14990699999999996</c:v>
                </c:pt>
                <c:pt idx="6">
                  <c:v>0.16165485215053749</c:v>
                </c:pt>
                <c:pt idx="7">
                  <c:v>0.19942979838709679</c:v>
                </c:pt>
                <c:pt idx="8">
                  <c:v>0.1895456388888889</c:v>
                </c:pt>
                <c:pt idx="9">
                  <c:v>0.20775625000000003</c:v>
                </c:pt>
                <c:pt idx="10">
                  <c:v>0.18750752777777779</c:v>
                </c:pt>
                <c:pt idx="11">
                  <c:v>0.13950118279569887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C-40D6-8913-77CEAD5039FD}"/>
            </c:ext>
          </c:extLst>
        </c:ser>
        <c:ser>
          <c:idx val="1"/>
          <c:order val="1"/>
          <c:tx>
            <c:strRef>
              <c:f>grafici!$H$3</c:f>
              <c:strCache>
                <c:ptCount val="1"/>
                <c:pt idx="0">
                  <c:v>CF% med eol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grafici!$H$4:$H$15</c:f>
              <c:numCache>
                <c:formatCode>0%</c:formatCode>
                <c:ptCount val="12"/>
                <c:pt idx="0">
                  <c:v>0.35418917126579141</c:v>
                </c:pt>
                <c:pt idx="1">
                  <c:v>0.26996364212114099</c:v>
                </c:pt>
                <c:pt idx="2">
                  <c:v>8.560002567153327E-2</c:v>
                </c:pt>
                <c:pt idx="3">
                  <c:v>0.1920876492277348</c:v>
                </c:pt>
                <c:pt idx="4">
                  <c:v>0.26706012820959552</c:v>
                </c:pt>
                <c:pt idx="5">
                  <c:v>0.46875858635575512</c:v>
                </c:pt>
                <c:pt idx="6">
                  <c:v>0.46717835384645584</c:v>
                </c:pt>
                <c:pt idx="7">
                  <c:v>0.27559500531090875</c:v>
                </c:pt>
                <c:pt idx="8">
                  <c:v>0.34748659227868051</c:v>
                </c:pt>
                <c:pt idx="9">
                  <c:v>0.25607955564913576</c:v>
                </c:pt>
                <c:pt idx="10">
                  <c:v>0.29222741854454848</c:v>
                </c:pt>
                <c:pt idx="11">
                  <c:v>0.19972252203118754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C-40D6-8913-77CEAD5039FD}"/>
            </c:ext>
          </c:extLst>
        </c:ser>
        <c:ser>
          <c:idx val="2"/>
          <c:order val="2"/>
          <c:tx>
            <c:strRef>
              <c:f>grafici!$J$3</c:f>
              <c:strCache>
                <c:ptCount val="1"/>
                <c:pt idx="0">
                  <c:v>CF% med wec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grafici!$J$4:$J$15</c:f>
              <c:numCache>
                <c:formatCode>0%</c:formatCode>
                <c:ptCount val="12"/>
                <c:pt idx="0">
                  <c:v>0.11082715867499382</c:v>
                </c:pt>
                <c:pt idx="1">
                  <c:v>0.1059190220626888</c:v>
                </c:pt>
                <c:pt idx="2">
                  <c:v>8.6136388277237477E-2</c:v>
                </c:pt>
                <c:pt idx="3">
                  <c:v>0.12357644476603309</c:v>
                </c:pt>
                <c:pt idx="4">
                  <c:v>0.1209557367158649</c:v>
                </c:pt>
                <c:pt idx="5">
                  <c:v>0.18004681522767438</c:v>
                </c:pt>
                <c:pt idx="6">
                  <c:v>0.21113950933442616</c:v>
                </c:pt>
                <c:pt idx="7">
                  <c:v>9.5323503926634939E-2</c:v>
                </c:pt>
                <c:pt idx="8">
                  <c:v>0.12427936726618134</c:v>
                </c:pt>
                <c:pt idx="9">
                  <c:v>0.1141865495346774</c:v>
                </c:pt>
                <c:pt idx="10">
                  <c:v>0.11093309066700786</c:v>
                </c:pt>
                <c:pt idx="11">
                  <c:v>0.12193073840790811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C-40D6-8913-77CEAD50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759328"/>
        <c:axId val="116566224"/>
      </c:lineChart>
      <c:catAx>
        <c:axId val="20317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6224"/>
        <c:crosses val="autoZero"/>
        <c:auto val="1"/>
        <c:lblAlgn val="ctr"/>
        <c:lblOffset val="100"/>
        <c:noMultiLvlLbl val="0"/>
      </c:catAx>
      <c:valAx>
        <c:axId val="1165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CF% medio mensile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Produzione</a:t>
            </a:r>
            <a:r>
              <a:rPr lang="en-GB" baseline="0"/>
              <a:t> e richiesta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grafici!$G$3</c:f>
              <c:strCache>
                <c:ptCount val="1"/>
                <c:pt idx="0">
                  <c:v>E_pv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grafici!$G$4:$G$15</c:f>
              <c:numCache>
                <c:formatCode>General</c:formatCode>
                <c:ptCount val="12"/>
                <c:pt idx="0" formatCode="0.00">
                  <c:v>14469.41320000001</c:v>
                </c:pt>
                <c:pt idx="1">
                  <c:v>13295.964000000005</c:v>
                </c:pt>
                <c:pt idx="2">
                  <c:v>14828.289300000008</c:v>
                </c:pt>
                <c:pt idx="3">
                  <c:v>13385.067299999997</c:v>
                </c:pt>
                <c:pt idx="4">
                  <c:v>13913.585400000009</c:v>
                </c:pt>
                <c:pt idx="5">
                  <c:v>11872.634400000014</c:v>
                </c:pt>
                <c:pt idx="6">
                  <c:v>13229.833099999994</c:v>
                </c:pt>
                <c:pt idx="7">
                  <c:v>16321.33469999999</c:v>
                </c:pt>
                <c:pt idx="8">
                  <c:v>15012.014600000006</c:v>
                </c:pt>
                <c:pt idx="9">
                  <c:v>17002.771499999999</c:v>
                </c:pt>
                <c:pt idx="10">
                  <c:v>14850.596199999994</c:v>
                </c:pt>
                <c:pt idx="11">
                  <c:v>11416.776799999996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0-4750-8220-2F0CFFCDB0F3}"/>
            </c:ext>
          </c:extLst>
        </c:ser>
        <c:ser>
          <c:idx val="1"/>
          <c:order val="1"/>
          <c:tx>
            <c:strRef>
              <c:f>grafici!$I$3</c:f>
              <c:strCache>
                <c:ptCount val="1"/>
                <c:pt idx="0">
                  <c:v>E_eol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grafici!$I$4:$I$15</c:f>
              <c:numCache>
                <c:formatCode>General</c:formatCode>
                <c:ptCount val="12"/>
                <c:pt idx="0" formatCode="0.00">
                  <c:v>85.115257862395254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0-4750-8220-2F0CFFCDB0F3}"/>
            </c:ext>
          </c:extLst>
        </c:ser>
        <c:ser>
          <c:idx val="2"/>
          <c:order val="2"/>
          <c:tx>
            <c:strRef>
              <c:f>grafici!$K$3</c:f>
              <c:strCache>
                <c:ptCount val="1"/>
                <c:pt idx="0">
                  <c:v>E_wec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grafici!$K$4:$K$15</c:f>
              <c:numCache>
                <c:formatCode>General</c:formatCode>
                <c:ptCount val="12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0-4750-8220-2F0CFFCDB0F3}"/>
            </c:ext>
          </c:extLst>
        </c:ser>
        <c:ser>
          <c:idx val="3"/>
          <c:order val="3"/>
          <c:tx>
            <c:strRef>
              <c:f>grafici!$L$3</c:f>
              <c:strCache>
                <c:ptCount val="1"/>
                <c:pt idx="0">
                  <c:v>Cons orario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grafici!$L$4:$L$15</c:f>
              <c:numCache>
                <c:formatCode>General</c:formatCode>
                <c:ptCount val="12"/>
                <c:pt idx="0" formatCode="0.00">
                  <c:v>25855.65116707643</c:v>
                </c:pt>
                <c:pt idx="1">
                  <c:v>22260.272399802503</c:v>
                </c:pt>
                <c:pt idx="2">
                  <c:v>23399.150743099777</c:v>
                </c:pt>
                <c:pt idx="3">
                  <c:v>19866.6445808028</c:v>
                </c:pt>
                <c:pt idx="4">
                  <c:v>21026.117265771136</c:v>
                </c:pt>
                <c:pt idx="5">
                  <c:v>25000.764783564231</c:v>
                </c:pt>
                <c:pt idx="6">
                  <c:v>33795.976121124244</c:v>
                </c:pt>
                <c:pt idx="7">
                  <c:v>38756.086251910681</c:v>
                </c:pt>
                <c:pt idx="8">
                  <c:v>31680.527715920405</c:v>
                </c:pt>
                <c:pt idx="9">
                  <c:v>23582.267397325249</c:v>
                </c:pt>
                <c:pt idx="10">
                  <c:v>21224.814788555363</c:v>
                </c:pt>
                <c:pt idx="11">
                  <c:v>23851.72678504678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0-4750-8220-2F0CFFCDB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797328"/>
        <c:axId val="215782448"/>
      </c:lineChart>
      <c:catAx>
        <c:axId val="2157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2448"/>
        <c:crosses val="autoZero"/>
        <c:auto val="1"/>
        <c:lblAlgn val="ctr"/>
        <c:lblOffset val="100"/>
        <c:noMultiLvlLbl val="0"/>
      </c:catAx>
      <c:valAx>
        <c:axId val="2157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Energia mensile prodotta</a:t>
                </a:r>
              </a:p>
              <a:p>
                <a:pPr>
                  <a:defRPr/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2.xml" Type="http://schemas.openxmlformats.org/officeDocument/2006/relationships/chart" Id="rId2"/><Relationship Target="../charts/chart1.xml" Type="http://schemas.openxmlformats.org/officeDocument/2006/relationships/chart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12</xdr:col>
      <xdr:colOff>411480</xdr:colOff>
      <xdr:row>17</xdr:row>
      <xdr:rowOff>64770</xdr:rowOff>
    </xdr:from>
    <xdr:to>
      <xdr:col>20</xdr:col>
      <xdr:colOff>106680</xdr:colOff>
      <xdr:row>32</xdr:row>
      <xdr:rowOff>64770</xdr:rowOff>
    </xdr:to>
    <xdr:graphicFrame macro="">
      <xdr:nvGraphicFramePr>
        <xdr:cNvPr id="4" name="Chart 3">
          <a:extLst>
            <a:ext xmlns:a16="http://schemas.microsoft.com/office/drawing/2014/main" uri="{FF2B5EF4-FFF2-40B4-BE49-F238E27FC236}">
              <a16:creationId xmlns:a16="http://schemas.microsoft.com/office/drawing/2014/main" id="{82A1A8AE-3D44-8CAB-69CA-92DCDC50B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67534</xdr:colOff>
      <xdr:row>17</xdr:row>
      <xdr:rowOff>11879</xdr:rowOff>
    </xdr:from>
    <xdr:to>
      <xdr:col>10</xdr:col>
      <xdr:colOff>82774</xdr:colOff>
      <xdr:row>32</xdr:row>
      <xdr:rowOff>11879</xdr:rowOff>
    </xdr:to>
    <xdr:graphicFrame macro="">
      <xdr:nvGraphicFramePr>
        <xdr:cNvPr id="6" name="Chart 5">
          <a:extLst>
            <a:ext xmlns:a16="http://schemas.microsoft.com/office/drawing/2014/main" uri="{FF2B5EF4-FFF2-40B4-BE49-F238E27FC236}">
              <a16:creationId xmlns:a16="http://schemas.microsoft.com/office/drawing/2014/main" id="{956A28AC-5DA6-E4E3-50EB-0CCC52997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3" displayName="Table13" ref="E1:M8761" totalsRowShown="false" mc:Ignorable="xr xr3" xr:uid="{2BEFBC8F-CABA-4B00-8D92-5469B0216051}">
  <autoFilter ref="E1:M8761" xr:uid="{4585E7DC-8FDC-4DD9-AE9D-56334FF6AEE9}"/>
  <tableColumns count="9">
    <tableColumn id="1" name="DateTime" xr3:uid="{12C77006-7F90-4D0A-B4E3-5849DFF565D7}"/>
    <tableColumn id="2" name="CF % FV" dataDxfId="8" dataCellStyle="Per cent" xr3:uid="{A3CA13AC-4A78-45EA-9719-E834C5939E9C}"/>
    <tableColumn id="4" name="Efv_prod [MWh]" dataDxfId="7" dataCellStyle="Per cent" xr3:uid="{51742EDA-3C65-4383-8129-6C4275CB86A6}">
      <calculatedColumnFormula>Table13[[#This Row],[CF % FV]]*$A$2</calculatedColumnFormula>
    </tableColumn>
    <tableColumn id="10" name="CF % EOL " dataDxfId="6" dataCellStyle="Per cent" xr3:uid="{B6489786-058F-4979-8B06-E16FDBDFE88C}"/>
    <tableColumn id="11" name="Eeol_prod [MWh]" dataDxfId="5" dataCellStyle="Per cent" xr3:uid="{023D1773-EADB-4D3D-9806-BABCD7E2692A}">
      <calculatedColumnFormula>Table13[[#This Row],[CF % EOL ]]*$A$6</calculatedColumnFormula>
    </tableColumn>
    <tableColumn id="8" name="CF % WEC" dataDxfId="4" dataCellStyle="Per cent" xr3:uid="{D7781C5A-5E1D-430D-A37E-477846A7BC55}"/>
    <tableColumn id="9" name="Ewec_prod [MWh]" dataDxfId="3" dataCellStyle="Per cent" xr3:uid="{E6CF50D4-6025-4208-9837-F87D2A61AC19}">
      <calculatedColumnFormula>$A$10*Table13[[#This Row],[CF % WEC]]</calculatedColumnFormula>
    </tableColumn>
    <tableColumn id="3" name="Cons h [MWh]" dataDxfId="2" xr3:uid="{35BC03F3-D5D3-479D-A70D-EADDFD135139}"/>
    <tableColumn id="5" name="Produz DSL [MWh]" dataDxfId="1" dataCellStyle="Per cent" xr3:uid="{0A6539C6-B4DE-4064-B419-93542E5C2270}">
      <calculatedColumnFormula>Table13[[#This Row],[Cons h '[MWh']]]-Table13[[#This Row],[Ewec_prod '[MWh']]]-Table13[[#This Row],[Eeol_prod '[MWh']]]-Table13[[#This Row],[Efv_prod '[MWh']]]</calculatedColumnFormula>
    </tableColumn>
  </tableColumns>
  <tableStyleInfo name="TableStyleLight2" showFirstColumn="false" showLastColumn="false" showRowStripes="true" showColumnStripes="false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3" name="Table154" displayName="Table154" ref="A1:C8761" totalsRowShown="false" mc:Ignorable="xr xr3" xr:uid="{5F33F0D1-18EB-401B-B4F7-175DDDBD32CD}">
  <autoFilter ref="A1:C8761" xr:uid="{F59D05F8-7A26-4853-9DBC-0F26CE61A9A2}"/>
  <tableColumns count="3">
    <tableColumn id="1" name="Time" xr3:uid="{4C890C17-A5B6-493F-9F22-99D406EC3E3A}"/>
    <tableColumn id="2" name="Potenza media oraria consumata normalizzata" xr3:uid="{63EE0BCF-3737-4954-B285-B258336D6AC1}"/>
    <tableColumn id="3" name="Cons h [MWh]" dataDxfId="0" xr3:uid="{CACC74F1-2070-4F85-9C14-B4BA38F56DBA}">
      <calculatedColumnFormula>$E$4*Table154[[#This Row],[Potenza media oraria consumata normalizzata]]</calculatedColumnFormula>
    </tableColumn>
  </tableColumns>
  <tableStyleInfo name="TableStyleLight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_rels/sheet2.xml.rels><?xml version="1.0" encoding="UTF-8"?><Relationships xmlns="http://schemas.openxmlformats.org/package/2006/relationships"><Relationship Target="../tables/table2.xml" Type="http://schemas.openxmlformats.org/officeDocument/2006/relationships/table" Id="rId2"/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6A25-07A0-4505-B8F8-FABB382BCD56}">
  <dimension ref="A1:U8761"/>
  <sheetViews>
    <sheetView tabSelected="true" zoomScale="89" workbookViewId="0">
      <selection activeCell="H1" sqref="H1"/>
    </sheetView>
  </sheetViews>
  <sheetFormatPr defaultRowHeight="15" x14ac:dyDescent="0.25"/>
  <cols>
    <col min="1" max="1" width="18.28515625" customWidth="true"/>
    <col min="2" max="2" width="14.85546875" customWidth="true"/>
    <col min="3" max="4" width="14" customWidth="true"/>
    <col min="5" max="5" width="19.42578125" style="4" customWidth="true"/>
    <col min="6" max="6" width="9.7109375" style="3" bestFit="true" customWidth="true"/>
    <col min="7" max="7" width="17.5703125" style="2" customWidth="true"/>
    <col min="8" max="8" width="12" style="11" bestFit="true" customWidth="true"/>
    <col min="9" max="9" width="19.42578125" style="2" bestFit="true" customWidth="true"/>
    <col min="10" max="10" width="12" style="2" bestFit="true" customWidth="true"/>
    <col min="11" max="11" width="19.5703125" style="2" bestFit="true" customWidth="true"/>
    <col min="12" max="12" width="19.7109375" style="1" customWidth="true"/>
    <col min="13" max="13" width="19.7109375" style="2" customWidth="true"/>
    <col min="15" max="15" width="12.85546875" customWidth="true"/>
    <col min="16" max="16" width="12.28515625" customWidth="true"/>
    <col min="17" max="17" width="14.7109375" bestFit="true" customWidth="true"/>
    <col min="18" max="18" width="13.42578125" bestFit="true" customWidth="true"/>
    <col min="19" max="19" width="15.42578125" bestFit="true" customWidth="true"/>
    <col min="20" max="20" width="13.42578125" bestFit="true" customWidth="true"/>
  </cols>
  <sheetData>
    <row r="1" x14ac:dyDescent="0.25">
      <c r="A1" s="12" t="s">
        <v>60</v>
      </c>
      <c r="C1" t="s">
        <v>7</v>
      </c>
      <c r="E1" s="8" t="s">
        <v>4</v>
      </c>
      <c r="F1" s="7" t="s">
        <v>3</v>
      </c>
      <c r="G1" s="6" t="s">
        <v>15</v>
      </c>
      <c r="H1" s="3" t="s">
        <v>64</v>
      </c>
      <c r="I1" s="6" t="s">
        <v>16</v>
      </c>
      <c r="J1" s="3" t="s">
        <v>2</v>
      </c>
      <c r="K1" s="6" t="s">
        <v>17</v>
      </c>
      <c r="L1" s="5" t="s">
        <v>1</v>
      </c>
      <c r="M1" t="s">
        <v>0</v>
      </c>
    </row>
    <row r="2" x14ac:dyDescent="0.25">
      <c r="A2" s="13">
        <v>110</v>
      </c>
      <c r="E2" s="4">
        <v>43466</v>
      </c>
      <c r="F2" s="3">
        <v>0.57592999999999994</v>
      </c>
      <c r="G2" s="2">
        <f>Table13[[#This Row],[CF % FV]]*$A$2</f>
        <v>63.352299999999993</v>
      </c>
      <c r="H2" s="3">
        <v>0.31385704772808698</v>
      </c>
      <c r="I2" s="2">
        <f>Table13[[#This Row],[CF % EOL ]]*$A$6</f>
        <v>0</v>
      </c>
      <c r="J2" s="3">
        <v>7.0853171500439877E-2</v>
      </c>
      <c r="K2" s="2">
        <f>$A$10*Table13[[#This Row],[CF % WEC]]</f>
        <v>0</v>
      </c>
      <c r="L2" s="1">
        <v>23.888837275944987</v>
      </c>
      <c r="M2" s="2">
        <f>Table13[[#This Row],[Cons h '[MWh']]]-Table13[[#This Row],[Ewec_prod '[MWh']]]-Table13[[#This Row],[Eeol_prod '[MWh']]]-Table13[[#This Row],[Efv_prod '[MWh']]]</f>
        <v>-39.463462724055006</v>
      </c>
    </row>
    <row r="3" x14ac:dyDescent="0.25">
      <c r="E3" s="4">
        <v>43466.041666666664</v>
      </c>
      <c r="F3" s="3">
        <v>0.38693</v>
      </c>
      <c r="G3" s="2">
        <f>Table13[[#This Row],[CF % FV]]*$A$2</f>
        <v>42.5623</v>
      </c>
      <c r="H3" s="3">
        <v>0.32176624595026199</v>
      </c>
      <c r="I3" s="2">
        <f>Table13[[#This Row],[CF % EOL ]]*$A$6</f>
        <v>0</v>
      </c>
      <c r="J3" s="3">
        <v>7.1173454584612161E-2</v>
      </c>
      <c r="K3" s="2">
        <f>$A$10*Table13[[#This Row],[CF % WEC]]</f>
        <v>0</v>
      </c>
      <c r="L3" s="1">
        <v>23.259279642420733</v>
      </c>
      <c r="M3" s="2">
        <f>Table13[[#This Row],[Cons h '[MWh']]]-Table13[[#This Row],[Ewec_prod '[MWh']]]-Table13[[#This Row],[Eeol_prod '[MWh']]]-Table13[[#This Row],[Efv_prod '[MWh']]]</f>
        <v>-19.303020357579268</v>
      </c>
    </row>
    <row r="4" x14ac:dyDescent="0.25">
      <c r="E4" s="4">
        <v>43466.083333333336</v>
      </c>
      <c r="F4" s="3">
        <v>0.21221000000000001</v>
      </c>
      <c r="G4" s="2">
        <f>Table13[[#This Row],[CF % FV]]*$A$2</f>
        <v>23.3431</v>
      </c>
      <c r="H4" s="3">
        <v>0.34062163774790899</v>
      </c>
      <c r="I4" s="2">
        <f>Table13[[#This Row],[CF % EOL ]]*$A$6</f>
        <v>0</v>
      </c>
      <c r="J4" s="3">
        <v>7.2321125180616494E-2</v>
      </c>
      <c r="K4" s="2">
        <f>$A$10*Table13[[#This Row],[CF % WEC]]</f>
        <v>0</v>
      </c>
      <c r="L4" s="1">
        <v>27.957235262502177</v>
      </c>
      <c r="M4" s="2">
        <f>Table13[[#This Row],[Cons h '[MWh']]]-Table13[[#This Row],[Ewec_prod '[MWh']]]-Table13[[#This Row],[Eeol_prod '[MWh']]]-Table13[[#This Row],[Efv_prod '[MWh']]]</f>
        <v>4.6141352625021774</v>
      </c>
      <c r="O4" s="33" t="s">
        <v>50</v>
      </c>
      <c r="P4" s="33" t="s">
        <v>51</v>
      </c>
      <c r="Q4" s="33" t="s">
        <v>52</v>
      </c>
      <c r="R4" s="33" t="s">
        <v>57</v>
      </c>
      <c r="S4" s="33" t="s">
        <v>53</v>
      </c>
      <c r="T4" s="33" t="s">
        <v>56</v>
      </c>
      <c r="U4" s="33" t="s">
        <v>54</v>
      </c>
    </row>
    <row r="5" x14ac:dyDescent="0.25">
      <c r="A5" s="14" t="s">
        <v>61</v>
      </c>
      <c r="E5" s="4">
        <v>43466.125</v>
      </c>
      <c r="F5" s="3">
        <v>3.2310000000000005E-2</v>
      </c>
      <c r="G5" s="2">
        <f>Table13[[#This Row],[CF % FV]]*$A$2</f>
        <v>3.5541000000000005</v>
      </c>
      <c r="H5" s="3">
        <v>0.34839295685039601</v>
      </c>
      <c r="I5" s="2">
        <f>Table13[[#This Row],[CF % EOL ]]*$A$6</f>
        <v>0</v>
      </c>
      <c r="J5" s="3">
        <v>7.5205661229907975E-2</v>
      </c>
      <c r="K5" s="2">
        <f>$A$10*Table13[[#This Row],[CF % WEC]]</f>
        <v>0</v>
      </c>
      <c r="L5" s="1">
        <v>31.344510255842735</v>
      </c>
      <c r="M5" s="2">
        <f>Table13[[#This Row],[Cons h '[MWh']]]-Table13[[#This Row],[Ewec_prod '[MWh']]]-Table13[[#This Row],[Eeol_prod '[MWh']]]-Table13[[#This Row],[Efv_prod '[MWh']]]</f>
        <v>27.790410255842733</v>
      </c>
      <c r="O5" s="32">
        <f>AVERAGE(F:F)</f>
        <v>0.17600485730593635</v>
      </c>
      <c r="P5">
        <f>SUM(G:G)</f>
        <v>169598.28050000052</v>
      </c>
      <c r="Q5" s="32">
        <f>AVERAGE(H:H)</f>
        <v>0.28966625348564545</v>
      </c>
      <c r="R5">
        <f>SUM(I:I)</f>
        <v>0</v>
      </c>
      <c r="S5" s="32">
        <f>AVERAGE(J:J)</f>
        <v>0.12551013540602329</v>
      </c>
      <c r="T5">
        <f>SUM(K:K)</f>
        <v>0</v>
      </c>
      <c r="U5">
        <f>SUM(L:L)</f>
        <v>310300.00000000017</v>
      </c>
    </row>
    <row r="6" x14ac:dyDescent="0.25">
      <c r="A6" s="29">
        <v>0</v>
      </c>
      <c r="E6" s="4">
        <v>43466.166666666664</v>
      </c>
      <c r="F6" s="3">
        <v>8.1000000000000006E-4</v>
      </c>
      <c r="G6" s="2">
        <f>Table13[[#This Row],[CF % FV]]*$A$2</f>
        <v>8.9100000000000013E-2</v>
      </c>
      <c r="H6" s="3">
        <v>0.32583348410723201</v>
      </c>
      <c r="I6" s="2">
        <f>Table13[[#This Row],[CF % EOL ]]*$A$6</f>
        <v>0</v>
      </c>
      <c r="J6" s="3">
        <v>7.5539267053885001E-2</v>
      </c>
      <c r="K6" s="2">
        <f>$A$10*Table13[[#This Row],[CF % WEC]]</f>
        <v>0</v>
      </c>
      <c r="L6" s="1">
        <v>39.564418441869769</v>
      </c>
      <c r="M6" s="2">
        <f>Table13[[#This Row],[Cons h '[MWh']]]-Table13[[#This Row],[Ewec_prod '[MWh']]]-Table13[[#This Row],[Eeol_prod '[MWh']]]-Table13[[#This Row],[Efv_prod '[MWh']]]</f>
        <v>39.475318441869767</v>
      </c>
    </row>
    <row r="7" x14ac:dyDescent="0.25">
      <c r="E7" s="4">
        <v>43466.208333333336</v>
      </c>
      <c r="F7" s="3">
        <v>0</v>
      </c>
      <c r="G7" s="2">
        <f>Table13[[#This Row],[CF % FV]]*$A$2</f>
        <v>0</v>
      </c>
      <c r="H7" s="3">
        <v>0.31324599913905399</v>
      </c>
      <c r="I7" s="2">
        <f>Table13[[#This Row],[CF % EOL ]]*$A$6</f>
        <v>0</v>
      </c>
      <c r="J7" s="3">
        <v>7.6934558174267378E-2</v>
      </c>
      <c r="K7" s="2">
        <f>$A$10*Table13[[#This Row],[CF % WEC]]</f>
        <v>0</v>
      </c>
      <c r="L7" s="1">
        <v>44.672611395028859</v>
      </c>
      <c r="M7" s="2">
        <f>Table13[[#This Row],[Cons h '[MWh']]]-Table13[[#This Row],[Ewec_prod '[MWh']]]-Table13[[#This Row],[Eeol_prod '[MWh']]]-Table13[[#This Row],[Efv_prod '[MWh']]]</f>
        <v>44.672611395028859</v>
      </c>
    </row>
    <row r="8" x14ac:dyDescent="0.25">
      <c r="E8" s="4">
        <v>43466.25</v>
      </c>
      <c r="F8" s="3">
        <v>0</v>
      </c>
      <c r="G8" s="2">
        <f>Table13[[#This Row],[CF % FV]]*$A$2</f>
        <v>0</v>
      </c>
      <c r="H8" s="3">
        <v>0.31431516861228198</v>
      </c>
      <c r="I8" s="2">
        <f>Table13[[#This Row],[CF % EOL ]]*$A$6</f>
        <v>0</v>
      </c>
      <c r="J8" s="3">
        <v>7.7964164790553514E-2</v>
      </c>
      <c r="K8" s="2">
        <f>$A$10*Table13[[#This Row],[CF % WEC]]</f>
        <v>0</v>
      </c>
      <c r="L8" s="1">
        <v>38.051566144418324</v>
      </c>
      <c r="M8" s="2">
        <f>Table13[[#This Row],[Cons h '[MWh']]]-Table13[[#This Row],[Ewec_prod '[MWh']]]-Table13[[#This Row],[Eeol_prod '[MWh']]]-Table13[[#This Row],[Efv_prod '[MWh']]]</f>
        <v>38.051566144418324</v>
      </c>
    </row>
    <row r="9" x14ac:dyDescent="0.25">
      <c r="A9" s="14" t="s">
        <v>62</v>
      </c>
      <c r="E9" s="4">
        <v>43466.291666666664</v>
      </c>
      <c r="F9" s="3">
        <v>0</v>
      </c>
      <c r="G9" s="2">
        <f>Table13[[#This Row],[CF % FV]]*$A$2</f>
        <v>0</v>
      </c>
      <c r="H9" s="3">
        <v>0.32926745902646298</v>
      </c>
      <c r="I9" s="2">
        <f>Table13[[#This Row],[CF % EOL ]]*$A$6</f>
        <v>0</v>
      </c>
      <c r="J9" s="3">
        <v>7.8676542031701338E-2</v>
      </c>
      <c r="K9" s="2">
        <f>$A$10*Table13[[#This Row],[CF % WEC]]</f>
        <v>0</v>
      </c>
      <c r="L9" s="1">
        <v>36.328837049811042</v>
      </c>
      <c r="M9" s="2">
        <f>Table13[[#This Row],[Cons h '[MWh']]]-Table13[[#This Row],[Ewec_prod '[MWh']]]-Table13[[#This Row],[Eeol_prod '[MWh']]]-Table13[[#This Row],[Efv_prod '[MWh']]]</f>
        <v>36.328837049811042</v>
      </c>
      <c r="O9" s="33" t="s">
        <v>55</v>
      </c>
      <c r="P9" s="33"/>
    </row>
    <row r="10" x14ac:dyDescent="0.25">
      <c r="A10" s="15">
        <f>B13*B12</f>
        <v>0</v>
      </c>
      <c r="E10" s="4">
        <v>43466.333333333336</v>
      </c>
      <c r="F10" s="3">
        <v>0</v>
      </c>
      <c r="G10" s="2">
        <f>Table13[[#This Row],[CF % FV]]*$A$2</f>
        <v>0</v>
      </c>
      <c r="H10" s="3">
        <v>0.33602614407096898</v>
      </c>
      <c r="I10" s="2">
        <f>Table13[[#This Row],[CF % EOL ]]*$A$6</f>
        <v>0</v>
      </c>
      <c r="J10" s="3">
        <v>7.8512157880393424E-2</v>
      </c>
      <c r="K10" s="2">
        <f>$A$10*Table13[[#This Row],[CF % WEC]]</f>
        <v>0</v>
      </c>
      <c r="L10" s="1">
        <v>33.111545746291092</v>
      </c>
      <c r="M10" s="2">
        <f>Table13[[#This Row],[Cons h '[MWh']]]-Table13[[#This Row],[Ewec_prod '[MWh']]]-Table13[[#This Row],[Eeol_prod '[MWh']]]-Table13[[#This Row],[Efv_prod '[MWh']]]</f>
        <v>33.111545746291092</v>
      </c>
      <c r="O10" s="35">
        <f>(1-(SUM(matlab!C:C)/'Calcolo consumo orario '!E8))</f>
        <v>0.61034797359067106</v>
      </c>
    </row>
    <row r="11" x14ac:dyDescent="0.25">
      <c r="A11" s="18" t="s">
        <v>5</v>
      </c>
      <c r="B11" s="19"/>
      <c r="C11" s="20"/>
      <c r="E11" s="4">
        <v>43466.375</v>
      </c>
      <c r="F11" s="3">
        <v>0</v>
      </c>
      <c r="G11" s="2">
        <f>Table13[[#This Row],[CF % FV]]*$A$2</f>
        <v>0</v>
      </c>
      <c r="H11" s="3">
        <v>0.299344628650482</v>
      </c>
      <c r="I11" s="2">
        <f>Table13[[#This Row],[CF % EOL ]]*$A$6</f>
        <v>0</v>
      </c>
      <c r="J11" s="3">
        <v>7.8039469963654101E-2</v>
      </c>
      <c r="K11" s="2">
        <f>$A$10*Table13[[#This Row],[CF % WEC]]</f>
        <v>0</v>
      </c>
      <c r="L11" s="1">
        <v>36.760632756238685</v>
      </c>
      <c r="M11" s="2">
        <f>Table13[[#This Row],[Cons h '[MWh']]]-Table13[[#This Row],[Ewec_prod '[MWh']]]-Table13[[#This Row],[Eeol_prod '[MWh']]]-Table13[[#This Row],[Efv_prod '[MWh']]]</f>
        <v>36.760632756238685</v>
      </c>
    </row>
    <row r="12" x14ac:dyDescent="0.25">
      <c r="A12" s="21" t="s">
        <v>6</v>
      </c>
      <c r="B12" s="22">
        <v>7.6891200000000007E-2</v>
      </c>
      <c r="C12" s="23" t="s">
        <v>10</v>
      </c>
      <c r="E12" s="4">
        <v>43466.416666666664</v>
      </c>
      <c r="F12" s="3">
        <v>0</v>
      </c>
      <c r="G12" s="2">
        <f>Table13[[#This Row],[CF % FV]]*$A$2</f>
        <v>0</v>
      </c>
      <c r="H12" s="3">
        <v>0.26666983133050698</v>
      </c>
      <c r="I12" s="2">
        <f>Table13[[#This Row],[CF % EOL ]]*$A$6</f>
        <v>0</v>
      </c>
      <c r="J12" s="3">
        <v>7.7332236943288377E-2</v>
      </c>
      <c r="K12" s="2">
        <f>$A$10*Table13[[#This Row],[CF % WEC]]</f>
        <v>0</v>
      </c>
      <c r="L12" s="1">
        <v>33.647551881913515</v>
      </c>
      <c r="M12" s="2">
        <f>Table13[[#This Row],[Cons h '[MWh']]]-Table13[[#This Row],[Ewec_prod '[MWh']]]-Table13[[#This Row],[Eeol_prod '[MWh']]]-Table13[[#This Row],[Efv_prod '[MWh']]]</f>
        <v>33.647551881913515</v>
      </c>
    </row>
    <row r="13" x14ac:dyDescent="0.25">
      <c r="A13" s="16" t="s">
        <v>8</v>
      </c>
      <c r="B13" s="17">
        <v>0</v>
      </c>
      <c r="E13" s="4">
        <v>43466.458333333336</v>
      </c>
      <c r="F13" s="3">
        <v>0</v>
      </c>
      <c r="G13" s="2">
        <f>Table13[[#This Row],[CF % FV]]*$A$2</f>
        <v>0</v>
      </c>
      <c r="H13" s="3">
        <v>0.241072219007264</v>
      </c>
      <c r="I13" s="2">
        <f>Table13[[#This Row],[CF % EOL ]]*$A$6</f>
        <v>0</v>
      </c>
      <c r="J13" s="3">
        <v>7.6134835024229075E-2</v>
      </c>
      <c r="K13" s="2">
        <f>$A$10*Table13[[#This Row],[CF % WEC]]</f>
        <v>0</v>
      </c>
      <c r="L13" s="1">
        <v>41.19611817961799</v>
      </c>
      <c r="M13" s="2">
        <f>Table13[[#This Row],[Cons h '[MWh']]]-Table13[[#This Row],[Ewec_prod '[MWh']]]-Table13[[#This Row],[Eeol_prod '[MWh']]]-Table13[[#This Row],[Efv_prod '[MWh']]]</f>
        <v>41.19611817961799</v>
      </c>
    </row>
    <row r="14" x14ac:dyDescent="0.25">
      <c r="E14" s="4">
        <v>43466.5</v>
      </c>
      <c r="F14" s="3">
        <v>0</v>
      </c>
      <c r="G14" s="2">
        <f>Table13[[#This Row],[CF % FV]]*$A$2</f>
        <v>0</v>
      </c>
      <c r="H14" s="3">
        <v>0.222629713030846</v>
      </c>
      <c r="I14" s="2">
        <f>Table13[[#This Row],[CF % EOL ]]*$A$6</f>
        <v>0</v>
      </c>
      <c r="J14" s="3">
        <v>7.4536181018777431E-2</v>
      </c>
      <c r="K14" s="2">
        <f>$A$10*Table13[[#This Row],[CF % WEC]]</f>
        <v>0</v>
      </c>
      <c r="L14" s="1">
        <v>44.503013737307995</v>
      </c>
      <c r="M14" s="2">
        <f>Table13[[#This Row],[Cons h '[MWh']]]-Table13[[#This Row],[Ewec_prod '[MWh']]]-Table13[[#This Row],[Eeol_prod '[MWh']]]-Table13[[#This Row],[Efv_prod '[MWh']]]</f>
        <v>44.503013737307995</v>
      </c>
    </row>
    <row r="15" x14ac:dyDescent="0.25">
      <c r="E15" s="4">
        <v>43466.541666666664</v>
      </c>
      <c r="F15" s="3">
        <v>0</v>
      </c>
      <c r="G15" s="2">
        <f>Table13[[#This Row],[CF % FV]]*$A$2</f>
        <v>0</v>
      </c>
      <c r="H15" s="3">
        <v>0.219283677508368</v>
      </c>
      <c r="I15" s="2">
        <f>Table13[[#This Row],[CF % EOL ]]*$A$6</f>
        <v>0</v>
      </c>
      <c r="J15" s="3">
        <v>7.4157309493775705E-2</v>
      </c>
      <c r="K15" s="2">
        <f>$A$10*Table13[[#This Row],[CF % WEC]]</f>
        <v>0</v>
      </c>
      <c r="L15" s="1">
        <v>37.790329265126921</v>
      </c>
      <c r="M15" s="2">
        <f>Table13[[#This Row],[Cons h '[MWh']]]-Table13[[#This Row],[Ewec_prod '[MWh']]]-Table13[[#This Row],[Eeol_prod '[MWh']]]-Table13[[#This Row],[Efv_prod '[MWh']]]</f>
        <v>37.790329265126921</v>
      </c>
    </row>
    <row r="16" x14ac:dyDescent="0.25">
      <c r="E16" s="4">
        <v>43466.583333333336</v>
      </c>
      <c r="F16" s="3">
        <v>0</v>
      </c>
      <c r="G16" s="2">
        <f>Table13[[#This Row],[CF % FV]]*$A$2</f>
        <v>0</v>
      </c>
      <c r="H16" s="3">
        <v>0.23218974626324701</v>
      </c>
      <c r="I16" s="2">
        <f>Table13[[#This Row],[CF % EOL ]]*$A$6</f>
        <v>0</v>
      </c>
      <c r="J16" s="3">
        <v>7.4058659934094231E-2</v>
      </c>
      <c r="K16" s="2">
        <f>$A$10*Table13[[#This Row],[CF % WEC]]</f>
        <v>0</v>
      </c>
      <c r="L16" s="1">
        <v>33.082639922536913</v>
      </c>
      <c r="M16" s="2">
        <f>Table13[[#This Row],[Cons h '[MWh']]]-Table13[[#This Row],[Ewec_prod '[MWh']]]-Table13[[#This Row],[Eeol_prod '[MWh']]]-Table13[[#This Row],[Efv_prod '[MWh']]]</f>
        <v>33.082639922536913</v>
      </c>
    </row>
    <row r="17" x14ac:dyDescent="0.25">
      <c r="A17" s="26" t="s">
        <v>9</v>
      </c>
      <c r="B17" s="27">
        <f>SUM(G$1:G$8761)</f>
        <v>169598.28050000052</v>
      </c>
      <c r="C17" s="25" t="s">
        <v>14</v>
      </c>
      <c r="E17" s="4">
        <v>43466.625</v>
      </c>
      <c r="F17" s="3">
        <v>0</v>
      </c>
      <c r="G17" s="2">
        <f>Table13[[#This Row],[CF % FV]]*$A$2</f>
        <v>0</v>
      </c>
      <c r="H17" s="3">
        <v>0.22402616784993401</v>
      </c>
      <c r="I17" s="2">
        <f>Table13[[#This Row],[CF % EOL ]]*$A$6</f>
        <v>0</v>
      </c>
      <c r="J17" s="3">
        <v>7.3954241373842378E-2</v>
      </c>
      <c r="K17" s="2">
        <f>$A$10*Table13[[#This Row],[CF % WEC]]</f>
        <v>0</v>
      </c>
      <c r="L17" s="1">
        <v>24.605142825056287</v>
      </c>
      <c r="M17" s="2">
        <f>Table13[[#This Row],[Cons h '[MWh']]]-Table13[[#This Row],[Ewec_prod '[MWh']]]-Table13[[#This Row],[Eeol_prod '[MWh']]]-Table13[[#This Row],[Efv_prod '[MWh']]]</f>
        <v>24.605142825056287</v>
      </c>
    </row>
    <row r="18" x14ac:dyDescent="0.25">
      <c r="A18" s="26" t="s">
        <v>11</v>
      </c>
      <c r="B18" s="24">
        <f>SUM(I$1:I$8761)</f>
        <v>0</v>
      </c>
      <c r="C18" s="25" t="s">
        <v>14</v>
      </c>
      <c r="E18" s="4">
        <v>43466.666666666664</v>
      </c>
      <c r="F18" s="3">
        <v>6.3390000000000002E-2</v>
      </c>
      <c r="G18" s="2">
        <f>Table13[[#This Row],[CF % FV]]*$A$2</f>
        <v>6.9729000000000001</v>
      </c>
      <c r="H18" s="3">
        <v>0.23399442458150099</v>
      </c>
      <c r="I18" s="2">
        <f>Table13[[#This Row],[CF % EOL ]]*$A$6</f>
        <v>0</v>
      </c>
      <c r="J18" s="3">
        <v>7.4036263913520986E-2</v>
      </c>
      <c r="K18" s="2">
        <f>$A$10*Table13[[#This Row],[CF % WEC]]</f>
        <v>0</v>
      </c>
      <c r="L18" s="1">
        <v>34.057165692284222</v>
      </c>
      <c r="M18" s="2">
        <f>Table13[[#This Row],[Cons h '[MWh']]]-Table13[[#This Row],[Ewec_prod '[MWh']]]-Table13[[#This Row],[Eeol_prod '[MWh']]]-Table13[[#This Row],[Efv_prod '[MWh']]]</f>
        <v>27.084265692284223</v>
      </c>
    </row>
    <row r="19" x14ac:dyDescent="0.25">
      <c r="A19" s="26" t="s">
        <v>12</v>
      </c>
      <c r="B19" s="24">
        <f>SUM(K$1:K$8761)</f>
        <v>0</v>
      </c>
      <c r="C19" s="25" t="s">
        <v>14</v>
      </c>
      <c r="E19" s="4">
        <v>43466.708333333336</v>
      </c>
      <c r="F19" s="3">
        <v>0.23516999999999999</v>
      </c>
      <c r="G19" s="2">
        <f>Table13[[#This Row],[CF % FV]]*$A$2</f>
        <v>25.8687</v>
      </c>
      <c r="H19" s="3">
        <v>0.24379804988034101</v>
      </c>
      <c r="I19" s="2">
        <f>Table13[[#This Row],[CF % EOL ]]*$A$6</f>
        <v>0</v>
      </c>
      <c r="J19" s="3">
        <v>7.4607935143679277E-2</v>
      </c>
      <c r="K19" s="2">
        <f>$A$10*Table13[[#This Row],[CF % WEC]]</f>
        <v>0</v>
      </c>
      <c r="L19" s="1">
        <v>36.064524040449825</v>
      </c>
      <c r="M19" s="2">
        <f>Table13[[#This Row],[Cons h '[MWh']]]-Table13[[#This Row],[Ewec_prod '[MWh']]]-Table13[[#This Row],[Eeol_prod '[MWh']]]-Table13[[#This Row],[Efv_prod '[MWh']]]</f>
        <v>10.195824040449825</v>
      </c>
    </row>
    <row r="20" x14ac:dyDescent="0.25">
      <c r="E20" s="4">
        <v>43466.75</v>
      </c>
      <c r="F20" s="3">
        <v>0.43098000000000003</v>
      </c>
      <c r="G20" s="2">
        <f>Table13[[#This Row],[CF % FV]]*$A$2</f>
        <v>47.407800000000002</v>
      </c>
      <c r="H20" s="3">
        <v>0.25185502753283301</v>
      </c>
      <c r="I20" s="2">
        <f>Table13[[#This Row],[CF % EOL ]]*$A$6</f>
        <v>0</v>
      </c>
      <c r="J20" s="3">
        <v>7.5431410082893294E-2</v>
      </c>
      <c r="K20" s="2">
        <f>$A$10*Table13[[#This Row],[CF % WEC]]</f>
        <v>0</v>
      </c>
      <c r="L20" s="1">
        <v>55.264603943974109</v>
      </c>
      <c r="M20" s="2">
        <f>Table13[[#This Row],[Cons h '[MWh']]]-Table13[[#This Row],[Ewec_prod '[MWh']]]-Table13[[#This Row],[Eeol_prod '[MWh']]]-Table13[[#This Row],[Efv_prod '[MWh']]]</f>
        <v>7.8568039439741071</v>
      </c>
    </row>
    <row r="21" x14ac:dyDescent="0.25">
      <c r="A21" s="26" t="s">
        <v>24</v>
      </c>
      <c r="B21" s="30">
        <f>( SUMIF(M2:M8761, "&gt;0",M2:M8761))/1000</f>
        <v>198.7935965485585</v>
      </c>
      <c r="C21" s="25" t="s">
        <v>13</v>
      </c>
      <c r="E21" s="4">
        <v>43466.791666666664</v>
      </c>
      <c r="F21" s="3">
        <v>0.55054999999999998</v>
      </c>
      <c r="G21" s="2">
        <f>Table13[[#This Row],[CF % FV]]*$A$2</f>
        <v>60.560499999999998</v>
      </c>
      <c r="H21" s="3">
        <v>0.254026756752459</v>
      </c>
      <c r="I21" s="2">
        <f>Table13[[#This Row],[CF % EOL ]]*$A$6</f>
        <v>0</v>
      </c>
      <c r="J21" s="3">
        <v>7.6248068210296727E-2</v>
      </c>
      <c r="K21" s="2">
        <f>$A$10*Table13[[#This Row],[CF % WEC]]</f>
        <v>0</v>
      </c>
      <c r="L21" s="1">
        <v>51.808616890737184</v>
      </c>
      <c r="M21" s="2">
        <f>Table13[[#This Row],[Cons h '[MWh']]]-Table13[[#This Row],[Ewec_prod '[MWh']]]-Table13[[#This Row],[Eeol_prod '[MWh']]]-Table13[[#This Row],[Efv_prod '[MWh']]]</f>
        <v>-8.7518831092628133</v>
      </c>
    </row>
    <row r="22" x14ac:dyDescent="0.25">
      <c r="E22" s="4">
        <v>43466.833333333336</v>
      </c>
      <c r="F22" s="3">
        <v>0.69377999999999995</v>
      </c>
      <c r="G22" s="2">
        <f>Table13[[#This Row],[CF % FV]]*$A$2</f>
        <v>76.315799999999996</v>
      </c>
      <c r="H22" s="3">
        <v>0.262976002441839</v>
      </c>
      <c r="I22" s="2">
        <f>Table13[[#This Row],[CF % EOL ]]*$A$6</f>
        <v>0</v>
      </c>
      <c r="J22" s="3">
        <v>7.6675950640900228E-2</v>
      </c>
      <c r="K22" s="2">
        <f>$A$10*Table13[[#This Row],[CF % WEC]]</f>
        <v>0</v>
      </c>
      <c r="L22" s="1">
        <v>45.573166660774646</v>
      </c>
      <c r="M22" s="2">
        <f>Table13[[#This Row],[Cons h '[MWh']]]-Table13[[#This Row],[Ewec_prod '[MWh']]]-Table13[[#This Row],[Eeol_prod '[MWh']]]-Table13[[#This Row],[Efv_prod '[MWh']]]</f>
        <v>-30.74263333922535</v>
      </c>
    </row>
    <row r="23" x14ac:dyDescent="0.25">
      <c r="A23" s="26" t="s">
        <v>25</v>
      </c>
      <c r="B23" s="27">
        <f>SUM(B19,B18,B17)/1000</f>
        <v>169.59828050000053</v>
      </c>
      <c r="C23" s="25" t="s">
        <v>13</v>
      </c>
      <c r="E23" s="4">
        <v>43466.875</v>
      </c>
      <c r="F23" s="3">
        <v>0.74051999999999996</v>
      </c>
      <c r="G23" s="2">
        <f>Table13[[#This Row],[CF % FV]]*$A$2</f>
        <v>81.4572</v>
      </c>
      <c r="H23" s="3">
        <v>0.25415491592301298</v>
      </c>
      <c r="I23" s="2">
        <f>Table13[[#This Row],[CF % EOL ]]*$A$6</f>
        <v>0</v>
      </c>
      <c r="J23" s="3">
        <v>7.5637752664990121E-2</v>
      </c>
      <c r="K23" s="2">
        <f>$A$10*Table13[[#This Row],[CF % WEC]]</f>
        <v>0</v>
      </c>
      <c r="L23" s="1">
        <v>41.380045201340906</v>
      </c>
      <c r="M23" s="2">
        <f>Table13[[#This Row],[Cons h '[MWh']]]-Table13[[#This Row],[Ewec_prod '[MWh']]]-Table13[[#This Row],[Eeol_prod '[MWh']]]-Table13[[#This Row],[Efv_prod '[MWh']]]</f>
        <v>-40.077154798659095</v>
      </c>
    </row>
    <row r="24" x14ac:dyDescent="0.25">
      <c r="E24" s="4">
        <v>43466.916666666664</v>
      </c>
      <c r="F24" s="3">
        <v>0.72762000000000004</v>
      </c>
      <c r="G24" s="2">
        <f>Table13[[#This Row],[CF % FV]]*$A$2</f>
        <v>80.038200000000003</v>
      </c>
      <c r="H24" s="3">
        <v>0.23934934411425901</v>
      </c>
      <c r="I24" s="2">
        <f>Table13[[#This Row],[CF % EOL ]]*$A$6</f>
        <v>0</v>
      </c>
      <c r="J24" s="3">
        <v>7.5039930428694279E-2</v>
      </c>
      <c r="K24" s="2">
        <f>$A$10*Table13[[#This Row],[CF % WEC]]</f>
        <v>0</v>
      </c>
      <c r="L24" s="1">
        <v>29.436685656859826</v>
      </c>
      <c r="M24" s="2">
        <f>Table13[[#This Row],[Cons h '[MWh']]]-Table13[[#This Row],[Ewec_prod '[MWh']]]-Table13[[#This Row],[Eeol_prod '[MWh']]]-Table13[[#This Row],[Efv_prod '[MWh']]]</f>
        <v>-50.601514343140181</v>
      </c>
    </row>
    <row r="25" x14ac:dyDescent="0.25">
      <c r="E25" s="4">
        <v>43466.958333333336</v>
      </c>
      <c r="F25" s="3">
        <v>0.67965999999999993</v>
      </c>
      <c r="G25" s="2">
        <f>Table13[[#This Row],[CF % FV]]*$A$2</f>
        <v>74.762599999999992</v>
      </c>
      <c r="H25" s="3">
        <v>0.228257051619634</v>
      </c>
      <c r="I25" s="2">
        <f>Table13[[#This Row],[CF % EOL ]]*$A$6</f>
        <v>0</v>
      </c>
      <c r="J25" s="3">
        <v>7.4462519442530545E-2</v>
      </c>
      <c r="K25" s="2">
        <f>$A$10*Table13[[#This Row],[CF % WEC]]</f>
        <v>0</v>
      </c>
      <c r="L25" s="1">
        <v>28.203095308446226</v>
      </c>
      <c r="M25" s="2">
        <f>Table13[[#This Row],[Cons h '[MWh']]]-Table13[[#This Row],[Ewec_prod '[MWh']]]-Table13[[#This Row],[Eeol_prod '[MWh']]]-Table13[[#This Row],[Efv_prod '[MWh']]]</f>
        <v>-46.559504691553769</v>
      </c>
    </row>
    <row r="26" x14ac:dyDescent="0.25">
      <c r="A26" s="28" t="s">
        <v>18</v>
      </c>
      <c r="B26" s="24">
        <f>SUM(Table13[[#Data],[Cons h '[MWh']]])/1000</f>
        <v>310.30000000000018</v>
      </c>
      <c r="C26" s="25" t="s">
        <v>13</v>
      </c>
      <c r="E26" s="4">
        <v>43467</v>
      </c>
      <c r="F26" s="3">
        <v>0.57007000000000008</v>
      </c>
      <c r="G26" s="2">
        <f>Table13[[#This Row],[CF % FV]]*$A$2</f>
        <v>62.70770000000001</v>
      </c>
      <c r="H26" s="3">
        <v>0.204898208102757</v>
      </c>
      <c r="I26" s="2">
        <f>Table13[[#This Row],[CF % EOL ]]*$A$6</f>
        <v>0</v>
      </c>
      <c r="J26" s="3">
        <v>7.2936871070680739E-2</v>
      </c>
      <c r="K26" s="2">
        <f>$A$10*Table13[[#This Row],[CF % WEC]]</f>
        <v>0</v>
      </c>
      <c r="L26" s="1">
        <v>26.462727192734487</v>
      </c>
      <c r="M26" s="2">
        <f>Table13[[#This Row],[Cons h '[MWh']]]-Table13[[#This Row],[Ewec_prod '[MWh']]]-Table13[[#This Row],[Eeol_prod '[MWh']]]-Table13[[#This Row],[Efv_prod '[MWh']]]</f>
        <v>-36.244972807265526</v>
      </c>
    </row>
    <row r="27" x14ac:dyDescent="0.25">
      <c r="E27" s="4">
        <v>43467.041666666664</v>
      </c>
      <c r="F27" s="3">
        <v>0.39444000000000001</v>
      </c>
      <c r="G27" s="2">
        <f>Table13[[#This Row],[CF % FV]]*$A$2</f>
        <v>43.388400000000004</v>
      </c>
      <c r="H27" s="3">
        <v>0.15097126900222499</v>
      </c>
      <c r="I27" s="2">
        <f>Table13[[#This Row],[CF % EOL ]]*$A$6</f>
        <v>0</v>
      </c>
      <c r="J27" s="3">
        <v>7.0757923220812882E-2</v>
      </c>
      <c r="K27" s="2">
        <f>$A$10*Table13[[#This Row],[CF % WEC]]</f>
        <v>0</v>
      </c>
      <c r="L27" s="1">
        <v>23.671978066752899</v>
      </c>
      <c r="M27" s="2">
        <f>Table13[[#This Row],[Cons h '[MWh']]]-Table13[[#This Row],[Ewec_prod '[MWh']]]-Table13[[#This Row],[Eeol_prod '[MWh']]]-Table13[[#This Row],[Efv_prod '[MWh']]]</f>
        <v>-19.716421933247105</v>
      </c>
    </row>
    <row r="28" x14ac:dyDescent="0.25">
      <c r="E28" s="4">
        <v>43467.083333333336</v>
      </c>
      <c r="F28" s="3">
        <v>0.21518000000000001</v>
      </c>
      <c r="G28" s="2">
        <f>Table13[[#This Row],[CF % FV]]*$A$2</f>
        <v>23.669800000000002</v>
      </c>
      <c r="H28" s="3">
        <v>0.119705068271368</v>
      </c>
      <c r="I28" s="2">
        <f>Table13[[#This Row],[CF % EOL ]]*$A$6</f>
        <v>0</v>
      </c>
      <c r="J28" s="3">
        <v>6.7173301420284298E-2</v>
      </c>
      <c r="K28" s="2">
        <f>$A$10*Table13[[#This Row],[CF % WEC]]</f>
        <v>0</v>
      </c>
      <c r="L28" s="1">
        <v>17.620321529893246</v>
      </c>
      <c r="M28" s="2">
        <f>Table13[[#This Row],[Cons h '[MWh']]]-Table13[[#This Row],[Ewec_prod '[MWh']]]-Table13[[#This Row],[Eeol_prod '[MWh']]]-Table13[[#This Row],[Efv_prod '[MWh']]]</f>
        <v>-6.0494784701067559</v>
      </c>
    </row>
    <row r="29" x14ac:dyDescent="0.25">
      <c r="A29" s="26" t="s">
        <v>28</v>
      </c>
      <c r="B29" s="27">
        <f>ABS(( SUMIF(M2:M8761, "&lt;0"))/1000)</f>
        <v>58.091877048559169</v>
      </c>
      <c r="C29" s="25" t="s">
        <v>13</v>
      </c>
      <c r="E29" s="4">
        <v>43467.125</v>
      </c>
      <c r="F29" s="3">
        <v>3.3549999999999996E-2</v>
      </c>
      <c r="G29" s="2">
        <f>Table13[[#This Row],[CF % FV]]*$A$2</f>
        <v>3.6904999999999997</v>
      </c>
      <c r="H29" s="3">
        <v>0.10581060974180199</v>
      </c>
      <c r="I29" s="2">
        <f>Table13[[#This Row],[CF % EOL ]]*$A$6</f>
        <v>0</v>
      </c>
      <c r="J29" s="3">
        <v>6.500788707053394E-2</v>
      </c>
      <c r="K29" s="2">
        <f>$A$10*Table13[[#This Row],[CF % WEC]]</f>
        <v>0</v>
      </c>
      <c r="L29" s="1">
        <v>27.997363304257867</v>
      </c>
      <c r="M29" s="2">
        <f>Table13[[#This Row],[Cons h '[MWh']]]-Table13[[#This Row],[Ewec_prod '[MWh']]]-Table13[[#This Row],[Eeol_prod '[MWh']]]-Table13[[#This Row],[Efv_prod '[MWh']]]</f>
        <v>24.306863304257867</v>
      </c>
    </row>
    <row r="30" x14ac:dyDescent="0.25">
      <c r="E30" s="4">
        <v>43467.166666666664</v>
      </c>
      <c r="F30" s="3">
        <v>1.1999999999999999E-3</v>
      </c>
      <c r="G30" s="2">
        <f>Table13[[#This Row],[CF % FV]]*$A$2</f>
        <v>0.13199999999999998</v>
      </c>
      <c r="H30" s="3">
        <v>0.100892452431541</v>
      </c>
      <c r="I30" s="2">
        <f>Table13[[#This Row],[CF % EOL ]]*$A$6</f>
        <v>0</v>
      </c>
      <c r="J30" s="3">
        <v>6.286589412917909E-2</v>
      </c>
      <c r="K30" s="2">
        <f>$A$10*Table13[[#This Row],[CF % WEC]]</f>
        <v>0</v>
      </c>
      <c r="L30" s="1">
        <v>25.494782120083457</v>
      </c>
      <c r="M30" s="2">
        <f>Table13[[#This Row],[Cons h '[MWh']]]-Table13[[#This Row],[Ewec_prod '[MWh']]]-Table13[[#This Row],[Eeol_prod '[MWh']]]-Table13[[#This Row],[Efv_prod '[MWh']]]</f>
        <v>25.362782120083455</v>
      </c>
    </row>
    <row r="31" x14ac:dyDescent="0.25">
      <c r="E31" s="4">
        <v>43467.208333333336</v>
      </c>
      <c r="F31" s="3">
        <v>0</v>
      </c>
      <c r="G31" s="2">
        <f>Table13[[#This Row],[CF % FV]]*$A$2</f>
        <v>0</v>
      </c>
      <c r="H31" s="3">
        <v>9.4107040697698999E-2</v>
      </c>
      <c r="I31" s="2">
        <f>Table13[[#This Row],[CF % EOL ]]*$A$6</f>
        <v>0</v>
      </c>
      <c r="J31" s="3">
        <v>6.0911324771739189E-2</v>
      </c>
      <c r="K31" s="2">
        <f>$A$10*Table13[[#This Row],[CF % WEC]]</f>
        <v>0</v>
      </c>
      <c r="L31" s="1">
        <v>30.69573295287498</v>
      </c>
      <c r="M31" s="2">
        <f>Table13[[#This Row],[Cons h '[MWh']]]-Table13[[#This Row],[Ewec_prod '[MWh']]]-Table13[[#This Row],[Eeol_prod '[MWh']]]-Table13[[#This Row],[Efv_prod '[MWh']]]</f>
        <v>30.69573295287498</v>
      </c>
    </row>
    <row r="32" x14ac:dyDescent="0.25">
      <c r="E32" s="4">
        <v>43467.25</v>
      </c>
      <c r="F32" s="3">
        <v>0</v>
      </c>
      <c r="G32" s="2">
        <f>Table13[[#This Row],[CF % FV]]*$A$2</f>
        <v>0</v>
      </c>
      <c r="H32" s="3">
        <v>8.2600938398761495E-2</v>
      </c>
      <c r="I32" s="2">
        <f>Table13[[#This Row],[CF % EOL ]]*$A$6</f>
        <v>0</v>
      </c>
      <c r="J32" s="3">
        <v>5.9393710529804619E-2</v>
      </c>
      <c r="K32" s="2">
        <f>$A$10*Table13[[#This Row],[CF % WEC]]</f>
        <v>0</v>
      </c>
      <c r="L32" s="1">
        <v>28.844121333879116</v>
      </c>
      <c r="M32" s="2">
        <f>Table13[[#This Row],[Cons h '[MWh']]]-Table13[[#This Row],[Ewec_prod '[MWh']]]-Table13[[#This Row],[Eeol_prod '[MWh']]]-Table13[[#This Row],[Efv_prod '[MWh']]]</f>
        <v>28.844121333879116</v>
      </c>
    </row>
    <row r="33" x14ac:dyDescent="0.25">
      <c r="E33" s="4">
        <v>43467.291666666664</v>
      </c>
      <c r="F33" s="3">
        <v>0</v>
      </c>
      <c r="G33" s="2">
        <f>Table13[[#This Row],[CF % FV]]*$A$2</f>
        <v>0</v>
      </c>
      <c r="H33" s="3">
        <v>6.6832608474868493E-2</v>
      </c>
      <c r="I33" s="2">
        <f>Table13[[#This Row],[CF % EOL ]]*$A$6</f>
        <v>0</v>
      </c>
      <c r="J33" s="3">
        <v>5.8429498034437803E-2</v>
      </c>
      <c r="K33" s="2">
        <f>$A$10*Table13[[#This Row],[CF % WEC]]</f>
        <v>0</v>
      </c>
      <c r="L33" s="1">
        <v>31.62508222092643</v>
      </c>
      <c r="M33" s="2">
        <f>Table13[[#This Row],[Cons h '[MWh']]]-Table13[[#This Row],[Ewec_prod '[MWh']]]-Table13[[#This Row],[Eeol_prod '[MWh']]]-Table13[[#This Row],[Efv_prod '[MWh']]]</f>
        <v>31.62508222092643</v>
      </c>
    </row>
    <row r="34" x14ac:dyDescent="0.25">
      <c r="E34" s="4">
        <v>43467.333333333336</v>
      </c>
      <c r="F34" s="3">
        <v>0</v>
      </c>
      <c r="G34" s="2">
        <f>Table13[[#This Row],[CF % FV]]*$A$2</f>
        <v>0</v>
      </c>
      <c r="H34" s="3">
        <v>8.1490740581073903E-2</v>
      </c>
      <c r="I34" s="2">
        <f>Table13[[#This Row],[CF % EOL ]]*$A$6</f>
        <v>0</v>
      </c>
      <c r="J34" s="3">
        <v>5.7599336296997448E-2</v>
      </c>
      <c r="K34" s="2">
        <f>$A$10*Table13[[#This Row],[CF % WEC]]</f>
        <v>0</v>
      </c>
      <c r="L34" s="1">
        <v>28.16032010159774</v>
      </c>
      <c r="M34" s="2">
        <f>Table13[[#This Row],[Cons h '[MWh']]]-Table13[[#This Row],[Ewec_prod '[MWh']]]-Table13[[#This Row],[Eeol_prod '[MWh']]]-Table13[[#This Row],[Efv_prod '[MWh']]]</f>
        <v>28.16032010159774</v>
      </c>
    </row>
    <row r="35" x14ac:dyDescent="0.25">
      <c r="E35" s="4">
        <v>43467.375</v>
      </c>
      <c r="F35" s="3">
        <v>0</v>
      </c>
      <c r="G35" s="2">
        <f>Table13[[#This Row],[CF % FV]]*$A$2</f>
        <v>0</v>
      </c>
      <c r="H35" s="3">
        <v>8.4767911814737404E-2</v>
      </c>
      <c r="I35" s="2">
        <f>Table13[[#This Row],[CF % EOL ]]*$A$6</f>
        <v>0</v>
      </c>
      <c r="J35" s="3">
        <v>5.595988899141946E-2</v>
      </c>
      <c r="K35" s="2">
        <f>$A$10*Table13[[#This Row],[CF % WEC]]</f>
        <v>0</v>
      </c>
      <c r="L35" s="1">
        <v>28.584797427674612</v>
      </c>
      <c r="M35" s="2">
        <f>Table13[[#This Row],[Cons h '[MWh']]]-Table13[[#This Row],[Ewec_prod '[MWh']]]-Table13[[#This Row],[Eeol_prod '[MWh']]]-Table13[[#This Row],[Efv_prod '[MWh']]]</f>
        <v>28.584797427674612</v>
      </c>
    </row>
    <row r="36" x14ac:dyDescent="0.25">
      <c r="E36" s="4">
        <v>43467.416666666664</v>
      </c>
      <c r="F36" s="3">
        <v>0</v>
      </c>
      <c r="G36" s="2">
        <f>Table13[[#This Row],[CF % FV]]*$A$2</f>
        <v>0</v>
      </c>
      <c r="H36" s="3">
        <v>4.4664875136834203E-2</v>
      </c>
      <c r="I36" s="2">
        <f>Table13[[#This Row],[CF % EOL ]]*$A$6</f>
        <v>0</v>
      </c>
      <c r="J36" s="3">
        <v>5.4753459778917893E-2</v>
      </c>
      <c r="K36" s="2">
        <f>$A$10*Table13[[#This Row],[CF % WEC]]</f>
        <v>0</v>
      </c>
      <c r="L36" s="1">
        <v>25.950960549344426</v>
      </c>
      <c r="M36" s="2">
        <f>Table13[[#This Row],[Cons h '[MWh']]]-Table13[[#This Row],[Ewec_prod '[MWh']]]-Table13[[#This Row],[Eeol_prod '[MWh']]]-Table13[[#This Row],[Efv_prod '[MWh']]]</f>
        <v>25.950960549344426</v>
      </c>
    </row>
    <row r="37" x14ac:dyDescent="0.25">
      <c r="E37" s="4">
        <v>43467.458333333336</v>
      </c>
      <c r="F37" s="3">
        <v>0</v>
      </c>
      <c r="G37" s="2">
        <f>Table13[[#This Row],[CF % FV]]*$A$2</f>
        <v>0</v>
      </c>
      <c r="H37" s="3">
        <v>3.9469784962130702E-2</v>
      </c>
      <c r="I37" s="2">
        <f>Table13[[#This Row],[CF % EOL ]]*$A$6</f>
        <v>0</v>
      </c>
      <c r="J37" s="3">
        <v>5.3551855354664002E-2</v>
      </c>
      <c r="K37" s="2">
        <f>$A$10*Table13[[#This Row],[CF % WEC]]</f>
        <v>0</v>
      </c>
      <c r="L37" s="1">
        <v>28.717747774259223</v>
      </c>
      <c r="M37" s="2">
        <f>Table13[[#This Row],[Cons h '[MWh']]]-Table13[[#This Row],[Ewec_prod '[MWh']]]-Table13[[#This Row],[Eeol_prod '[MWh']]]-Table13[[#This Row],[Efv_prod '[MWh']]]</f>
        <v>28.717747774259223</v>
      </c>
    </row>
    <row r="38" x14ac:dyDescent="0.25">
      <c r="E38" s="4">
        <v>43467.5</v>
      </c>
      <c r="F38" s="3">
        <v>0</v>
      </c>
      <c r="G38" s="2">
        <f>Table13[[#This Row],[CF % FV]]*$A$2</f>
        <v>0</v>
      </c>
      <c r="H38" s="3">
        <v>3.2873381462046797E-2</v>
      </c>
      <c r="I38" s="2">
        <f>Table13[[#This Row],[CF % EOL ]]*$A$6</f>
        <v>0</v>
      </c>
      <c r="J38" s="3">
        <v>5.2460918809391452E-2</v>
      </c>
      <c r="K38" s="2">
        <f>$A$10*Table13[[#This Row],[CF % WEC]]</f>
        <v>0</v>
      </c>
      <c r="L38" s="1">
        <v>36.983749015360353</v>
      </c>
      <c r="M38" s="2">
        <f>Table13[[#This Row],[Cons h '[MWh']]]-Table13[[#This Row],[Ewec_prod '[MWh']]]-Table13[[#This Row],[Eeol_prod '[MWh']]]-Table13[[#This Row],[Efv_prod '[MWh']]]</f>
        <v>36.983749015360353</v>
      </c>
    </row>
    <row r="39" x14ac:dyDescent="0.25">
      <c r="E39" s="4">
        <v>43467.541666666664</v>
      </c>
      <c r="F39" s="3">
        <v>0</v>
      </c>
      <c r="G39" s="2">
        <f>Table13[[#This Row],[CF % FV]]*$A$2</f>
        <v>0</v>
      </c>
      <c r="H39" s="3">
        <v>3.07168793061273E-2</v>
      </c>
      <c r="I39" s="2">
        <f>Table13[[#This Row],[CF % EOL ]]*$A$6</f>
        <v>0</v>
      </c>
      <c r="J39" s="3">
        <v>5.1536496795103678E-2</v>
      </c>
      <c r="K39" s="2">
        <f>$A$10*Table13[[#This Row],[CF % WEC]]</f>
        <v>0</v>
      </c>
      <c r="L39" s="1">
        <v>37.081801990581098</v>
      </c>
      <c r="M39" s="2">
        <f>Table13[[#This Row],[Cons h '[MWh']]]-Table13[[#This Row],[Ewec_prod '[MWh']]]-Table13[[#This Row],[Eeol_prod '[MWh']]]-Table13[[#This Row],[Efv_prod '[MWh']]]</f>
        <v>37.081801990581098</v>
      </c>
    </row>
    <row r="40" x14ac:dyDescent="0.25">
      <c r="E40" s="4">
        <v>43467.583333333336</v>
      </c>
      <c r="F40" s="3">
        <v>0</v>
      </c>
      <c r="G40" s="2">
        <f>Table13[[#This Row],[CF % FV]]*$A$2</f>
        <v>0</v>
      </c>
      <c r="H40" s="3">
        <v>3.69199542226301E-2</v>
      </c>
      <c r="I40" s="2">
        <f>Table13[[#This Row],[CF % EOL ]]*$A$6</f>
        <v>0</v>
      </c>
      <c r="J40" s="3">
        <v>5.0614471488226231E-2</v>
      </c>
      <c r="K40" s="2">
        <f>$A$10*Table13[[#This Row],[CF % WEC]]</f>
        <v>0</v>
      </c>
      <c r="L40" s="1">
        <v>34.220819934483359</v>
      </c>
      <c r="M40" s="2">
        <f>Table13[[#This Row],[Cons h '[MWh']]]-Table13[[#This Row],[Ewec_prod '[MWh']]]-Table13[[#This Row],[Eeol_prod '[MWh']]]-Table13[[#This Row],[Efv_prod '[MWh']]]</f>
        <v>34.220819934483359</v>
      </c>
    </row>
    <row r="41" x14ac:dyDescent="0.25">
      <c r="E41" s="4">
        <v>43467.625</v>
      </c>
      <c r="F41" s="3">
        <v>0</v>
      </c>
      <c r="G41" s="2">
        <f>Table13[[#This Row],[CF % FV]]*$A$2</f>
        <v>0</v>
      </c>
      <c r="H41" s="3">
        <v>1.6774175111137501E-2</v>
      </c>
      <c r="I41" s="2">
        <f>Table13[[#This Row],[CF % EOL ]]*$A$6</f>
        <v>0</v>
      </c>
      <c r="J41" s="3">
        <v>5.1538855005621269E-2</v>
      </c>
      <c r="K41" s="2">
        <f>$A$10*Table13[[#This Row],[CF % WEC]]</f>
        <v>0</v>
      </c>
      <c r="L41" s="1">
        <v>28.366513180726027</v>
      </c>
      <c r="M41" s="2">
        <f>Table13[[#This Row],[Cons h '[MWh']]]-Table13[[#This Row],[Ewec_prod '[MWh']]]-Table13[[#This Row],[Eeol_prod '[MWh']]]-Table13[[#This Row],[Efv_prod '[MWh']]]</f>
        <v>28.366513180726027</v>
      </c>
    </row>
    <row r="42" x14ac:dyDescent="0.25">
      <c r="E42" s="4">
        <v>43467.666666666664</v>
      </c>
      <c r="F42" s="3">
        <v>5.722E-2</v>
      </c>
      <c r="G42" s="2">
        <f>Table13[[#This Row],[CF % FV]]*$A$2</f>
        <v>6.2942</v>
      </c>
      <c r="H42" s="3">
        <v>5.7730313413579199E-3</v>
      </c>
      <c r="I42" s="2">
        <f>Table13[[#This Row],[CF % EOL ]]*$A$6</f>
        <v>0</v>
      </c>
      <c r="J42" s="3">
        <v>5.0526672650169614E-2</v>
      </c>
      <c r="K42" s="2">
        <f>$A$10*Table13[[#This Row],[CF % WEC]]</f>
        <v>0</v>
      </c>
      <c r="L42" s="1">
        <v>31.313310495584957</v>
      </c>
      <c r="M42" s="2">
        <f>Table13[[#This Row],[Cons h '[MWh']]]-Table13[[#This Row],[Ewec_prod '[MWh']]]-Table13[[#This Row],[Eeol_prod '[MWh']]]-Table13[[#This Row],[Efv_prod '[MWh']]]</f>
        <v>25.019110495584957</v>
      </c>
    </row>
    <row r="43" x14ac:dyDescent="0.25">
      <c r="E43" s="4">
        <v>43467.708333333336</v>
      </c>
      <c r="F43" s="3">
        <v>0.25574999999999998</v>
      </c>
      <c r="G43" s="2">
        <f>Table13[[#This Row],[CF % FV]]*$A$2</f>
        <v>28.132499999999997</v>
      </c>
      <c r="H43" s="3">
        <v>7.2879933790346001E-3</v>
      </c>
      <c r="I43" s="2">
        <f>Table13[[#This Row],[CF % EOL ]]*$A$6</f>
        <v>0</v>
      </c>
      <c r="J43" s="3">
        <v>4.9457245162159096E-2</v>
      </c>
      <c r="K43" s="2">
        <f>$A$10*Table13[[#This Row],[CF % WEC]]</f>
        <v>0</v>
      </c>
      <c r="L43" s="1">
        <v>40.920876663744153</v>
      </c>
      <c r="M43" s="2">
        <f>Table13[[#This Row],[Cons h '[MWh']]]-Table13[[#This Row],[Ewec_prod '[MWh']]]-Table13[[#This Row],[Eeol_prod '[MWh']]]-Table13[[#This Row],[Efv_prod '[MWh']]]</f>
        <v>12.788376663744156</v>
      </c>
    </row>
    <row r="44" x14ac:dyDescent="0.25">
      <c r="E44" s="4">
        <v>43467.75</v>
      </c>
      <c r="F44" s="3">
        <v>0.43868000000000001</v>
      </c>
      <c r="G44" s="2">
        <f>Table13[[#This Row],[CF % FV]]*$A$2</f>
        <v>48.254800000000003</v>
      </c>
      <c r="H44" s="3">
        <v>1.8003317354772001E-2</v>
      </c>
      <c r="I44" s="2">
        <f>Table13[[#This Row],[CF % EOL ]]*$A$6</f>
        <v>0</v>
      </c>
      <c r="J44" s="3">
        <v>4.8572493335814204E-2</v>
      </c>
      <c r="K44" s="2">
        <f>$A$10*Table13[[#This Row],[CF % WEC]]</f>
        <v>0</v>
      </c>
      <c r="L44" s="1">
        <v>36.461977249274248</v>
      </c>
      <c r="M44" s="2">
        <f>Table13[[#This Row],[Cons h '[MWh']]]-Table13[[#This Row],[Ewec_prod '[MWh']]]-Table13[[#This Row],[Eeol_prod '[MWh']]]-Table13[[#This Row],[Efv_prod '[MWh']]]</f>
        <v>-11.792822750725755</v>
      </c>
    </row>
    <row r="45" x14ac:dyDescent="0.25">
      <c r="E45" s="4">
        <v>43467.791666666664</v>
      </c>
      <c r="F45" s="3">
        <v>0.53542999999999996</v>
      </c>
      <c r="G45" s="2">
        <f>Table13[[#This Row],[CF % FV]]*$A$2</f>
        <v>58.897299999999994</v>
      </c>
      <c r="H45" s="3">
        <v>4.0797834978272898E-2</v>
      </c>
      <c r="I45" s="2">
        <f>Table13[[#This Row],[CF % EOL ]]*$A$6</f>
        <v>0</v>
      </c>
      <c r="J45" s="3">
        <v>4.7935783757843672E-2</v>
      </c>
      <c r="K45" s="2">
        <f>$A$10*Table13[[#This Row],[CF % WEC]]</f>
        <v>0</v>
      </c>
      <c r="L45" s="1">
        <v>40.695754962948307</v>
      </c>
      <c r="M45" s="2">
        <f>Table13[[#This Row],[Cons h '[MWh']]]-Table13[[#This Row],[Ewec_prod '[MWh']]]-Table13[[#This Row],[Eeol_prod '[MWh']]]-Table13[[#This Row],[Efv_prod '[MWh']]]</f>
        <v>-18.201545037051687</v>
      </c>
    </row>
    <row r="46" x14ac:dyDescent="0.25">
      <c r="E46" s="4">
        <v>43467.833333333336</v>
      </c>
      <c r="F46" s="3">
        <v>0.67221000000000009</v>
      </c>
      <c r="G46" s="2">
        <f>Table13[[#This Row],[CF % FV]]*$A$2</f>
        <v>73.943100000000015</v>
      </c>
      <c r="H46" s="3">
        <v>7.2463224558293404E-2</v>
      </c>
      <c r="I46" s="2">
        <f>Table13[[#This Row],[CF % EOL ]]*$A$6</f>
        <v>0</v>
      </c>
      <c r="J46" s="3">
        <v>4.7306493361258792E-2</v>
      </c>
      <c r="K46" s="2">
        <f>$A$10*Table13[[#This Row],[CF % WEC]]</f>
        <v>0</v>
      </c>
      <c r="L46" s="1">
        <v>37.348333798767882</v>
      </c>
      <c r="M46" s="2">
        <f>Table13[[#This Row],[Cons h '[MWh']]]-Table13[[#This Row],[Ewec_prod '[MWh']]]-Table13[[#This Row],[Eeol_prod '[MWh']]]-Table13[[#This Row],[Efv_prod '[MWh']]]</f>
        <v>-36.594766201232133</v>
      </c>
    </row>
    <row r="47" x14ac:dyDescent="0.25">
      <c r="E47" s="4">
        <v>43467.875</v>
      </c>
      <c r="F47" s="3">
        <v>0.72113000000000005</v>
      </c>
      <c r="G47" s="2">
        <f>Table13[[#This Row],[CF % FV]]*$A$2</f>
        <v>79.324300000000008</v>
      </c>
      <c r="H47" s="3">
        <v>8.7862136564895693E-2</v>
      </c>
      <c r="I47" s="2">
        <f>Table13[[#This Row],[CF % EOL ]]*$A$6</f>
        <v>0</v>
      </c>
      <c r="J47" s="3">
        <v>4.6285754480219078E-2</v>
      </c>
      <c r="K47" s="2">
        <f>$A$10*Table13[[#This Row],[CF % WEC]]</f>
        <v>0</v>
      </c>
      <c r="L47" s="1">
        <v>27.05269035060153</v>
      </c>
      <c r="M47" s="2">
        <f>Table13[[#This Row],[Cons h '[MWh']]]-Table13[[#This Row],[Ewec_prod '[MWh']]]-Table13[[#This Row],[Eeol_prod '[MWh']]]-Table13[[#This Row],[Efv_prod '[MWh']]]</f>
        <v>-52.271609649398478</v>
      </c>
    </row>
    <row r="48" x14ac:dyDescent="0.25">
      <c r="E48" s="4">
        <v>43467.916666666664</v>
      </c>
      <c r="F48" s="3">
        <v>0.72453999999999996</v>
      </c>
      <c r="G48" s="2">
        <f>Table13[[#This Row],[CF % FV]]*$A$2</f>
        <v>79.699399999999997</v>
      </c>
      <c r="H48" s="3">
        <v>0.12805515535396</v>
      </c>
      <c r="I48" s="2">
        <f>Table13[[#This Row],[CF % EOL ]]*$A$6</f>
        <v>0</v>
      </c>
      <c r="J48" s="3">
        <v>4.5387651719583845E-2</v>
      </c>
      <c r="K48" s="2">
        <f>$A$10*Table13[[#This Row],[CF % WEC]]</f>
        <v>0</v>
      </c>
      <c r="L48" s="1">
        <v>25.217908188076805</v>
      </c>
      <c r="M48" s="2">
        <f>Table13[[#This Row],[Cons h '[MWh']]]-Table13[[#This Row],[Ewec_prod '[MWh']]]-Table13[[#This Row],[Eeol_prod '[MWh']]]-Table13[[#This Row],[Efv_prod '[MWh']]]</f>
        <v>-54.481491811923192</v>
      </c>
    </row>
    <row r="49" x14ac:dyDescent="0.25">
      <c r="E49" s="4">
        <v>43467.958333333336</v>
      </c>
      <c r="F49" s="3">
        <v>0.65786999999999995</v>
      </c>
      <c r="G49" s="2">
        <f>Table13[[#This Row],[CF % FV]]*$A$2</f>
        <v>72.36569999999999</v>
      </c>
      <c r="H49" s="3">
        <v>0.126731098730124</v>
      </c>
      <c r="I49" s="2">
        <f>Table13[[#This Row],[CF % EOL ]]*$A$6</f>
        <v>0</v>
      </c>
      <c r="J49" s="3">
        <v>4.4163646759440151E-2</v>
      </c>
      <c r="K49" s="2">
        <f>$A$10*Table13[[#This Row],[CF % WEC]]</f>
        <v>0</v>
      </c>
      <c r="L49" s="1">
        <v>28.496516803663969</v>
      </c>
      <c r="M49" s="2">
        <f>Table13[[#This Row],[Cons h '[MWh']]]-Table13[[#This Row],[Ewec_prod '[MWh']]]-Table13[[#This Row],[Eeol_prod '[MWh']]]-Table13[[#This Row],[Efv_prod '[MWh']]]</f>
        <v>-43.869183196336024</v>
      </c>
    </row>
    <row r="50" x14ac:dyDescent="0.25">
      <c r="E50" s="4">
        <v>43468</v>
      </c>
      <c r="F50" s="3">
        <v>0.54961000000000004</v>
      </c>
      <c r="G50" s="2">
        <f>Table13[[#This Row],[CF % FV]]*$A$2</f>
        <v>60.457100000000004</v>
      </c>
      <c r="H50" s="3">
        <v>9.3467546605190799E-2</v>
      </c>
      <c r="I50" s="2">
        <f>Table13[[#This Row],[CF % EOL ]]*$A$6</f>
        <v>0</v>
      </c>
      <c r="J50" s="3">
        <v>4.2685977361763487E-2</v>
      </c>
      <c r="K50" s="2">
        <f>$A$10*Table13[[#This Row],[CF % WEC]]</f>
        <v>0</v>
      </c>
      <c r="L50" s="1">
        <v>28.025067270335558</v>
      </c>
      <c r="M50" s="2">
        <f>Table13[[#This Row],[Cons h '[MWh']]]-Table13[[#This Row],[Ewec_prod '[MWh']]]-Table13[[#This Row],[Eeol_prod '[MWh']]]-Table13[[#This Row],[Efv_prod '[MWh']]]</f>
        <v>-32.432032729664442</v>
      </c>
    </row>
    <row r="51" x14ac:dyDescent="0.25">
      <c r="E51" s="4">
        <v>43468.041666666664</v>
      </c>
      <c r="F51" s="3">
        <v>0.39835999999999999</v>
      </c>
      <c r="G51" s="2">
        <f>Table13[[#This Row],[CF % FV]]*$A$2</f>
        <v>43.819600000000001</v>
      </c>
      <c r="H51" s="3">
        <v>4.5579141014125399E-2</v>
      </c>
      <c r="I51" s="2">
        <f>Table13[[#This Row],[CF % EOL ]]*$A$6</f>
        <v>0</v>
      </c>
      <c r="J51" s="3">
        <v>4.1841964948225292E-2</v>
      </c>
      <c r="K51" s="2">
        <f>$A$10*Table13[[#This Row],[CF % WEC]]</f>
        <v>0</v>
      </c>
      <c r="L51" s="1">
        <v>23.783686872490048</v>
      </c>
      <c r="M51" s="2">
        <f>Table13[[#This Row],[Cons h '[MWh']]]-Table13[[#This Row],[Ewec_prod '[MWh']]]-Table13[[#This Row],[Eeol_prod '[MWh']]]-Table13[[#This Row],[Efv_prod '[MWh']]]</f>
        <v>-20.035913127509954</v>
      </c>
    </row>
    <row r="52" x14ac:dyDescent="0.25">
      <c r="E52" s="4">
        <v>43468.083333333336</v>
      </c>
      <c r="F52" s="3">
        <v>0.20905000000000001</v>
      </c>
      <c r="G52" s="2">
        <f>Table13[[#This Row],[CF % FV]]*$A$2</f>
        <v>22.9955</v>
      </c>
      <c r="H52" s="3">
        <v>2.5749986600279901E-2</v>
      </c>
      <c r="I52" s="2">
        <f>Table13[[#This Row],[CF % EOL ]]*$A$6</f>
        <v>0</v>
      </c>
      <c r="J52" s="3">
        <v>4.1137717663098858E-2</v>
      </c>
      <c r="K52" s="2">
        <f>$A$10*Table13[[#This Row],[CF % WEC]]</f>
        <v>0</v>
      </c>
      <c r="L52" s="1">
        <v>24.467195783893501</v>
      </c>
      <c r="M52" s="2">
        <f>Table13[[#This Row],[Cons h '[MWh']]]-Table13[[#This Row],[Ewec_prod '[MWh']]]-Table13[[#This Row],[Eeol_prod '[MWh']]]-Table13[[#This Row],[Efv_prod '[MWh']]]</f>
        <v>1.4716957838935016</v>
      </c>
    </row>
    <row r="53" x14ac:dyDescent="0.25">
      <c r="E53" s="4">
        <v>43468.125</v>
      </c>
      <c r="F53" s="3">
        <v>4.6689999999999995E-2</v>
      </c>
      <c r="G53" s="2">
        <f>Table13[[#This Row],[CF % FV]]*$A$2</f>
        <v>5.1358999999999995</v>
      </c>
      <c r="H53" s="3">
        <v>3.3644397152736802E-2</v>
      </c>
      <c r="I53" s="2">
        <f>Table13[[#This Row],[CF % EOL ]]*$A$6</f>
        <v>0</v>
      </c>
      <c r="J53" s="3">
        <v>4.0376404407985511E-2</v>
      </c>
      <c r="K53" s="2">
        <f>$A$10*Table13[[#This Row],[CF % WEC]]</f>
        <v>0</v>
      </c>
      <c r="L53" s="1">
        <v>29.548346958321073</v>
      </c>
      <c r="M53" s="2">
        <f>Table13[[#This Row],[Cons h '[MWh']]]-Table13[[#This Row],[Ewec_prod '[MWh']]]-Table13[[#This Row],[Eeol_prod '[MWh']]]-Table13[[#This Row],[Efv_prod '[MWh']]]</f>
        <v>24.412446958321073</v>
      </c>
    </row>
    <row r="54" x14ac:dyDescent="0.25">
      <c r="E54" s="4">
        <v>43468.166666666664</v>
      </c>
      <c r="F54" s="3">
        <v>1.7600000000000001E-3</v>
      </c>
      <c r="G54" s="2">
        <f>Table13[[#This Row],[CF % FV]]*$A$2</f>
        <v>0.19359999999999999</v>
      </c>
      <c r="H54" s="3">
        <v>2.3092200237699E-2</v>
      </c>
      <c r="I54" s="2">
        <f>Table13[[#This Row],[CF % EOL ]]*$A$6</f>
        <v>0</v>
      </c>
      <c r="J54" s="3">
        <v>3.9583301264661294E-2</v>
      </c>
      <c r="K54" s="2">
        <f>$A$10*Table13[[#This Row],[CF % WEC]]</f>
        <v>0</v>
      </c>
      <c r="L54" s="1">
        <v>34.095200964598547</v>
      </c>
      <c r="M54" s="2">
        <f>Table13[[#This Row],[Cons h '[MWh']]]-Table13[[#This Row],[Ewec_prod '[MWh']]]-Table13[[#This Row],[Eeol_prod '[MWh']]]-Table13[[#This Row],[Efv_prod '[MWh']]]</f>
        <v>33.901600964598543</v>
      </c>
    </row>
    <row r="55" x14ac:dyDescent="0.25">
      <c r="E55" s="4">
        <v>43468.208333333336</v>
      </c>
      <c r="F55" s="3">
        <v>0</v>
      </c>
      <c r="G55" s="2">
        <f>Table13[[#This Row],[CF % FV]]*$A$2</f>
        <v>0</v>
      </c>
      <c r="H55" s="3">
        <v>6.8189002417050198E-3</v>
      </c>
      <c r="I55" s="2">
        <f>Table13[[#This Row],[CF % EOL ]]*$A$6</f>
        <v>0</v>
      </c>
      <c r="J55" s="3">
        <v>3.8778571158276411E-2</v>
      </c>
      <c r="K55" s="2">
        <f>$A$10*Table13[[#This Row],[CF % WEC]]</f>
        <v>0</v>
      </c>
      <c r="L55" s="1">
        <v>43.057171952712906</v>
      </c>
      <c r="M55" s="2">
        <f>Table13[[#This Row],[Cons h '[MWh']]]-Table13[[#This Row],[Ewec_prod '[MWh']]]-Table13[[#This Row],[Eeol_prod '[MWh']]]-Table13[[#This Row],[Efv_prod '[MWh']]]</f>
        <v>43.057171952712906</v>
      </c>
    </row>
    <row r="56" x14ac:dyDescent="0.25">
      <c r="E56" s="4">
        <v>43468.25</v>
      </c>
      <c r="F56" s="3">
        <v>0</v>
      </c>
      <c r="G56" s="2">
        <f>Table13[[#This Row],[CF % FV]]*$A$2</f>
        <v>0</v>
      </c>
      <c r="H56" s="3">
        <v>2.7956041743821599E-3</v>
      </c>
      <c r="I56" s="2">
        <f>Table13[[#This Row],[CF % EOL ]]*$A$6</f>
        <v>0</v>
      </c>
      <c r="J56" s="3">
        <v>3.8054932492372268E-2</v>
      </c>
      <c r="K56" s="2">
        <f>$A$10*Table13[[#This Row],[CF % WEC]]</f>
        <v>0</v>
      </c>
      <c r="L56" s="1">
        <v>37.361338742346682</v>
      </c>
      <c r="M56" s="2">
        <f>Table13[[#This Row],[Cons h '[MWh']]]-Table13[[#This Row],[Ewec_prod '[MWh']]]-Table13[[#This Row],[Eeol_prod '[MWh']]]-Table13[[#This Row],[Efv_prod '[MWh']]]</f>
        <v>37.361338742346682</v>
      </c>
    </row>
    <row r="57" x14ac:dyDescent="0.25">
      <c r="E57" s="4">
        <v>43468.291666666664</v>
      </c>
      <c r="F57" s="3">
        <v>0</v>
      </c>
      <c r="G57" s="2">
        <f>Table13[[#This Row],[CF % FV]]*$A$2</f>
        <v>0</v>
      </c>
      <c r="H57" s="3">
        <v>1.32733032363887E-2</v>
      </c>
      <c r="I57" s="2">
        <f>Table13[[#This Row],[CF % EOL ]]*$A$6</f>
        <v>0</v>
      </c>
      <c r="J57" s="3">
        <v>3.7373686038457525E-2</v>
      </c>
      <c r="K57" s="2">
        <f>$A$10*Table13[[#This Row],[CF % WEC]]</f>
        <v>0</v>
      </c>
      <c r="L57" s="1">
        <v>30.600589109511244</v>
      </c>
      <c r="M57" s="2">
        <f>Table13[[#This Row],[Cons h '[MWh']]]-Table13[[#This Row],[Ewec_prod '[MWh']]]-Table13[[#This Row],[Eeol_prod '[MWh']]]-Table13[[#This Row],[Efv_prod '[MWh']]]</f>
        <v>30.600589109511244</v>
      </c>
    </row>
    <row r="58" x14ac:dyDescent="0.25">
      <c r="E58" s="4">
        <v>43468.333333333336</v>
      </c>
      <c r="F58" s="3">
        <v>0</v>
      </c>
      <c r="G58" s="2">
        <f>Table13[[#This Row],[CF % FV]]*$A$2</f>
        <v>0</v>
      </c>
      <c r="H58" s="3">
        <v>3.6260905339411502E-2</v>
      </c>
      <c r="I58" s="2">
        <f>Table13[[#This Row],[CF % EOL ]]*$A$6</f>
        <v>0</v>
      </c>
      <c r="J58" s="3">
        <v>3.6643557714428697E-2</v>
      </c>
      <c r="K58" s="2">
        <f>$A$10*Table13[[#This Row],[CF % WEC]]</f>
        <v>0</v>
      </c>
      <c r="L58" s="1">
        <v>33.273456826287294</v>
      </c>
      <c r="M58" s="2">
        <f>Table13[[#This Row],[Cons h '[MWh']]]-Table13[[#This Row],[Ewec_prod '[MWh']]]-Table13[[#This Row],[Eeol_prod '[MWh']]]-Table13[[#This Row],[Efv_prod '[MWh']]]</f>
        <v>33.273456826287294</v>
      </c>
    </row>
    <row r="59" x14ac:dyDescent="0.25">
      <c r="E59" s="4">
        <v>43468.375</v>
      </c>
      <c r="F59" s="3">
        <v>0</v>
      </c>
      <c r="G59" s="2">
        <f>Table13[[#This Row],[CF % FV]]*$A$2</f>
        <v>0</v>
      </c>
      <c r="H59" s="3">
        <v>3.33883500223272E-2</v>
      </c>
      <c r="I59" s="2">
        <f>Table13[[#This Row],[CF % EOL ]]*$A$6</f>
        <v>0</v>
      </c>
      <c r="J59" s="3">
        <v>3.5673410095206352E-2</v>
      </c>
      <c r="K59" s="2">
        <f>$A$10*Table13[[#This Row],[CF % WEC]]</f>
        <v>0</v>
      </c>
      <c r="L59" s="1">
        <v>34.964069791271022</v>
      </c>
      <c r="M59" s="2">
        <f>Table13[[#This Row],[Cons h '[MWh']]]-Table13[[#This Row],[Ewec_prod '[MWh']]]-Table13[[#This Row],[Eeol_prod '[MWh']]]-Table13[[#This Row],[Efv_prod '[MWh']]]</f>
        <v>34.964069791271022</v>
      </c>
    </row>
    <row r="60" x14ac:dyDescent="0.25">
      <c r="E60" s="4">
        <v>43468.416666666664</v>
      </c>
      <c r="F60" s="3">
        <v>0</v>
      </c>
      <c r="G60" s="2">
        <f>Table13[[#This Row],[CF % FV]]*$A$2</f>
        <v>0</v>
      </c>
      <c r="H60" s="3">
        <v>7.6883460566997998E-3</v>
      </c>
      <c r="I60" s="2">
        <f>Table13[[#This Row],[CF % EOL ]]*$A$6</f>
        <v>0</v>
      </c>
      <c r="J60" s="3">
        <v>3.489194283517643E-2</v>
      </c>
      <c r="K60" s="2">
        <f>$A$10*Table13[[#This Row],[CF % WEC]]</f>
        <v>0</v>
      </c>
      <c r="L60" s="1">
        <v>34.619834524234129</v>
      </c>
      <c r="M60" s="2">
        <f>Table13[[#This Row],[Cons h '[MWh']]]-Table13[[#This Row],[Ewec_prod '[MWh']]]-Table13[[#This Row],[Eeol_prod '[MWh']]]-Table13[[#This Row],[Efv_prod '[MWh']]]</f>
        <v>34.619834524234129</v>
      </c>
    </row>
    <row r="61" x14ac:dyDescent="0.25">
      <c r="E61" s="4">
        <v>43468.458333333336</v>
      </c>
      <c r="F61" s="3">
        <v>0</v>
      </c>
      <c r="G61" s="2">
        <f>Table13[[#This Row],[CF % FV]]*$A$2</f>
        <v>0</v>
      </c>
      <c r="H61" s="3">
        <v>7.9326481821728693E-3</v>
      </c>
      <c r="I61" s="2">
        <f>Table13[[#This Row],[CF % EOL ]]*$A$6</f>
        <v>0</v>
      </c>
      <c r="J61" s="3">
        <v>3.4192414822954105E-2</v>
      </c>
      <c r="K61" s="2">
        <f>$A$10*Table13[[#This Row],[CF % WEC]]</f>
        <v>0</v>
      </c>
      <c r="L61" s="1">
        <v>43.50570958841481</v>
      </c>
      <c r="M61" s="2">
        <f>Table13[[#This Row],[Cons h '[MWh']]]-Table13[[#This Row],[Ewec_prod '[MWh']]]-Table13[[#This Row],[Eeol_prod '[MWh']]]-Table13[[#This Row],[Efv_prod '[MWh']]]</f>
        <v>43.50570958841481</v>
      </c>
    </row>
    <row r="62" x14ac:dyDescent="0.25">
      <c r="E62" s="4">
        <v>43468.5</v>
      </c>
      <c r="F62" s="3">
        <v>0</v>
      </c>
      <c r="G62" s="2">
        <f>Table13[[#This Row],[CF % FV]]*$A$2</f>
        <v>0</v>
      </c>
      <c r="H62" s="3">
        <v>2.4012561254062202E-3</v>
      </c>
      <c r="I62" s="2">
        <f>Table13[[#This Row],[CF % EOL ]]*$A$6</f>
        <v>0</v>
      </c>
      <c r="J62" s="3">
        <v>3.3303852146435053E-2</v>
      </c>
      <c r="K62" s="2">
        <f>$A$10*Table13[[#This Row],[CF % WEC]]</f>
        <v>0</v>
      </c>
      <c r="L62" s="1">
        <v>37.35184672511425</v>
      </c>
      <c r="M62" s="2">
        <f>Table13[[#This Row],[Cons h '[MWh']]]-Table13[[#This Row],[Ewec_prod '[MWh']]]-Table13[[#This Row],[Eeol_prod '[MWh']]]-Table13[[#This Row],[Efv_prod '[MWh']]]</f>
        <v>37.35184672511425</v>
      </c>
    </row>
    <row r="63" x14ac:dyDescent="0.25">
      <c r="E63" s="4">
        <v>43468.541666666664</v>
      </c>
      <c r="F63" s="3">
        <v>0</v>
      </c>
      <c r="G63" s="2">
        <f>Table13[[#This Row],[CF % FV]]*$A$2</f>
        <v>0</v>
      </c>
      <c r="H63" s="3">
        <v>1.0178306318438101E-3</v>
      </c>
      <c r="I63" s="2">
        <f>Table13[[#This Row],[CF % EOL ]]*$A$6</f>
        <v>0</v>
      </c>
      <c r="J63" s="3">
        <v>3.2404471814290715E-2</v>
      </c>
      <c r="K63" s="2">
        <f>$A$10*Table13[[#This Row],[CF % WEC]]</f>
        <v>0</v>
      </c>
      <c r="L63" s="1">
        <v>35.209413902684055</v>
      </c>
      <c r="M63" s="2">
        <f>Table13[[#This Row],[Cons h '[MWh']]]-Table13[[#This Row],[Ewec_prod '[MWh']]]-Table13[[#This Row],[Eeol_prod '[MWh']]]-Table13[[#This Row],[Efv_prod '[MWh']]]</f>
        <v>35.209413902684055</v>
      </c>
    </row>
    <row r="64" x14ac:dyDescent="0.25">
      <c r="E64" s="4">
        <v>43468.583333333336</v>
      </c>
      <c r="F64" s="3">
        <v>0</v>
      </c>
      <c r="G64" s="2">
        <f>Table13[[#This Row],[CF % FV]]*$A$2</f>
        <v>0</v>
      </c>
      <c r="H64" s="3">
        <v>-1.61360182206848E-3</v>
      </c>
      <c r="I64" s="2">
        <f>Table13[[#This Row],[CF % EOL ]]*$A$6</f>
        <v>0</v>
      </c>
      <c r="J64" s="3">
        <v>3.1573480906063718E-2</v>
      </c>
      <c r="K64" s="2">
        <f>$A$10*Table13[[#This Row],[CF % WEC]]</f>
        <v>0</v>
      </c>
      <c r="L64" s="1">
        <v>31.397845341298044</v>
      </c>
      <c r="M64" s="2">
        <f>Table13[[#This Row],[Cons h '[MWh']]]-Table13[[#This Row],[Ewec_prod '[MWh']]]-Table13[[#This Row],[Eeol_prod '[MWh']]]-Table13[[#This Row],[Efv_prod '[MWh']]]</f>
        <v>31.397845341298044</v>
      </c>
    </row>
    <row r="65" x14ac:dyDescent="0.25">
      <c r="E65" s="4">
        <v>43468.625</v>
      </c>
      <c r="F65" s="3">
        <v>0</v>
      </c>
      <c r="G65" s="2">
        <f>Table13[[#This Row],[CF % FV]]*$A$2</f>
        <v>0</v>
      </c>
      <c r="H65" s="3">
        <v>-5.9133908526063099E-4</v>
      </c>
      <c r="I65" s="2">
        <f>Table13[[#This Row],[CF % EOL ]]*$A$6</f>
        <v>0</v>
      </c>
      <c r="J65" s="3">
        <v>3.1063260509785234E-2</v>
      </c>
      <c r="K65" s="2">
        <f>$A$10*Table13[[#This Row],[CF % WEC]]</f>
        <v>0</v>
      </c>
      <c r="L65" s="1">
        <v>35.097632944027652</v>
      </c>
      <c r="M65" s="2">
        <f>Table13[[#This Row],[Cons h '[MWh']]]-Table13[[#This Row],[Ewec_prod '[MWh']]]-Table13[[#This Row],[Eeol_prod '[MWh']]]-Table13[[#This Row],[Efv_prod '[MWh']]]</f>
        <v>35.097632944027652</v>
      </c>
    </row>
    <row r="66" x14ac:dyDescent="0.25">
      <c r="E66" s="4">
        <v>43468.666666666664</v>
      </c>
      <c r="F66" s="3">
        <v>5.7799999999999997E-2</v>
      </c>
      <c r="G66" s="2">
        <f>Table13[[#This Row],[CF % FV]]*$A$2</f>
        <v>6.3579999999999997</v>
      </c>
      <c r="H66" s="3">
        <v>1.9945041926373499E-3</v>
      </c>
      <c r="I66" s="2">
        <f>Table13[[#This Row],[CF % EOL ]]*$A$6</f>
        <v>0</v>
      </c>
      <c r="J66" s="3">
        <v>3.063314360689802E-2</v>
      </c>
      <c r="K66" s="2">
        <f>$A$10*Table13[[#This Row],[CF % WEC]]</f>
        <v>0</v>
      </c>
      <c r="L66" s="1">
        <v>34.559836553108539</v>
      </c>
      <c r="M66" s="2">
        <f>Table13[[#This Row],[Cons h '[MWh']]]-Table13[[#This Row],[Ewec_prod '[MWh']]]-Table13[[#This Row],[Eeol_prod '[MWh']]]-Table13[[#This Row],[Efv_prod '[MWh']]]</f>
        <v>28.201836553108539</v>
      </c>
    </row>
    <row r="67" x14ac:dyDescent="0.25">
      <c r="E67" s="4">
        <v>43468.708333333336</v>
      </c>
      <c r="F67" s="3">
        <v>0.24254000000000001</v>
      </c>
      <c r="G67" s="2">
        <f>Table13[[#This Row],[CF % FV]]*$A$2</f>
        <v>26.679400000000001</v>
      </c>
      <c r="H67" s="3">
        <v>1.8336183008398101E-2</v>
      </c>
      <c r="I67" s="2">
        <f>Table13[[#This Row],[CF % EOL ]]*$A$6</f>
        <v>0</v>
      </c>
      <c r="J67" s="3">
        <v>3.0252819070759562E-2</v>
      </c>
      <c r="K67" s="2">
        <f>$A$10*Table13[[#This Row],[CF % WEC]]</f>
        <v>0</v>
      </c>
      <c r="L67" s="1">
        <v>53.137289926273212</v>
      </c>
      <c r="M67" s="2">
        <f>Table13[[#This Row],[Cons h '[MWh']]]-Table13[[#This Row],[Ewec_prod '[MWh']]]-Table13[[#This Row],[Eeol_prod '[MWh']]]-Table13[[#This Row],[Efv_prod '[MWh']]]</f>
        <v>26.457889926273211</v>
      </c>
    </row>
    <row r="68" x14ac:dyDescent="0.25">
      <c r="E68" s="4">
        <v>43468.75</v>
      </c>
      <c r="F68" s="3">
        <v>0.32117000000000001</v>
      </c>
      <c r="G68" s="2">
        <f>Table13[[#This Row],[CF % FV]]*$A$2</f>
        <v>35.328699999999998</v>
      </c>
      <c r="H68" s="3">
        <v>4.0059264133107599E-2</v>
      </c>
      <c r="I68" s="2">
        <f>Table13[[#This Row],[CF % EOL ]]*$A$6</f>
        <v>0</v>
      </c>
      <c r="J68" s="3">
        <v>3.0018535265082164E-2</v>
      </c>
      <c r="K68" s="2">
        <f>$A$10*Table13[[#This Row],[CF % WEC]]</f>
        <v>0</v>
      </c>
      <c r="L68" s="1">
        <v>56.980322830878769</v>
      </c>
      <c r="M68" s="2">
        <f>Table13[[#This Row],[Cons h '[MWh']]]-Table13[[#This Row],[Ewec_prod '[MWh']]]-Table13[[#This Row],[Eeol_prod '[MWh']]]-Table13[[#This Row],[Efv_prod '[MWh']]]</f>
        <v>21.651622830878772</v>
      </c>
    </row>
    <row r="69" x14ac:dyDescent="0.25">
      <c r="E69" s="4">
        <v>43468.791666666664</v>
      </c>
      <c r="F69" s="3">
        <v>0.54428999999999994</v>
      </c>
      <c r="G69" s="2">
        <f>Table13[[#This Row],[CF % FV]]*$A$2</f>
        <v>59.871899999999997</v>
      </c>
      <c r="H69" s="3">
        <v>5.0534363024038499E-2</v>
      </c>
      <c r="I69" s="2">
        <f>Table13[[#This Row],[CF % EOL ]]*$A$6</f>
        <v>0</v>
      </c>
      <c r="J69" s="3">
        <v>3.0098090085557219E-2</v>
      </c>
      <c r="K69" s="2">
        <f>$A$10*Table13[[#This Row],[CF % WEC]]</f>
        <v>0</v>
      </c>
      <c r="L69" s="1">
        <v>39.12212815540893</v>
      </c>
      <c r="M69" s="2">
        <f>Table13[[#This Row],[Cons h '[MWh']]]-Table13[[#This Row],[Ewec_prod '[MWh']]]-Table13[[#This Row],[Eeol_prod '[MWh']]]-Table13[[#This Row],[Efv_prod '[MWh']]]</f>
        <v>-20.749771844591066</v>
      </c>
    </row>
    <row r="70" x14ac:dyDescent="0.25">
      <c r="E70" s="4">
        <v>43468.833333333336</v>
      </c>
      <c r="F70" s="3">
        <v>0.65404999999999991</v>
      </c>
      <c r="G70" s="2">
        <f>Table13[[#This Row],[CF % FV]]*$A$2</f>
        <v>71.945499999999996</v>
      </c>
      <c r="H70" s="3">
        <v>5.6401975886435203E-2</v>
      </c>
      <c r="I70" s="2">
        <f>Table13[[#This Row],[CF % EOL ]]*$A$6</f>
        <v>0</v>
      </c>
      <c r="J70" s="3">
        <v>3.0185649176761805E-2</v>
      </c>
      <c r="K70" s="2">
        <f>$A$10*Table13[[#This Row],[CF % WEC]]</f>
        <v>0</v>
      </c>
      <c r="L70" s="1">
        <v>42.479046503076219</v>
      </c>
      <c r="M70" s="2">
        <f>Table13[[#This Row],[Cons h '[MWh']]]-Table13[[#This Row],[Ewec_prod '[MWh']]]-Table13[[#This Row],[Eeol_prod '[MWh']]]-Table13[[#This Row],[Efv_prod '[MWh']]]</f>
        <v>-29.466453496923776</v>
      </c>
    </row>
    <row r="71" x14ac:dyDescent="0.25">
      <c r="E71" s="4">
        <v>43468.875</v>
      </c>
      <c r="F71" s="3">
        <v>0.68962000000000001</v>
      </c>
      <c r="G71" s="2">
        <f>Table13[[#This Row],[CF % FV]]*$A$2</f>
        <v>75.858199999999997</v>
      </c>
      <c r="H71" s="3">
        <v>5.9756933996827799E-2</v>
      </c>
      <c r="I71" s="2">
        <f>Table13[[#This Row],[CF % EOL ]]*$A$6</f>
        <v>0</v>
      </c>
      <c r="J71" s="3">
        <v>2.915030457583578E-2</v>
      </c>
      <c r="K71" s="2">
        <f>$A$10*Table13[[#This Row],[CF % WEC]]</f>
        <v>0</v>
      </c>
      <c r="L71" s="1">
        <v>38.09271920278244</v>
      </c>
      <c r="M71" s="2">
        <f>Table13[[#This Row],[Cons h '[MWh']]]-Table13[[#This Row],[Ewec_prod '[MWh']]]-Table13[[#This Row],[Eeol_prod '[MWh']]]-Table13[[#This Row],[Efv_prod '[MWh']]]</f>
        <v>-37.765480797217556</v>
      </c>
    </row>
    <row r="72" x14ac:dyDescent="0.25">
      <c r="E72" s="4">
        <v>43468.916666666664</v>
      </c>
      <c r="F72" s="3">
        <v>0.66664000000000001</v>
      </c>
      <c r="G72" s="2">
        <f>Table13[[#This Row],[CF % FV]]*$A$2</f>
        <v>73.330399999999997</v>
      </c>
      <c r="H72" s="3">
        <v>3.3835761050055098E-2</v>
      </c>
      <c r="I72" s="2">
        <f>Table13[[#This Row],[CF % EOL ]]*$A$6</f>
        <v>0</v>
      </c>
      <c r="J72" s="3">
        <v>2.829896124896971E-2</v>
      </c>
      <c r="K72" s="2">
        <f>$A$10*Table13[[#This Row],[CF % WEC]]</f>
        <v>0</v>
      </c>
      <c r="L72" s="1">
        <v>38.359940436726077</v>
      </c>
      <c r="M72" s="2">
        <f>Table13[[#This Row],[Cons h '[MWh']]]-Table13[[#This Row],[Ewec_prod '[MWh']]]-Table13[[#This Row],[Eeol_prod '[MWh']]]-Table13[[#This Row],[Efv_prod '[MWh']]]</f>
        <v>-34.97045956327392</v>
      </c>
    </row>
    <row r="73" x14ac:dyDescent="0.25">
      <c r="E73" s="4">
        <v>43468.958333333336</v>
      </c>
      <c r="F73" s="3">
        <v>0.63652999999999993</v>
      </c>
      <c r="G73" s="2">
        <f>Table13[[#This Row],[CF % FV]]*$A$2</f>
        <v>70.018299999999996</v>
      </c>
      <c r="H73" s="3">
        <v>2.3092200237699E-2</v>
      </c>
      <c r="I73" s="2">
        <f>Table13[[#This Row],[CF % EOL ]]*$A$6</f>
        <v>0</v>
      </c>
      <c r="J73" s="3">
        <v>2.7566485517206873E-2</v>
      </c>
      <c r="K73" s="2">
        <f>$A$10*Table13[[#This Row],[CF % WEC]]</f>
        <v>0</v>
      </c>
      <c r="L73" s="1">
        <v>31.423713246715977</v>
      </c>
      <c r="M73" s="2">
        <f>Table13[[#This Row],[Cons h '[MWh']]]-Table13[[#This Row],[Ewec_prod '[MWh']]]-Table13[[#This Row],[Eeol_prod '[MWh']]]-Table13[[#This Row],[Efv_prod '[MWh']]]</f>
        <v>-38.59458675328402</v>
      </c>
    </row>
    <row r="74" x14ac:dyDescent="0.25">
      <c r="E74" s="4">
        <v>43469</v>
      </c>
      <c r="F74" s="3">
        <v>0.55320000000000003</v>
      </c>
      <c r="G74" s="2">
        <f>Table13[[#This Row],[CF % FV]]*$A$2</f>
        <v>60.852000000000004</v>
      </c>
      <c r="H74" s="3">
        <v>2.17087385476206E-2</v>
      </c>
      <c r="I74" s="2">
        <f>Table13[[#This Row],[CF % EOL ]]*$A$6</f>
        <v>0</v>
      </c>
      <c r="J74" s="3">
        <v>2.7102993963410274E-2</v>
      </c>
      <c r="K74" s="2">
        <f>$A$10*Table13[[#This Row],[CF % WEC]]</f>
        <v>0</v>
      </c>
      <c r="L74" s="1">
        <v>24.684442353151855</v>
      </c>
      <c r="M74" s="2">
        <f>Table13[[#This Row],[Cons h '[MWh']]]-Table13[[#This Row],[Ewec_prod '[MWh']]]-Table13[[#This Row],[Eeol_prod '[MWh']]]-Table13[[#This Row],[Efv_prod '[MWh']]]</f>
        <v>-36.167557646848152</v>
      </c>
    </row>
    <row r="75" x14ac:dyDescent="0.25">
      <c r="E75" s="4">
        <v>43469.041666666664</v>
      </c>
      <c r="F75" s="3">
        <v>0.38792000000000004</v>
      </c>
      <c r="G75" s="2">
        <f>Table13[[#This Row],[CF % FV]]*$A$2</f>
        <v>42.671200000000006</v>
      </c>
      <c r="H75" s="3">
        <v>2.6937852903913099E-2</v>
      </c>
      <c r="I75" s="2">
        <f>Table13[[#This Row],[CF % EOL ]]*$A$6</f>
        <v>0</v>
      </c>
      <c r="J75" s="3">
        <v>2.68724421079359E-2</v>
      </c>
      <c r="K75" s="2">
        <f>$A$10*Table13[[#This Row],[CF % WEC]]</f>
        <v>0</v>
      </c>
      <c r="L75" s="1">
        <v>28.953749266810892</v>
      </c>
      <c r="M75" s="2">
        <f>Table13[[#This Row],[Cons h '[MWh']]]-Table13[[#This Row],[Ewec_prod '[MWh']]]-Table13[[#This Row],[Eeol_prod '[MWh']]]-Table13[[#This Row],[Efv_prod '[MWh']]]</f>
        <v>-13.717450733189114</v>
      </c>
    </row>
    <row r="76" x14ac:dyDescent="0.25">
      <c r="E76" s="4">
        <v>43469.083333333336</v>
      </c>
      <c r="F76" s="3">
        <v>0.21356</v>
      </c>
      <c r="G76" s="2">
        <f>Table13[[#This Row],[CF % FV]]*$A$2</f>
        <v>23.491599999999998</v>
      </c>
      <c r="H76" s="3">
        <v>2.8729552477435499E-2</v>
      </c>
      <c r="I76" s="2">
        <f>Table13[[#This Row],[CF % EOL ]]*$A$6</f>
        <v>0</v>
      </c>
      <c r="J76" s="3">
        <v>2.7087297279104073E-2</v>
      </c>
      <c r="K76" s="2">
        <f>$A$10*Table13[[#This Row],[CF % WEC]]</f>
        <v>0</v>
      </c>
      <c r="L76" s="1">
        <v>28.107729297898228</v>
      </c>
      <c r="M76" s="2">
        <f>Table13[[#This Row],[Cons h '[MWh']]]-Table13[[#This Row],[Ewec_prod '[MWh']]]-Table13[[#This Row],[Eeol_prod '[MWh']]]-Table13[[#This Row],[Efv_prod '[MWh']]]</f>
        <v>4.6161292978982296</v>
      </c>
    </row>
    <row r="77" x14ac:dyDescent="0.25">
      <c r="E77" s="4">
        <v>43469.125</v>
      </c>
      <c r="F77" s="3">
        <v>3.3419999999999998E-2</v>
      </c>
      <c r="G77" s="2">
        <f>Table13[[#This Row],[CF % FV]]*$A$2</f>
        <v>3.6761999999999997</v>
      </c>
      <c r="H77" s="3">
        <v>2.45079544965639E-2</v>
      </c>
      <c r="I77" s="2">
        <f>Table13[[#This Row],[CF % EOL ]]*$A$6</f>
        <v>0</v>
      </c>
      <c r="J77" s="3">
        <v>2.6743671691634101E-2</v>
      </c>
      <c r="K77" s="2">
        <f>$A$10*Table13[[#This Row],[CF % WEC]]</f>
        <v>0</v>
      </c>
      <c r="L77" s="1">
        <v>23.816682717149366</v>
      </c>
      <c r="M77" s="2">
        <f>Table13[[#This Row],[Cons h '[MWh']]]-Table13[[#This Row],[Ewec_prod '[MWh']]]-Table13[[#This Row],[Eeol_prod '[MWh']]]-Table13[[#This Row],[Efv_prod '[MWh']]]</f>
        <v>20.140482717149368</v>
      </c>
    </row>
    <row r="78" x14ac:dyDescent="0.25">
      <c r="E78" s="4">
        <v>43469.166666666664</v>
      </c>
      <c r="F78" s="3">
        <v>9.3000000000000005E-4</v>
      </c>
      <c r="G78" s="2">
        <f>Table13[[#This Row],[CF % FV]]*$A$2</f>
        <v>0.1023</v>
      </c>
      <c r="H78" s="3">
        <v>2.9194328927451701E-2</v>
      </c>
      <c r="I78" s="2">
        <f>Table13[[#This Row],[CF % EOL ]]*$A$6</f>
        <v>0</v>
      </c>
      <c r="J78" s="3">
        <v>2.6145845162166847E-2</v>
      </c>
      <c r="K78" s="2">
        <f>$A$10*Table13[[#This Row],[CF % WEC]]</f>
        <v>0</v>
      </c>
      <c r="L78" s="1">
        <v>27.022064009398932</v>
      </c>
      <c r="M78" s="2">
        <f>Table13[[#This Row],[Cons h '[MWh']]]-Table13[[#This Row],[Ewec_prod '[MWh']]]-Table13[[#This Row],[Eeol_prod '[MWh']]]-Table13[[#This Row],[Efv_prod '[MWh']]]</f>
        <v>26.919764009398932</v>
      </c>
    </row>
    <row r="79" x14ac:dyDescent="0.25">
      <c r="E79" s="4">
        <v>43469.208333333336</v>
      </c>
      <c r="F79" s="3">
        <v>0</v>
      </c>
      <c r="G79" s="2">
        <f>Table13[[#This Row],[CF % FV]]*$A$2</f>
        <v>0</v>
      </c>
      <c r="H79" s="3">
        <v>1.37352361999171E-2</v>
      </c>
      <c r="I79" s="2">
        <f>Table13[[#This Row],[CF % EOL ]]*$A$6</f>
        <v>0</v>
      </c>
      <c r="J79" s="3">
        <v>2.5554728698725184E-2</v>
      </c>
      <c r="K79" s="2">
        <f>$A$10*Table13[[#This Row],[CF % WEC]]</f>
        <v>0</v>
      </c>
      <c r="L79" s="1">
        <v>34.782093978143131</v>
      </c>
      <c r="M79" s="2">
        <f>Table13[[#This Row],[Cons h '[MWh']]]-Table13[[#This Row],[Ewec_prod '[MWh']]]-Table13[[#This Row],[Eeol_prod '[MWh']]]-Table13[[#This Row],[Efv_prod '[MWh']]]</f>
        <v>34.782093978143131</v>
      </c>
    </row>
    <row r="80" x14ac:dyDescent="0.25">
      <c r="E80" s="4">
        <v>43469.25</v>
      </c>
      <c r="F80" s="3">
        <v>0</v>
      </c>
      <c r="G80" s="2">
        <f>Table13[[#This Row],[CF % FV]]*$A$2</f>
        <v>0</v>
      </c>
      <c r="H80" s="3">
        <v>3.03820365698773E-3</v>
      </c>
      <c r="I80" s="2">
        <f>Table13[[#This Row],[CF % EOL ]]*$A$6</f>
        <v>0</v>
      </c>
      <c r="J80" s="3">
        <v>2.5178991672184702E-2</v>
      </c>
      <c r="K80" s="2">
        <f>$A$10*Table13[[#This Row],[CF % WEC]]</f>
        <v>0</v>
      </c>
      <c r="L80" s="1">
        <v>39.576900497017903</v>
      </c>
      <c r="M80" s="2">
        <f>Table13[[#This Row],[Cons h '[MWh']]]-Table13[[#This Row],[Ewec_prod '[MWh']]]-Table13[[#This Row],[Eeol_prod '[MWh']]]-Table13[[#This Row],[Efv_prod '[MWh']]]</f>
        <v>39.576900497017903</v>
      </c>
    </row>
    <row r="81" x14ac:dyDescent="0.25">
      <c r="E81" s="4">
        <v>43469.291666666664</v>
      </c>
      <c r="F81" s="3">
        <v>0</v>
      </c>
      <c r="G81" s="2">
        <f>Table13[[#This Row],[CF % FV]]*$A$2</f>
        <v>0</v>
      </c>
      <c r="H81" s="3">
        <v>-4.81700454382708E-4</v>
      </c>
      <c r="I81" s="2">
        <f>Table13[[#This Row],[CF % EOL ]]*$A$6</f>
        <v>0</v>
      </c>
      <c r="J81" s="3">
        <v>2.4932826062594761E-2</v>
      </c>
      <c r="K81" s="2">
        <f>$A$10*Table13[[#This Row],[CF % WEC]]</f>
        <v>0</v>
      </c>
      <c r="L81" s="1">
        <v>29.21167126434495</v>
      </c>
      <c r="M81" s="2">
        <f>Table13[[#This Row],[Cons h '[MWh']]]-Table13[[#This Row],[Ewec_prod '[MWh']]]-Table13[[#This Row],[Eeol_prod '[MWh']]]-Table13[[#This Row],[Efv_prod '[MWh']]]</f>
        <v>29.21167126434495</v>
      </c>
    </row>
    <row r="82" x14ac:dyDescent="0.25">
      <c r="E82" s="4">
        <v>43469.333333333336</v>
      </c>
      <c r="F82" s="3">
        <v>0</v>
      </c>
      <c r="G82" s="2">
        <f>Table13[[#This Row],[CF % FV]]*$A$2</f>
        <v>0</v>
      </c>
      <c r="H82" s="3">
        <v>-1.55435386213233E-3</v>
      </c>
      <c r="I82" s="2">
        <f>Table13[[#This Row],[CF % EOL ]]*$A$6</f>
        <v>0</v>
      </c>
      <c r="J82" s="3">
        <v>2.4881141832165513E-2</v>
      </c>
      <c r="K82" s="2">
        <f>$A$10*Table13[[#This Row],[CF % WEC]]</f>
        <v>0</v>
      </c>
      <c r="L82" s="1">
        <v>28.131686176806205</v>
      </c>
      <c r="M82" s="2">
        <f>Table13[[#This Row],[Cons h '[MWh']]]-Table13[[#This Row],[Ewec_prod '[MWh']]]-Table13[[#This Row],[Eeol_prod '[MWh']]]-Table13[[#This Row],[Efv_prod '[MWh']]]</f>
        <v>28.131686176806205</v>
      </c>
    </row>
    <row r="83" x14ac:dyDescent="0.25">
      <c r="E83" s="4">
        <v>43469.375</v>
      </c>
      <c r="F83" s="3">
        <v>0</v>
      </c>
      <c r="G83" s="2">
        <f>Table13[[#This Row],[CF % FV]]*$A$2</f>
        <v>0</v>
      </c>
      <c r="H83" s="3">
        <v>-1.47457584125818E-3</v>
      </c>
      <c r="I83" s="2">
        <f>Table13[[#This Row],[CF % EOL ]]*$A$6</f>
        <v>0</v>
      </c>
      <c r="J83" s="3">
        <v>2.4546105783794344E-2</v>
      </c>
      <c r="K83" s="2">
        <f>$A$10*Table13[[#This Row],[CF % WEC]]</f>
        <v>0</v>
      </c>
      <c r="L83" s="1">
        <v>27.092175745220754</v>
      </c>
      <c r="M83" s="2">
        <f>Table13[[#This Row],[Cons h '[MWh']]]-Table13[[#This Row],[Ewec_prod '[MWh']]]-Table13[[#This Row],[Eeol_prod '[MWh']]]-Table13[[#This Row],[Efv_prod '[MWh']]]</f>
        <v>27.092175745220754</v>
      </c>
    </row>
    <row r="84" x14ac:dyDescent="0.25">
      <c r="E84" s="4">
        <v>43469.416666666664</v>
      </c>
      <c r="F84" s="3">
        <v>0</v>
      </c>
      <c r="G84" s="2">
        <f>Table13[[#This Row],[CF % FV]]*$A$2</f>
        <v>0</v>
      </c>
      <c r="H84" s="3">
        <v>-3.7698592240310298E-3</v>
      </c>
      <c r="I84" s="2">
        <f>Table13[[#This Row],[CF % EOL ]]*$A$6</f>
        <v>0</v>
      </c>
      <c r="J84" s="3">
        <v>2.5129115865654892E-2</v>
      </c>
      <c r="K84" s="2">
        <f>$A$10*Table13[[#This Row],[CF % WEC]]</f>
        <v>0</v>
      </c>
      <c r="L84" s="1">
        <v>43.059873892653805</v>
      </c>
      <c r="M84" s="2">
        <f>Table13[[#This Row],[Cons h '[MWh']]]-Table13[[#This Row],[Ewec_prod '[MWh']]]-Table13[[#This Row],[Eeol_prod '[MWh']]]-Table13[[#This Row],[Efv_prod '[MWh']]]</f>
        <v>43.059873892653805</v>
      </c>
    </row>
    <row r="85" x14ac:dyDescent="0.25">
      <c r="E85" s="4">
        <v>43469.458333333336</v>
      </c>
      <c r="F85" s="3">
        <v>0</v>
      </c>
      <c r="G85" s="2">
        <f>Table13[[#This Row],[CF % FV]]*$A$2</f>
        <v>0</v>
      </c>
      <c r="H85" s="3">
        <v>5.9311328718016901E-4</v>
      </c>
      <c r="I85" s="2">
        <f>Table13[[#This Row],[CF % EOL ]]*$A$6</f>
        <v>0</v>
      </c>
      <c r="J85" s="3">
        <v>2.5780096335190874E-2</v>
      </c>
      <c r="K85" s="2">
        <f>$A$10*Table13[[#This Row],[CF % WEC]]</f>
        <v>0</v>
      </c>
      <c r="L85" s="1">
        <v>36.220036655776717</v>
      </c>
      <c r="M85" s="2">
        <f>Table13[[#This Row],[Cons h '[MWh']]]-Table13[[#This Row],[Ewec_prod '[MWh']]]-Table13[[#This Row],[Eeol_prod '[MWh']]]-Table13[[#This Row],[Efv_prod '[MWh']]]</f>
        <v>36.220036655776717</v>
      </c>
    </row>
    <row r="86" x14ac:dyDescent="0.25">
      <c r="E86" s="4">
        <v>43469.5</v>
      </c>
      <c r="F86" s="3">
        <v>0</v>
      </c>
      <c r="G86" s="2">
        <f>Table13[[#This Row],[CF % FV]]*$A$2</f>
        <v>0</v>
      </c>
      <c r="H86" s="3">
        <v>1.2740194952781499E-2</v>
      </c>
      <c r="I86" s="2">
        <f>Table13[[#This Row],[CF % EOL ]]*$A$6</f>
        <v>0</v>
      </c>
      <c r="J86" s="3">
        <v>2.6725520508295405E-2</v>
      </c>
      <c r="K86" s="2">
        <f>$A$10*Table13[[#This Row],[CF % WEC]]</f>
        <v>0</v>
      </c>
      <c r="L86" s="1">
        <v>34.853761807051264</v>
      </c>
      <c r="M86" s="2">
        <f>Table13[[#This Row],[Cons h '[MWh']]]-Table13[[#This Row],[Ewec_prod '[MWh']]]-Table13[[#This Row],[Eeol_prod '[MWh']]]-Table13[[#This Row],[Efv_prod '[MWh']]]</f>
        <v>34.853761807051264</v>
      </c>
    </row>
    <row r="87" x14ac:dyDescent="0.25">
      <c r="E87" s="4">
        <v>43469.541666666664</v>
      </c>
      <c r="F87" s="3">
        <v>0</v>
      </c>
      <c r="G87" s="2">
        <f>Table13[[#This Row],[CF % FV]]*$A$2</f>
        <v>0</v>
      </c>
      <c r="H87" s="3">
        <v>4.7047541539043197E-2</v>
      </c>
      <c r="I87" s="2">
        <f>Table13[[#This Row],[CF % EOL ]]*$A$6</f>
        <v>0</v>
      </c>
      <c r="J87" s="3">
        <v>2.8136872932560803E-2</v>
      </c>
      <c r="K87" s="2">
        <f>$A$10*Table13[[#This Row],[CF % WEC]]</f>
        <v>0</v>
      </c>
      <c r="L87" s="1">
        <v>34.794370305074949</v>
      </c>
      <c r="M87" s="2">
        <f>Table13[[#This Row],[Cons h '[MWh']]]-Table13[[#This Row],[Ewec_prod '[MWh']]]-Table13[[#This Row],[Eeol_prod '[MWh']]]-Table13[[#This Row],[Efv_prod '[MWh']]]</f>
        <v>34.794370305074949</v>
      </c>
    </row>
    <row r="88" x14ac:dyDescent="0.25">
      <c r="E88" s="4">
        <v>43469.583333333336</v>
      </c>
      <c r="F88" s="3">
        <v>0</v>
      </c>
      <c r="G88" s="2">
        <f>Table13[[#This Row],[CF % FV]]*$A$2</f>
        <v>0</v>
      </c>
      <c r="H88" s="3">
        <v>7.5435955972362106E-2</v>
      </c>
      <c r="I88" s="2">
        <f>Table13[[#This Row],[CF % EOL ]]*$A$6</f>
        <v>0</v>
      </c>
      <c r="J88" s="3">
        <v>3.0402034327178681E-2</v>
      </c>
      <c r="K88" s="2">
        <f>$A$10*Table13[[#This Row],[CF % WEC]]</f>
        <v>0</v>
      </c>
      <c r="L88" s="1">
        <v>33.989095744878547</v>
      </c>
      <c r="M88" s="2">
        <f>Table13[[#This Row],[Cons h '[MWh']]]-Table13[[#This Row],[Ewec_prod '[MWh']]]-Table13[[#This Row],[Eeol_prod '[MWh']]]-Table13[[#This Row],[Efv_prod '[MWh']]]</f>
        <v>33.989095744878547</v>
      </c>
    </row>
    <row r="89" x14ac:dyDescent="0.25">
      <c r="E89" s="4">
        <v>43469.625</v>
      </c>
      <c r="F89" s="3">
        <v>0</v>
      </c>
      <c r="G89" s="2">
        <f>Table13[[#This Row],[CF % FV]]*$A$2</f>
        <v>0</v>
      </c>
      <c r="H89" s="3">
        <v>0.14432684473831101</v>
      </c>
      <c r="I89" s="2">
        <f>Table13[[#This Row],[CF % EOL ]]*$A$6</f>
        <v>0</v>
      </c>
      <c r="J89" s="3">
        <v>3.3814297423109985E-2</v>
      </c>
      <c r="K89" s="2">
        <f>$A$10*Table13[[#This Row],[CF % WEC]]</f>
        <v>0</v>
      </c>
      <c r="L89" s="1">
        <v>29.413543499890881</v>
      </c>
      <c r="M89" s="2">
        <f>Table13[[#This Row],[Cons h '[MWh']]]-Table13[[#This Row],[Ewec_prod '[MWh']]]-Table13[[#This Row],[Eeol_prod '[MWh']]]-Table13[[#This Row],[Efv_prod '[MWh']]]</f>
        <v>29.413543499890881</v>
      </c>
    </row>
    <row r="90" x14ac:dyDescent="0.25">
      <c r="E90" s="4">
        <v>43469.666666666664</v>
      </c>
      <c r="F90" s="3">
        <v>5.6640000000000003E-2</v>
      </c>
      <c r="G90" s="2">
        <f>Table13[[#This Row],[CF % FV]]*$A$2</f>
        <v>6.2304000000000004</v>
      </c>
      <c r="H90" s="3">
        <v>0.19965949105213801</v>
      </c>
      <c r="I90" s="2">
        <f>Table13[[#This Row],[CF % EOL ]]*$A$6</f>
        <v>0</v>
      </c>
      <c r="J90" s="3">
        <v>3.7914012035819393E-2</v>
      </c>
      <c r="K90" s="2">
        <f>$A$10*Table13[[#This Row],[CF % WEC]]</f>
        <v>0</v>
      </c>
      <c r="L90" s="1">
        <v>24.82871400020958</v>
      </c>
      <c r="M90" s="2">
        <f>Table13[[#This Row],[Cons h '[MWh']]]-Table13[[#This Row],[Ewec_prod '[MWh']]]-Table13[[#This Row],[Eeol_prod '[MWh']]]-Table13[[#This Row],[Efv_prod '[MWh']]]</f>
        <v>18.59831400020958</v>
      </c>
    </row>
    <row r="91" x14ac:dyDescent="0.25">
      <c r="E91" s="4">
        <v>43469.708333333336</v>
      </c>
      <c r="F91" s="3">
        <v>0.22824</v>
      </c>
      <c r="G91" s="2">
        <f>Table13[[#This Row],[CF % FV]]*$A$2</f>
        <v>25.106400000000001</v>
      </c>
      <c r="H91" s="3">
        <v>0.250710634803546</v>
      </c>
      <c r="I91" s="2">
        <f>Table13[[#This Row],[CF % EOL ]]*$A$6</f>
        <v>0</v>
      </c>
      <c r="J91" s="3">
        <v>4.2338586152655816E-2</v>
      </c>
      <c r="K91" s="2">
        <f>$A$10*Table13[[#This Row],[CF % WEC]]</f>
        <v>0</v>
      </c>
      <c r="L91" s="1">
        <v>36.30175027451525</v>
      </c>
      <c r="M91" s="2">
        <f>Table13[[#This Row],[Cons h '[MWh']]]-Table13[[#This Row],[Ewec_prod '[MWh']]]-Table13[[#This Row],[Eeol_prod '[MWh']]]-Table13[[#This Row],[Efv_prod '[MWh']]]</f>
        <v>11.195350274515249</v>
      </c>
    </row>
    <row r="92" x14ac:dyDescent="0.25">
      <c r="E92" s="4">
        <v>43469.75</v>
      </c>
      <c r="F92" s="3">
        <v>0.43401000000000001</v>
      </c>
      <c r="G92" s="2">
        <f>Table13[[#This Row],[CF % FV]]*$A$2</f>
        <v>47.741100000000003</v>
      </c>
      <c r="H92" s="3">
        <v>0.28480825615404398</v>
      </c>
      <c r="I92" s="2">
        <f>Table13[[#This Row],[CF % EOL ]]*$A$6</f>
        <v>0</v>
      </c>
      <c r="J92" s="3">
        <v>5.1032615746619589E-2</v>
      </c>
      <c r="K92" s="2">
        <f>$A$10*Table13[[#This Row],[CF % WEC]]</f>
        <v>0</v>
      </c>
      <c r="L92" s="1">
        <v>57.825953700282639</v>
      </c>
      <c r="M92" s="2">
        <f>Table13[[#This Row],[Cons h '[MWh']]]-Table13[[#This Row],[Ewec_prod '[MWh']]]-Table13[[#This Row],[Eeol_prod '[MWh']]]-Table13[[#This Row],[Efv_prod '[MWh']]]</f>
        <v>10.084853700282636</v>
      </c>
    </row>
    <row r="93" x14ac:dyDescent="0.25">
      <c r="E93" s="4">
        <v>43469.791666666664</v>
      </c>
      <c r="F93" s="3">
        <v>0.57908000000000004</v>
      </c>
      <c r="G93" s="2">
        <f>Table13[[#This Row],[CF % FV]]*$A$2</f>
        <v>63.698800000000006</v>
      </c>
      <c r="H93" s="3">
        <v>0.29479824715105102</v>
      </c>
      <c r="I93" s="2">
        <f>Table13[[#This Row],[CF % EOL ]]*$A$6</f>
        <v>0</v>
      </c>
      <c r="J93" s="3">
        <v>6.1195354259133285E-2</v>
      </c>
      <c r="K93" s="2">
        <f>$A$10*Table13[[#This Row],[CF % WEC]]</f>
        <v>0</v>
      </c>
      <c r="L93" s="1">
        <v>47.497723338718785</v>
      </c>
      <c r="M93" s="2">
        <f>Table13[[#This Row],[Cons h '[MWh']]]-Table13[[#This Row],[Ewec_prod '[MWh']]]-Table13[[#This Row],[Eeol_prod '[MWh']]]-Table13[[#This Row],[Efv_prod '[MWh']]]</f>
        <v>-16.20107666128122</v>
      </c>
    </row>
    <row r="94" x14ac:dyDescent="0.25">
      <c r="E94" s="4">
        <v>43469.833333333336</v>
      </c>
      <c r="F94" s="3">
        <v>0.70111999999999997</v>
      </c>
      <c r="G94" s="2">
        <f>Table13[[#This Row],[CF % FV]]*$A$2</f>
        <v>77.123199999999997</v>
      </c>
      <c r="H94" s="3">
        <v>0.30927010424686302</v>
      </c>
      <c r="I94" s="2">
        <f>Table13[[#This Row],[CF % EOL ]]*$A$6</f>
        <v>0</v>
      </c>
      <c r="J94" s="3">
        <v>6.9644064180631557E-2</v>
      </c>
      <c r="K94" s="2">
        <f>$A$10*Table13[[#This Row],[CF % WEC]]</f>
        <v>0</v>
      </c>
      <c r="L94" s="1">
        <v>35.680709979678326</v>
      </c>
      <c r="M94" s="2">
        <f>Table13[[#This Row],[Cons h '[MWh']]]-Table13[[#This Row],[Ewec_prod '[MWh']]]-Table13[[#This Row],[Eeol_prod '[MWh']]]-Table13[[#This Row],[Efv_prod '[MWh']]]</f>
        <v>-41.442490020321671</v>
      </c>
    </row>
    <row r="95" x14ac:dyDescent="0.25">
      <c r="E95" s="4">
        <v>43469.875</v>
      </c>
      <c r="F95" s="3">
        <v>0.76105</v>
      </c>
      <c r="G95" s="2">
        <f>Table13[[#This Row],[CF % FV]]*$A$2</f>
        <v>83.715500000000006</v>
      </c>
      <c r="H95" s="3">
        <v>0.34785010040696801</v>
      </c>
      <c r="I95" s="2">
        <f>Table13[[#This Row],[CF % EOL ]]*$A$6</f>
        <v>0</v>
      </c>
      <c r="J95" s="3">
        <v>6.5533112880772237E-2</v>
      </c>
      <c r="K95" s="2">
        <f>$A$10*Table13[[#This Row],[CF % WEC]]</f>
        <v>0</v>
      </c>
      <c r="L95" s="1">
        <v>36.079228463533362</v>
      </c>
      <c r="M95" s="2">
        <f>Table13[[#This Row],[Cons h '[MWh']]]-Table13[[#This Row],[Ewec_prod '[MWh']]]-Table13[[#This Row],[Eeol_prod '[MWh']]]-Table13[[#This Row],[Efv_prod '[MWh']]]</f>
        <v>-47.636271536466644</v>
      </c>
    </row>
    <row r="96" x14ac:dyDescent="0.25">
      <c r="E96" s="4">
        <v>43469.916666666664</v>
      </c>
      <c r="F96" s="3">
        <v>0.75378999999999996</v>
      </c>
      <c r="G96" s="2">
        <f>Table13[[#This Row],[CF % FV]]*$A$2</f>
        <v>82.916899999999998</v>
      </c>
      <c r="H96" s="3">
        <v>0.121286661177754</v>
      </c>
      <c r="I96" s="2">
        <f>Table13[[#This Row],[CF % EOL ]]*$A$6</f>
        <v>0</v>
      </c>
      <c r="J96" s="3">
        <v>6.193256907926576E-2</v>
      </c>
      <c r="K96" s="2">
        <f>$A$10*Table13[[#This Row],[CF % WEC]]</f>
        <v>0</v>
      </c>
      <c r="L96" s="1">
        <v>32.615417709610782</v>
      </c>
      <c r="M96" s="2">
        <f>Table13[[#This Row],[Cons h '[MWh']]]-Table13[[#This Row],[Ewec_prod '[MWh']]]-Table13[[#This Row],[Eeol_prod '[MWh']]]-Table13[[#This Row],[Efv_prod '[MWh']]]</f>
        <v>-50.301482290389217</v>
      </c>
    </row>
    <row r="97" x14ac:dyDescent="0.25">
      <c r="E97" s="4">
        <v>43469.958333333336</v>
      </c>
      <c r="F97" s="3">
        <v>0.64339000000000002</v>
      </c>
      <c r="G97" s="2">
        <f>Table13[[#This Row],[CF % FV]]*$A$2</f>
        <v>70.772900000000007</v>
      </c>
      <c r="H97" s="3">
        <v>0.124187902193023</v>
      </c>
      <c r="I97" s="2">
        <f>Table13[[#This Row],[CF % EOL ]]*$A$6</f>
        <v>0</v>
      </c>
      <c r="J97" s="3">
        <v>5.9362003887704955E-2</v>
      </c>
      <c r="K97" s="2">
        <f>$A$10*Table13[[#This Row],[CF % WEC]]</f>
        <v>0</v>
      </c>
      <c r="L97" s="1">
        <v>29.599810196027164</v>
      </c>
      <c r="M97" s="2">
        <f>Table13[[#This Row],[Cons h '[MWh']]]-Table13[[#This Row],[Ewec_prod '[MWh']]]-Table13[[#This Row],[Eeol_prod '[MWh']]]-Table13[[#This Row],[Efv_prod '[MWh']]]</f>
        <v>-41.173089803972843</v>
      </c>
    </row>
    <row r="98" x14ac:dyDescent="0.25">
      <c r="E98" s="4">
        <v>43470</v>
      </c>
      <c r="F98" s="3">
        <v>0.56717999999999991</v>
      </c>
      <c r="G98" s="2">
        <f>Table13[[#This Row],[CF % FV]]*$A$2</f>
        <v>62.389799999999987</v>
      </c>
      <c r="H98" s="3">
        <v>0.12035546239280299</v>
      </c>
      <c r="I98" s="2">
        <f>Table13[[#This Row],[CF % EOL ]]*$A$6</f>
        <v>0</v>
      </c>
      <c r="J98" s="3">
        <v>5.86605415415518E-2</v>
      </c>
      <c r="K98" s="2">
        <f>$A$10*Table13[[#This Row],[CF % WEC]]</f>
        <v>0</v>
      </c>
      <c r="L98" s="1">
        <v>22.61740044576252</v>
      </c>
      <c r="M98" s="2">
        <f>Table13[[#This Row],[Cons h '[MWh']]]-Table13[[#This Row],[Ewec_prod '[MWh']]]-Table13[[#This Row],[Eeol_prod '[MWh']]]-Table13[[#This Row],[Efv_prod '[MWh']]]</f>
        <v>-39.772399554237467</v>
      </c>
    </row>
    <row r="99" x14ac:dyDescent="0.25">
      <c r="E99" s="4">
        <v>43470.041666666664</v>
      </c>
      <c r="F99" s="3">
        <v>0.39455000000000001</v>
      </c>
      <c r="G99" s="2">
        <f>Table13[[#This Row],[CF % FV]]*$A$2</f>
        <v>43.400500000000001</v>
      </c>
      <c r="H99" s="3">
        <v>0.12966740599312301</v>
      </c>
      <c r="I99" s="2">
        <f>Table13[[#This Row],[CF % EOL ]]*$A$6</f>
        <v>0</v>
      </c>
      <c r="J99" s="3">
        <v>5.980214224854178E-2</v>
      </c>
      <c r="K99" s="2">
        <f>$A$10*Table13[[#This Row],[CF % WEC]]</f>
        <v>0</v>
      </c>
      <c r="L99" s="1">
        <v>24.757596679658018</v>
      </c>
      <c r="M99" s="2">
        <f>Table13[[#This Row],[Cons h '[MWh']]]-Table13[[#This Row],[Ewec_prod '[MWh']]]-Table13[[#This Row],[Eeol_prod '[MWh']]]-Table13[[#This Row],[Efv_prod '[MWh']]]</f>
        <v>-18.642903320341983</v>
      </c>
    </row>
    <row r="100" x14ac:dyDescent="0.25">
      <c r="E100" s="4">
        <v>43470.083333333336</v>
      </c>
      <c r="F100" s="3">
        <v>0.20948</v>
      </c>
      <c r="G100" s="2">
        <f>Table13[[#This Row],[CF % FV]]*$A$2</f>
        <v>23.0428</v>
      </c>
      <c r="H100" s="3">
        <v>0.17957447915185401</v>
      </c>
      <c r="I100" s="2">
        <f>Table13[[#This Row],[CF % EOL ]]*$A$6</f>
        <v>0</v>
      </c>
      <c r="J100" s="3">
        <v>6.128820162268598E-2</v>
      </c>
      <c r="K100" s="2">
        <f>$A$10*Table13[[#This Row],[CF % WEC]]</f>
        <v>0</v>
      </c>
      <c r="L100" s="1">
        <v>23.815114557989734</v>
      </c>
      <c r="M100" s="2">
        <f>Table13[[#This Row],[Cons h '[MWh']]]-Table13[[#This Row],[Ewec_prod '[MWh']]]-Table13[[#This Row],[Eeol_prod '[MWh']]]-Table13[[#This Row],[Efv_prod '[MWh']]]</f>
        <v>0.77231455798973414</v>
      </c>
    </row>
    <row r="101" x14ac:dyDescent="0.25">
      <c r="E101" s="4">
        <v>43470.125</v>
      </c>
      <c r="F101" s="3">
        <v>4.3470000000000002E-2</v>
      </c>
      <c r="G101" s="2">
        <f>Table13[[#This Row],[CF % FV]]*$A$2</f>
        <v>4.7816999999999998</v>
      </c>
      <c r="H101" s="3">
        <v>0.22251365527717101</v>
      </c>
      <c r="I101" s="2">
        <f>Table13[[#This Row],[CF % EOL ]]*$A$6</f>
        <v>0</v>
      </c>
      <c r="J101" s="3">
        <v>6.3270341756225756E-2</v>
      </c>
      <c r="K101" s="2">
        <f>$A$10*Table13[[#This Row],[CF % WEC]]</f>
        <v>0</v>
      </c>
      <c r="L101" s="1">
        <v>29.178348180511659</v>
      </c>
      <c r="M101" s="2">
        <f>Table13[[#This Row],[Cons h '[MWh']]]-Table13[[#This Row],[Ewec_prod '[MWh']]]-Table13[[#This Row],[Eeol_prod '[MWh']]]-Table13[[#This Row],[Efv_prod '[MWh']]]</f>
        <v>24.396648180511658</v>
      </c>
    </row>
    <row r="102" x14ac:dyDescent="0.25">
      <c r="E102" s="4">
        <v>43470.166666666664</v>
      </c>
      <c r="F102" s="3">
        <v>2.6900000000000001E-3</v>
      </c>
      <c r="G102" s="2">
        <f>Table13[[#This Row],[CF % FV]]*$A$2</f>
        <v>0.2959</v>
      </c>
      <c r="H102" s="3">
        <v>0.23423585237448899</v>
      </c>
      <c r="I102" s="2">
        <f>Table13[[#This Row],[CF % EOL ]]*$A$6</f>
        <v>0</v>
      </c>
      <c r="J102" s="3">
        <v>6.4343389210576973E-2</v>
      </c>
      <c r="K102" s="2">
        <f>$A$10*Table13[[#This Row],[CF % WEC]]</f>
        <v>0</v>
      </c>
      <c r="L102" s="1">
        <v>27.559744099082014</v>
      </c>
      <c r="M102" s="2">
        <f>Table13[[#This Row],[Cons h '[MWh']]]-Table13[[#This Row],[Ewec_prod '[MWh']]]-Table13[[#This Row],[Eeol_prod '[MWh']]]-Table13[[#This Row],[Efv_prod '[MWh']]]</f>
        <v>27.263844099082014</v>
      </c>
    </row>
    <row r="103" x14ac:dyDescent="0.25">
      <c r="E103" s="4">
        <v>43470.208333333336</v>
      </c>
      <c r="F103" s="3">
        <v>0</v>
      </c>
      <c r="G103" s="2">
        <f>Table13[[#This Row],[CF % FV]]*$A$2</f>
        <v>0</v>
      </c>
      <c r="H103" s="3">
        <v>0.24045585576037701</v>
      </c>
      <c r="I103" s="2">
        <f>Table13[[#This Row],[CF % EOL ]]*$A$6</f>
        <v>0</v>
      </c>
      <c r="J103" s="3">
        <v>6.6606184094679124E-2</v>
      </c>
      <c r="K103" s="2">
        <f>$A$10*Table13[[#This Row],[CF % WEC]]</f>
        <v>0</v>
      </c>
      <c r="L103" s="1">
        <v>40.214247328143458</v>
      </c>
      <c r="M103" s="2">
        <f>Table13[[#This Row],[Cons h '[MWh']]]-Table13[[#This Row],[Ewec_prod '[MWh']]]-Table13[[#This Row],[Eeol_prod '[MWh']]]-Table13[[#This Row],[Efv_prod '[MWh']]]</f>
        <v>40.214247328143458</v>
      </c>
    </row>
    <row r="104" x14ac:dyDescent="0.25">
      <c r="E104" s="4">
        <v>43470.25</v>
      </c>
      <c r="F104" s="3">
        <v>0</v>
      </c>
      <c r="G104" s="2">
        <f>Table13[[#This Row],[CF % FV]]*$A$2</f>
        <v>0</v>
      </c>
      <c r="H104" s="3">
        <v>0.28628096298577799</v>
      </c>
      <c r="I104" s="2">
        <f>Table13[[#This Row],[CF % EOL ]]*$A$6</f>
        <v>0</v>
      </c>
      <c r="J104" s="3">
        <v>6.8558831889626123E-2</v>
      </c>
      <c r="K104" s="2">
        <f>$A$10*Table13[[#This Row],[CF % WEC]]</f>
        <v>0</v>
      </c>
      <c r="L104" s="1">
        <v>32.333238085335111</v>
      </c>
      <c r="M104" s="2">
        <f>Table13[[#This Row],[Cons h '[MWh']]]-Table13[[#This Row],[Ewec_prod '[MWh']]]-Table13[[#This Row],[Eeol_prod '[MWh']]]-Table13[[#This Row],[Efv_prod '[MWh']]]</f>
        <v>32.333238085335111</v>
      </c>
    </row>
    <row r="105" x14ac:dyDescent="0.25">
      <c r="E105" s="4">
        <v>43470.291666666664</v>
      </c>
      <c r="F105" s="3">
        <v>0</v>
      </c>
      <c r="G105" s="2">
        <f>Table13[[#This Row],[CF % FV]]*$A$2</f>
        <v>0</v>
      </c>
      <c r="H105" s="3">
        <v>0.31171746536804201</v>
      </c>
      <c r="I105" s="2">
        <f>Table13[[#This Row],[CF % EOL ]]*$A$6</f>
        <v>0</v>
      </c>
      <c r="J105" s="3">
        <v>7.0945272077952343E-2</v>
      </c>
      <c r="K105" s="2">
        <f>$A$10*Table13[[#This Row],[CF % WEC]]</f>
        <v>0</v>
      </c>
      <c r="L105" s="1">
        <v>26.429225147272039</v>
      </c>
      <c r="M105" s="2">
        <f>Table13[[#This Row],[Cons h '[MWh']]]-Table13[[#This Row],[Ewec_prod '[MWh']]]-Table13[[#This Row],[Eeol_prod '[MWh']]]-Table13[[#This Row],[Efv_prod '[MWh']]]</f>
        <v>26.429225147272039</v>
      </c>
    </row>
    <row r="106" x14ac:dyDescent="0.25">
      <c r="E106" s="4">
        <v>43470.333333333336</v>
      </c>
      <c r="F106" s="3">
        <v>0</v>
      </c>
      <c r="G106" s="2">
        <f>Table13[[#This Row],[CF % FV]]*$A$2</f>
        <v>0</v>
      </c>
      <c r="H106" s="3">
        <v>0.31994842084192598</v>
      </c>
      <c r="I106" s="2">
        <f>Table13[[#This Row],[CF % EOL ]]*$A$6</f>
        <v>0</v>
      </c>
      <c r="J106" s="3">
        <v>7.4503674547228504E-2</v>
      </c>
      <c r="K106" s="2">
        <f>$A$10*Table13[[#This Row],[CF % WEC]]</f>
        <v>0</v>
      </c>
      <c r="L106" s="1">
        <v>30.899421859584546</v>
      </c>
      <c r="M106" s="2">
        <f>Table13[[#This Row],[Cons h '[MWh']]]-Table13[[#This Row],[Ewec_prod '[MWh']]]-Table13[[#This Row],[Eeol_prod '[MWh']]]-Table13[[#This Row],[Efv_prod '[MWh']]]</f>
        <v>30.899421859584546</v>
      </c>
    </row>
    <row r="107" x14ac:dyDescent="0.25">
      <c r="E107" s="4">
        <v>43470.375</v>
      </c>
      <c r="F107" s="3">
        <v>0</v>
      </c>
      <c r="G107" s="2">
        <f>Table13[[#This Row],[CF % FV]]*$A$2</f>
        <v>0</v>
      </c>
      <c r="H107" s="3">
        <v>0.37060205574303101</v>
      </c>
      <c r="I107" s="2">
        <f>Table13[[#This Row],[CF % EOL ]]*$A$6</f>
        <v>0</v>
      </c>
      <c r="J107" s="3">
        <v>7.1725230680307839E-2</v>
      </c>
      <c r="K107" s="2">
        <f>$A$10*Table13[[#This Row],[CF % WEC]]</f>
        <v>0</v>
      </c>
      <c r="L107" s="1">
        <v>30.822429215868986</v>
      </c>
      <c r="M107" s="2">
        <f>Table13[[#This Row],[Cons h '[MWh']]]-Table13[[#This Row],[Ewec_prod '[MWh']]]-Table13[[#This Row],[Eeol_prod '[MWh']]]-Table13[[#This Row],[Efv_prod '[MWh']]]</f>
        <v>30.822429215868986</v>
      </c>
    </row>
    <row r="108" x14ac:dyDescent="0.25">
      <c r="E108" s="4">
        <v>43470.416666666664</v>
      </c>
      <c r="F108" s="3">
        <v>0</v>
      </c>
      <c r="G108" s="2">
        <f>Table13[[#This Row],[CF % FV]]*$A$2</f>
        <v>0</v>
      </c>
      <c r="H108" s="3">
        <v>0.16082757419761101</v>
      </c>
      <c r="I108" s="2">
        <f>Table13[[#This Row],[CF % EOL ]]*$A$6</f>
        <v>0</v>
      </c>
      <c r="J108" s="3">
        <v>7.0356957811793769E-2</v>
      </c>
      <c r="K108" s="2">
        <f>$A$10*Table13[[#This Row],[CF % WEC]]</f>
        <v>0</v>
      </c>
      <c r="L108" s="1">
        <v>30.972879609850995</v>
      </c>
      <c r="M108" s="2">
        <f>Table13[[#This Row],[Cons h '[MWh']]]-Table13[[#This Row],[Ewec_prod '[MWh']]]-Table13[[#This Row],[Eeol_prod '[MWh']]]-Table13[[#This Row],[Efv_prod '[MWh']]]</f>
        <v>30.972879609850995</v>
      </c>
    </row>
    <row r="109" x14ac:dyDescent="0.25">
      <c r="E109" s="4">
        <v>43470.458333333336</v>
      </c>
      <c r="F109" s="3">
        <v>0</v>
      </c>
      <c r="G109" s="2">
        <f>Table13[[#This Row],[CF % FV]]*$A$2</f>
        <v>0</v>
      </c>
      <c r="H109" s="3">
        <v>0.226486633121189</v>
      </c>
      <c r="I109" s="2">
        <f>Table13[[#This Row],[CF % EOL ]]*$A$6</f>
        <v>0</v>
      </c>
      <c r="J109" s="3">
        <v>7.0404689742070925E-2</v>
      </c>
      <c r="K109" s="2">
        <f>$A$10*Table13[[#This Row],[CF % WEC]]</f>
        <v>0</v>
      </c>
      <c r="L109" s="1">
        <v>29.480409818813339</v>
      </c>
      <c r="M109" s="2">
        <f>Table13[[#This Row],[Cons h '[MWh']]]-Table13[[#This Row],[Ewec_prod '[MWh']]]-Table13[[#This Row],[Eeol_prod '[MWh']]]-Table13[[#This Row],[Efv_prod '[MWh']]]</f>
        <v>29.480409818813339</v>
      </c>
    </row>
    <row r="110" x14ac:dyDescent="0.25">
      <c r="E110" s="4">
        <v>43470.5</v>
      </c>
      <c r="F110" s="3">
        <v>0</v>
      </c>
      <c r="G110" s="2">
        <f>Table13[[#This Row],[CF % FV]]*$A$2</f>
        <v>0</v>
      </c>
      <c r="H110" s="3">
        <v>0.318125522472954</v>
      </c>
      <c r="I110" s="2">
        <f>Table13[[#This Row],[CF % EOL ]]*$A$6</f>
        <v>0</v>
      </c>
      <c r="J110" s="3">
        <v>7.3253079497256693E-2</v>
      </c>
      <c r="K110" s="2">
        <f>$A$10*Table13[[#This Row],[CF % WEC]]</f>
        <v>0</v>
      </c>
      <c r="L110" s="1">
        <v>27.190946803633643</v>
      </c>
      <c r="M110" s="2">
        <f>Table13[[#This Row],[Cons h '[MWh']]]-Table13[[#This Row],[Ewec_prod '[MWh']]]-Table13[[#This Row],[Eeol_prod '[MWh']]]-Table13[[#This Row],[Efv_prod '[MWh']]]</f>
        <v>27.190946803633643</v>
      </c>
    </row>
    <row r="111" x14ac:dyDescent="0.25">
      <c r="E111" s="4">
        <v>43470.541666666664</v>
      </c>
      <c r="F111" s="3">
        <v>0</v>
      </c>
      <c r="G111" s="2">
        <f>Table13[[#This Row],[CF % FV]]*$A$2</f>
        <v>0</v>
      </c>
      <c r="H111" s="3">
        <v>0.391690085030377</v>
      </c>
      <c r="I111" s="2">
        <f>Table13[[#This Row],[CF % EOL ]]*$A$6</f>
        <v>0</v>
      </c>
      <c r="J111" s="3">
        <v>7.8423003378911754E-2</v>
      </c>
      <c r="K111" s="2">
        <f>$A$10*Table13[[#This Row],[CF % WEC]]</f>
        <v>0</v>
      </c>
      <c r="L111" s="1">
        <v>38.373343569922461</v>
      </c>
      <c r="M111" s="2">
        <f>Table13[[#This Row],[Cons h '[MWh']]]-Table13[[#This Row],[Ewec_prod '[MWh']]]-Table13[[#This Row],[Eeol_prod '[MWh']]]-Table13[[#This Row],[Efv_prod '[MWh']]]</f>
        <v>38.373343569922461</v>
      </c>
    </row>
    <row r="112" x14ac:dyDescent="0.25">
      <c r="E112" s="4">
        <v>43470.583333333336</v>
      </c>
      <c r="F112" s="3">
        <v>0</v>
      </c>
      <c r="G112" s="2">
        <f>Table13[[#This Row],[CF % FV]]*$A$2</f>
        <v>0</v>
      </c>
      <c r="H112" s="3">
        <v>0.41226569087282</v>
      </c>
      <c r="I112" s="2">
        <f>Table13[[#This Row],[CF % EOL ]]*$A$6</f>
        <v>0</v>
      </c>
      <c r="J112" s="3">
        <v>8.7490179708765173E-2</v>
      </c>
      <c r="K112" s="2">
        <f>$A$10*Table13[[#This Row],[CF % WEC]]</f>
        <v>0</v>
      </c>
      <c r="L112" s="1">
        <v>26.512360553977029</v>
      </c>
      <c r="M112" s="2">
        <f>Table13[[#This Row],[Cons h '[MWh']]]-Table13[[#This Row],[Ewec_prod '[MWh']]]-Table13[[#This Row],[Eeol_prod '[MWh']]]-Table13[[#This Row],[Efv_prod '[MWh']]]</f>
        <v>26.512360553977029</v>
      </c>
    </row>
    <row r="113" x14ac:dyDescent="0.25">
      <c r="E113" s="4">
        <v>43470.625</v>
      </c>
      <c r="F113" s="3">
        <v>0</v>
      </c>
      <c r="G113" s="2">
        <f>Table13[[#This Row],[CF % FV]]*$A$2</f>
        <v>0</v>
      </c>
      <c r="H113" s="3">
        <v>0.40758321333688802</v>
      </c>
      <c r="I113" s="2">
        <f>Table13[[#This Row],[CF % EOL ]]*$A$6</f>
        <v>0</v>
      </c>
      <c r="J113" s="3">
        <v>0.10172660322824743</v>
      </c>
      <c r="K113" s="2">
        <f>$A$10*Table13[[#This Row],[CF % WEC]]</f>
        <v>0</v>
      </c>
      <c r="L113" s="1">
        <v>37.700422633653616</v>
      </c>
      <c r="M113" s="2">
        <f>Table13[[#This Row],[Cons h '[MWh']]]-Table13[[#This Row],[Ewec_prod '[MWh']]]-Table13[[#This Row],[Eeol_prod '[MWh']]]-Table13[[#This Row],[Efv_prod '[MWh']]]</f>
        <v>37.700422633653616</v>
      </c>
    </row>
    <row r="114" x14ac:dyDescent="0.25">
      <c r="E114" s="4">
        <v>43470.666666666664</v>
      </c>
      <c r="F114" s="3">
        <v>5.3539999999999997E-2</v>
      </c>
      <c r="G114" s="2">
        <f>Table13[[#This Row],[CF % FV]]*$A$2</f>
        <v>5.8893999999999993</v>
      </c>
      <c r="H114" s="3">
        <v>0.391273890746202</v>
      </c>
      <c r="I114" s="2">
        <f>Table13[[#This Row],[CF % EOL ]]*$A$6</f>
        <v>0</v>
      </c>
      <c r="J114" s="3">
        <v>0.11157992966029004</v>
      </c>
      <c r="K114" s="2">
        <f>$A$10*Table13[[#This Row],[CF % WEC]]</f>
        <v>0</v>
      </c>
      <c r="L114" s="1">
        <v>24.548656782771619</v>
      </c>
      <c r="M114" s="2">
        <f>Table13[[#This Row],[Cons h '[MWh']]]-Table13[[#This Row],[Ewec_prod '[MWh']]]-Table13[[#This Row],[Eeol_prod '[MWh']]]-Table13[[#This Row],[Efv_prod '[MWh']]]</f>
        <v>18.659256782771621</v>
      </c>
    </row>
    <row r="115" x14ac:dyDescent="0.25">
      <c r="E115" s="4">
        <v>43470.708333333336</v>
      </c>
      <c r="F115" s="3">
        <v>0.19602</v>
      </c>
      <c r="G115" s="2">
        <f>Table13[[#This Row],[CF % FV]]*$A$2</f>
        <v>21.562200000000001</v>
      </c>
      <c r="H115" s="3">
        <v>0.41144288625414699</v>
      </c>
      <c r="I115" s="2">
        <f>Table13[[#This Row],[CF % EOL ]]*$A$6</f>
        <v>0</v>
      </c>
      <c r="J115" s="3">
        <v>0.1164392858858309</v>
      </c>
      <c r="K115" s="2">
        <f>$A$10*Table13[[#This Row],[CF % WEC]]</f>
        <v>0</v>
      </c>
      <c r="L115" s="1">
        <v>36.914620442299579</v>
      </c>
      <c r="M115" s="2">
        <f>Table13[[#This Row],[Cons h '[MWh']]]-Table13[[#This Row],[Ewec_prod '[MWh']]]-Table13[[#This Row],[Eeol_prod '[MWh']]]-Table13[[#This Row],[Efv_prod '[MWh']]]</f>
        <v>15.352420442299579</v>
      </c>
    </row>
    <row r="116" x14ac:dyDescent="0.25">
      <c r="E116" s="4">
        <v>43470.75</v>
      </c>
      <c r="F116" s="3">
        <v>0.33055000000000001</v>
      </c>
      <c r="G116" s="2">
        <f>Table13[[#This Row],[CF % FV]]*$A$2</f>
        <v>36.360500000000002</v>
      </c>
      <c r="H116" s="3">
        <v>0.42744612468509002</v>
      </c>
      <c r="I116" s="2">
        <f>Table13[[#This Row],[CF % EOL ]]*$A$6</f>
        <v>0</v>
      </c>
      <c r="J116" s="3">
        <v>0.1158740285240273</v>
      </c>
      <c r="K116" s="2">
        <f>$A$10*Table13[[#This Row],[CF % WEC]]</f>
        <v>0</v>
      </c>
      <c r="L116" s="1">
        <v>43.158227224198832</v>
      </c>
      <c r="M116" s="2">
        <f>Table13[[#This Row],[Cons h '[MWh']]]-Table13[[#This Row],[Ewec_prod '[MWh']]]-Table13[[#This Row],[Eeol_prod '[MWh']]]-Table13[[#This Row],[Efv_prod '[MWh']]]</f>
        <v>6.7977272241988302</v>
      </c>
    </row>
    <row r="117" x14ac:dyDescent="0.25">
      <c r="E117" s="4">
        <v>43470.791666666664</v>
      </c>
      <c r="F117" s="3">
        <v>0.37263000000000002</v>
      </c>
      <c r="G117" s="2">
        <f>Table13[[#This Row],[CF % FV]]*$A$2</f>
        <v>40.9893</v>
      </c>
      <c r="H117" s="3">
        <v>0.43597906897152799</v>
      </c>
      <c r="I117" s="2">
        <f>Table13[[#This Row],[CF % EOL ]]*$A$6</f>
        <v>0</v>
      </c>
      <c r="J117" s="3">
        <v>0.11520427138987124</v>
      </c>
      <c r="K117" s="2">
        <f>$A$10*Table13[[#This Row],[CF % WEC]]</f>
        <v>0</v>
      </c>
      <c r="L117" s="1">
        <v>42.911912822295818</v>
      </c>
      <c r="M117" s="2">
        <f>Table13[[#This Row],[Cons h '[MWh']]]-Table13[[#This Row],[Ewec_prod '[MWh']]]-Table13[[#This Row],[Eeol_prod '[MWh']]]-Table13[[#This Row],[Efv_prod '[MWh']]]</f>
        <v>1.9226128222958181</v>
      </c>
    </row>
    <row r="118" x14ac:dyDescent="0.25">
      <c r="E118" s="4">
        <v>43470.833333333336</v>
      </c>
      <c r="F118" s="3">
        <v>0.41787999999999997</v>
      </c>
      <c r="G118" s="2">
        <f>Table13[[#This Row],[CF % FV]]*$A$2</f>
        <v>45.966799999999999</v>
      </c>
      <c r="H118" s="3">
        <v>0.38210352748075999</v>
      </c>
      <c r="I118" s="2">
        <f>Table13[[#This Row],[CF % EOL ]]*$A$6</f>
        <v>0</v>
      </c>
      <c r="J118" s="3">
        <v>0.11797770829699125</v>
      </c>
      <c r="K118" s="2">
        <f>$A$10*Table13[[#This Row],[CF % WEC]]</f>
        <v>0</v>
      </c>
      <c r="L118" s="1">
        <v>35.674359914183732</v>
      </c>
      <c r="M118" s="2">
        <f>Table13[[#This Row],[Cons h '[MWh']]]-Table13[[#This Row],[Ewec_prod '[MWh']]]-Table13[[#This Row],[Eeol_prod '[MWh']]]-Table13[[#This Row],[Efv_prod '[MWh']]]</f>
        <v>-10.292440085816267</v>
      </c>
    </row>
    <row r="119" x14ac:dyDescent="0.25">
      <c r="E119" s="4">
        <v>43470.875</v>
      </c>
      <c r="F119" s="3">
        <v>0.42105999999999999</v>
      </c>
      <c r="G119" s="2">
        <f>Table13[[#This Row],[CF % FV]]*$A$2</f>
        <v>46.316600000000001</v>
      </c>
      <c r="H119" s="3">
        <v>0.341754682368344</v>
      </c>
      <c r="I119" s="2">
        <f>Table13[[#This Row],[CF % EOL ]]*$A$6</f>
        <v>0</v>
      </c>
      <c r="J119" s="3">
        <v>0.10137044000405759</v>
      </c>
      <c r="K119" s="2">
        <f>$A$10*Table13[[#This Row],[CF % WEC]]</f>
        <v>0</v>
      </c>
      <c r="L119" s="1">
        <v>26.695964206183696</v>
      </c>
      <c r="M119" s="2">
        <f>Table13[[#This Row],[Cons h '[MWh']]]-Table13[[#This Row],[Ewec_prod '[MWh']]]-Table13[[#This Row],[Eeol_prod '[MWh']]]-Table13[[#This Row],[Efv_prod '[MWh']]]</f>
        <v>-19.620635793816305</v>
      </c>
    </row>
    <row r="120" x14ac:dyDescent="0.25">
      <c r="E120" s="4">
        <v>43470.916666666664</v>
      </c>
      <c r="F120" s="3">
        <v>0.43812000000000001</v>
      </c>
      <c r="G120" s="2">
        <f>Table13[[#This Row],[CF % FV]]*$A$2</f>
        <v>48.193200000000004</v>
      </c>
      <c r="H120" s="3">
        <v>9.9956880863080206E-3</v>
      </c>
      <c r="I120" s="2">
        <f>Table13[[#This Row],[CF % EOL ]]*$A$6</f>
        <v>0</v>
      </c>
      <c r="J120" s="3">
        <v>9.0252547635651492E-2</v>
      </c>
      <c r="K120" s="2">
        <f>$A$10*Table13[[#This Row],[CF % WEC]]</f>
        <v>0</v>
      </c>
      <c r="L120" s="1">
        <v>29.675815550930476</v>
      </c>
      <c r="M120" s="2">
        <f>Table13[[#This Row],[Cons h '[MWh']]]-Table13[[#This Row],[Ewec_prod '[MWh']]]-Table13[[#This Row],[Eeol_prod '[MWh']]]-Table13[[#This Row],[Efv_prod '[MWh']]]</f>
        <v>-18.517384449069528</v>
      </c>
    </row>
    <row r="121" x14ac:dyDescent="0.25">
      <c r="E121" s="4">
        <v>43470.958333333336</v>
      </c>
      <c r="F121" s="3">
        <v>0.43892000000000003</v>
      </c>
      <c r="G121" s="2">
        <f>Table13[[#This Row],[CF % FV]]*$A$2</f>
        <v>48.281200000000005</v>
      </c>
      <c r="H121" s="3">
        <v>5.9337126970846199E-2</v>
      </c>
      <c r="I121" s="2">
        <f>Table13[[#This Row],[CF % EOL ]]*$A$6</f>
        <v>0</v>
      </c>
      <c r="J121" s="3">
        <v>8.6010149142352249E-2</v>
      </c>
      <c r="K121" s="2">
        <f>$A$10*Table13[[#This Row],[CF % WEC]]</f>
        <v>0</v>
      </c>
      <c r="L121" s="1">
        <v>28.102957821784241</v>
      </c>
      <c r="M121" s="2">
        <f>Table13[[#This Row],[Cons h '[MWh']]]-Table13[[#This Row],[Ewec_prod '[MWh']]]-Table13[[#This Row],[Eeol_prod '[MWh']]]-Table13[[#This Row],[Efv_prod '[MWh']]]</f>
        <v>-20.178242178215765</v>
      </c>
    </row>
    <row r="122" x14ac:dyDescent="0.25">
      <c r="E122" s="4">
        <v>43471</v>
      </c>
      <c r="F122" s="3">
        <v>0.37889</v>
      </c>
      <c r="G122" s="2">
        <f>Table13[[#This Row],[CF % FV]]*$A$2</f>
        <v>41.677900000000001</v>
      </c>
      <c r="H122" s="3">
        <v>9.2646806066621804E-2</v>
      </c>
      <c r="I122" s="2">
        <f>Table13[[#This Row],[CF % EOL ]]*$A$6</f>
        <v>0</v>
      </c>
      <c r="J122" s="3">
        <v>8.3313545704326475E-2</v>
      </c>
      <c r="K122" s="2">
        <f>$A$10*Table13[[#This Row],[CF % WEC]]</f>
        <v>0</v>
      </c>
      <c r="L122" s="1">
        <v>27.203470228170538</v>
      </c>
      <c r="M122" s="2">
        <f>Table13[[#This Row],[Cons h '[MWh']]]-Table13[[#This Row],[Ewec_prod '[MWh']]]-Table13[[#This Row],[Eeol_prod '[MWh']]]-Table13[[#This Row],[Efv_prod '[MWh']]]</f>
        <v>-14.474429771829463</v>
      </c>
    </row>
    <row r="123" x14ac:dyDescent="0.25">
      <c r="E123" s="4">
        <v>43471.041666666664</v>
      </c>
      <c r="F123" s="3">
        <v>0.26839999999999997</v>
      </c>
      <c r="G123" s="2">
        <f>Table13[[#This Row],[CF % FV]]*$A$2</f>
        <v>29.523999999999997</v>
      </c>
      <c r="H123" s="3">
        <v>8.8040773944461095E-2</v>
      </c>
      <c r="I123" s="2">
        <f>Table13[[#This Row],[CF % EOL ]]*$A$6</f>
        <v>0</v>
      </c>
      <c r="J123" s="3">
        <v>8.1826917671371124E-2</v>
      </c>
      <c r="K123" s="2">
        <f>$A$10*Table13[[#This Row],[CF % WEC]]</f>
        <v>0</v>
      </c>
      <c r="L123" s="1">
        <v>24.637817550378685</v>
      </c>
      <c r="M123" s="2">
        <f>Table13[[#This Row],[Cons h '[MWh']]]-Table13[[#This Row],[Ewec_prod '[MWh']]]-Table13[[#This Row],[Eeol_prod '[MWh']]]-Table13[[#This Row],[Efv_prod '[MWh']]]</f>
        <v>-4.8861824496213124</v>
      </c>
    </row>
    <row r="124" x14ac:dyDescent="0.25">
      <c r="E124" s="4">
        <v>43471.083333333336</v>
      </c>
      <c r="F124" s="3">
        <v>0.16833999999999999</v>
      </c>
      <c r="G124" s="2">
        <f>Table13[[#This Row],[CF % FV]]*$A$2</f>
        <v>18.517399999999999</v>
      </c>
      <c r="H124" s="3">
        <v>0.13271405131264999</v>
      </c>
      <c r="I124" s="2">
        <f>Table13[[#This Row],[CF % EOL ]]*$A$6</f>
        <v>0</v>
      </c>
      <c r="J124" s="3">
        <v>8.0109988304728805E-2</v>
      </c>
      <c r="K124" s="2">
        <f>$A$10*Table13[[#This Row],[CF % WEC]]</f>
        <v>0</v>
      </c>
      <c r="L124" s="1">
        <v>25.74489386219064</v>
      </c>
      <c r="M124" s="2">
        <f>Table13[[#This Row],[Cons h '[MWh']]]-Table13[[#This Row],[Ewec_prod '[MWh']]]-Table13[[#This Row],[Eeol_prod '[MWh']]]-Table13[[#This Row],[Efv_prod '[MWh']]]</f>
        <v>7.2274938621906415</v>
      </c>
    </row>
    <row r="125" x14ac:dyDescent="0.25">
      <c r="E125" s="4">
        <v>43471.125</v>
      </c>
      <c r="F125" s="3">
        <v>4.3700000000000003E-2</v>
      </c>
      <c r="G125" s="2">
        <f>Table13[[#This Row],[CF % FV]]*$A$2</f>
        <v>4.8070000000000004</v>
      </c>
      <c r="H125" s="3">
        <v>0.17079757386032099</v>
      </c>
      <c r="I125" s="2">
        <f>Table13[[#This Row],[CF % EOL ]]*$A$6</f>
        <v>0</v>
      </c>
      <c r="J125" s="3">
        <v>7.9572316076805261E-2</v>
      </c>
      <c r="K125" s="2">
        <f>$A$10*Table13[[#This Row],[CF % WEC]]</f>
        <v>0</v>
      </c>
      <c r="L125" s="1">
        <v>22.536714898042156</v>
      </c>
      <c r="M125" s="2">
        <f>Table13[[#This Row],[Cons h '[MWh']]]-Table13[[#This Row],[Ewec_prod '[MWh']]]-Table13[[#This Row],[Eeol_prod '[MWh']]]-Table13[[#This Row],[Efv_prod '[MWh']]]</f>
        <v>17.729714898042154</v>
      </c>
    </row>
    <row r="126" x14ac:dyDescent="0.25">
      <c r="E126" s="4">
        <v>43471.166666666664</v>
      </c>
      <c r="F126" s="3">
        <v>1.41E-3</v>
      </c>
      <c r="G126" s="2">
        <f>Table13[[#This Row],[CF % FV]]*$A$2</f>
        <v>0.15509999999999999</v>
      </c>
      <c r="H126" s="3">
        <v>0.15174086516361099</v>
      </c>
      <c r="I126" s="2">
        <f>Table13[[#This Row],[CF % EOL ]]*$A$6</f>
        <v>0</v>
      </c>
      <c r="J126" s="3">
        <v>7.9623911774932804E-2</v>
      </c>
      <c r="K126" s="2">
        <f>$A$10*Table13[[#This Row],[CF % WEC]]</f>
        <v>0</v>
      </c>
      <c r="L126" s="1">
        <v>37.001788759880327</v>
      </c>
      <c r="M126" s="2">
        <f>Table13[[#This Row],[Cons h '[MWh']]]-Table13[[#This Row],[Ewec_prod '[MWh']]]-Table13[[#This Row],[Eeol_prod '[MWh']]]-Table13[[#This Row],[Efv_prod '[MWh']]]</f>
        <v>36.84668875988033</v>
      </c>
    </row>
    <row r="127" x14ac:dyDescent="0.25">
      <c r="E127" s="4">
        <v>43471.208333333336</v>
      </c>
      <c r="F127" s="3">
        <v>0</v>
      </c>
      <c r="G127" s="2">
        <f>Table13[[#This Row],[CF % FV]]*$A$2</f>
        <v>0</v>
      </c>
      <c r="H127" s="3">
        <v>0.169577866575675</v>
      </c>
      <c r="I127" s="2">
        <f>Table13[[#This Row],[CF % EOL ]]*$A$6</f>
        <v>0</v>
      </c>
      <c r="J127" s="3">
        <v>7.9984158796925386E-2</v>
      </c>
      <c r="K127" s="2">
        <f>$A$10*Table13[[#This Row],[CF % WEC]]</f>
        <v>0</v>
      </c>
      <c r="L127" s="1">
        <v>38.752051666787096</v>
      </c>
      <c r="M127" s="2">
        <f>Table13[[#This Row],[Cons h '[MWh']]]-Table13[[#This Row],[Ewec_prod '[MWh']]]-Table13[[#This Row],[Eeol_prod '[MWh']]]-Table13[[#This Row],[Efv_prod '[MWh']]]</f>
        <v>38.752051666787096</v>
      </c>
    </row>
    <row r="128" x14ac:dyDescent="0.25">
      <c r="E128" s="4">
        <v>43471.25</v>
      </c>
      <c r="F128" s="3">
        <v>0</v>
      </c>
      <c r="G128" s="2">
        <f>Table13[[#This Row],[CF % FV]]*$A$2</f>
        <v>0</v>
      </c>
      <c r="H128" s="3">
        <v>0.22089392067010999</v>
      </c>
      <c r="I128" s="2">
        <f>Table13[[#This Row],[CF % EOL ]]*$A$6</f>
        <v>0</v>
      </c>
      <c r="J128" s="3">
        <v>8.0622879767155015E-2</v>
      </c>
      <c r="K128" s="2">
        <f>$A$10*Table13[[#This Row],[CF % WEC]]</f>
        <v>0</v>
      </c>
      <c r="L128" s="1">
        <v>39.05602237511772</v>
      </c>
      <c r="M128" s="2">
        <f>Table13[[#This Row],[Cons h '[MWh']]]-Table13[[#This Row],[Ewec_prod '[MWh']]]-Table13[[#This Row],[Eeol_prod '[MWh']]]-Table13[[#This Row],[Efv_prod '[MWh']]]</f>
        <v>39.05602237511772</v>
      </c>
    </row>
    <row r="129" x14ac:dyDescent="0.25">
      <c r="E129" s="4">
        <v>43471.291666666664</v>
      </c>
      <c r="F129" s="3">
        <v>0</v>
      </c>
      <c r="G129" s="2">
        <f>Table13[[#This Row],[CF % FV]]*$A$2</f>
        <v>0</v>
      </c>
      <c r="H129" s="3">
        <v>0.23653882641129001</v>
      </c>
      <c r="I129" s="2">
        <f>Table13[[#This Row],[CF % EOL ]]*$A$6</f>
        <v>0</v>
      </c>
      <c r="J129" s="3">
        <v>8.1234750178389339E-2</v>
      </c>
      <c r="K129" s="2">
        <f>$A$10*Table13[[#This Row],[CF % WEC]]</f>
        <v>0</v>
      </c>
      <c r="L129" s="1">
        <v>30.657735950837985</v>
      </c>
      <c r="M129" s="2">
        <f>Table13[[#This Row],[Cons h '[MWh']]]-Table13[[#This Row],[Ewec_prod '[MWh']]]-Table13[[#This Row],[Eeol_prod '[MWh']]]-Table13[[#This Row],[Efv_prod '[MWh']]]</f>
        <v>30.657735950837985</v>
      </c>
    </row>
    <row r="130" x14ac:dyDescent="0.25">
      <c r="E130" s="4">
        <v>43471.333333333336</v>
      </c>
      <c r="F130" s="3">
        <v>0</v>
      </c>
      <c r="G130" s="2">
        <f>Table13[[#This Row],[CF % FV]]*$A$2</f>
        <v>0</v>
      </c>
      <c r="H130" s="3">
        <v>0.21677254194720899</v>
      </c>
      <c r="I130" s="2">
        <f>Table13[[#This Row],[CF % EOL ]]*$A$6</f>
        <v>0</v>
      </c>
      <c r="J130" s="3">
        <v>8.1788626877299972E-2</v>
      </c>
      <c r="K130" s="2">
        <f>$A$10*Table13[[#This Row],[CF % WEC]]</f>
        <v>0</v>
      </c>
      <c r="L130" s="1">
        <v>26.131520934866874</v>
      </c>
      <c r="M130" s="2">
        <f>Table13[[#This Row],[Cons h '[MWh']]]-Table13[[#This Row],[Ewec_prod '[MWh']]]-Table13[[#This Row],[Eeol_prod '[MWh']]]-Table13[[#This Row],[Efv_prod '[MWh']]]</f>
        <v>26.131520934866874</v>
      </c>
    </row>
    <row r="131" x14ac:dyDescent="0.25">
      <c r="E131" s="4">
        <v>43471.375</v>
      </c>
      <c r="F131" s="3">
        <v>0</v>
      </c>
      <c r="G131" s="2">
        <f>Table13[[#This Row],[CF % FV]]*$A$2</f>
        <v>0</v>
      </c>
      <c r="H131" s="3">
        <v>0.191356382736832</v>
      </c>
      <c r="I131" s="2">
        <f>Table13[[#This Row],[CF % EOL ]]*$A$6</f>
        <v>0</v>
      </c>
      <c r="J131" s="3">
        <v>8.1214281673128469E-2</v>
      </c>
      <c r="K131" s="2">
        <f>$A$10*Table13[[#This Row],[CF % WEC]]</f>
        <v>0</v>
      </c>
      <c r="L131" s="1">
        <v>27.265087072749377</v>
      </c>
      <c r="M131" s="2">
        <f>Table13[[#This Row],[Cons h '[MWh']]]-Table13[[#This Row],[Ewec_prod '[MWh']]]-Table13[[#This Row],[Eeol_prod '[MWh']]]-Table13[[#This Row],[Efv_prod '[MWh']]]</f>
        <v>27.265087072749377</v>
      </c>
    </row>
    <row r="132" x14ac:dyDescent="0.25">
      <c r="E132" s="4">
        <v>43471.416666666664</v>
      </c>
      <c r="F132" s="3">
        <v>0</v>
      </c>
      <c r="G132" s="2">
        <f>Table13[[#This Row],[CF % FV]]*$A$2</f>
        <v>0</v>
      </c>
      <c r="H132" s="3">
        <v>0.18749245922543001</v>
      </c>
      <c r="I132" s="2">
        <f>Table13[[#This Row],[CF % EOL ]]*$A$6</f>
        <v>0</v>
      </c>
      <c r="J132" s="3">
        <v>8.2994418660273378E-2</v>
      </c>
      <c r="K132" s="2">
        <f>$A$10*Table13[[#This Row],[CF % WEC]]</f>
        <v>0</v>
      </c>
      <c r="L132" s="1">
        <v>33.61982931457576</v>
      </c>
      <c r="M132" s="2">
        <f>Table13[[#This Row],[Cons h '[MWh']]]-Table13[[#This Row],[Ewec_prod '[MWh']]]-Table13[[#This Row],[Eeol_prod '[MWh']]]-Table13[[#This Row],[Efv_prod '[MWh']]]</f>
        <v>33.61982931457576</v>
      </c>
    </row>
    <row r="133" x14ac:dyDescent="0.25">
      <c r="E133" s="4">
        <v>43471.458333333336</v>
      </c>
      <c r="F133" s="3">
        <v>0</v>
      </c>
      <c r="G133" s="2">
        <f>Table13[[#This Row],[CF % FV]]*$A$2</f>
        <v>0</v>
      </c>
      <c r="H133" s="3">
        <v>0.30651647736364701</v>
      </c>
      <c r="I133" s="2">
        <f>Table13[[#This Row],[CF % EOL ]]*$A$6</f>
        <v>0</v>
      </c>
      <c r="J133" s="3">
        <v>8.6114303283438803E-2</v>
      </c>
      <c r="K133" s="2">
        <f>$A$10*Table13[[#This Row],[CF % WEC]]</f>
        <v>0</v>
      </c>
      <c r="L133" s="1">
        <v>28.849930693164797</v>
      </c>
      <c r="M133" s="2">
        <f>Table13[[#This Row],[Cons h '[MWh']]]-Table13[[#This Row],[Ewec_prod '[MWh']]]-Table13[[#This Row],[Eeol_prod '[MWh']]]-Table13[[#This Row],[Efv_prod '[MWh']]]</f>
        <v>28.849930693164797</v>
      </c>
    </row>
    <row r="134" x14ac:dyDescent="0.25">
      <c r="E134" s="4">
        <v>43471.5</v>
      </c>
      <c r="F134" s="3">
        <v>0</v>
      </c>
      <c r="G134" s="2">
        <f>Table13[[#This Row],[CF % FV]]*$A$2</f>
        <v>0</v>
      </c>
      <c r="H134" s="3">
        <v>0.39350698258792599</v>
      </c>
      <c r="I134" s="2">
        <f>Table13[[#This Row],[CF % EOL ]]*$A$6</f>
        <v>0</v>
      </c>
      <c r="J134" s="3">
        <v>9.0409168020169822E-2</v>
      </c>
      <c r="K134" s="2">
        <f>$A$10*Table13[[#This Row],[CF % WEC]]</f>
        <v>0</v>
      </c>
      <c r="L134" s="1">
        <v>29.463858783145561</v>
      </c>
      <c r="M134" s="2">
        <f>Table13[[#This Row],[Cons h '[MWh']]]-Table13[[#This Row],[Ewec_prod '[MWh']]]-Table13[[#This Row],[Eeol_prod '[MWh']]]-Table13[[#This Row],[Efv_prod '[MWh']]]</f>
        <v>29.463858783145561</v>
      </c>
    </row>
    <row r="135" x14ac:dyDescent="0.25">
      <c r="E135" s="4">
        <v>43471.541666666664</v>
      </c>
      <c r="F135" s="3">
        <v>0</v>
      </c>
      <c r="G135" s="2">
        <f>Table13[[#This Row],[CF % FV]]*$A$2</f>
        <v>0</v>
      </c>
      <c r="H135" s="3">
        <v>0.45877866280544</v>
      </c>
      <c r="I135" s="2">
        <f>Table13[[#This Row],[CF % EOL ]]*$A$6</f>
        <v>0</v>
      </c>
      <c r="J135" s="3">
        <v>9.4953918087024997E-2</v>
      </c>
      <c r="K135" s="2">
        <f>$A$10*Table13[[#This Row],[CF % WEC]]</f>
        <v>0</v>
      </c>
      <c r="L135" s="1">
        <v>36.117977537528652</v>
      </c>
      <c r="M135" s="2">
        <f>Table13[[#This Row],[Cons h '[MWh']]]-Table13[[#This Row],[Ewec_prod '[MWh']]]-Table13[[#This Row],[Eeol_prod '[MWh']]]-Table13[[#This Row],[Efv_prod '[MWh']]]</f>
        <v>36.117977537528652</v>
      </c>
    </row>
    <row r="136" x14ac:dyDescent="0.25">
      <c r="E136" s="4">
        <v>43471.583333333336</v>
      </c>
      <c r="F136" s="3">
        <v>0</v>
      </c>
      <c r="G136" s="2">
        <f>Table13[[#This Row],[CF % FV]]*$A$2</f>
        <v>0</v>
      </c>
      <c r="H136" s="3">
        <v>0.48242504873046099</v>
      </c>
      <c r="I136" s="2">
        <f>Table13[[#This Row],[CF % EOL ]]*$A$6</f>
        <v>0</v>
      </c>
      <c r="J136" s="3">
        <v>9.6773418616682677E-2</v>
      </c>
      <c r="K136" s="2">
        <f>$A$10*Table13[[#This Row],[CF % WEC]]</f>
        <v>0</v>
      </c>
      <c r="L136" s="1">
        <v>28.829676614578965</v>
      </c>
      <c r="M136" s="2">
        <f>Table13[[#This Row],[Cons h '[MWh']]]-Table13[[#This Row],[Ewec_prod '[MWh']]]-Table13[[#This Row],[Eeol_prod '[MWh']]]-Table13[[#This Row],[Efv_prod '[MWh']]]</f>
        <v>28.829676614578965</v>
      </c>
    </row>
    <row r="137" x14ac:dyDescent="0.25">
      <c r="E137" s="4">
        <v>43471.625</v>
      </c>
      <c r="F137" s="3">
        <v>0</v>
      </c>
      <c r="G137" s="2">
        <f>Table13[[#This Row],[CF % FV]]*$A$2</f>
        <v>0</v>
      </c>
      <c r="H137" s="3">
        <v>0.433168074004605</v>
      </c>
      <c r="I137" s="2">
        <f>Table13[[#This Row],[CF % EOL ]]*$A$6</f>
        <v>0</v>
      </c>
      <c r="J137" s="3">
        <v>9.6007717462842618E-2</v>
      </c>
      <c r="K137" s="2">
        <f>$A$10*Table13[[#This Row],[CF % WEC]]</f>
        <v>0</v>
      </c>
      <c r="L137" s="1">
        <v>35.466721236261435</v>
      </c>
      <c r="M137" s="2">
        <f>Table13[[#This Row],[Cons h '[MWh']]]-Table13[[#This Row],[Ewec_prod '[MWh']]]-Table13[[#This Row],[Eeol_prod '[MWh']]]-Table13[[#This Row],[Efv_prod '[MWh']]]</f>
        <v>35.466721236261435</v>
      </c>
    </row>
    <row r="138" x14ac:dyDescent="0.25">
      <c r="E138" s="4">
        <v>43471.666666666664</v>
      </c>
      <c r="F138" s="3">
        <v>4.6759999999999996E-2</v>
      </c>
      <c r="G138" s="2">
        <f>Table13[[#This Row],[CF % FV]]*$A$2</f>
        <v>5.1435999999999993</v>
      </c>
      <c r="H138" s="3">
        <v>0.36075994494039798</v>
      </c>
      <c r="I138" s="2">
        <f>Table13[[#This Row],[CF % EOL ]]*$A$6</f>
        <v>0</v>
      </c>
      <c r="J138" s="3">
        <v>9.4001663462816534E-2</v>
      </c>
      <c r="K138" s="2">
        <f>$A$10*Table13[[#This Row],[CF % WEC]]</f>
        <v>0</v>
      </c>
      <c r="L138" s="1">
        <v>30.215189569699682</v>
      </c>
      <c r="M138" s="2">
        <f>Table13[[#This Row],[Cons h '[MWh']]]-Table13[[#This Row],[Ewec_prod '[MWh']]]-Table13[[#This Row],[Eeol_prod '[MWh']]]-Table13[[#This Row],[Efv_prod '[MWh']]]</f>
        <v>25.071589569699682</v>
      </c>
    </row>
    <row r="139" x14ac:dyDescent="0.25">
      <c r="E139" s="4">
        <v>43471.708333333336</v>
      </c>
      <c r="F139" s="3">
        <v>0.21206</v>
      </c>
      <c r="G139" s="2">
        <f>Table13[[#This Row],[CF % FV]]*$A$2</f>
        <v>23.326599999999999</v>
      </c>
      <c r="H139" s="3">
        <v>0.26854498367649499</v>
      </c>
      <c r="I139" s="2">
        <f>Table13[[#This Row],[CF % EOL ]]*$A$6</f>
        <v>0</v>
      </c>
      <c r="J139" s="3">
        <v>9.2187642696363967E-2</v>
      </c>
      <c r="K139" s="2">
        <f>$A$10*Table13[[#This Row],[CF % WEC]]</f>
        <v>0</v>
      </c>
      <c r="L139" s="1">
        <v>38.644691016962405</v>
      </c>
      <c r="M139" s="2">
        <f>Table13[[#This Row],[Cons h '[MWh']]]-Table13[[#This Row],[Ewec_prod '[MWh']]]-Table13[[#This Row],[Eeol_prod '[MWh']]]-Table13[[#This Row],[Efv_prod '[MWh']]]</f>
        <v>15.318091016962406</v>
      </c>
    </row>
    <row r="140" x14ac:dyDescent="0.25">
      <c r="E140" s="4">
        <v>43471.75</v>
      </c>
      <c r="F140" s="3">
        <v>0.25974999999999998</v>
      </c>
      <c r="G140" s="2">
        <f>Table13[[#This Row],[CF % FV]]*$A$2</f>
        <v>28.572499999999998</v>
      </c>
      <c r="H140" s="3">
        <v>0.22766571640421199</v>
      </c>
      <c r="I140" s="2">
        <f>Table13[[#This Row],[CF % EOL ]]*$A$6</f>
        <v>0</v>
      </c>
      <c r="J140" s="3">
        <v>9.1051383033104338E-2</v>
      </c>
      <c r="K140" s="2">
        <f>$A$10*Table13[[#This Row],[CF % WEC]]</f>
        <v>0</v>
      </c>
      <c r="L140" s="1">
        <v>38.009122818468903</v>
      </c>
      <c r="M140" s="2">
        <f>Table13[[#This Row],[Cons h '[MWh']]]-Table13[[#This Row],[Ewec_prod '[MWh']]]-Table13[[#This Row],[Eeol_prod '[MWh']]]-Table13[[#This Row],[Efv_prod '[MWh']]]</f>
        <v>9.4366228184689049</v>
      </c>
    </row>
    <row r="141" x14ac:dyDescent="0.25">
      <c r="E141" s="4">
        <v>43471.791666666664</v>
      </c>
      <c r="F141" s="3">
        <v>0.35810000000000003</v>
      </c>
      <c r="G141" s="2">
        <f>Table13[[#This Row],[CF % FV]]*$A$2</f>
        <v>39.391000000000005</v>
      </c>
      <c r="H141" s="3">
        <v>0.26760408534754598</v>
      </c>
      <c r="I141" s="2">
        <f>Table13[[#This Row],[CF % EOL ]]*$A$6</f>
        <v>0</v>
      </c>
      <c r="J141" s="3">
        <v>9.0736958458686831E-2</v>
      </c>
      <c r="K141" s="2">
        <f>$A$10*Table13[[#This Row],[CF % WEC]]</f>
        <v>0</v>
      </c>
      <c r="L141" s="1">
        <v>44.779989862616688</v>
      </c>
      <c r="M141" s="2">
        <f>Table13[[#This Row],[Cons h '[MWh']]]-Table13[[#This Row],[Ewec_prod '[MWh']]]-Table13[[#This Row],[Eeol_prod '[MWh']]]-Table13[[#This Row],[Efv_prod '[MWh']]]</f>
        <v>5.3889898626166826</v>
      </c>
    </row>
    <row r="142" x14ac:dyDescent="0.25">
      <c r="E142" s="4">
        <v>43471.833333333336</v>
      </c>
      <c r="F142" s="3">
        <v>0.45082</v>
      </c>
      <c r="G142" s="2">
        <f>Table13[[#This Row],[CF % FV]]*$A$2</f>
        <v>49.590200000000003</v>
      </c>
      <c r="H142" s="3">
        <v>0.31523092820069198</v>
      </c>
      <c r="I142" s="2">
        <f>Table13[[#This Row],[CF % EOL ]]*$A$6</f>
        <v>0</v>
      </c>
      <c r="J142" s="3">
        <v>9.1242079852219438E-2</v>
      </c>
      <c r="K142" s="2">
        <f>$A$10*Table13[[#This Row],[CF % WEC]]</f>
        <v>0</v>
      </c>
      <c r="L142" s="1">
        <v>33.790984655699852</v>
      </c>
      <c r="M142" s="2">
        <f>Table13[[#This Row],[Cons h '[MWh']]]-Table13[[#This Row],[Ewec_prod '[MWh']]]-Table13[[#This Row],[Eeol_prod '[MWh']]]-Table13[[#This Row],[Efv_prod '[MWh']]]</f>
        <v>-15.799215344300151</v>
      </c>
    </row>
    <row r="143" x14ac:dyDescent="0.25">
      <c r="E143" s="4">
        <v>43471.875</v>
      </c>
      <c r="F143" s="3">
        <v>0.61878</v>
      </c>
      <c r="G143" s="2">
        <f>Table13[[#This Row],[CF % FV]]*$A$2</f>
        <v>68.065799999999996</v>
      </c>
      <c r="H143" s="3">
        <v>0.34090552529761697</v>
      </c>
      <c r="I143" s="2">
        <f>Table13[[#This Row],[CF % EOL ]]*$A$6</f>
        <v>0</v>
      </c>
      <c r="J143" s="3">
        <v>9.1428269382183971E-2</v>
      </c>
      <c r="K143" s="2">
        <f>$A$10*Table13[[#This Row],[CF % WEC]]</f>
        <v>0</v>
      </c>
      <c r="L143" s="1">
        <v>29.057206874674804</v>
      </c>
      <c r="M143" s="2">
        <f>Table13[[#This Row],[Cons h '[MWh']]]-Table13[[#This Row],[Ewec_prod '[MWh']]]-Table13[[#This Row],[Eeol_prod '[MWh']]]-Table13[[#This Row],[Efv_prod '[MWh']]]</f>
        <v>-39.008593125325191</v>
      </c>
    </row>
    <row r="144" x14ac:dyDescent="0.25">
      <c r="E144" s="4">
        <v>43471.916666666664</v>
      </c>
      <c r="F144" s="3">
        <v>0.57033</v>
      </c>
      <c r="G144" s="2">
        <f>Table13[[#This Row],[CF % FV]]*$A$2</f>
        <v>62.7363</v>
      </c>
      <c r="H144" s="3">
        <v>0.27348261724568601</v>
      </c>
      <c r="I144" s="2">
        <f>Table13[[#This Row],[CF % EOL ]]*$A$6</f>
        <v>0</v>
      </c>
      <c r="J144" s="3">
        <v>9.3334536910839733E-2</v>
      </c>
      <c r="K144" s="2">
        <f>$A$10*Table13[[#This Row],[CF % WEC]]</f>
        <v>0</v>
      </c>
      <c r="L144" s="1">
        <v>32.026840897409798</v>
      </c>
      <c r="M144" s="2">
        <f>Table13[[#This Row],[Cons h '[MWh']]]-Table13[[#This Row],[Ewec_prod '[MWh']]]-Table13[[#This Row],[Eeol_prod '[MWh']]]-Table13[[#This Row],[Efv_prod '[MWh']]]</f>
        <v>-30.709459102590202</v>
      </c>
    </row>
    <row r="145" x14ac:dyDescent="0.25">
      <c r="E145" s="4">
        <v>43471.958333333336</v>
      </c>
      <c r="F145" s="3">
        <v>0.56030999999999997</v>
      </c>
      <c r="G145" s="2">
        <f>Table13[[#This Row],[CF % FV]]*$A$2</f>
        <v>61.634099999999997</v>
      </c>
      <c r="H145" s="3">
        <v>0.33134120568030201</v>
      </c>
      <c r="I145" s="2">
        <f>Table13[[#This Row],[CF % EOL ]]*$A$6</f>
        <v>0</v>
      </c>
      <c r="J145" s="3">
        <v>9.4585247205774658E-2</v>
      </c>
      <c r="K145" s="2">
        <f>$A$10*Table13[[#This Row],[CF % WEC]]</f>
        <v>0</v>
      </c>
      <c r="L145" s="1">
        <v>25.969529872849897</v>
      </c>
      <c r="M145" s="2">
        <f>Table13[[#This Row],[Cons h '[MWh']]]-Table13[[#This Row],[Ewec_prod '[MWh']]]-Table13[[#This Row],[Eeol_prod '[MWh']]]-Table13[[#This Row],[Efv_prod '[MWh']]]</f>
        <v>-35.6645701271501</v>
      </c>
    </row>
    <row r="146" x14ac:dyDescent="0.25">
      <c r="E146" s="4">
        <v>43472</v>
      </c>
      <c r="F146" s="3">
        <v>0.42416000000000004</v>
      </c>
      <c r="G146" s="2">
        <f>Table13[[#This Row],[CF % FV]]*$A$2</f>
        <v>46.657600000000002</v>
      </c>
      <c r="H146" s="3">
        <v>0.31584103560002502</v>
      </c>
      <c r="I146" s="2">
        <f>Table13[[#This Row],[CF % EOL ]]*$A$6</f>
        <v>0</v>
      </c>
      <c r="J146" s="3">
        <v>9.5398073406388062E-2</v>
      </c>
      <c r="K146" s="2">
        <f>$A$10*Table13[[#This Row],[CF % WEC]]</f>
        <v>0</v>
      </c>
      <c r="L146" s="1">
        <v>21.888165830343983</v>
      </c>
      <c r="M146" s="2">
        <f>Table13[[#This Row],[Cons h '[MWh']]]-Table13[[#This Row],[Ewec_prod '[MWh']]]-Table13[[#This Row],[Eeol_prod '[MWh']]]-Table13[[#This Row],[Efv_prod '[MWh']]]</f>
        <v>-24.769434169656019</v>
      </c>
    </row>
    <row r="147" x14ac:dyDescent="0.25">
      <c r="E147" s="4">
        <v>43472.041666666664</v>
      </c>
      <c r="F147" s="3">
        <v>0.32135000000000002</v>
      </c>
      <c r="G147" s="2">
        <f>Table13[[#This Row],[CF % FV]]*$A$2</f>
        <v>35.348500000000001</v>
      </c>
      <c r="H147" s="3">
        <v>0.309423095710056</v>
      </c>
      <c r="I147" s="2">
        <f>Table13[[#This Row],[CF % EOL ]]*$A$6</f>
        <v>0</v>
      </c>
      <c r="J147" s="3">
        <v>9.5152768826139975E-2</v>
      </c>
      <c r="K147" s="2">
        <f>$A$10*Table13[[#This Row],[CF % WEC]]</f>
        <v>0</v>
      </c>
      <c r="L147" s="1">
        <v>22.999991159508788</v>
      </c>
      <c r="M147" s="2">
        <f>Table13[[#This Row],[Cons h '[MWh']]]-Table13[[#This Row],[Ewec_prod '[MWh']]]-Table13[[#This Row],[Eeol_prod '[MWh']]]-Table13[[#This Row],[Efv_prod '[MWh']]]</f>
        <v>-12.348508840491213</v>
      </c>
    </row>
    <row r="148" x14ac:dyDescent="0.25">
      <c r="E148" s="4">
        <v>43472.083333333336</v>
      </c>
      <c r="F148" s="3">
        <v>0.13259000000000001</v>
      </c>
      <c r="G148" s="2">
        <f>Table13[[#This Row],[CF % FV]]*$A$2</f>
        <v>14.584900000000001</v>
      </c>
      <c r="H148" s="3">
        <v>0.355050427802584</v>
      </c>
      <c r="I148" s="2">
        <f>Table13[[#This Row],[CF % EOL ]]*$A$6</f>
        <v>0</v>
      </c>
      <c r="J148" s="3">
        <v>9.5411774811191785E-2</v>
      </c>
      <c r="K148" s="2">
        <f>$A$10*Table13[[#This Row],[CF % WEC]]</f>
        <v>0</v>
      </c>
      <c r="L148" s="1">
        <v>26.92823778475276</v>
      </c>
      <c r="M148" s="2">
        <f>Table13[[#This Row],[Cons h '[MWh']]]-Table13[[#This Row],[Ewec_prod '[MWh']]]-Table13[[#This Row],[Eeol_prod '[MWh']]]-Table13[[#This Row],[Efv_prod '[MWh']]]</f>
        <v>12.343337784752759</v>
      </c>
    </row>
    <row r="149" x14ac:dyDescent="0.25">
      <c r="E149" s="4">
        <v>43472.125</v>
      </c>
      <c r="F149" s="3">
        <v>4.0420000000000005E-2</v>
      </c>
      <c r="G149" s="2">
        <f>Table13[[#This Row],[CF % FV]]*$A$2</f>
        <v>4.4462000000000002</v>
      </c>
      <c r="H149" s="3">
        <v>0.36983624912998397</v>
      </c>
      <c r="I149" s="2">
        <f>Table13[[#This Row],[CF % EOL ]]*$A$6</f>
        <v>0</v>
      </c>
      <c r="J149" s="3">
        <v>9.5137049013835018E-2</v>
      </c>
      <c r="K149" s="2">
        <f>$A$10*Table13[[#This Row],[CF % WEC]]</f>
        <v>0</v>
      </c>
      <c r="L149" s="1">
        <v>21.732562237584311</v>
      </c>
      <c r="M149" s="2">
        <f>Table13[[#This Row],[Cons h '[MWh']]]-Table13[[#This Row],[Ewec_prod '[MWh']]]-Table13[[#This Row],[Eeol_prod '[MWh']]]-Table13[[#This Row],[Efv_prod '[MWh']]]</f>
        <v>17.28636223758431</v>
      </c>
    </row>
    <row r="150" x14ac:dyDescent="0.25">
      <c r="E150" s="4">
        <v>43472.166666666664</v>
      </c>
      <c r="F150" s="3">
        <v>1.6899999999999999E-3</v>
      </c>
      <c r="G150" s="2">
        <f>Table13[[#This Row],[CF % FV]]*$A$2</f>
        <v>0.18589999999999998</v>
      </c>
      <c r="H150" s="3">
        <v>0.32956452123534802</v>
      </c>
      <c r="I150" s="2">
        <f>Table13[[#This Row],[CF % EOL ]]*$A$6</f>
        <v>0</v>
      </c>
      <c r="J150" s="3">
        <v>9.4292108479706302E-2</v>
      </c>
      <c r="K150" s="2">
        <f>$A$10*Table13[[#This Row],[CF % WEC]]</f>
        <v>0</v>
      </c>
      <c r="L150" s="1">
        <v>27.980120469841403</v>
      </c>
      <c r="M150" s="2">
        <f>Table13[[#This Row],[Cons h '[MWh']]]-Table13[[#This Row],[Ewec_prod '[MWh']]]-Table13[[#This Row],[Eeol_prod '[MWh']]]-Table13[[#This Row],[Efv_prod '[MWh']]]</f>
        <v>27.794220469841402</v>
      </c>
    </row>
    <row r="151" x14ac:dyDescent="0.25">
      <c r="E151" s="4">
        <v>43472.208333333336</v>
      </c>
      <c r="F151" s="3">
        <v>0</v>
      </c>
      <c r="G151" s="2">
        <f>Table13[[#This Row],[CF % FV]]*$A$2</f>
        <v>0</v>
      </c>
      <c r="H151" s="3">
        <v>0.31232901596773199</v>
      </c>
      <c r="I151" s="2">
        <f>Table13[[#This Row],[CF % EOL ]]*$A$6</f>
        <v>0</v>
      </c>
      <c r="J151" s="3">
        <v>9.2225688575444956E-2</v>
      </c>
      <c r="K151" s="2">
        <f>$A$10*Table13[[#This Row],[CF % WEC]]</f>
        <v>0</v>
      </c>
      <c r="L151" s="1">
        <v>32.063177223374851</v>
      </c>
      <c r="M151" s="2">
        <f>Table13[[#This Row],[Cons h '[MWh']]]-Table13[[#This Row],[Ewec_prod '[MWh']]]-Table13[[#This Row],[Eeol_prod '[MWh']]]-Table13[[#This Row],[Efv_prod '[MWh']]]</f>
        <v>32.063177223374851</v>
      </c>
    </row>
    <row r="152" x14ac:dyDescent="0.25">
      <c r="E152" s="4">
        <v>43472.25</v>
      </c>
      <c r="F152" s="3">
        <v>0</v>
      </c>
      <c r="G152" s="2">
        <f>Table13[[#This Row],[CF % FV]]*$A$2</f>
        <v>0</v>
      </c>
      <c r="H152" s="3">
        <v>0.30300174466073998</v>
      </c>
      <c r="I152" s="2">
        <f>Table13[[#This Row],[CF % EOL ]]*$A$6</f>
        <v>0</v>
      </c>
      <c r="J152" s="3">
        <v>8.8821848265664929E-2</v>
      </c>
      <c r="K152" s="2">
        <f>$A$10*Table13[[#This Row],[CF % WEC]]</f>
        <v>0</v>
      </c>
      <c r="L152" s="1">
        <v>26.256579359607006</v>
      </c>
      <c r="M152" s="2">
        <f>Table13[[#This Row],[Cons h '[MWh']]]-Table13[[#This Row],[Ewec_prod '[MWh']]]-Table13[[#This Row],[Eeol_prod '[MWh']]]-Table13[[#This Row],[Efv_prod '[MWh']]]</f>
        <v>26.256579359607006</v>
      </c>
    </row>
    <row r="153" x14ac:dyDescent="0.25">
      <c r="E153" s="4">
        <v>43472.291666666664</v>
      </c>
      <c r="F153" s="3">
        <v>0</v>
      </c>
      <c r="G153" s="2">
        <f>Table13[[#This Row],[CF % FV]]*$A$2</f>
        <v>0</v>
      </c>
      <c r="H153" s="3">
        <v>0.25595392035688502</v>
      </c>
      <c r="I153" s="2">
        <f>Table13[[#This Row],[CF % EOL ]]*$A$6</f>
        <v>0</v>
      </c>
      <c r="J153" s="3">
        <v>8.4880850443147679E-2</v>
      </c>
      <c r="K153" s="2">
        <f>$A$10*Table13[[#This Row],[CF % WEC]]</f>
        <v>0</v>
      </c>
      <c r="L153" s="1">
        <v>26.432034126233983</v>
      </c>
      <c r="M153" s="2">
        <f>Table13[[#This Row],[Cons h '[MWh']]]-Table13[[#This Row],[Ewec_prod '[MWh']]]-Table13[[#This Row],[Eeol_prod '[MWh']]]-Table13[[#This Row],[Efv_prod '[MWh']]]</f>
        <v>26.432034126233983</v>
      </c>
    </row>
    <row r="154" x14ac:dyDescent="0.25">
      <c r="E154" s="4">
        <v>43472.333333333336</v>
      </c>
      <c r="F154" s="3">
        <v>0</v>
      </c>
      <c r="G154" s="2">
        <f>Table13[[#This Row],[CF % FV]]*$A$2</f>
        <v>0</v>
      </c>
      <c r="H154" s="3">
        <v>0.195917609323945</v>
      </c>
      <c r="I154" s="2">
        <f>Table13[[#This Row],[CF % EOL ]]*$A$6</f>
        <v>0</v>
      </c>
      <c r="J154" s="3">
        <v>8.0344420862634533E-2</v>
      </c>
      <c r="K154" s="2">
        <f>$A$10*Table13[[#This Row],[CF % WEC]]</f>
        <v>0</v>
      </c>
      <c r="L154" s="1">
        <v>27.194555420034693</v>
      </c>
      <c r="M154" s="2">
        <f>Table13[[#This Row],[Cons h '[MWh']]]-Table13[[#This Row],[Ewec_prod '[MWh']]]-Table13[[#This Row],[Eeol_prod '[MWh']]]-Table13[[#This Row],[Efv_prod '[MWh']]]</f>
        <v>27.194555420034693</v>
      </c>
    </row>
    <row r="155" x14ac:dyDescent="0.25">
      <c r="E155" s="4">
        <v>43472.375</v>
      </c>
      <c r="F155" s="3">
        <v>0</v>
      </c>
      <c r="G155" s="2">
        <f>Table13[[#This Row],[CF % FV]]*$A$2</f>
        <v>0</v>
      </c>
      <c r="H155" s="3">
        <v>0.187002312025809</v>
      </c>
      <c r="I155" s="2">
        <f>Table13[[#This Row],[CF % EOL ]]*$A$6</f>
        <v>0</v>
      </c>
      <c r="J155" s="3">
        <v>7.225227041309884E-2</v>
      </c>
      <c r="K155" s="2">
        <f>$A$10*Table13[[#This Row],[CF % WEC]]</f>
        <v>0</v>
      </c>
      <c r="L155" s="1">
        <v>27.101626893450721</v>
      </c>
      <c r="M155" s="2">
        <f>Table13[[#This Row],[Cons h '[MWh']]]-Table13[[#This Row],[Ewec_prod '[MWh']]]-Table13[[#This Row],[Eeol_prod '[MWh']]]-Table13[[#This Row],[Efv_prod '[MWh']]]</f>
        <v>27.101626893450721</v>
      </c>
    </row>
    <row r="156" x14ac:dyDescent="0.25">
      <c r="E156" s="4">
        <v>43472.416666666664</v>
      </c>
      <c r="F156" s="3">
        <v>0</v>
      </c>
      <c r="G156" s="2">
        <f>Table13[[#This Row],[CF % FV]]*$A$2</f>
        <v>0</v>
      </c>
      <c r="H156" s="3">
        <v>0.136636114856026</v>
      </c>
      <c r="I156" s="2">
        <f>Table13[[#This Row],[CF % EOL ]]*$A$6</f>
        <v>0</v>
      </c>
      <c r="J156" s="3">
        <v>6.7395998075393648E-2</v>
      </c>
      <c r="K156" s="2">
        <f>$A$10*Table13[[#This Row],[CF % WEC]]</f>
        <v>0</v>
      </c>
      <c r="L156" s="1">
        <v>36.252381109588654</v>
      </c>
      <c r="M156" s="2">
        <f>Table13[[#This Row],[Cons h '[MWh']]]-Table13[[#This Row],[Ewec_prod '[MWh']]]-Table13[[#This Row],[Eeol_prod '[MWh']]]-Table13[[#This Row],[Efv_prod '[MWh']]]</f>
        <v>36.252381109588654</v>
      </c>
    </row>
    <row r="157" x14ac:dyDescent="0.25">
      <c r="E157" s="4">
        <v>43472.458333333336</v>
      </c>
      <c r="F157" s="3">
        <v>0</v>
      </c>
      <c r="G157" s="2">
        <f>Table13[[#This Row],[CF % FV]]*$A$2</f>
        <v>0</v>
      </c>
      <c r="H157" s="3">
        <v>0.12786579415489799</v>
      </c>
      <c r="I157" s="2">
        <f>Table13[[#This Row],[CF % EOL ]]*$A$6</f>
        <v>0</v>
      </c>
      <c r="J157" s="3">
        <v>6.5625724768565652E-2</v>
      </c>
      <c r="K157" s="2">
        <f>$A$10*Table13[[#This Row],[CF % WEC]]</f>
        <v>0</v>
      </c>
      <c r="L157" s="1">
        <v>27.535691942006665</v>
      </c>
      <c r="M157" s="2">
        <f>Table13[[#This Row],[Cons h '[MWh']]]-Table13[[#This Row],[Ewec_prod '[MWh']]]-Table13[[#This Row],[Eeol_prod '[MWh']]]-Table13[[#This Row],[Efv_prod '[MWh']]]</f>
        <v>27.535691942006665</v>
      </c>
    </row>
    <row r="158" x14ac:dyDescent="0.25">
      <c r="E158" s="4">
        <v>43472.5</v>
      </c>
      <c r="F158" s="3">
        <v>0</v>
      </c>
      <c r="G158" s="2">
        <f>Table13[[#This Row],[CF % FV]]*$A$2</f>
        <v>0</v>
      </c>
      <c r="H158" s="3">
        <v>0.14702373310986899</v>
      </c>
      <c r="I158" s="2">
        <f>Table13[[#This Row],[CF % EOL ]]*$A$6</f>
        <v>0</v>
      </c>
      <c r="J158" s="3">
        <v>6.4644845417468441E-2</v>
      </c>
      <c r="K158" s="2">
        <f>$A$10*Table13[[#This Row],[CF % WEC]]</f>
        <v>0</v>
      </c>
      <c r="L158" s="1">
        <v>20.780004404782712</v>
      </c>
      <c r="M158" s="2">
        <f>Table13[[#This Row],[Cons h '[MWh']]]-Table13[[#This Row],[Ewec_prod '[MWh']]]-Table13[[#This Row],[Eeol_prod '[MWh']]]-Table13[[#This Row],[Efv_prod '[MWh']]]</f>
        <v>20.780004404782712</v>
      </c>
    </row>
    <row r="159" x14ac:dyDescent="0.25">
      <c r="E159" s="4">
        <v>43472.541666666664</v>
      </c>
      <c r="F159" s="3">
        <v>0</v>
      </c>
      <c r="G159" s="2">
        <f>Table13[[#This Row],[CF % FV]]*$A$2</f>
        <v>0</v>
      </c>
      <c r="H159" s="3">
        <v>0.17408636991932699</v>
      </c>
      <c r="I159" s="2">
        <f>Table13[[#This Row],[CF % EOL ]]*$A$6</f>
        <v>0</v>
      </c>
      <c r="J159" s="3">
        <v>6.4582086779910605E-2</v>
      </c>
      <c r="K159" s="2">
        <f>$A$10*Table13[[#This Row],[CF % WEC]]</f>
        <v>0</v>
      </c>
      <c r="L159" s="1">
        <v>26.067614210243182</v>
      </c>
      <c r="M159" s="2">
        <f>Table13[[#This Row],[Cons h '[MWh']]]-Table13[[#This Row],[Ewec_prod '[MWh']]]-Table13[[#This Row],[Eeol_prod '[MWh']]]-Table13[[#This Row],[Efv_prod '[MWh']]]</f>
        <v>26.067614210243182</v>
      </c>
    </row>
    <row r="160" x14ac:dyDescent="0.25">
      <c r="E160" s="4">
        <v>43472.583333333336</v>
      </c>
      <c r="F160" s="3">
        <v>0</v>
      </c>
      <c r="G160" s="2">
        <f>Table13[[#This Row],[CF % FV]]*$A$2</f>
        <v>0</v>
      </c>
      <c r="H160" s="3">
        <v>0.20500655651149</v>
      </c>
      <c r="I160" s="2">
        <f>Table13[[#This Row],[CF % EOL ]]*$A$6</f>
        <v>0</v>
      </c>
      <c r="J160" s="3">
        <v>6.4810105147957986E-2</v>
      </c>
      <c r="K160" s="2">
        <f>$A$10*Table13[[#This Row],[CF % WEC]]</f>
        <v>0</v>
      </c>
      <c r="L160" s="1">
        <v>26.411708398359252</v>
      </c>
      <c r="M160" s="2">
        <f>Table13[[#This Row],[Cons h '[MWh']]]-Table13[[#This Row],[Ewec_prod '[MWh']]]-Table13[[#This Row],[Eeol_prod '[MWh']]]-Table13[[#This Row],[Efv_prod '[MWh']]]</f>
        <v>26.411708398359252</v>
      </c>
    </row>
    <row r="161" x14ac:dyDescent="0.25">
      <c r="E161" s="4">
        <v>43472.625</v>
      </c>
      <c r="F161" s="3">
        <v>0</v>
      </c>
      <c r="G161" s="2">
        <f>Table13[[#This Row],[CF % FV]]*$A$2</f>
        <v>0</v>
      </c>
      <c r="H161" s="3">
        <v>0.25338664425193203</v>
      </c>
      <c r="I161" s="2">
        <f>Table13[[#This Row],[CF % EOL ]]*$A$6</f>
        <v>0</v>
      </c>
      <c r="J161" s="3">
        <v>6.5337932669061405E-2</v>
      </c>
      <c r="K161" s="2">
        <f>$A$10*Table13[[#This Row],[CF % WEC]]</f>
        <v>0</v>
      </c>
      <c r="L161" s="1">
        <v>24.850774408395758</v>
      </c>
      <c r="M161" s="2">
        <f>Table13[[#This Row],[Cons h '[MWh']]]-Table13[[#This Row],[Ewec_prod '[MWh']]]-Table13[[#This Row],[Eeol_prod '[MWh']]]-Table13[[#This Row],[Efv_prod '[MWh']]]</f>
        <v>24.850774408395758</v>
      </c>
    </row>
    <row r="162" x14ac:dyDescent="0.25">
      <c r="E162" s="4">
        <v>43472.666666666664</v>
      </c>
      <c r="F162" s="3">
        <v>3.023E-2</v>
      </c>
      <c r="G162" s="2">
        <f>Table13[[#This Row],[CF % FV]]*$A$2</f>
        <v>3.3252999999999999</v>
      </c>
      <c r="H162" s="3">
        <v>0.29570474410884101</v>
      </c>
      <c r="I162" s="2">
        <f>Table13[[#This Row],[CF % EOL ]]*$A$6</f>
        <v>0</v>
      </c>
      <c r="J162" s="3">
        <v>6.6521270820680045E-2</v>
      </c>
      <c r="K162" s="2">
        <f>$A$10*Table13[[#This Row],[CF % WEC]]</f>
        <v>0</v>
      </c>
      <c r="L162" s="1">
        <v>33.802581813449777</v>
      </c>
      <c r="M162" s="2">
        <f>Table13[[#This Row],[Cons h '[MWh']]]-Table13[[#This Row],[Ewec_prod '[MWh']]]-Table13[[#This Row],[Eeol_prod '[MWh']]]-Table13[[#This Row],[Efv_prod '[MWh']]]</f>
        <v>30.477281813449778</v>
      </c>
    </row>
    <row r="163" x14ac:dyDescent="0.25">
      <c r="E163" s="4">
        <v>43472.708333333336</v>
      </c>
      <c r="F163" s="3">
        <v>0.10868999999999999</v>
      </c>
      <c r="G163" s="2">
        <f>Table13[[#This Row],[CF % FV]]*$A$2</f>
        <v>11.9559</v>
      </c>
      <c r="H163" s="3">
        <v>0.32747974827452597</v>
      </c>
      <c r="I163" s="2">
        <f>Table13[[#This Row],[CF % EOL ]]*$A$6</f>
        <v>0</v>
      </c>
      <c r="J163" s="3">
        <v>6.9491072792219513E-2</v>
      </c>
      <c r="K163" s="2">
        <f>$A$10*Table13[[#This Row],[CF % WEC]]</f>
        <v>0</v>
      </c>
      <c r="L163" s="1">
        <v>30.92664279934154</v>
      </c>
      <c r="M163" s="2">
        <f>Table13[[#This Row],[Cons h '[MWh']]]-Table13[[#This Row],[Ewec_prod '[MWh']]]-Table13[[#This Row],[Eeol_prod '[MWh']]]-Table13[[#This Row],[Efv_prod '[MWh']]]</f>
        <v>18.97074279934154</v>
      </c>
    </row>
    <row r="164" x14ac:dyDescent="0.25">
      <c r="E164" s="4">
        <v>43472.75</v>
      </c>
      <c r="F164" s="3">
        <v>0.16846</v>
      </c>
      <c r="G164" s="2">
        <f>Table13[[#This Row],[CF % FV]]*$A$2</f>
        <v>18.5306</v>
      </c>
      <c r="H164" s="3">
        <v>0.36715776096296299</v>
      </c>
      <c r="I164" s="2">
        <f>Table13[[#This Row],[CF % EOL ]]*$A$6</f>
        <v>0</v>
      </c>
      <c r="J164" s="3">
        <v>7.4133392238235771E-2</v>
      </c>
      <c r="K164" s="2">
        <f>$A$10*Table13[[#This Row],[CF % WEC]]</f>
        <v>0</v>
      </c>
      <c r="L164" s="1">
        <v>32.608120915937413</v>
      </c>
      <c r="M164" s="2">
        <f>Table13[[#This Row],[Cons h '[MWh']]]-Table13[[#This Row],[Ewec_prod '[MWh']]]-Table13[[#This Row],[Eeol_prod '[MWh']]]-Table13[[#This Row],[Efv_prod '[MWh']]]</f>
        <v>14.077520915937413</v>
      </c>
    </row>
    <row r="165" x14ac:dyDescent="0.25">
      <c r="E165" s="4">
        <v>43472.791666666664</v>
      </c>
      <c r="F165" s="3">
        <v>0.27088999999999996</v>
      </c>
      <c r="G165" s="2">
        <f>Table13[[#This Row],[CF % FV]]*$A$2</f>
        <v>29.797899999999995</v>
      </c>
      <c r="H165" s="3">
        <v>0.38408823739595199</v>
      </c>
      <c r="I165" s="2">
        <f>Table13[[#This Row],[CF % EOL ]]*$A$6</f>
        <v>0</v>
      </c>
      <c r="J165" s="3">
        <v>8.0948330110062472E-2</v>
      </c>
      <c r="K165" s="2">
        <f>$A$10*Table13[[#This Row],[CF % WEC]]</f>
        <v>0</v>
      </c>
      <c r="L165" s="1">
        <v>39.315311874050892</v>
      </c>
      <c r="M165" s="2">
        <f>Table13[[#This Row],[Cons h '[MWh']]]-Table13[[#This Row],[Ewec_prod '[MWh']]]-Table13[[#This Row],[Eeol_prod '[MWh']]]-Table13[[#This Row],[Efv_prod '[MWh']]]</f>
        <v>9.5174118740508966</v>
      </c>
    </row>
    <row r="166" x14ac:dyDescent="0.25">
      <c r="E166" s="4">
        <v>43472.833333333336</v>
      </c>
      <c r="F166" s="3">
        <v>0.27388000000000001</v>
      </c>
      <c r="G166" s="2">
        <f>Table13[[#This Row],[CF % FV]]*$A$2</f>
        <v>30.126800000000003</v>
      </c>
      <c r="H166" s="3">
        <v>0.36651996013777599</v>
      </c>
      <c r="I166" s="2">
        <f>Table13[[#This Row],[CF % EOL ]]*$A$6</f>
        <v>0</v>
      </c>
      <c r="J166" s="3">
        <v>8.9725030528934158E-2</v>
      </c>
      <c r="K166" s="2">
        <f>$A$10*Table13[[#This Row],[CF % WEC]]</f>
        <v>0</v>
      </c>
      <c r="L166" s="1">
        <v>33.331820418893471</v>
      </c>
      <c r="M166" s="2">
        <f>Table13[[#This Row],[Cons h '[MWh']]]-Table13[[#This Row],[Ewec_prod '[MWh']]]-Table13[[#This Row],[Eeol_prod '[MWh']]]-Table13[[#This Row],[Efv_prod '[MWh']]]</f>
        <v>3.2050204188934686</v>
      </c>
    </row>
    <row r="167" x14ac:dyDescent="0.25">
      <c r="E167" s="4">
        <v>43472.875</v>
      </c>
      <c r="F167" s="3">
        <v>0.29293999999999998</v>
      </c>
      <c r="G167" s="2">
        <f>Table13[[#This Row],[CF % FV]]*$A$2</f>
        <v>32.223399999999998</v>
      </c>
      <c r="H167" s="3">
        <v>0.360888584646541</v>
      </c>
      <c r="I167" s="2">
        <f>Table13[[#This Row],[CF % EOL ]]*$A$6</f>
        <v>0</v>
      </c>
      <c r="J167" s="3">
        <v>7.6901320500733339E-2</v>
      </c>
      <c r="K167" s="2">
        <f>$A$10*Table13[[#This Row],[CF % WEC]]</f>
        <v>0</v>
      </c>
      <c r="L167" s="1">
        <v>18.356784516940991</v>
      </c>
      <c r="M167" s="2">
        <f>Table13[[#This Row],[Cons h '[MWh']]]-Table13[[#This Row],[Ewec_prod '[MWh']]]-Table13[[#This Row],[Eeol_prod '[MWh']]]-Table13[[#This Row],[Efv_prod '[MWh']]]</f>
        <v>-13.866615483059007</v>
      </c>
    </row>
    <row r="168" x14ac:dyDescent="0.25">
      <c r="E168" s="4">
        <v>43472.916666666664</v>
      </c>
      <c r="F168" s="3">
        <v>0.19184000000000001</v>
      </c>
      <c r="G168" s="2">
        <f>Table13[[#This Row],[CF % FV]]*$A$2</f>
        <v>21.102400000000003</v>
      </c>
      <c r="H168" s="3">
        <v>4.9978882910811699E-2</v>
      </c>
      <c r="I168" s="2">
        <f>Table13[[#This Row],[CF % EOL ]]*$A$6</f>
        <v>0</v>
      </c>
      <c r="J168" s="3">
        <v>7.1470824192475996E-2</v>
      </c>
      <c r="K168" s="2">
        <f>$A$10*Table13[[#This Row],[CF % WEC]]</f>
        <v>0</v>
      </c>
      <c r="L168" s="1">
        <v>26.218676493955495</v>
      </c>
      <c r="M168" s="2">
        <f>Table13[[#This Row],[Cons h '[MWh']]]-Table13[[#This Row],[Ewec_prod '[MWh']]]-Table13[[#This Row],[Eeol_prod '[MWh']]]-Table13[[#This Row],[Efv_prod '[MWh']]]</f>
        <v>5.1162764939554926</v>
      </c>
    </row>
    <row r="169" x14ac:dyDescent="0.25">
      <c r="E169" s="4">
        <v>43472.958333333336</v>
      </c>
      <c r="F169" s="3">
        <v>0.12819999999999998</v>
      </c>
      <c r="G169" s="2">
        <f>Table13[[#This Row],[CF % FV]]*$A$2</f>
        <v>14.101999999999999</v>
      </c>
      <c r="H169" s="3">
        <v>6.2820760436923098E-2</v>
      </c>
      <c r="I169" s="2">
        <f>Table13[[#This Row],[CF % EOL ]]*$A$6</f>
        <v>0</v>
      </c>
      <c r="J169" s="3">
        <v>6.7435116451672758E-2</v>
      </c>
      <c r="K169" s="2">
        <f>$A$10*Table13[[#This Row],[CF % WEC]]</f>
        <v>0</v>
      </c>
      <c r="L169" s="1">
        <v>22.971375614357715</v>
      </c>
      <c r="M169" s="2">
        <f>Table13[[#This Row],[Cons h '[MWh']]]-Table13[[#This Row],[Ewec_prod '[MWh']]]-Table13[[#This Row],[Eeol_prod '[MWh']]]-Table13[[#This Row],[Efv_prod '[MWh']]]</f>
        <v>8.8693756143577165</v>
      </c>
    </row>
    <row r="170" x14ac:dyDescent="0.25">
      <c r="E170" s="4">
        <v>43473</v>
      </c>
      <c r="F170" s="3">
        <v>7.9650000000000012E-2</v>
      </c>
      <c r="G170" s="2">
        <f>Table13[[#This Row],[CF % FV]]*$A$2</f>
        <v>8.7615000000000016</v>
      </c>
      <c r="H170" s="3">
        <v>8.9026347484774906E-2</v>
      </c>
      <c r="I170" s="2">
        <f>Table13[[#This Row],[CF % EOL ]]*$A$6</f>
        <v>0</v>
      </c>
      <c r="J170" s="3">
        <v>6.4392181509130328E-2</v>
      </c>
      <c r="K170" s="2">
        <f>$A$10*Table13[[#This Row],[CF % WEC]]</f>
        <v>0</v>
      </c>
      <c r="L170" s="1">
        <v>24.76275862791735</v>
      </c>
      <c r="M170" s="2">
        <f>Table13[[#This Row],[Cons h '[MWh']]]-Table13[[#This Row],[Ewec_prod '[MWh']]]-Table13[[#This Row],[Eeol_prod '[MWh']]]-Table13[[#This Row],[Efv_prod '[MWh']]]</f>
        <v>16.001258627917348</v>
      </c>
    </row>
    <row r="171" x14ac:dyDescent="0.25">
      <c r="E171" s="4">
        <v>43473.041666666664</v>
      </c>
      <c r="F171" s="3">
        <v>8.541E-2</v>
      </c>
      <c r="G171" s="2">
        <f>Table13[[#This Row],[CF % FV]]*$A$2</f>
        <v>9.3950999999999993</v>
      </c>
      <c r="H171" s="3">
        <v>6.8451571158542807E-2</v>
      </c>
      <c r="I171" s="2">
        <f>Table13[[#This Row],[CF % EOL ]]*$A$6</f>
        <v>0</v>
      </c>
      <c r="J171" s="3">
        <v>6.2379406243538264E-2</v>
      </c>
      <c r="K171" s="2">
        <f>$A$10*Table13[[#This Row],[CF % WEC]]</f>
        <v>0</v>
      </c>
      <c r="L171" s="1">
        <v>26.987484758458798</v>
      </c>
      <c r="M171" s="2">
        <f>Table13[[#This Row],[Cons h '[MWh']]]-Table13[[#This Row],[Ewec_prod '[MWh']]]-Table13[[#This Row],[Eeol_prod '[MWh']]]-Table13[[#This Row],[Efv_prod '[MWh']]]</f>
        <v>17.592384758458799</v>
      </c>
    </row>
    <row r="172" x14ac:dyDescent="0.25">
      <c r="E172" s="4">
        <v>43473.083333333336</v>
      </c>
      <c r="F172" s="3">
        <v>4.9849999999999998E-2</v>
      </c>
      <c r="G172" s="2">
        <f>Table13[[#This Row],[CF % FV]]*$A$2</f>
        <v>5.4835000000000003</v>
      </c>
      <c r="H172" s="3">
        <v>6.5651479736751894E-2</v>
      </c>
      <c r="I172" s="2">
        <f>Table13[[#This Row],[CF % EOL ]]*$A$6</f>
        <v>0</v>
      </c>
      <c r="J172" s="3">
        <v>6.2542610451441494E-2</v>
      </c>
      <c r="K172" s="2">
        <f>$A$10*Table13[[#This Row],[CF % WEC]]</f>
        <v>0</v>
      </c>
      <c r="L172" s="1">
        <v>24.617189138889596</v>
      </c>
      <c r="M172" s="2">
        <f>Table13[[#This Row],[Cons h '[MWh']]]-Table13[[#This Row],[Ewec_prod '[MWh']]]-Table13[[#This Row],[Eeol_prod '[MWh']]]-Table13[[#This Row],[Efv_prod '[MWh']]]</f>
        <v>19.133689138889597</v>
      </c>
    </row>
    <row r="173" x14ac:dyDescent="0.25">
      <c r="E173" s="4">
        <v>43473.125</v>
      </c>
      <c r="F173" s="3">
        <v>1.0869999999999999E-2</v>
      </c>
      <c r="G173" s="2">
        <f>Table13[[#This Row],[CF % FV]]*$A$2</f>
        <v>1.1957</v>
      </c>
      <c r="H173" s="3">
        <v>0.114366081165586</v>
      </c>
      <c r="I173" s="2">
        <f>Table13[[#This Row],[CF % EOL ]]*$A$6</f>
        <v>0</v>
      </c>
      <c r="J173" s="3">
        <v>6.357539640753658E-2</v>
      </c>
      <c r="K173" s="2">
        <f>$A$10*Table13[[#This Row],[CF % WEC]]</f>
        <v>0</v>
      </c>
      <c r="L173" s="1">
        <v>24.162775516935497</v>
      </c>
      <c r="M173" s="2">
        <f>Table13[[#This Row],[Cons h '[MWh']]]-Table13[[#This Row],[Ewec_prod '[MWh']]]-Table13[[#This Row],[Eeol_prod '[MWh']]]-Table13[[#This Row],[Efv_prod '[MWh']]]</f>
        <v>22.967075516935498</v>
      </c>
    </row>
    <row r="174" x14ac:dyDescent="0.25">
      <c r="E174" s="4">
        <v>43473.166666666664</v>
      </c>
      <c r="F174" s="3">
        <v>0</v>
      </c>
      <c r="G174" s="2">
        <f>Table13[[#This Row],[CF % FV]]*$A$2</f>
        <v>0</v>
      </c>
      <c r="H174" s="3">
        <v>0.196123201420833</v>
      </c>
      <c r="I174" s="2">
        <f>Table13[[#This Row],[CF % EOL ]]*$A$6</f>
        <v>0</v>
      </c>
      <c r="J174" s="3">
        <v>6.4855160386513899E-2</v>
      </c>
      <c r="K174" s="2">
        <f>$A$10*Table13[[#This Row],[CF % WEC]]</f>
        <v>0</v>
      </c>
      <c r="L174" s="1">
        <v>32.854533198700572</v>
      </c>
      <c r="M174" s="2">
        <f>Table13[[#This Row],[Cons h '[MWh']]]-Table13[[#This Row],[Ewec_prod '[MWh']]]-Table13[[#This Row],[Eeol_prod '[MWh']]]-Table13[[#This Row],[Efv_prod '[MWh']]]</f>
        <v>32.854533198700572</v>
      </c>
    </row>
    <row r="175" x14ac:dyDescent="0.25">
      <c r="E175" s="4">
        <v>43473.208333333336</v>
      </c>
      <c r="F175" s="3">
        <v>0</v>
      </c>
      <c r="G175" s="2">
        <f>Table13[[#This Row],[CF % FV]]*$A$2</f>
        <v>0</v>
      </c>
      <c r="H175" s="3">
        <v>0.26827548724286399</v>
      </c>
      <c r="I175" s="2">
        <f>Table13[[#This Row],[CF % EOL ]]*$A$6</f>
        <v>0</v>
      </c>
      <c r="J175" s="3">
        <v>6.5285334550875138E-2</v>
      </c>
      <c r="K175" s="2">
        <f>$A$10*Table13[[#This Row],[CF % WEC]]</f>
        <v>0</v>
      </c>
      <c r="L175" s="1">
        <v>29.7850957319759</v>
      </c>
      <c r="M175" s="2">
        <f>Table13[[#This Row],[Cons h '[MWh']]]-Table13[[#This Row],[Ewec_prod '[MWh']]]-Table13[[#This Row],[Eeol_prod '[MWh']]]-Table13[[#This Row],[Efv_prod '[MWh']]]</f>
        <v>29.7850957319759</v>
      </c>
    </row>
    <row r="176" x14ac:dyDescent="0.25">
      <c r="E176" s="4">
        <v>43473.25</v>
      </c>
      <c r="F176" s="3">
        <v>0</v>
      </c>
      <c r="G176" s="2">
        <f>Table13[[#This Row],[CF % FV]]*$A$2</f>
        <v>0</v>
      </c>
      <c r="H176" s="3">
        <v>0.24604498467480901</v>
      </c>
      <c r="I176" s="2">
        <f>Table13[[#This Row],[CF % EOL ]]*$A$6</f>
        <v>0</v>
      </c>
      <c r="J176" s="3">
        <v>6.5254138899108333E-2</v>
      </c>
      <c r="K176" s="2">
        <f>$A$10*Table13[[#This Row],[CF % WEC]]</f>
        <v>0</v>
      </c>
      <c r="L176" s="1">
        <v>38.028398011743306</v>
      </c>
      <c r="M176" s="2">
        <f>Table13[[#This Row],[Cons h '[MWh']]]-Table13[[#This Row],[Ewec_prod '[MWh']]]-Table13[[#This Row],[Eeol_prod '[MWh']]]-Table13[[#This Row],[Efv_prod '[MWh']]]</f>
        <v>38.028398011743306</v>
      </c>
    </row>
    <row r="177" x14ac:dyDescent="0.25">
      <c r="E177" s="4">
        <v>43473.291666666664</v>
      </c>
      <c r="F177" s="3">
        <v>0</v>
      </c>
      <c r="G177" s="2">
        <f>Table13[[#This Row],[CF % FV]]*$A$2</f>
        <v>0</v>
      </c>
      <c r="H177" s="3">
        <v>0.242060824641467</v>
      </c>
      <c r="I177" s="2">
        <f>Table13[[#This Row],[CF % EOL ]]*$A$6</f>
        <v>0</v>
      </c>
      <c r="J177" s="3">
        <v>6.5328739477066883E-2</v>
      </c>
      <c r="K177" s="2">
        <f>$A$10*Table13[[#This Row],[CF % WEC]]</f>
        <v>0</v>
      </c>
      <c r="L177" s="1">
        <v>32.270119577025383</v>
      </c>
      <c r="M177" s="2">
        <f>Table13[[#This Row],[Cons h '[MWh']]]-Table13[[#This Row],[Ewec_prod '[MWh']]]-Table13[[#This Row],[Eeol_prod '[MWh']]]-Table13[[#This Row],[Efv_prod '[MWh']]]</f>
        <v>32.270119577025383</v>
      </c>
    </row>
    <row r="178" x14ac:dyDescent="0.25">
      <c r="E178" s="4">
        <v>43473.333333333336</v>
      </c>
      <c r="F178" s="3">
        <v>0</v>
      </c>
      <c r="G178" s="2">
        <f>Table13[[#This Row],[CF % FV]]*$A$2</f>
        <v>0</v>
      </c>
      <c r="H178" s="3">
        <v>0.225078059153903</v>
      </c>
      <c r="I178" s="2">
        <f>Table13[[#This Row],[CF % EOL ]]*$A$6</f>
        <v>0</v>
      </c>
      <c r="J178" s="3">
        <v>6.5346136531341664E-2</v>
      </c>
      <c r="K178" s="2">
        <f>$A$10*Table13[[#This Row],[CF % WEC]]</f>
        <v>0</v>
      </c>
      <c r="L178" s="1">
        <v>32.18468967422443</v>
      </c>
      <c r="M178" s="2">
        <f>Table13[[#This Row],[Cons h '[MWh']]]-Table13[[#This Row],[Ewec_prod '[MWh']]]-Table13[[#This Row],[Eeol_prod '[MWh']]]-Table13[[#This Row],[Efv_prod '[MWh']]]</f>
        <v>32.18468967422443</v>
      </c>
    </row>
    <row r="179" x14ac:dyDescent="0.25">
      <c r="E179" s="4">
        <v>43473.375</v>
      </c>
      <c r="F179" s="3">
        <v>0</v>
      </c>
      <c r="G179" s="2">
        <f>Table13[[#This Row],[CF % FV]]*$A$2</f>
        <v>0</v>
      </c>
      <c r="H179" s="3">
        <v>0.149720105352905</v>
      </c>
      <c r="I179" s="2">
        <f>Table13[[#This Row],[CF % EOL ]]*$A$6</f>
        <v>0</v>
      </c>
      <c r="J179" s="3">
        <v>6.4050709653270935E-2</v>
      </c>
      <c r="K179" s="2">
        <f>$A$10*Table13[[#This Row],[CF % WEC]]</f>
        <v>0</v>
      </c>
      <c r="L179" s="1">
        <v>32.6469627302207</v>
      </c>
      <c r="M179" s="2">
        <f>Table13[[#This Row],[Cons h '[MWh']]]-Table13[[#This Row],[Ewec_prod '[MWh']]]-Table13[[#This Row],[Eeol_prod '[MWh']]]-Table13[[#This Row],[Efv_prod '[MWh']]]</f>
        <v>32.6469627302207</v>
      </c>
    </row>
    <row r="180" x14ac:dyDescent="0.25">
      <c r="E180" s="4">
        <v>43473.416666666664</v>
      </c>
      <c r="F180" s="3">
        <v>0</v>
      </c>
      <c r="G180" s="2">
        <f>Table13[[#This Row],[CF % FV]]*$A$2</f>
        <v>0</v>
      </c>
      <c r="H180" s="3">
        <v>-3.2158896102912099E-3</v>
      </c>
      <c r="I180" s="2">
        <f>Table13[[#This Row],[CF % EOL ]]*$A$6</f>
        <v>0</v>
      </c>
      <c r="J180" s="3">
        <v>6.3256109509991609E-2</v>
      </c>
      <c r="K180" s="2">
        <f>$A$10*Table13[[#This Row],[CF % WEC]]</f>
        <v>0</v>
      </c>
      <c r="L180" s="1">
        <v>39.412802184355201</v>
      </c>
      <c r="M180" s="2">
        <f>Table13[[#This Row],[Cons h '[MWh']]]-Table13[[#This Row],[Ewec_prod '[MWh']]]-Table13[[#This Row],[Eeol_prod '[MWh']]]-Table13[[#This Row],[Efv_prod '[MWh']]]</f>
        <v>39.412802184355201</v>
      </c>
    </row>
    <row r="181" x14ac:dyDescent="0.25">
      <c r="E181" s="4">
        <v>43473.458333333336</v>
      </c>
      <c r="F181" s="3">
        <v>0</v>
      </c>
      <c r="G181" s="2">
        <f>Table13[[#This Row],[CF % FV]]*$A$2</f>
        <v>0</v>
      </c>
      <c r="H181" s="3">
        <v>-2.5058518344028102E-3</v>
      </c>
      <c r="I181" s="2">
        <f>Table13[[#This Row],[CF % EOL ]]*$A$6</f>
        <v>0</v>
      </c>
      <c r="J181" s="3">
        <v>6.2932383133166125E-2</v>
      </c>
      <c r="K181" s="2">
        <f>$A$10*Table13[[#This Row],[CF % WEC]]</f>
        <v>0</v>
      </c>
      <c r="L181" s="1">
        <v>41.685870499550347</v>
      </c>
      <c r="M181" s="2">
        <f>Table13[[#This Row],[Cons h '[MWh']]]-Table13[[#This Row],[Ewec_prod '[MWh']]]-Table13[[#This Row],[Eeol_prod '[MWh']]]-Table13[[#This Row],[Efv_prod '[MWh']]]</f>
        <v>41.685870499550347</v>
      </c>
    </row>
    <row r="182" x14ac:dyDescent="0.25">
      <c r="E182" s="4">
        <v>43473.5</v>
      </c>
      <c r="F182" s="3">
        <v>0</v>
      </c>
      <c r="G182" s="2">
        <f>Table13[[#This Row],[CF % FV]]*$A$2</f>
        <v>0</v>
      </c>
      <c r="H182" s="3">
        <v>-3.7176375286925799E-3</v>
      </c>
      <c r="I182" s="2">
        <f>Table13[[#This Row],[CF % EOL ]]*$A$6</f>
        <v>0</v>
      </c>
      <c r="J182" s="3">
        <v>6.3004149829673825E-2</v>
      </c>
      <c r="K182" s="2">
        <f>$A$10*Table13[[#This Row],[CF % WEC]]</f>
        <v>0</v>
      </c>
      <c r="L182" s="1">
        <v>33.221344637842684</v>
      </c>
      <c r="M182" s="2">
        <f>Table13[[#This Row],[Cons h '[MWh']]]-Table13[[#This Row],[Ewec_prod '[MWh']]]-Table13[[#This Row],[Eeol_prod '[MWh']]]-Table13[[#This Row],[Efv_prod '[MWh']]]</f>
        <v>33.221344637842684</v>
      </c>
    </row>
    <row r="183" x14ac:dyDescent="0.25">
      <c r="E183" s="4">
        <v>43473.541666666664</v>
      </c>
      <c r="F183" s="3">
        <v>0</v>
      </c>
      <c r="G183" s="2">
        <f>Table13[[#This Row],[CF % FV]]*$A$2</f>
        <v>0</v>
      </c>
      <c r="H183" s="3">
        <v>-3.8249759031817798E-3</v>
      </c>
      <c r="I183" s="2">
        <f>Table13[[#This Row],[CF % EOL ]]*$A$6</f>
        <v>0</v>
      </c>
      <c r="J183" s="3">
        <v>6.333223360026588E-2</v>
      </c>
      <c r="K183" s="2">
        <f>$A$10*Table13[[#This Row],[CF % WEC]]</f>
        <v>0</v>
      </c>
      <c r="L183" s="1">
        <v>38.782661636620986</v>
      </c>
      <c r="M183" s="2">
        <f>Table13[[#This Row],[Cons h '[MWh']]]-Table13[[#This Row],[Ewec_prod '[MWh']]]-Table13[[#This Row],[Eeol_prod '[MWh']]]-Table13[[#This Row],[Efv_prod '[MWh']]]</f>
        <v>38.782661636620986</v>
      </c>
    </row>
    <row r="184" x14ac:dyDescent="0.25">
      <c r="E184" s="4">
        <v>43473.583333333336</v>
      </c>
      <c r="F184" s="3">
        <v>0</v>
      </c>
      <c r="G184" s="2">
        <f>Table13[[#This Row],[CF % FV]]*$A$2</f>
        <v>0</v>
      </c>
      <c r="H184" s="3">
        <v>-3.8450182740166899E-3</v>
      </c>
      <c r="I184" s="2">
        <f>Table13[[#This Row],[CF % EOL ]]*$A$6</f>
        <v>0</v>
      </c>
      <c r="J184" s="3">
        <v>6.3846178864063866E-2</v>
      </c>
      <c r="K184" s="2">
        <f>$A$10*Table13[[#This Row],[CF % WEC]]</f>
        <v>0</v>
      </c>
      <c r="L184" s="1">
        <v>34.24971915779691</v>
      </c>
      <c r="M184" s="2">
        <f>Table13[[#This Row],[Cons h '[MWh']]]-Table13[[#This Row],[Ewec_prod '[MWh']]]-Table13[[#This Row],[Eeol_prod '[MWh']]]-Table13[[#This Row],[Efv_prod '[MWh']]]</f>
        <v>34.24971915779691</v>
      </c>
    </row>
    <row r="185" x14ac:dyDescent="0.25">
      <c r="E185" s="4">
        <v>43473.625</v>
      </c>
      <c r="F185" s="3">
        <v>0</v>
      </c>
      <c r="G185" s="2">
        <f>Table13[[#This Row],[CF % FV]]*$A$2</f>
        <v>0</v>
      </c>
      <c r="H185" s="3">
        <v>-3.84549049121984E-3</v>
      </c>
      <c r="I185" s="2">
        <f>Table13[[#This Row],[CF % EOL ]]*$A$6</f>
        <v>0</v>
      </c>
      <c r="J185" s="3">
        <v>6.4439438477208039E-2</v>
      </c>
      <c r="K185" s="2">
        <f>$A$10*Table13[[#This Row],[CF % WEC]]</f>
        <v>0</v>
      </c>
      <c r="L185" s="1">
        <v>31.634159927962298</v>
      </c>
      <c r="M185" s="2">
        <f>Table13[[#This Row],[Cons h '[MWh']]]-Table13[[#This Row],[Ewec_prod '[MWh']]]-Table13[[#This Row],[Eeol_prod '[MWh']]]-Table13[[#This Row],[Efv_prod '[MWh']]]</f>
        <v>31.634159927962298</v>
      </c>
    </row>
    <row r="186" x14ac:dyDescent="0.25">
      <c r="E186" s="4">
        <v>43473.666666666664</v>
      </c>
      <c r="F186" s="3">
        <v>1.4289999999999999E-2</v>
      </c>
      <c r="G186" s="2">
        <f>Table13[[#This Row],[CF % FV]]*$A$2</f>
        <v>1.5718999999999999</v>
      </c>
      <c r="H186" s="3">
        <v>-3.85250921042858E-3</v>
      </c>
      <c r="I186" s="2">
        <f>Table13[[#This Row],[CF % EOL ]]*$A$6</f>
        <v>0</v>
      </c>
      <c r="J186" s="3">
        <v>6.6315510859651969E-2</v>
      </c>
      <c r="K186" s="2">
        <f>$A$10*Table13[[#This Row],[CF % WEC]]</f>
        <v>0</v>
      </c>
      <c r="L186" s="1">
        <v>35.443826875083012</v>
      </c>
      <c r="M186" s="2">
        <f>Table13[[#This Row],[Cons h '[MWh']]]-Table13[[#This Row],[Ewec_prod '[MWh']]]-Table13[[#This Row],[Eeol_prod '[MWh']]]-Table13[[#This Row],[Efv_prod '[MWh']]]</f>
        <v>33.871926875083012</v>
      </c>
    </row>
    <row r="187" x14ac:dyDescent="0.25">
      <c r="E187" s="4">
        <v>43473.708333333336</v>
      </c>
      <c r="F187" s="3">
        <v>6.3390000000000002E-2</v>
      </c>
      <c r="G187" s="2">
        <f>Table13[[#This Row],[CF % FV]]*$A$2</f>
        <v>6.9729000000000001</v>
      </c>
      <c r="H187" s="3">
        <v>-3.8049982411747902E-3</v>
      </c>
      <c r="I187" s="2">
        <f>Table13[[#This Row],[CF % EOL ]]*$A$6</f>
        <v>0</v>
      </c>
      <c r="J187" s="3">
        <v>6.7693588963230147E-2</v>
      </c>
      <c r="K187" s="2">
        <f>$A$10*Table13[[#This Row],[CF % WEC]]</f>
        <v>0</v>
      </c>
      <c r="L187" s="1">
        <v>40.539772068929729</v>
      </c>
      <c r="M187" s="2">
        <f>Table13[[#This Row],[Cons h '[MWh']]]-Table13[[#This Row],[Ewec_prod '[MWh']]]-Table13[[#This Row],[Eeol_prod '[MWh']]]-Table13[[#This Row],[Efv_prod '[MWh']]]</f>
        <v>33.566872068929726</v>
      </c>
    </row>
    <row r="188" x14ac:dyDescent="0.25">
      <c r="E188" s="4">
        <v>43473.75</v>
      </c>
      <c r="F188" s="3">
        <v>0.14726</v>
      </c>
      <c r="G188" s="2">
        <f>Table13[[#This Row],[CF % FV]]*$A$2</f>
        <v>16.198599999999999</v>
      </c>
      <c r="H188" s="3">
        <v>-3.8532780891030599E-3</v>
      </c>
      <c r="I188" s="2">
        <f>Table13[[#This Row],[CF % EOL ]]*$A$6</f>
        <v>0</v>
      </c>
      <c r="J188" s="3">
        <v>6.894455403757821E-2</v>
      </c>
      <c r="K188" s="2">
        <f>$A$10*Table13[[#This Row],[CF % WEC]]</f>
        <v>0</v>
      </c>
      <c r="L188" s="1">
        <v>53.863182497111588</v>
      </c>
      <c r="M188" s="2">
        <f>Table13[[#This Row],[Cons h '[MWh']]]-Table13[[#This Row],[Ewec_prod '[MWh']]]-Table13[[#This Row],[Eeol_prod '[MWh']]]-Table13[[#This Row],[Efv_prod '[MWh']]]</f>
        <v>37.664582497111589</v>
      </c>
    </row>
    <row r="189" x14ac:dyDescent="0.25">
      <c r="E189" s="4">
        <v>43473.791666666664</v>
      </c>
      <c r="F189" s="3">
        <v>0.19958000000000001</v>
      </c>
      <c r="G189" s="2">
        <f>Table13[[#This Row],[CF % FV]]*$A$2</f>
        <v>21.953800000000001</v>
      </c>
      <c r="H189" s="3">
        <v>-3.84300348048896E-3</v>
      </c>
      <c r="I189" s="2">
        <f>Table13[[#This Row],[CF % EOL ]]*$A$6</f>
        <v>0</v>
      </c>
      <c r="J189" s="3">
        <v>6.990084416084083E-2</v>
      </c>
      <c r="K189" s="2">
        <f>$A$10*Table13[[#This Row],[CF % WEC]]</f>
        <v>0</v>
      </c>
      <c r="L189" s="1">
        <v>55.779596243740023</v>
      </c>
      <c r="M189" s="2">
        <f>Table13[[#This Row],[Cons h '[MWh']]]-Table13[[#This Row],[Ewec_prod '[MWh']]]-Table13[[#This Row],[Eeol_prod '[MWh']]]-Table13[[#This Row],[Efv_prod '[MWh']]]</f>
        <v>33.825796243740022</v>
      </c>
    </row>
    <row r="190" x14ac:dyDescent="0.25">
      <c r="E190" s="4">
        <v>43473.833333333336</v>
      </c>
      <c r="F190" s="3">
        <v>0.17563000000000001</v>
      </c>
      <c r="G190" s="2">
        <f>Table13[[#This Row],[CF % FV]]*$A$2</f>
        <v>19.319300000000002</v>
      </c>
      <c r="H190" s="3">
        <v>-3.7942461308498299E-3</v>
      </c>
      <c r="I190" s="2">
        <f>Table13[[#This Row],[CF % EOL ]]*$A$6</f>
        <v>0</v>
      </c>
      <c r="J190" s="3">
        <v>7.0882563722402342E-2</v>
      </c>
      <c r="K190" s="2">
        <f>$A$10*Table13[[#This Row],[CF % WEC]]</f>
        <v>0</v>
      </c>
      <c r="L190" s="1">
        <v>44.664081811227227</v>
      </c>
      <c r="M190" s="2">
        <f>Table13[[#This Row],[Cons h '[MWh']]]-Table13[[#This Row],[Ewec_prod '[MWh']]]-Table13[[#This Row],[Eeol_prod '[MWh']]]-Table13[[#This Row],[Efv_prod '[MWh']]]</f>
        <v>25.344781811227225</v>
      </c>
    </row>
    <row r="191" x14ac:dyDescent="0.25">
      <c r="E191" s="4">
        <v>43473.875</v>
      </c>
      <c r="F191" s="3">
        <v>0.19611000000000001</v>
      </c>
      <c r="G191" s="2">
        <f>Table13[[#This Row],[CF % FV]]*$A$2</f>
        <v>21.572099999999999</v>
      </c>
      <c r="H191" s="3">
        <v>-3.2965140080218002E-3</v>
      </c>
      <c r="I191" s="2">
        <f>Table13[[#This Row],[CF % EOL ]]*$A$6</f>
        <v>0</v>
      </c>
      <c r="J191" s="3">
        <v>7.2322838274255757E-2</v>
      </c>
      <c r="K191" s="2">
        <f>$A$10*Table13[[#This Row],[CF % WEC]]</f>
        <v>0</v>
      </c>
      <c r="L191" s="1">
        <v>35.700692433056361</v>
      </c>
      <c r="M191" s="2">
        <f>Table13[[#This Row],[Cons h '[MWh']]]-Table13[[#This Row],[Ewec_prod '[MWh']]]-Table13[[#This Row],[Eeol_prod '[MWh']]]-Table13[[#This Row],[Efv_prod '[MWh']]]</f>
        <v>14.128592433056362</v>
      </c>
    </row>
    <row r="192" x14ac:dyDescent="0.25">
      <c r="E192" s="4">
        <v>43473.916666666664</v>
      </c>
      <c r="F192" s="3">
        <v>0.25061</v>
      </c>
      <c r="G192" s="2">
        <f>Table13[[#This Row],[CF % FV]]*$A$2</f>
        <v>27.5671</v>
      </c>
      <c r="H192" s="3">
        <v>8.4864425854917908E-3</v>
      </c>
      <c r="I192" s="2">
        <f>Table13[[#This Row],[CF % EOL ]]*$A$6</f>
        <v>0</v>
      </c>
      <c r="J192" s="3">
        <v>7.338996124539407E-2</v>
      </c>
      <c r="K192" s="2">
        <f>$A$10*Table13[[#This Row],[CF % WEC]]</f>
        <v>0</v>
      </c>
      <c r="L192" s="1">
        <v>34.09747446085634</v>
      </c>
      <c r="M192" s="2">
        <f>Table13[[#This Row],[Cons h '[MWh']]]-Table13[[#This Row],[Ewec_prod '[MWh']]]-Table13[[#This Row],[Eeol_prod '[MWh']]]-Table13[[#This Row],[Efv_prod '[MWh']]]</f>
        <v>6.5303744608563399</v>
      </c>
    </row>
    <row r="193" x14ac:dyDescent="0.25">
      <c r="E193" s="4">
        <v>43473.958333333336</v>
      </c>
      <c r="F193" s="3">
        <v>0.18509999999999999</v>
      </c>
      <c r="G193" s="2">
        <f>Table13[[#This Row],[CF % FV]]*$A$2</f>
        <v>20.360999999999997</v>
      </c>
      <c r="H193" s="3">
        <v>3.2873381462046797E-2</v>
      </c>
      <c r="I193" s="2">
        <f>Table13[[#This Row],[CF % EOL ]]*$A$6</f>
        <v>0</v>
      </c>
      <c r="J193" s="3">
        <v>7.4041682882795168E-2</v>
      </c>
      <c r="K193" s="2">
        <f>$A$10*Table13[[#This Row],[CF % WEC]]</f>
        <v>0</v>
      </c>
      <c r="L193" s="1">
        <v>21.591709238195413</v>
      </c>
      <c r="M193" s="2">
        <f>Table13[[#This Row],[Cons h '[MWh']]]-Table13[[#This Row],[Ewec_prod '[MWh']]]-Table13[[#This Row],[Eeol_prod '[MWh']]]-Table13[[#This Row],[Efv_prod '[MWh']]]</f>
        <v>1.2307092381954163</v>
      </c>
    </row>
    <row r="194" x14ac:dyDescent="0.25">
      <c r="E194" s="4">
        <v>43474</v>
      </c>
      <c r="F194" s="3">
        <v>0.11284000000000001</v>
      </c>
      <c r="G194" s="2">
        <f>Table13[[#This Row],[CF % FV]]*$A$2</f>
        <v>12.412400000000002</v>
      </c>
      <c r="H194" s="3">
        <v>7.7587859912410601E-2</v>
      </c>
      <c r="I194" s="2">
        <f>Table13[[#This Row],[CF % EOL ]]*$A$6</f>
        <v>0</v>
      </c>
      <c r="J194" s="3">
        <v>7.4832629546130888E-2</v>
      </c>
      <c r="K194" s="2">
        <f>$A$10*Table13[[#This Row],[CF % WEC]]</f>
        <v>0</v>
      </c>
      <c r="L194" s="1">
        <v>27.213099949182809</v>
      </c>
      <c r="M194" s="2">
        <f>Table13[[#This Row],[Cons h '[MWh']]]-Table13[[#This Row],[Ewec_prod '[MWh']]]-Table13[[#This Row],[Eeol_prod '[MWh']]]-Table13[[#This Row],[Efv_prod '[MWh']]]</f>
        <v>14.800699949182807</v>
      </c>
    </row>
    <row r="195" x14ac:dyDescent="0.25">
      <c r="E195" s="4">
        <v>43474.041666666664</v>
      </c>
      <c r="F195" s="3">
        <v>8.7870000000000004E-2</v>
      </c>
      <c r="G195" s="2">
        <f>Table13[[#This Row],[CF % FV]]*$A$2</f>
        <v>9.6657000000000011</v>
      </c>
      <c r="H195" s="3">
        <v>0.134051208954727</v>
      </c>
      <c r="I195" s="2">
        <f>Table13[[#This Row],[CF % EOL ]]*$A$6</f>
        <v>0</v>
      </c>
      <c r="J195" s="3">
        <v>7.6151462605411557E-2</v>
      </c>
      <c r="K195" s="2">
        <f>$A$10*Table13[[#This Row],[CF % WEC]]</f>
        <v>0</v>
      </c>
      <c r="L195" s="1">
        <v>27.174315298668112</v>
      </c>
      <c r="M195" s="2">
        <f>Table13[[#This Row],[Cons h '[MWh']]]-Table13[[#This Row],[Ewec_prod '[MWh']]]-Table13[[#This Row],[Eeol_prod '[MWh']]]-Table13[[#This Row],[Efv_prod '[MWh']]]</f>
        <v>17.508615298668111</v>
      </c>
    </row>
    <row r="196" x14ac:dyDescent="0.25">
      <c r="E196" s="4">
        <v>43474.083333333336</v>
      </c>
      <c r="F196" s="3">
        <v>3.7280000000000001E-2</v>
      </c>
      <c r="G196" s="2">
        <f>Table13[[#This Row],[CF % FV]]*$A$2</f>
        <v>4.1008000000000004</v>
      </c>
      <c r="H196" s="3">
        <v>0.194281992114788</v>
      </c>
      <c r="I196" s="2">
        <f>Table13[[#This Row],[CF % EOL ]]*$A$6</f>
        <v>0</v>
      </c>
      <c r="J196" s="3">
        <v>7.5094817435992098E-2</v>
      </c>
      <c r="K196" s="2">
        <f>$A$10*Table13[[#This Row],[CF % WEC]]</f>
        <v>0</v>
      </c>
      <c r="L196" s="1">
        <v>27.619018733343175</v>
      </c>
      <c r="M196" s="2">
        <f>Table13[[#This Row],[Cons h '[MWh']]]-Table13[[#This Row],[Ewec_prod '[MWh']]]-Table13[[#This Row],[Eeol_prod '[MWh']]]-Table13[[#This Row],[Efv_prod '[MWh']]]</f>
        <v>23.518218733343176</v>
      </c>
    </row>
    <row r="197" x14ac:dyDescent="0.25">
      <c r="E197" s="4">
        <v>43474.125</v>
      </c>
      <c r="F197" s="3">
        <v>2.3539999999999998E-2</v>
      </c>
      <c r="G197" s="2">
        <f>Table13[[#This Row],[CF % FV]]*$A$2</f>
        <v>2.5893999999999999</v>
      </c>
      <c r="H197" s="3">
        <v>0.205875140402212</v>
      </c>
      <c r="I197" s="2">
        <f>Table13[[#This Row],[CF % EOL ]]*$A$6</f>
        <v>0</v>
      </c>
      <c r="J197" s="3">
        <v>7.4610812333414323E-2</v>
      </c>
      <c r="K197" s="2">
        <f>$A$10*Table13[[#This Row],[CF % WEC]]</f>
        <v>0</v>
      </c>
      <c r="L197" s="1">
        <v>27.72294962146902</v>
      </c>
      <c r="M197" s="2">
        <f>Table13[[#This Row],[Cons h '[MWh']]]-Table13[[#This Row],[Ewec_prod '[MWh']]]-Table13[[#This Row],[Eeol_prod '[MWh']]]-Table13[[#This Row],[Efv_prod '[MWh']]]</f>
        <v>25.133549621469019</v>
      </c>
    </row>
    <row r="198" x14ac:dyDescent="0.25">
      <c r="E198" s="4">
        <v>43474.166666666664</v>
      </c>
      <c r="F198" s="3">
        <v>0</v>
      </c>
      <c r="G198" s="2">
        <f>Table13[[#This Row],[CF % FV]]*$A$2</f>
        <v>0</v>
      </c>
      <c r="H198" s="3">
        <v>0.22390953159483401</v>
      </c>
      <c r="I198" s="2">
        <f>Table13[[#This Row],[CF % EOL ]]*$A$6</f>
        <v>0</v>
      </c>
      <c r="J198" s="3">
        <v>7.3808352334024885E-2</v>
      </c>
      <c r="K198" s="2">
        <f>$A$10*Table13[[#This Row],[CF % WEC]]</f>
        <v>0</v>
      </c>
      <c r="L198" s="1">
        <v>35.784337050769125</v>
      </c>
      <c r="M198" s="2">
        <f>Table13[[#This Row],[Cons h '[MWh']]]-Table13[[#This Row],[Ewec_prod '[MWh']]]-Table13[[#This Row],[Eeol_prod '[MWh']]]-Table13[[#This Row],[Efv_prod '[MWh']]]</f>
        <v>35.784337050769125</v>
      </c>
    </row>
    <row r="199" x14ac:dyDescent="0.25">
      <c r="E199" s="4">
        <v>43474.208333333336</v>
      </c>
      <c r="F199" s="3">
        <v>0</v>
      </c>
      <c r="G199" s="2">
        <f>Table13[[#This Row],[CF % FV]]*$A$2</f>
        <v>0</v>
      </c>
      <c r="H199" s="3">
        <v>0.227783887867751</v>
      </c>
      <c r="I199" s="2">
        <f>Table13[[#This Row],[CF % EOL ]]*$A$6</f>
        <v>0</v>
      </c>
      <c r="J199" s="3">
        <v>7.3300981821228101E-2</v>
      </c>
      <c r="K199" s="2">
        <f>$A$10*Table13[[#This Row],[CF % WEC]]</f>
        <v>0</v>
      </c>
      <c r="L199" s="1">
        <v>31.362133938211823</v>
      </c>
      <c r="M199" s="2">
        <f>Table13[[#This Row],[Cons h '[MWh']]]-Table13[[#This Row],[Ewec_prod '[MWh']]]-Table13[[#This Row],[Eeol_prod '[MWh']]]-Table13[[#This Row],[Efv_prod '[MWh']]]</f>
        <v>31.362133938211823</v>
      </c>
    </row>
    <row r="200" x14ac:dyDescent="0.25">
      <c r="E200" s="4">
        <v>43474.25</v>
      </c>
      <c r="F200" s="3">
        <v>0</v>
      </c>
      <c r="G200" s="2">
        <f>Table13[[#This Row],[CF % FV]]*$A$2</f>
        <v>0</v>
      </c>
      <c r="H200" s="3">
        <v>0.21093123984338699</v>
      </c>
      <c r="I200" s="2">
        <f>Table13[[#This Row],[CF % EOL ]]*$A$6</f>
        <v>0</v>
      </c>
      <c r="J200" s="3">
        <v>7.3033477674728911E-2</v>
      </c>
      <c r="K200" s="2">
        <f>$A$10*Table13[[#This Row],[CF % WEC]]</f>
        <v>0</v>
      </c>
      <c r="L200" s="1">
        <v>40.951436628718156</v>
      </c>
      <c r="M200" s="2">
        <f>Table13[[#This Row],[Cons h '[MWh']]]-Table13[[#This Row],[Ewec_prod '[MWh']]]-Table13[[#This Row],[Eeol_prod '[MWh']]]-Table13[[#This Row],[Efv_prod '[MWh']]]</f>
        <v>40.951436628718156</v>
      </c>
    </row>
    <row r="201" x14ac:dyDescent="0.25">
      <c r="E201" s="4">
        <v>43474.291666666664</v>
      </c>
      <c r="F201" s="3">
        <v>0</v>
      </c>
      <c r="G201" s="2">
        <f>Table13[[#This Row],[CF % FV]]*$A$2</f>
        <v>0</v>
      </c>
      <c r="H201" s="3">
        <v>0.13519913358414901</v>
      </c>
      <c r="I201" s="2">
        <f>Table13[[#This Row],[CF % EOL ]]*$A$6</f>
        <v>0</v>
      </c>
      <c r="J201" s="3">
        <v>7.2888921276753907E-2</v>
      </c>
      <c r="K201" s="2">
        <f>$A$10*Table13[[#This Row],[CF % WEC]]</f>
        <v>0</v>
      </c>
      <c r="L201" s="1">
        <v>39.649360247007451</v>
      </c>
      <c r="M201" s="2">
        <f>Table13[[#This Row],[Cons h '[MWh']]]-Table13[[#This Row],[Ewec_prod '[MWh']]]-Table13[[#This Row],[Eeol_prod '[MWh']]]-Table13[[#This Row],[Efv_prod '[MWh']]]</f>
        <v>39.649360247007451</v>
      </c>
    </row>
    <row r="202" x14ac:dyDescent="0.25">
      <c r="E202" s="4">
        <v>43474.333333333336</v>
      </c>
      <c r="F202" s="3">
        <v>0</v>
      </c>
      <c r="G202" s="2">
        <f>Table13[[#This Row],[CF % FV]]*$A$2</f>
        <v>0</v>
      </c>
      <c r="H202" s="3">
        <v>7.1150983399687701E-2</v>
      </c>
      <c r="I202" s="2">
        <f>Table13[[#This Row],[CF % EOL ]]*$A$6</f>
        <v>0</v>
      </c>
      <c r="J202" s="3">
        <v>7.2609286534591616E-2</v>
      </c>
      <c r="K202" s="2">
        <f>$A$10*Table13[[#This Row],[CF % WEC]]</f>
        <v>0</v>
      </c>
      <c r="L202" s="1">
        <v>35.338170461636707</v>
      </c>
      <c r="M202" s="2">
        <f>Table13[[#This Row],[Cons h '[MWh']]]-Table13[[#This Row],[Ewec_prod '[MWh']]]-Table13[[#This Row],[Eeol_prod '[MWh']]]-Table13[[#This Row],[Efv_prod '[MWh']]]</f>
        <v>35.338170461636707</v>
      </c>
    </row>
    <row r="203" x14ac:dyDescent="0.25">
      <c r="E203" s="4">
        <v>43474.375</v>
      </c>
      <c r="F203" s="3">
        <v>0</v>
      </c>
      <c r="G203" s="2">
        <f>Table13[[#This Row],[CF % FV]]*$A$2</f>
        <v>0</v>
      </c>
      <c r="H203" s="3">
        <v>9.6488636624771196E-2</v>
      </c>
      <c r="I203" s="2">
        <f>Table13[[#This Row],[CF % EOL ]]*$A$6</f>
        <v>0</v>
      </c>
      <c r="J203" s="3">
        <v>7.2410455031786072E-2</v>
      </c>
      <c r="K203" s="2">
        <f>$A$10*Table13[[#This Row],[CF % WEC]]</f>
        <v>0</v>
      </c>
      <c r="L203" s="1">
        <v>36.412815224370569</v>
      </c>
      <c r="M203" s="2">
        <f>Table13[[#This Row],[Cons h '[MWh']]]-Table13[[#This Row],[Ewec_prod '[MWh']]]-Table13[[#This Row],[Eeol_prod '[MWh']]]-Table13[[#This Row],[Efv_prod '[MWh']]]</f>
        <v>36.412815224370569</v>
      </c>
    </row>
    <row r="204" x14ac:dyDescent="0.25">
      <c r="E204" s="4">
        <v>43474.416666666664</v>
      </c>
      <c r="F204" s="3">
        <v>0</v>
      </c>
      <c r="G204" s="2">
        <f>Table13[[#This Row],[CF % FV]]*$A$2</f>
        <v>0</v>
      </c>
      <c r="H204" s="3">
        <v>0.11336443905792901</v>
      </c>
      <c r="I204" s="2">
        <f>Table13[[#This Row],[CF % EOL ]]*$A$6</f>
        <v>0</v>
      </c>
      <c r="J204" s="3">
        <v>7.2184702311717724E-2</v>
      </c>
      <c r="K204" s="2">
        <f>$A$10*Table13[[#This Row],[CF % WEC]]</f>
        <v>0</v>
      </c>
      <c r="L204" s="1">
        <v>32.815359351509841</v>
      </c>
      <c r="M204" s="2">
        <f>Table13[[#This Row],[Cons h '[MWh']]]-Table13[[#This Row],[Ewec_prod '[MWh']]]-Table13[[#This Row],[Eeol_prod '[MWh']]]-Table13[[#This Row],[Efv_prod '[MWh']]]</f>
        <v>32.815359351509841</v>
      </c>
    </row>
    <row r="205" x14ac:dyDescent="0.25">
      <c r="E205" s="4">
        <v>43474.458333333336</v>
      </c>
      <c r="F205" s="3">
        <v>0</v>
      </c>
      <c r="G205" s="2">
        <f>Table13[[#This Row],[CF % FV]]*$A$2</f>
        <v>0</v>
      </c>
      <c r="H205" s="3">
        <v>4.8495471533556697E-2</v>
      </c>
      <c r="I205" s="2">
        <f>Table13[[#This Row],[CF % EOL ]]*$A$6</f>
        <v>0</v>
      </c>
      <c r="J205" s="3">
        <v>7.2099997082227238E-2</v>
      </c>
      <c r="K205" s="2">
        <f>$A$10*Table13[[#This Row],[CF % WEC]]</f>
        <v>0</v>
      </c>
      <c r="L205" s="1">
        <v>34.571654399011592</v>
      </c>
      <c r="M205" s="2">
        <f>Table13[[#This Row],[Cons h '[MWh']]]-Table13[[#This Row],[Ewec_prod '[MWh']]]-Table13[[#This Row],[Eeol_prod '[MWh']]]-Table13[[#This Row],[Efv_prod '[MWh']]]</f>
        <v>34.571654399011592</v>
      </c>
    </row>
    <row r="206" x14ac:dyDescent="0.25">
      <c r="E206" s="4">
        <v>43474.5</v>
      </c>
      <c r="F206" s="3">
        <v>0</v>
      </c>
      <c r="G206" s="2">
        <f>Table13[[#This Row],[CF % FV]]*$A$2</f>
        <v>0</v>
      </c>
      <c r="H206" s="3">
        <v>5.1602377590027997E-3</v>
      </c>
      <c r="I206" s="2">
        <f>Table13[[#This Row],[CF % EOL ]]*$A$6</f>
        <v>0</v>
      </c>
      <c r="J206" s="3">
        <v>7.2178893875214603E-2</v>
      </c>
      <c r="K206" s="2">
        <f>$A$10*Table13[[#This Row],[CF % WEC]]</f>
        <v>0</v>
      </c>
      <c r="L206" s="1">
        <v>48.435302101748384</v>
      </c>
      <c r="M206" s="2">
        <f>Table13[[#This Row],[Cons h '[MWh']]]-Table13[[#This Row],[Ewec_prod '[MWh']]]-Table13[[#This Row],[Eeol_prod '[MWh']]]-Table13[[#This Row],[Efv_prod '[MWh']]]</f>
        <v>48.435302101748384</v>
      </c>
    </row>
    <row r="207" x14ac:dyDescent="0.25">
      <c r="E207" s="4">
        <v>43474.541666666664</v>
      </c>
      <c r="F207" s="3">
        <v>0</v>
      </c>
      <c r="G207" s="2">
        <f>Table13[[#This Row],[CF % FV]]*$A$2</f>
        <v>0</v>
      </c>
      <c r="H207" s="3">
        <v>-2.7143698924773701E-4</v>
      </c>
      <c r="I207" s="2">
        <f>Table13[[#This Row],[CF % EOL ]]*$A$6</f>
        <v>0</v>
      </c>
      <c r="J207" s="3">
        <v>7.2590603313492569E-2</v>
      </c>
      <c r="K207" s="2">
        <f>$A$10*Table13[[#This Row],[CF % WEC]]</f>
        <v>0</v>
      </c>
      <c r="L207" s="1">
        <v>35.282436090252077</v>
      </c>
      <c r="M207" s="2">
        <f>Table13[[#This Row],[Cons h '[MWh']]]-Table13[[#This Row],[Ewec_prod '[MWh']]]-Table13[[#This Row],[Eeol_prod '[MWh']]]-Table13[[#This Row],[Efv_prod '[MWh']]]</f>
        <v>35.282436090252077</v>
      </c>
    </row>
    <row r="208" x14ac:dyDescent="0.25">
      <c r="E208" s="4">
        <v>43474.583333333336</v>
      </c>
      <c r="F208" s="3">
        <v>0</v>
      </c>
      <c r="G208" s="2">
        <f>Table13[[#This Row],[CF % FV]]*$A$2</f>
        <v>0</v>
      </c>
      <c r="H208" s="3">
        <v>4.8413961676155703E-3</v>
      </c>
      <c r="I208" s="2">
        <f>Table13[[#This Row],[CF % EOL ]]*$A$6</f>
        <v>0</v>
      </c>
      <c r="J208" s="3">
        <v>7.269135827154527E-2</v>
      </c>
      <c r="K208" s="2">
        <f>$A$10*Table13[[#This Row],[CF % WEC]]</f>
        <v>0</v>
      </c>
      <c r="L208" s="1">
        <v>32.349388542075992</v>
      </c>
      <c r="M208" s="2">
        <f>Table13[[#This Row],[Cons h '[MWh']]]-Table13[[#This Row],[Ewec_prod '[MWh']]]-Table13[[#This Row],[Eeol_prod '[MWh']]]-Table13[[#This Row],[Efv_prod '[MWh']]]</f>
        <v>32.349388542075992</v>
      </c>
    </row>
    <row r="209" x14ac:dyDescent="0.25">
      <c r="E209" s="4">
        <v>43474.625</v>
      </c>
      <c r="F209" s="3">
        <v>0</v>
      </c>
      <c r="G209" s="2">
        <f>Table13[[#This Row],[CF % FV]]*$A$2</f>
        <v>0</v>
      </c>
      <c r="H209" s="3">
        <v>4.5579141014125399E-2</v>
      </c>
      <c r="I209" s="2">
        <f>Table13[[#This Row],[CF % EOL ]]*$A$6</f>
        <v>0</v>
      </c>
      <c r="J209" s="3">
        <v>7.3479669845539552E-2</v>
      </c>
      <c r="K209" s="2">
        <f>$A$10*Table13[[#This Row],[CF % WEC]]</f>
        <v>0</v>
      </c>
      <c r="L209" s="1">
        <v>38.46145017136103</v>
      </c>
      <c r="M209" s="2">
        <f>Table13[[#This Row],[Cons h '[MWh']]]-Table13[[#This Row],[Ewec_prod '[MWh']]]-Table13[[#This Row],[Eeol_prod '[MWh']]]-Table13[[#This Row],[Efv_prod '[MWh']]]</f>
        <v>38.46145017136103</v>
      </c>
    </row>
    <row r="210" x14ac:dyDescent="0.25">
      <c r="E210" s="4">
        <v>43474.666666666664</v>
      </c>
      <c r="F210" s="3">
        <v>1.044E-2</v>
      </c>
      <c r="G210" s="2">
        <f>Table13[[#This Row],[CF % FV]]*$A$2</f>
        <v>1.1483999999999999</v>
      </c>
      <c r="H210" s="3">
        <v>0.124939947228547</v>
      </c>
      <c r="I210" s="2">
        <f>Table13[[#This Row],[CF % EOL ]]*$A$6</f>
        <v>0</v>
      </c>
      <c r="J210" s="3">
        <v>7.5997005843791252E-2</v>
      </c>
      <c r="K210" s="2">
        <f>$A$10*Table13[[#This Row],[CF % WEC]]</f>
        <v>0</v>
      </c>
      <c r="L210" s="1">
        <v>38.54564512384637</v>
      </c>
      <c r="M210" s="2">
        <f>Table13[[#This Row],[Cons h '[MWh']]]-Table13[[#This Row],[Ewec_prod '[MWh']]]-Table13[[#This Row],[Eeol_prod '[MWh']]]-Table13[[#This Row],[Efv_prod '[MWh']]]</f>
        <v>37.397245123846368</v>
      </c>
    </row>
    <row r="211" x14ac:dyDescent="0.25">
      <c r="E211" s="4">
        <v>43474.708333333336</v>
      </c>
      <c r="F211" s="3">
        <v>7.1650000000000005E-2</v>
      </c>
      <c r="G211" s="2">
        <f>Table13[[#This Row],[CF % FV]]*$A$2</f>
        <v>7.8815000000000008</v>
      </c>
      <c r="H211" s="3">
        <v>0.21082021033568399</v>
      </c>
      <c r="I211" s="2">
        <f>Table13[[#This Row],[CF % EOL ]]*$A$6</f>
        <v>0</v>
      </c>
      <c r="J211" s="3">
        <v>8.0532901789418354E-2</v>
      </c>
      <c r="K211" s="2">
        <f>$A$10*Table13[[#This Row],[CF % WEC]]</f>
        <v>0</v>
      </c>
      <c r="L211" s="1">
        <v>39.058818001379841</v>
      </c>
      <c r="M211" s="2">
        <f>Table13[[#This Row],[Cons h '[MWh']]]-Table13[[#This Row],[Ewec_prod '[MWh']]]-Table13[[#This Row],[Eeol_prod '[MWh']]]-Table13[[#This Row],[Efv_prod '[MWh']]]</f>
        <v>31.177318001379838</v>
      </c>
    </row>
    <row r="212" x14ac:dyDescent="0.25">
      <c r="E212" s="4">
        <v>43474.75</v>
      </c>
      <c r="F212" s="3">
        <v>8.8939999999999991E-2</v>
      </c>
      <c r="G212" s="2">
        <f>Table13[[#This Row],[CF % FV]]*$A$2</f>
        <v>9.7833999999999985</v>
      </c>
      <c r="H212" s="3">
        <v>0.28716806913013698</v>
      </c>
      <c r="I212" s="2">
        <f>Table13[[#This Row],[CF % EOL ]]*$A$6</f>
        <v>0</v>
      </c>
      <c r="J212" s="3">
        <v>8.3951832861717479E-2</v>
      </c>
      <c r="K212" s="2">
        <f>$A$10*Table13[[#This Row],[CF % WEC]]</f>
        <v>0</v>
      </c>
      <c r="L212" s="1">
        <v>68.375439996954768</v>
      </c>
      <c r="M212" s="2">
        <f>Table13[[#This Row],[Cons h '[MWh']]]-Table13[[#This Row],[Ewec_prod '[MWh']]]-Table13[[#This Row],[Eeol_prod '[MWh']]]-Table13[[#This Row],[Efv_prod '[MWh']]]</f>
        <v>58.592039996954767</v>
      </c>
    </row>
    <row r="213" x14ac:dyDescent="0.25">
      <c r="E213" s="4">
        <v>43474.791666666664</v>
      </c>
      <c r="F213" s="3">
        <v>0.14299000000000001</v>
      </c>
      <c r="G213" s="2">
        <f>Table13[[#This Row],[CF % FV]]*$A$2</f>
        <v>15.728900000000001</v>
      </c>
      <c r="H213" s="3">
        <v>0.31599350815219701</v>
      </c>
      <c r="I213" s="2">
        <f>Table13[[#This Row],[CF % EOL ]]*$A$6</f>
        <v>0</v>
      </c>
      <c r="J213" s="3">
        <v>8.536593179670364E-2</v>
      </c>
      <c r="K213" s="2">
        <f>$A$10*Table13[[#This Row],[CF % WEC]]</f>
        <v>0</v>
      </c>
      <c r="L213" s="1">
        <v>63.440412129323853</v>
      </c>
      <c r="M213" s="2">
        <f>Table13[[#This Row],[Cons h '[MWh']]]-Table13[[#This Row],[Ewec_prod '[MWh']]]-Table13[[#This Row],[Eeol_prod '[MWh']]]-Table13[[#This Row],[Efv_prod '[MWh']]]</f>
        <v>47.71151212932385</v>
      </c>
    </row>
    <row r="214" x14ac:dyDescent="0.25">
      <c r="E214" s="4">
        <v>43474.833333333336</v>
      </c>
      <c r="F214" s="3">
        <v>0.19677</v>
      </c>
      <c r="G214" s="2">
        <f>Table13[[#This Row],[CF % FV]]*$A$2</f>
        <v>21.6447</v>
      </c>
      <c r="H214" s="3">
        <v>0.24881156469252699</v>
      </c>
      <c r="I214" s="2">
        <f>Table13[[#This Row],[CF % EOL ]]*$A$6</f>
        <v>0</v>
      </c>
      <c r="J214" s="3">
        <v>8.6079434928063567E-2</v>
      </c>
      <c r="K214" s="2">
        <f>$A$10*Table13[[#This Row],[CF % WEC]]</f>
        <v>0</v>
      </c>
      <c r="L214" s="1">
        <v>49.931143678144565</v>
      </c>
      <c r="M214" s="2">
        <f>Table13[[#This Row],[Cons h '[MWh']]]-Table13[[#This Row],[Ewec_prod '[MWh']]]-Table13[[#This Row],[Eeol_prod '[MWh']]]-Table13[[#This Row],[Efv_prod '[MWh']]]</f>
        <v>28.286443678144565</v>
      </c>
    </row>
    <row r="215" x14ac:dyDescent="0.25">
      <c r="E215" s="4">
        <v>43474.875</v>
      </c>
      <c r="F215" s="3">
        <v>0.12640999999999999</v>
      </c>
      <c r="G215" s="2">
        <f>Table13[[#This Row],[CF % FV]]*$A$2</f>
        <v>13.905099999999999</v>
      </c>
      <c r="H215" s="3">
        <v>0.18177233133064799</v>
      </c>
      <c r="I215" s="2">
        <f>Table13[[#This Row],[CF % EOL ]]*$A$6</f>
        <v>0</v>
      </c>
      <c r="J215" s="3">
        <v>9.0799807301846697E-2</v>
      </c>
      <c r="K215" s="2">
        <f>$A$10*Table13[[#This Row],[CF % WEC]]</f>
        <v>0</v>
      </c>
      <c r="L215" s="1">
        <v>27.679967273113466</v>
      </c>
      <c r="M215" s="2">
        <f>Table13[[#This Row],[Cons h '[MWh']]]-Table13[[#This Row],[Ewec_prod '[MWh']]]-Table13[[#This Row],[Eeol_prod '[MWh']]]-Table13[[#This Row],[Efv_prod '[MWh']]]</f>
        <v>13.774867273113466</v>
      </c>
    </row>
    <row r="216" x14ac:dyDescent="0.25">
      <c r="E216" s="4">
        <v>43474.916666666664</v>
      </c>
      <c r="F216" s="3">
        <v>0.14568</v>
      </c>
      <c r="G216" s="2">
        <f>Table13[[#This Row],[CF % FV]]*$A$2</f>
        <v>16.024799999999999</v>
      </c>
      <c r="H216" s="3">
        <v>0.30712829095521399</v>
      </c>
      <c r="I216" s="2">
        <f>Table13[[#This Row],[CF % EOL ]]*$A$6</f>
        <v>0</v>
      </c>
      <c r="J216" s="3">
        <v>9.7469359122779098E-2</v>
      </c>
      <c r="K216" s="2">
        <f>$A$10*Table13[[#This Row],[CF % WEC]]</f>
        <v>0</v>
      </c>
      <c r="L216" s="1">
        <v>34.075935654321562</v>
      </c>
      <c r="M216" s="2">
        <f>Table13[[#This Row],[Cons h '[MWh']]]-Table13[[#This Row],[Ewec_prod '[MWh']]]-Table13[[#This Row],[Eeol_prod '[MWh']]]-Table13[[#This Row],[Efv_prod '[MWh']]]</f>
        <v>18.051135654321563</v>
      </c>
    </row>
    <row r="217" x14ac:dyDescent="0.25">
      <c r="E217" s="4">
        <v>43474.958333333336</v>
      </c>
      <c r="F217" s="3">
        <v>0.14448</v>
      </c>
      <c r="G217" s="2">
        <f>Table13[[#This Row],[CF % FV]]*$A$2</f>
        <v>15.892799999999999</v>
      </c>
      <c r="H217" s="3">
        <v>0.50821567587621297</v>
      </c>
      <c r="I217" s="2">
        <f>Table13[[#This Row],[CF % EOL ]]*$A$6</f>
        <v>0</v>
      </c>
      <c r="J217" s="3">
        <v>0.10379608018693458</v>
      </c>
      <c r="K217" s="2">
        <f>$A$10*Table13[[#This Row],[CF % WEC]]</f>
        <v>0</v>
      </c>
      <c r="L217" s="1">
        <v>29.419425320549106</v>
      </c>
      <c r="M217" s="2">
        <f>Table13[[#This Row],[Cons h '[MWh']]]-Table13[[#This Row],[Ewec_prod '[MWh']]]-Table13[[#This Row],[Eeol_prod '[MWh']]]-Table13[[#This Row],[Efv_prod '[MWh']]]</f>
        <v>13.526625320549106</v>
      </c>
    </row>
    <row r="218" x14ac:dyDescent="0.25">
      <c r="E218" s="4">
        <v>43475</v>
      </c>
      <c r="F218" s="3">
        <v>8.2310000000000008E-2</v>
      </c>
      <c r="G218" s="2">
        <f>Table13[[#This Row],[CF % FV]]*$A$2</f>
        <v>9.0541</v>
      </c>
      <c r="H218" s="3">
        <v>0.54929303507402005</v>
      </c>
      <c r="I218" s="2">
        <f>Table13[[#This Row],[CF % EOL ]]*$A$6</f>
        <v>0</v>
      </c>
      <c r="J218" s="3">
        <v>0.11084676001239945</v>
      </c>
      <c r="K218" s="2">
        <f>$A$10*Table13[[#This Row],[CF % WEC]]</f>
        <v>0</v>
      </c>
      <c r="L218" s="1">
        <v>23.13682393889221</v>
      </c>
      <c r="M218" s="2">
        <f>Table13[[#This Row],[Cons h '[MWh']]]-Table13[[#This Row],[Ewec_prod '[MWh']]]-Table13[[#This Row],[Eeol_prod '[MWh']]]-Table13[[#This Row],[Efv_prod '[MWh']]]</f>
        <v>14.08272393889221</v>
      </c>
    </row>
    <row r="219" x14ac:dyDescent="0.25">
      <c r="E219" s="4">
        <v>43475.041666666664</v>
      </c>
      <c r="F219" s="3">
        <v>6.9889999999999994E-2</v>
      </c>
      <c r="G219" s="2">
        <f>Table13[[#This Row],[CF % FV]]*$A$2</f>
        <v>7.6878999999999991</v>
      </c>
      <c r="H219" s="3">
        <v>0.48861615297335598</v>
      </c>
      <c r="I219" s="2">
        <f>Table13[[#This Row],[CF % EOL ]]*$A$6</f>
        <v>0</v>
      </c>
      <c r="J219" s="3">
        <v>0.11928132526662681</v>
      </c>
      <c r="K219" s="2">
        <f>$A$10*Table13[[#This Row],[CF % WEC]]</f>
        <v>0</v>
      </c>
      <c r="L219" s="1">
        <v>23.005017180071981</v>
      </c>
      <c r="M219" s="2">
        <f>Table13[[#This Row],[Cons h '[MWh']]]-Table13[[#This Row],[Ewec_prod '[MWh']]]-Table13[[#This Row],[Eeol_prod '[MWh']]]-Table13[[#This Row],[Efv_prod '[MWh']]]</f>
        <v>15.317117180071982</v>
      </c>
    </row>
    <row r="220" x14ac:dyDescent="0.25">
      <c r="E220" s="4">
        <v>43475.083333333336</v>
      </c>
      <c r="F220" s="3">
        <v>7.2680000000000008E-2</v>
      </c>
      <c r="G220" s="2">
        <f>Table13[[#This Row],[CF % FV]]*$A$2</f>
        <v>7.9948000000000006</v>
      </c>
      <c r="H220" s="3">
        <v>0.38962011110848399</v>
      </c>
      <c r="I220" s="2">
        <f>Table13[[#This Row],[CF % EOL ]]*$A$6</f>
        <v>0</v>
      </c>
      <c r="J220" s="3">
        <v>0.12205730710894262</v>
      </c>
      <c r="K220" s="2">
        <f>$A$10*Table13[[#This Row],[CF % WEC]]</f>
        <v>0</v>
      </c>
      <c r="L220" s="1">
        <v>24.715387859178826</v>
      </c>
      <c r="M220" s="2">
        <f>Table13[[#This Row],[Cons h '[MWh']]]-Table13[[#This Row],[Ewec_prod '[MWh']]]-Table13[[#This Row],[Eeol_prod '[MWh']]]-Table13[[#This Row],[Efv_prod '[MWh']]]</f>
        <v>16.720587859178824</v>
      </c>
    </row>
    <row r="221" x14ac:dyDescent="0.25">
      <c r="E221" s="4">
        <v>43475.125</v>
      </c>
      <c r="F221" s="3">
        <v>4.351E-2</v>
      </c>
      <c r="G221" s="2">
        <f>Table13[[#This Row],[CF % FV]]*$A$2</f>
        <v>4.7861000000000002</v>
      </c>
      <c r="H221" s="3">
        <v>0.35713930509849601</v>
      </c>
      <c r="I221" s="2">
        <f>Table13[[#This Row],[CF % EOL ]]*$A$6</f>
        <v>0</v>
      </c>
      <c r="J221" s="3">
        <v>0.12160270391019491</v>
      </c>
      <c r="K221" s="2">
        <f>$A$10*Table13[[#This Row],[CF % WEC]]</f>
        <v>0</v>
      </c>
      <c r="L221" s="1">
        <v>25.393464337598378</v>
      </c>
      <c r="M221" s="2">
        <f>Table13[[#This Row],[Cons h '[MWh']]]-Table13[[#This Row],[Ewec_prod '[MWh']]]-Table13[[#This Row],[Eeol_prod '[MWh']]]-Table13[[#This Row],[Efv_prod '[MWh']]]</f>
        <v>20.607364337598376</v>
      </c>
    </row>
    <row r="222" x14ac:dyDescent="0.25">
      <c r="E222" s="4">
        <v>43475.166666666664</v>
      </c>
      <c r="F222" s="3">
        <v>9.2000000000000003E-4</v>
      </c>
      <c r="G222" s="2">
        <f>Table13[[#This Row],[CF % FV]]*$A$2</f>
        <v>0.1012</v>
      </c>
      <c r="H222" s="3">
        <v>0.34133057724819299</v>
      </c>
      <c r="I222" s="2">
        <f>Table13[[#This Row],[CF % EOL ]]*$A$6</f>
        <v>0</v>
      </c>
      <c r="J222" s="3">
        <v>0.12114652401054572</v>
      </c>
      <c r="K222" s="2">
        <f>$A$10*Table13[[#This Row],[CF % WEC]]</f>
        <v>0</v>
      </c>
      <c r="L222" s="1">
        <v>29.109409391013578</v>
      </c>
      <c r="M222" s="2">
        <f>Table13[[#This Row],[Cons h '[MWh']]]-Table13[[#This Row],[Ewec_prod '[MWh']]]-Table13[[#This Row],[Eeol_prod '[MWh']]]-Table13[[#This Row],[Efv_prod '[MWh']]]</f>
        <v>29.00820939101358</v>
      </c>
    </row>
    <row r="223" x14ac:dyDescent="0.25">
      <c r="E223" s="4">
        <v>43475.208333333336</v>
      </c>
      <c r="F223" s="3">
        <v>0</v>
      </c>
      <c r="G223" s="2">
        <f>Table13[[#This Row],[CF % FV]]*$A$2</f>
        <v>0</v>
      </c>
      <c r="H223" s="3">
        <v>0.343580651412983</v>
      </c>
      <c r="I223" s="2">
        <f>Table13[[#This Row],[CF % EOL ]]*$A$6</f>
        <v>0</v>
      </c>
      <c r="J223" s="3">
        <v>0.11939341347143073</v>
      </c>
      <c r="K223" s="2">
        <f>$A$10*Table13[[#This Row],[CF % WEC]]</f>
        <v>0</v>
      </c>
      <c r="L223" s="1">
        <v>34.551503822278043</v>
      </c>
      <c r="M223" s="2">
        <f>Table13[[#This Row],[Cons h '[MWh']]]-Table13[[#This Row],[Ewec_prod '[MWh']]]-Table13[[#This Row],[Eeol_prod '[MWh']]]-Table13[[#This Row],[Efv_prod '[MWh']]]</f>
        <v>34.551503822278043</v>
      </c>
    </row>
    <row r="224" x14ac:dyDescent="0.25">
      <c r="E224" s="4">
        <v>43475.25</v>
      </c>
      <c r="F224" s="3">
        <v>0</v>
      </c>
      <c r="G224" s="2">
        <f>Table13[[#This Row],[CF % FV]]*$A$2</f>
        <v>0</v>
      </c>
      <c r="H224" s="3">
        <v>0.31645078777323699</v>
      </c>
      <c r="I224" s="2">
        <f>Table13[[#This Row],[CF % EOL ]]*$A$6</f>
        <v>0</v>
      </c>
      <c r="J224" s="3">
        <v>0.1145427791928134</v>
      </c>
      <c r="K224" s="2">
        <f>$A$10*Table13[[#This Row],[CF % WEC]]</f>
        <v>0</v>
      </c>
      <c r="L224" s="1">
        <v>35.959303394336168</v>
      </c>
      <c r="M224" s="2">
        <f>Table13[[#This Row],[Cons h '[MWh']]]-Table13[[#This Row],[Ewec_prod '[MWh']]]-Table13[[#This Row],[Eeol_prod '[MWh']]]-Table13[[#This Row],[Efv_prod '[MWh']]]</f>
        <v>35.959303394336168</v>
      </c>
    </row>
    <row r="225" x14ac:dyDescent="0.25">
      <c r="E225" s="4">
        <v>43475.291666666664</v>
      </c>
      <c r="F225" s="3">
        <v>0</v>
      </c>
      <c r="G225" s="2">
        <f>Table13[[#This Row],[CF % FV]]*$A$2</f>
        <v>0</v>
      </c>
      <c r="H225" s="3">
        <v>0.26666983133050698</v>
      </c>
      <c r="I225" s="2">
        <f>Table13[[#This Row],[CF % EOL ]]*$A$6</f>
        <v>0</v>
      </c>
      <c r="J225" s="3">
        <v>0.1086816835273771</v>
      </c>
      <c r="K225" s="2">
        <f>$A$10*Table13[[#This Row],[CF % WEC]]</f>
        <v>0</v>
      </c>
      <c r="L225" s="1">
        <v>28.239911679931875</v>
      </c>
      <c r="M225" s="2">
        <f>Table13[[#This Row],[Cons h '[MWh']]]-Table13[[#This Row],[Ewec_prod '[MWh']]]-Table13[[#This Row],[Eeol_prod '[MWh']]]-Table13[[#This Row],[Efv_prod '[MWh']]]</f>
        <v>28.239911679931875</v>
      </c>
    </row>
    <row r="226" x14ac:dyDescent="0.25">
      <c r="E226" s="4">
        <v>43475.333333333336</v>
      </c>
      <c r="F226" s="3">
        <v>0</v>
      </c>
      <c r="G226" s="2">
        <f>Table13[[#This Row],[CF % FV]]*$A$2</f>
        <v>0</v>
      </c>
      <c r="H226" s="3">
        <v>0.19663832113066801</v>
      </c>
      <c r="I226" s="2">
        <f>Table13[[#This Row],[CF % EOL ]]*$A$6</f>
        <v>0</v>
      </c>
      <c r="J226" s="3">
        <v>0.10458384774638269</v>
      </c>
      <c r="K226" s="2">
        <f>$A$10*Table13[[#This Row],[CF % WEC]]</f>
        <v>0</v>
      </c>
      <c r="L226" s="1">
        <v>32.797631914220247</v>
      </c>
      <c r="M226" s="2">
        <f>Table13[[#This Row],[Cons h '[MWh']]]-Table13[[#This Row],[Ewec_prod '[MWh']]]-Table13[[#This Row],[Eeol_prod '[MWh']]]-Table13[[#This Row],[Efv_prod '[MWh']]]</f>
        <v>32.797631914220247</v>
      </c>
    </row>
    <row r="227" x14ac:dyDescent="0.25">
      <c r="E227" s="4">
        <v>43475.375</v>
      </c>
      <c r="F227" s="3">
        <v>0</v>
      </c>
      <c r="G227" s="2">
        <f>Table13[[#This Row],[CF % FV]]*$A$2</f>
        <v>0</v>
      </c>
      <c r="H227" s="3">
        <v>0.18534381463114499</v>
      </c>
      <c r="I227" s="2">
        <f>Table13[[#This Row],[CF % EOL ]]*$A$6</f>
        <v>0</v>
      </c>
      <c r="J227" s="3">
        <v>9.9263362203321825E-2</v>
      </c>
      <c r="K227" s="2">
        <f>$A$10*Table13[[#This Row],[CF % WEC]]</f>
        <v>0</v>
      </c>
      <c r="L227" s="1">
        <v>31.439597973028878</v>
      </c>
      <c r="M227" s="2">
        <f>Table13[[#This Row],[Cons h '[MWh']]]-Table13[[#This Row],[Ewec_prod '[MWh']]]-Table13[[#This Row],[Eeol_prod '[MWh']]]-Table13[[#This Row],[Efv_prod '[MWh']]]</f>
        <v>31.439597973028878</v>
      </c>
    </row>
    <row r="228" x14ac:dyDescent="0.25">
      <c r="E228" s="4">
        <v>43475.416666666664</v>
      </c>
      <c r="F228" s="3">
        <v>0</v>
      </c>
      <c r="G228" s="2">
        <f>Table13[[#This Row],[CF % FV]]*$A$2</f>
        <v>0</v>
      </c>
      <c r="H228" s="3">
        <v>0.117023971340959</v>
      </c>
      <c r="I228" s="2">
        <f>Table13[[#This Row],[CF % EOL ]]*$A$6</f>
        <v>0</v>
      </c>
      <c r="J228" s="3">
        <v>9.5275712525286896E-2</v>
      </c>
      <c r="K228" s="2">
        <f>$A$10*Table13[[#This Row],[CF % WEC]]</f>
        <v>0</v>
      </c>
      <c r="L228" s="1">
        <v>37.208641432057426</v>
      </c>
      <c r="M228" s="2">
        <f>Table13[[#This Row],[Cons h '[MWh']]]-Table13[[#This Row],[Ewec_prod '[MWh']]]-Table13[[#This Row],[Eeol_prod '[MWh']]]-Table13[[#This Row],[Efv_prod '[MWh']]]</f>
        <v>37.208641432057426</v>
      </c>
    </row>
    <row r="229" x14ac:dyDescent="0.25">
      <c r="E229" s="4">
        <v>43475.458333333336</v>
      </c>
      <c r="F229" s="3">
        <v>0</v>
      </c>
      <c r="G229" s="2">
        <f>Table13[[#This Row],[CF % FV]]*$A$2</f>
        <v>0</v>
      </c>
      <c r="H229" s="3">
        <v>0.169859301060999</v>
      </c>
      <c r="I229" s="2">
        <f>Table13[[#This Row],[CF % EOL ]]*$A$6</f>
        <v>0</v>
      </c>
      <c r="J229" s="3">
        <v>9.2562699612809454E-2</v>
      </c>
      <c r="K229" s="2">
        <f>$A$10*Table13[[#This Row],[CF % WEC]]</f>
        <v>0</v>
      </c>
      <c r="L229" s="1">
        <v>43.841163393586115</v>
      </c>
      <c r="M229" s="2">
        <f>Table13[[#This Row],[Cons h '[MWh']]]-Table13[[#This Row],[Ewec_prod '[MWh']]]-Table13[[#This Row],[Eeol_prod '[MWh']]]-Table13[[#This Row],[Efv_prod '[MWh']]]</f>
        <v>43.841163393586115</v>
      </c>
    </row>
    <row r="230" x14ac:dyDescent="0.25">
      <c r="E230" s="4">
        <v>43475.5</v>
      </c>
      <c r="F230" s="3">
        <v>0</v>
      </c>
      <c r="G230" s="2">
        <f>Table13[[#This Row],[CF % FV]]*$A$2</f>
        <v>0</v>
      </c>
      <c r="H230" s="3">
        <v>0.28598583098375502</v>
      </c>
      <c r="I230" s="2">
        <f>Table13[[#This Row],[CF % EOL ]]*$A$6</f>
        <v>0</v>
      </c>
      <c r="J230" s="3">
        <v>9.2159820891553917E-2</v>
      </c>
      <c r="K230" s="2">
        <f>$A$10*Table13[[#This Row],[CF % WEC]]</f>
        <v>0</v>
      </c>
      <c r="L230" s="1">
        <v>32.659688477293514</v>
      </c>
      <c r="M230" s="2">
        <f>Table13[[#This Row],[Cons h '[MWh']]]-Table13[[#This Row],[Ewec_prod '[MWh']]]-Table13[[#This Row],[Eeol_prod '[MWh']]]-Table13[[#This Row],[Efv_prod '[MWh']]]</f>
        <v>32.659688477293514</v>
      </c>
    </row>
    <row r="231" x14ac:dyDescent="0.25">
      <c r="E231" s="4">
        <v>43475.541666666664</v>
      </c>
      <c r="F231" s="3">
        <v>0</v>
      </c>
      <c r="G231" s="2">
        <f>Table13[[#This Row],[CF % FV]]*$A$2</f>
        <v>0</v>
      </c>
      <c r="H231" s="3">
        <v>0.382631000382606</v>
      </c>
      <c r="I231" s="2">
        <f>Table13[[#This Row],[CF % EOL ]]*$A$6</f>
        <v>0</v>
      </c>
      <c r="J231" s="3">
        <v>9.5038715331751997E-2</v>
      </c>
      <c r="K231" s="2">
        <f>$A$10*Table13[[#This Row],[CF % WEC]]</f>
        <v>0</v>
      </c>
      <c r="L231" s="1">
        <v>37.359543031335363</v>
      </c>
      <c r="M231" s="2">
        <f>Table13[[#This Row],[Cons h '[MWh']]]-Table13[[#This Row],[Ewec_prod '[MWh']]]-Table13[[#This Row],[Eeol_prod '[MWh']]]-Table13[[#This Row],[Efv_prod '[MWh']]]</f>
        <v>37.359543031335363</v>
      </c>
    </row>
    <row r="232" x14ac:dyDescent="0.25">
      <c r="E232" s="4">
        <v>43475.583333333336</v>
      </c>
      <c r="F232" s="3">
        <v>0</v>
      </c>
      <c r="G232" s="2">
        <f>Table13[[#This Row],[CF % FV]]*$A$2</f>
        <v>0</v>
      </c>
      <c r="H232" s="3">
        <v>0.600235990643185</v>
      </c>
      <c r="I232" s="2">
        <f>Table13[[#This Row],[CF % EOL ]]*$A$6</f>
        <v>0</v>
      </c>
      <c r="J232" s="3">
        <v>0.10324238082529109</v>
      </c>
      <c r="K232" s="2">
        <f>$A$10*Table13[[#This Row],[CF % WEC]]</f>
        <v>0</v>
      </c>
      <c r="L232" s="1">
        <v>32.119348255929005</v>
      </c>
      <c r="M232" s="2">
        <f>Table13[[#This Row],[Cons h '[MWh']]]-Table13[[#This Row],[Ewec_prod '[MWh']]]-Table13[[#This Row],[Eeol_prod '[MWh']]]-Table13[[#This Row],[Efv_prod '[MWh']]]</f>
        <v>32.119348255929005</v>
      </c>
    </row>
    <row r="233" x14ac:dyDescent="0.25">
      <c r="E233" s="4">
        <v>43475.625</v>
      </c>
      <c r="F233" s="3">
        <v>0</v>
      </c>
      <c r="G233" s="2">
        <f>Table13[[#This Row],[CF % FV]]*$A$2</f>
        <v>0</v>
      </c>
      <c r="H233" s="3">
        <v>0.68720401215781701</v>
      </c>
      <c r="I233" s="2">
        <f>Table13[[#This Row],[CF % EOL ]]*$A$6</f>
        <v>0</v>
      </c>
      <c r="J233" s="3">
        <v>0.1187879187020148</v>
      </c>
      <c r="K233" s="2">
        <f>$A$10*Table13[[#This Row],[CF % WEC]]</f>
        <v>0</v>
      </c>
      <c r="L233" s="1">
        <v>34.134748548098926</v>
      </c>
      <c r="M233" s="2">
        <f>Table13[[#This Row],[Cons h '[MWh']]]-Table13[[#This Row],[Ewec_prod '[MWh']]]-Table13[[#This Row],[Eeol_prod '[MWh']]]-Table13[[#This Row],[Efv_prod '[MWh']]]</f>
        <v>34.134748548098926</v>
      </c>
    </row>
    <row r="234" x14ac:dyDescent="0.25">
      <c r="E234" s="4">
        <v>43475.666666666664</v>
      </c>
      <c r="F234" s="3">
        <v>3.8289999999999998E-2</v>
      </c>
      <c r="G234" s="2">
        <f>Table13[[#This Row],[CF % FV]]*$A$2</f>
        <v>4.2119</v>
      </c>
      <c r="H234" s="3">
        <v>0.63000133771459499</v>
      </c>
      <c r="I234" s="2">
        <f>Table13[[#This Row],[CF % EOL ]]*$A$6</f>
        <v>0</v>
      </c>
      <c r="J234" s="3">
        <v>0.13643968518171129</v>
      </c>
      <c r="K234" s="2">
        <f>$A$10*Table13[[#This Row],[CF % WEC]]</f>
        <v>0</v>
      </c>
      <c r="L234" s="1">
        <v>24.442152843415556</v>
      </c>
      <c r="M234" s="2">
        <f>Table13[[#This Row],[Cons h '[MWh']]]-Table13[[#This Row],[Ewec_prod '[MWh']]]-Table13[[#This Row],[Eeol_prod '[MWh']]]-Table13[[#This Row],[Efv_prod '[MWh']]]</f>
        <v>20.230252843415556</v>
      </c>
    </row>
    <row r="235" x14ac:dyDescent="0.25">
      <c r="E235" s="4">
        <v>43475.708333333336</v>
      </c>
      <c r="F235" s="3">
        <v>0.10790999999999999</v>
      </c>
      <c r="G235" s="2">
        <f>Table13[[#This Row],[CF % FV]]*$A$2</f>
        <v>11.870099999999999</v>
      </c>
      <c r="H235" s="3">
        <v>0.522588475497896</v>
      </c>
      <c r="I235" s="2">
        <f>Table13[[#This Row],[CF % EOL ]]*$A$6</f>
        <v>0</v>
      </c>
      <c r="J235" s="3">
        <v>0.1433668798174951</v>
      </c>
      <c r="K235" s="2">
        <f>$A$10*Table13[[#This Row],[CF % WEC]]</f>
        <v>0</v>
      </c>
      <c r="L235" s="1">
        <v>40.948814220395164</v>
      </c>
      <c r="M235" s="2">
        <f>Table13[[#This Row],[Cons h '[MWh']]]-Table13[[#This Row],[Ewec_prod '[MWh']]]-Table13[[#This Row],[Eeol_prod '[MWh']]]-Table13[[#This Row],[Efv_prod '[MWh']]]</f>
        <v>29.078714220395163</v>
      </c>
    </row>
    <row r="236" x14ac:dyDescent="0.25">
      <c r="E236" s="4">
        <v>43475.75</v>
      </c>
      <c r="F236" s="3">
        <v>0.24331999999999998</v>
      </c>
      <c r="G236" s="2">
        <f>Table13[[#This Row],[CF % FV]]*$A$2</f>
        <v>26.765199999999997</v>
      </c>
      <c r="H236" s="3">
        <v>0.39210741693705398</v>
      </c>
      <c r="I236" s="2">
        <f>Table13[[#This Row],[CF % EOL ]]*$A$6</f>
        <v>0</v>
      </c>
      <c r="J236" s="3">
        <v>0.14331701409251382</v>
      </c>
      <c r="K236" s="2">
        <f>$A$10*Table13[[#This Row],[CF % WEC]]</f>
        <v>0</v>
      </c>
      <c r="L236" s="1">
        <v>56.321188173475363</v>
      </c>
      <c r="M236" s="2">
        <f>Table13[[#This Row],[Cons h '[MWh']]]-Table13[[#This Row],[Ewec_prod '[MWh']]]-Table13[[#This Row],[Eeol_prod '[MWh']]]-Table13[[#This Row],[Efv_prod '[MWh']]]</f>
        <v>29.555988173475367</v>
      </c>
    </row>
    <row r="237" x14ac:dyDescent="0.25">
      <c r="E237" s="4">
        <v>43475.791666666664</v>
      </c>
      <c r="F237" s="3">
        <v>0.32695999999999997</v>
      </c>
      <c r="G237" s="2">
        <f>Table13[[#This Row],[CF % FV]]*$A$2</f>
        <v>35.965599999999995</v>
      </c>
      <c r="H237" s="3">
        <v>0.36524365164580802</v>
      </c>
      <c r="I237" s="2">
        <f>Table13[[#This Row],[CF % EOL ]]*$A$6</f>
        <v>0</v>
      </c>
      <c r="J237" s="3">
        <v>0.14095478654736238</v>
      </c>
      <c r="K237" s="2">
        <f>$A$10*Table13[[#This Row],[CF % WEC]]</f>
        <v>0</v>
      </c>
      <c r="L237" s="1">
        <v>56.781029579567772</v>
      </c>
      <c r="M237" s="2">
        <f>Table13[[#This Row],[Cons h '[MWh']]]-Table13[[#This Row],[Ewec_prod '[MWh']]]-Table13[[#This Row],[Eeol_prod '[MWh']]]-Table13[[#This Row],[Efv_prod '[MWh']]]</f>
        <v>20.815429579567777</v>
      </c>
    </row>
    <row r="238" x14ac:dyDescent="0.25">
      <c r="E238" s="4">
        <v>43475.833333333336</v>
      </c>
      <c r="F238" s="3">
        <v>0.29042000000000001</v>
      </c>
      <c r="G238" s="2">
        <f>Table13[[#This Row],[CF % FV]]*$A$2</f>
        <v>31.946200000000001</v>
      </c>
      <c r="H238" s="3">
        <v>0.38395533969468398</v>
      </c>
      <c r="I238" s="2">
        <f>Table13[[#This Row],[CF % EOL ]]*$A$6</f>
        <v>0</v>
      </c>
      <c r="J238" s="3">
        <v>0.13906205095270938</v>
      </c>
      <c r="K238" s="2">
        <f>$A$10*Table13[[#This Row],[CF % WEC]]</f>
        <v>0</v>
      </c>
      <c r="L238" s="1">
        <v>32.222973474958735</v>
      </c>
      <c r="M238" s="2">
        <f>Table13[[#This Row],[Cons h '[MWh']]]-Table13[[#This Row],[Ewec_prod '[MWh']]]-Table13[[#This Row],[Eeol_prod '[MWh']]]-Table13[[#This Row],[Efv_prod '[MWh']]]</f>
        <v>0.27677347495873406</v>
      </c>
    </row>
    <row r="239" x14ac:dyDescent="0.25">
      <c r="E239" s="4">
        <v>43475.875</v>
      </c>
      <c r="F239" s="3">
        <v>0.46026</v>
      </c>
      <c r="G239" s="2">
        <f>Table13[[#This Row],[CF % FV]]*$A$2</f>
        <v>50.628599999999999</v>
      </c>
      <c r="H239" s="3">
        <v>0.39266566184370499</v>
      </c>
      <c r="I239" s="2">
        <f>Table13[[#This Row],[CF % EOL ]]*$A$6</f>
        <v>0</v>
      </c>
      <c r="J239" s="3">
        <v>0.13897765621467814</v>
      </c>
      <c r="K239" s="2">
        <f>$A$10*Table13[[#This Row],[CF % WEC]]</f>
        <v>0</v>
      </c>
      <c r="L239" s="1">
        <v>40.780014504008477</v>
      </c>
      <c r="M239" s="2">
        <f>Table13[[#This Row],[Cons h '[MWh']]]-Table13[[#This Row],[Ewec_prod '[MWh']]]-Table13[[#This Row],[Eeol_prod '[MWh']]]-Table13[[#This Row],[Efv_prod '[MWh']]]</f>
        <v>-9.8485854959915216</v>
      </c>
    </row>
    <row r="240" x14ac:dyDescent="0.25">
      <c r="E240" s="4">
        <v>43475.916666666664</v>
      </c>
      <c r="F240" s="3">
        <v>0.49104000000000003</v>
      </c>
      <c r="G240" s="2">
        <f>Table13[[#This Row],[CF % FV]]*$A$2</f>
        <v>54.014400000000002</v>
      </c>
      <c r="H240" s="3">
        <v>0.49204403940809099</v>
      </c>
      <c r="I240" s="2">
        <f>Table13[[#This Row],[CF % EOL ]]*$A$6</f>
        <v>0</v>
      </c>
      <c r="J240" s="3">
        <v>0.13091611572636985</v>
      </c>
      <c r="K240" s="2">
        <f>$A$10*Table13[[#This Row],[CF % WEC]]</f>
        <v>0</v>
      </c>
      <c r="L240" s="1">
        <v>30.097524042545533</v>
      </c>
      <c r="M240" s="2">
        <f>Table13[[#This Row],[Cons h '[MWh']]]-Table13[[#This Row],[Ewec_prod '[MWh']]]-Table13[[#This Row],[Eeol_prod '[MWh']]]-Table13[[#This Row],[Efv_prod '[MWh']]]</f>
        <v>-23.916875957454469</v>
      </c>
    </row>
    <row r="241" x14ac:dyDescent="0.25">
      <c r="E241" s="4">
        <v>43475.958333333336</v>
      </c>
      <c r="F241" s="3">
        <v>0.33972000000000002</v>
      </c>
      <c r="G241" s="2">
        <f>Table13[[#This Row],[CF % FV]]*$A$2</f>
        <v>37.369199999999999</v>
      </c>
      <c r="H241" s="3">
        <v>0.40555809360218498</v>
      </c>
      <c r="I241" s="2">
        <f>Table13[[#This Row],[CF % EOL ]]*$A$6</f>
        <v>0</v>
      </c>
      <c r="J241" s="3">
        <v>0.12022823649831638</v>
      </c>
      <c r="K241" s="2">
        <f>$A$10*Table13[[#This Row],[CF % WEC]]</f>
        <v>0</v>
      </c>
      <c r="L241" s="1">
        <v>22.500140591077173</v>
      </c>
      <c r="M241" s="2">
        <f>Table13[[#This Row],[Cons h '[MWh']]]-Table13[[#This Row],[Ewec_prod '[MWh']]]-Table13[[#This Row],[Eeol_prod '[MWh']]]-Table13[[#This Row],[Efv_prod '[MWh']]]</f>
        <v>-14.869059408922826</v>
      </c>
    </row>
    <row r="242" x14ac:dyDescent="0.25">
      <c r="E242" s="4">
        <v>43476</v>
      </c>
      <c r="F242" s="3">
        <v>0.15928999999999999</v>
      </c>
      <c r="G242" s="2">
        <f>Table13[[#This Row],[CF % FV]]*$A$2</f>
        <v>17.521899999999999</v>
      </c>
      <c r="H242" s="3">
        <v>0.31994842084192598</v>
      </c>
      <c r="I242" s="2">
        <f>Table13[[#This Row],[CF % EOL ]]*$A$6</f>
        <v>0</v>
      </c>
      <c r="J242" s="3">
        <v>0.10839187882244927</v>
      </c>
      <c r="K242" s="2">
        <f>$A$10*Table13[[#This Row],[CF % WEC]]</f>
        <v>0</v>
      </c>
      <c r="L242" s="1">
        <v>22.485949351373698</v>
      </c>
      <c r="M242" s="2">
        <f>Table13[[#This Row],[Cons h '[MWh']]]-Table13[[#This Row],[Ewec_prod '[MWh']]]-Table13[[#This Row],[Eeol_prod '[MWh']]]-Table13[[#This Row],[Efv_prod '[MWh']]]</f>
        <v>4.9640493513736992</v>
      </c>
    </row>
    <row r="243" x14ac:dyDescent="0.25">
      <c r="E243" s="4">
        <v>43476.041666666664</v>
      </c>
      <c r="F243" s="3">
        <v>0.10112</v>
      </c>
      <c r="G243" s="2">
        <f>Table13[[#This Row],[CF % FV]]*$A$2</f>
        <v>11.123200000000001</v>
      </c>
      <c r="H243" s="3">
        <v>0.210155070411436</v>
      </c>
      <c r="I243" s="2">
        <f>Table13[[#This Row],[CF % EOL ]]*$A$6</f>
        <v>0</v>
      </c>
      <c r="J243" s="3">
        <v>9.9549255853676646E-2</v>
      </c>
      <c r="K243" s="2">
        <f>$A$10*Table13[[#This Row],[CF % WEC]]</f>
        <v>0</v>
      </c>
      <c r="L243" s="1">
        <v>28.982993061606646</v>
      </c>
      <c r="M243" s="2">
        <f>Table13[[#This Row],[Cons h '[MWh']]]-Table13[[#This Row],[Ewec_prod '[MWh']]]-Table13[[#This Row],[Eeol_prod '[MWh']]]-Table13[[#This Row],[Efv_prod '[MWh']]]</f>
        <v>17.859793061606645</v>
      </c>
    </row>
    <row r="244" x14ac:dyDescent="0.25">
      <c r="E244" s="4">
        <v>43476.083333333336</v>
      </c>
      <c r="F244" s="3">
        <v>7.9209999999999989E-2</v>
      </c>
      <c r="G244" s="2">
        <f>Table13[[#This Row],[CF % FV]]*$A$2</f>
        <v>8.713099999999999</v>
      </c>
      <c r="H244" s="3">
        <v>0.14365277199947399</v>
      </c>
      <c r="I244" s="2">
        <f>Table13[[#This Row],[CF % EOL ]]*$A$6</f>
        <v>0</v>
      </c>
      <c r="J244" s="3">
        <v>9.3637279014837121E-2</v>
      </c>
      <c r="K244" s="2">
        <f>$A$10*Table13[[#This Row],[CF % WEC]]</f>
        <v>0</v>
      </c>
      <c r="L244" s="1">
        <v>27.047950328261148</v>
      </c>
      <c r="M244" s="2">
        <f>Table13[[#This Row],[Cons h '[MWh']]]-Table13[[#This Row],[Ewec_prod '[MWh']]]-Table13[[#This Row],[Eeol_prod '[MWh']]]-Table13[[#This Row],[Efv_prod '[MWh']]]</f>
        <v>18.334850328261147</v>
      </c>
    </row>
    <row r="245" x14ac:dyDescent="0.25">
      <c r="E245" s="4">
        <v>43476.125</v>
      </c>
      <c r="F245" s="3">
        <v>3.363E-2</v>
      </c>
      <c r="G245" s="2">
        <f>Table13[[#This Row],[CF % FV]]*$A$2</f>
        <v>3.6993</v>
      </c>
      <c r="H245" s="3">
        <v>0.166575306075988</v>
      </c>
      <c r="I245" s="2">
        <f>Table13[[#This Row],[CF % EOL ]]*$A$6</f>
        <v>0</v>
      </c>
      <c r="J245" s="3">
        <v>9.2679306387607352E-2</v>
      </c>
      <c r="K245" s="2">
        <f>$A$10*Table13[[#This Row],[CF % WEC]]</f>
        <v>0</v>
      </c>
      <c r="L245" s="1">
        <v>24.265268521843883</v>
      </c>
      <c r="M245" s="2">
        <f>Table13[[#This Row],[Cons h '[MWh']]]-Table13[[#This Row],[Ewec_prod '[MWh']]]-Table13[[#This Row],[Eeol_prod '[MWh']]]-Table13[[#This Row],[Efv_prod '[MWh']]]</f>
        <v>20.565968521843882</v>
      </c>
    </row>
    <row r="246" x14ac:dyDescent="0.25">
      <c r="E246" s="4">
        <v>43476.166666666664</v>
      </c>
      <c r="F246" s="3">
        <v>5.4000000000000001E-4</v>
      </c>
      <c r="G246" s="2">
        <f>Table13[[#This Row],[CF % FV]]*$A$2</f>
        <v>5.9400000000000001E-2</v>
      </c>
      <c r="H246" s="3">
        <v>0.203386579057242</v>
      </c>
      <c r="I246" s="2">
        <f>Table13[[#This Row],[CF % EOL ]]*$A$6</f>
        <v>0</v>
      </c>
      <c r="J246" s="3">
        <v>8.980652715998276E-2</v>
      </c>
      <c r="K246" s="2">
        <f>$A$10*Table13[[#This Row],[CF % WEC]]</f>
        <v>0</v>
      </c>
      <c r="L246" s="1">
        <v>23.221491105906424</v>
      </c>
      <c r="M246" s="2">
        <f>Table13[[#This Row],[Cons h '[MWh']]]-Table13[[#This Row],[Ewec_prod '[MWh']]]-Table13[[#This Row],[Eeol_prod '[MWh']]]-Table13[[#This Row],[Efv_prod '[MWh']]]</f>
        <v>23.162091105906423</v>
      </c>
    </row>
    <row r="247" x14ac:dyDescent="0.25">
      <c r="E247" s="4">
        <v>43476.208333333336</v>
      </c>
      <c r="F247" s="3">
        <v>0</v>
      </c>
      <c r="G247" s="2">
        <f>Table13[[#This Row],[CF % FV]]*$A$2</f>
        <v>0</v>
      </c>
      <c r="H247" s="3">
        <v>0.178813355668761</v>
      </c>
      <c r="I247" s="2">
        <f>Table13[[#This Row],[CF % EOL ]]*$A$6</f>
        <v>0</v>
      </c>
      <c r="J247" s="3">
        <v>8.8204489682380774E-2</v>
      </c>
      <c r="K247" s="2">
        <f>$A$10*Table13[[#This Row],[CF % WEC]]</f>
        <v>0</v>
      </c>
      <c r="L247" s="1">
        <v>39.576020209025891</v>
      </c>
      <c r="M247" s="2">
        <f>Table13[[#This Row],[Cons h '[MWh']]]-Table13[[#This Row],[Ewec_prod '[MWh']]]-Table13[[#This Row],[Eeol_prod '[MWh']]]-Table13[[#This Row],[Efv_prod '[MWh']]]</f>
        <v>39.576020209025891</v>
      </c>
    </row>
    <row r="248" x14ac:dyDescent="0.25">
      <c r="E248" s="4">
        <v>43476.25</v>
      </c>
      <c r="F248" s="3">
        <v>0</v>
      </c>
      <c r="G248" s="2">
        <f>Table13[[#This Row],[CF % FV]]*$A$2</f>
        <v>0</v>
      </c>
      <c r="H248" s="3">
        <v>0.16328365521252</v>
      </c>
      <c r="I248" s="2">
        <f>Table13[[#This Row],[CF % EOL ]]*$A$6</f>
        <v>0</v>
      </c>
      <c r="J248" s="3">
        <v>8.7220423275341102E-2</v>
      </c>
      <c r="K248" s="2">
        <f>$A$10*Table13[[#This Row],[CF % WEC]]</f>
        <v>0</v>
      </c>
      <c r="L248" s="1">
        <v>45.397654862885283</v>
      </c>
      <c r="M248" s="2">
        <f>Table13[[#This Row],[Cons h '[MWh']]]-Table13[[#This Row],[Ewec_prod '[MWh']]]-Table13[[#This Row],[Eeol_prod '[MWh']]]-Table13[[#This Row],[Efv_prod '[MWh']]]</f>
        <v>45.397654862885283</v>
      </c>
    </row>
    <row r="249" x14ac:dyDescent="0.25">
      <c r="E249" s="4">
        <v>43476.291666666664</v>
      </c>
      <c r="F249" s="3">
        <v>0</v>
      </c>
      <c r="G249" s="2">
        <f>Table13[[#This Row],[CF % FV]]*$A$2</f>
        <v>0</v>
      </c>
      <c r="H249" s="3">
        <v>0.163660548425546</v>
      </c>
      <c r="I249" s="2">
        <f>Table13[[#This Row],[CF % EOL ]]*$A$6</f>
        <v>0</v>
      </c>
      <c r="J249" s="3">
        <v>8.7049810213954887E-2</v>
      </c>
      <c r="K249" s="2">
        <f>$A$10*Table13[[#This Row],[CF % WEC]]</f>
        <v>0</v>
      </c>
      <c r="L249" s="1">
        <v>28.367362841344054</v>
      </c>
      <c r="M249" s="2">
        <f>Table13[[#This Row],[Cons h '[MWh']]]-Table13[[#This Row],[Ewec_prod '[MWh']]]-Table13[[#This Row],[Eeol_prod '[MWh']]]-Table13[[#This Row],[Efv_prod '[MWh']]]</f>
        <v>28.367362841344054</v>
      </c>
    </row>
    <row r="250" x14ac:dyDescent="0.25">
      <c r="E250" s="4">
        <v>43476.333333333336</v>
      </c>
      <c r="F250" s="3">
        <v>0</v>
      </c>
      <c r="G250" s="2">
        <f>Table13[[#This Row],[CF % FV]]*$A$2</f>
        <v>0</v>
      </c>
      <c r="H250" s="3">
        <v>0.14028483775717801</v>
      </c>
      <c r="I250" s="2">
        <f>Table13[[#This Row],[CF % EOL ]]*$A$6</f>
        <v>0</v>
      </c>
      <c r="J250" s="3">
        <v>8.7955824340062438E-2</v>
      </c>
      <c r="K250" s="2">
        <f>$A$10*Table13[[#This Row],[CF % WEC]]</f>
        <v>0</v>
      </c>
      <c r="L250" s="1">
        <v>28.13833709134542</v>
      </c>
      <c r="M250" s="2">
        <f>Table13[[#This Row],[Cons h '[MWh']]]-Table13[[#This Row],[Ewec_prod '[MWh']]]-Table13[[#This Row],[Eeol_prod '[MWh']]]-Table13[[#This Row],[Efv_prod '[MWh']]]</f>
        <v>28.13833709134542</v>
      </c>
    </row>
    <row r="251" x14ac:dyDescent="0.25">
      <c r="E251" s="4">
        <v>43476.375</v>
      </c>
      <c r="F251" s="3">
        <v>0</v>
      </c>
      <c r="G251" s="2">
        <f>Table13[[#This Row],[CF % FV]]*$A$2</f>
        <v>0</v>
      </c>
      <c r="H251" s="3">
        <v>0.17833844003231</v>
      </c>
      <c r="I251" s="2">
        <f>Table13[[#This Row],[CF % EOL ]]*$A$6</f>
        <v>0</v>
      </c>
      <c r="J251" s="3">
        <v>8.8384323536427334E-2</v>
      </c>
      <c r="K251" s="2">
        <f>$A$10*Table13[[#This Row],[CF % WEC]]</f>
        <v>0</v>
      </c>
      <c r="L251" s="1">
        <v>35.54207759859036</v>
      </c>
      <c r="M251" s="2">
        <f>Table13[[#This Row],[Cons h '[MWh']]]-Table13[[#This Row],[Ewec_prod '[MWh']]]-Table13[[#This Row],[Eeol_prod '[MWh']]]-Table13[[#This Row],[Efv_prod '[MWh']]]</f>
        <v>35.54207759859036</v>
      </c>
    </row>
    <row r="252" x14ac:dyDescent="0.25">
      <c r="E252" s="4">
        <v>43476.416666666664</v>
      </c>
      <c r="F252" s="3">
        <v>0</v>
      </c>
      <c r="G252" s="2">
        <f>Table13[[#This Row],[CF % FV]]*$A$2</f>
        <v>0</v>
      </c>
      <c r="H252" s="3">
        <v>0.318733667484285</v>
      </c>
      <c r="I252" s="2">
        <f>Table13[[#This Row],[CF % EOL ]]*$A$6</f>
        <v>0</v>
      </c>
      <c r="J252" s="3">
        <v>9.1293586278125755E-2</v>
      </c>
      <c r="K252" s="2">
        <f>$A$10*Table13[[#This Row],[CF % WEC]]</f>
        <v>0</v>
      </c>
      <c r="L252" s="1">
        <v>26.795784233099702</v>
      </c>
      <c r="M252" s="2">
        <f>Table13[[#This Row],[Cons h '[MWh']]]-Table13[[#This Row],[Ewec_prod '[MWh']]]-Table13[[#This Row],[Eeol_prod '[MWh']]]-Table13[[#This Row],[Efv_prod '[MWh']]]</f>
        <v>26.795784233099702</v>
      </c>
    </row>
    <row r="253" x14ac:dyDescent="0.25">
      <c r="E253" s="4">
        <v>43476.458333333336</v>
      </c>
      <c r="F253" s="3">
        <v>0</v>
      </c>
      <c r="G253" s="2">
        <f>Table13[[#This Row],[CF % FV]]*$A$2</f>
        <v>0</v>
      </c>
      <c r="H253" s="3">
        <v>0.39322600774094502</v>
      </c>
      <c r="I253" s="2">
        <f>Table13[[#This Row],[CF % EOL ]]*$A$6</f>
        <v>0</v>
      </c>
      <c r="J253" s="3">
        <v>9.7473155269395775E-2</v>
      </c>
      <c r="K253" s="2">
        <f>$A$10*Table13[[#This Row],[CF % WEC]]</f>
        <v>0</v>
      </c>
      <c r="L253" s="1">
        <v>34.938677095503458</v>
      </c>
      <c r="M253" s="2">
        <f>Table13[[#This Row],[Cons h '[MWh']]]-Table13[[#This Row],[Ewec_prod '[MWh']]]-Table13[[#This Row],[Eeol_prod '[MWh']]]-Table13[[#This Row],[Efv_prod '[MWh']]]</f>
        <v>34.938677095503458</v>
      </c>
    </row>
    <row r="254" x14ac:dyDescent="0.25">
      <c r="E254" s="4">
        <v>43476.5</v>
      </c>
      <c r="F254" s="3">
        <v>0</v>
      </c>
      <c r="G254" s="2">
        <f>Table13[[#This Row],[CF % FV]]*$A$2</f>
        <v>0</v>
      </c>
      <c r="H254" s="3">
        <v>0.41477040512582902</v>
      </c>
      <c r="I254" s="2">
        <f>Table13[[#This Row],[CF % EOL ]]*$A$6</f>
        <v>0</v>
      </c>
      <c r="J254" s="3">
        <v>0.1060049328168336</v>
      </c>
      <c r="K254" s="2">
        <f>$A$10*Table13[[#This Row],[CF % WEC]]</f>
        <v>0</v>
      </c>
      <c r="L254" s="1">
        <v>34.670540571465743</v>
      </c>
      <c r="M254" s="2">
        <f>Table13[[#This Row],[Cons h '[MWh']]]-Table13[[#This Row],[Ewec_prod '[MWh']]]-Table13[[#This Row],[Eeol_prod '[MWh']]]-Table13[[#This Row],[Efv_prod '[MWh']]]</f>
        <v>34.670540571465743</v>
      </c>
    </row>
    <row r="255" x14ac:dyDescent="0.25">
      <c r="E255" s="4">
        <v>43476.541666666664</v>
      </c>
      <c r="F255" s="3">
        <v>0</v>
      </c>
      <c r="G255" s="2">
        <f>Table13[[#This Row],[CF % FV]]*$A$2</f>
        <v>0</v>
      </c>
      <c r="H255" s="3">
        <v>0.43900228199075098</v>
      </c>
      <c r="I255" s="2">
        <f>Table13[[#This Row],[CF % EOL ]]*$A$6</f>
        <v>0</v>
      </c>
      <c r="J255" s="3">
        <v>0.1210719805822191</v>
      </c>
      <c r="K255" s="2">
        <f>$A$10*Table13[[#This Row],[CF % WEC]]</f>
        <v>0</v>
      </c>
      <c r="L255" s="1">
        <v>35.99187929883216</v>
      </c>
      <c r="M255" s="2">
        <f>Table13[[#This Row],[Cons h '[MWh']]]-Table13[[#This Row],[Ewec_prod '[MWh']]]-Table13[[#This Row],[Eeol_prod '[MWh']]]-Table13[[#This Row],[Efv_prod '[MWh']]]</f>
        <v>35.99187929883216</v>
      </c>
    </row>
    <row r="256" x14ac:dyDescent="0.25">
      <c r="E256" s="4">
        <v>43476.583333333336</v>
      </c>
      <c r="F256" s="3">
        <v>0</v>
      </c>
      <c r="G256" s="2">
        <f>Table13[[#This Row],[CF % FV]]*$A$2</f>
        <v>0</v>
      </c>
      <c r="H256" s="3">
        <v>0.56329529188208505</v>
      </c>
      <c r="I256" s="2">
        <f>Table13[[#This Row],[CF % EOL ]]*$A$6</f>
        <v>0</v>
      </c>
      <c r="J256" s="3">
        <v>0.13747217726096969</v>
      </c>
      <c r="K256" s="2">
        <f>$A$10*Table13[[#This Row],[CF % WEC]]</f>
        <v>0</v>
      </c>
      <c r="L256" s="1">
        <v>33.929457991918078</v>
      </c>
      <c r="M256" s="2">
        <f>Table13[[#This Row],[Cons h '[MWh']]]-Table13[[#This Row],[Ewec_prod '[MWh']]]-Table13[[#This Row],[Eeol_prod '[MWh']]]-Table13[[#This Row],[Efv_prod '[MWh']]]</f>
        <v>33.929457991918078</v>
      </c>
    </row>
    <row r="257" x14ac:dyDescent="0.25">
      <c r="E257" s="4">
        <v>43476.625</v>
      </c>
      <c r="F257" s="3">
        <v>0</v>
      </c>
      <c r="G257" s="2">
        <f>Table13[[#This Row],[CF % FV]]*$A$2</f>
        <v>0</v>
      </c>
      <c r="H257" s="3">
        <v>0.70012006490122303</v>
      </c>
      <c r="I257" s="2">
        <f>Table13[[#This Row],[CF % EOL ]]*$A$6</f>
        <v>0</v>
      </c>
      <c r="J257" s="3">
        <v>0.14361500341175329</v>
      </c>
      <c r="K257" s="2">
        <f>$A$10*Table13[[#This Row],[CF % WEC]]</f>
        <v>0</v>
      </c>
      <c r="L257" s="1">
        <v>30.504365673174391</v>
      </c>
      <c r="M257" s="2">
        <f>Table13[[#This Row],[Cons h '[MWh']]]-Table13[[#This Row],[Ewec_prod '[MWh']]]-Table13[[#This Row],[Eeol_prod '[MWh']]]-Table13[[#This Row],[Efv_prod '[MWh']]]</f>
        <v>30.504365673174391</v>
      </c>
    </row>
    <row r="258" x14ac:dyDescent="0.25">
      <c r="E258" s="4">
        <v>43476.666666666664</v>
      </c>
      <c r="F258" s="3">
        <v>2.444E-2</v>
      </c>
      <c r="G258" s="2">
        <f>Table13[[#This Row],[CF % FV]]*$A$2</f>
        <v>2.6884000000000001</v>
      </c>
      <c r="H258" s="3">
        <v>0.691743274548417</v>
      </c>
      <c r="I258" s="2">
        <f>Table13[[#This Row],[CF % EOL ]]*$A$6</f>
        <v>0</v>
      </c>
      <c r="J258" s="3">
        <v>0.16743785629534214</v>
      </c>
      <c r="K258" s="2">
        <f>$A$10*Table13[[#This Row],[CF % WEC]]</f>
        <v>0</v>
      </c>
      <c r="L258" s="1">
        <v>29.672967484556402</v>
      </c>
      <c r="M258" s="2">
        <f>Table13[[#This Row],[Cons h '[MWh']]]-Table13[[#This Row],[Ewec_prod '[MWh']]]-Table13[[#This Row],[Eeol_prod '[MWh']]]-Table13[[#This Row],[Efv_prod '[MWh']]]</f>
        <v>26.984567484556401</v>
      </c>
    </row>
    <row r="259" x14ac:dyDescent="0.25">
      <c r="E259" s="4">
        <v>43476.708333333336</v>
      </c>
      <c r="F259" s="3">
        <v>0.13011</v>
      </c>
      <c r="G259" s="2">
        <f>Table13[[#This Row],[CF % FV]]*$A$2</f>
        <v>14.312100000000001</v>
      </c>
      <c r="H259" s="3">
        <v>0.66045928166854195</v>
      </c>
      <c r="I259" s="2">
        <f>Table13[[#This Row],[CF % EOL ]]*$A$6</f>
        <v>0</v>
      </c>
      <c r="J259" s="3">
        <v>0.17726329773685148</v>
      </c>
      <c r="K259" s="2">
        <f>$A$10*Table13[[#This Row],[CF % WEC]]</f>
        <v>0</v>
      </c>
      <c r="L259" s="1">
        <v>42.187660524039913</v>
      </c>
      <c r="M259" s="2">
        <f>Table13[[#This Row],[Cons h '[MWh']]]-Table13[[#This Row],[Ewec_prod '[MWh']]]-Table13[[#This Row],[Eeol_prod '[MWh']]]-Table13[[#This Row],[Efv_prod '[MWh']]]</f>
        <v>27.875560524039912</v>
      </c>
    </row>
    <row r="260" x14ac:dyDescent="0.25">
      <c r="E260" s="4">
        <v>43476.75</v>
      </c>
      <c r="F260" s="3">
        <v>0.24556</v>
      </c>
      <c r="G260" s="2">
        <f>Table13[[#This Row],[CF % FV]]*$A$2</f>
        <v>27.011600000000001</v>
      </c>
      <c r="H260" s="3">
        <v>0.69963926896111095</v>
      </c>
      <c r="I260" s="2">
        <f>Table13[[#This Row],[CF % EOL ]]*$A$6</f>
        <v>0</v>
      </c>
      <c r="J260" s="3">
        <v>0.18125073260125166</v>
      </c>
      <c r="K260" s="2">
        <f>$A$10*Table13[[#This Row],[CF % WEC]]</f>
        <v>0</v>
      </c>
      <c r="L260" s="1">
        <v>59.927493186640937</v>
      </c>
      <c r="M260" s="2">
        <f>Table13[[#This Row],[Cons h '[MWh']]]-Table13[[#This Row],[Ewec_prod '[MWh']]]-Table13[[#This Row],[Eeol_prod '[MWh']]]-Table13[[#This Row],[Efv_prod '[MWh']]]</f>
        <v>32.915893186640936</v>
      </c>
    </row>
    <row r="261" x14ac:dyDescent="0.25">
      <c r="E261" s="4">
        <v>43476.791666666664</v>
      </c>
      <c r="F261" s="3">
        <v>0.37039</v>
      </c>
      <c r="G261" s="2">
        <f>Table13[[#This Row],[CF % FV]]*$A$2</f>
        <v>40.742899999999999</v>
      </c>
      <c r="H261" s="3">
        <v>0.79398230308498796</v>
      </c>
      <c r="I261" s="2">
        <f>Table13[[#This Row],[CF % EOL ]]*$A$6</f>
        <v>0</v>
      </c>
      <c r="J261" s="3">
        <v>0.17714857994245675</v>
      </c>
      <c r="K261" s="2">
        <f>$A$10*Table13[[#This Row],[CF % WEC]]</f>
        <v>0</v>
      </c>
      <c r="L261" s="1">
        <v>51.370213787618894</v>
      </c>
      <c r="M261" s="2">
        <f>Table13[[#This Row],[Cons h '[MWh']]]-Table13[[#This Row],[Ewec_prod '[MWh']]]-Table13[[#This Row],[Eeol_prod '[MWh']]]-Table13[[#This Row],[Efv_prod '[MWh']]]</f>
        <v>10.627313787618895</v>
      </c>
    </row>
    <row r="262" x14ac:dyDescent="0.25">
      <c r="E262" s="4">
        <v>43476.833333333336</v>
      </c>
      <c r="F262" s="3">
        <v>0.51651000000000002</v>
      </c>
      <c r="G262" s="2">
        <f>Table13[[#This Row],[CF % FV]]*$A$2</f>
        <v>56.816100000000006</v>
      </c>
      <c r="H262" s="3">
        <v>0.80912970478812596</v>
      </c>
      <c r="I262" s="2">
        <f>Table13[[#This Row],[CF % EOL ]]*$A$6</f>
        <v>0</v>
      </c>
      <c r="J262" s="3">
        <v>0.16621303282547073</v>
      </c>
      <c r="K262" s="2">
        <f>$A$10*Table13[[#This Row],[CF % WEC]]</f>
        <v>0</v>
      </c>
      <c r="L262" s="1">
        <v>43.022244930020868</v>
      </c>
      <c r="M262" s="2">
        <f>Table13[[#This Row],[Cons h '[MWh']]]-Table13[[#This Row],[Ewec_prod '[MWh']]]-Table13[[#This Row],[Eeol_prod '[MWh']]]-Table13[[#This Row],[Efv_prod '[MWh']]]</f>
        <v>-13.793855069979138</v>
      </c>
    </row>
    <row r="263" x14ac:dyDescent="0.25">
      <c r="E263" s="4">
        <v>43476.875</v>
      </c>
      <c r="F263" s="3">
        <v>0.58922000000000008</v>
      </c>
      <c r="G263" s="2">
        <f>Table13[[#This Row],[CF % FV]]*$A$2</f>
        <v>64.814200000000014</v>
      </c>
      <c r="H263" s="3">
        <v>0.76353654782678604</v>
      </c>
      <c r="I263" s="2">
        <f>Table13[[#This Row],[CF % EOL ]]*$A$6</f>
        <v>0</v>
      </c>
      <c r="J263" s="3">
        <v>0.15038435328040026</v>
      </c>
      <c r="K263" s="2">
        <f>$A$10*Table13[[#This Row],[CF % WEC]]</f>
        <v>0</v>
      </c>
      <c r="L263" s="1">
        <v>30.685089010593554</v>
      </c>
      <c r="M263" s="2">
        <f>Table13[[#This Row],[Cons h '[MWh']]]-Table13[[#This Row],[Ewec_prod '[MWh']]]-Table13[[#This Row],[Eeol_prod '[MWh']]]-Table13[[#This Row],[Efv_prod '[MWh']]]</f>
        <v>-34.129110989406456</v>
      </c>
    </row>
    <row r="264" x14ac:dyDescent="0.25">
      <c r="E264" s="4">
        <v>43476.916666666664</v>
      </c>
      <c r="F264" s="3">
        <v>0.61036999999999997</v>
      </c>
      <c r="G264" s="2">
        <f>Table13[[#This Row],[CF % FV]]*$A$2</f>
        <v>67.140699999999995</v>
      </c>
      <c r="H264" s="3">
        <v>0.74545218215549502</v>
      </c>
      <c r="I264" s="2">
        <f>Table13[[#This Row],[CF % EOL ]]*$A$6</f>
        <v>0</v>
      </c>
      <c r="J264" s="3">
        <v>0.15313219134621103</v>
      </c>
      <c r="K264" s="2">
        <f>$A$10*Table13[[#This Row],[CF % WEC]]</f>
        <v>0</v>
      </c>
      <c r="L264" s="1">
        <v>27.857904699745667</v>
      </c>
      <c r="M264" s="2">
        <f>Table13[[#This Row],[Cons h '[MWh']]]-Table13[[#This Row],[Ewec_prod '[MWh']]]-Table13[[#This Row],[Eeol_prod '[MWh']]]-Table13[[#This Row],[Efv_prod '[MWh']]]</f>
        <v>-39.282795300254328</v>
      </c>
    </row>
    <row r="265" x14ac:dyDescent="0.25">
      <c r="E265" s="4">
        <v>43476.958333333336</v>
      </c>
      <c r="F265" s="3">
        <v>0.54435</v>
      </c>
      <c r="G265" s="2">
        <f>Table13[[#This Row],[CF % FV]]*$A$2</f>
        <v>59.878500000000003</v>
      </c>
      <c r="H265" s="3">
        <v>0.83934478957059799</v>
      </c>
      <c r="I265" s="2">
        <f>Table13[[#This Row],[CF % EOL ]]*$A$6</f>
        <v>0</v>
      </c>
      <c r="J265" s="3">
        <v>0.15368308038372019</v>
      </c>
      <c r="K265" s="2">
        <f>$A$10*Table13[[#This Row],[CF % WEC]]</f>
        <v>0</v>
      </c>
      <c r="L265" s="1">
        <v>28.995065477031655</v>
      </c>
      <c r="M265" s="2">
        <f>Table13[[#This Row],[Cons h '[MWh']]]-Table13[[#This Row],[Ewec_prod '[MWh']]]-Table13[[#This Row],[Eeol_prod '[MWh']]]-Table13[[#This Row],[Efv_prod '[MWh']]]</f>
        <v>-30.883434522968347</v>
      </c>
    </row>
    <row r="266" x14ac:dyDescent="0.25">
      <c r="E266" s="4">
        <v>43477</v>
      </c>
      <c r="F266" s="3">
        <v>0.39507999999999999</v>
      </c>
      <c r="G266" s="2">
        <f>Table13[[#This Row],[CF % FV]]*$A$2</f>
        <v>43.458799999999997</v>
      </c>
      <c r="H266" s="3">
        <v>0.83290101309049103</v>
      </c>
      <c r="I266" s="2">
        <f>Table13[[#This Row],[CF % EOL ]]*$A$6</f>
        <v>0</v>
      </c>
      <c r="J266" s="3">
        <v>0.14513140220734336</v>
      </c>
      <c r="K266" s="2">
        <f>$A$10*Table13[[#This Row],[CF % WEC]]</f>
        <v>0</v>
      </c>
      <c r="L266" s="1">
        <v>25.412852678634341</v>
      </c>
      <c r="M266" s="2">
        <f>Table13[[#This Row],[Cons h '[MWh']]]-Table13[[#This Row],[Ewec_prod '[MWh']]]-Table13[[#This Row],[Eeol_prod '[MWh']]]-Table13[[#This Row],[Efv_prod '[MWh']]]</f>
        <v>-18.045947321365656</v>
      </c>
    </row>
    <row r="267" x14ac:dyDescent="0.25">
      <c r="E267" s="4">
        <v>43477.041666666664</v>
      </c>
      <c r="F267" s="3">
        <v>0.29181999999999997</v>
      </c>
      <c r="G267" s="2">
        <f>Table13[[#This Row],[CF % FV]]*$A$2</f>
        <v>32.100199999999994</v>
      </c>
      <c r="H267" s="3">
        <v>0.73006986780170202</v>
      </c>
      <c r="I267" s="2">
        <f>Table13[[#This Row],[CF % EOL ]]*$A$6</f>
        <v>0</v>
      </c>
      <c r="J267" s="3">
        <v>0.13377113354786815</v>
      </c>
      <c r="K267" s="2">
        <f>$A$10*Table13[[#This Row],[CF % WEC]]</f>
        <v>0</v>
      </c>
      <c r="L267" s="1">
        <v>25.048838002391044</v>
      </c>
      <c r="M267" s="2">
        <f>Table13[[#This Row],[Cons h '[MWh']]]-Table13[[#This Row],[Ewec_prod '[MWh']]]-Table13[[#This Row],[Eeol_prod '[MWh']]]-Table13[[#This Row],[Efv_prod '[MWh']]]</f>
        <v>-7.0513619976089501</v>
      </c>
    </row>
    <row r="268" x14ac:dyDescent="0.25">
      <c r="E268" s="4">
        <v>43477.083333333336</v>
      </c>
      <c r="F268" s="3">
        <v>0.14610000000000001</v>
      </c>
      <c r="G268" s="2">
        <f>Table13[[#This Row],[CF % FV]]*$A$2</f>
        <v>16.071000000000002</v>
      </c>
      <c r="H268" s="3">
        <v>0.70076057083795396</v>
      </c>
      <c r="I268" s="2">
        <f>Table13[[#This Row],[CF % EOL ]]*$A$6</f>
        <v>0</v>
      </c>
      <c r="J268" s="3">
        <v>0.12574788382649874</v>
      </c>
      <c r="K268" s="2">
        <f>$A$10*Table13[[#This Row],[CF % WEC]]</f>
        <v>0</v>
      </c>
      <c r="L268" s="1">
        <v>25.673106602202427</v>
      </c>
      <c r="M268" s="2">
        <f>Table13[[#This Row],[Cons h '[MWh']]]-Table13[[#This Row],[Ewec_prod '[MWh']]]-Table13[[#This Row],[Eeol_prod '[MWh']]]-Table13[[#This Row],[Efv_prod '[MWh']]]</f>
        <v>9.6021066022024257</v>
      </c>
    </row>
    <row r="269" x14ac:dyDescent="0.25">
      <c r="E269" s="4">
        <v>43477.125</v>
      </c>
      <c r="F269" s="3">
        <v>6.1460000000000001E-2</v>
      </c>
      <c r="G269" s="2">
        <f>Table13[[#This Row],[CF % FV]]*$A$2</f>
        <v>6.7606000000000002</v>
      </c>
      <c r="H269" s="3">
        <v>0.71927489657511301</v>
      </c>
      <c r="I269" s="2">
        <f>Table13[[#This Row],[CF % EOL ]]*$A$6</f>
        <v>0</v>
      </c>
      <c r="J269" s="3">
        <v>0.11680294322186595</v>
      </c>
      <c r="K269" s="2">
        <f>$A$10*Table13[[#This Row],[CF % WEC]]</f>
        <v>0</v>
      </c>
      <c r="L269" s="1">
        <v>24.777424577833948</v>
      </c>
      <c r="M269" s="2">
        <f>Table13[[#This Row],[Cons h '[MWh']]]-Table13[[#This Row],[Ewec_prod '[MWh']]]-Table13[[#This Row],[Eeol_prod '[MWh']]]-Table13[[#This Row],[Efv_prod '[MWh']]]</f>
        <v>18.016824577833948</v>
      </c>
    </row>
    <row r="270" x14ac:dyDescent="0.25">
      <c r="E270" s="4">
        <v>43477.166666666664</v>
      </c>
      <c r="F270" s="3">
        <v>2.7000000000000001E-3</v>
      </c>
      <c r="G270" s="2">
        <f>Table13[[#This Row],[CF % FV]]*$A$2</f>
        <v>0.29700000000000004</v>
      </c>
      <c r="H270" s="3">
        <v>0.69803415434952099</v>
      </c>
      <c r="I270" s="2">
        <f>Table13[[#This Row],[CF % EOL ]]*$A$6</f>
        <v>0</v>
      </c>
      <c r="J270" s="3">
        <v>0.11393263797714456</v>
      </c>
      <c r="K270" s="2">
        <f>$A$10*Table13[[#This Row],[CF % WEC]]</f>
        <v>0</v>
      </c>
      <c r="L270" s="1">
        <v>32.860380442688864</v>
      </c>
      <c r="M270" s="2">
        <f>Table13[[#This Row],[Cons h '[MWh']]]-Table13[[#This Row],[Ewec_prod '[MWh']]]-Table13[[#This Row],[Eeol_prod '[MWh']]]-Table13[[#This Row],[Efv_prod '[MWh']]]</f>
        <v>32.563380442688867</v>
      </c>
    </row>
    <row r="271" x14ac:dyDescent="0.25">
      <c r="E271" s="4">
        <v>43477.208333333336</v>
      </c>
      <c r="F271" s="3">
        <v>0</v>
      </c>
      <c r="G271" s="2">
        <f>Table13[[#This Row],[CF % FV]]*$A$2</f>
        <v>0</v>
      </c>
      <c r="H271" s="3">
        <v>0.63990541049896399</v>
      </c>
      <c r="I271" s="2">
        <f>Table13[[#This Row],[CF % EOL ]]*$A$6</f>
        <v>0</v>
      </c>
      <c r="J271" s="3">
        <v>0.11416675649099399</v>
      </c>
      <c r="K271" s="2">
        <f>$A$10*Table13[[#This Row],[CF % WEC]]</f>
        <v>0</v>
      </c>
      <c r="L271" s="1">
        <v>29.590145803255929</v>
      </c>
      <c r="M271" s="2">
        <f>Table13[[#This Row],[Cons h '[MWh']]]-Table13[[#This Row],[Ewec_prod '[MWh']]]-Table13[[#This Row],[Eeol_prod '[MWh']]]-Table13[[#This Row],[Efv_prod '[MWh']]]</f>
        <v>29.590145803255929</v>
      </c>
    </row>
    <row r="272" x14ac:dyDescent="0.25">
      <c r="E272" s="4">
        <v>43477.25</v>
      </c>
      <c r="F272" s="3">
        <v>0</v>
      </c>
      <c r="G272" s="2">
        <f>Table13[[#This Row],[CF % FV]]*$A$2</f>
        <v>0</v>
      </c>
      <c r="H272" s="3">
        <v>0.69287553551750503</v>
      </c>
      <c r="I272" s="2">
        <f>Table13[[#This Row],[CF % EOL ]]*$A$6</f>
        <v>0</v>
      </c>
      <c r="J272" s="3">
        <v>0.11629508400672775</v>
      </c>
      <c r="K272" s="2">
        <f>$A$10*Table13[[#This Row],[CF % WEC]]</f>
        <v>0</v>
      </c>
      <c r="L272" s="1">
        <v>41.149898841414775</v>
      </c>
      <c r="M272" s="2">
        <f>Table13[[#This Row],[Cons h '[MWh']]]-Table13[[#This Row],[Ewec_prod '[MWh']]]-Table13[[#This Row],[Eeol_prod '[MWh']]]-Table13[[#This Row],[Efv_prod '[MWh']]]</f>
        <v>41.149898841414775</v>
      </c>
    </row>
    <row r="273" x14ac:dyDescent="0.25">
      <c r="E273" s="4">
        <v>43477.291666666664</v>
      </c>
      <c r="F273" s="3">
        <v>0</v>
      </c>
      <c r="G273" s="2">
        <f>Table13[[#This Row],[CF % FV]]*$A$2</f>
        <v>0</v>
      </c>
      <c r="H273" s="3">
        <v>0.71262687539427005</v>
      </c>
      <c r="I273" s="2">
        <f>Table13[[#This Row],[CF % EOL ]]*$A$6</f>
        <v>0</v>
      </c>
      <c r="J273" s="3">
        <v>0.11617204441158434</v>
      </c>
      <c r="K273" s="2">
        <f>$A$10*Table13[[#This Row],[CF % WEC]]</f>
        <v>0</v>
      </c>
      <c r="L273" s="1">
        <v>33.439362236230252</v>
      </c>
      <c r="M273" s="2">
        <f>Table13[[#This Row],[Cons h '[MWh']]]-Table13[[#This Row],[Ewec_prod '[MWh']]]-Table13[[#This Row],[Eeol_prod '[MWh']]]-Table13[[#This Row],[Efv_prod '[MWh']]]</f>
        <v>33.439362236230252</v>
      </c>
    </row>
    <row r="274" x14ac:dyDescent="0.25">
      <c r="E274" s="4">
        <v>43477.333333333336</v>
      </c>
      <c r="F274" s="3">
        <v>0</v>
      </c>
      <c r="G274" s="2">
        <f>Table13[[#This Row],[CF % FV]]*$A$2</f>
        <v>0</v>
      </c>
      <c r="H274" s="3">
        <v>0.595559342051591</v>
      </c>
      <c r="I274" s="2">
        <f>Table13[[#This Row],[CF % EOL ]]*$A$6</f>
        <v>0</v>
      </c>
      <c r="J274" s="3">
        <v>0.10739507509375058</v>
      </c>
      <c r="K274" s="2">
        <f>$A$10*Table13[[#This Row],[CF % WEC]]</f>
        <v>0</v>
      </c>
      <c r="L274" s="1">
        <v>29.413956679949024</v>
      </c>
      <c r="M274" s="2">
        <f>Table13[[#This Row],[Cons h '[MWh']]]-Table13[[#This Row],[Ewec_prod '[MWh']]]-Table13[[#This Row],[Eeol_prod '[MWh']]]-Table13[[#This Row],[Efv_prod '[MWh']]]</f>
        <v>29.413956679949024</v>
      </c>
    </row>
    <row r="275" x14ac:dyDescent="0.25">
      <c r="E275" s="4">
        <v>43477.375</v>
      </c>
      <c r="F275" s="3">
        <v>0</v>
      </c>
      <c r="G275" s="2">
        <f>Table13[[#This Row],[CF % FV]]*$A$2</f>
        <v>0</v>
      </c>
      <c r="H275" s="3">
        <v>0.50617403725259402</v>
      </c>
      <c r="I275" s="2">
        <f>Table13[[#This Row],[CF % EOL ]]*$A$6</f>
        <v>0</v>
      </c>
      <c r="J275" s="3">
        <v>9.9961903023491464E-2</v>
      </c>
      <c r="K275" s="2">
        <f>$A$10*Table13[[#This Row],[CF % WEC]]</f>
        <v>0</v>
      </c>
      <c r="L275" s="1">
        <v>35.750166113007687</v>
      </c>
      <c r="M275" s="2">
        <f>Table13[[#This Row],[Cons h '[MWh']]]-Table13[[#This Row],[Ewec_prod '[MWh']]]-Table13[[#This Row],[Eeol_prod '[MWh']]]-Table13[[#This Row],[Efv_prod '[MWh']]]</f>
        <v>35.750166113007687</v>
      </c>
    </row>
    <row r="276" x14ac:dyDescent="0.25">
      <c r="E276" s="4">
        <v>43477.416666666664</v>
      </c>
      <c r="F276" s="3">
        <v>0</v>
      </c>
      <c r="G276" s="2">
        <f>Table13[[#This Row],[CF % FV]]*$A$2</f>
        <v>0</v>
      </c>
      <c r="H276" s="3">
        <v>0.65614386687239201</v>
      </c>
      <c r="I276" s="2">
        <f>Table13[[#This Row],[CF % EOL ]]*$A$6</f>
        <v>0</v>
      </c>
      <c r="J276" s="3">
        <v>0.10913178355308334</v>
      </c>
      <c r="K276" s="2">
        <f>$A$10*Table13[[#This Row],[CF % WEC]]</f>
        <v>0</v>
      </c>
      <c r="L276" s="1">
        <v>23.503199870748595</v>
      </c>
      <c r="M276" s="2">
        <f>Table13[[#This Row],[Cons h '[MWh']]]-Table13[[#This Row],[Ewec_prod '[MWh']]]-Table13[[#This Row],[Eeol_prod '[MWh']]]-Table13[[#This Row],[Efv_prod '[MWh']]]</f>
        <v>23.503199870748595</v>
      </c>
    </row>
    <row r="277" x14ac:dyDescent="0.25">
      <c r="E277" s="4">
        <v>43477.458333333336</v>
      </c>
      <c r="F277" s="3">
        <v>0</v>
      </c>
      <c r="G277" s="2">
        <f>Table13[[#This Row],[CF % FV]]*$A$2</f>
        <v>0</v>
      </c>
      <c r="H277" s="3">
        <v>0.79246227329209895</v>
      </c>
      <c r="I277" s="2">
        <f>Table13[[#This Row],[CF % EOL ]]*$A$6</f>
        <v>0</v>
      </c>
      <c r="J277" s="3">
        <v>0.11925452532647166</v>
      </c>
      <c r="K277" s="2">
        <f>$A$10*Table13[[#This Row],[CF % WEC]]</f>
        <v>0</v>
      </c>
      <c r="L277" s="1">
        <v>37.053979482104339</v>
      </c>
      <c r="M277" s="2">
        <f>Table13[[#This Row],[Cons h '[MWh']]]-Table13[[#This Row],[Ewec_prod '[MWh']]]-Table13[[#This Row],[Eeol_prod '[MWh']]]-Table13[[#This Row],[Efv_prod '[MWh']]]</f>
        <v>37.053979482104339</v>
      </c>
    </row>
    <row r="278" x14ac:dyDescent="0.25">
      <c r="E278" s="4">
        <v>43477.5</v>
      </c>
      <c r="F278" s="3">
        <v>0</v>
      </c>
      <c r="G278" s="2">
        <f>Table13[[#This Row],[CF % FV]]*$A$2</f>
        <v>0</v>
      </c>
      <c r="H278" s="3">
        <v>0.77328029972955103</v>
      </c>
      <c r="I278" s="2">
        <f>Table13[[#This Row],[CF % EOL ]]*$A$6</f>
        <v>0</v>
      </c>
      <c r="J278" s="3">
        <v>0.1213687063650154</v>
      </c>
      <c r="K278" s="2">
        <f>$A$10*Table13[[#This Row],[CF % WEC]]</f>
        <v>0</v>
      </c>
      <c r="L278" s="1">
        <v>45.509573580920858</v>
      </c>
      <c r="M278" s="2">
        <f>Table13[[#This Row],[Cons h '[MWh']]]-Table13[[#This Row],[Ewec_prod '[MWh']]]-Table13[[#This Row],[Eeol_prod '[MWh']]]-Table13[[#This Row],[Efv_prod '[MWh']]]</f>
        <v>45.509573580920858</v>
      </c>
    </row>
    <row r="279" x14ac:dyDescent="0.25">
      <c r="E279" s="4">
        <v>43477.541666666664</v>
      </c>
      <c r="F279" s="3">
        <v>0</v>
      </c>
      <c r="G279" s="2">
        <f>Table13[[#This Row],[CF % FV]]*$A$2</f>
        <v>0</v>
      </c>
      <c r="H279" s="3">
        <v>0.71449523503532097</v>
      </c>
      <c r="I279" s="2">
        <f>Table13[[#This Row],[CF % EOL ]]*$A$6</f>
        <v>0</v>
      </c>
      <c r="J279" s="3">
        <v>0.11616996579350973</v>
      </c>
      <c r="K279" s="2">
        <f>$A$10*Table13[[#This Row],[CF % WEC]]</f>
        <v>0</v>
      </c>
      <c r="L279" s="1">
        <v>46.548661529819775</v>
      </c>
      <c r="M279" s="2">
        <f>Table13[[#This Row],[Cons h '[MWh']]]-Table13[[#This Row],[Ewec_prod '[MWh']]]-Table13[[#This Row],[Eeol_prod '[MWh']]]-Table13[[#This Row],[Efv_prod '[MWh']]]</f>
        <v>46.548661529819775</v>
      </c>
    </row>
    <row r="280" x14ac:dyDescent="0.25">
      <c r="E280" s="4">
        <v>43477.583333333336</v>
      </c>
      <c r="F280" s="3">
        <v>0</v>
      </c>
      <c r="G280" s="2">
        <f>Table13[[#This Row],[CF % FV]]*$A$2</f>
        <v>0</v>
      </c>
      <c r="H280" s="3">
        <v>0.70838988555392302</v>
      </c>
      <c r="I280" s="2">
        <f>Table13[[#This Row],[CF % EOL ]]*$A$6</f>
        <v>0</v>
      </c>
      <c r="J280" s="3">
        <v>0.10996240465168834</v>
      </c>
      <c r="K280" s="2">
        <f>$A$10*Table13[[#This Row],[CF % WEC]]</f>
        <v>0</v>
      </c>
      <c r="L280" s="1">
        <v>32.666800935622348</v>
      </c>
      <c r="M280" s="2">
        <f>Table13[[#This Row],[Cons h '[MWh']]]-Table13[[#This Row],[Ewec_prod '[MWh']]]-Table13[[#This Row],[Eeol_prod '[MWh']]]-Table13[[#This Row],[Efv_prod '[MWh']]]</f>
        <v>32.666800935622348</v>
      </c>
    </row>
    <row r="281" x14ac:dyDescent="0.25">
      <c r="E281" s="4">
        <v>43477.625</v>
      </c>
      <c r="F281" s="3">
        <v>0</v>
      </c>
      <c r="G281" s="2">
        <f>Table13[[#This Row],[CF % FV]]*$A$2</f>
        <v>0</v>
      </c>
      <c r="H281" s="3">
        <v>0.72171299670578803</v>
      </c>
      <c r="I281" s="2">
        <f>Table13[[#This Row],[CF % EOL ]]*$A$6</f>
        <v>0</v>
      </c>
      <c r="J281" s="3">
        <v>0.10545734819843211</v>
      </c>
      <c r="K281" s="2">
        <f>$A$10*Table13[[#This Row],[CF % WEC]]</f>
        <v>0</v>
      </c>
      <c r="L281" s="1">
        <v>36.60662305841165</v>
      </c>
      <c r="M281" s="2">
        <f>Table13[[#This Row],[Cons h '[MWh']]]-Table13[[#This Row],[Ewec_prod '[MWh']]]-Table13[[#This Row],[Eeol_prod '[MWh']]]-Table13[[#This Row],[Efv_prod '[MWh']]]</f>
        <v>36.60662305841165</v>
      </c>
    </row>
    <row r="282" x14ac:dyDescent="0.25">
      <c r="E282" s="4">
        <v>43477.666666666664</v>
      </c>
      <c r="F282" s="3">
        <v>5.2690000000000001E-2</v>
      </c>
      <c r="G282" s="2">
        <f>Table13[[#This Row],[CF % FV]]*$A$2</f>
        <v>5.7959000000000005</v>
      </c>
      <c r="H282" s="3">
        <v>0.66254736891556798</v>
      </c>
      <c r="I282" s="2">
        <f>Table13[[#This Row],[CF % EOL ]]*$A$6</f>
        <v>0</v>
      </c>
      <c r="J282" s="3">
        <v>0.10313261429272787</v>
      </c>
      <c r="K282" s="2">
        <f>$A$10*Table13[[#This Row],[CF % WEC]]</f>
        <v>0</v>
      </c>
      <c r="L282" s="1">
        <v>31.443400556897092</v>
      </c>
      <c r="M282" s="2">
        <f>Table13[[#This Row],[Cons h '[MWh']]]-Table13[[#This Row],[Ewec_prod '[MWh']]]-Table13[[#This Row],[Eeol_prod '[MWh']]]-Table13[[#This Row],[Efv_prod '[MWh']]]</f>
        <v>25.647500556897093</v>
      </c>
    </row>
    <row r="283" x14ac:dyDescent="0.25">
      <c r="E283" s="4">
        <v>43477.708333333336</v>
      </c>
      <c r="F283" s="3">
        <v>0.13028999999999999</v>
      </c>
      <c r="G283" s="2">
        <f>Table13[[#This Row],[CF % FV]]*$A$2</f>
        <v>14.331899999999999</v>
      </c>
      <c r="H283" s="3">
        <v>0.60585803477494504</v>
      </c>
      <c r="I283" s="2">
        <f>Table13[[#This Row],[CF % EOL ]]*$A$6</f>
        <v>0</v>
      </c>
      <c r="J283" s="3">
        <v>0.10221587842445017</v>
      </c>
      <c r="K283" s="2">
        <f>$A$10*Table13[[#This Row],[CF % WEC]]</f>
        <v>0</v>
      </c>
      <c r="L283" s="1">
        <v>32.741788356260741</v>
      </c>
      <c r="M283" s="2">
        <f>Table13[[#This Row],[Cons h '[MWh']]]-Table13[[#This Row],[Ewec_prod '[MWh']]]-Table13[[#This Row],[Eeol_prod '[MWh']]]-Table13[[#This Row],[Efv_prod '[MWh']]]</f>
        <v>18.409888356260744</v>
      </c>
    </row>
    <row r="284" x14ac:dyDescent="0.25">
      <c r="E284" s="4">
        <v>43477.75</v>
      </c>
      <c r="F284" s="3">
        <v>0.19369999999999998</v>
      </c>
      <c r="G284" s="2">
        <f>Table13[[#This Row],[CF % FV]]*$A$2</f>
        <v>21.306999999999999</v>
      </c>
      <c r="H284" s="3">
        <v>0.61948221544938697</v>
      </c>
      <c r="I284" s="2">
        <f>Table13[[#This Row],[CF % EOL ]]*$A$6</f>
        <v>0</v>
      </c>
      <c r="J284" s="3">
        <v>0.10429527037639533</v>
      </c>
      <c r="K284" s="2">
        <f>$A$10*Table13[[#This Row],[CF % WEC]]</f>
        <v>0</v>
      </c>
      <c r="L284" s="1">
        <v>53.153102710101891</v>
      </c>
      <c r="M284" s="2">
        <f>Table13[[#This Row],[Cons h '[MWh']]]-Table13[[#This Row],[Ewec_prod '[MWh']]]-Table13[[#This Row],[Eeol_prod '[MWh']]]-Table13[[#This Row],[Efv_prod '[MWh']]]</f>
        <v>31.846102710101892</v>
      </c>
    </row>
    <row r="285" x14ac:dyDescent="0.25">
      <c r="E285" s="4">
        <v>43477.791666666664</v>
      </c>
      <c r="F285" s="3">
        <v>0.26861000000000002</v>
      </c>
      <c r="G285" s="2">
        <f>Table13[[#This Row],[CF % FV]]*$A$2</f>
        <v>29.5471</v>
      </c>
      <c r="H285" s="3">
        <v>0.67354728541933495</v>
      </c>
      <c r="I285" s="2">
        <f>Table13[[#This Row],[CF % EOL ]]*$A$6</f>
        <v>0</v>
      </c>
      <c r="J285" s="3">
        <v>0.10715122521556081</v>
      </c>
      <c r="K285" s="2">
        <f>$A$10*Table13[[#This Row],[CF % WEC]]</f>
        <v>0</v>
      </c>
      <c r="L285" s="1">
        <v>58.789844301876187</v>
      </c>
      <c r="M285" s="2">
        <f>Table13[[#This Row],[Cons h '[MWh']]]-Table13[[#This Row],[Ewec_prod '[MWh']]]-Table13[[#This Row],[Eeol_prod '[MWh']]]-Table13[[#This Row],[Efv_prod '[MWh']]]</f>
        <v>29.242744301876186</v>
      </c>
    </row>
    <row r="286" x14ac:dyDescent="0.25">
      <c r="E286" s="4">
        <v>43477.833333333336</v>
      </c>
      <c r="F286" s="3">
        <v>0.23007</v>
      </c>
      <c r="G286" s="2">
        <f>Table13[[#This Row],[CF % FV]]*$A$2</f>
        <v>25.307700000000001</v>
      </c>
      <c r="H286" s="3">
        <v>0.73489334914065096</v>
      </c>
      <c r="I286" s="2">
        <f>Table13[[#This Row],[CF % EOL ]]*$A$6</f>
        <v>0</v>
      </c>
      <c r="J286" s="3">
        <v>0.10819092532799172</v>
      </c>
      <c r="K286" s="2">
        <f>$A$10*Table13[[#This Row],[CF % WEC]]</f>
        <v>0</v>
      </c>
      <c r="L286" s="1">
        <v>44.714735966738012</v>
      </c>
      <c r="M286" s="2">
        <f>Table13[[#This Row],[Cons h '[MWh']]]-Table13[[#This Row],[Ewec_prod '[MWh']]]-Table13[[#This Row],[Eeol_prod '[MWh']]]-Table13[[#This Row],[Efv_prod '[MWh']]]</f>
        <v>19.407035966738011</v>
      </c>
    </row>
    <row r="287" x14ac:dyDescent="0.25">
      <c r="E287" s="4">
        <v>43477.875</v>
      </c>
      <c r="F287" s="3">
        <v>0.22571000000000002</v>
      </c>
      <c r="G287" s="2">
        <f>Table13[[#This Row],[CF % FV]]*$A$2</f>
        <v>24.828100000000003</v>
      </c>
      <c r="H287" s="3">
        <v>0.64682610663331797</v>
      </c>
      <c r="I287" s="2">
        <f>Table13[[#This Row],[CF % EOL ]]*$A$6</f>
        <v>0</v>
      </c>
      <c r="J287" s="3">
        <v>9.7266176317390762E-2</v>
      </c>
      <c r="K287" s="2">
        <f>$A$10*Table13[[#This Row],[CF % WEC]]</f>
        <v>0</v>
      </c>
      <c r="L287" s="1">
        <v>37.665469754749516</v>
      </c>
      <c r="M287" s="2">
        <f>Table13[[#This Row],[Cons h '[MWh']]]-Table13[[#This Row],[Ewec_prod '[MWh']]]-Table13[[#This Row],[Eeol_prod '[MWh']]]-Table13[[#This Row],[Efv_prod '[MWh']]]</f>
        <v>12.837369754749513</v>
      </c>
    </row>
    <row r="288" x14ac:dyDescent="0.25">
      <c r="E288" s="4">
        <v>43477.916666666664</v>
      </c>
      <c r="F288" s="3">
        <v>0.18042</v>
      </c>
      <c r="G288" s="2">
        <f>Table13[[#This Row],[CF % FV]]*$A$2</f>
        <v>19.8462</v>
      </c>
      <c r="H288" s="3">
        <v>0.384354294881456</v>
      </c>
      <c r="I288" s="2">
        <f>Table13[[#This Row],[CF % EOL ]]*$A$6</f>
        <v>0</v>
      </c>
      <c r="J288" s="3">
        <v>8.9660838788731906E-2</v>
      </c>
      <c r="K288" s="2">
        <f>$A$10*Table13[[#This Row],[CF % WEC]]</f>
        <v>0</v>
      </c>
      <c r="L288" s="1">
        <v>33.085055492601519</v>
      </c>
      <c r="M288" s="2">
        <f>Table13[[#This Row],[Cons h '[MWh']]]-Table13[[#This Row],[Ewec_prod '[MWh']]]-Table13[[#This Row],[Eeol_prod '[MWh']]]-Table13[[#This Row],[Efv_prod '[MWh']]]</f>
        <v>13.23885549260152</v>
      </c>
    </row>
    <row r="289" x14ac:dyDescent="0.25">
      <c r="E289" s="4">
        <v>43477.958333333336</v>
      </c>
      <c r="F289" s="3">
        <v>0.18833000000000003</v>
      </c>
      <c r="G289" s="2">
        <f>Table13[[#This Row],[CF % FV]]*$A$2</f>
        <v>20.716300000000004</v>
      </c>
      <c r="H289" s="3">
        <v>0.521988340479972</v>
      </c>
      <c r="I289" s="2">
        <f>Table13[[#This Row],[CF % EOL ]]*$A$6</f>
        <v>0</v>
      </c>
      <c r="J289" s="3">
        <v>8.4638394661980212E-2</v>
      </c>
      <c r="K289" s="2">
        <f>$A$10*Table13[[#This Row],[CF % WEC]]</f>
        <v>0</v>
      </c>
      <c r="L289" s="1">
        <v>27.014794785727105</v>
      </c>
      <c r="M289" s="2">
        <f>Table13[[#This Row],[Cons h '[MWh']]]-Table13[[#This Row],[Ewec_prod '[MWh']]]-Table13[[#This Row],[Eeol_prod '[MWh']]]-Table13[[#This Row],[Efv_prod '[MWh']]]</f>
        <v>6.298494785727101</v>
      </c>
    </row>
    <row r="290" x14ac:dyDescent="0.25">
      <c r="E290" s="4">
        <v>43478</v>
      </c>
      <c r="F290" s="3">
        <v>0.18217</v>
      </c>
      <c r="G290" s="2">
        <f>Table13[[#This Row],[CF % FV]]*$A$2</f>
        <v>20.038699999999999</v>
      </c>
      <c r="H290" s="3">
        <v>0.55968337331459195</v>
      </c>
      <c r="I290" s="2">
        <f>Table13[[#This Row],[CF % EOL ]]*$A$6</f>
        <v>0</v>
      </c>
      <c r="J290" s="3">
        <v>8.2617365264852763E-2</v>
      </c>
      <c r="K290" s="2">
        <f>$A$10*Table13[[#This Row],[CF % WEC]]</f>
        <v>0</v>
      </c>
      <c r="L290" s="1">
        <v>21.580890738290904</v>
      </c>
      <c r="M290" s="2">
        <f>Table13[[#This Row],[Cons h '[MWh']]]-Table13[[#This Row],[Ewec_prod '[MWh']]]-Table13[[#This Row],[Eeol_prod '[MWh']]]-Table13[[#This Row],[Efv_prod '[MWh']]]</f>
        <v>1.5421907382909055</v>
      </c>
    </row>
    <row r="291" x14ac:dyDescent="0.25">
      <c r="E291" s="4">
        <v>43478.041666666664</v>
      </c>
      <c r="F291" s="3">
        <v>0.13258</v>
      </c>
      <c r="G291" s="2">
        <f>Table13[[#This Row],[CF % FV]]*$A$2</f>
        <v>14.5838</v>
      </c>
      <c r="H291" s="3">
        <v>0.56103416663791805</v>
      </c>
      <c r="I291" s="2">
        <f>Table13[[#This Row],[CF % EOL ]]*$A$6</f>
        <v>0</v>
      </c>
      <c r="J291" s="3">
        <v>8.422100659742271E-2</v>
      </c>
      <c r="K291" s="2">
        <f>$A$10*Table13[[#This Row],[CF % WEC]]</f>
        <v>0</v>
      </c>
      <c r="L291" s="1">
        <v>23.224902052213341</v>
      </c>
      <c r="M291" s="2">
        <f>Table13[[#This Row],[Cons h '[MWh']]]-Table13[[#This Row],[Ewec_prod '[MWh']]]-Table13[[#This Row],[Eeol_prod '[MWh']]]-Table13[[#This Row],[Efv_prod '[MWh']]]</f>
        <v>8.6411020522133413</v>
      </c>
    </row>
    <row r="292" x14ac:dyDescent="0.25">
      <c r="E292" s="4">
        <v>43478.083333333336</v>
      </c>
      <c r="F292" s="3">
        <v>7.5139999999999998E-2</v>
      </c>
      <c r="G292" s="2">
        <f>Table13[[#This Row],[CF % FV]]*$A$2</f>
        <v>8.2653999999999996</v>
      </c>
      <c r="H292" s="3">
        <v>0.54723228806782498</v>
      </c>
      <c r="I292" s="2">
        <f>Table13[[#This Row],[CF % EOL ]]*$A$6</f>
        <v>0</v>
      </c>
      <c r="J292" s="3">
        <v>8.8420202451448271E-2</v>
      </c>
      <c r="K292" s="2">
        <f>$A$10*Table13[[#This Row],[CF % WEC]]</f>
        <v>0</v>
      </c>
      <c r="L292" s="1">
        <v>27.941007346562341</v>
      </c>
      <c r="M292" s="2">
        <f>Table13[[#This Row],[Cons h '[MWh']]]-Table13[[#This Row],[Ewec_prod '[MWh']]]-Table13[[#This Row],[Eeol_prod '[MWh']]]-Table13[[#This Row],[Efv_prod '[MWh']]]</f>
        <v>19.675607346562341</v>
      </c>
    </row>
    <row r="293" x14ac:dyDescent="0.25">
      <c r="E293" s="4">
        <v>43478.125</v>
      </c>
      <c r="F293" s="3">
        <v>2.878E-2</v>
      </c>
      <c r="G293" s="2">
        <f>Table13[[#This Row],[CF % FV]]*$A$2</f>
        <v>3.1657999999999999</v>
      </c>
      <c r="H293" s="3">
        <v>0.59540359494000294</v>
      </c>
      <c r="I293" s="2">
        <f>Table13[[#This Row],[CF % EOL ]]*$A$6</f>
        <v>0</v>
      </c>
      <c r="J293" s="3">
        <v>9.3153093306028778E-2</v>
      </c>
      <c r="K293" s="2">
        <f>$A$10*Table13[[#This Row],[CF % WEC]]</f>
        <v>0</v>
      </c>
      <c r="L293" s="1">
        <v>24.392544725361653</v>
      </c>
      <c r="M293" s="2">
        <f>Table13[[#This Row],[Cons h '[MWh']]]-Table13[[#This Row],[Ewec_prod '[MWh']]]-Table13[[#This Row],[Eeol_prod '[MWh']]]-Table13[[#This Row],[Efv_prod '[MWh']]]</f>
        <v>21.226744725361652</v>
      </c>
    </row>
    <row r="294" x14ac:dyDescent="0.25">
      <c r="E294" s="4">
        <v>43478.166666666664</v>
      </c>
      <c r="F294" s="3">
        <v>4.7999999999999996E-4</v>
      </c>
      <c r="G294" s="2">
        <f>Table13[[#This Row],[CF % FV]]*$A$2</f>
        <v>5.2799999999999993E-2</v>
      </c>
      <c r="H294" s="3">
        <v>0.60382666058327805</v>
      </c>
      <c r="I294" s="2">
        <f>Table13[[#This Row],[CF % EOL ]]*$A$6</f>
        <v>0</v>
      </c>
      <c r="J294" s="3">
        <v>9.6886621880750229E-2</v>
      </c>
      <c r="K294" s="2">
        <f>$A$10*Table13[[#This Row],[CF % WEC]]</f>
        <v>0</v>
      </c>
      <c r="L294" s="1">
        <v>27.484458685926093</v>
      </c>
      <c r="M294" s="2">
        <f>Table13[[#This Row],[Cons h '[MWh']]]-Table13[[#This Row],[Ewec_prod '[MWh']]]-Table13[[#This Row],[Eeol_prod '[MWh']]]-Table13[[#This Row],[Efv_prod '[MWh']]]</f>
        <v>27.431658685926092</v>
      </c>
    </row>
    <row r="295" x14ac:dyDescent="0.25">
      <c r="E295" s="4">
        <v>43478.208333333336</v>
      </c>
      <c r="F295" s="3">
        <v>0</v>
      </c>
      <c r="G295" s="2">
        <f>Table13[[#This Row],[CF % FV]]*$A$2</f>
        <v>0</v>
      </c>
      <c r="H295" s="3">
        <v>0.60898568091717697</v>
      </c>
      <c r="I295" s="2">
        <f>Table13[[#This Row],[CF % EOL ]]*$A$6</f>
        <v>0</v>
      </c>
      <c r="J295" s="3">
        <v>9.9879046013778242E-2</v>
      </c>
      <c r="K295" s="2">
        <f>$A$10*Table13[[#This Row],[CF % WEC]]</f>
        <v>0</v>
      </c>
      <c r="L295" s="1">
        <v>23.52502417472779</v>
      </c>
      <c r="M295" s="2">
        <f>Table13[[#This Row],[Cons h '[MWh']]]-Table13[[#This Row],[Ewec_prod '[MWh']]]-Table13[[#This Row],[Eeol_prod '[MWh']]]-Table13[[#This Row],[Efv_prod '[MWh']]]</f>
        <v>23.52502417472779</v>
      </c>
    </row>
    <row r="296" x14ac:dyDescent="0.25">
      <c r="E296" s="4">
        <v>43478.25</v>
      </c>
      <c r="F296" s="3">
        <v>0</v>
      </c>
      <c r="G296" s="2">
        <f>Table13[[#This Row],[CF % FV]]*$A$2</f>
        <v>0</v>
      </c>
      <c r="H296" s="3">
        <v>0.583751383323871</v>
      </c>
      <c r="I296" s="2">
        <f>Table13[[#This Row],[CF % EOL ]]*$A$6</f>
        <v>0</v>
      </c>
      <c r="J296" s="3">
        <v>0.10288715513766768</v>
      </c>
      <c r="K296" s="2">
        <f>$A$10*Table13[[#This Row],[CF % WEC]]</f>
        <v>0</v>
      </c>
      <c r="L296" s="1">
        <v>44.208640080351856</v>
      </c>
      <c r="M296" s="2">
        <f>Table13[[#This Row],[Cons h '[MWh']]]-Table13[[#This Row],[Ewec_prod '[MWh']]]-Table13[[#This Row],[Eeol_prod '[MWh']]]-Table13[[#This Row],[Efv_prod '[MWh']]]</f>
        <v>44.208640080351856</v>
      </c>
    </row>
    <row r="297" x14ac:dyDescent="0.25">
      <c r="E297" s="4">
        <v>43478.291666666664</v>
      </c>
      <c r="F297" s="3">
        <v>0</v>
      </c>
      <c r="G297" s="2">
        <f>Table13[[#This Row],[CF % FV]]*$A$2</f>
        <v>0</v>
      </c>
      <c r="H297" s="3">
        <v>0.57740819359544504</v>
      </c>
      <c r="I297" s="2">
        <f>Table13[[#This Row],[CF % EOL ]]*$A$6</f>
        <v>0</v>
      </c>
      <c r="J297" s="3">
        <v>0.10631629646411103</v>
      </c>
      <c r="K297" s="2">
        <f>$A$10*Table13[[#This Row],[CF % WEC]]</f>
        <v>0</v>
      </c>
      <c r="L297" s="1">
        <v>30.550546909830295</v>
      </c>
      <c r="M297" s="2">
        <f>Table13[[#This Row],[Cons h '[MWh']]]-Table13[[#This Row],[Ewec_prod '[MWh']]]-Table13[[#This Row],[Eeol_prod '[MWh']]]-Table13[[#This Row],[Efv_prod '[MWh']]]</f>
        <v>30.550546909830295</v>
      </c>
    </row>
    <row r="298" x14ac:dyDescent="0.25">
      <c r="E298" s="4">
        <v>43478.333333333336</v>
      </c>
      <c r="F298" s="3">
        <v>0</v>
      </c>
      <c r="G298" s="2">
        <f>Table13[[#This Row],[CF % FV]]*$A$2</f>
        <v>0</v>
      </c>
      <c r="H298" s="3">
        <v>0.62277722633738597</v>
      </c>
      <c r="I298" s="2">
        <f>Table13[[#This Row],[CF % EOL ]]*$A$6</f>
        <v>0</v>
      </c>
      <c r="J298" s="3">
        <v>0.11059399687956875</v>
      </c>
      <c r="K298" s="2">
        <f>$A$10*Table13[[#This Row],[CF % WEC]]</f>
        <v>0</v>
      </c>
      <c r="L298" s="1">
        <v>34.211829527731211</v>
      </c>
      <c r="M298" s="2">
        <f>Table13[[#This Row],[Cons h '[MWh']]]-Table13[[#This Row],[Ewec_prod '[MWh']]]-Table13[[#This Row],[Eeol_prod '[MWh']]]-Table13[[#This Row],[Efv_prod '[MWh']]]</f>
        <v>34.211829527731211</v>
      </c>
    </row>
    <row r="299" x14ac:dyDescent="0.25">
      <c r="E299" s="4">
        <v>43478.375</v>
      </c>
      <c r="F299" s="3">
        <v>0</v>
      </c>
      <c r="G299" s="2">
        <f>Table13[[#This Row],[CF % FV]]*$A$2</f>
        <v>0</v>
      </c>
      <c r="H299" s="3">
        <v>0.66399637511171505</v>
      </c>
      <c r="I299" s="2">
        <f>Table13[[#This Row],[CF % EOL ]]*$A$6</f>
        <v>0</v>
      </c>
      <c r="J299" s="3">
        <v>0.10577286088204123</v>
      </c>
      <c r="K299" s="2">
        <f>$A$10*Table13[[#This Row],[CF % WEC]]</f>
        <v>0</v>
      </c>
      <c r="L299" s="1">
        <v>25.432979719471824</v>
      </c>
      <c r="M299" s="2">
        <f>Table13[[#This Row],[Cons h '[MWh']]]-Table13[[#This Row],[Ewec_prod '[MWh']]]-Table13[[#This Row],[Eeol_prod '[MWh']]]-Table13[[#This Row],[Efv_prod '[MWh']]]</f>
        <v>25.432979719471824</v>
      </c>
    </row>
    <row r="300" x14ac:dyDescent="0.25">
      <c r="E300" s="4">
        <v>43478.416666666664</v>
      </c>
      <c r="F300" s="3">
        <v>0</v>
      </c>
      <c r="G300" s="2">
        <f>Table13[[#This Row],[CF % FV]]*$A$2</f>
        <v>0</v>
      </c>
      <c r="H300" s="3">
        <v>0.583751383323871</v>
      </c>
      <c r="I300" s="2">
        <f>Table13[[#This Row],[CF % EOL ]]*$A$6</f>
        <v>0</v>
      </c>
      <c r="J300" s="3">
        <v>0.10410407592806938</v>
      </c>
      <c r="K300" s="2">
        <f>$A$10*Table13[[#This Row],[CF % WEC]]</f>
        <v>0</v>
      </c>
      <c r="L300" s="1">
        <v>33.637771518622472</v>
      </c>
      <c r="M300" s="2">
        <f>Table13[[#This Row],[Cons h '[MWh']]]-Table13[[#This Row],[Ewec_prod '[MWh']]]-Table13[[#This Row],[Eeol_prod '[MWh']]]-Table13[[#This Row],[Efv_prod '[MWh']]]</f>
        <v>33.637771518622472</v>
      </c>
    </row>
    <row r="301" x14ac:dyDescent="0.25">
      <c r="E301" s="4">
        <v>43478.458333333336</v>
      </c>
      <c r="F301" s="3">
        <v>0</v>
      </c>
      <c r="G301" s="2">
        <f>Table13[[#This Row],[CF % FV]]*$A$2</f>
        <v>0</v>
      </c>
      <c r="H301" s="3">
        <v>0.74398623140049103</v>
      </c>
      <c r="I301" s="2">
        <f>Table13[[#This Row],[CF % EOL ]]*$A$6</f>
        <v>0</v>
      </c>
      <c r="J301" s="3">
        <v>0.10645531601611588</v>
      </c>
      <c r="K301" s="2">
        <f>$A$10*Table13[[#This Row],[CF % WEC]]</f>
        <v>0</v>
      </c>
      <c r="L301" s="1">
        <v>30.328850413351827</v>
      </c>
      <c r="M301" s="2">
        <f>Table13[[#This Row],[Cons h '[MWh']]]-Table13[[#This Row],[Ewec_prod '[MWh']]]-Table13[[#This Row],[Eeol_prod '[MWh']]]-Table13[[#This Row],[Efv_prod '[MWh']]]</f>
        <v>30.328850413351827</v>
      </c>
    </row>
    <row r="302" x14ac:dyDescent="0.25">
      <c r="E302" s="4">
        <v>43478.5</v>
      </c>
      <c r="F302" s="3">
        <v>0</v>
      </c>
      <c r="G302" s="2">
        <f>Table13[[#This Row],[CF % FV]]*$A$2</f>
        <v>0</v>
      </c>
      <c r="H302" s="3">
        <v>0.77772585013513196</v>
      </c>
      <c r="I302" s="2">
        <f>Table13[[#This Row],[CF % EOL ]]*$A$6</f>
        <v>0</v>
      </c>
      <c r="J302" s="3">
        <v>0.11646537011709047</v>
      </c>
      <c r="K302" s="2">
        <f>$A$10*Table13[[#This Row],[CF % WEC]]</f>
        <v>0</v>
      </c>
      <c r="L302" s="1">
        <v>28.614295655903543</v>
      </c>
      <c r="M302" s="2">
        <f>Table13[[#This Row],[Cons h '[MWh']]]-Table13[[#This Row],[Ewec_prod '[MWh']]]-Table13[[#This Row],[Eeol_prod '[MWh']]]-Table13[[#This Row],[Efv_prod '[MWh']]]</f>
        <v>28.614295655903543</v>
      </c>
    </row>
    <row r="303" x14ac:dyDescent="0.25">
      <c r="E303" s="4">
        <v>43478.541666666664</v>
      </c>
      <c r="F303" s="3">
        <v>0</v>
      </c>
      <c r="G303" s="2">
        <f>Table13[[#This Row],[CF % FV]]*$A$2</f>
        <v>0</v>
      </c>
      <c r="H303" s="3">
        <v>0.72397937008809898</v>
      </c>
      <c r="I303" s="2">
        <f>Table13[[#This Row],[CF % EOL ]]*$A$6</f>
        <v>0</v>
      </c>
      <c r="J303" s="3">
        <v>0.13034988985571053</v>
      </c>
      <c r="K303" s="2">
        <f>$A$10*Table13[[#This Row],[CF % WEC]]</f>
        <v>0</v>
      </c>
      <c r="L303" s="1">
        <v>28.087677584384789</v>
      </c>
      <c r="M303" s="2">
        <f>Table13[[#This Row],[Cons h '[MWh']]]-Table13[[#This Row],[Ewec_prod '[MWh']]]-Table13[[#This Row],[Eeol_prod '[MWh']]]-Table13[[#This Row],[Efv_prod '[MWh']]]</f>
        <v>28.087677584384789</v>
      </c>
    </row>
    <row r="304" x14ac:dyDescent="0.25">
      <c r="E304" s="4">
        <v>43478.583333333336</v>
      </c>
      <c r="F304" s="3">
        <v>0</v>
      </c>
      <c r="G304" s="2">
        <f>Table13[[#This Row],[CF % FV]]*$A$2</f>
        <v>0</v>
      </c>
      <c r="H304" s="3">
        <v>0.74969469957898005</v>
      </c>
      <c r="I304" s="2">
        <f>Table13[[#This Row],[CF % EOL ]]*$A$6</f>
        <v>0</v>
      </c>
      <c r="J304" s="3">
        <v>0.13409714594278735</v>
      </c>
      <c r="K304" s="2">
        <f>$A$10*Table13[[#This Row],[CF % WEC]]</f>
        <v>0</v>
      </c>
      <c r="L304" s="1">
        <v>31.069496420695927</v>
      </c>
      <c r="M304" s="2">
        <f>Table13[[#This Row],[Cons h '[MWh']]]-Table13[[#This Row],[Ewec_prod '[MWh']]]-Table13[[#This Row],[Eeol_prod '[MWh']]]-Table13[[#This Row],[Efv_prod '[MWh']]]</f>
        <v>31.069496420695927</v>
      </c>
    </row>
    <row r="305" x14ac:dyDescent="0.25">
      <c r="E305" s="4">
        <v>43478.625</v>
      </c>
      <c r="F305" s="3">
        <v>0</v>
      </c>
      <c r="G305" s="2">
        <f>Table13[[#This Row],[CF % FV]]*$A$2</f>
        <v>0</v>
      </c>
      <c r="H305" s="3">
        <v>0.79501902035581495</v>
      </c>
      <c r="I305" s="2">
        <f>Table13[[#This Row],[CF % EOL ]]*$A$6</f>
        <v>0</v>
      </c>
      <c r="J305" s="3">
        <v>0.12410710401434662</v>
      </c>
      <c r="K305" s="2">
        <f>$A$10*Table13[[#This Row],[CF % WEC]]</f>
        <v>0</v>
      </c>
      <c r="L305" s="1">
        <v>26.164086378265814</v>
      </c>
      <c r="M305" s="2">
        <f>Table13[[#This Row],[Cons h '[MWh']]]-Table13[[#This Row],[Ewec_prod '[MWh']]]-Table13[[#This Row],[Eeol_prod '[MWh']]]-Table13[[#This Row],[Efv_prod '[MWh']]]</f>
        <v>26.164086378265814</v>
      </c>
    </row>
    <row r="306" x14ac:dyDescent="0.25">
      <c r="E306" s="4">
        <v>43478.666666666664</v>
      </c>
      <c r="F306" s="3">
        <v>1.7049999999999999E-2</v>
      </c>
      <c r="G306" s="2">
        <f>Table13[[#This Row],[CF % FV]]*$A$2</f>
        <v>1.8754999999999999</v>
      </c>
      <c r="H306" s="3">
        <v>0.67306005092425403</v>
      </c>
      <c r="I306" s="2">
        <f>Table13[[#This Row],[CF % EOL ]]*$A$6</f>
        <v>0</v>
      </c>
      <c r="J306" s="3">
        <v>0.11133672870774103</v>
      </c>
      <c r="K306" s="2">
        <f>$A$10*Table13[[#This Row],[CF % WEC]]</f>
        <v>0</v>
      </c>
      <c r="L306" s="1">
        <v>26.625176944636177</v>
      </c>
      <c r="M306" s="2">
        <f>Table13[[#This Row],[Cons h '[MWh']]]-Table13[[#This Row],[Ewec_prod '[MWh']]]-Table13[[#This Row],[Eeol_prod '[MWh']]]-Table13[[#This Row],[Efv_prod '[MWh']]]</f>
        <v>24.749676944636178</v>
      </c>
    </row>
    <row r="307" x14ac:dyDescent="0.25">
      <c r="E307" s="4">
        <v>43478.708333333336</v>
      </c>
      <c r="F307" s="3">
        <v>6.8349999999999994E-2</v>
      </c>
      <c r="G307" s="2">
        <f>Table13[[#This Row],[CF % FV]]*$A$2</f>
        <v>7.5184999999999995</v>
      </c>
      <c r="H307" s="3">
        <v>0.42909386166511199</v>
      </c>
      <c r="I307" s="2">
        <f>Table13[[#This Row],[CF % EOL ]]*$A$6</f>
        <v>0</v>
      </c>
      <c r="J307" s="3">
        <v>0.10228811956387222</v>
      </c>
      <c r="K307" s="2">
        <f>$A$10*Table13[[#This Row],[CF % WEC]]</f>
        <v>0</v>
      </c>
      <c r="L307" s="1">
        <v>45.630405671465887</v>
      </c>
      <c r="M307" s="2">
        <f>Table13[[#This Row],[Cons h '[MWh']]]-Table13[[#This Row],[Ewec_prod '[MWh']]]-Table13[[#This Row],[Eeol_prod '[MWh']]]-Table13[[#This Row],[Efv_prod '[MWh']]]</f>
        <v>38.111905671465891</v>
      </c>
    </row>
    <row r="308" x14ac:dyDescent="0.25">
      <c r="E308" s="4">
        <v>43478.75</v>
      </c>
      <c r="F308" s="3">
        <v>2.478E-2</v>
      </c>
      <c r="G308" s="2">
        <f>Table13[[#This Row],[CF % FV]]*$A$2</f>
        <v>2.7258</v>
      </c>
      <c r="H308" s="3">
        <v>0.240332723130884</v>
      </c>
      <c r="I308" s="2">
        <f>Table13[[#This Row],[CF % EOL ]]*$A$6</f>
        <v>0</v>
      </c>
      <c r="J308" s="3">
        <v>9.7607184307476169E-2</v>
      </c>
      <c r="K308" s="2">
        <f>$A$10*Table13[[#This Row],[CF % WEC]]</f>
        <v>0</v>
      </c>
      <c r="L308" s="1">
        <v>49.808716783772311</v>
      </c>
      <c r="M308" s="2">
        <f>Table13[[#This Row],[Cons h '[MWh']]]-Table13[[#This Row],[Ewec_prod '[MWh']]]-Table13[[#This Row],[Eeol_prod '[MWh']]]-Table13[[#This Row],[Efv_prod '[MWh']]]</f>
        <v>47.082916783772312</v>
      </c>
    </row>
    <row r="309" x14ac:dyDescent="0.25">
      <c r="E309" s="4">
        <v>43478.791666666664</v>
      </c>
      <c r="F309" s="3">
        <v>5.1049999999999998E-2</v>
      </c>
      <c r="G309" s="2">
        <f>Table13[[#This Row],[CF % FV]]*$A$2</f>
        <v>5.6154999999999999</v>
      </c>
      <c r="H309" s="3">
        <v>0.170422227231181</v>
      </c>
      <c r="I309" s="2">
        <f>Table13[[#This Row],[CF % EOL ]]*$A$6</f>
        <v>0</v>
      </c>
      <c r="J309" s="3">
        <v>9.4927308227539087E-2</v>
      </c>
      <c r="K309" s="2">
        <f>$A$10*Table13[[#This Row],[CF % WEC]]</f>
        <v>0</v>
      </c>
      <c r="L309" s="1">
        <v>51.101107293796332</v>
      </c>
      <c r="M309" s="2">
        <f>Table13[[#This Row],[Cons h '[MWh']]]-Table13[[#This Row],[Ewec_prod '[MWh']]]-Table13[[#This Row],[Eeol_prod '[MWh']]]-Table13[[#This Row],[Efv_prod '[MWh']]]</f>
        <v>45.485607293796335</v>
      </c>
    </row>
    <row r="310" x14ac:dyDescent="0.25">
      <c r="E310" s="4">
        <v>43478.833333333336</v>
      </c>
      <c r="F310" s="3">
        <v>8.7559999999999999E-2</v>
      </c>
      <c r="G310" s="2">
        <f>Table13[[#This Row],[CF % FV]]*$A$2</f>
        <v>9.6316000000000006</v>
      </c>
      <c r="H310" s="3">
        <v>0.22367640354569701</v>
      </c>
      <c r="I310" s="2">
        <f>Table13[[#This Row],[CF % EOL ]]*$A$6</f>
        <v>0</v>
      </c>
      <c r="J310" s="3">
        <v>9.2653332421768167E-2</v>
      </c>
      <c r="K310" s="2">
        <f>$A$10*Table13[[#This Row],[CF % WEC]]</f>
        <v>0</v>
      </c>
      <c r="L310" s="1">
        <v>38.957951942566865</v>
      </c>
      <c r="M310" s="2">
        <f>Table13[[#This Row],[Cons h '[MWh']]]-Table13[[#This Row],[Ewec_prod '[MWh']]]-Table13[[#This Row],[Eeol_prod '[MWh']]]-Table13[[#This Row],[Efv_prod '[MWh']]]</f>
        <v>29.326351942566866</v>
      </c>
    </row>
    <row r="311" x14ac:dyDescent="0.25">
      <c r="E311" s="4">
        <v>43478.875</v>
      </c>
      <c r="F311" s="3">
        <v>0.16858999999999999</v>
      </c>
      <c r="G311" s="2">
        <f>Table13[[#This Row],[CF % FV]]*$A$2</f>
        <v>18.544899999999998</v>
      </c>
      <c r="H311" s="3">
        <v>0.27671655951041901</v>
      </c>
      <c r="I311" s="2">
        <f>Table13[[#This Row],[CF % EOL ]]*$A$6</f>
        <v>0</v>
      </c>
      <c r="J311" s="3">
        <v>8.8679725316943958E-2</v>
      </c>
      <c r="K311" s="2">
        <f>$A$10*Table13[[#This Row],[CF % WEC]]</f>
        <v>0</v>
      </c>
      <c r="L311" s="1">
        <v>35.093687328453306</v>
      </c>
      <c r="M311" s="2">
        <f>Table13[[#This Row],[Cons h '[MWh']]]-Table13[[#This Row],[Ewec_prod '[MWh']]]-Table13[[#This Row],[Eeol_prod '[MWh']]]-Table13[[#This Row],[Efv_prod '[MWh']]]</f>
        <v>16.548787328453308</v>
      </c>
    </row>
    <row r="312" x14ac:dyDescent="0.25">
      <c r="E312" s="4">
        <v>43478.916666666664</v>
      </c>
      <c r="F312" s="3">
        <v>0.15399000000000002</v>
      </c>
      <c r="G312" s="2">
        <f>Table13[[#This Row],[CF % FV]]*$A$2</f>
        <v>16.9389</v>
      </c>
      <c r="H312" s="3">
        <v>0.167889264663099</v>
      </c>
      <c r="I312" s="2">
        <f>Table13[[#This Row],[CF % EOL ]]*$A$6</f>
        <v>0</v>
      </c>
      <c r="J312" s="3">
        <v>8.6577992953102798E-2</v>
      </c>
      <c r="K312" s="2">
        <f>$A$10*Table13[[#This Row],[CF % WEC]]</f>
        <v>0</v>
      </c>
      <c r="L312" s="1">
        <v>26.927137649194492</v>
      </c>
      <c r="M312" s="2">
        <f>Table13[[#This Row],[Cons h '[MWh']]]-Table13[[#This Row],[Ewec_prod '[MWh']]]-Table13[[#This Row],[Eeol_prod '[MWh']]]-Table13[[#This Row],[Efv_prod '[MWh']]]</f>
        <v>9.9882376491944918</v>
      </c>
    </row>
    <row r="313" x14ac:dyDescent="0.25">
      <c r="E313" s="4">
        <v>43478.958333333336</v>
      </c>
      <c r="F313" s="3">
        <v>0.13716999999999999</v>
      </c>
      <c r="G313" s="2">
        <f>Table13[[#This Row],[CF % FV]]*$A$2</f>
        <v>15.088699999999999</v>
      </c>
      <c r="H313" s="3">
        <v>0.27446069930704198</v>
      </c>
      <c r="I313" s="2">
        <f>Table13[[#This Row],[CF % EOL ]]*$A$6</f>
        <v>0</v>
      </c>
      <c r="J313" s="3">
        <v>8.6442839483824599E-2</v>
      </c>
      <c r="K313" s="2">
        <f>$A$10*Table13[[#This Row],[CF % WEC]]</f>
        <v>0</v>
      </c>
      <c r="L313" s="1">
        <v>29.342674831338737</v>
      </c>
      <c r="M313" s="2">
        <f>Table13[[#This Row],[Cons h '[MWh']]]-Table13[[#This Row],[Ewec_prod '[MWh']]]-Table13[[#This Row],[Eeol_prod '[MWh']]]-Table13[[#This Row],[Efv_prod '[MWh']]]</f>
        <v>14.253974831338738</v>
      </c>
    </row>
    <row r="314" x14ac:dyDescent="0.25">
      <c r="E314" s="4">
        <v>43479</v>
      </c>
      <c r="F314" s="3">
        <v>0.11928</v>
      </c>
      <c r="G314" s="2">
        <f>Table13[[#This Row],[CF % FV]]*$A$2</f>
        <v>13.120799999999999</v>
      </c>
      <c r="H314" s="3">
        <v>0.36741284314115502</v>
      </c>
      <c r="I314" s="2">
        <f>Table13[[#This Row],[CF % EOL ]]*$A$6</f>
        <v>0</v>
      </c>
      <c r="J314" s="3">
        <v>8.6970089095156938E-2</v>
      </c>
      <c r="K314" s="2">
        <f>$A$10*Table13[[#This Row],[CF % WEC]]</f>
        <v>0</v>
      </c>
      <c r="L314" s="1">
        <v>29.503221098154068</v>
      </c>
      <c r="M314" s="2">
        <f>Table13[[#This Row],[Cons h '[MWh']]]-Table13[[#This Row],[Ewec_prod '[MWh']]]-Table13[[#This Row],[Eeol_prod '[MWh']]]-Table13[[#This Row],[Efv_prod '[MWh']]]</f>
        <v>16.382421098154069</v>
      </c>
    </row>
    <row r="315" x14ac:dyDescent="0.25">
      <c r="E315" s="4">
        <v>43479.041666666664</v>
      </c>
      <c r="F315" s="3">
        <v>9.8760000000000001E-2</v>
      </c>
      <c r="G315" s="2">
        <f>Table13[[#This Row],[CF % FV]]*$A$2</f>
        <v>10.8636</v>
      </c>
      <c r="H315" s="3">
        <v>0.360888584646541</v>
      </c>
      <c r="I315" s="2">
        <f>Table13[[#This Row],[CF % EOL ]]*$A$6</f>
        <v>0</v>
      </c>
      <c r="J315" s="3">
        <v>8.6740487015889045E-2</v>
      </c>
      <c r="K315" s="2">
        <f>$A$10*Table13[[#This Row],[CF % WEC]]</f>
        <v>0</v>
      </c>
      <c r="L315" s="1">
        <v>25.143036511965473</v>
      </c>
      <c r="M315" s="2">
        <f>Table13[[#This Row],[Cons h '[MWh']]]-Table13[[#This Row],[Ewec_prod '[MWh']]]-Table13[[#This Row],[Eeol_prod '[MWh']]]-Table13[[#This Row],[Efv_prod '[MWh']]]</f>
        <v>14.279436511965473</v>
      </c>
    </row>
    <row r="316" x14ac:dyDescent="0.25">
      <c r="E316" s="4">
        <v>43479.083333333336</v>
      </c>
      <c r="F316" s="3">
        <v>5.271E-2</v>
      </c>
      <c r="G316" s="2">
        <f>Table13[[#This Row],[CF % FV]]*$A$2</f>
        <v>5.7980999999999998</v>
      </c>
      <c r="H316" s="3">
        <v>0.20156512676789101</v>
      </c>
      <c r="I316" s="2">
        <f>Table13[[#This Row],[CF % EOL ]]*$A$6</f>
        <v>0</v>
      </c>
      <c r="J316" s="3">
        <v>8.5844870227474668E-2</v>
      </c>
      <c r="K316" s="2">
        <f>$A$10*Table13[[#This Row],[CF % WEC]]</f>
        <v>0</v>
      </c>
      <c r="L316" s="1">
        <v>24.893949259744115</v>
      </c>
      <c r="M316" s="2">
        <f>Table13[[#This Row],[Cons h '[MWh']]]-Table13[[#This Row],[Ewec_prod '[MWh']]]-Table13[[#This Row],[Eeol_prod '[MWh']]]-Table13[[#This Row],[Efv_prod '[MWh']]]</f>
        <v>19.095849259744114</v>
      </c>
    </row>
    <row r="317" x14ac:dyDescent="0.25">
      <c r="E317" s="4">
        <v>43479.125</v>
      </c>
      <c r="F317" s="3">
        <v>1.8290000000000001E-2</v>
      </c>
      <c r="G317" s="2">
        <f>Table13[[#This Row],[CF % FV]]*$A$2</f>
        <v>2.0119000000000002</v>
      </c>
      <c r="H317" s="3">
        <v>0.157307578442967</v>
      </c>
      <c r="I317" s="2">
        <f>Table13[[#This Row],[CF % EOL ]]*$A$6</f>
        <v>0</v>
      </c>
      <c r="J317" s="3">
        <v>8.4980598535982152E-2</v>
      </c>
      <c r="K317" s="2">
        <f>$A$10*Table13[[#This Row],[CF % WEC]]</f>
        <v>0</v>
      </c>
      <c r="L317" s="1">
        <v>23.901303905318642</v>
      </c>
      <c r="M317" s="2">
        <f>Table13[[#This Row],[Cons h '[MWh']]]-Table13[[#This Row],[Ewec_prod '[MWh']]]-Table13[[#This Row],[Eeol_prod '[MWh']]]-Table13[[#This Row],[Efv_prod '[MWh']]]</f>
        <v>21.889403905318641</v>
      </c>
    </row>
    <row r="318" x14ac:dyDescent="0.25">
      <c r="E318" s="4">
        <v>43479.166666666664</v>
      </c>
      <c r="F318" s="3">
        <v>0</v>
      </c>
      <c r="G318" s="2">
        <f>Table13[[#This Row],[CF % FV]]*$A$2</f>
        <v>0</v>
      </c>
      <c r="H318" s="3">
        <v>6.5225399526396097E-2</v>
      </c>
      <c r="I318" s="2">
        <f>Table13[[#This Row],[CF % EOL ]]*$A$6</f>
        <v>0</v>
      </c>
      <c r="J318" s="3">
        <v>8.3726051941368826E-2</v>
      </c>
      <c r="K318" s="2">
        <f>$A$10*Table13[[#This Row],[CF % WEC]]</f>
        <v>0</v>
      </c>
      <c r="L318" s="1">
        <v>32.969305998714511</v>
      </c>
      <c r="M318" s="2">
        <f>Table13[[#This Row],[Cons h '[MWh']]]-Table13[[#This Row],[Ewec_prod '[MWh']]]-Table13[[#This Row],[Eeol_prod '[MWh']]]-Table13[[#This Row],[Efv_prod '[MWh']]]</f>
        <v>32.969305998714511</v>
      </c>
    </row>
    <row r="319" x14ac:dyDescent="0.25">
      <c r="E319" s="4">
        <v>43479.208333333336</v>
      </c>
      <c r="F319" s="3">
        <v>0</v>
      </c>
      <c r="G319" s="2">
        <f>Table13[[#This Row],[CF % FV]]*$A$2</f>
        <v>0</v>
      </c>
      <c r="H319" s="3">
        <v>7.7965472634199196E-3</v>
      </c>
      <c r="I319" s="2">
        <f>Table13[[#This Row],[CF % EOL ]]*$A$6</f>
        <v>0</v>
      </c>
      <c r="J319" s="3">
        <v>8.2694158564469794E-2</v>
      </c>
      <c r="K319" s="2">
        <f>$A$10*Table13[[#This Row],[CF % WEC]]</f>
        <v>0</v>
      </c>
      <c r="L319" s="1">
        <v>30.556499973285543</v>
      </c>
      <c r="M319" s="2">
        <f>Table13[[#This Row],[Cons h '[MWh']]]-Table13[[#This Row],[Ewec_prod '[MWh']]]-Table13[[#This Row],[Eeol_prod '[MWh']]]-Table13[[#This Row],[Efv_prod '[MWh']]]</f>
        <v>30.556499973285543</v>
      </c>
    </row>
    <row r="320" x14ac:dyDescent="0.25">
      <c r="E320" s="4">
        <v>43479.25</v>
      </c>
      <c r="F320" s="3">
        <v>0</v>
      </c>
      <c r="G320" s="2">
        <f>Table13[[#This Row],[CF % FV]]*$A$2</f>
        <v>0</v>
      </c>
      <c r="H320" s="3">
        <v>9.2576840576461001E-3</v>
      </c>
      <c r="I320" s="2">
        <f>Table13[[#This Row],[CF % EOL ]]*$A$6</f>
        <v>0</v>
      </c>
      <c r="J320" s="3">
        <v>8.2326217244595934E-2</v>
      </c>
      <c r="K320" s="2">
        <f>$A$10*Table13[[#This Row],[CF % WEC]]</f>
        <v>0</v>
      </c>
      <c r="L320" s="1">
        <v>42.520869685930748</v>
      </c>
      <c r="M320" s="2">
        <f>Table13[[#This Row],[Cons h '[MWh']]]-Table13[[#This Row],[Ewec_prod '[MWh']]]-Table13[[#This Row],[Eeol_prod '[MWh']]]-Table13[[#This Row],[Efv_prod '[MWh']]]</f>
        <v>42.520869685930748</v>
      </c>
    </row>
    <row r="321" x14ac:dyDescent="0.25">
      <c r="E321" s="4">
        <v>43479.291666666664</v>
      </c>
      <c r="F321" s="3">
        <v>0</v>
      </c>
      <c r="G321" s="2">
        <f>Table13[[#This Row],[CF % FV]]*$A$2</f>
        <v>0</v>
      </c>
      <c r="H321" s="3">
        <v>5.6549681495581698E-2</v>
      </c>
      <c r="I321" s="2">
        <f>Table13[[#This Row],[CF % EOL ]]*$A$6</f>
        <v>0</v>
      </c>
      <c r="J321" s="3">
        <v>8.2939026458098988E-2</v>
      </c>
      <c r="K321" s="2">
        <f>$A$10*Table13[[#This Row],[CF % WEC]]</f>
        <v>0</v>
      </c>
      <c r="L321" s="1">
        <v>38.926246455178848</v>
      </c>
      <c r="M321" s="2">
        <f>Table13[[#This Row],[Cons h '[MWh']]]-Table13[[#This Row],[Ewec_prod '[MWh']]]-Table13[[#This Row],[Eeol_prod '[MWh']]]-Table13[[#This Row],[Efv_prod '[MWh']]]</f>
        <v>38.926246455178848</v>
      </c>
    </row>
    <row r="322" x14ac:dyDescent="0.25">
      <c r="E322" s="4">
        <v>43479.333333333336</v>
      </c>
      <c r="F322" s="3">
        <v>0</v>
      </c>
      <c r="G322" s="2">
        <f>Table13[[#This Row],[CF % FV]]*$A$2</f>
        <v>0</v>
      </c>
      <c r="H322" s="3">
        <v>0.14346020068549001</v>
      </c>
      <c r="I322" s="2">
        <f>Table13[[#This Row],[CF % EOL ]]*$A$6</f>
        <v>0</v>
      </c>
      <c r="J322" s="3">
        <v>8.5303132388615033E-2</v>
      </c>
      <c r="K322" s="2">
        <f>$A$10*Table13[[#This Row],[CF % WEC]]</f>
        <v>0</v>
      </c>
      <c r="L322" s="1">
        <v>37.472778769747222</v>
      </c>
      <c r="M322" s="2">
        <f>Table13[[#This Row],[Cons h '[MWh']]]-Table13[[#This Row],[Ewec_prod '[MWh']]]-Table13[[#This Row],[Eeol_prod '[MWh']]]-Table13[[#This Row],[Efv_prod '[MWh']]]</f>
        <v>37.472778769747222</v>
      </c>
    </row>
    <row r="323" x14ac:dyDescent="0.25">
      <c r="E323" s="4">
        <v>43479.375</v>
      </c>
      <c r="F323" s="3">
        <v>0</v>
      </c>
      <c r="G323" s="2">
        <f>Table13[[#This Row],[CF % FV]]*$A$2</f>
        <v>0</v>
      </c>
      <c r="H323" s="3">
        <v>0.26867993046493099</v>
      </c>
      <c r="I323" s="2">
        <f>Table13[[#This Row],[CF % EOL ]]*$A$6</f>
        <v>0</v>
      </c>
      <c r="J323" s="3">
        <v>8.2234275176812435E-2</v>
      </c>
      <c r="K323" s="2">
        <f>$A$10*Table13[[#This Row],[CF % WEC]]</f>
        <v>0</v>
      </c>
      <c r="L323" s="1">
        <v>32.018626634794217</v>
      </c>
      <c r="M323" s="2">
        <f>Table13[[#This Row],[Cons h '[MWh']]]-Table13[[#This Row],[Ewec_prod '[MWh']]]-Table13[[#This Row],[Eeol_prod '[MWh']]]-Table13[[#This Row],[Efv_prod '[MWh']]]</f>
        <v>32.018626634794217</v>
      </c>
    </row>
    <row r="324" x14ac:dyDescent="0.25">
      <c r="E324" s="4">
        <v>43479.416666666664</v>
      </c>
      <c r="F324" s="3">
        <v>0</v>
      </c>
      <c r="G324" s="2">
        <f>Table13[[#This Row],[CF % FV]]*$A$2</f>
        <v>0</v>
      </c>
      <c r="H324" s="3">
        <v>-3.40303781621584E-3</v>
      </c>
      <c r="I324" s="2">
        <f>Table13[[#This Row],[CF % EOL ]]*$A$6</f>
        <v>0</v>
      </c>
      <c r="J324" s="3">
        <v>7.9604284353189891E-2</v>
      </c>
      <c r="K324" s="2">
        <f>$A$10*Table13[[#This Row],[CF % WEC]]</f>
        <v>0</v>
      </c>
      <c r="L324" s="1">
        <v>30.829968372143334</v>
      </c>
      <c r="M324" s="2">
        <f>Table13[[#This Row],[Cons h '[MWh']]]-Table13[[#This Row],[Ewec_prod '[MWh']]]-Table13[[#This Row],[Eeol_prod '[MWh']]]-Table13[[#This Row],[Efv_prod '[MWh']]]</f>
        <v>30.829968372143334</v>
      </c>
    </row>
    <row r="325" x14ac:dyDescent="0.25">
      <c r="E325" s="4">
        <v>43479.458333333336</v>
      </c>
      <c r="F325" s="3">
        <v>0</v>
      </c>
      <c r="G325" s="2">
        <f>Table13[[#This Row],[CF % FV]]*$A$2</f>
        <v>0</v>
      </c>
      <c r="H325" s="3">
        <v>-3.8082068908987399E-3</v>
      </c>
      <c r="I325" s="2">
        <f>Table13[[#This Row],[CF % EOL ]]*$A$6</f>
        <v>0</v>
      </c>
      <c r="J325" s="3">
        <v>7.7443724853819368E-2</v>
      </c>
      <c r="K325" s="2">
        <f>$A$10*Table13[[#This Row],[CF % WEC]]</f>
        <v>0</v>
      </c>
      <c r="L325" s="1">
        <v>30.801148388732965</v>
      </c>
      <c r="M325" s="2">
        <f>Table13[[#This Row],[Cons h '[MWh']]]-Table13[[#This Row],[Ewec_prod '[MWh']]]-Table13[[#This Row],[Eeol_prod '[MWh']]]-Table13[[#This Row],[Efv_prod '[MWh']]]</f>
        <v>30.801148388732965</v>
      </c>
    </row>
    <row r="326" x14ac:dyDescent="0.25">
      <c r="E326" s="4">
        <v>43479.5</v>
      </c>
      <c r="F326" s="3">
        <v>0</v>
      </c>
      <c r="G326" s="2">
        <f>Table13[[#This Row],[CF % FV]]*$A$2</f>
        <v>0</v>
      </c>
      <c r="H326" s="3">
        <v>-3.8295317168526798E-3</v>
      </c>
      <c r="I326" s="2">
        <f>Table13[[#This Row],[CF % EOL ]]*$A$6</f>
        <v>0</v>
      </c>
      <c r="J326" s="3">
        <v>7.5820640061613279E-2</v>
      </c>
      <c r="K326" s="2">
        <f>$A$10*Table13[[#This Row],[CF % WEC]]</f>
        <v>0</v>
      </c>
      <c r="L326" s="1">
        <v>30.954449116586254</v>
      </c>
      <c r="M326" s="2">
        <f>Table13[[#This Row],[Cons h '[MWh']]]-Table13[[#This Row],[Ewec_prod '[MWh']]]-Table13[[#This Row],[Eeol_prod '[MWh']]]-Table13[[#This Row],[Efv_prod '[MWh']]]</f>
        <v>30.954449116586254</v>
      </c>
    </row>
    <row r="327" x14ac:dyDescent="0.25">
      <c r="E327" s="4">
        <v>43479.541666666664</v>
      </c>
      <c r="F327" s="3">
        <v>0</v>
      </c>
      <c r="G327" s="2">
        <f>Table13[[#This Row],[CF % FV]]*$A$2</f>
        <v>0</v>
      </c>
      <c r="H327" s="3">
        <v>-1.15760469198249E-3</v>
      </c>
      <c r="I327" s="2">
        <f>Table13[[#This Row],[CF % EOL ]]*$A$6</f>
        <v>0</v>
      </c>
      <c r="J327" s="3">
        <v>7.4566503471006337E-2</v>
      </c>
      <c r="K327" s="2">
        <f>$A$10*Table13[[#This Row],[CF % WEC]]</f>
        <v>0</v>
      </c>
      <c r="L327" s="1">
        <v>35.519648798156375</v>
      </c>
      <c r="M327" s="2">
        <f>Table13[[#This Row],[Cons h '[MWh']]]-Table13[[#This Row],[Ewec_prod '[MWh']]]-Table13[[#This Row],[Eeol_prod '[MWh']]]-Table13[[#This Row],[Efv_prod '[MWh']]]</f>
        <v>35.519648798156375</v>
      </c>
    </row>
    <row r="328" x14ac:dyDescent="0.25">
      <c r="E328" s="4">
        <v>43479.583333333336</v>
      </c>
      <c r="F328" s="3">
        <v>0</v>
      </c>
      <c r="G328" s="2">
        <f>Table13[[#This Row],[CF % FV]]*$A$2</f>
        <v>0</v>
      </c>
      <c r="H328" s="3">
        <v>2.5779700380789798E-3</v>
      </c>
      <c r="I328" s="2">
        <f>Table13[[#This Row],[CF % EOL ]]*$A$6</f>
        <v>0</v>
      </c>
      <c r="J328" s="3">
        <v>7.3100060137020945E-2</v>
      </c>
      <c r="K328" s="2">
        <f>$A$10*Table13[[#This Row],[CF % WEC]]</f>
        <v>0</v>
      </c>
      <c r="L328" s="1">
        <v>32.471329272469319</v>
      </c>
      <c r="M328" s="2">
        <f>Table13[[#This Row],[Cons h '[MWh']]]-Table13[[#This Row],[Ewec_prod '[MWh']]]-Table13[[#This Row],[Eeol_prod '[MWh']]]-Table13[[#This Row],[Efv_prod '[MWh']]]</f>
        <v>32.471329272469319</v>
      </c>
    </row>
    <row r="329" x14ac:dyDescent="0.25">
      <c r="E329" s="4">
        <v>43479.625</v>
      </c>
      <c r="F329" s="3">
        <v>0</v>
      </c>
      <c r="G329" s="2">
        <f>Table13[[#This Row],[CF % FV]]*$A$2</f>
        <v>0</v>
      </c>
      <c r="H329" s="3">
        <v>2.8530297969205799E-2</v>
      </c>
      <c r="I329" s="2">
        <f>Table13[[#This Row],[CF % EOL ]]*$A$6</f>
        <v>0</v>
      </c>
      <c r="J329" s="3">
        <v>7.2004847291222321E-2</v>
      </c>
      <c r="K329" s="2">
        <f>$A$10*Table13[[#This Row],[CF % WEC]]</f>
        <v>0</v>
      </c>
      <c r="L329" s="1">
        <v>31.947060336706141</v>
      </c>
      <c r="M329" s="2">
        <f>Table13[[#This Row],[Cons h '[MWh']]]-Table13[[#This Row],[Ewec_prod '[MWh']]]-Table13[[#This Row],[Eeol_prod '[MWh']]]-Table13[[#This Row],[Efv_prod '[MWh']]]</f>
        <v>31.947060336706141</v>
      </c>
    </row>
    <row r="330" x14ac:dyDescent="0.25">
      <c r="E330" s="4">
        <v>43479.666666666664</v>
      </c>
      <c r="F330" s="3">
        <v>5.7499999999999999E-3</v>
      </c>
      <c r="G330" s="2">
        <f>Table13[[#This Row],[CF % FV]]*$A$2</f>
        <v>0.63249999999999995</v>
      </c>
      <c r="H330" s="3">
        <v>4.9191606386709302E-2</v>
      </c>
      <c r="I330" s="2">
        <f>Table13[[#This Row],[CF % EOL ]]*$A$6</f>
        <v>0</v>
      </c>
      <c r="J330" s="3">
        <v>7.2068455466152384E-2</v>
      </c>
      <c r="K330" s="2">
        <f>$A$10*Table13[[#This Row],[CF % WEC]]</f>
        <v>0</v>
      </c>
      <c r="L330" s="1">
        <v>27.781193977469101</v>
      </c>
      <c r="M330" s="2">
        <f>Table13[[#This Row],[Cons h '[MWh']]]-Table13[[#This Row],[Ewec_prod '[MWh']]]-Table13[[#This Row],[Eeol_prod '[MWh']]]-Table13[[#This Row],[Efv_prod '[MWh']]]</f>
        <v>27.148693977469101</v>
      </c>
    </row>
    <row r="331" x14ac:dyDescent="0.25">
      <c r="E331" s="4">
        <v>43479.708333333336</v>
      </c>
      <c r="F331" s="3">
        <v>4.2509999999999999E-2</v>
      </c>
      <c r="G331" s="2">
        <f>Table13[[#This Row],[CF % FV]]*$A$2</f>
        <v>4.6760999999999999</v>
      </c>
      <c r="H331" s="3">
        <v>9.1646314904561293E-2</v>
      </c>
      <c r="I331" s="2">
        <f>Table13[[#This Row],[CF % EOL ]]*$A$6</f>
        <v>0</v>
      </c>
      <c r="J331" s="3">
        <v>7.2963446089773037E-2</v>
      </c>
      <c r="K331" s="2">
        <f>$A$10*Table13[[#This Row],[CF % WEC]]</f>
        <v>0</v>
      </c>
      <c r="L331" s="1">
        <v>41.354150739667588</v>
      </c>
      <c r="M331" s="2">
        <f>Table13[[#This Row],[Cons h '[MWh']]]-Table13[[#This Row],[Ewec_prod '[MWh']]]-Table13[[#This Row],[Eeol_prod '[MWh']]]-Table13[[#This Row],[Efv_prod '[MWh']]]</f>
        <v>36.67805073966759</v>
      </c>
    </row>
    <row r="332" x14ac:dyDescent="0.25">
      <c r="E332" s="4">
        <v>43479.75</v>
      </c>
      <c r="F332" s="3">
        <v>0.29313</v>
      </c>
      <c r="G332" s="2">
        <f>Table13[[#This Row],[CF % FV]]*$A$2</f>
        <v>32.244300000000003</v>
      </c>
      <c r="H332" s="3">
        <v>0.19246044827592401</v>
      </c>
      <c r="I332" s="2">
        <f>Table13[[#This Row],[CF % EOL ]]*$A$6</f>
        <v>0</v>
      </c>
      <c r="J332" s="3">
        <v>7.381134574141987E-2</v>
      </c>
      <c r="K332" s="2">
        <f>$A$10*Table13[[#This Row],[CF % WEC]]</f>
        <v>0</v>
      </c>
      <c r="L332" s="1">
        <v>53.559186026094046</v>
      </c>
      <c r="M332" s="2">
        <f>Table13[[#This Row],[Cons h '[MWh']]]-Table13[[#This Row],[Ewec_prod '[MWh']]]-Table13[[#This Row],[Eeol_prod '[MWh']]]-Table13[[#This Row],[Efv_prod '[MWh']]]</f>
        <v>21.314886026094044</v>
      </c>
    </row>
    <row r="333" x14ac:dyDescent="0.25">
      <c r="E333" s="4">
        <v>43479.791666666664</v>
      </c>
      <c r="F333" s="3">
        <v>0.34262999999999999</v>
      </c>
      <c r="G333" s="2">
        <f>Table13[[#This Row],[CF % FV]]*$A$2</f>
        <v>37.689299999999996</v>
      </c>
      <c r="H333" s="3">
        <v>0.25109168706378998</v>
      </c>
      <c r="I333" s="2">
        <f>Table13[[#This Row],[CF % EOL ]]*$A$6</f>
        <v>0</v>
      </c>
      <c r="J333" s="3">
        <v>7.4475231251035542E-2</v>
      </c>
      <c r="K333" s="2">
        <f>$A$10*Table13[[#This Row],[CF % WEC]]</f>
        <v>0</v>
      </c>
      <c r="L333" s="1">
        <v>38.002265404038695</v>
      </c>
      <c r="M333" s="2">
        <f>Table13[[#This Row],[Cons h '[MWh']]]-Table13[[#This Row],[Ewec_prod '[MWh']]]-Table13[[#This Row],[Eeol_prod '[MWh']]]-Table13[[#This Row],[Efv_prod '[MWh']]]</f>
        <v>0.31296540403869955</v>
      </c>
    </row>
    <row r="334" x14ac:dyDescent="0.25">
      <c r="E334" s="4">
        <v>43479.833333333336</v>
      </c>
      <c r="F334" s="3">
        <v>0.50653999999999999</v>
      </c>
      <c r="G334" s="2">
        <f>Table13[[#This Row],[CF % FV]]*$A$2</f>
        <v>55.7194</v>
      </c>
      <c r="H334" s="3">
        <v>0.20631062899246599</v>
      </c>
      <c r="I334" s="2">
        <f>Table13[[#This Row],[CF % EOL ]]*$A$6</f>
        <v>0</v>
      </c>
      <c r="J334" s="3">
        <v>7.8473128726904762E-2</v>
      </c>
      <c r="K334" s="2">
        <f>$A$10*Table13[[#This Row],[CF % WEC]]</f>
        <v>0</v>
      </c>
      <c r="L334" s="1">
        <v>48.447227684834189</v>
      </c>
      <c r="M334" s="2">
        <f>Table13[[#This Row],[Cons h '[MWh']]]-Table13[[#This Row],[Ewec_prod '[MWh']]]-Table13[[#This Row],[Eeol_prod '[MWh']]]-Table13[[#This Row],[Efv_prod '[MWh']]]</f>
        <v>-7.2721723151658111</v>
      </c>
    </row>
    <row r="335" x14ac:dyDescent="0.25">
      <c r="E335" s="4">
        <v>43479.875</v>
      </c>
      <c r="F335" s="3">
        <v>0.50329999999999997</v>
      </c>
      <c r="G335" s="2">
        <f>Table13[[#This Row],[CF % FV]]*$A$2</f>
        <v>55.363</v>
      </c>
      <c r="H335" s="3">
        <v>0.15949960921959999</v>
      </c>
      <c r="I335" s="2">
        <f>Table13[[#This Row],[CF % EOL ]]*$A$6</f>
        <v>0</v>
      </c>
      <c r="J335" s="3">
        <v>8.471263927246446E-2</v>
      </c>
      <c r="K335" s="2">
        <f>$A$10*Table13[[#This Row],[CF % WEC]]</f>
        <v>0</v>
      </c>
      <c r="L335" s="1">
        <v>43.825836941887871</v>
      </c>
      <c r="M335" s="2">
        <f>Table13[[#This Row],[Cons h '[MWh']]]-Table13[[#This Row],[Ewec_prod '[MWh']]]-Table13[[#This Row],[Eeol_prod '[MWh']]]-Table13[[#This Row],[Efv_prod '[MWh']]]</f>
        <v>-11.537163058112128</v>
      </c>
    </row>
    <row r="336" x14ac:dyDescent="0.25">
      <c r="E336" s="4">
        <v>43479.916666666664</v>
      </c>
      <c r="F336" s="3">
        <v>0.40685000000000004</v>
      </c>
      <c r="G336" s="2">
        <f>Table13[[#This Row],[CF % FV]]*$A$2</f>
        <v>44.753500000000003</v>
      </c>
      <c r="H336" s="3">
        <v>0.33045410565146499</v>
      </c>
      <c r="I336" s="2">
        <f>Table13[[#This Row],[CF % EOL ]]*$A$6</f>
        <v>0</v>
      </c>
      <c r="J336" s="3">
        <v>9.0347191452861617E-2</v>
      </c>
      <c r="K336" s="2">
        <f>$A$10*Table13[[#This Row],[CF % WEC]]</f>
        <v>0</v>
      </c>
      <c r="L336" s="1">
        <v>34.973800530091843</v>
      </c>
      <c r="M336" s="2">
        <f>Table13[[#This Row],[Cons h '[MWh']]]-Table13[[#This Row],[Ewec_prod '[MWh']]]-Table13[[#This Row],[Eeol_prod '[MWh']]]-Table13[[#This Row],[Efv_prod '[MWh']]]</f>
        <v>-9.7796994699081594</v>
      </c>
    </row>
    <row r="337" x14ac:dyDescent="0.25">
      <c r="E337" s="4">
        <v>43479.958333333336</v>
      </c>
      <c r="F337" s="3">
        <v>0.48812</v>
      </c>
      <c r="G337" s="2">
        <f>Table13[[#This Row],[CF % FV]]*$A$2</f>
        <v>53.693199999999997</v>
      </c>
      <c r="H337" s="3">
        <v>0.39141249694066699</v>
      </c>
      <c r="I337" s="2">
        <f>Table13[[#This Row],[CF % EOL ]]*$A$6</f>
        <v>0</v>
      </c>
      <c r="J337" s="3">
        <v>9.424200216685942E-2</v>
      </c>
      <c r="K337" s="2">
        <f>$A$10*Table13[[#This Row],[CF % WEC]]</f>
        <v>0</v>
      </c>
      <c r="L337" s="1">
        <v>21.96149515401321</v>
      </c>
      <c r="M337" s="2">
        <f>Table13[[#This Row],[Cons h '[MWh']]]-Table13[[#This Row],[Ewec_prod '[MWh']]]-Table13[[#This Row],[Eeol_prod '[MWh']]]-Table13[[#This Row],[Efv_prod '[MWh']]]</f>
        <v>-31.731704845986787</v>
      </c>
    </row>
    <row r="338" x14ac:dyDescent="0.25">
      <c r="E338" s="4">
        <v>43480</v>
      </c>
      <c r="F338" s="3">
        <v>0.46094000000000002</v>
      </c>
      <c r="G338" s="2">
        <f>Table13[[#This Row],[CF % FV]]*$A$2</f>
        <v>50.703400000000002</v>
      </c>
      <c r="H338" s="3">
        <v>0.487396549134475</v>
      </c>
      <c r="I338" s="2">
        <f>Table13[[#This Row],[CF % EOL ]]*$A$6</f>
        <v>0</v>
      </c>
      <c r="J338" s="3">
        <v>9.4879962608001397E-2</v>
      </c>
      <c r="K338" s="2">
        <f>$A$10*Table13[[#This Row],[CF % WEC]]</f>
        <v>0</v>
      </c>
      <c r="L338" s="1">
        <v>23.937505892772215</v>
      </c>
      <c r="M338" s="2">
        <f>Table13[[#This Row],[Cons h '[MWh']]]-Table13[[#This Row],[Ewec_prod '[MWh']]]-Table13[[#This Row],[Eeol_prod '[MWh']]]-Table13[[#This Row],[Efv_prod '[MWh']]]</f>
        <v>-26.765894107227787</v>
      </c>
    </row>
    <row r="339" x14ac:dyDescent="0.25">
      <c r="E339" s="4">
        <v>43480.041666666664</v>
      </c>
      <c r="F339" s="3">
        <v>0.25130000000000002</v>
      </c>
      <c r="G339" s="2">
        <f>Table13[[#This Row],[CF % FV]]*$A$2</f>
        <v>27.643000000000004</v>
      </c>
      <c r="H339" s="3">
        <v>0.39141249694066699</v>
      </c>
      <c r="I339" s="2">
        <f>Table13[[#This Row],[CF % EOL ]]*$A$6</f>
        <v>0</v>
      </c>
      <c r="J339" s="3">
        <v>9.3068094850721997E-2</v>
      </c>
      <c r="K339" s="2">
        <f>$A$10*Table13[[#This Row],[CF % WEC]]</f>
        <v>0</v>
      </c>
      <c r="L339" s="1">
        <v>28.377449341977304</v>
      </c>
      <c r="M339" s="2">
        <f>Table13[[#This Row],[Cons h '[MWh']]]-Table13[[#This Row],[Ewec_prod '[MWh']]]-Table13[[#This Row],[Eeol_prod '[MWh']]]-Table13[[#This Row],[Efv_prod '[MWh']]]</f>
        <v>0.7344493419772995</v>
      </c>
    </row>
    <row r="340" x14ac:dyDescent="0.25">
      <c r="E340" s="4">
        <v>43480.083333333336</v>
      </c>
      <c r="F340" s="3">
        <v>0.12733</v>
      </c>
      <c r="G340" s="2">
        <f>Table13[[#This Row],[CF % FV]]*$A$2</f>
        <v>14.0063</v>
      </c>
      <c r="H340" s="3">
        <v>0.28510219916362101</v>
      </c>
      <c r="I340" s="2">
        <f>Table13[[#This Row],[CF % EOL ]]*$A$6</f>
        <v>0</v>
      </c>
      <c r="J340" s="3">
        <v>9.1351794502435579E-2</v>
      </c>
      <c r="K340" s="2">
        <f>$A$10*Table13[[#This Row],[CF % WEC]]</f>
        <v>0</v>
      </c>
      <c r="L340" s="1">
        <v>24.645288658577048</v>
      </c>
      <c r="M340" s="2">
        <f>Table13[[#This Row],[Cons h '[MWh']]]-Table13[[#This Row],[Ewec_prod '[MWh']]]-Table13[[#This Row],[Eeol_prod '[MWh']]]-Table13[[#This Row],[Efv_prod '[MWh']]]</f>
        <v>10.638988658577048</v>
      </c>
    </row>
    <row r="341" x14ac:dyDescent="0.25">
      <c r="E341" s="4">
        <v>43480.125</v>
      </c>
      <c r="F341" s="3">
        <v>3.2539999999999999E-2</v>
      </c>
      <c r="G341" s="2">
        <f>Table13[[#This Row],[CF % FV]]*$A$2</f>
        <v>3.5794000000000001</v>
      </c>
      <c r="H341" s="3">
        <v>0.258539349938539</v>
      </c>
      <c r="I341" s="2">
        <f>Table13[[#This Row],[CF % EOL ]]*$A$6</f>
        <v>0</v>
      </c>
      <c r="J341" s="3">
        <v>9.0698408241591866E-2</v>
      </c>
      <c r="K341" s="2">
        <f>$A$10*Table13[[#This Row],[CF % WEC]]</f>
        <v>0</v>
      </c>
      <c r="L341" s="1">
        <v>27.027215458703548</v>
      </c>
      <c r="M341" s="2">
        <f>Table13[[#This Row],[Cons h '[MWh']]]-Table13[[#This Row],[Ewec_prod '[MWh']]]-Table13[[#This Row],[Eeol_prod '[MWh']]]-Table13[[#This Row],[Efv_prod '[MWh']]]</f>
        <v>23.447815458703548</v>
      </c>
    </row>
    <row r="342" x14ac:dyDescent="0.25">
      <c r="E342" s="4">
        <v>43480.166666666664</v>
      </c>
      <c r="F342" s="3">
        <v>0</v>
      </c>
      <c r="G342" s="2">
        <f>Table13[[#This Row],[CF % FV]]*$A$2</f>
        <v>0</v>
      </c>
      <c r="H342" s="3">
        <v>0.23123161043846099</v>
      </c>
      <c r="I342" s="2">
        <f>Table13[[#This Row],[CF % EOL ]]*$A$6</f>
        <v>0</v>
      </c>
      <c r="J342" s="3">
        <v>9.1140558518243264E-2</v>
      </c>
      <c r="K342" s="2">
        <f>$A$10*Table13[[#This Row],[CF % WEC]]</f>
        <v>0</v>
      </c>
      <c r="L342" s="1">
        <v>35.148657689428241</v>
      </c>
      <c r="M342" s="2">
        <f>Table13[[#This Row],[Cons h '[MWh']]]-Table13[[#This Row],[Ewec_prod '[MWh']]]-Table13[[#This Row],[Eeol_prod '[MWh']]]-Table13[[#This Row],[Efv_prod '[MWh']]]</f>
        <v>35.148657689428241</v>
      </c>
    </row>
    <row r="343" x14ac:dyDescent="0.25">
      <c r="E343" s="4">
        <v>43480.208333333336</v>
      </c>
      <c r="F343" s="3">
        <v>0</v>
      </c>
      <c r="G343" s="2">
        <f>Table13[[#This Row],[CF % FV]]*$A$2</f>
        <v>0</v>
      </c>
      <c r="H343" s="3">
        <v>0.24604498467480901</v>
      </c>
      <c r="I343" s="2">
        <f>Table13[[#This Row],[CF % EOL ]]*$A$6</f>
        <v>0</v>
      </c>
      <c r="J343" s="3">
        <v>9.1858842460887019E-2</v>
      </c>
      <c r="K343" s="2">
        <f>$A$10*Table13[[#This Row],[CF % WEC]]</f>
        <v>0</v>
      </c>
      <c r="L343" s="1">
        <v>35.758584032003256</v>
      </c>
      <c r="M343" s="2">
        <f>Table13[[#This Row],[Cons h '[MWh']]]-Table13[[#This Row],[Ewec_prod '[MWh']]]-Table13[[#This Row],[Eeol_prod '[MWh']]]-Table13[[#This Row],[Efv_prod '[MWh']]]</f>
        <v>35.758584032003256</v>
      </c>
    </row>
    <row r="344" x14ac:dyDescent="0.25">
      <c r="E344" s="4">
        <v>43480.25</v>
      </c>
      <c r="F344" s="3">
        <v>0</v>
      </c>
      <c r="G344" s="2">
        <f>Table13[[#This Row],[CF % FV]]*$A$2</f>
        <v>0</v>
      </c>
      <c r="H344" s="3">
        <v>0.25185502753283301</v>
      </c>
      <c r="I344" s="2">
        <f>Table13[[#This Row],[CF % EOL ]]*$A$6</f>
        <v>0</v>
      </c>
      <c r="J344" s="3">
        <v>9.2030326291325348E-2</v>
      </c>
      <c r="K344" s="2">
        <f>$A$10*Table13[[#This Row],[CF % WEC]]</f>
        <v>0</v>
      </c>
      <c r="L344" s="1">
        <v>38.613501512031966</v>
      </c>
      <c r="M344" s="2">
        <f>Table13[[#This Row],[Cons h '[MWh']]]-Table13[[#This Row],[Ewec_prod '[MWh']]]-Table13[[#This Row],[Eeol_prod '[MWh']]]-Table13[[#This Row],[Efv_prod '[MWh']]]</f>
        <v>38.613501512031966</v>
      </c>
    </row>
    <row r="345" x14ac:dyDescent="0.25">
      <c r="E345" s="4">
        <v>43480.291666666664</v>
      </c>
      <c r="F345" s="3">
        <v>0</v>
      </c>
      <c r="G345" s="2">
        <f>Table13[[#This Row],[CF % FV]]*$A$2</f>
        <v>0</v>
      </c>
      <c r="H345" s="3">
        <v>0.26049028433388499</v>
      </c>
      <c r="I345" s="2">
        <f>Table13[[#This Row],[CF % EOL ]]*$A$6</f>
        <v>0</v>
      </c>
      <c r="J345" s="3">
        <v>9.0121055495124863E-2</v>
      </c>
      <c r="K345" s="2">
        <f>$A$10*Table13[[#This Row],[CF % WEC]]</f>
        <v>0</v>
      </c>
      <c r="L345" s="1">
        <v>29.138971989002329</v>
      </c>
      <c r="M345" s="2">
        <f>Table13[[#This Row],[Cons h '[MWh']]]-Table13[[#This Row],[Ewec_prod '[MWh']]]-Table13[[#This Row],[Eeol_prod '[MWh']]]-Table13[[#This Row],[Efv_prod '[MWh']]]</f>
        <v>29.138971989002329</v>
      </c>
    </row>
    <row r="346" x14ac:dyDescent="0.25">
      <c r="E346" s="4">
        <v>43480.333333333336</v>
      </c>
      <c r="F346" s="3">
        <v>0</v>
      </c>
      <c r="G346" s="2">
        <f>Table13[[#This Row],[CF % FV]]*$A$2</f>
        <v>0</v>
      </c>
      <c r="H346" s="3">
        <v>0.241072219007264</v>
      </c>
      <c r="I346" s="2">
        <f>Table13[[#This Row],[CF % EOL ]]*$A$6</f>
        <v>0</v>
      </c>
      <c r="J346" s="3">
        <v>8.6615336264702608E-2</v>
      </c>
      <c r="K346" s="2">
        <f>$A$10*Table13[[#This Row],[CF % WEC]]</f>
        <v>0</v>
      </c>
      <c r="L346" s="1">
        <v>36.525055635882005</v>
      </c>
      <c r="M346" s="2">
        <f>Table13[[#This Row],[Cons h '[MWh']]]-Table13[[#This Row],[Ewec_prod '[MWh']]]-Table13[[#This Row],[Eeol_prod '[MWh']]]-Table13[[#This Row],[Efv_prod '[MWh']]]</f>
        <v>36.525055635882005</v>
      </c>
    </row>
    <row r="347" x14ac:dyDescent="0.25">
      <c r="E347" s="4">
        <v>43480.375</v>
      </c>
      <c r="F347" s="3">
        <v>0</v>
      </c>
      <c r="G347" s="2">
        <f>Table13[[#This Row],[CF % FV]]*$A$2</f>
        <v>0</v>
      </c>
      <c r="H347" s="3">
        <v>0.21916902410119499</v>
      </c>
      <c r="I347" s="2">
        <f>Table13[[#This Row],[CF % EOL ]]*$A$6</f>
        <v>0</v>
      </c>
      <c r="J347" s="3">
        <v>7.9698672168299511E-2</v>
      </c>
      <c r="K347" s="2">
        <f>$A$10*Table13[[#This Row],[CF % WEC]]</f>
        <v>0</v>
      </c>
      <c r="L347" s="1">
        <v>29.633946341716985</v>
      </c>
      <c r="M347" s="2">
        <f>Table13[[#This Row],[Cons h '[MWh']]]-Table13[[#This Row],[Ewec_prod '[MWh']]]-Table13[[#This Row],[Eeol_prod '[MWh']]]-Table13[[#This Row],[Efv_prod '[MWh']]]</f>
        <v>29.633946341716985</v>
      </c>
    </row>
    <row r="348" x14ac:dyDescent="0.25">
      <c r="E348" s="4">
        <v>43480.416666666664</v>
      </c>
      <c r="F348" s="3">
        <v>0</v>
      </c>
      <c r="G348" s="2">
        <f>Table13[[#This Row],[CF % FV]]*$A$2</f>
        <v>0</v>
      </c>
      <c r="H348" s="3">
        <v>0.13223708377790599</v>
      </c>
      <c r="I348" s="2">
        <f>Table13[[#This Row],[CF % EOL ]]*$A$6</f>
        <v>0</v>
      </c>
      <c r="J348" s="3">
        <v>7.6384524664753942E-2</v>
      </c>
      <c r="K348" s="2">
        <f>$A$10*Table13[[#This Row],[CF % WEC]]</f>
        <v>0</v>
      </c>
      <c r="L348" s="1">
        <v>38.319244965521051</v>
      </c>
      <c r="M348" s="2">
        <f>Table13[[#This Row],[Cons h '[MWh']]]-Table13[[#This Row],[Ewec_prod '[MWh']]]-Table13[[#This Row],[Eeol_prod '[MWh']]]-Table13[[#This Row],[Efv_prod '[MWh']]]</f>
        <v>38.319244965521051</v>
      </c>
    </row>
    <row r="349" x14ac:dyDescent="0.25">
      <c r="E349" s="4">
        <v>43480.458333333336</v>
      </c>
      <c r="F349" s="3">
        <v>0</v>
      </c>
      <c r="G349" s="2">
        <f>Table13[[#This Row],[CF % FV]]*$A$2</f>
        <v>0</v>
      </c>
      <c r="H349" s="3">
        <v>0.26760408534754598</v>
      </c>
      <c r="I349" s="2">
        <f>Table13[[#This Row],[CF % EOL ]]*$A$6</f>
        <v>0</v>
      </c>
      <c r="J349" s="3">
        <v>7.5791658329720138E-2</v>
      </c>
      <c r="K349" s="2">
        <f>$A$10*Table13[[#This Row],[CF % WEC]]</f>
        <v>0</v>
      </c>
      <c r="L349" s="1">
        <v>31.366367705515291</v>
      </c>
      <c r="M349" s="2">
        <f>Table13[[#This Row],[Cons h '[MWh']]]-Table13[[#This Row],[Ewec_prod '[MWh']]]-Table13[[#This Row],[Eeol_prod '[MWh']]]-Table13[[#This Row],[Efv_prod '[MWh']]]</f>
        <v>31.366367705515291</v>
      </c>
    </row>
    <row r="350" x14ac:dyDescent="0.25">
      <c r="E350" s="4">
        <v>43480.5</v>
      </c>
      <c r="F350" s="3">
        <v>0</v>
      </c>
      <c r="G350" s="2">
        <f>Table13[[#This Row],[CF % FV]]*$A$2</f>
        <v>0</v>
      </c>
      <c r="H350" s="3">
        <v>0.35161613703094502</v>
      </c>
      <c r="I350" s="2">
        <f>Table13[[#This Row],[CF % EOL ]]*$A$6</f>
        <v>0</v>
      </c>
      <c r="J350" s="3">
        <v>7.587644349353044E-2</v>
      </c>
      <c r="K350" s="2">
        <f>$A$10*Table13[[#This Row],[CF % WEC]]</f>
        <v>0</v>
      </c>
      <c r="L350" s="1">
        <v>40.074850712744542</v>
      </c>
      <c r="M350" s="2">
        <f>Table13[[#This Row],[Cons h '[MWh']]]-Table13[[#This Row],[Ewec_prod '[MWh']]]-Table13[[#This Row],[Eeol_prod '[MWh']]]-Table13[[#This Row],[Efv_prod '[MWh']]]</f>
        <v>40.074850712744542</v>
      </c>
    </row>
    <row r="351" x14ac:dyDescent="0.25">
      <c r="E351" s="4">
        <v>43480.541666666664</v>
      </c>
      <c r="F351" s="3">
        <v>0</v>
      </c>
      <c r="G351" s="2">
        <f>Table13[[#This Row],[CF % FV]]*$A$2</f>
        <v>0</v>
      </c>
      <c r="H351" s="3">
        <v>0.33675048770994598</v>
      </c>
      <c r="I351" s="2">
        <f>Table13[[#This Row],[CF % EOL ]]*$A$6</f>
        <v>0</v>
      </c>
      <c r="J351" s="3">
        <v>7.5720974826572265E-2</v>
      </c>
      <c r="K351" s="2">
        <f>$A$10*Table13[[#This Row],[CF % WEC]]</f>
        <v>0</v>
      </c>
      <c r="L351" s="1">
        <v>29.703336263890147</v>
      </c>
      <c r="M351" s="2">
        <f>Table13[[#This Row],[Cons h '[MWh']]]-Table13[[#This Row],[Ewec_prod '[MWh']]]-Table13[[#This Row],[Eeol_prod '[MWh']]]-Table13[[#This Row],[Efv_prod '[MWh']]]</f>
        <v>29.703336263890147</v>
      </c>
    </row>
    <row r="352" x14ac:dyDescent="0.25">
      <c r="E352" s="4">
        <v>43480.583333333336</v>
      </c>
      <c r="F352" s="3">
        <v>0</v>
      </c>
      <c r="G352" s="2">
        <f>Table13[[#This Row],[CF % FV]]*$A$2</f>
        <v>0</v>
      </c>
      <c r="H352" s="3">
        <v>0.298432781478006</v>
      </c>
      <c r="I352" s="2">
        <f>Table13[[#This Row],[CF % EOL ]]*$A$6</f>
        <v>0</v>
      </c>
      <c r="J352" s="3">
        <v>7.4758641512425589E-2</v>
      </c>
      <c r="K352" s="2">
        <f>$A$10*Table13[[#This Row],[CF % WEC]]</f>
        <v>0</v>
      </c>
      <c r="L352" s="1">
        <v>31.39646593976023</v>
      </c>
      <c r="M352" s="2">
        <f>Table13[[#This Row],[Cons h '[MWh']]]-Table13[[#This Row],[Ewec_prod '[MWh']]]-Table13[[#This Row],[Eeol_prod '[MWh']]]-Table13[[#This Row],[Efv_prod '[MWh']]]</f>
        <v>31.39646593976023</v>
      </c>
    </row>
    <row r="353" x14ac:dyDescent="0.25">
      <c r="E353" s="4">
        <v>43480.625</v>
      </c>
      <c r="F353" s="3">
        <v>0</v>
      </c>
      <c r="G353" s="2">
        <f>Table13[[#This Row],[CF % FV]]*$A$2</f>
        <v>0</v>
      </c>
      <c r="H353" s="3">
        <v>0.29691571255681298</v>
      </c>
      <c r="I353" s="2">
        <f>Table13[[#This Row],[CF % EOL ]]*$A$6</f>
        <v>0</v>
      </c>
      <c r="J353" s="3">
        <v>7.2862115781029829E-2</v>
      </c>
      <c r="K353" s="2">
        <f>$A$10*Table13[[#This Row],[CF % WEC]]</f>
        <v>0</v>
      </c>
      <c r="L353" s="1">
        <v>35.292400754848707</v>
      </c>
      <c r="M353" s="2">
        <f>Table13[[#This Row],[Cons h '[MWh']]]-Table13[[#This Row],[Ewec_prod '[MWh']]]-Table13[[#This Row],[Eeol_prod '[MWh']]]-Table13[[#This Row],[Efv_prod '[MWh']]]</f>
        <v>35.292400754848707</v>
      </c>
    </row>
    <row r="354" x14ac:dyDescent="0.25">
      <c r="E354" s="4">
        <v>43480.666666666664</v>
      </c>
      <c r="F354" s="3">
        <v>4.6509999999999996E-2</v>
      </c>
      <c r="G354" s="2">
        <f>Table13[[#This Row],[CF % FV]]*$A$2</f>
        <v>5.1160999999999994</v>
      </c>
      <c r="H354" s="3">
        <v>0.28392828396436398</v>
      </c>
      <c r="I354" s="2">
        <f>Table13[[#This Row],[CF % EOL ]]*$A$6</f>
        <v>0</v>
      </c>
      <c r="J354" s="3">
        <v>6.9828341406662248E-2</v>
      </c>
      <c r="K354" s="2">
        <f>$A$10*Table13[[#This Row],[CF % WEC]]</f>
        <v>0</v>
      </c>
      <c r="L354" s="1">
        <v>29.728441604547559</v>
      </c>
      <c r="M354" s="2">
        <f>Table13[[#This Row],[Cons h '[MWh']]]-Table13[[#This Row],[Ewec_prod '[MWh']]]-Table13[[#This Row],[Eeol_prod '[MWh']]]-Table13[[#This Row],[Efv_prod '[MWh']]]</f>
        <v>24.612341604547559</v>
      </c>
    </row>
    <row r="355" x14ac:dyDescent="0.25">
      <c r="E355" s="4">
        <v>43480.708333333336</v>
      </c>
      <c r="F355" s="3">
        <v>0.23003000000000001</v>
      </c>
      <c r="G355" s="2">
        <f>Table13[[#This Row],[CF % FV]]*$A$2</f>
        <v>25.3033</v>
      </c>
      <c r="H355" s="3">
        <v>0.23387378155350699</v>
      </c>
      <c r="I355" s="2">
        <f>Table13[[#This Row],[CF % EOL ]]*$A$6</f>
        <v>0</v>
      </c>
      <c r="J355" s="3">
        <v>6.6243095637267962E-2</v>
      </c>
      <c r="K355" s="2">
        <f>$A$10*Table13[[#This Row],[CF % WEC]]</f>
        <v>0</v>
      </c>
      <c r="L355" s="1">
        <v>46.148482554983147</v>
      </c>
      <c r="M355" s="2">
        <f>Table13[[#This Row],[Cons h '[MWh']]]-Table13[[#This Row],[Ewec_prod '[MWh']]]-Table13[[#This Row],[Eeol_prod '[MWh']]]-Table13[[#This Row],[Efv_prod '[MWh']]]</f>
        <v>20.845182554983147</v>
      </c>
    </row>
    <row r="356" x14ac:dyDescent="0.25">
      <c r="E356" s="4">
        <v>43480.75</v>
      </c>
      <c r="F356" s="3">
        <v>0.37624999999999997</v>
      </c>
      <c r="G356" s="2">
        <f>Table13[[#This Row],[CF % FV]]*$A$2</f>
        <v>41.387499999999996</v>
      </c>
      <c r="H356" s="3">
        <v>0.21552582564172501</v>
      </c>
      <c r="I356" s="2">
        <f>Table13[[#This Row],[CF % EOL ]]*$A$6</f>
        <v>0</v>
      </c>
      <c r="J356" s="3">
        <v>6.2681951082937518E-2</v>
      </c>
      <c r="K356" s="2">
        <f>$A$10*Table13[[#This Row],[CF % WEC]]</f>
        <v>0</v>
      </c>
      <c r="L356" s="1">
        <v>55.275510938759417</v>
      </c>
      <c r="M356" s="2">
        <f>Table13[[#This Row],[Cons h '[MWh']]]-Table13[[#This Row],[Ewec_prod '[MWh']]]-Table13[[#This Row],[Eeol_prod '[MWh']]]-Table13[[#This Row],[Efv_prod '[MWh']]]</f>
        <v>13.888010938759422</v>
      </c>
    </row>
    <row r="357" x14ac:dyDescent="0.25">
      <c r="E357" s="4">
        <v>43480.791666666664</v>
      </c>
      <c r="F357" s="3">
        <v>0.54913999999999996</v>
      </c>
      <c r="G357" s="2">
        <f>Table13[[#This Row],[CF % FV]]*$A$2</f>
        <v>60.405399999999993</v>
      </c>
      <c r="H357" s="3">
        <v>0.21182125192049001</v>
      </c>
      <c r="I357" s="2">
        <f>Table13[[#This Row],[CF % EOL ]]*$A$6</f>
        <v>0</v>
      </c>
      <c r="J357" s="3">
        <v>6.0279874580405436E-2</v>
      </c>
      <c r="K357" s="2">
        <f>$A$10*Table13[[#This Row],[CF % WEC]]</f>
        <v>0</v>
      </c>
      <c r="L357" s="1">
        <v>58.438117797234931</v>
      </c>
      <c r="M357" s="2">
        <f>Table13[[#This Row],[Cons h '[MWh']]]-Table13[[#This Row],[Ewec_prod '[MWh']]]-Table13[[#This Row],[Eeol_prod '[MWh']]]-Table13[[#This Row],[Efv_prod '[MWh']]]</f>
        <v>-1.9672822027650625</v>
      </c>
    </row>
    <row r="358" x14ac:dyDescent="0.25">
      <c r="E358" s="4">
        <v>43480.833333333336</v>
      </c>
      <c r="F358" s="3">
        <v>0.62697000000000003</v>
      </c>
      <c r="G358" s="2">
        <f>Table13[[#This Row],[CF % FV]]*$A$2</f>
        <v>68.966700000000003</v>
      </c>
      <c r="H358" s="3">
        <v>0.24379804988034101</v>
      </c>
      <c r="I358" s="2">
        <f>Table13[[#This Row],[CF % EOL ]]*$A$6</f>
        <v>0</v>
      </c>
      <c r="J358" s="3">
        <v>5.9559337742620524E-2</v>
      </c>
      <c r="K358" s="2">
        <f>$A$10*Table13[[#This Row],[CF % WEC]]</f>
        <v>0</v>
      </c>
      <c r="L358" s="1">
        <v>44.547874691066859</v>
      </c>
      <c r="M358" s="2">
        <f>Table13[[#This Row],[Cons h '[MWh']]]-Table13[[#This Row],[Ewec_prod '[MWh']]]-Table13[[#This Row],[Eeol_prod '[MWh']]]-Table13[[#This Row],[Efv_prod '[MWh']]]</f>
        <v>-24.418825308933144</v>
      </c>
    </row>
    <row r="359" x14ac:dyDescent="0.25">
      <c r="E359" s="4">
        <v>43480.875</v>
      </c>
      <c r="F359" s="3">
        <v>0.71216000000000002</v>
      </c>
      <c r="G359" s="2">
        <f>Table13[[#This Row],[CF % FV]]*$A$2</f>
        <v>78.337599999999995</v>
      </c>
      <c r="H359" s="3">
        <v>0.25827999249060202</v>
      </c>
      <c r="I359" s="2">
        <f>Table13[[#This Row],[CF % EOL ]]*$A$6</f>
        <v>0</v>
      </c>
      <c r="J359" s="3">
        <v>5.9464943849735857E-2</v>
      </c>
      <c r="K359" s="2">
        <f>$A$10*Table13[[#This Row],[CF % WEC]]</f>
        <v>0</v>
      </c>
      <c r="L359" s="1">
        <v>34.441443555370782</v>
      </c>
      <c r="M359" s="2">
        <f>Table13[[#This Row],[Cons h '[MWh']]]-Table13[[#This Row],[Ewec_prod '[MWh']]]-Table13[[#This Row],[Eeol_prod '[MWh']]]-Table13[[#This Row],[Efv_prod '[MWh']]]</f>
        <v>-43.896156444629213</v>
      </c>
    </row>
    <row r="360" x14ac:dyDescent="0.25">
      <c r="E360" s="4">
        <v>43480.916666666664</v>
      </c>
      <c r="F360" s="3">
        <v>0.73253999999999997</v>
      </c>
      <c r="G360" s="2">
        <f>Table13[[#This Row],[CF % FV]]*$A$2</f>
        <v>80.579399999999993</v>
      </c>
      <c r="H360" s="3">
        <v>0.27474116179118202</v>
      </c>
      <c r="I360" s="2">
        <f>Table13[[#This Row],[CF % EOL ]]*$A$6</f>
        <v>0</v>
      </c>
      <c r="J360" s="3">
        <v>5.9432275456984748E-2</v>
      </c>
      <c r="K360" s="2">
        <f>$A$10*Table13[[#This Row],[CF % WEC]]</f>
        <v>0</v>
      </c>
      <c r="L360" s="1">
        <v>29.688105749532678</v>
      </c>
      <c r="M360" s="2">
        <f>Table13[[#This Row],[Cons h '[MWh']]]-Table13[[#This Row],[Ewec_prod '[MWh']]]-Table13[[#This Row],[Eeol_prod '[MWh']]]-Table13[[#This Row],[Efv_prod '[MWh']]]</f>
        <v>-50.891294250467311</v>
      </c>
    </row>
    <row r="361" x14ac:dyDescent="0.25">
      <c r="E361" s="4">
        <v>43480.958333333336</v>
      </c>
      <c r="F361" s="3">
        <v>0.67234000000000005</v>
      </c>
      <c r="G361" s="2">
        <f>Table13[[#This Row],[CF % FV]]*$A$2</f>
        <v>73.957400000000007</v>
      </c>
      <c r="H361" s="3">
        <v>0.24317656675666999</v>
      </c>
      <c r="I361" s="2">
        <f>Table13[[#This Row],[CF % EOL ]]*$A$6</f>
        <v>0</v>
      </c>
      <c r="J361" s="3">
        <v>5.8027963914419382E-2</v>
      </c>
      <c r="K361" s="2">
        <f>$A$10*Table13[[#This Row],[CF % WEC]]</f>
        <v>0</v>
      </c>
      <c r="L361" s="1">
        <v>29.359689449951702</v>
      </c>
      <c r="M361" s="2">
        <f>Table13[[#This Row],[Cons h '[MWh']]]-Table13[[#This Row],[Ewec_prod '[MWh']]]-Table13[[#This Row],[Eeol_prod '[MWh']]]-Table13[[#This Row],[Efv_prod '[MWh']]]</f>
        <v>-44.597710550048305</v>
      </c>
    </row>
    <row r="362" x14ac:dyDescent="0.25">
      <c r="E362" s="4">
        <v>43481</v>
      </c>
      <c r="F362" s="3">
        <v>0.59565999999999997</v>
      </c>
      <c r="G362" s="2">
        <f>Table13[[#This Row],[CF % FV]]*$A$2</f>
        <v>65.522599999999997</v>
      </c>
      <c r="H362" s="3">
        <v>0.197155091896378</v>
      </c>
      <c r="I362" s="2">
        <f>Table13[[#This Row],[CF % EOL ]]*$A$6</f>
        <v>0</v>
      </c>
      <c r="J362" s="3">
        <v>5.5166419496301675E-2</v>
      </c>
      <c r="K362" s="2">
        <f>$A$10*Table13[[#This Row],[CF % WEC]]</f>
        <v>0</v>
      </c>
      <c r="L362" s="1">
        <v>24.190150628921952</v>
      </c>
      <c r="M362" s="2">
        <f>Table13[[#This Row],[Cons h '[MWh']]]-Table13[[#This Row],[Ewec_prod '[MWh']]]-Table13[[#This Row],[Eeol_prod '[MWh']]]-Table13[[#This Row],[Efv_prod '[MWh']]]</f>
        <v>-41.332449371078042</v>
      </c>
    </row>
    <row r="363" x14ac:dyDescent="0.25">
      <c r="E363" s="4">
        <v>43481.041666666664</v>
      </c>
      <c r="F363" s="3">
        <v>0.41085000000000005</v>
      </c>
      <c r="G363" s="2">
        <f>Table13[[#This Row],[CF % FV]]*$A$2</f>
        <v>45.193500000000007</v>
      </c>
      <c r="H363" s="3">
        <v>0.163377899512819</v>
      </c>
      <c r="I363" s="2">
        <f>Table13[[#This Row],[CF % EOL ]]*$A$6</f>
        <v>0</v>
      </c>
      <c r="J363" s="3">
        <v>4.9650983289748582E-2</v>
      </c>
      <c r="K363" s="2">
        <f>$A$10*Table13[[#This Row],[CF % WEC]]</f>
        <v>0</v>
      </c>
      <c r="L363" s="1">
        <v>24.353981482231713</v>
      </c>
      <c r="M363" s="2">
        <f>Table13[[#This Row],[Cons h '[MWh']]]-Table13[[#This Row],[Ewec_prod '[MWh']]]-Table13[[#This Row],[Eeol_prod '[MWh']]]-Table13[[#This Row],[Efv_prod '[MWh']]]</f>
        <v>-20.839518517768294</v>
      </c>
    </row>
    <row r="364" x14ac:dyDescent="0.25">
      <c r="E364" s="4">
        <v>43481.083333333336</v>
      </c>
      <c r="F364" s="3">
        <v>0.20907000000000001</v>
      </c>
      <c r="G364" s="2">
        <f>Table13[[#This Row],[CF % FV]]*$A$2</f>
        <v>22.997700000000002</v>
      </c>
      <c r="H364" s="3">
        <v>0.13711557339511901</v>
      </c>
      <c r="I364" s="2">
        <f>Table13[[#This Row],[CF % EOL ]]*$A$6</f>
        <v>0</v>
      </c>
      <c r="J364" s="3">
        <v>4.4269816107216309E-2</v>
      </c>
      <c r="K364" s="2">
        <f>$A$10*Table13[[#This Row],[CF % WEC]]</f>
        <v>0</v>
      </c>
      <c r="L364" s="1">
        <v>20.985870523050725</v>
      </c>
      <c r="M364" s="2">
        <f>Table13[[#This Row],[Cons h '[MWh']]]-Table13[[#This Row],[Ewec_prod '[MWh']]]-Table13[[#This Row],[Eeol_prod '[MWh']]]-Table13[[#This Row],[Efv_prod '[MWh']]]</f>
        <v>-2.0118294769492771</v>
      </c>
    </row>
    <row r="365" x14ac:dyDescent="0.25">
      <c r="E365" s="4">
        <v>43481.125</v>
      </c>
      <c r="F365" s="3">
        <v>3.7929999999999998E-2</v>
      </c>
      <c r="G365" s="2">
        <f>Table13[[#This Row],[CF % FV]]*$A$2</f>
        <v>4.1722999999999999</v>
      </c>
      <c r="H365" s="3">
        <v>0.13433804209046901</v>
      </c>
      <c r="I365" s="2">
        <f>Table13[[#This Row],[CF % EOL ]]*$A$6</f>
        <v>0</v>
      </c>
      <c r="J365" s="3">
        <v>4.2135466146801304E-2</v>
      </c>
      <c r="K365" s="2">
        <f>$A$10*Table13[[#This Row],[CF % WEC]]</f>
        <v>0</v>
      </c>
      <c r="L365" s="1">
        <v>19.956455893869204</v>
      </c>
      <c r="M365" s="2">
        <f>Table13[[#This Row],[Cons h '[MWh']]]-Table13[[#This Row],[Ewec_prod '[MWh']]]-Table13[[#This Row],[Eeol_prod '[MWh']]]-Table13[[#This Row],[Efv_prod '[MWh']]]</f>
        <v>15.784155893869205</v>
      </c>
    </row>
    <row r="366" x14ac:dyDescent="0.25">
      <c r="E366" s="4">
        <v>43481.166666666664</v>
      </c>
      <c r="F366" s="3">
        <v>1.3500000000000001E-3</v>
      </c>
      <c r="G366" s="2">
        <f>Table13[[#This Row],[CF % FV]]*$A$2</f>
        <v>0.14850000000000002</v>
      </c>
      <c r="H366" s="3">
        <v>0.14914245309796101</v>
      </c>
      <c r="I366" s="2">
        <f>Table13[[#This Row],[CF % EOL ]]*$A$6</f>
        <v>0</v>
      </c>
      <c r="J366" s="3">
        <v>4.1029829638262773E-2</v>
      </c>
      <c r="K366" s="2">
        <f>$A$10*Table13[[#This Row],[CF % WEC]]</f>
        <v>0</v>
      </c>
      <c r="L366" s="1">
        <v>32.665873788880539</v>
      </c>
      <c r="M366" s="2">
        <f>Table13[[#This Row],[Cons h '[MWh']]]-Table13[[#This Row],[Ewec_prod '[MWh']]]-Table13[[#This Row],[Eeol_prod '[MWh']]]-Table13[[#This Row],[Efv_prod '[MWh']]]</f>
        <v>32.517373788880541</v>
      </c>
    </row>
    <row r="367" x14ac:dyDescent="0.25">
      <c r="E367" s="4">
        <v>43481.208333333336</v>
      </c>
      <c r="F367" s="3">
        <v>0</v>
      </c>
      <c r="G367" s="2">
        <f>Table13[[#This Row],[CF % FV]]*$A$2</f>
        <v>0</v>
      </c>
      <c r="H367" s="3">
        <v>0.178718325533679</v>
      </c>
      <c r="I367" s="2">
        <f>Table13[[#This Row],[CF % EOL ]]*$A$6</f>
        <v>0</v>
      </c>
      <c r="J367" s="3">
        <v>3.9594205566403064E-2</v>
      </c>
      <c r="K367" s="2">
        <f>$A$10*Table13[[#This Row],[CF % WEC]]</f>
        <v>0</v>
      </c>
      <c r="L367" s="1">
        <v>30.821074658088246</v>
      </c>
      <c r="M367" s="2">
        <f>Table13[[#This Row],[Cons h '[MWh']]]-Table13[[#This Row],[Ewec_prod '[MWh']]]-Table13[[#This Row],[Eeol_prod '[MWh']]]-Table13[[#This Row],[Efv_prod '[MWh']]]</f>
        <v>30.821074658088246</v>
      </c>
    </row>
    <row r="368" x14ac:dyDescent="0.25">
      <c r="E368" s="4">
        <v>43481.25</v>
      </c>
      <c r="F368" s="3">
        <v>0</v>
      </c>
      <c r="G368" s="2">
        <f>Table13[[#This Row],[CF % FV]]*$A$2</f>
        <v>0</v>
      </c>
      <c r="H368" s="3">
        <v>0.16873360220498301</v>
      </c>
      <c r="I368" s="2">
        <f>Table13[[#This Row],[CF % EOL ]]*$A$6</f>
        <v>0</v>
      </c>
      <c r="J368" s="3">
        <v>3.7085316127158777E-2</v>
      </c>
      <c r="K368" s="2">
        <f>$A$10*Table13[[#This Row],[CF % WEC]]</f>
        <v>0</v>
      </c>
      <c r="L368" s="1">
        <v>22.592007038493467</v>
      </c>
      <c r="M368" s="2">
        <f>Table13[[#This Row],[Cons h '[MWh']]]-Table13[[#This Row],[Ewec_prod '[MWh']]]-Table13[[#This Row],[Eeol_prod '[MWh']]]-Table13[[#This Row],[Efv_prod '[MWh']]]</f>
        <v>22.592007038493467</v>
      </c>
    </row>
    <row r="369" x14ac:dyDescent="0.25">
      <c r="E369" s="4">
        <v>43481.291666666664</v>
      </c>
      <c r="F369" s="3">
        <v>0</v>
      </c>
      <c r="G369" s="2">
        <f>Table13[[#This Row],[CF % FV]]*$A$2</f>
        <v>0</v>
      </c>
      <c r="H369" s="3">
        <v>0.14779426367606499</v>
      </c>
      <c r="I369" s="2">
        <f>Table13[[#This Row],[CF % EOL ]]*$A$6</f>
        <v>0</v>
      </c>
      <c r="J369" s="3">
        <v>3.5476416679617671E-2</v>
      </c>
      <c r="K369" s="2">
        <f>$A$10*Table13[[#This Row],[CF % WEC]]</f>
        <v>0</v>
      </c>
      <c r="L369" s="1">
        <v>32.989280602168634</v>
      </c>
      <c r="M369" s="2">
        <f>Table13[[#This Row],[Cons h '[MWh']]]-Table13[[#This Row],[Ewec_prod '[MWh']]]-Table13[[#This Row],[Eeol_prod '[MWh']]]-Table13[[#This Row],[Efv_prod '[MWh']]]</f>
        <v>32.989280602168634</v>
      </c>
    </row>
    <row r="370" x14ac:dyDescent="0.25">
      <c r="E370" s="4">
        <v>43481.333333333336</v>
      </c>
      <c r="F370" s="3">
        <v>0</v>
      </c>
      <c r="G370" s="2">
        <f>Table13[[#This Row],[CF % FV]]*$A$2</f>
        <v>0</v>
      </c>
      <c r="H370" s="3">
        <v>0.16158457265212001</v>
      </c>
      <c r="I370" s="2">
        <f>Table13[[#This Row],[CF % EOL ]]*$A$6</f>
        <v>0</v>
      </c>
      <c r="J370" s="3">
        <v>3.4810147104286794E-2</v>
      </c>
      <c r="K370" s="2">
        <f>$A$10*Table13[[#This Row],[CF % WEC]]</f>
        <v>0</v>
      </c>
      <c r="L370" s="1">
        <v>24.796864122221784</v>
      </c>
      <c r="M370" s="2">
        <f>Table13[[#This Row],[Cons h '[MWh']]]-Table13[[#This Row],[Ewec_prod '[MWh']]]-Table13[[#This Row],[Eeol_prod '[MWh']]]-Table13[[#This Row],[Efv_prod '[MWh']]]</f>
        <v>24.796864122221784</v>
      </c>
    </row>
    <row r="371" x14ac:dyDescent="0.25">
      <c r="E371" s="4">
        <v>43481.375</v>
      </c>
      <c r="F371" s="3">
        <v>0</v>
      </c>
      <c r="G371" s="2">
        <f>Table13[[#This Row],[CF % FV]]*$A$2</f>
        <v>0</v>
      </c>
      <c r="H371" s="3">
        <v>0.18553831325807399</v>
      </c>
      <c r="I371" s="2">
        <f>Table13[[#This Row],[CF % EOL ]]*$A$6</f>
        <v>0</v>
      </c>
      <c r="J371" s="3">
        <v>3.5948103280328589E-2</v>
      </c>
      <c r="K371" s="2">
        <f>$A$10*Table13[[#This Row],[CF % WEC]]</f>
        <v>0</v>
      </c>
      <c r="L371" s="1">
        <v>28.835482143404473</v>
      </c>
      <c r="M371" s="2">
        <f>Table13[[#This Row],[Cons h '[MWh']]]-Table13[[#This Row],[Ewec_prod '[MWh']]]-Table13[[#This Row],[Eeol_prod '[MWh']]]-Table13[[#This Row],[Efv_prod '[MWh']]]</f>
        <v>28.835482143404473</v>
      </c>
    </row>
    <row r="372" x14ac:dyDescent="0.25">
      <c r="E372" s="4">
        <v>43481.416666666664</v>
      </c>
      <c r="F372" s="3">
        <v>0</v>
      </c>
      <c r="G372" s="2">
        <f>Table13[[#This Row],[CF % FV]]*$A$2</f>
        <v>0</v>
      </c>
      <c r="H372" s="3">
        <v>0.27292622924495902</v>
      </c>
      <c r="I372" s="2">
        <f>Table13[[#This Row],[CF % EOL ]]*$A$6</f>
        <v>0</v>
      </c>
      <c r="J372" s="3">
        <v>3.7461556170251084E-2</v>
      </c>
      <c r="K372" s="2">
        <f>$A$10*Table13[[#This Row],[CF % WEC]]</f>
        <v>0</v>
      </c>
      <c r="L372" s="1">
        <v>29.586016385086644</v>
      </c>
      <c r="M372" s="2">
        <f>Table13[[#This Row],[Cons h '[MWh']]]-Table13[[#This Row],[Ewec_prod '[MWh']]]-Table13[[#This Row],[Eeol_prod '[MWh']]]-Table13[[#This Row],[Efv_prod '[MWh']]]</f>
        <v>29.586016385086644</v>
      </c>
    </row>
    <row r="373" x14ac:dyDescent="0.25">
      <c r="E373" s="4">
        <v>43481.458333333336</v>
      </c>
      <c r="F373" s="3">
        <v>0</v>
      </c>
      <c r="G373" s="2">
        <f>Table13[[#This Row],[CF % FV]]*$A$2</f>
        <v>0</v>
      </c>
      <c r="H373" s="3">
        <v>0.25453966658478699</v>
      </c>
      <c r="I373" s="2">
        <f>Table13[[#This Row],[CF % EOL ]]*$A$6</f>
        <v>0</v>
      </c>
      <c r="J373" s="3">
        <v>3.8896205595735291E-2</v>
      </c>
      <c r="K373" s="2">
        <f>$A$10*Table13[[#This Row],[CF % WEC]]</f>
        <v>0</v>
      </c>
      <c r="L373" s="1">
        <v>25.7053732995427</v>
      </c>
      <c r="M373" s="2">
        <f>Table13[[#This Row],[Cons h '[MWh']]]-Table13[[#This Row],[Ewec_prod '[MWh']]]-Table13[[#This Row],[Eeol_prod '[MWh']]]-Table13[[#This Row],[Efv_prod '[MWh']]]</f>
        <v>25.7053732995427</v>
      </c>
    </row>
    <row r="374" x14ac:dyDescent="0.25">
      <c r="E374" s="4">
        <v>43481.5</v>
      </c>
      <c r="F374" s="3">
        <v>0</v>
      </c>
      <c r="G374" s="2">
        <f>Table13[[#This Row],[CF % FV]]*$A$2</f>
        <v>0</v>
      </c>
      <c r="H374" s="3">
        <v>0.23387378155350699</v>
      </c>
      <c r="I374" s="2">
        <f>Table13[[#This Row],[CF % EOL ]]*$A$6</f>
        <v>0</v>
      </c>
      <c r="J374" s="3">
        <v>3.8485213271658637E-2</v>
      </c>
      <c r="K374" s="2">
        <f>$A$10*Table13[[#This Row],[CF % WEC]]</f>
        <v>0</v>
      </c>
      <c r="L374" s="1">
        <v>33.819276072482843</v>
      </c>
      <c r="M374" s="2">
        <f>Table13[[#This Row],[Cons h '[MWh']]]-Table13[[#This Row],[Ewec_prod '[MWh']]]-Table13[[#This Row],[Eeol_prod '[MWh']]]-Table13[[#This Row],[Efv_prod '[MWh']]]</f>
        <v>33.819276072482843</v>
      </c>
    </row>
    <row r="375" x14ac:dyDescent="0.25">
      <c r="E375" s="4">
        <v>43481.541666666664</v>
      </c>
      <c r="F375" s="3">
        <v>0</v>
      </c>
      <c r="G375" s="2">
        <f>Table13[[#This Row],[CF % FV]]*$A$2</f>
        <v>0</v>
      </c>
      <c r="H375" s="3">
        <v>0.19065721425618501</v>
      </c>
      <c r="I375" s="2">
        <f>Table13[[#This Row],[CF % EOL ]]*$A$6</f>
        <v>0</v>
      </c>
      <c r="J375" s="3">
        <v>3.9450182784713121E-2</v>
      </c>
      <c r="K375" s="2">
        <f>$A$10*Table13[[#This Row],[CF % WEC]]</f>
        <v>0</v>
      </c>
      <c r="L375" s="1">
        <v>19.518924856661883</v>
      </c>
      <c r="M375" s="2">
        <f>Table13[[#This Row],[Cons h '[MWh']]]-Table13[[#This Row],[Ewec_prod '[MWh']]]-Table13[[#This Row],[Eeol_prod '[MWh']]]-Table13[[#This Row],[Efv_prod '[MWh']]]</f>
        <v>19.518924856661883</v>
      </c>
    </row>
    <row r="376" x14ac:dyDescent="0.25">
      <c r="E376" s="4">
        <v>43481.583333333336</v>
      </c>
      <c r="F376" s="3">
        <v>0</v>
      </c>
      <c r="G376" s="2">
        <f>Table13[[#This Row],[CF % FV]]*$A$2</f>
        <v>0</v>
      </c>
      <c r="H376" s="3">
        <v>0.17211191522066799</v>
      </c>
      <c r="I376" s="2">
        <f>Table13[[#This Row],[CF % EOL ]]*$A$6</f>
        <v>0</v>
      </c>
      <c r="J376" s="3">
        <v>3.9449354126714582E-2</v>
      </c>
      <c r="K376" s="2">
        <f>$A$10*Table13[[#This Row],[CF % WEC]]</f>
        <v>0</v>
      </c>
      <c r="L376" s="1">
        <v>27.388773189731605</v>
      </c>
      <c r="M376" s="2">
        <f>Table13[[#This Row],[Cons h '[MWh']]]-Table13[[#This Row],[Ewec_prod '[MWh']]]-Table13[[#This Row],[Eeol_prod '[MWh']]]-Table13[[#This Row],[Efv_prod '[MWh']]]</f>
        <v>27.388773189731605</v>
      </c>
    </row>
    <row r="377" x14ac:dyDescent="0.25">
      <c r="E377" s="4">
        <v>43481.625</v>
      </c>
      <c r="F377" s="3">
        <v>0</v>
      </c>
      <c r="G377" s="2">
        <f>Table13[[#This Row],[CF % FV]]*$A$2</f>
        <v>0</v>
      </c>
      <c r="H377" s="3">
        <v>0.165448105080573</v>
      </c>
      <c r="I377" s="2">
        <f>Table13[[#This Row],[CF % EOL ]]*$A$6</f>
        <v>0</v>
      </c>
      <c r="J377" s="3">
        <v>4.0604148788521234E-2</v>
      </c>
      <c r="K377" s="2">
        <f>$A$10*Table13[[#This Row],[CF % WEC]]</f>
        <v>0</v>
      </c>
      <c r="L377" s="1">
        <v>22.951245305654474</v>
      </c>
      <c r="M377" s="2">
        <f>Table13[[#This Row],[Cons h '[MWh']]]-Table13[[#This Row],[Ewec_prod '[MWh']]]-Table13[[#This Row],[Eeol_prod '[MWh']]]-Table13[[#This Row],[Efv_prod '[MWh']]]</f>
        <v>22.951245305654474</v>
      </c>
    </row>
    <row r="378" x14ac:dyDescent="0.25">
      <c r="E378" s="4">
        <v>43481.666666666664</v>
      </c>
      <c r="F378" s="3">
        <v>4.6340000000000006E-2</v>
      </c>
      <c r="G378" s="2">
        <f>Table13[[#This Row],[CF % FV]]*$A$2</f>
        <v>5.0974000000000004</v>
      </c>
      <c r="H378" s="3">
        <v>0.18857477423333799</v>
      </c>
      <c r="I378" s="2">
        <f>Table13[[#This Row],[CF % EOL ]]*$A$6</f>
        <v>0</v>
      </c>
      <c r="J378" s="3">
        <v>4.1978523013476043E-2</v>
      </c>
      <c r="K378" s="2">
        <f>$A$10*Table13[[#This Row],[CF % WEC]]</f>
        <v>0</v>
      </c>
      <c r="L378" s="1">
        <v>22.356969003452324</v>
      </c>
      <c r="M378" s="2">
        <f>Table13[[#This Row],[Cons h '[MWh']]]-Table13[[#This Row],[Ewec_prod '[MWh']]]-Table13[[#This Row],[Eeol_prod '[MWh']]]-Table13[[#This Row],[Efv_prod '[MWh']]]</f>
        <v>17.259569003452324</v>
      </c>
    </row>
    <row r="379" x14ac:dyDescent="0.25">
      <c r="E379" s="4">
        <v>43481.708333333336</v>
      </c>
      <c r="F379" s="3">
        <v>0.23671</v>
      </c>
      <c r="G379" s="2">
        <f>Table13[[#This Row],[CF % FV]]*$A$2</f>
        <v>26.0381</v>
      </c>
      <c r="H379" s="3">
        <v>0.20850001125800799</v>
      </c>
      <c r="I379" s="2">
        <f>Table13[[#This Row],[CF % EOL ]]*$A$6</f>
        <v>0</v>
      </c>
      <c r="J379" s="3">
        <v>4.3468763909507581E-2</v>
      </c>
      <c r="K379" s="2">
        <f>$A$10*Table13[[#This Row],[CF % WEC]]</f>
        <v>0</v>
      </c>
      <c r="L379" s="1">
        <v>36.576342649471933</v>
      </c>
      <c r="M379" s="2">
        <f>Table13[[#This Row],[Cons h '[MWh']]]-Table13[[#This Row],[Ewec_prod '[MWh']]]-Table13[[#This Row],[Eeol_prod '[MWh']]]-Table13[[#This Row],[Efv_prod '[MWh']]]</f>
        <v>10.538242649471933</v>
      </c>
    </row>
    <row r="380" x14ac:dyDescent="0.25">
      <c r="E380" s="4">
        <v>43481.75</v>
      </c>
      <c r="F380" s="3">
        <v>0.43298999999999999</v>
      </c>
      <c r="G380" s="2">
        <f>Table13[[#This Row],[CF % FV]]*$A$2</f>
        <v>47.628900000000002</v>
      </c>
      <c r="H380" s="3">
        <v>0.21115344692367999</v>
      </c>
      <c r="I380" s="2">
        <f>Table13[[#This Row],[CF % EOL ]]*$A$6</f>
        <v>0</v>
      </c>
      <c r="J380" s="3">
        <v>4.4860218543670012E-2</v>
      </c>
      <c r="K380" s="2">
        <f>$A$10*Table13[[#This Row],[CF % WEC]]</f>
        <v>0</v>
      </c>
      <c r="L380" s="1">
        <v>47.472805792921058</v>
      </c>
      <c r="M380" s="2">
        <f>Table13[[#This Row],[Cons h '[MWh']]]-Table13[[#This Row],[Ewec_prod '[MWh']]]-Table13[[#This Row],[Eeol_prod '[MWh']]]-Table13[[#This Row],[Efv_prod '[MWh']]]</f>
        <v>-0.15609420707894373</v>
      </c>
    </row>
    <row r="381" x14ac:dyDescent="0.25">
      <c r="E381" s="4">
        <v>43481.791666666664</v>
      </c>
      <c r="F381" s="3">
        <v>0.59360000000000002</v>
      </c>
      <c r="G381" s="2">
        <f>Table13[[#This Row],[CF % FV]]*$A$2</f>
        <v>65.296000000000006</v>
      </c>
      <c r="H381" s="3">
        <v>0.223327072783646</v>
      </c>
      <c r="I381" s="2">
        <f>Table13[[#This Row],[CF % EOL ]]*$A$6</f>
        <v>0</v>
      </c>
      <c r="J381" s="3">
        <v>4.5932392474179122E-2</v>
      </c>
      <c r="K381" s="2">
        <f>$A$10*Table13[[#This Row],[CF % WEC]]</f>
        <v>0</v>
      </c>
      <c r="L381" s="1">
        <v>46.429796842062274</v>
      </c>
      <c r="M381" s="2">
        <f>Table13[[#This Row],[Cons h '[MWh']]]-Table13[[#This Row],[Ewec_prod '[MWh']]]-Table13[[#This Row],[Eeol_prod '[MWh']]]-Table13[[#This Row],[Efv_prod '[MWh']]]</f>
        <v>-18.866203157937733</v>
      </c>
    </row>
    <row r="382" x14ac:dyDescent="0.25">
      <c r="E382" s="4">
        <v>43481.833333333336</v>
      </c>
      <c r="F382" s="3">
        <v>0.66578999999999999</v>
      </c>
      <c r="G382" s="2">
        <f>Table13[[#This Row],[CF % FV]]*$A$2</f>
        <v>73.236900000000006</v>
      </c>
      <c r="H382" s="3">
        <v>0.23363263728751499</v>
      </c>
      <c r="I382" s="2">
        <f>Table13[[#This Row],[CF % EOL ]]*$A$6</f>
        <v>0</v>
      </c>
      <c r="J382" s="3">
        <v>4.6653267041780321E-2</v>
      </c>
      <c r="K382" s="2">
        <f>$A$10*Table13[[#This Row],[CF % WEC]]</f>
        <v>0</v>
      </c>
      <c r="L382" s="1">
        <v>35.921883798149899</v>
      </c>
      <c r="M382" s="2">
        <f>Table13[[#This Row],[Cons h '[MWh']]]-Table13[[#This Row],[Ewec_prod '[MWh']]]-Table13[[#This Row],[Eeol_prod '[MWh']]]-Table13[[#This Row],[Efv_prod '[MWh']]]</f>
        <v>-37.315016201850106</v>
      </c>
    </row>
    <row r="383" x14ac:dyDescent="0.25">
      <c r="E383" s="4">
        <v>43481.875</v>
      </c>
      <c r="F383" s="3">
        <v>0.73785000000000001</v>
      </c>
      <c r="G383" s="2">
        <f>Table13[[#This Row],[CF % FV]]*$A$2</f>
        <v>81.163499999999999</v>
      </c>
      <c r="H383" s="3">
        <v>0.223327072783646</v>
      </c>
      <c r="I383" s="2">
        <f>Table13[[#This Row],[CF % EOL ]]*$A$6</f>
        <v>0</v>
      </c>
      <c r="J383" s="3">
        <v>4.8454319933827074E-2</v>
      </c>
      <c r="K383" s="2">
        <f>$A$10*Table13[[#This Row],[CF % WEC]]</f>
        <v>0</v>
      </c>
      <c r="L383" s="1">
        <v>25.907195095813293</v>
      </c>
      <c r="M383" s="2">
        <f>Table13[[#This Row],[Cons h '[MWh']]]-Table13[[#This Row],[Ewec_prod '[MWh']]]-Table13[[#This Row],[Eeol_prod '[MWh']]]-Table13[[#This Row],[Efv_prod '[MWh']]]</f>
        <v>-55.256304904186706</v>
      </c>
    </row>
    <row r="384" x14ac:dyDescent="0.25">
      <c r="E384" s="4">
        <v>43481.916666666664</v>
      </c>
      <c r="F384" s="3">
        <v>0.70304</v>
      </c>
      <c r="G384" s="2">
        <f>Table13[[#This Row],[CF % FV]]*$A$2</f>
        <v>77.334400000000002</v>
      </c>
      <c r="H384" s="3">
        <v>0.26881500899102301</v>
      </c>
      <c r="I384" s="2">
        <f>Table13[[#This Row],[CF % EOL ]]*$A$6</f>
        <v>0</v>
      </c>
      <c r="J384" s="3">
        <v>5.0595049078166483E-2</v>
      </c>
      <c r="K384" s="2">
        <f>$A$10*Table13[[#This Row],[CF % WEC]]</f>
        <v>0</v>
      </c>
      <c r="L384" s="1">
        <v>26.534493669115285</v>
      </c>
      <c r="M384" s="2">
        <f>Table13[[#This Row],[Cons h '[MWh']]]-Table13[[#This Row],[Ewec_prod '[MWh']]]-Table13[[#This Row],[Eeol_prod '[MWh']]]-Table13[[#This Row],[Efv_prod '[MWh']]]</f>
        <v>-50.799906330884717</v>
      </c>
    </row>
    <row r="385" x14ac:dyDescent="0.25">
      <c r="E385" s="4">
        <v>43481.958333333336</v>
      </c>
      <c r="F385" s="3">
        <v>0.65760000000000007</v>
      </c>
      <c r="G385" s="2">
        <f>Table13[[#This Row],[CF % FV]]*$A$2</f>
        <v>72.336000000000013</v>
      </c>
      <c r="H385" s="3">
        <v>0.247677085880771</v>
      </c>
      <c r="I385" s="2">
        <f>Table13[[#This Row],[CF % EOL ]]*$A$6</f>
        <v>0</v>
      </c>
      <c r="J385" s="3">
        <v>5.1822529401371026E-2</v>
      </c>
      <c r="K385" s="2">
        <f>$A$10*Table13[[#This Row],[CF % WEC]]</f>
        <v>0</v>
      </c>
      <c r="L385" s="1">
        <v>22.829264777572561</v>
      </c>
      <c r="M385" s="2">
        <f>Table13[[#This Row],[Cons h '[MWh']]]-Table13[[#This Row],[Ewec_prod '[MWh']]]-Table13[[#This Row],[Eeol_prod '[MWh']]]-Table13[[#This Row],[Efv_prod '[MWh']]]</f>
        <v>-49.506735222427452</v>
      </c>
    </row>
    <row r="386" x14ac:dyDescent="0.25">
      <c r="E386" s="4">
        <v>43482</v>
      </c>
      <c r="F386" s="3">
        <v>0.57596000000000003</v>
      </c>
      <c r="G386" s="2">
        <f>Table13[[#This Row],[CF % FV]]*$A$2</f>
        <v>63.355600000000003</v>
      </c>
      <c r="H386" s="3">
        <v>0.242432320114742</v>
      </c>
      <c r="I386" s="2">
        <f>Table13[[#This Row],[CF % EOL ]]*$A$6</f>
        <v>0</v>
      </c>
      <c r="J386" s="3">
        <v>5.2550723756280837E-2</v>
      </c>
      <c r="K386" s="2">
        <f>$A$10*Table13[[#This Row],[CF % WEC]]</f>
        <v>0</v>
      </c>
      <c r="L386" s="1">
        <v>23.666984655321951</v>
      </c>
      <c r="M386" s="2">
        <f>Table13[[#This Row],[Cons h '[MWh']]]-Table13[[#This Row],[Ewec_prod '[MWh']]]-Table13[[#This Row],[Eeol_prod '[MWh']]]-Table13[[#This Row],[Efv_prod '[MWh']]]</f>
        <v>-39.688615344678055</v>
      </c>
    </row>
    <row r="387" x14ac:dyDescent="0.25">
      <c r="E387" s="4">
        <v>43482.041666666664</v>
      </c>
      <c r="F387" s="3">
        <v>0.42749000000000004</v>
      </c>
      <c r="G387" s="2">
        <f>Table13[[#This Row],[CF % FV]]*$A$2</f>
        <v>47.023900000000005</v>
      </c>
      <c r="H387" s="3">
        <v>0.220548068548238</v>
      </c>
      <c r="I387" s="2">
        <f>Table13[[#This Row],[CF % EOL ]]*$A$6</f>
        <v>0</v>
      </c>
      <c r="J387" s="3">
        <v>5.2991613344643411E-2</v>
      </c>
      <c r="K387" s="2">
        <f>$A$10*Table13[[#This Row],[CF % WEC]]</f>
        <v>0</v>
      </c>
      <c r="L387" s="1">
        <v>24.11216601118868</v>
      </c>
      <c r="M387" s="2">
        <f>Table13[[#This Row],[Cons h '[MWh']]]-Table13[[#This Row],[Ewec_prod '[MWh']]]-Table13[[#This Row],[Eeol_prod '[MWh']]]-Table13[[#This Row],[Efv_prod '[MWh']]]</f>
        <v>-22.911733988811324</v>
      </c>
    </row>
    <row r="388" x14ac:dyDescent="0.25">
      <c r="E388" s="4">
        <v>43482.083333333336</v>
      </c>
      <c r="F388" s="3">
        <v>0.22806999999999999</v>
      </c>
      <c r="G388" s="2">
        <f>Table13[[#This Row],[CF % FV]]*$A$2</f>
        <v>25.087699999999998</v>
      </c>
      <c r="H388" s="3">
        <v>0.187394340936725</v>
      </c>
      <c r="I388" s="2">
        <f>Table13[[#This Row],[CF % EOL ]]*$A$6</f>
        <v>0</v>
      </c>
      <c r="J388" s="3">
        <v>5.3047733812810124E-2</v>
      </c>
      <c r="K388" s="2">
        <f>$A$10*Table13[[#This Row],[CF % WEC]]</f>
        <v>0</v>
      </c>
      <c r="L388" s="1">
        <v>21.448458880980201</v>
      </c>
      <c r="M388" s="2">
        <f>Table13[[#This Row],[Cons h '[MWh']]]-Table13[[#This Row],[Ewec_prod '[MWh']]]-Table13[[#This Row],[Eeol_prod '[MWh']]]-Table13[[#This Row],[Efv_prod '[MWh']]]</f>
        <v>-3.6392411190197969</v>
      </c>
    </row>
    <row r="389" x14ac:dyDescent="0.25">
      <c r="E389" s="4">
        <v>43482.125</v>
      </c>
      <c r="F389" s="3">
        <v>4.0960000000000003E-2</v>
      </c>
      <c r="G389" s="2">
        <f>Table13[[#This Row],[CF % FV]]*$A$2</f>
        <v>4.5056000000000003</v>
      </c>
      <c r="H389" s="3">
        <v>0.179384047959708</v>
      </c>
      <c r="I389" s="2">
        <f>Table13[[#This Row],[CF % EOL ]]*$A$6</f>
        <v>0</v>
      </c>
      <c r="J389" s="3">
        <v>5.2932530351095235E-2</v>
      </c>
      <c r="K389" s="2">
        <f>$A$10*Table13[[#This Row],[CF % WEC]]</f>
        <v>0</v>
      </c>
      <c r="L389" s="1">
        <v>22.649618194937432</v>
      </c>
      <c r="M389" s="2">
        <f>Table13[[#This Row],[Cons h '[MWh']]]-Table13[[#This Row],[Ewec_prod '[MWh']]]-Table13[[#This Row],[Eeol_prod '[MWh']]]-Table13[[#This Row],[Efv_prod '[MWh']]]</f>
        <v>18.144018194937431</v>
      </c>
    </row>
    <row r="390" x14ac:dyDescent="0.25">
      <c r="E390" s="4">
        <v>43482.166666666664</v>
      </c>
      <c r="F390" s="3">
        <v>2.0899999999999998E-3</v>
      </c>
      <c r="G390" s="2">
        <f>Table13[[#This Row],[CF % FV]]*$A$2</f>
        <v>0.22989999999999999</v>
      </c>
      <c r="H390" s="3">
        <v>0.162340382655839</v>
      </c>
      <c r="I390" s="2">
        <f>Table13[[#This Row],[CF % EOL ]]*$A$6</f>
        <v>0</v>
      </c>
      <c r="J390" s="3">
        <v>5.3125639362295161E-2</v>
      </c>
      <c r="K390" s="2">
        <f>$A$10*Table13[[#This Row],[CF % WEC]]</f>
        <v>0</v>
      </c>
      <c r="L390" s="1">
        <v>28.252753340466921</v>
      </c>
      <c r="M390" s="2">
        <f>Table13[[#This Row],[Cons h '[MWh']]]-Table13[[#This Row],[Ewec_prod '[MWh']]]-Table13[[#This Row],[Eeol_prod '[MWh']]]-Table13[[#This Row],[Efv_prod '[MWh']]]</f>
        <v>28.02285334046692</v>
      </c>
    </row>
    <row r="391" x14ac:dyDescent="0.25">
      <c r="E391" s="4">
        <v>43482.208333333336</v>
      </c>
      <c r="F391" s="3">
        <v>0</v>
      </c>
      <c r="G391" s="2">
        <f>Table13[[#This Row],[CF % FV]]*$A$2</f>
        <v>0</v>
      </c>
      <c r="H391" s="3">
        <v>0.154431611532825</v>
      </c>
      <c r="I391" s="2">
        <f>Table13[[#This Row],[CF % EOL ]]*$A$6</f>
        <v>0</v>
      </c>
      <c r="J391" s="3">
        <v>5.3122479329896118E-2</v>
      </c>
      <c r="K391" s="2">
        <f>$A$10*Table13[[#This Row],[CF % WEC]]</f>
        <v>0</v>
      </c>
      <c r="L391" s="1">
        <v>25.675490168907004</v>
      </c>
      <c r="M391" s="2">
        <f>Table13[[#This Row],[Cons h '[MWh']]]-Table13[[#This Row],[Ewec_prod '[MWh']]]-Table13[[#This Row],[Eeol_prod '[MWh']]]-Table13[[#This Row],[Efv_prod '[MWh']]]</f>
        <v>25.675490168907004</v>
      </c>
    </row>
    <row r="392" x14ac:dyDescent="0.25">
      <c r="E392" s="4">
        <v>43482.25</v>
      </c>
      <c r="F392" s="3">
        <v>0</v>
      </c>
      <c r="G392" s="2">
        <f>Table13[[#This Row],[CF % FV]]*$A$2</f>
        <v>0</v>
      </c>
      <c r="H392" s="3">
        <v>0.15058636428431499</v>
      </c>
      <c r="I392" s="2">
        <f>Table13[[#This Row],[CF % EOL ]]*$A$6</f>
        <v>0</v>
      </c>
      <c r="J392" s="3">
        <v>5.34025258663565E-2</v>
      </c>
      <c r="K392" s="2">
        <f>$A$10*Table13[[#This Row],[CF % WEC]]</f>
        <v>0</v>
      </c>
      <c r="L392" s="1">
        <v>32.424949472121391</v>
      </c>
      <c r="M392" s="2">
        <f>Table13[[#This Row],[Cons h '[MWh']]]-Table13[[#This Row],[Ewec_prod '[MWh']]]-Table13[[#This Row],[Eeol_prod '[MWh']]]-Table13[[#This Row],[Efv_prod '[MWh']]]</f>
        <v>32.424949472121391</v>
      </c>
    </row>
    <row r="393" x14ac:dyDescent="0.25">
      <c r="E393" s="4">
        <v>43482.291666666664</v>
      </c>
      <c r="F393" s="3">
        <v>0</v>
      </c>
      <c r="G393" s="2">
        <f>Table13[[#This Row],[CF % FV]]*$A$2</f>
        <v>0</v>
      </c>
      <c r="H393" s="3">
        <v>0.17117298785827201</v>
      </c>
      <c r="I393" s="2">
        <f>Table13[[#This Row],[CF % EOL ]]*$A$6</f>
        <v>0</v>
      </c>
      <c r="J393" s="3">
        <v>5.4499622311624189E-2</v>
      </c>
      <c r="K393" s="2">
        <f>$A$10*Table13[[#This Row],[CF % WEC]]</f>
        <v>0</v>
      </c>
      <c r="L393" s="1">
        <v>29.220384009593559</v>
      </c>
      <c r="M393" s="2">
        <f>Table13[[#This Row],[Cons h '[MWh']]]-Table13[[#This Row],[Ewec_prod '[MWh']]]-Table13[[#This Row],[Eeol_prod '[MWh']]]-Table13[[#This Row],[Efv_prod '[MWh']]]</f>
        <v>29.220384009593559</v>
      </c>
    </row>
    <row r="394" x14ac:dyDescent="0.25">
      <c r="E394" s="4">
        <v>43482.333333333336</v>
      </c>
      <c r="F394" s="3">
        <v>0</v>
      </c>
      <c r="G394" s="2">
        <f>Table13[[#This Row],[CF % FV]]*$A$2</f>
        <v>0</v>
      </c>
      <c r="H394" s="3">
        <v>0.20274174173337201</v>
      </c>
      <c r="I394" s="2">
        <f>Table13[[#This Row],[CF % EOL ]]*$A$6</f>
        <v>0</v>
      </c>
      <c r="J394" s="3">
        <v>5.6714952034545262E-2</v>
      </c>
      <c r="K394" s="2">
        <f>$A$10*Table13[[#This Row],[CF % WEC]]</f>
        <v>0</v>
      </c>
      <c r="L394" s="1">
        <v>34.473384758585425</v>
      </c>
      <c r="M394" s="2">
        <f>Table13[[#This Row],[Cons h '[MWh']]]-Table13[[#This Row],[Ewec_prod '[MWh']]]-Table13[[#This Row],[Eeol_prod '[MWh']]]-Table13[[#This Row],[Efv_prod '[MWh']]]</f>
        <v>34.473384758585425</v>
      </c>
    </row>
    <row r="395" x14ac:dyDescent="0.25">
      <c r="E395" s="4">
        <v>43482.375</v>
      </c>
      <c r="F395" s="3">
        <v>0</v>
      </c>
      <c r="G395" s="2">
        <f>Table13[[#This Row],[CF % FV]]*$A$2</f>
        <v>0</v>
      </c>
      <c r="H395" s="3">
        <v>0.23266995231142401</v>
      </c>
      <c r="I395" s="2">
        <f>Table13[[#This Row],[CF % EOL ]]*$A$6</f>
        <v>0</v>
      </c>
      <c r="J395" s="3">
        <v>5.6725825434365822E-2</v>
      </c>
      <c r="K395" s="2">
        <f>$A$10*Table13[[#This Row],[CF % WEC]]</f>
        <v>0</v>
      </c>
      <c r="L395" s="1">
        <v>34.281564857828734</v>
      </c>
      <c r="M395" s="2">
        <f>Table13[[#This Row],[Cons h '[MWh']]]-Table13[[#This Row],[Ewec_prod '[MWh']]]-Table13[[#This Row],[Eeol_prod '[MWh']]]-Table13[[#This Row],[Efv_prod '[MWh']]]</f>
        <v>34.281564857828734</v>
      </c>
    </row>
    <row r="396" x14ac:dyDescent="0.25">
      <c r="E396" s="4">
        <v>43482.416666666664</v>
      </c>
      <c r="F396" s="3">
        <v>0</v>
      </c>
      <c r="G396" s="2">
        <f>Table13[[#This Row],[CF % FV]]*$A$2</f>
        <v>0</v>
      </c>
      <c r="H396" s="3">
        <v>0.14076564061576799</v>
      </c>
      <c r="I396" s="2">
        <f>Table13[[#This Row],[CF % EOL ]]*$A$6</f>
        <v>0</v>
      </c>
      <c r="J396" s="3">
        <v>5.7420366978330931E-2</v>
      </c>
      <c r="K396" s="2">
        <f>$A$10*Table13[[#This Row],[CF % WEC]]</f>
        <v>0</v>
      </c>
      <c r="L396" s="1">
        <v>24.829660749664882</v>
      </c>
      <c r="M396" s="2">
        <f>Table13[[#This Row],[Cons h '[MWh']]]-Table13[[#This Row],[Ewec_prod '[MWh']]]-Table13[[#This Row],[Eeol_prod '[MWh']]]-Table13[[#This Row],[Efv_prod '[MWh']]]</f>
        <v>24.829660749664882</v>
      </c>
    </row>
    <row r="397" x14ac:dyDescent="0.25">
      <c r="E397" s="4">
        <v>43482.458333333336</v>
      </c>
      <c r="F397" s="3">
        <v>0</v>
      </c>
      <c r="G397" s="2">
        <f>Table13[[#This Row],[CF % FV]]*$A$2</f>
        <v>0</v>
      </c>
      <c r="H397" s="3">
        <v>0.17493410601752199</v>
      </c>
      <c r="I397" s="2">
        <f>Table13[[#This Row],[CF % EOL ]]*$A$6</f>
        <v>0</v>
      </c>
      <c r="J397" s="3">
        <v>5.8233919177485272E-2</v>
      </c>
      <c r="K397" s="2">
        <f>$A$10*Table13[[#This Row],[CF % WEC]]</f>
        <v>0</v>
      </c>
      <c r="L397" s="1">
        <v>35.201941922785551</v>
      </c>
      <c r="M397" s="2">
        <f>Table13[[#This Row],[Cons h '[MWh']]]-Table13[[#This Row],[Ewec_prod '[MWh']]]-Table13[[#This Row],[Eeol_prod '[MWh']]]-Table13[[#This Row],[Efv_prod '[MWh']]]</f>
        <v>35.201941922785551</v>
      </c>
    </row>
    <row r="398" x14ac:dyDescent="0.25">
      <c r="E398" s="4">
        <v>43482.5</v>
      </c>
      <c r="F398" s="3">
        <v>0</v>
      </c>
      <c r="G398" s="2">
        <f>Table13[[#This Row],[CF % FV]]*$A$2</f>
        <v>0</v>
      </c>
      <c r="H398" s="3">
        <v>0.19065721425618501</v>
      </c>
      <c r="I398" s="2">
        <f>Table13[[#This Row],[CF % EOL ]]*$A$6</f>
        <v>0</v>
      </c>
      <c r="J398" s="3">
        <v>5.9269210756067676E-2</v>
      </c>
      <c r="K398" s="2">
        <f>$A$10*Table13[[#This Row],[CF % WEC]]</f>
        <v>0</v>
      </c>
      <c r="L398" s="1">
        <v>29.341733075407472</v>
      </c>
      <c r="M398" s="2">
        <f>Table13[[#This Row],[Cons h '[MWh']]]-Table13[[#This Row],[Ewec_prod '[MWh']]]-Table13[[#This Row],[Eeol_prod '[MWh']]]-Table13[[#This Row],[Efv_prod '[MWh']]]</f>
        <v>29.341733075407472</v>
      </c>
    </row>
    <row r="399" x14ac:dyDescent="0.25">
      <c r="E399" s="4">
        <v>43482.541666666664</v>
      </c>
      <c r="F399" s="3">
        <v>0</v>
      </c>
      <c r="G399" s="2">
        <f>Table13[[#This Row],[CF % FV]]*$A$2</f>
        <v>0</v>
      </c>
      <c r="H399" s="3">
        <v>0.21997261763724099</v>
      </c>
      <c r="I399" s="2">
        <f>Table13[[#This Row],[CF % EOL ]]*$A$6</f>
        <v>0</v>
      </c>
      <c r="J399" s="3">
        <v>6.0807936341117801E-2</v>
      </c>
      <c r="K399" s="2">
        <f>$A$10*Table13[[#This Row],[CF % WEC]]</f>
        <v>0</v>
      </c>
      <c r="L399" s="1">
        <v>31.268426119485202</v>
      </c>
      <c r="M399" s="2">
        <f>Table13[[#This Row],[Cons h '[MWh']]]-Table13[[#This Row],[Ewec_prod '[MWh']]]-Table13[[#This Row],[Eeol_prod '[MWh']]]-Table13[[#This Row],[Efv_prod '[MWh']]]</f>
        <v>31.268426119485202</v>
      </c>
    </row>
    <row r="400" x14ac:dyDescent="0.25">
      <c r="E400" s="4">
        <v>43482.583333333336</v>
      </c>
      <c r="F400" s="3">
        <v>0</v>
      </c>
      <c r="G400" s="2">
        <f>Table13[[#This Row],[CF % FV]]*$A$2</f>
        <v>0</v>
      </c>
      <c r="H400" s="3">
        <v>0.25109168706378998</v>
      </c>
      <c r="I400" s="2">
        <f>Table13[[#This Row],[CF % EOL ]]*$A$6</f>
        <v>0</v>
      </c>
      <c r="J400" s="3">
        <v>6.2936666953070666E-2</v>
      </c>
      <c r="K400" s="2">
        <f>$A$10*Table13[[#This Row],[CF % WEC]]</f>
        <v>0</v>
      </c>
      <c r="L400" s="1">
        <v>26.759859259375634</v>
      </c>
      <c r="M400" s="2">
        <f>Table13[[#This Row],[Cons h '[MWh']]]-Table13[[#This Row],[Ewec_prod '[MWh']]]-Table13[[#This Row],[Eeol_prod '[MWh']]]-Table13[[#This Row],[Efv_prod '[MWh']]]</f>
        <v>26.759859259375634</v>
      </c>
    </row>
    <row r="401" x14ac:dyDescent="0.25">
      <c r="E401" s="4">
        <v>43482.625</v>
      </c>
      <c r="F401" s="3">
        <v>0</v>
      </c>
      <c r="G401" s="2">
        <f>Table13[[#This Row],[CF % FV]]*$A$2</f>
        <v>0</v>
      </c>
      <c r="H401" s="3">
        <v>0.28850335352823497</v>
      </c>
      <c r="I401" s="2">
        <f>Table13[[#This Row],[CF % EOL ]]*$A$6</f>
        <v>0</v>
      </c>
      <c r="J401" s="3">
        <v>6.4969645508983334E-2</v>
      </c>
      <c r="K401" s="2">
        <f>$A$10*Table13[[#This Row],[CF % WEC]]</f>
        <v>0</v>
      </c>
      <c r="L401" s="1">
        <v>32.29012126699223</v>
      </c>
      <c r="M401" s="2">
        <f>Table13[[#This Row],[Cons h '[MWh']]]-Table13[[#This Row],[Ewec_prod '[MWh']]]-Table13[[#This Row],[Eeol_prod '[MWh']]]-Table13[[#This Row],[Efv_prod '[MWh']]]</f>
        <v>32.29012126699223</v>
      </c>
    </row>
    <row r="402" x14ac:dyDescent="0.25">
      <c r="E402" s="4">
        <v>43482.666666666664</v>
      </c>
      <c r="F402" s="3">
        <v>4.2630000000000001E-2</v>
      </c>
      <c r="G402" s="2">
        <f>Table13[[#This Row],[CF % FV]]*$A$2</f>
        <v>4.6893000000000002</v>
      </c>
      <c r="H402" s="3">
        <v>0.32598342439314498</v>
      </c>
      <c r="I402" s="2">
        <f>Table13[[#This Row],[CF % EOL ]]*$A$6</f>
        <v>0</v>
      </c>
      <c r="J402" s="3">
        <v>6.774047629647266E-2</v>
      </c>
      <c r="K402" s="2">
        <f>$A$10*Table13[[#This Row],[CF % WEC]]</f>
        <v>0</v>
      </c>
      <c r="L402" s="1">
        <v>27.772247884324994</v>
      </c>
      <c r="M402" s="2">
        <f>Table13[[#This Row],[Cons h '[MWh']]]-Table13[[#This Row],[Ewec_prod '[MWh']]]-Table13[[#This Row],[Eeol_prod '[MWh']]]-Table13[[#This Row],[Efv_prod '[MWh']]]</f>
        <v>23.082947884324994</v>
      </c>
    </row>
    <row r="403" x14ac:dyDescent="0.25">
      <c r="E403" s="4">
        <v>43482.708333333336</v>
      </c>
      <c r="F403" s="3">
        <v>0.22694999999999999</v>
      </c>
      <c r="G403" s="2">
        <f>Table13[[#This Row],[CF % FV]]*$A$2</f>
        <v>24.964499999999997</v>
      </c>
      <c r="H403" s="3">
        <v>0.353075727682504</v>
      </c>
      <c r="I403" s="2">
        <f>Table13[[#This Row],[CF % EOL ]]*$A$6</f>
        <v>0</v>
      </c>
      <c r="J403" s="3">
        <v>6.9978502081883151E-2</v>
      </c>
      <c r="K403" s="2">
        <f>$A$10*Table13[[#This Row],[CF % WEC]]</f>
        <v>0</v>
      </c>
      <c r="L403" s="1">
        <v>44.21454841809777</v>
      </c>
      <c r="M403" s="2">
        <f>Table13[[#This Row],[Cons h '[MWh']]]-Table13[[#This Row],[Ewec_prod '[MWh']]]-Table13[[#This Row],[Eeol_prod '[MWh']]]-Table13[[#This Row],[Efv_prod '[MWh']]]</f>
        <v>19.250048418097773</v>
      </c>
    </row>
    <row r="404" x14ac:dyDescent="0.25">
      <c r="E404" s="4">
        <v>43482.75</v>
      </c>
      <c r="F404" s="3">
        <v>0.40985000000000005</v>
      </c>
      <c r="G404" s="2">
        <f>Table13[[#This Row],[CF % FV]]*$A$2</f>
        <v>45.083500000000008</v>
      </c>
      <c r="H404" s="3">
        <v>0.33631614694959799</v>
      </c>
      <c r="I404" s="2">
        <f>Table13[[#This Row],[CF % EOL ]]*$A$6</f>
        <v>0</v>
      </c>
      <c r="J404" s="3">
        <v>7.1912083050150219E-2</v>
      </c>
      <c r="K404" s="2">
        <f>$A$10*Table13[[#This Row],[CF % WEC]]</f>
        <v>0</v>
      </c>
      <c r="L404" s="1">
        <v>49.934838289191831</v>
      </c>
      <c r="M404" s="2">
        <f>Table13[[#This Row],[Cons h '[MWh']]]-Table13[[#This Row],[Ewec_prod '[MWh']]]-Table13[[#This Row],[Eeol_prod '[MWh']]]-Table13[[#This Row],[Efv_prod '[MWh']]]</f>
        <v>4.8513382891918226</v>
      </c>
    </row>
    <row r="405" x14ac:dyDescent="0.25">
      <c r="E405" s="4">
        <v>43482.791666666664</v>
      </c>
      <c r="F405" s="3">
        <v>0.54195000000000004</v>
      </c>
      <c r="G405" s="2">
        <f>Table13[[#This Row],[CF % FV]]*$A$2</f>
        <v>59.614500000000007</v>
      </c>
      <c r="H405" s="3">
        <v>0.33948201453298299</v>
      </c>
      <c r="I405" s="2">
        <f>Table13[[#This Row],[CF % EOL ]]*$A$6</f>
        <v>0</v>
      </c>
      <c r="J405" s="3">
        <v>7.3806873907049389E-2</v>
      </c>
      <c r="K405" s="2">
        <f>$A$10*Table13[[#This Row],[CF % WEC]]</f>
        <v>0</v>
      </c>
      <c r="L405" s="1">
        <v>46.284230068974615</v>
      </c>
      <c r="M405" s="2">
        <f>Table13[[#This Row],[Cons h '[MWh']]]-Table13[[#This Row],[Ewec_prod '[MWh']]]-Table13[[#This Row],[Eeol_prod '[MWh']]]-Table13[[#This Row],[Efv_prod '[MWh']]]</f>
        <v>-13.330269931025391</v>
      </c>
    </row>
    <row r="406" x14ac:dyDescent="0.25">
      <c r="E406" s="4">
        <v>43482.833333333336</v>
      </c>
      <c r="F406" s="3">
        <v>0.66982000000000008</v>
      </c>
      <c r="G406" s="2">
        <f>Table13[[#This Row],[CF % FV]]*$A$2</f>
        <v>73.680200000000013</v>
      </c>
      <c r="H406" s="3">
        <v>0.36191635307561498</v>
      </c>
      <c r="I406" s="2">
        <f>Table13[[#This Row],[CF % EOL ]]*$A$6</f>
        <v>0</v>
      </c>
      <c r="J406" s="3">
        <v>7.6105568430858681E-2</v>
      </c>
      <c r="K406" s="2">
        <f>$A$10*Table13[[#This Row],[CF % WEC]]</f>
        <v>0</v>
      </c>
      <c r="L406" s="1">
        <v>38.280413185568833</v>
      </c>
      <c r="M406" s="2">
        <f>Table13[[#This Row],[Cons h '[MWh']]]-Table13[[#This Row],[Ewec_prod '[MWh']]]-Table13[[#This Row],[Eeol_prod '[MWh']]]-Table13[[#This Row],[Efv_prod '[MWh']]]</f>
        <v>-35.399786814431181</v>
      </c>
    </row>
    <row r="407" x14ac:dyDescent="0.25">
      <c r="E407" s="4">
        <v>43482.875</v>
      </c>
      <c r="F407" s="3">
        <v>0.73815999999999993</v>
      </c>
      <c r="G407" s="2">
        <f>Table13[[#This Row],[CF % FV]]*$A$2</f>
        <v>81.197599999999994</v>
      </c>
      <c r="H407" s="3">
        <v>0.39910125593486201</v>
      </c>
      <c r="I407" s="2">
        <f>Table13[[#This Row],[CF % EOL ]]*$A$6</f>
        <v>0</v>
      </c>
      <c r="J407" s="3">
        <v>7.5240531738079486E-2</v>
      </c>
      <c r="K407" s="2">
        <f>$A$10*Table13[[#This Row],[CF % WEC]]</f>
        <v>0</v>
      </c>
      <c r="L407" s="1">
        <v>28.960867157877306</v>
      </c>
      <c r="M407" s="2">
        <f>Table13[[#This Row],[Cons h '[MWh']]]-Table13[[#This Row],[Ewec_prod '[MWh']]]-Table13[[#This Row],[Eeol_prod '[MWh']]]-Table13[[#This Row],[Efv_prod '[MWh']]]</f>
        <v>-52.236732842122692</v>
      </c>
    </row>
    <row r="408" x14ac:dyDescent="0.25">
      <c r="E408" s="4">
        <v>43482.916666666664</v>
      </c>
      <c r="F408" s="3">
        <v>0.72898000000000007</v>
      </c>
      <c r="G408" s="2">
        <f>Table13[[#This Row],[CF % FV]]*$A$2</f>
        <v>80.18780000000001</v>
      </c>
      <c r="H408" s="3">
        <v>0.28188634251970301</v>
      </c>
      <c r="I408" s="2">
        <f>Table13[[#This Row],[CF % EOL ]]*$A$6</f>
        <v>0</v>
      </c>
      <c r="J408" s="3">
        <v>7.484799645542714E-2</v>
      </c>
      <c r="K408" s="2">
        <f>$A$10*Table13[[#This Row],[CF % WEC]]</f>
        <v>0</v>
      </c>
      <c r="L408" s="1">
        <v>28.406682451256334</v>
      </c>
      <c r="M408" s="2">
        <f>Table13[[#This Row],[Cons h '[MWh']]]-Table13[[#This Row],[Ewec_prod '[MWh']]]-Table13[[#This Row],[Eeol_prod '[MWh']]]-Table13[[#This Row],[Efv_prod '[MWh']]]</f>
        <v>-51.78111754874368</v>
      </c>
    </row>
    <row r="409" x14ac:dyDescent="0.25">
      <c r="E409" s="4">
        <v>43482.958333333336</v>
      </c>
      <c r="F409" s="3">
        <v>0.67510999999999999</v>
      </c>
      <c r="G409" s="2">
        <f>Table13[[#This Row],[CF % FV]]*$A$2</f>
        <v>74.262100000000004</v>
      </c>
      <c r="H409" s="3">
        <v>0.33310753563712397</v>
      </c>
      <c r="I409" s="2">
        <f>Table13[[#This Row],[CF % EOL ]]*$A$6</f>
        <v>0</v>
      </c>
      <c r="J409" s="3">
        <v>7.6123556994448463E-2</v>
      </c>
      <c r="K409" s="2">
        <f>$A$10*Table13[[#This Row],[CF % WEC]]</f>
        <v>0</v>
      </c>
      <c r="L409" s="1">
        <v>23.098819842014386</v>
      </c>
      <c r="M409" s="2">
        <f>Table13[[#This Row],[Cons h '[MWh']]]-Table13[[#This Row],[Ewec_prod '[MWh']]]-Table13[[#This Row],[Eeol_prod '[MWh']]]-Table13[[#This Row],[Efv_prod '[MWh']]]</f>
        <v>-51.163280157985618</v>
      </c>
    </row>
    <row r="410" x14ac:dyDescent="0.25">
      <c r="E410" s="4">
        <v>43483</v>
      </c>
      <c r="F410" s="3">
        <v>0.56655999999999995</v>
      </c>
      <c r="G410" s="2">
        <f>Table13[[#This Row],[CF % FV]]*$A$2</f>
        <v>62.321599999999997</v>
      </c>
      <c r="H410" s="3">
        <v>0.35752918854222299</v>
      </c>
      <c r="I410" s="2">
        <f>Table13[[#This Row],[CF % EOL ]]*$A$6</f>
        <v>0</v>
      </c>
      <c r="J410" s="3">
        <v>8.2760432920457497E-2</v>
      </c>
      <c r="K410" s="2">
        <f>$A$10*Table13[[#This Row],[CF % WEC]]</f>
        <v>0</v>
      </c>
      <c r="L410" s="1">
        <v>27.286790174000991</v>
      </c>
      <c r="M410" s="2">
        <f>Table13[[#This Row],[Cons h '[MWh']]]-Table13[[#This Row],[Ewec_prod '[MWh']]]-Table13[[#This Row],[Eeol_prod '[MWh']]]-Table13[[#This Row],[Efv_prod '[MWh']]]</f>
        <v>-35.034809825999005</v>
      </c>
    </row>
    <row r="411" x14ac:dyDescent="0.25">
      <c r="E411" s="4">
        <v>43483.041666666664</v>
      </c>
      <c r="F411" s="3">
        <v>0.40726000000000001</v>
      </c>
      <c r="G411" s="2">
        <f>Table13[[#This Row],[CF % FV]]*$A$2</f>
        <v>44.7986</v>
      </c>
      <c r="H411" s="3">
        <v>0.37753547766187601</v>
      </c>
      <c r="I411" s="2">
        <f>Table13[[#This Row],[CF % EOL ]]*$A$6</f>
        <v>0</v>
      </c>
      <c r="J411" s="3">
        <v>8.9919055032709055E-2</v>
      </c>
      <c r="K411" s="2">
        <f>$A$10*Table13[[#This Row],[CF % WEC]]</f>
        <v>0</v>
      </c>
      <c r="L411" s="1">
        <v>26.722895168912768</v>
      </c>
      <c r="M411" s="2">
        <f>Table13[[#This Row],[Cons h '[MWh']]]-Table13[[#This Row],[Ewec_prod '[MWh']]]-Table13[[#This Row],[Eeol_prod '[MWh']]]-Table13[[#This Row],[Efv_prod '[MWh']]]</f>
        <v>-18.075704831087233</v>
      </c>
    </row>
    <row r="412" x14ac:dyDescent="0.25">
      <c r="E412" s="4">
        <v>43483.083333333336</v>
      </c>
      <c r="F412" s="3">
        <v>0.23547999999999999</v>
      </c>
      <c r="G412" s="2">
        <f>Table13[[#This Row],[CF % FV]]*$A$2</f>
        <v>25.902799999999999</v>
      </c>
      <c r="H412" s="3">
        <v>0.38000544413921</v>
      </c>
      <c r="I412" s="2">
        <f>Table13[[#This Row],[CF % EOL ]]*$A$6</f>
        <v>0</v>
      </c>
      <c r="J412" s="3">
        <v>9.6484747314900809E-2</v>
      </c>
      <c r="K412" s="2">
        <f>$A$10*Table13[[#This Row],[CF % WEC]]</f>
        <v>0</v>
      </c>
      <c r="L412" s="1">
        <v>27.554687078125223</v>
      </c>
      <c r="M412" s="2">
        <f>Table13[[#This Row],[Cons h '[MWh']]]-Table13[[#This Row],[Ewec_prod '[MWh']]]-Table13[[#This Row],[Eeol_prod '[MWh']]]-Table13[[#This Row],[Efv_prod '[MWh']]]</f>
        <v>1.651887078125224</v>
      </c>
    </row>
    <row r="413" x14ac:dyDescent="0.25">
      <c r="E413" s="4">
        <v>43483.125</v>
      </c>
      <c r="F413" s="3">
        <v>4.4819999999999999E-2</v>
      </c>
      <c r="G413" s="2">
        <f>Table13[[#This Row],[CF % FV]]*$A$2</f>
        <v>4.9302000000000001</v>
      </c>
      <c r="H413" s="3">
        <v>0.37392839807739803</v>
      </c>
      <c r="I413" s="2">
        <f>Table13[[#This Row],[CF % EOL ]]*$A$6</f>
        <v>0</v>
      </c>
      <c r="J413" s="3">
        <v>9.9601205823731248E-2</v>
      </c>
      <c r="K413" s="2">
        <f>$A$10*Table13[[#This Row],[CF % WEC]]</f>
        <v>0</v>
      </c>
      <c r="L413" s="1">
        <v>23.709660812159001</v>
      </c>
      <c r="M413" s="2">
        <f>Table13[[#This Row],[Cons h '[MWh']]]-Table13[[#This Row],[Ewec_prod '[MWh']]]-Table13[[#This Row],[Eeol_prod '[MWh']]]-Table13[[#This Row],[Efv_prod '[MWh']]]</f>
        <v>18.779460812159002</v>
      </c>
    </row>
    <row r="414" x14ac:dyDescent="0.25">
      <c r="E414" s="4">
        <v>43483.166666666664</v>
      </c>
      <c r="F414" s="3">
        <v>1.6299999999999999E-3</v>
      </c>
      <c r="G414" s="2">
        <f>Table13[[#This Row],[CF % FV]]*$A$2</f>
        <v>0.17929999999999999</v>
      </c>
      <c r="H414" s="3">
        <v>0.38934613625093001</v>
      </c>
      <c r="I414" s="2">
        <f>Table13[[#This Row],[CF % EOL ]]*$A$6</f>
        <v>0</v>
      </c>
      <c r="J414" s="3">
        <v>0.10166176557543539</v>
      </c>
      <c r="K414" s="2">
        <f>$A$10*Table13[[#This Row],[CF % WEC]]</f>
        <v>0</v>
      </c>
      <c r="L414" s="1">
        <v>33.4657374133239</v>
      </c>
      <c r="M414" s="2">
        <f>Table13[[#This Row],[Cons h '[MWh']]]-Table13[[#This Row],[Ewec_prod '[MWh']]]-Table13[[#This Row],[Eeol_prod '[MWh']]]-Table13[[#This Row],[Efv_prod '[MWh']]]</f>
        <v>33.286437413323902</v>
      </c>
    </row>
    <row r="415" x14ac:dyDescent="0.25">
      <c r="E415" s="4">
        <v>43483.208333333336</v>
      </c>
      <c r="F415" s="3">
        <v>0</v>
      </c>
      <c r="G415" s="2">
        <f>Table13[[#This Row],[CF % FV]]*$A$2</f>
        <v>0</v>
      </c>
      <c r="H415" s="3">
        <v>0.43560288352162502</v>
      </c>
      <c r="I415" s="2">
        <f>Table13[[#This Row],[CF % EOL ]]*$A$6</f>
        <v>0</v>
      </c>
      <c r="J415" s="3">
        <v>0.10340359954873114</v>
      </c>
      <c r="K415" s="2">
        <f>$A$10*Table13[[#This Row],[CF % WEC]]</f>
        <v>0</v>
      </c>
      <c r="L415" s="1">
        <v>31.184004238007546</v>
      </c>
      <c r="M415" s="2">
        <f>Table13[[#This Row],[Cons h '[MWh']]]-Table13[[#This Row],[Ewec_prod '[MWh']]]-Table13[[#This Row],[Eeol_prod '[MWh']]]-Table13[[#This Row],[Efv_prod '[MWh']]]</f>
        <v>31.184004238007546</v>
      </c>
    </row>
    <row r="416" x14ac:dyDescent="0.25">
      <c r="E416" s="4">
        <v>43483.25</v>
      </c>
      <c r="F416" s="3">
        <v>0</v>
      </c>
      <c r="G416" s="2">
        <f>Table13[[#This Row],[CF % FV]]*$A$2</f>
        <v>0</v>
      </c>
      <c r="H416" s="3">
        <v>0.44683558473719598</v>
      </c>
      <c r="I416" s="2">
        <f>Table13[[#This Row],[CF % EOL ]]*$A$6</f>
        <v>0</v>
      </c>
      <c r="J416" s="3">
        <v>0.10494292971690962</v>
      </c>
      <c r="K416" s="2">
        <f>$A$10*Table13[[#This Row],[CF % WEC]]</f>
        <v>0</v>
      </c>
      <c r="L416" s="1">
        <v>41.426884206734933</v>
      </c>
      <c r="M416" s="2">
        <f>Table13[[#This Row],[Cons h '[MWh']]]-Table13[[#This Row],[Ewec_prod '[MWh']]]-Table13[[#This Row],[Eeol_prod '[MWh']]]-Table13[[#This Row],[Efv_prod '[MWh']]]</f>
        <v>41.426884206734933</v>
      </c>
    </row>
    <row r="417" x14ac:dyDescent="0.25">
      <c r="E417" s="4">
        <v>43483.291666666664</v>
      </c>
      <c r="F417" s="3">
        <v>0</v>
      </c>
      <c r="G417" s="2">
        <f>Table13[[#This Row],[CF % FV]]*$A$2</f>
        <v>0</v>
      </c>
      <c r="H417" s="3">
        <v>0.459548078631135</v>
      </c>
      <c r="I417" s="2">
        <f>Table13[[#This Row],[CF % EOL ]]*$A$6</f>
        <v>0</v>
      </c>
      <c r="J417" s="3">
        <v>0.10772339434174069</v>
      </c>
      <c r="K417" s="2">
        <f>$A$10*Table13[[#This Row],[CF % WEC]]</f>
        <v>0</v>
      </c>
      <c r="L417" s="1">
        <v>38.484789439828219</v>
      </c>
      <c r="M417" s="2">
        <f>Table13[[#This Row],[Cons h '[MWh']]]-Table13[[#This Row],[Ewec_prod '[MWh']]]-Table13[[#This Row],[Eeol_prod '[MWh']]]-Table13[[#This Row],[Efv_prod '[MWh']]]</f>
        <v>38.484789439828219</v>
      </c>
    </row>
    <row r="418" x14ac:dyDescent="0.25">
      <c r="E418" s="4">
        <v>43483.333333333336</v>
      </c>
      <c r="F418" s="3">
        <v>0</v>
      </c>
      <c r="G418" s="2">
        <f>Table13[[#This Row],[CF % FV]]*$A$2</f>
        <v>0</v>
      </c>
      <c r="H418" s="3">
        <v>0.47323724855188698</v>
      </c>
      <c r="I418" s="2">
        <f>Table13[[#This Row],[CF % EOL ]]*$A$6</f>
        <v>0</v>
      </c>
      <c r="J418" s="3">
        <v>0.11265389902076665</v>
      </c>
      <c r="K418" s="2">
        <f>$A$10*Table13[[#This Row],[CF % WEC]]</f>
        <v>0</v>
      </c>
      <c r="L418" s="1">
        <v>32.619469749766616</v>
      </c>
      <c r="M418" s="2">
        <f>Table13[[#This Row],[Cons h '[MWh']]]-Table13[[#This Row],[Ewec_prod '[MWh']]]-Table13[[#This Row],[Eeol_prod '[MWh']]]-Table13[[#This Row],[Efv_prod '[MWh']]]</f>
        <v>32.619469749766616</v>
      </c>
    </row>
    <row r="419" x14ac:dyDescent="0.25">
      <c r="E419" s="4">
        <v>43483.375</v>
      </c>
      <c r="F419" s="3">
        <v>0</v>
      </c>
      <c r="G419" s="2">
        <f>Table13[[#This Row],[CF % FV]]*$A$2</f>
        <v>0</v>
      </c>
      <c r="H419" s="3">
        <v>0.53121236937910099</v>
      </c>
      <c r="I419" s="2">
        <f>Table13[[#This Row],[CF % EOL ]]*$A$6</f>
        <v>0</v>
      </c>
      <c r="J419" s="3">
        <v>0.10745432611882727</v>
      </c>
      <c r="K419" s="2">
        <f>$A$10*Table13[[#This Row],[CF % WEC]]</f>
        <v>0</v>
      </c>
      <c r="L419" s="1">
        <v>30.350058318373542</v>
      </c>
      <c r="M419" s="2">
        <f>Table13[[#This Row],[Cons h '[MWh']]]-Table13[[#This Row],[Ewec_prod '[MWh']]]-Table13[[#This Row],[Eeol_prod '[MWh']]]-Table13[[#This Row],[Efv_prod '[MWh']]]</f>
        <v>30.350058318373542</v>
      </c>
    </row>
    <row r="420" x14ac:dyDescent="0.25">
      <c r="E420" s="4">
        <v>43483.416666666664</v>
      </c>
      <c r="F420" s="3">
        <v>0</v>
      </c>
      <c r="G420" s="2">
        <f>Table13[[#This Row],[CF % FV]]*$A$2</f>
        <v>0</v>
      </c>
      <c r="H420" s="3">
        <v>0.21093123984338699</v>
      </c>
      <c r="I420" s="2">
        <f>Table13[[#This Row],[CF % EOL ]]*$A$6</f>
        <v>0</v>
      </c>
      <c r="J420" s="3">
        <v>0.10214538638671361</v>
      </c>
      <c r="K420" s="2">
        <f>$A$10*Table13[[#This Row],[CF % WEC]]</f>
        <v>0</v>
      </c>
      <c r="L420" s="1">
        <v>36.497070486709511</v>
      </c>
      <c r="M420" s="2">
        <f>Table13[[#This Row],[Cons h '[MWh']]]-Table13[[#This Row],[Ewec_prod '[MWh']]]-Table13[[#This Row],[Eeol_prod '[MWh']]]-Table13[[#This Row],[Efv_prod '[MWh']]]</f>
        <v>36.497070486709511</v>
      </c>
    </row>
    <row r="421" x14ac:dyDescent="0.25">
      <c r="E421" s="4">
        <v>43483.458333333336</v>
      </c>
      <c r="F421" s="3">
        <v>0</v>
      </c>
      <c r="G421" s="2">
        <f>Table13[[#This Row],[CF % FV]]*$A$2</f>
        <v>0</v>
      </c>
      <c r="H421" s="3">
        <v>0.183407272114091</v>
      </c>
      <c r="I421" s="2">
        <f>Table13[[#This Row],[CF % EOL ]]*$A$6</f>
        <v>0</v>
      </c>
      <c r="J421" s="3">
        <v>9.8485751148327083E-2</v>
      </c>
      <c r="K421" s="2">
        <f>$A$10*Table13[[#This Row],[CF % WEC]]</f>
        <v>0</v>
      </c>
      <c r="L421" s="1">
        <v>38.245709186121715</v>
      </c>
      <c r="M421" s="2">
        <f>Table13[[#This Row],[Cons h '[MWh']]]-Table13[[#This Row],[Ewec_prod '[MWh']]]-Table13[[#This Row],[Eeol_prod '[MWh']]]-Table13[[#This Row],[Efv_prod '[MWh']]]</f>
        <v>38.245709186121715</v>
      </c>
    </row>
    <row r="422" x14ac:dyDescent="0.25">
      <c r="E422" s="4">
        <v>43483.5</v>
      </c>
      <c r="F422" s="3">
        <v>0</v>
      </c>
      <c r="G422" s="2">
        <f>Table13[[#This Row],[CF % FV]]*$A$2</f>
        <v>0</v>
      </c>
      <c r="H422" s="3">
        <v>0.21552582564172501</v>
      </c>
      <c r="I422" s="2">
        <f>Table13[[#This Row],[CF % EOL ]]*$A$6</f>
        <v>0</v>
      </c>
      <c r="J422" s="3">
        <v>9.2780561243206564E-2</v>
      </c>
      <c r="K422" s="2">
        <f>$A$10*Table13[[#This Row],[CF % WEC]]</f>
        <v>0</v>
      </c>
      <c r="L422" s="1">
        <v>46.291637626659565</v>
      </c>
      <c r="M422" s="2">
        <f>Table13[[#This Row],[Cons h '[MWh']]]-Table13[[#This Row],[Ewec_prod '[MWh']]]-Table13[[#This Row],[Eeol_prod '[MWh']]]-Table13[[#This Row],[Efv_prod '[MWh']]]</f>
        <v>46.291637626659565</v>
      </c>
    </row>
    <row r="423" x14ac:dyDescent="0.25">
      <c r="E423" s="4">
        <v>43483.541666666664</v>
      </c>
      <c r="F423" s="3">
        <v>0</v>
      </c>
      <c r="G423" s="2">
        <f>Table13[[#This Row],[CF % FV]]*$A$2</f>
        <v>0</v>
      </c>
      <c r="H423" s="3">
        <v>0.26814093856280602</v>
      </c>
      <c r="I423" s="2">
        <f>Table13[[#This Row],[CF % EOL ]]*$A$6</f>
        <v>0</v>
      </c>
      <c r="J423" s="3">
        <v>9.2745248951748419E-2</v>
      </c>
      <c r="K423" s="2">
        <f>$A$10*Table13[[#This Row],[CF % WEC]]</f>
        <v>0</v>
      </c>
      <c r="L423" s="1">
        <v>32.255750537704458</v>
      </c>
      <c r="M423" s="2">
        <f>Table13[[#This Row],[Cons h '[MWh']]]-Table13[[#This Row],[Ewec_prod '[MWh']]]-Table13[[#This Row],[Eeol_prod '[MWh']]]-Table13[[#This Row],[Efv_prod '[MWh']]]</f>
        <v>32.255750537704458</v>
      </c>
    </row>
    <row r="424" x14ac:dyDescent="0.25">
      <c r="E424" s="4">
        <v>43483.583333333336</v>
      </c>
      <c r="F424" s="3">
        <v>0</v>
      </c>
      <c r="G424" s="2">
        <f>Table13[[#This Row],[CF % FV]]*$A$2</f>
        <v>0</v>
      </c>
      <c r="H424" s="3">
        <v>0.33588101136783999</v>
      </c>
      <c r="I424" s="2">
        <f>Table13[[#This Row],[CF % EOL ]]*$A$6</f>
        <v>0</v>
      </c>
      <c r="J424" s="3">
        <v>9.3873963004821051E-2</v>
      </c>
      <c r="K424" s="2">
        <f>$A$10*Table13[[#This Row],[CF % WEC]]</f>
        <v>0</v>
      </c>
      <c r="L424" s="1">
        <v>36.715868921284944</v>
      </c>
      <c r="M424" s="2">
        <f>Table13[[#This Row],[Cons h '[MWh']]]-Table13[[#This Row],[Ewec_prod '[MWh']]]-Table13[[#This Row],[Eeol_prod '[MWh']]]-Table13[[#This Row],[Efv_prod '[MWh']]]</f>
        <v>36.715868921284944</v>
      </c>
    </row>
    <row r="425" x14ac:dyDescent="0.25">
      <c r="E425" s="4">
        <v>43483.625</v>
      </c>
      <c r="F425" s="3">
        <v>0</v>
      </c>
      <c r="G425" s="2">
        <f>Table13[[#This Row],[CF % FV]]*$A$2</f>
        <v>0</v>
      </c>
      <c r="H425" s="3">
        <v>0.33919610977796</v>
      </c>
      <c r="I425" s="2">
        <f>Table13[[#This Row],[CF % EOL ]]*$A$6</f>
        <v>0</v>
      </c>
      <c r="J425" s="3">
        <v>9.4486289320159941E-2</v>
      </c>
      <c r="K425" s="2">
        <f>$A$10*Table13[[#This Row],[CF % WEC]]</f>
        <v>0</v>
      </c>
      <c r="L425" s="1">
        <v>32.797958046745478</v>
      </c>
      <c r="M425" s="2">
        <f>Table13[[#This Row],[Cons h '[MWh']]]-Table13[[#This Row],[Ewec_prod '[MWh']]]-Table13[[#This Row],[Eeol_prod '[MWh']]]-Table13[[#This Row],[Efv_prod '[MWh']]]</f>
        <v>32.797958046745478</v>
      </c>
    </row>
    <row r="426" x14ac:dyDescent="0.25">
      <c r="E426" s="4">
        <v>43483.666666666664</v>
      </c>
      <c r="F426" s="3">
        <v>4.0989999999999999E-2</v>
      </c>
      <c r="G426" s="2">
        <f>Table13[[#This Row],[CF % FV]]*$A$2</f>
        <v>4.5088999999999997</v>
      </c>
      <c r="H426" s="3">
        <v>0.30025755278974597</v>
      </c>
      <c r="I426" s="2">
        <f>Table13[[#This Row],[CF % EOL ]]*$A$6</f>
        <v>0</v>
      </c>
      <c r="J426" s="3">
        <v>9.5002012747152614E-2</v>
      </c>
      <c r="K426" s="2">
        <f>$A$10*Table13[[#This Row],[CF % WEC]]</f>
        <v>0</v>
      </c>
      <c r="L426" s="1">
        <v>29.115252985701332</v>
      </c>
      <c r="M426" s="2">
        <f>Table13[[#This Row],[Cons h '[MWh']]]-Table13[[#This Row],[Ewec_prod '[MWh']]]-Table13[[#This Row],[Eeol_prod '[MWh']]]-Table13[[#This Row],[Efv_prod '[MWh']]]</f>
        <v>24.606352985701331</v>
      </c>
    </row>
    <row r="427" x14ac:dyDescent="0.25">
      <c r="E427" s="4">
        <v>43483.708333333336</v>
      </c>
      <c r="F427" s="3">
        <v>0.23163</v>
      </c>
      <c r="G427" s="2">
        <f>Table13[[#This Row],[CF % FV]]*$A$2</f>
        <v>25.479300000000002</v>
      </c>
      <c r="H427" s="3">
        <v>0.35161613703094502</v>
      </c>
      <c r="I427" s="2">
        <f>Table13[[#This Row],[CF % EOL ]]*$A$6</f>
        <v>0</v>
      </c>
      <c r="J427" s="3">
        <v>9.6441000879293207E-2</v>
      </c>
      <c r="K427" s="2">
        <f>$A$10*Table13[[#This Row],[CF % WEC]]</f>
        <v>0</v>
      </c>
      <c r="L427" s="1">
        <v>51.576281969818609</v>
      </c>
      <c r="M427" s="2">
        <f>Table13[[#This Row],[Cons h '[MWh']]]-Table13[[#This Row],[Ewec_prod '[MWh']]]-Table13[[#This Row],[Eeol_prod '[MWh']]]-Table13[[#This Row],[Efv_prod '[MWh']]]</f>
        <v>26.096981969818607</v>
      </c>
    </row>
    <row r="428" x14ac:dyDescent="0.25">
      <c r="E428" s="4">
        <v>43483.75</v>
      </c>
      <c r="F428" s="3">
        <v>0.39539999999999997</v>
      </c>
      <c r="G428" s="2">
        <f>Table13[[#This Row],[CF % FV]]*$A$2</f>
        <v>43.494</v>
      </c>
      <c r="H428" s="3">
        <v>0.41460177855836</v>
      </c>
      <c r="I428" s="2">
        <f>Table13[[#This Row],[CF % EOL ]]*$A$6</f>
        <v>0</v>
      </c>
      <c r="J428" s="3">
        <v>9.8959193450028335E-2</v>
      </c>
      <c r="K428" s="2">
        <f>$A$10*Table13[[#This Row],[CF % WEC]]</f>
        <v>0</v>
      </c>
      <c r="L428" s="1">
        <v>38.926820478052839</v>
      </c>
      <c r="M428" s="2">
        <f>Table13[[#This Row],[Cons h '[MWh']]]-Table13[[#This Row],[Ewec_prod '[MWh']]]-Table13[[#This Row],[Eeol_prod '[MWh']]]-Table13[[#This Row],[Efv_prod '[MWh']]]</f>
        <v>-4.5671795219471605</v>
      </c>
    </row>
    <row r="429" x14ac:dyDescent="0.25">
      <c r="E429" s="4">
        <v>43483.791666666664</v>
      </c>
      <c r="F429" s="3">
        <v>0.57914999999999994</v>
      </c>
      <c r="G429" s="2">
        <f>Table13[[#This Row],[CF % FV]]*$A$2</f>
        <v>63.706499999999991</v>
      </c>
      <c r="H429" s="3">
        <v>0.51517318035228599</v>
      </c>
      <c r="I429" s="2">
        <f>Table13[[#This Row],[CF % EOL ]]*$A$6</f>
        <v>0</v>
      </c>
      <c r="J429" s="3">
        <v>0.10110575121557443</v>
      </c>
      <c r="K429" s="2">
        <f>$A$10*Table13[[#This Row],[CF % WEC]]</f>
        <v>0</v>
      </c>
      <c r="L429" s="1">
        <v>44.253558321485336</v>
      </c>
      <c r="M429" s="2">
        <f>Table13[[#This Row],[Cons h '[MWh']]]-Table13[[#This Row],[Ewec_prod '[MWh']]]-Table13[[#This Row],[Eeol_prod '[MWh']]]-Table13[[#This Row],[Efv_prod '[MWh']]]</f>
        <v>-19.452941678514655</v>
      </c>
    </row>
    <row r="430" x14ac:dyDescent="0.25">
      <c r="E430" s="4">
        <v>43483.833333333336</v>
      </c>
      <c r="F430" s="3">
        <v>0.65991999999999995</v>
      </c>
      <c r="G430" s="2">
        <f>Table13[[#This Row],[CF % FV]]*$A$2</f>
        <v>72.591200000000001</v>
      </c>
      <c r="H430" s="3">
        <v>0.58266697178919002</v>
      </c>
      <c r="I430" s="2">
        <f>Table13[[#This Row],[CF % EOL ]]*$A$6</f>
        <v>0</v>
      </c>
      <c r="J430" s="3">
        <v>0.10260161753815614</v>
      </c>
      <c r="K430" s="2">
        <f>$A$10*Table13[[#This Row],[CF % WEC]]</f>
        <v>0</v>
      </c>
      <c r="L430" s="1">
        <v>40.670803141533881</v>
      </c>
      <c r="M430" s="2">
        <f>Table13[[#This Row],[Cons h '[MWh']]]-Table13[[#This Row],[Ewec_prod '[MWh']]]-Table13[[#This Row],[Eeol_prod '[MWh']]]-Table13[[#This Row],[Efv_prod '[MWh']]]</f>
        <v>-31.92039685846612</v>
      </c>
    </row>
    <row r="431" x14ac:dyDescent="0.25">
      <c r="E431" s="4">
        <v>43483.875</v>
      </c>
      <c r="F431" s="3">
        <v>0.72355999999999998</v>
      </c>
      <c r="G431" s="2">
        <f>Table13[[#This Row],[CF % FV]]*$A$2</f>
        <v>79.5916</v>
      </c>
      <c r="H431" s="3">
        <v>0.59711732453793898</v>
      </c>
      <c r="I431" s="2">
        <f>Table13[[#This Row],[CF % EOL ]]*$A$6</f>
        <v>0</v>
      </c>
      <c r="J431" s="3">
        <v>9.6836643074964465E-2</v>
      </c>
      <c r="K431" s="2">
        <f>$A$10*Table13[[#This Row],[CF % WEC]]</f>
        <v>0</v>
      </c>
      <c r="L431" s="1">
        <v>40.925035810087486</v>
      </c>
      <c r="M431" s="2">
        <f>Table13[[#This Row],[Cons h '[MWh']]]-Table13[[#This Row],[Ewec_prod '[MWh']]]-Table13[[#This Row],[Eeol_prod '[MWh']]]-Table13[[#This Row],[Efv_prod '[MWh']]]</f>
        <v>-38.666564189912513</v>
      </c>
    </row>
    <row r="432" x14ac:dyDescent="0.25">
      <c r="E432" s="4">
        <v>43483.916666666664</v>
      </c>
      <c r="F432" s="3">
        <v>0.75430999999999993</v>
      </c>
      <c r="G432" s="2">
        <f>Table13[[#This Row],[CF % FV]]*$A$2</f>
        <v>82.974099999999993</v>
      </c>
      <c r="H432" s="3">
        <v>0.158071621598984</v>
      </c>
      <c r="I432" s="2">
        <f>Table13[[#This Row],[CF % EOL ]]*$A$6</f>
        <v>0</v>
      </c>
      <c r="J432" s="3">
        <v>9.0936046458176323E-2</v>
      </c>
      <c r="K432" s="2">
        <f>$A$10*Table13[[#This Row],[CF % WEC]]</f>
        <v>0</v>
      </c>
      <c r="L432" s="1">
        <v>27.924240508952888</v>
      </c>
      <c r="M432" s="2">
        <f>Table13[[#This Row],[Cons h '[MWh']]]-Table13[[#This Row],[Ewec_prod '[MWh']]]-Table13[[#This Row],[Eeol_prod '[MWh']]]-Table13[[#This Row],[Efv_prod '[MWh']]]</f>
        <v>-55.049859491047101</v>
      </c>
    </row>
    <row r="433" x14ac:dyDescent="0.25">
      <c r="E433" s="4">
        <v>43483.958333333336</v>
      </c>
      <c r="F433" s="3">
        <v>0.71282000000000001</v>
      </c>
      <c r="G433" s="2">
        <f>Table13[[#This Row],[CF % FV]]*$A$2</f>
        <v>78.410200000000003</v>
      </c>
      <c r="H433" s="3">
        <v>8.8846779326719402E-2</v>
      </c>
      <c r="I433" s="2">
        <f>Table13[[#This Row],[CF % EOL ]]*$A$6</f>
        <v>0</v>
      </c>
      <c r="J433" s="3">
        <v>8.5911512809467572E-2</v>
      </c>
      <c r="K433" s="2">
        <f>$A$10*Table13[[#This Row],[CF % WEC]]</f>
        <v>0</v>
      </c>
      <c r="L433" s="1">
        <v>26.801334946061086</v>
      </c>
      <c r="M433" s="2">
        <f>Table13[[#This Row],[Cons h '[MWh']]]-Table13[[#This Row],[Ewec_prod '[MWh']]]-Table13[[#This Row],[Eeol_prod '[MWh']]]-Table13[[#This Row],[Efv_prod '[MWh']]]</f>
        <v>-51.608865053938914</v>
      </c>
    </row>
    <row r="434" x14ac:dyDescent="0.25">
      <c r="E434" s="4">
        <v>43484</v>
      </c>
      <c r="F434" s="3">
        <v>0.59359000000000006</v>
      </c>
      <c r="G434" s="2">
        <f>Table13[[#This Row],[CF % FV]]*$A$2</f>
        <v>65.294900000000013</v>
      </c>
      <c r="H434" s="3">
        <v>8.9926506645887597E-2</v>
      </c>
      <c r="I434" s="2">
        <f>Table13[[#This Row],[CF % EOL ]]*$A$6</f>
        <v>0</v>
      </c>
      <c r="J434" s="3">
        <v>8.0168406229543826E-2</v>
      </c>
      <c r="K434" s="2">
        <f>$A$10*Table13[[#This Row],[CF % WEC]]</f>
        <v>0</v>
      </c>
      <c r="L434" s="1">
        <v>25.617993775210362</v>
      </c>
      <c r="M434" s="2">
        <f>Table13[[#This Row],[Cons h '[MWh']]]-Table13[[#This Row],[Ewec_prod '[MWh']]]-Table13[[#This Row],[Eeol_prod '[MWh']]]-Table13[[#This Row],[Efv_prod '[MWh']]]</f>
        <v>-39.676906224789647</v>
      </c>
    </row>
    <row r="435" x14ac:dyDescent="0.25">
      <c r="E435" s="4">
        <v>43484.041666666664</v>
      </c>
      <c r="F435" s="3">
        <v>0.41233999999999998</v>
      </c>
      <c r="G435" s="2">
        <f>Table13[[#This Row],[CF % FV]]*$A$2</f>
        <v>45.357399999999998</v>
      </c>
      <c r="H435" s="3">
        <v>0.151067484595199</v>
      </c>
      <c r="I435" s="2">
        <f>Table13[[#This Row],[CF % EOL ]]*$A$6</f>
        <v>0</v>
      </c>
      <c r="J435" s="3">
        <v>7.898196772661159E-2</v>
      </c>
      <c r="K435" s="2">
        <f>$A$10*Table13[[#This Row],[CF % WEC]]</f>
        <v>0</v>
      </c>
      <c r="L435" s="1">
        <v>30.400299873532539</v>
      </c>
      <c r="M435" s="2">
        <f>Table13[[#This Row],[Cons h '[MWh']]]-Table13[[#This Row],[Ewec_prod '[MWh']]]-Table13[[#This Row],[Eeol_prod '[MWh']]]-Table13[[#This Row],[Efv_prod '[MWh']]]</f>
        <v>-14.957100126467459</v>
      </c>
    </row>
    <row r="436" x14ac:dyDescent="0.25">
      <c r="E436" s="4">
        <v>43484.083333333336</v>
      </c>
      <c r="F436" s="3">
        <v>0.23494999999999999</v>
      </c>
      <c r="G436" s="2">
        <f>Table13[[#This Row],[CF % FV]]*$A$2</f>
        <v>25.8445</v>
      </c>
      <c r="H436" s="3">
        <v>0.28672419902629098</v>
      </c>
      <c r="I436" s="2">
        <f>Table13[[#This Row],[CF % EOL ]]*$A$6</f>
        <v>0</v>
      </c>
      <c r="J436" s="3">
        <v>8.193104638072303E-2</v>
      </c>
      <c r="K436" s="2">
        <f>$A$10*Table13[[#This Row],[CF % WEC]]</f>
        <v>0</v>
      </c>
      <c r="L436" s="1">
        <v>21.471087771601947</v>
      </c>
      <c r="M436" s="2">
        <f>Table13[[#This Row],[Cons h '[MWh']]]-Table13[[#This Row],[Ewec_prod '[MWh']]]-Table13[[#This Row],[Eeol_prod '[MWh']]]-Table13[[#This Row],[Efv_prod '[MWh']]]</f>
        <v>-4.3734122283980525</v>
      </c>
    </row>
    <row r="437" x14ac:dyDescent="0.25">
      <c r="E437" s="4">
        <v>43484.125</v>
      </c>
      <c r="F437" s="3">
        <v>4.7880000000000006E-2</v>
      </c>
      <c r="G437" s="2">
        <f>Table13[[#This Row],[CF % FV]]*$A$2</f>
        <v>5.2668000000000008</v>
      </c>
      <c r="H437" s="3">
        <v>0.35360400296101302</v>
      </c>
      <c r="I437" s="2">
        <f>Table13[[#This Row],[CF % EOL ]]*$A$6</f>
        <v>0</v>
      </c>
      <c r="J437" s="3">
        <v>8.7960818985504008E-2</v>
      </c>
      <c r="K437" s="2">
        <f>$A$10*Table13[[#This Row],[CF % WEC]]</f>
        <v>0</v>
      </c>
      <c r="L437" s="1">
        <v>27.855051476618467</v>
      </c>
      <c r="M437" s="2">
        <f>Table13[[#This Row],[Cons h '[MWh']]]-Table13[[#This Row],[Ewec_prod '[MWh']]]-Table13[[#This Row],[Eeol_prod '[MWh']]]-Table13[[#This Row],[Efv_prod '[MWh']]]</f>
        <v>22.588251476618467</v>
      </c>
    </row>
    <row r="438" x14ac:dyDescent="0.25">
      <c r="E438" s="4">
        <v>43484.166666666664</v>
      </c>
      <c r="F438" s="3">
        <v>1.1799999999999998E-3</v>
      </c>
      <c r="G438" s="2">
        <f>Table13[[#This Row],[CF % FV]]*$A$2</f>
        <v>0.12979999999999997</v>
      </c>
      <c r="H438" s="3">
        <v>0.32897013621673299</v>
      </c>
      <c r="I438" s="2">
        <f>Table13[[#This Row],[CF % EOL ]]*$A$6</f>
        <v>0</v>
      </c>
      <c r="J438" s="3">
        <v>9.3034847278352747E-2</v>
      </c>
      <c r="K438" s="2">
        <f>$A$10*Table13[[#This Row],[CF % WEC]]</f>
        <v>0</v>
      </c>
      <c r="L438" s="1">
        <v>36.049184131573888</v>
      </c>
      <c r="M438" s="2">
        <f>Table13[[#This Row],[Cons h '[MWh']]]-Table13[[#This Row],[Ewec_prod '[MWh']]]-Table13[[#This Row],[Eeol_prod '[MWh']]]-Table13[[#This Row],[Efv_prod '[MWh']]]</f>
        <v>35.919384131573885</v>
      </c>
    </row>
    <row r="439" x14ac:dyDescent="0.25">
      <c r="E439" s="4">
        <v>43484.208333333336</v>
      </c>
      <c r="F439" s="3">
        <v>0</v>
      </c>
      <c r="G439" s="2">
        <f>Table13[[#This Row],[CF % FV]]*$A$2</f>
        <v>0</v>
      </c>
      <c r="H439" s="3">
        <v>0.35972933499690402</v>
      </c>
      <c r="I439" s="2">
        <f>Table13[[#This Row],[CF % EOL ]]*$A$6</f>
        <v>0</v>
      </c>
      <c r="J439" s="3">
        <v>9.6965459194229622E-2</v>
      </c>
      <c r="K439" s="2">
        <f>$A$10*Table13[[#This Row],[CF % WEC]]</f>
        <v>0</v>
      </c>
      <c r="L439" s="1">
        <v>33.483383987033243</v>
      </c>
      <c r="M439" s="2">
        <f>Table13[[#This Row],[Cons h '[MWh']]]-Table13[[#This Row],[Ewec_prod '[MWh']]]-Table13[[#This Row],[Eeol_prod '[MWh']]]-Table13[[#This Row],[Efv_prod '[MWh']]]</f>
        <v>33.483383987033243</v>
      </c>
    </row>
    <row r="440" x14ac:dyDescent="0.25">
      <c r="E440" s="4">
        <v>43484.25</v>
      </c>
      <c r="F440" s="3">
        <v>0</v>
      </c>
      <c r="G440" s="2">
        <f>Table13[[#This Row],[CF % FV]]*$A$2</f>
        <v>0</v>
      </c>
      <c r="H440" s="3">
        <v>0.419406408198152</v>
      </c>
      <c r="I440" s="2">
        <f>Table13[[#This Row],[CF % EOL ]]*$A$6</f>
        <v>0</v>
      </c>
      <c r="J440" s="3">
        <v>0.10056005523054719</v>
      </c>
      <c r="K440" s="2">
        <f>$A$10*Table13[[#This Row],[CF % WEC]]</f>
        <v>0</v>
      </c>
      <c r="L440" s="1">
        <v>38.477247072894151</v>
      </c>
      <c r="M440" s="2">
        <f>Table13[[#This Row],[Cons h '[MWh']]]-Table13[[#This Row],[Ewec_prod '[MWh']]]-Table13[[#This Row],[Eeol_prod '[MWh']]]-Table13[[#This Row],[Efv_prod '[MWh']]]</f>
        <v>38.477247072894151</v>
      </c>
    </row>
    <row r="441" x14ac:dyDescent="0.25">
      <c r="E441" s="4">
        <v>43484.291666666664</v>
      </c>
      <c r="F441" s="3">
        <v>0</v>
      </c>
      <c r="G441" s="2">
        <f>Table13[[#This Row],[CF % FV]]*$A$2</f>
        <v>0</v>
      </c>
      <c r="H441" s="3">
        <v>0.47695374733409801</v>
      </c>
      <c r="I441" s="2">
        <f>Table13[[#This Row],[CF % EOL ]]*$A$6</f>
        <v>0</v>
      </c>
      <c r="J441" s="3">
        <v>0.10196178268795633</v>
      </c>
      <c r="K441" s="2">
        <f>$A$10*Table13[[#This Row],[CF % WEC]]</f>
        <v>0</v>
      </c>
      <c r="L441" s="1">
        <v>38.914025539634146</v>
      </c>
      <c r="M441" s="2">
        <f>Table13[[#This Row],[Cons h '[MWh']]]-Table13[[#This Row],[Ewec_prod '[MWh']]]-Table13[[#This Row],[Eeol_prod '[MWh']]]-Table13[[#This Row],[Efv_prod '[MWh']]]</f>
        <v>38.914025539634146</v>
      </c>
    </row>
    <row r="442" x14ac:dyDescent="0.25">
      <c r="E442" s="4">
        <v>43484.333333333336</v>
      </c>
      <c r="F442" s="3">
        <v>0</v>
      </c>
      <c r="G442" s="2">
        <f>Table13[[#This Row],[CF % FV]]*$A$2</f>
        <v>0</v>
      </c>
      <c r="H442" s="3">
        <v>0.50107927308397104</v>
      </c>
      <c r="I442" s="2">
        <f>Table13[[#This Row],[CF % EOL ]]*$A$6</f>
        <v>0</v>
      </c>
      <c r="J442" s="3">
        <v>0.10094563290595703</v>
      </c>
      <c r="K442" s="2">
        <f>$A$10*Table13[[#This Row],[CF % WEC]]</f>
        <v>0</v>
      </c>
      <c r="L442" s="1">
        <v>26.244291244133173</v>
      </c>
      <c r="M442" s="2">
        <f>Table13[[#This Row],[Cons h '[MWh']]]-Table13[[#This Row],[Ewec_prod '[MWh']]]-Table13[[#This Row],[Eeol_prod '[MWh']]]-Table13[[#This Row],[Efv_prod '[MWh']]]</f>
        <v>26.244291244133173</v>
      </c>
    </row>
    <row r="443" x14ac:dyDescent="0.25">
      <c r="E443" s="4">
        <v>43484.375</v>
      </c>
      <c r="F443" s="3">
        <v>0</v>
      </c>
      <c r="G443" s="2">
        <f>Table13[[#This Row],[CF % FV]]*$A$2</f>
        <v>0</v>
      </c>
      <c r="H443" s="3">
        <v>0.404026697878414</v>
      </c>
      <c r="I443" s="2">
        <f>Table13[[#This Row],[CF % EOL ]]*$A$6</f>
        <v>0</v>
      </c>
      <c r="J443" s="3">
        <v>9.5221900116707128E-2</v>
      </c>
      <c r="K443" s="2">
        <f>$A$10*Table13[[#This Row],[CF % WEC]]</f>
        <v>0</v>
      </c>
      <c r="L443" s="1">
        <v>34.63245893753362</v>
      </c>
      <c r="M443" s="2">
        <f>Table13[[#This Row],[Cons h '[MWh']]]-Table13[[#This Row],[Ewec_prod '[MWh']]]-Table13[[#This Row],[Eeol_prod '[MWh']]]-Table13[[#This Row],[Efv_prod '[MWh']]]</f>
        <v>34.63245893753362</v>
      </c>
    </row>
    <row r="444" x14ac:dyDescent="0.25">
      <c r="E444" s="4">
        <v>43484.416666666664</v>
      </c>
      <c r="F444" s="3">
        <v>0</v>
      </c>
      <c r="G444" s="2">
        <f>Table13[[#This Row],[CF % FV]]*$A$2</f>
        <v>0</v>
      </c>
      <c r="H444" s="3">
        <v>5.53784459171828E-2</v>
      </c>
      <c r="I444" s="2">
        <f>Table13[[#This Row],[CF % EOL ]]*$A$6</f>
        <v>0</v>
      </c>
      <c r="J444" s="3">
        <v>8.8928408027031322E-2</v>
      </c>
      <c r="K444" s="2">
        <f>$A$10*Table13[[#This Row],[CF % WEC]]</f>
        <v>0</v>
      </c>
      <c r="L444" s="1">
        <v>28.987655625117672</v>
      </c>
      <c r="M444" s="2">
        <f>Table13[[#This Row],[Cons h '[MWh']]]-Table13[[#This Row],[Ewec_prod '[MWh']]]-Table13[[#This Row],[Eeol_prod '[MWh']]]-Table13[[#This Row],[Efv_prod '[MWh']]]</f>
        <v>28.987655625117672</v>
      </c>
    </row>
    <row r="445" x14ac:dyDescent="0.25">
      <c r="E445" s="4">
        <v>43484.458333333336</v>
      </c>
      <c r="F445" s="3">
        <v>0</v>
      </c>
      <c r="G445" s="2">
        <f>Table13[[#This Row],[CF % FV]]*$A$2</f>
        <v>0</v>
      </c>
      <c r="H445" s="3">
        <v>2.45079544965639E-2</v>
      </c>
      <c r="I445" s="2">
        <f>Table13[[#This Row],[CF % EOL ]]*$A$6</f>
        <v>0</v>
      </c>
      <c r="J445" s="3">
        <v>8.1234295007690055E-2</v>
      </c>
      <c r="K445" s="2">
        <f>$A$10*Table13[[#This Row],[CF % WEC]]</f>
        <v>0</v>
      </c>
      <c r="L445" s="1">
        <v>44.196919521189294</v>
      </c>
      <c r="M445" s="2">
        <f>Table13[[#This Row],[Cons h '[MWh']]]-Table13[[#This Row],[Ewec_prod '[MWh']]]-Table13[[#This Row],[Eeol_prod '[MWh']]]-Table13[[#This Row],[Efv_prod '[MWh']]]</f>
        <v>44.196919521189294</v>
      </c>
    </row>
    <row r="446" x14ac:dyDescent="0.25">
      <c r="E446" s="4">
        <v>43484.5</v>
      </c>
      <c r="F446" s="3">
        <v>0</v>
      </c>
      <c r="G446" s="2">
        <f>Table13[[#This Row],[CF % FV]]*$A$2</f>
        <v>0</v>
      </c>
      <c r="H446" s="3">
        <v>5.2579117217222901E-2</v>
      </c>
      <c r="I446" s="2">
        <f>Table13[[#This Row],[CF % EOL ]]*$A$6</f>
        <v>0</v>
      </c>
      <c r="J446" s="3">
        <v>7.6090311662679114E-2</v>
      </c>
      <c r="K446" s="2">
        <f>$A$10*Table13[[#This Row],[CF % WEC]]</f>
        <v>0</v>
      </c>
      <c r="L446" s="1">
        <v>39.211911203340719</v>
      </c>
      <c r="M446" s="2">
        <f>Table13[[#This Row],[Cons h '[MWh']]]-Table13[[#This Row],[Ewec_prod '[MWh']]]-Table13[[#This Row],[Eeol_prod '[MWh']]]-Table13[[#This Row],[Efv_prod '[MWh']]]</f>
        <v>39.211911203340719</v>
      </c>
    </row>
    <row r="447" x14ac:dyDescent="0.25">
      <c r="E447" s="4">
        <v>43484.541666666664</v>
      </c>
      <c r="F447" s="3">
        <v>0</v>
      </c>
      <c r="G447" s="2">
        <f>Table13[[#This Row],[CF % FV]]*$A$2</f>
        <v>0</v>
      </c>
      <c r="H447" s="3">
        <v>0.12654223479664001</v>
      </c>
      <c r="I447" s="2">
        <f>Table13[[#This Row],[CF % EOL ]]*$A$6</f>
        <v>0</v>
      </c>
      <c r="J447" s="3">
        <v>7.4508341343256249E-2</v>
      </c>
      <c r="K447" s="2">
        <f>$A$10*Table13[[#This Row],[CF % WEC]]</f>
        <v>0</v>
      </c>
      <c r="L447" s="1">
        <v>32.319847958585065</v>
      </c>
      <c r="M447" s="2">
        <f>Table13[[#This Row],[Cons h '[MWh']]]-Table13[[#This Row],[Ewec_prod '[MWh']]]-Table13[[#This Row],[Eeol_prod '[MWh']]]-Table13[[#This Row],[Efv_prod '[MWh']]]</f>
        <v>32.319847958585065</v>
      </c>
    </row>
    <row r="448" x14ac:dyDescent="0.25">
      <c r="E448" s="4">
        <v>43484.583333333336</v>
      </c>
      <c r="F448" s="3">
        <v>0</v>
      </c>
      <c r="G448" s="2">
        <f>Table13[[#This Row],[CF % FV]]*$A$2</f>
        <v>0</v>
      </c>
      <c r="H448" s="3">
        <v>0.20609278504759401</v>
      </c>
      <c r="I448" s="2">
        <f>Table13[[#This Row],[CF % EOL ]]*$A$6</f>
        <v>0</v>
      </c>
      <c r="J448" s="3">
        <v>7.4788015372694389E-2</v>
      </c>
      <c r="K448" s="2">
        <f>$A$10*Table13[[#This Row],[CF % WEC]]</f>
        <v>0</v>
      </c>
      <c r="L448" s="1">
        <v>28.173503473154899</v>
      </c>
      <c r="M448" s="2">
        <f>Table13[[#This Row],[Cons h '[MWh']]]-Table13[[#This Row],[Ewec_prod '[MWh']]]-Table13[[#This Row],[Eeol_prod '[MWh']]]-Table13[[#This Row],[Efv_prod '[MWh']]]</f>
        <v>28.173503473154899</v>
      </c>
    </row>
    <row r="449" x14ac:dyDescent="0.25">
      <c r="E449" s="4">
        <v>43484.625</v>
      </c>
      <c r="F449" s="3">
        <v>0</v>
      </c>
      <c r="G449" s="2">
        <f>Table13[[#This Row],[CF % FV]]*$A$2</f>
        <v>0</v>
      </c>
      <c r="H449" s="3">
        <v>0.184761265921358</v>
      </c>
      <c r="I449" s="2">
        <f>Table13[[#This Row],[CF % EOL ]]*$A$6</f>
        <v>0</v>
      </c>
      <c r="J449" s="3">
        <v>7.7497657156985103E-2</v>
      </c>
      <c r="K449" s="2">
        <f>$A$10*Table13[[#This Row],[CF % WEC]]</f>
        <v>0</v>
      </c>
      <c r="L449" s="1">
        <v>37.183496374271634</v>
      </c>
      <c r="M449" s="2">
        <f>Table13[[#This Row],[Cons h '[MWh']]]-Table13[[#This Row],[Ewec_prod '[MWh']]]-Table13[[#This Row],[Eeol_prod '[MWh']]]-Table13[[#This Row],[Efv_prod '[MWh']]]</f>
        <v>37.183496374271634</v>
      </c>
    </row>
    <row r="450" x14ac:dyDescent="0.25">
      <c r="E450" s="4">
        <v>43484.666666666664</v>
      </c>
      <c r="F450" s="3">
        <v>3.9570000000000001E-2</v>
      </c>
      <c r="G450" s="2">
        <f>Table13[[#This Row],[CF % FV]]*$A$2</f>
        <v>4.3527000000000005</v>
      </c>
      <c r="H450" s="3">
        <v>0.191556627266668</v>
      </c>
      <c r="I450" s="2">
        <f>Table13[[#This Row],[CF % EOL ]]*$A$6</f>
        <v>0</v>
      </c>
      <c r="J450" s="3">
        <v>8.3268556061979956E-2</v>
      </c>
      <c r="K450" s="2">
        <f>$A$10*Table13[[#This Row],[CF % WEC]]</f>
        <v>0</v>
      </c>
      <c r="L450" s="1">
        <v>31.161881911517085</v>
      </c>
      <c r="M450" s="2">
        <f>Table13[[#This Row],[Cons h '[MWh']]]-Table13[[#This Row],[Ewec_prod '[MWh']]]-Table13[[#This Row],[Eeol_prod '[MWh']]]-Table13[[#This Row],[Efv_prod '[MWh']]]</f>
        <v>26.809181911517086</v>
      </c>
    </row>
    <row r="451" x14ac:dyDescent="0.25">
      <c r="E451" s="4">
        <v>43484.708333333336</v>
      </c>
      <c r="F451" s="3">
        <v>0.21261000000000002</v>
      </c>
      <c r="G451" s="2">
        <f>Table13[[#This Row],[CF % FV]]*$A$2</f>
        <v>23.387100000000004</v>
      </c>
      <c r="H451" s="3">
        <v>0.25763238993202298</v>
      </c>
      <c r="I451" s="2">
        <f>Table13[[#This Row],[CF % EOL ]]*$A$6</f>
        <v>0</v>
      </c>
      <c r="J451" s="3">
        <v>8.8727261746749234E-2</v>
      </c>
      <c r="K451" s="2">
        <f>$A$10*Table13[[#This Row],[CF % WEC]]</f>
        <v>0</v>
      </c>
      <c r="L451" s="1">
        <v>42.789995113237936</v>
      </c>
      <c r="M451" s="2">
        <f>Table13[[#This Row],[Cons h '[MWh']]]-Table13[[#This Row],[Ewec_prod '[MWh']]]-Table13[[#This Row],[Eeol_prod '[MWh']]]-Table13[[#This Row],[Efv_prod '[MWh']]]</f>
        <v>19.402895113237932</v>
      </c>
    </row>
    <row r="452" x14ac:dyDescent="0.25">
      <c r="E452" s="4">
        <v>43484.75</v>
      </c>
      <c r="F452" s="3">
        <v>0.40749000000000002</v>
      </c>
      <c r="G452" s="2">
        <f>Table13[[#This Row],[CF % FV]]*$A$2</f>
        <v>44.823900000000002</v>
      </c>
      <c r="H452" s="3">
        <v>0.31095282436120503</v>
      </c>
      <c r="I452" s="2">
        <f>Table13[[#This Row],[CF % EOL ]]*$A$6</f>
        <v>0</v>
      </c>
      <c r="J452" s="3">
        <v>8.9708912295751717E-2</v>
      </c>
      <c r="K452" s="2">
        <f>$A$10*Table13[[#This Row],[CF % WEC]]</f>
        <v>0</v>
      </c>
      <c r="L452" s="1">
        <v>56.555328324109936</v>
      </c>
      <c r="M452" s="2">
        <f>Table13[[#This Row],[Cons h '[MWh']]]-Table13[[#This Row],[Ewec_prod '[MWh']]]-Table13[[#This Row],[Eeol_prod '[MWh']]]-Table13[[#This Row],[Efv_prod '[MWh']]]</f>
        <v>11.731428324109935</v>
      </c>
    </row>
    <row r="453" x14ac:dyDescent="0.25">
      <c r="E453" s="4">
        <v>43484.791666666664</v>
      </c>
      <c r="F453" s="3">
        <v>0.49523</v>
      </c>
      <c r="G453" s="2">
        <f>Table13[[#This Row],[CF % FV]]*$A$2</f>
        <v>54.475299999999997</v>
      </c>
      <c r="H453" s="3">
        <v>0.355050427802584</v>
      </c>
      <c r="I453" s="2">
        <f>Table13[[#This Row],[CF % EOL ]]*$A$6</f>
        <v>0</v>
      </c>
      <c r="J453" s="3">
        <v>9.0739096377205702E-2</v>
      </c>
      <c r="K453" s="2">
        <f>$A$10*Table13[[#This Row],[CF % WEC]]</f>
        <v>0</v>
      </c>
      <c r="L453" s="1">
        <v>53.592022557711523</v>
      </c>
      <c r="M453" s="2">
        <f>Table13[[#This Row],[Cons h '[MWh']]]-Table13[[#This Row],[Ewec_prod '[MWh']]]-Table13[[#This Row],[Eeol_prod '[MWh']]]-Table13[[#This Row],[Efv_prod '[MWh']]]</f>
        <v>-0.88327744228847394</v>
      </c>
    </row>
    <row r="454" x14ac:dyDescent="0.25">
      <c r="E454" s="4">
        <v>43484.833333333336</v>
      </c>
      <c r="F454" s="3">
        <v>0.6542</v>
      </c>
      <c r="G454" s="2">
        <f>Table13[[#This Row],[CF % FV]]*$A$2</f>
        <v>71.962000000000003</v>
      </c>
      <c r="H454" s="3">
        <v>0.28761256026797299</v>
      </c>
      <c r="I454" s="2">
        <f>Table13[[#This Row],[CF % EOL ]]*$A$6</f>
        <v>0</v>
      </c>
      <c r="J454" s="3">
        <v>9.1867918638198806E-2</v>
      </c>
      <c r="K454" s="2">
        <f>$A$10*Table13[[#This Row],[CF % WEC]]</f>
        <v>0</v>
      </c>
      <c r="L454" s="1">
        <v>34.941654794804123</v>
      </c>
      <c r="M454" s="2">
        <f>Table13[[#This Row],[Cons h '[MWh']]]-Table13[[#This Row],[Ewec_prod '[MWh']]]-Table13[[#This Row],[Eeol_prod '[MWh']]]-Table13[[#This Row],[Efv_prod '[MWh']]]</f>
        <v>-37.020345205195881</v>
      </c>
    </row>
    <row r="455" x14ac:dyDescent="0.25">
      <c r="E455" s="4">
        <v>43484.875</v>
      </c>
      <c r="F455" s="3">
        <v>0.66451000000000005</v>
      </c>
      <c r="G455" s="2">
        <f>Table13[[#This Row],[CF % FV]]*$A$2</f>
        <v>73.096100000000007</v>
      </c>
      <c r="H455" s="3">
        <v>0.19336884673996199</v>
      </c>
      <c r="I455" s="2">
        <f>Table13[[#This Row],[CF % EOL ]]*$A$6</f>
        <v>0</v>
      </c>
      <c r="J455" s="3">
        <v>8.9969466226547667E-2</v>
      </c>
      <c r="K455" s="2">
        <f>$A$10*Table13[[#This Row],[CF % WEC]]</f>
        <v>0</v>
      </c>
      <c r="L455" s="1">
        <v>34.997319659102004</v>
      </c>
      <c r="M455" s="2">
        <f>Table13[[#This Row],[Cons h '[MWh']]]-Table13[[#This Row],[Ewec_prod '[MWh']]]-Table13[[#This Row],[Eeol_prod '[MWh']]]-Table13[[#This Row],[Efv_prod '[MWh']]]</f>
        <v>-38.098780340898003</v>
      </c>
    </row>
    <row r="456" x14ac:dyDescent="0.25">
      <c r="E456" s="4">
        <v>43484.916666666664</v>
      </c>
      <c r="F456" s="3">
        <v>0.73235000000000006</v>
      </c>
      <c r="G456" s="2">
        <f>Table13[[#This Row],[CF % FV]]*$A$2</f>
        <v>80.558500000000009</v>
      </c>
      <c r="H456" s="3">
        <v>0.35360400296101302</v>
      </c>
      <c r="I456" s="2">
        <f>Table13[[#This Row],[CF % EOL ]]*$A$6</f>
        <v>0</v>
      </c>
      <c r="J456" s="3">
        <v>8.9124732910290994E-2</v>
      </c>
      <c r="K456" s="2">
        <f>$A$10*Table13[[#This Row],[CF % WEC]]</f>
        <v>0</v>
      </c>
      <c r="L456" s="1">
        <v>29.843043726066551</v>
      </c>
      <c r="M456" s="2">
        <f>Table13[[#This Row],[Cons h '[MWh']]]-Table13[[#This Row],[Ewec_prod '[MWh']]]-Table13[[#This Row],[Eeol_prod '[MWh']]]-Table13[[#This Row],[Efv_prod '[MWh']]]</f>
        <v>-50.715456273933455</v>
      </c>
    </row>
    <row r="457" x14ac:dyDescent="0.25">
      <c r="E457" s="4">
        <v>43484.958333333336</v>
      </c>
      <c r="F457" s="3">
        <v>0.65803999999999996</v>
      </c>
      <c r="G457" s="2">
        <f>Table13[[#This Row],[CF % FV]]*$A$2</f>
        <v>72.384399999999999</v>
      </c>
      <c r="H457" s="3">
        <v>0.29767380671746602</v>
      </c>
      <c r="I457" s="2">
        <f>Table13[[#This Row],[CF % EOL ]]*$A$6</f>
        <v>0</v>
      </c>
      <c r="J457" s="3">
        <v>8.8872205460368336E-2</v>
      </c>
      <c r="K457" s="2">
        <f>$A$10*Table13[[#This Row],[CF % WEC]]</f>
        <v>0</v>
      </c>
      <c r="L457" s="1">
        <v>34.437499908282028</v>
      </c>
      <c r="M457" s="2">
        <f>Table13[[#This Row],[Cons h '[MWh']]]-Table13[[#This Row],[Ewec_prod '[MWh']]]-Table13[[#This Row],[Eeol_prod '[MWh']]]-Table13[[#This Row],[Efv_prod '[MWh']]]</f>
        <v>-37.946900091717971</v>
      </c>
    </row>
    <row r="458" x14ac:dyDescent="0.25">
      <c r="E458" s="4">
        <v>43485</v>
      </c>
      <c r="F458" s="3">
        <v>0.48633999999999999</v>
      </c>
      <c r="G458" s="2">
        <f>Table13[[#This Row],[CF % FV]]*$A$2</f>
        <v>53.497399999999999</v>
      </c>
      <c r="H458" s="3">
        <v>0.35281110567576601</v>
      </c>
      <c r="I458" s="2">
        <f>Table13[[#This Row],[CF % EOL ]]*$A$6</f>
        <v>0</v>
      </c>
      <c r="J458" s="3">
        <v>8.9132000368234765E-2</v>
      </c>
      <c r="K458" s="2">
        <f>$A$10*Table13[[#This Row],[CF % WEC]]</f>
        <v>0</v>
      </c>
      <c r="L458" s="1">
        <v>23.637764447386171</v>
      </c>
      <c r="M458" s="2">
        <f>Table13[[#This Row],[Cons h '[MWh']]]-Table13[[#This Row],[Ewec_prod '[MWh']]]-Table13[[#This Row],[Eeol_prod '[MWh']]]-Table13[[#This Row],[Efv_prod '[MWh']]]</f>
        <v>-29.859635552613828</v>
      </c>
    </row>
    <row r="459" x14ac:dyDescent="0.25">
      <c r="E459" s="4">
        <v>43485.041666666664</v>
      </c>
      <c r="F459" s="3">
        <v>0.35894999999999999</v>
      </c>
      <c r="G459" s="2">
        <f>Table13[[#This Row],[CF % FV]]*$A$2</f>
        <v>39.484499999999997</v>
      </c>
      <c r="H459" s="3">
        <v>0.35094918643168199</v>
      </c>
      <c r="I459" s="2">
        <f>Table13[[#This Row],[CF % EOL ]]*$A$6</f>
        <v>0</v>
      </c>
      <c r="J459" s="3">
        <v>8.819867465268022E-2</v>
      </c>
      <c r="K459" s="2">
        <f>$A$10*Table13[[#This Row],[CF % WEC]]</f>
        <v>0</v>
      </c>
      <c r="L459" s="1">
        <v>23.704156003020227</v>
      </c>
      <c r="M459" s="2">
        <f>Table13[[#This Row],[Cons h '[MWh']]]-Table13[[#This Row],[Ewec_prod '[MWh']]]-Table13[[#This Row],[Eeol_prod '[MWh']]]-Table13[[#This Row],[Efv_prod '[MWh']]]</f>
        <v>-15.78034399697977</v>
      </c>
    </row>
    <row r="460" x14ac:dyDescent="0.25">
      <c r="E460" s="4">
        <v>43485.083333333336</v>
      </c>
      <c r="F460" s="3">
        <v>0.19475000000000001</v>
      </c>
      <c r="G460" s="2">
        <f>Table13[[#This Row],[CF % FV]]*$A$2</f>
        <v>21.422499999999999</v>
      </c>
      <c r="H460" s="3">
        <v>0.28014953150133498</v>
      </c>
      <c r="I460" s="2">
        <f>Table13[[#This Row],[CF % EOL ]]*$A$6</f>
        <v>0</v>
      </c>
      <c r="J460" s="3">
        <v>8.6558703542085252E-2</v>
      </c>
      <c r="K460" s="2">
        <f>$A$10*Table13[[#This Row],[CF % WEC]]</f>
        <v>0</v>
      </c>
      <c r="L460" s="1">
        <v>27.460144646420257</v>
      </c>
      <c r="M460" s="2">
        <f>Table13[[#This Row],[Cons h '[MWh']]]-Table13[[#This Row],[Ewec_prod '[MWh']]]-Table13[[#This Row],[Eeol_prod '[MWh']]]-Table13[[#This Row],[Efv_prod '[MWh']]]</f>
        <v>6.037644646420258</v>
      </c>
    </row>
    <row r="461" x14ac:dyDescent="0.25">
      <c r="E461" s="4">
        <v>43485.125</v>
      </c>
      <c r="F461" s="3">
        <v>5.1619999999999999E-2</v>
      </c>
      <c r="G461" s="2">
        <f>Table13[[#This Row],[CF % FV]]*$A$2</f>
        <v>5.6782000000000004</v>
      </c>
      <c r="H461" s="3">
        <v>0.24969651222408101</v>
      </c>
      <c r="I461" s="2">
        <f>Table13[[#This Row],[CF % EOL ]]*$A$6</f>
        <v>0</v>
      </c>
      <c r="J461" s="3">
        <v>8.636367998395271E-2</v>
      </c>
      <c r="K461" s="2">
        <f>$A$10*Table13[[#This Row],[CF % WEC]]</f>
        <v>0</v>
      </c>
      <c r="L461" s="1">
        <v>28.52787318862503</v>
      </c>
      <c r="M461" s="2">
        <f>Table13[[#This Row],[Cons h '[MWh']]]-Table13[[#This Row],[Ewec_prod '[MWh']]]-Table13[[#This Row],[Eeol_prod '[MWh']]]-Table13[[#This Row],[Efv_prod '[MWh']]]</f>
        <v>22.849673188625029</v>
      </c>
    </row>
    <row r="462" x14ac:dyDescent="0.25">
      <c r="E462" s="4">
        <v>43485.166666666664</v>
      </c>
      <c r="F462" s="3">
        <v>1.7099999999999999E-3</v>
      </c>
      <c r="G462" s="2">
        <f>Table13[[#This Row],[CF % FV]]*$A$2</f>
        <v>0.18809999999999999</v>
      </c>
      <c r="H462" s="3">
        <v>0.26720286752823502</v>
      </c>
      <c r="I462" s="2">
        <f>Table13[[#This Row],[CF % EOL ]]*$A$6</f>
        <v>0</v>
      </c>
      <c r="J462" s="3">
        <v>8.6813016749268099E-2</v>
      </c>
      <c r="K462" s="2">
        <f>$A$10*Table13[[#This Row],[CF % WEC]]</f>
        <v>0</v>
      </c>
      <c r="L462" s="1">
        <v>30.415575308749158</v>
      </c>
      <c r="M462" s="2">
        <f>Table13[[#This Row],[Cons h '[MWh']]]-Table13[[#This Row],[Ewec_prod '[MWh']]]-Table13[[#This Row],[Eeol_prod '[MWh']]]-Table13[[#This Row],[Efv_prod '[MWh']]]</f>
        <v>30.22747530874916</v>
      </c>
    </row>
    <row r="463" x14ac:dyDescent="0.25">
      <c r="E463" s="4">
        <v>43485.208333333336</v>
      </c>
      <c r="F463" s="3">
        <v>0</v>
      </c>
      <c r="G463" s="2">
        <f>Table13[[#This Row],[CF % FV]]*$A$2</f>
        <v>0</v>
      </c>
      <c r="H463" s="3">
        <v>0.36792297295346899</v>
      </c>
      <c r="I463" s="2">
        <f>Table13[[#This Row],[CF % EOL ]]*$A$6</f>
        <v>0</v>
      </c>
      <c r="J463" s="3">
        <v>8.709348190450554E-2</v>
      </c>
      <c r="K463" s="2">
        <f>$A$10*Table13[[#This Row],[CF % WEC]]</f>
        <v>0</v>
      </c>
      <c r="L463" s="1">
        <v>35.963851712901835</v>
      </c>
      <c r="M463" s="2">
        <f>Table13[[#This Row],[Cons h '[MWh']]]-Table13[[#This Row],[Ewec_prod '[MWh']]]-Table13[[#This Row],[Eeol_prod '[MWh']]]-Table13[[#This Row],[Efv_prod '[MWh']]]</f>
        <v>35.963851712901835</v>
      </c>
    </row>
    <row r="464" x14ac:dyDescent="0.25">
      <c r="E464" s="4">
        <v>43485.25</v>
      </c>
      <c r="F464" s="3">
        <v>0</v>
      </c>
      <c r="G464" s="2">
        <f>Table13[[#This Row],[CF % FV]]*$A$2</f>
        <v>0</v>
      </c>
      <c r="H464" s="3">
        <v>0.288206158651438</v>
      </c>
      <c r="I464" s="2">
        <f>Table13[[#This Row],[CF % EOL ]]*$A$6</f>
        <v>0</v>
      </c>
      <c r="J464" s="3">
        <v>8.6331397657737743E-2</v>
      </c>
      <c r="K464" s="2">
        <f>$A$10*Table13[[#This Row],[CF % WEC]]</f>
        <v>0</v>
      </c>
      <c r="L464" s="1">
        <v>42.616078752431775</v>
      </c>
      <c r="M464" s="2">
        <f>Table13[[#This Row],[Cons h '[MWh']]]-Table13[[#This Row],[Ewec_prod '[MWh']]]-Table13[[#This Row],[Eeol_prod '[MWh']]]-Table13[[#This Row],[Efv_prod '[MWh']]]</f>
        <v>42.616078752431775</v>
      </c>
    </row>
    <row r="465" x14ac:dyDescent="0.25">
      <c r="E465" s="4">
        <v>43485.291666666664</v>
      </c>
      <c r="F465" s="3">
        <v>0</v>
      </c>
      <c r="G465" s="2">
        <f>Table13[[#This Row],[CF % FV]]*$A$2</f>
        <v>0</v>
      </c>
      <c r="H465" s="3">
        <v>0.22613384203485401</v>
      </c>
      <c r="I465" s="2">
        <f>Table13[[#This Row],[CF % EOL ]]*$A$6</f>
        <v>0</v>
      </c>
      <c r="J465" s="3">
        <v>8.3599710303366673E-2</v>
      </c>
      <c r="K465" s="2">
        <f>$A$10*Table13[[#This Row],[CF % WEC]]</f>
        <v>0</v>
      </c>
      <c r="L465" s="1">
        <v>31.423246109172176</v>
      </c>
      <c r="M465" s="2">
        <f>Table13[[#This Row],[Cons h '[MWh']]]-Table13[[#This Row],[Ewec_prod '[MWh']]]-Table13[[#This Row],[Eeol_prod '[MWh']]]-Table13[[#This Row],[Efv_prod '[MWh']]]</f>
        <v>31.423246109172176</v>
      </c>
    </row>
    <row r="466" x14ac:dyDescent="0.25">
      <c r="E466" s="4">
        <v>43485.333333333336</v>
      </c>
      <c r="F466" s="3">
        <v>0</v>
      </c>
      <c r="G466" s="2">
        <f>Table13[[#This Row],[CF % FV]]*$A$2</f>
        <v>0</v>
      </c>
      <c r="H466" s="3">
        <v>0.24168974811489899</v>
      </c>
      <c r="I466" s="2">
        <f>Table13[[#This Row],[CF % EOL ]]*$A$6</f>
        <v>0</v>
      </c>
      <c r="J466" s="3">
        <v>8.0602808464201536E-2</v>
      </c>
      <c r="K466" s="2">
        <f>$A$10*Table13[[#This Row],[CF % WEC]]</f>
        <v>0</v>
      </c>
      <c r="L466" s="1">
        <v>28.890732906692033</v>
      </c>
      <c r="M466" s="2">
        <f>Table13[[#This Row],[Cons h '[MWh']]]-Table13[[#This Row],[Ewec_prod '[MWh']]]-Table13[[#This Row],[Eeol_prod '[MWh']]]-Table13[[#This Row],[Efv_prod '[MWh']]]</f>
        <v>28.890732906692033</v>
      </c>
    </row>
    <row r="467" x14ac:dyDescent="0.25">
      <c r="E467" s="4">
        <v>43485.375</v>
      </c>
      <c r="F467" s="3">
        <v>0</v>
      </c>
      <c r="G467" s="2">
        <f>Table13[[#This Row],[CF % FV]]*$A$2</f>
        <v>0</v>
      </c>
      <c r="H467" s="3">
        <v>0.298432781478006</v>
      </c>
      <c r="I467" s="2">
        <f>Table13[[#This Row],[CF % EOL ]]*$A$6</f>
        <v>0</v>
      </c>
      <c r="J467" s="3">
        <v>8.4636630271177973E-2</v>
      </c>
      <c r="K467" s="2">
        <f>$A$10*Table13[[#This Row],[CF % WEC]]</f>
        <v>0</v>
      </c>
      <c r="L467" s="1">
        <v>30.751066096861948</v>
      </c>
      <c r="M467" s="2">
        <f>Table13[[#This Row],[Cons h '[MWh']]]-Table13[[#This Row],[Ewec_prod '[MWh']]]-Table13[[#This Row],[Eeol_prod '[MWh']]]-Table13[[#This Row],[Efv_prod '[MWh']]]</f>
        <v>30.751066096861948</v>
      </c>
    </row>
    <row r="468" x14ac:dyDescent="0.25">
      <c r="E468" s="4">
        <v>43485.416666666664</v>
      </c>
      <c r="F468" s="3">
        <v>0</v>
      </c>
      <c r="G468" s="2">
        <f>Table13[[#This Row],[CF % FV]]*$A$2</f>
        <v>0</v>
      </c>
      <c r="H468" s="3">
        <v>0.46166096951734997</v>
      </c>
      <c r="I468" s="2">
        <f>Table13[[#This Row],[CF % EOL ]]*$A$6</f>
        <v>0</v>
      </c>
      <c r="J468" s="3">
        <v>8.8292147850632913E-2</v>
      </c>
      <c r="K468" s="2">
        <f>$A$10*Table13[[#This Row],[CF % WEC]]</f>
        <v>0</v>
      </c>
      <c r="L468" s="1">
        <v>41.966623619623526</v>
      </c>
      <c r="M468" s="2">
        <f>Table13[[#This Row],[Cons h '[MWh']]]-Table13[[#This Row],[Ewec_prod '[MWh']]]-Table13[[#This Row],[Eeol_prod '[MWh']]]-Table13[[#This Row],[Efv_prod '[MWh']]]</f>
        <v>41.966623619623526</v>
      </c>
    </row>
    <row r="469" x14ac:dyDescent="0.25">
      <c r="E469" s="4">
        <v>43485.458333333336</v>
      </c>
      <c r="F469" s="3">
        <v>0</v>
      </c>
      <c r="G469" s="2">
        <f>Table13[[#This Row],[CF % FV]]*$A$2</f>
        <v>0</v>
      </c>
      <c r="H469" s="3">
        <v>0.34879898643164498</v>
      </c>
      <c r="I469" s="2">
        <f>Table13[[#This Row],[CF % EOL ]]*$A$6</f>
        <v>0</v>
      </c>
      <c r="J469" s="3">
        <v>8.7068650922554156E-2</v>
      </c>
      <c r="K469" s="2">
        <f>$A$10*Table13[[#This Row],[CF % WEC]]</f>
        <v>0</v>
      </c>
      <c r="L469" s="1">
        <v>38.450837348359975</v>
      </c>
      <c r="M469" s="2">
        <f>Table13[[#This Row],[Cons h '[MWh']]]-Table13[[#This Row],[Ewec_prod '[MWh']]]-Table13[[#This Row],[Eeol_prod '[MWh']]]-Table13[[#This Row],[Efv_prod '[MWh']]]</f>
        <v>38.450837348359975</v>
      </c>
    </row>
    <row r="470" x14ac:dyDescent="0.25">
      <c r="E470" s="4">
        <v>43485.5</v>
      </c>
      <c r="F470" s="3">
        <v>0</v>
      </c>
      <c r="G470" s="2">
        <f>Table13[[#This Row],[CF % FV]]*$A$2</f>
        <v>0</v>
      </c>
      <c r="H470" s="3">
        <v>0.25121879607094799</v>
      </c>
      <c r="I470" s="2">
        <f>Table13[[#This Row],[CF % EOL ]]*$A$6</f>
        <v>0</v>
      </c>
      <c r="J470" s="3">
        <v>7.9760591026437344E-2</v>
      </c>
      <c r="K470" s="2">
        <f>$A$10*Table13[[#This Row],[CF % WEC]]</f>
        <v>0</v>
      </c>
      <c r="L470" s="1">
        <v>24.11488760781743</v>
      </c>
      <c r="M470" s="2">
        <f>Table13[[#This Row],[Cons h '[MWh']]]-Table13[[#This Row],[Ewec_prod '[MWh']]]-Table13[[#This Row],[Eeol_prod '[MWh']]]-Table13[[#This Row],[Efv_prod '[MWh']]]</f>
        <v>24.11488760781743</v>
      </c>
    </row>
    <row r="471" x14ac:dyDescent="0.25">
      <c r="E471" s="4">
        <v>43485.541666666664</v>
      </c>
      <c r="F471" s="3">
        <v>0</v>
      </c>
      <c r="G471" s="2">
        <f>Table13[[#This Row],[CF % FV]]*$A$2</f>
        <v>0</v>
      </c>
      <c r="H471" s="3">
        <v>0.20135218278268499</v>
      </c>
      <c r="I471" s="2">
        <f>Table13[[#This Row],[CF % EOL ]]*$A$6</f>
        <v>0</v>
      </c>
      <c r="J471" s="3">
        <v>7.5446794918325413E-2</v>
      </c>
      <c r="K471" s="2">
        <f>$A$10*Table13[[#This Row],[CF % WEC]]</f>
        <v>0</v>
      </c>
      <c r="L471" s="1">
        <v>33.557930192216133</v>
      </c>
      <c r="M471" s="2">
        <f>Table13[[#This Row],[Cons h '[MWh']]]-Table13[[#This Row],[Ewec_prod '[MWh']]]-Table13[[#This Row],[Eeol_prod '[MWh']]]-Table13[[#This Row],[Efv_prod '[MWh']]]</f>
        <v>33.557930192216133</v>
      </c>
    </row>
    <row r="472" x14ac:dyDescent="0.25">
      <c r="E472" s="4">
        <v>43485.583333333336</v>
      </c>
      <c r="F472" s="3">
        <v>0</v>
      </c>
      <c r="G472" s="2">
        <f>Table13[[#This Row],[CF % FV]]*$A$2</f>
        <v>0</v>
      </c>
      <c r="H472" s="3">
        <v>0.15260627306166799</v>
      </c>
      <c r="I472" s="2">
        <f>Table13[[#This Row],[CF % EOL ]]*$A$6</f>
        <v>0</v>
      </c>
      <c r="J472" s="3">
        <v>7.3582790348892424E-2</v>
      </c>
      <c r="K472" s="2">
        <f>$A$10*Table13[[#This Row],[CF % WEC]]</f>
        <v>0</v>
      </c>
      <c r="L472" s="1">
        <v>30.380668494014547</v>
      </c>
      <c r="M472" s="2">
        <f>Table13[[#This Row],[Cons h '[MWh']]]-Table13[[#This Row],[Ewec_prod '[MWh']]]-Table13[[#This Row],[Eeol_prod '[MWh']]]-Table13[[#This Row],[Efv_prod '[MWh']]]</f>
        <v>30.380668494014547</v>
      </c>
    </row>
    <row r="473" x14ac:dyDescent="0.25">
      <c r="E473" s="4">
        <v>43485.625</v>
      </c>
      <c r="F473" s="3">
        <v>0</v>
      </c>
      <c r="G473" s="2">
        <f>Table13[[#This Row],[CF % FV]]*$A$2</f>
        <v>0</v>
      </c>
      <c r="H473" s="3">
        <v>0.18857477423333799</v>
      </c>
      <c r="I473" s="2">
        <f>Table13[[#This Row],[CF % EOL ]]*$A$6</f>
        <v>0</v>
      </c>
      <c r="J473" s="3">
        <v>7.2085256348678309E-2</v>
      </c>
      <c r="K473" s="2">
        <f>$A$10*Table13[[#This Row],[CF % WEC]]</f>
        <v>0</v>
      </c>
      <c r="L473" s="1">
        <v>30.741011929756539</v>
      </c>
      <c r="M473" s="2">
        <f>Table13[[#This Row],[Cons h '[MWh']]]-Table13[[#This Row],[Ewec_prod '[MWh']]]-Table13[[#This Row],[Eeol_prod '[MWh']]]-Table13[[#This Row],[Efv_prod '[MWh']]]</f>
        <v>30.741011929756539</v>
      </c>
    </row>
    <row r="474" x14ac:dyDescent="0.25">
      <c r="E474" s="4">
        <v>43485.666666666664</v>
      </c>
      <c r="F474" s="3">
        <v>4.598E-2</v>
      </c>
      <c r="G474" s="2">
        <f>Table13[[#This Row],[CF % FV]]*$A$2</f>
        <v>5.0578000000000003</v>
      </c>
      <c r="H474" s="3">
        <v>0.22601634088947301</v>
      </c>
      <c r="I474" s="2">
        <f>Table13[[#This Row],[CF % EOL ]]*$A$6</f>
        <v>0</v>
      </c>
      <c r="J474" s="3">
        <v>7.093808840437725E-2</v>
      </c>
      <c r="K474" s="2">
        <f>$A$10*Table13[[#This Row],[CF % WEC]]</f>
        <v>0</v>
      </c>
      <c r="L474" s="1">
        <v>28.603189439875091</v>
      </c>
      <c r="M474" s="2">
        <f>Table13[[#This Row],[Cons h '[MWh']]]-Table13[[#This Row],[Ewec_prod '[MWh']]]-Table13[[#This Row],[Eeol_prod '[MWh']]]-Table13[[#This Row],[Efv_prod '[MWh']]]</f>
        <v>23.545389439875091</v>
      </c>
    </row>
    <row r="475" x14ac:dyDescent="0.25">
      <c r="E475" s="4">
        <v>43485.708333333336</v>
      </c>
      <c r="F475" s="3">
        <v>0.20346</v>
      </c>
      <c r="G475" s="2">
        <f>Table13[[#This Row],[CF % FV]]*$A$2</f>
        <v>22.380600000000001</v>
      </c>
      <c r="H475" s="3">
        <v>0.193571351741294</v>
      </c>
      <c r="I475" s="2">
        <f>Table13[[#This Row],[CF % EOL ]]*$A$6</f>
        <v>0</v>
      </c>
      <c r="J475" s="3">
        <v>6.8363731955631446E-2</v>
      </c>
      <c r="K475" s="2">
        <f>$A$10*Table13[[#This Row],[CF % WEC]]</f>
        <v>0</v>
      </c>
      <c r="L475" s="1">
        <v>39.794190558340098</v>
      </c>
      <c r="M475" s="2">
        <f>Table13[[#This Row],[Cons h '[MWh']]]-Table13[[#This Row],[Ewec_prod '[MWh']]]-Table13[[#This Row],[Eeol_prod '[MWh']]]-Table13[[#This Row],[Efv_prod '[MWh']]]</f>
        <v>17.413590558340097</v>
      </c>
    </row>
    <row r="476" x14ac:dyDescent="0.25">
      <c r="E476" s="4">
        <v>43485.75</v>
      </c>
      <c r="F476" s="3">
        <v>0.37381999999999999</v>
      </c>
      <c r="G476" s="2">
        <f>Table13[[#This Row],[CF % FV]]*$A$2</f>
        <v>41.120199999999997</v>
      </c>
      <c r="H476" s="3">
        <v>0.154239588226845</v>
      </c>
      <c r="I476" s="2">
        <f>Table13[[#This Row],[CF % EOL ]]*$A$6</f>
        <v>0</v>
      </c>
      <c r="J476" s="3">
        <v>6.5739814304566019E-2</v>
      </c>
      <c r="K476" s="2">
        <f>$A$10*Table13[[#This Row],[CF % WEC]]</f>
        <v>0</v>
      </c>
      <c r="L476" s="1">
        <v>52.153261223987428</v>
      </c>
      <c r="M476" s="2">
        <f>Table13[[#This Row],[Cons h '[MWh']]]-Table13[[#This Row],[Ewec_prod '[MWh']]]-Table13[[#This Row],[Eeol_prod '[MWh']]]-Table13[[#This Row],[Efv_prod '[MWh']]]</f>
        <v>11.033061223987431</v>
      </c>
    </row>
    <row r="477" x14ac:dyDescent="0.25">
      <c r="E477" s="4">
        <v>43485.791666666664</v>
      </c>
      <c r="F477" s="3">
        <v>0.51219000000000003</v>
      </c>
      <c r="G477" s="2">
        <f>Table13[[#This Row],[CF % FV]]*$A$2</f>
        <v>56.340900000000005</v>
      </c>
      <c r="H477" s="3">
        <v>0.18946456090893099</v>
      </c>
      <c r="I477" s="2">
        <f>Table13[[#This Row],[CF % EOL ]]*$A$6</f>
        <v>0</v>
      </c>
      <c r="J477" s="3">
        <v>6.4436539254908706E-2</v>
      </c>
      <c r="K477" s="2">
        <f>$A$10*Table13[[#This Row],[CF % WEC]]</f>
        <v>0</v>
      </c>
      <c r="L477" s="1">
        <v>51.774011681196093</v>
      </c>
      <c r="M477" s="2">
        <f>Table13[[#This Row],[Cons h '[MWh']]]-Table13[[#This Row],[Ewec_prod '[MWh']]]-Table13[[#This Row],[Eeol_prod '[MWh']]]-Table13[[#This Row],[Efv_prod '[MWh']]]</f>
        <v>-4.5668883188039118</v>
      </c>
    </row>
    <row r="478" x14ac:dyDescent="0.25">
      <c r="E478" s="4">
        <v>43485.833333333336</v>
      </c>
      <c r="F478" s="3">
        <v>0.62014999999999998</v>
      </c>
      <c r="G478" s="2">
        <f>Table13[[#This Row],[CF % FV]]*$A$2</f>
        <v>68.216499999999996</v>
      </c>
      <c r="H478" s="3">
        <v>0.27209516023638802</v>
      </c>
      <c r="I478" s="2">
        <f>Table13[[#This Row],[CF % EOL ]]*$A$6</f>
        <v>0</v>
      </c>
      <c r="J478" s="3">
        <v>6.3690113551786165E-2</v>
      </c>
      <c r="K478" s="2">
        <f>$A$10*Table13[[#This Row],[CF % WEC]]</f>
        <v>0</v>
      </c>
      <c r="L478" s="1">
        <v>43.384978255574737</v>
      </c>
      <c r="M478" s="2">
        <f>Table13[[#This Row],[Cons h '[MWh']]]-Table13[[#This Row],[Ewec_prod '[MWh']]]-Table13[[#This Row],[Eeol_prod '[MWh']]]-Table13[[#This Row],[Efv_prod '[MWh']]]</f>
        <v>-24.83152174442526</v>
      </c>
    </row>
    <row r="479" x14ac:dyDescent="0.25">
      <c r="E479" s="4">
        <v>43485.875</v>
      </c>
      <c r="F479" s="3">
        <v>0.63348000000000004</v>
      </c>
      <c r="G479" s="2">
        <f>Table13[[#This Row],[CF % FV]]*$A$2</f>
        <v>69.6828</v>
      </c>
      <c r="H479" s="3">
        <v>0.266006666666667</v>
      </c>
      <c r="I479" s="2">
        <f>Table13[[#This Row],[CF % EOL ]]*$A$6</f>
        <v>0</v>
      </c>
      <c r="J479" s="3">
        <v>6.3640493406519533E-2</v>
      </c>
      <c r="K479" s="2">
        <f>$A$10*Table13[[#This Row],[CF % WEC]]</f>
        <v>0</v>
      </c>
      <c r="L479" s="1">
        <v>33.374474747358306</v>
      </c>
      <c r="M479" s="2">
        <f>Table13[[#This Row],[Cons h '[MWh']]]-Table13[[#This Row],[Ewec_prod '[MWh']]]-Table13[[#This Row],[Eeol_prod '[MWh']]]-Table13[[#This Row],[Efv_prod '[MWh']]]</f>
        <v>-36.308325252641694</v>
      </c>
    </row>
    <row r="480" x14ac:dyDescent="0.25">
      <c r="E480" s="4">
        <v>43485.916666666664</v>
      </c>
      <c r="F480" s="3">
        <v>0.56762000000000001</v>
      </c>
      <c r="G480" s="2">
        <f>Table13[[#This Row],[CF % FV]]*$A$2</f>
        <v>62.438200000000002</v>
      </c>
      <c r="H480" s="3">
        <v>0.20188512058219199</v>
      </c>
      <c r="I480" s="2">
        <f>Table13[[#This Row],[CF % EOL ]]*$A$6</f>
        <v>0</v>
      </c>
      <c r="J480" s="3">
        <v>6.4584021524749832E-2</v>
      </c>
      <c r="K480" s="2">
        <f>$A$10*Table13[[#This Row],[CF % WEC]]</f>
        <v>0</v>
      </c>
      <c r="L480" s="1">
        <v>31.872615101748156</v>
      </c>
      <c r="M480" s="2">
        <f>Table13[[#This Row],[Cons h '[MWh']]]-Table13[[#This Row],[Ewec_prod '[MWh']]]-Table13[[#This Row],[Eeol_prod '[MWh']]]-Table13[[#This Row],[Efv_prod '[MWh']]]</f>
        <v>-30.565584898251846</v>
      </c>
    </row>
    <row r="481" x14ac:dyDescent="0.25">
      <c r="E481" s="4">
        <v>43485.958333333336</v>
      </c>
      <c r="F481" s="3">
        <v>0.46682000000000001</v>
      </c>
      <c r="G481" s="2">
        <f>Table13[[#This Row],[CF % FV]]*$A$2</f>
        <v>51.350200000000001</v>
      </c>
      <c r="H481" s="3">
        <v>0.24429607166521999</v>
      </c>
      <c r="I481" s="2">
        <f>Table13[[#This Row],[CF % EOL ]]*$A$6</f>
        <v>0</v>
      </c>
      <c r="J481" s="3">
        <v>6.6956124152857691E-2</v>
      </c>
      <c r="K481" s="2">
        <f>$A$10*Table13[[#This Row],[CF % WEC]]</f>
        <v>0</v>
      </c>
      <c r="L481" s="1">
        <v>25.808011676262897</v>
      </c>
      <c r="M481" s="2">
        <f>Table13[[#This Row],[Cons h '[MWh']]]-Table13[[#This Row],[Ewec_prod '[MWh']]]-Table13[[#This Row],[Eeol_prod '[MWh']]]-Table13[[#This Row],[Efv_prod '[MWh']]]</f>
        <v>-25.542188323737104</v>
      </c>
    </row>
    <row r="482" x14ac:dyDescent="0.25">
      <c r="E482" s="4">
        <v>43486</v>
      </c>
      <c r="F482" s="3">
        <v>0.37116000000000005</v>
      </c>
      <c r="G482" s="2">
        <f>Table13[[#This Row],[CF % FV]]*$A$2</f>
        <v>40.827600000000004</v>
      </c>
      <c r="H482" s="3">
        <v>0.291638777196223</v>
      </c>
      <c r="I482" s="2">
        <f>Table13[[#This Row],[CF % EOL ]]*$A$6</f>
        <v>0</v>
      </c>
      <c r="J482" s="3">
        <v>6.5107441742901798E-2</v>
      </c>
      <c r="K482" s="2">
        <f>$A$10*Table13[[#This Row],[CF % WEC]]</f>
        <v>0</v>
      </c>
      <c r="L482" s="1">
        <v>25.421723363489598</v>
      </c>
      <c r="M482" s="2">
        <f>Table13[[#This Row],[Cons h '[MWh']]]-Table13[[#This Row],[Ewec_prod '[MWh']]]-Table13[[#This Row],[Eeol_prod '[MWh']]]-Table13[[#This Row],[Efv_prod '[MWh']]]</f>
        <v>-15.405876636510406</v>
      </c>
    </row>
    <row r="483" x14ac:dyDescent="0.25">
      <c r="E483" s="4">
        <v>43486.041666666664</v>
      </c>
      <c r="F483" s="3">
        <v>0.23427000000000001</v>
      </c>
      <c r="G483" s="2">
        <f>Table13[[#This Row],[CF % FV]]*$A$2</f>
        <v>25.7697</v>
      </c>
      <c r="H483" s="3">
        <v>0.169859301060999</v>
      </c>
      <c r="I483" s="2">
        <f>Table13[[#This Row],[CF % EOL ]]*$A$6</f>
        <v>0</v>
      </c>
      <c r="J483" s="3">
        <v>6.4306199756498567E-2</v>
      </c>
      <c r="K483" s="2">
        <f>$A$10*Table13[[#This Row],[CF % WEC]]</f>
        <v>0</v>
      </c>
      <c r="L483" s="1">
        <v>25.852331391015213</v>
      </c>
      <c r="M483" s="2">
        <f>Table13[[#This Row],[Cons h '[MWh']]]-Table13[[#This Row],[Ewec_prod '[MWh']]]-Table13[[#This Row],[Eeol_prod '[MWh']]]-Table13[[#This Row],[Efv_prod '[MWh']]]</f>
        <v>8.263139101521233E-2</v>
      </c>
    </row>
    <row r="484" x14ac:dyDescent="0.25">
      <c r="E484" s="4">
        <v>43486.083333333336</v>
      </c>
      <c r="F484" s="3">
        <v>0.12739</v>
      </c>
      <c r="G484" s="2">
        <f>Table13[[#This Row],[CF % FV]]*$A$2</f>
        <v>14.0129</v>
      </c>
      <c r="H484" s="3">
        <v>0.114001418794883</v>
      </c>
      <c r="I484" s="2">
        <f>Table13[[#This Row],[CF % EOL ]]*$A$6</f>
        <v>0</v>
      </c>
      <c r="J484" s="3">
        <v>6.2913590201850653E-2</v>
      </c>
      <c r="K484" s="2">
        <f>$A$10*Table13[[#This Row],[CF % WEC]]</f>
        <v>0</v>
      </c>
      <c r="L484" s="1">
        <v>23.597372225414539</v>
      </c>
      <c r="M484" s="2">
        <f>Table13[[#This Row],[Cons h '[MWh']]]-Table13[[#This Row],[Ewec_prod '[MWh']]]-Table13[[#This Row],[Eeol_prod '[MWh']]]-Table13[[#This Row],[Efv_prod '[MWh']]]</f>
        <v>9.5844722254145385</v>
      </c>
    </row>
    <row r="485" x14ac:dyDescent="0.25">
      <c r="E485" s="4">
        <v>43486.125</v>
      </c>
      <c r="F485" s="3">
        <v>4.3639999999999998E-2</v>
      </c>
      <c r="G485" s="2">
        <f>Table13[[#This Row],[CF % FV]]*$A$2</f>
        <v>4.8003999999999998</v>
      </c>
      <c r="H485" s="3">
        <v>0.111012129389281</v>
      </c>
      <c r="I485" s="2">
        <f>Table13[[#This Row],[CF % EOL ]]*$A$6</f>
        <v>0</v>
      </c>
      <c r="J485" s="3">
        <v>6.2266424750135531E-2</v>
      </c>
      <c r="K485" s="2">
        <f>$A$10*Table13[[#This Row],[CF % WEC]]</f>
        <v>0</v>
      </c>
      <c r="L485" s="1">
        <v>24.469886229939611</v>
      </c>
      <c r="M485" s="2">
        <f>Table13[[#This Row],[Cons h '[MWh']]]-Table13[[#This Row],[Ewec_prod '[MWh']]]-Table13[[#This Row],[Eeol_prod '[MWh']]]-Table13[[#This Row],[Efv_prod '[MWh']]]</f>
        <v>19.669486229939611</v>
      </c>
    </row>
    <row r="486" x14ac:dyDescent="0.25">
      <c r="E486" s="4">
        <v>43486.166666666664</v>
      </c>
      <c r="F486" s="3">
        <v>1.64E-3</v>
      </c>
      <c r="G486" s="2">
        <f>Table13[[#This Row],[CF % FV]]*$A$2</f>
        <v>0.1804</v>
      </c>
      <c r="H486" s="3">
        <v>0.15366334443773</v>
      </c>
      <c r="I486" s="2">
        <f>Table13[[#This Row],[CF % EOL ]]*$A$6</f>
        <v>0</v>
      </c>
      <c r="J486" s="3">
        <v>6.1382112146256086E-2</v>
      </c>
      <c r="K486" s="2">
        <f>$A$10*Table13[[#This Row],[CF % WEC]]</f>
        <v>0</v>
      </c>
      <c r="L486" s="1">
        <v>35.668080070423891</v>
      </c>
      <c r="M486" s="2">
        <f>Table13[[#This Row],[Cons h '[MWh']]]-Table13[[#This Row],[Ewec_prod '[MWh']]]-Table13[[#This Row],[Eeol_prod '[MWh']]]-Table13[[#This Row],[Efv_prod '[MWh']]]</f>
        <v>35.487680070423892</v>
      </c>
    </row>
    <row r="487" x14ac:dyDescent="0.25">
      <c r="E487" s="4">
        <v>43486.208333333336</v>
      </c>
      <c r="F487" s="3">
        <v>0</v>
      </c>
      <c r="G487" s="2">
        <f>Table13[[#This Row],[CF % FV]]*$A$2</f>
        <v>0</v>
      </c>
      <c r="H487" s="3">
        <v>0.15759430595753199</v>
      </c>
      <c r="I487" s="2">
        <f>Table13[[#This Row],[CF % EOL ]]*$A$6</f>
        <v>0</v>
      </c>
      <c r="J487" s="3">
        <v>6.1003608397948147E-2</v>
      </c>
      <c r="K487" s="2">
        <f>$A$10*Table13[[#This Row],[CF % WEC]]</f>
        <v>0</v>
      </c>
      <c r="L487" s="1">
        <v>32.057912385553003</v>
      </c>
      <c r="M487" s="2">
        <f>Table13[[#This Row],[Cons h '[MWh']]]-Table13[[#This Row],[Ewec_prod '[MWh']]]-Table13[[#This Row],[Eeol_prod '[MWh']]]-Table13[[#This Row],[Efv_prod '[MWh']]]</f>
        <v>32.057912385553003</v>
      </c>
    </row>
    <row r="488" x14ac:dyDescent="0.25">
      <c r="E488" s="4">
        <v>43486.25</v>
      </c>
      <c r="F488" s="3">
        <v>0</v>
      </c>
      <c r="G488" s="2">
        <f>Table13[[#This Row],[CF % FV]]*$A$2</f>
        <v>0</v>
      </c>
      <c r="H488" s="3">
        <v>7.6303974517406795E-2</v>
      </c>
      <c r="I488" s="2">
        <f>Table13[[#This Row],[CF % EOL ]]*$A$6</f>
        <v>0</v>
      </c>
      <c r="J488" s="3">
        <v>6.0991171924693409E-2</v>
      </c>
      <c r="K488" s="2">
        <f>$A$10*Table13[[#This Row],[CF % WEC]]</f>
        <v>0</v>
      </c>
      <c r="L488" s="1">
        <v>35.966536225393007</v>
      </c>
      <c r="M488" s="2">
        <f>Table13[[#This Row],[Cons h '[MWh']]]-Table13[[#This Row],[Ewec_prod '[MWh']]]-Table13[[#This Row],[Eeol_prod '[MWh']]]-Table13[[#This Row],[Efv_prod '[MWh']]]</f>
        <v>35.966536225393007</v>
      </c>
    </row>
    <row r="489" x14ac:dyDescent="0.25">
      <c r="E489" s="4">
        <v>43486.291666666664</v>
      </c>
      <c r="F489" s="3">
        <v>0</v>
      </c>
      <c r="G489" s="2">
        <f>Table13[[#This Row],[CF % FV]]*$A$2</f>
        <v>0</v>
      </c>
      <c r="H489" s="3">
        <v>0.111102194207703</v>
      </c>
      <c r="I489" s="2">
        <f>Table13[[#This Row],[CF % EOL ]]*$A$6</f>
        <v>0</v>
      </c>
      <c r="J489" s="3">
        <v>6.1398408565069416E-2</v>
      </c>
      <c r="K489" s="2">
        <f>$A$10*Table13[[#This Row],[CF % WEC]]</f>
        <v>0</v>
      </c>
      <c r="L489" s="1">
        <v>38.381605336107896</v>
      </c>
      <c r="M489" s="2">
        <f>Table13[[#This Row],[Cons h '[MWh']]]-Table13[[#This Row],[Ewec_prod '[MWh']]]-Table13[[#This Row],[Eeol_prod '[MWh']]]-Table13[[#This Row],[Efv_prod '[MWh']]]</f>
        <v>38.381605336107896</v>
      </c>
    </row>
    <row r="490" x14ac:dyDescent="0.25">
      <c r="E490" s="4">
        <v>43486.333333333336</v>
      </c>
      <c r="F490" s="3">
        <v>0</v>
      </c>
      <c r="G490" s="2">
        <f>Table13[[#This Row],[CF % FV]]*$A$2</f>
        <v>0</v>
      </c>
      <c r="H490" s="3">
        <v>8.45058074834205E-2</v>
      </c>
      <c r="I490" s="2">
        <f>Table13[[#This Row],[CF % EOL ]]*$A$6</f>
        <v>0</v>
      </c>
      <c r="J490" s="3">
        <v>6.1498722326312066E-2</v>
      </c>
      <c r="K490" s="2">
        <f>$A$10*Table13[[#This Row],[CF % WEC]]</f>
        <v>0</v>
      </c>
      <c r="L490" s="1">
        <v>27.952671056726224</v>
      </c>
      <c r="M490" s="2">
        <f>Table13[[#This Row],[Cons h '[MWh']]]-Table13[[#This Row],[Ewec_prod '[MWh']]]-Table13[[#This Row],[Eeol_prod '[MWh']]]-Table13[[#This Row],[Efv_prod '[MWh']]]</f>
        <v>27.952671056726224</v>
      </c>
    </row>
    <row r="491" x14ac:dyDescent="0.25">
      <c r="E491" s="4">
        <v>43486.375</v>
      </c>
      <c r="F491" s="3">
        <v>0</v>
      </c>
      <c r="G491" s="2">
        <f>Table13[[#This Row],[CF % FV]]*$A$2</f>
        <v>0</v>
      </c>
      <c r="H491" s="3">
        <v>0.106081521219679</v>
      </c>
      <c r="I491" s="2">
        <f>Table13[[#This Row],[CF % EOL ]]*$A$6</f>
        <v>0</v>
      </c>
      <c r="J491" s="3">
        <v>6.7347477689443561E-2</v>
      </c>
      <c r="K491" s="2">
        <f>$A$10*Table13[[#This Row],[CF % WEC]]</f>
        <v>0</v>
      </c>
      <c r="L491" s="1">
        <v>30.252543766238066</v>
      </c>
      <c r="M491" s="2">
        <f>Table13[[#This Row],[Cons h '[MWh']]]-Table13[[#This Row],[Ewec_prod '[MWh']]]-Table13[[#This Row],[Eeol_prod '[MWh']]]-Table13[[#This Row],[Efv_prod '[MWh']]]</f>
        <v>30.252543766238066</v>
      </c>
    </row>
    <row r="492" x14ac:dyDescent="0.25">
      <c r="E492" s="4">
        <v>43486.416666666664</v>
      </c>
      <c r="F492" s="3">
        <v>0</v>
      </c>
      <c r="G492" s="2">
        <f>Table13[[#This Row],[CF % FV]]*$A$2</f>
        <v>0</v>
      </c>
      <c r="H492" s="3">
        <v>0.32403012270185799</v>
      </c>
      <c r="I492" s="2">
        <f>Table13[[#This Row],[CF % EOL ]]*$A$6</f>
        <v>0</v>
      </c>
      <c r="J492" s="3">
        <v>7.697893455849239E-2</v>
      </c>
      <c r="K492" s="2">
        <f>$A$10*Table13[[#This Row],[CF % WEC]]</f>
        <v>0</v>
      </c>
      <c r="L492" s="1">
        <v>35.623478257349333</v>
      </c>
      <c r="M492" s="2">
        <f>Table13[[#This Row],[Cons h '[MWh']]]-Table13[[#This Row],[Ewec_prod '[MWh']]]-Table13[[#This Row],[Eeol_prod '[MWh']]]-Table13[[#This Row],[Efv_prod '[MWh']]]</f>
        <v>35.623478257349333</v>
      </c>
    </row>
    <row r="493" x14ac:dyDescent="0.25">
      <c r="E493" s="4">
        <v>43486.458333333336</v>
      </c>
      <c r="F493" s="3">
        <v>0</v>
      </c>
      <c r="G493" s="2">
        <f>Table13[[#This Row],[CF % FV]]*$A$2</f>
        <v>0</v>
      </c>
      <c r="H493" s="3">
        <v>0.37675962068355601</v>
      </c>
      <c r="I493" s="2">
        <f>Table13[[#This Row],[CF % EOL ]]*$A$6</f>
        <v>0</v>
      </c>
      <c r="J493" s="3">
        <v>8.6796641230648008E-2</v>
      </c>
      <c r="K493" s="2">
        <f>$A$10*Table13[[#This Row],[CF % WEC]]</f>
        <v>0</v>
      </c>
      <c r="L493" s="1">
        <v>32.467212924027777</v>
      </c>
      <c r="M493" s="2">
        <f>Table13[[#This Row],[Cons h '[MWh']]]-Table13[[#This Row],[Ewec_prod '[MWh']]]-Table13[[#This Row],[Eeol_prod '[MWh']]]-Table13[[#This Row],[Efv_prod '[MWh']]]</f>
        <v>32.467212924027777</v>
      </c>
    </row>
    <row r="494" x14ac:dyDescent="0.25">
      <c r="E494" s="4">
        <v>43486.5</v>
      </c>
      <c r="F494" s="3">
        <v>0</v>
      </c>
      <c r="G494" s="2">
        <f>Table13[[#This Row],[CF % FV]]*$A$2</f>
        <v>0</v>
      </c>
      <c r="H494" s="3">
        <v>0.41210063429837601</v>
      </c>
      <c r="I494" s="2">
        <f>Table13[[#This Row],[CF % EOL ]]*$A$6</f>
        <v>0</v>
      </c>
      <c r="J494" s="3">
        <v>9.6520194440248674E-2</v>
      </c>
      <c r="K494" s="2">
        <f>$A$10*Table13[[#This Row],[CF % WEC]]</f>
        <v>0</v>
      </c>
      <c r="L494" s="1">
        <v>40.598179386438687</v>
      </c>
      <c r="M494" s="2">
        <f>Table13[[#This Row],[Cons h '[MWh']]]-Table13[[#This Row],[Ewec_prod '[MWh']]]-Table13[[#This Row],[Eeol_prod '[MWh']]]-Table13[[#This Row],[Efv_prod '[MWh']]]</f>
        <v>40.598179386438687</v>
      </c>
    </row>
    <row r="495" x14ac:dyDescent="0.25">
      <c r="E495" s="4">
        <v>43486.541666666664</v>
      </c>
      <c r="F495" s="3">
        <v>0</v>
      </c>
      <c r="G495" s="2">
        <f>Table13[[#This Row],[CF % FV]]*$A$2</f>
        <v>0</v>
      </c>
      <c r="H495" s="3">
        <v>0.38315974388313301</v>
      </c>
      <c r="I495" s="2">
        <f>Table13[[#This Row],[CF % EOL ]]*$A$6</f>
        <v>0</v>
      </c>
      <c r="J495" s="3">
        <v>0.10145052638208252</v>
      </c>
      <c r="K495" s="2">
        <f>$A$10*Table13[[#This Row],[CF % WEC]]</f>
        <v>0</v>
      </c>
      <c r="L495" s="1">
        <v>31.398912353598494</v>
      </c>
      <c r="M495" s="2">
        <f>Table13[[#This Row],[Cons h '[MWh']]]-Table13[[#This Row],[Ewec_prod '[MWh']]]-Table13[[#This Row],[Eeol_prod '[MWh']]]-Table13[[#This Row],[Efv_prod '[MWh']]]</f>
        <v>31.398912353598494</v>
      </c>
    </row>
    <row r="496" x14ac:dyDescent="0.25">
      <c r="E496" s="4">
        <v>43486.583333333336</v>
      </c>
      <c r="F496" s="3">
        <v>0</v>
      </c>
      <c r="G496" s="2">
        <f>Table13[[#This Row],[CF % FV]]*$A$2</f>
        <v>0</v>
      </c>
      <c r="H496" s="3">
        <v>0.29570474410884101</v>
      </c>
      <c r="I496" s="2">
        <f>Table13[[#This Row],[CF % EOL ]]*$A$6</f>
        <v>0</v>
      </c>
      <c r="J496" s="3">
        <v>0.10054123081029004</v>
      </c>
      <c r="K496" s="2">
        <f>$A$10*Table13[[#This Row],[CF % WEC]]</f>
        <v>0</v>
      </c>
      <c r="L496" s="1">
        <v>36.883478502870275</v>
      </c>
      <c r="M496" s="2">
        <f>Table13[[#This Row],[Cons h '[MWh']]]-Table13[[#This Row],[Ewec_prod '[MWh']]]-Table13[[#This Row],[Eeol_prod '[MWh']]]-Table13[[#This Row],[Efv_prod '[MWh']]]</f>
        <v>36.883478502870275</v>
      </c>
    </row>
    <row r="497" x14ac:dyDescent="0.25">
      <c r="E497" s="4">
        <v>43486.625</v>
      </c>
      <c r="F497" s="3">
        <v>0</v>
      </c>
      <c r="G497" s="2">
        <f>Table13[[#This Row],[CF % FV]]*$A$2</f>
        <v>0</v>
      </c>
      <c r="H497" s="3">
        <v>0.34744182077601599</v>
      </c>
      <c r="I497" s="2">
        <f>Table13[[#This Row],[CF % EOL ]]*$A$6</f>
        <v>0</v>
      </c>
      <c r="J497" s="3">
        <v>9.6582873104178846E-2</v>
      </c>
      <c r="K497" s="2">
        <f>$A$10*Table13[[#This Row],[CF % WEC]]</f>
        <v>0</v>
      </c>
      <c r="L497" s="1">
        <v>39.66199417896209</v>
      </c>
      <c r="M497" s="2">
        <f>Table13[[#This Row],[Cons h '[MWh']]]-Table13[[#This Row],[Ewec_prod '[MWh']]]-Table13[[#This Row],[Eeol_prod '[MWh']]]-Table13[[#This Row],[Efv_prod '[MWh']]]</f>
        <v>39.66199417896209</v>
      </c>
    </row>
    <row r="498" x14ac:dyDescent="0.25">
      <c r="E498" s="4">
        <v>43486.666666666664</v>
      </c>
      <c r="F498" s="3">
        <v>3.569E-2</v>
      </c>
      <c r="G498" s="2">
        <f>Table13[[#This Row],[CF % FV]]*$A$2</f>
        <v>3.9258999999999999</v>
      </c>
      <c r="H498" s="3">
        <v>0.34344095483352</v>
      </c>
      <c r="I498" s="2">
        <f>Table13[[#This Row],[CF % EOL ]]*$A$6</f>
        <v>0</v>
      </c>
      <c r="J498" s="3">
        <v>9.2527411650487029E-2</v>
      </c>
      <c r="K498" s="2">
        <f>$A$10*Table13[[#This Row],[CF % WEC]]</f>
        <v>0</v>
      </c>
      <c r="L498" s="1">
        <v>35.666668843952415</v>
      </c>
      <c r="M498" s="2">
        <f>Table13[[#This Row],[Cons h '[MWh']]]-Table13[[#This Row],[Ewec_prod '[MWh']]]-Table13[[#This Row],[Eeol_prod '[MWh']]]-Table13[[#This Row],[Efv_prod '[MWh']]]</f>
        <v>31.740768843952416</v>
      </c>
    </row>
    <row r="499" x14ac:dyDescent="0.25">
      <c r="E499" s="4">
        <v>43486.708333333336</v>
      </c>
      <c r="F499" s="3">
        <v>0.11103</v>
      </c>
      <c r="G499" s="2">
        <f>Table13[[#This Row],[CF % FV]]*$A$2</f>
        <v>12.2133</v>
      </c>
      <c r="H499" s="3">
        <v>0.35609694851623502</v>
      </c>
      <c r="I499" s="2">
        <f>Table13[[#This Row],[CF % EOL ]]*$A$6</f>
        <v>0</v>
      </c>
      <c r="J499" s="3">
        <v>9.0593201847925159E-2</v>
      </c>
      <c r="K499" s="2">
        <f>$A$10*Table13[[#This Row],[CF % WEC]]</f>
        <v>0</v>
      </c>
      <c r="L499" s="1">
        <v>36.461101261559406</v>
      </c>
      <c r="M499" s="2">
        <f>Table13[[#This Row],[Cons h '[MWh']]]-Table13[[#This Row],[Ewec_prod '[MWh']]]-Table13[[#This Row],[Eeol_prod '[MWh']]]-Table13[[#This Row],[Efv_prod '[MWh']]]</f>
        <v>24.247801261559406</v>
      </c>
    </row>
    <row r="500" x14ac:dyDescent="0.25">
      <c r="E500" s="4">
        <v>43486.75</v>
      </c>
      <c r="F500" s="3">
        <v>0.29643999999999998</v>
      </c>
      <c r="G500" s="2">
        <f>Table13[[#This Row],[CF % FV]]*$A$2</f>
        <v>32.608399999999996</v>
      </c>
      <c r="H500" s="3">
        <v>0.356357914022227</v>
      </c>
      <c r="I500" s="2">
        <f>Table13[[#This Row],[CF % EOL ]]*$A$6</f>
        <v>0</v>
      </c>
      <c r="J500" s="3">
        <v>9.4109240428453145E-2</v>
      </c>
      <c r="K500" s="2">
        <f>$A$10*Table13[[#This Row],[CF % WEC]]</f>
        <v>0</v>
      </c>
      <c r="L500" s="1">
        <v>54.184890067115049</v>
      </c>
      <c r="M500" s="2">
        <f>Table13[[#This Row],[Cons h '[MWh']]]-Table13[[#This Row],[Ewec_prod '[MWh']]]-Table13[[#This Row],[Eeol_prod '[MWh']]]-Table13[[#This Row],[Efv_prod '[MWh']]]</f>
        <v>21.576490067115053</v>
      </c>
    </row>
    <row r="501" x14ac:dyDescent="0.25">
      <c r="E501" s="4">
        <v>43486.791666666664</v>
      </c>
      <c r="F501" s="3">
        <v>0.40888999999999998</v>
      </c>
      <c r="G501" s="2">
        <f>Table13[[#This Row],[CF % FV]]*$A$2</f>
        <v>44.977899999999998</v>
      </c>
      <c r="H501" s="3">
        <v>0.39182906832830999</v>
      </c>
      <c r="I501" s="2">
        <f>Table13[[#This Row],[CF % EOL ]]*$A$6</f>
        <v>0</v>
      </c>
      <c r="J501" s="3">
        <v>9.9992604790271666E-2</v>
      </c>
      <c r="K501" s="2">
        <f>$A$10*Table13[[#This Row],[CF % WEC]]</f>
        <v>0</v>
      </c>
      <c r="L501" s="1">
        <v>52.492646658645732</v>
      </c>
      <c r="M501" s="2">
        <f>Table13[[#This Row],[Cons h '[MWh']]]-Table13[[#This Row],[Ewec_prod '[MWh']]]-Table13[[#This Row],[Eeol_prod '[MWh']]]-Table13[[#This Row],[Efv_prod '[MWh']]]</f>
        <v>7.5147466586457341</v>
      </c>
    </row>
    <row r="502" x14ac:dyDescent="0.25">
      <c r="E502" s="4">
        <v>43486.833333333336</v>
      </c>
      <c r="F502" s="3">
        <v>0.53220000000000001</v>
      </c>
      <c r="G502" s="2">
        <f>Table13[[#This Row],[CF % FV]]*$A$2</f>
        <v>58.542000000000002</v>
      </c>
      <c r="H502" s="3">
        <v>0.47713823483173901</v>
      </c>
      <c r="I502" s="2">
        <f>Table13[[#This Row],[CF % EOL ]]*$A$6</f>
        <v>0</v>
      </c>
      <c r="J502" s="3">
        <v>0.10393132465602646</v>
      </c>
      <c r="K502" s="2">
        <f>$A$10*Table13[[#This Row],[CF % WEC]]</f>
        <v>0</v>
      </c>
      <c r="L502" s="1">
        <v>40.621776538124116</v>
      </c>
      <c r="M502" s="2">
        <f>Table13[[#This Row],[Cons h '[MWh']]]-Table13[[#This Row],[Ewec_prod '[MWh']]]-Table13[[#This Row],[Eeol_prod '[MWh']]]-Table13[[#This Row],[Efv_prod '[MWh']]]</f>
        <v>-17.920223461875885</v>
      </c>
    </row>
    <row r="503" x14ac:dyDescent="0.25">
      <c r="E503" s="4">
        <v>43486.875</v>
      </c>
      <c r="F503" s="3">
        <v>0.55108000000000001</v>
      </c>
      <c r="G503" s="2">
        <f>Table13[[#This Row],[CF % FV]]*$A$2</f>
        <v>60.6188</v>
      </c>
      <c r="H503" s="3">
        <v>0.48332311214455298</v>
      </c>
      <c r="I503" s="2">
        <f>Table13[[#This Row],[CF % EOL ]]*$A$6</f>
        <v>0</v>
      </c>
      <c r="J503" s="3">
        <v>0.13038165875749835</v>
      </c>
      <c r="K503" s="2">
        <f>$A$10*Table13[[#This Row],[CF % WEC]]</f>
        <v>0</v>
      </c>
      <c r="L503" s="1">
        <v>33.930725076436993</v>
      </c>
      <c r="M503" s="2">
        <f>Table13[[#This Row],[Cons h '[MWh']]]-Table13[[#This Row],[Ewec_prod '[MWh']]]-Table13[[#This Row],[Eeol_prod '[MWh']]]-Table13[[#This Row],[Efv_prod '[MWh']]]</f>
        <v>-26.688074923563008</v>
      </c>
    </row>
    <row r="504" x14ac:dyDescent="0.25">
      <c r="E504" s="4">
        <v>43486.916666666664</v>
      </c>
      <c r="F504" s="3">
        <v>0.42931999999999998</v>
      </c>
      <c r="G504" s="2">
        <f>Table13[[#This Row],[CF % FV]]*$A$2</f>
        <v>47.225200000000001</v>
      </c>
      <c r="H504" s="3">
        <v>0.73767767740651102</v>
      </c>
      <c r="I504" s="2">
        <f>Table13[[#This Row],[CF % EOL ]]*$A$6</f>
        <v>0</v>
      </c>
      <c r="J504" s="3">
        <v>0.13766865682095678</v>
      </c>
      <c r="K504" s="2">
        <f>$A$10*Table13[[#This Row],[CF % WEC]]</f>
        <v>0</v>
      </c>
      <c r="L504" s="1">
        <v>29.631084220376085</v>
      </c>
      <c r="M504" s="2">
        <f>Table13[[#This Row],[Cons h '[MWh']]]-Table13[[#This Row],[Ewec_prod '[MWh']]]-Table13[[#This Row],[Eeol_prod '[MWh']]]-Table13[[#This Row],[Efv_prod '[MWh']]]</f>
        <v>-17.594115779623916</v>
      </c>
    </row>
    <row r="505" x14ac:dyDescent="0.25">
      <c r="E505" s="4">
        <v>43486.958333333336</v>
      </c>
      <c r="F505" s="3">
        <v>0.47988999999999998</v>
      </c>
      <c r="G505" s="2">
        <f>Table13[[#This Row],[CF % FV]]*$A$2</f>
        <v>52.7879</v>
      </c>
      <c r="H505" s="3">
        <v>0.59166855309176103</v>
      </c>
      <c r="I505" s="2">
        <f>Table13[[#This Row],[CF % EOL ]]*$A$6</f>
        <v>0</v>
      </c>
      <c r="J505" s="3">
        <v>0.13540699924772204</v>
      </c>
      <c r="K505" s="2">
        <f>$A$10*Table13[[#This Row],[CF % WEC]]</f>
        <v>0</v>
      </c>
      <c r="L505" s="1">
        <v>29.463767597196814</v>
      </c>
      <c r="M505" s="2">
        <f>Table13[[#This Row],[Cons h '[MWh']]]-Table13[[#This Row],[Ewec_prod '[MWh']]]-Table13[[#This Row],[Eeol_prod '[MWh']]]-Table13[[#This Row],[Efv_prod '[MWh']]]</f>
        <v>-23.324132402803187</v>
      </c>
    </row>
    <row r="506" x14ac:dyDescent="0.25">
      <c r="E506" s="4">
        <v>43487</v>
      </c>
      <c r="F506" s="3">
        <v>0.39951999999999999</v>
      </c>
      <c r="G506" s="2">
        <f>Table13[[#This Row],[CF % FV]]*$A$2</f>
        <v>43.947199999999995</v>
      </c>
      <c r="H506" s="3">
        <v>0.53592595870509596</v>
      </c>
      <c r="I506" s="2">
        <f>Table13[[#This Row],[CF % EOL ]]*$A$6</f>
        <v>0</v>
      </c>
      <c r="J506" s="3">
        <v>0.14083205987961703</v>
      </c>
      <c r="K506" s="2">
        <f>$A$10*Table13[[#This Row],[CF % WEC]]</f>
        <v>0</v>
      </c>
      <c r="L506" s="1">
        <v>28.500679702605787</v>
      </c>
      <c r="M506" s="2">
        <f>Table13[[#This Row],[Cons h '[MWh']]]-Table13[[#This Row],[Ewec_prod '[MWh']]]-Table13[[#This Row],[Eeol_prod '[MWh']]]-Table13[[#This Row],[Efv_prod '[MWh']]]</f>
        <v>-15.446520297394208</v>
      </c>
    </row>
    <row r="507" x14ac:dyDescent="0.25">
      <c r="E507" s="4">
        <v>43487.041666666664</v>
      </c>
      <c r="F507" s="3">
        <v>0.35699000000000003</v>
      </c>
      <c r="G507" s="2">
        <f>Table13[[#This Row],[CF % FV]]*$A$2</f>
        <v>39.268900000000002</v>
      </c>
      <c r="H507" s="3">
        <v>0.48439508368713602</v>
      </c>
      <c r="I507" s="2">
        <f>Table13[[#This Row],[CF % EOL ]]*$A$6</f>
        <v>0</v>
      </c>
      <c r="J507" s="3">
        <v>0.13827341737190099</v>
      </c>
      <c r="K507" s="2">
        <f>$A$10*Table13[[#This Row],[CF % WEC]]</f>
        <v>0</v>
      </c>
      <c r="L507" s="1">
        <v>26.917589629134604</v>
      </c>
      <c r="M507" s="2">
        <f>Table13[[#This Row],[Cons h '[MWh']]]-Table13[[#This Row],[Ewec_prod '[MWh']]]-Table13[[#This Row],[Eeol_prod '[MWh']]]-Table13[[#This Row],[Efv_prod '[MWh']]]</f>
        <v>-12.351310370865399</v>
      </c>
    </row>
    <row r="508" x14ac:dyDescent="0.25">
      <c r="E508" s="4">
        <v>43487.083333333336</v>
      </c>
      <c r="F508" s="3">
        <v>0.20777999999999999</v>
      </c>
      <c r="G508" s="2">
        <f>Table13[[#This Row],[CF % FV]]*$A$2</f>
        <v>22.855799999999999</v>
      </c>
      <c r="H508" s="3">
        <v>0.43503937773800799</v>
      </c>
      <c r="I508" s="2">
        <f>Table13[[#This Row],[CF % EOL ]]*$A$6</f>
        <v>0</v>
      </c>
      <c r="J508" s="3">
        <v>0.12854809120081698</v>
      </c>
      <c r="K508" s="2">
        <f>$A$10*Table13[[#This Row],[CF % WEC]]</f>
        <v>0</v>
      </c>
      <c r="L508" s="1">
        <v>33.747229945597439</v>
      </c>
      <c r="M508" s="2">
        <f>Table13[[#This Row],[Cons h '[MWh']]]-Table13[[#This Row],[Ewec_prod '[MWh']]]-Table13[[#This Row],[Eeol_prod '[MWh']]]-Table13[[#This Row],[Efv_prod '[MWh']]]</f>
        <v>10.891429945597441</v>
      </c>
    </row>
    <row r="509" x14ac:dyDescent="0.25">
      <c r="E509" s="4">
        <v>43487.125</v>
      </c>
      <c r="F509" s="3">
        <v>4.9460000000000004E-2</v>
      </c>
      <c r="G509" s="2">
        <f>Table13[[#This Row],[CF % FV]]*$A$2</f>
        <v>5.4406000000000008</v>
      </c>
      <c r="H509" s="3">
        <v>0.281161111823239</v>
      </c>
      <c r="I509" s="2">
        <f>Table13[[#This Row],[CF % EOL ]]*$A$6</f>
        <v>0</v>
      </c>
      <c r="J509" s="3">
        <v>0.11641919174449797</v>
      </c>
      <c r="K509" s="2">
        <f>$A$10*Table13[[#This Row],[CF % WEC]]</f>
        <v>0</v>
      </c>
      <c r="L509" s="1">
        <v>22.827669100624885</v>
      </c>
      <c r="M509" s="2">
        <f>Table13[[#This Row],[Cons h '[MWh']]]-Table13[[#This Row],[Ewec_prod '[MWh']]]-Table13[[#This Row],[Eeol_prod '[MWh']]]-Table13[[#This Row],[Efv_prod '[MWh']]]</f>
        <v>17.387069100624885</v>
      </c>
    </row>
    <row r="510" x14ac:dyDescent="0.25">
      <c r="E510" s="4">
        <v>43487.166666666664</v>
      </c>
      <c r="F510" s="3">
        <v>1.5900000000000001E-3</v>
      </c>
      <c r="G510" s="2">
        <f>Table13[[#This Row],[CF % FV]]*$A$2</f>
        <v>0.1749</v>
      </c>
      <c r="H510" s="3">
        <v>0.191757089475455</v>
      </c>
      <c r="I510" s="2">
        <f>Table13[[#This Row],[CF % EOL ]]*$A$6</f>
        <v>0</v>
      </c>
      <c r="J510" s="3">
        <v>0.10502781708056279</v>
      </c>
      <c r="K510" s="2">
        <f>$A$10*Table13[[#This Row],[CF % WEC]]</f>
        <v>0</v>
      </c>
      <c r="L510" s="1">
        <v>23.803478451093145</v>
      </c>
      <c r="M510" s="2">
        <f>Table13[[#This Row],[Cons h '[MWh']]]-Table13[[#This Row],[Ewec_prod '[MWh']]]-Table13[[#This Row],[Eeol_prod '[MWh']]]-Table13[[#This Row],[Efv_prod '[MWh']]]</f>
        <v>23.628578451093144</v>
      </c>
    </row>
    <row r="511" x14ac:dyDescent="0.25">
      <c r="E511" s="4">
        <v>43487.208333333336</v>
      </c>
      <c r="F511" s="3">
        <v>0</v>
      </c>
      <c r="G511" s="2">
        <f>Table13[[#This Row],[CF % FV]]*$A$2</f>
        <v>0</v>
      </c>
      <c r="H511" s="3">
        <v>0.19913439075532899</v>
      </c>
      <c r="I511" s="2">
        <f>Table13[[#This Row],[CF % EOL ]]*$A$6</f>
        <v>0</v>
      </c>
      <c r="J511" s="3">
        <v>9.6942769097905154E-2</v>
      </c>
      <c r="K511" s="2">
        <f>$A$10*Table13[[#This Row],[CF % WEC]]</f>
        <v>0</v>
      </c>
      <c r="L511" s="1">
        <v>40.137886838268592</v>
      </c>
      <c r="M511" s="2">
        <f>Table13[[#This Row],[Cons h '[MWh']]]-Table13[[#This Row],[Ewec_prod '[MWh']]]-Table13[[#This Row],[Eeol_prod '[MWh']]]-Table13[[#This Row],[Efv_prod '[MWh']]]</f>
        <v>40.137886838268592</v>
      </c>
    </row>
    <row r="512" x14ac:dyDescent="0.25">
      <c r="E512" s="4">
        <v>43487.25</v>
      </c>
      <c r="F512" s="3">
        <v>0</v>
      </c>
      <c r="G512" s="2">
        <f>Table13[[#This Row],[CF % FV]]*$A$2</f>
        <v>0</v>
      </c>
      <c r="H512" s="3">
        <v>0.24292829861267701</v>
      </c>
      <c r="I512" s="2">
        <f>Table13[[#This Row],[CF % EOL ]]*$A$6</f>
        <v>0</v>
      </c>
      <c r="J512" s="3">
        <v>9.3718220557072254E-2</v>
      </c>
      <c r="K512" s="2">
        <f>$A$10*Table13[[#This Row],[CF % WEC]]</f>
        <v>0</v>
      </c>
      <c r="L512" s="1">
        <v>35.940564215741631</v>
      </c>
      <c r="M512" s="2">
        <f>Table13[[#This Row],[Cons h '[MWh']]]-Table13[[#This Row],[Ewec_prod '[MWh']]]-Table13[[#This Row],[Eeol_prod '[MWh']]]-Table13[[#This Row],[Efv_prod '[MWh']]]</f>
        <v>35.940564215741631</v>
      </c>
    </row>
    <row r="513" x14ac:dyDescent="0.25">
      <c r="E513" s="4">
        <v>43487.291666666664</v>
      </c>
      <c r="F513" s="3">
        <v>0</v>
      </c>
      <c r="G513" s="2">
        <f>Table13[[#This Row],[CF % FV]]*$A$2</f>
        <v>0</v>
      </c>
      <c r="H513" s="3">
        <v>0.34987722331951099</v>
      </c>
      <c r="I513" s="2">
        <f>Table13[[#This Row],[CF % EOL ]]*$A$6</f>
        <v>0</v>
      </c>
      <c r="J513" s="3">
        <v>9.6468152775987553E-2</v>
      </c>
      <c r="K513" s="2">
        <f>$A$10*Table13[[#This Row],[CF % WEC]]</f>
        <v>0</v>
      </c>
      <c r="L513" s="1">
        <v>41.698896228486177</v>
      </c>
      <c r="M513" s="2">
        <f>Table13[[#This Row],[Cons h '[MWh']]]-Table13[[#This Row],[Ewec_prod '[MWh']]]-Table13[[#This Row],[Eeol_prod '[MWh']]]-Table13[[#This Row],[Efv_prod '[MWh']]]</f>
        <v>41.698896228486177</v>
      </c>
    </row>
    <row r="514" x14ac:dyDescent="0.25">
      <c r="E514" s="4">
        <v>43487.333333333336</v>
      </c>
      <c r="F514" s="3">
        <v>0</v>
      </c>
      <c r="G514" s="2">
        <f>Table13[[#This Row],[CF % FV]]*$A$2</f>
        <v>0</v>
      </c>
      <c r="H514" s="3">
        <v>0.46720092156841497</v>
      </c>
      <c r="I514" s="2">
        <f>Table13[[#This Row],[CF % EOL ]]*$A$6</f>
        <v>0</v>
      </c>
      <c r="J514" s="3">
        <v>0.10293165015528871</v>
      </c>
      <c r="K514" s="2">
        <f>$A$10*Table13[[#This Row],[CF % WEC]]</f>
        <v>0</v>
      </c>
      <c r="L514" s="1">
        <v>35.384392187490739</v>
      </c>
      <c r="M514" s="2">
        <f>Table13[[#This Row],[Cons h '[MWh']]]-Table13[[#This Row],[Ewec_prod '[MWh']]]-Table13[[#This Row],[Eeol_prod '[MWh']]]-Table13[[#This Row],[Efv_prod '[MWh']]]</f>
        <v>35.384392187490739</v>
      </c>
    </row>
    <row r="515" x14ac:dyDescent="0.25">
      <c r="E515" s="4">
        <v>43487.375</v>
      </c>
      <c r="F515" s="3">
        <v>0</v>
      </c>
      <c r="G515" s="2">
        <f>Table13[[#This Row],[CF % FV]]*$A$2</f>
        <v>0</v>
      </c>
      <c r="H515" s="3">
        <v>0.50075736924090397</v>
      </c>
      <c r="I515" s="2">
        <f>Table13[[#This Row],[CF % EOL ]]*$A$6</f>
        <v>0</v>
      </c>
      <c r="J515" s="3">
        <v>0.11497334375131441</v>
      </c>
      <c r="K515" s="2">
        <f>$A$10*Table13[[#This Row],[CF % WEC]]</f>
        <v>0</v>
      </c>
      <c r="L515" s="1">
        <v>33.072205256823857</v>
      </c>
      <c r="M515" s="2">
        <f>Table13[[#This Row],[Cons h '[MWh']]]-Table13[[#This Row],[Ewec_prod '[MWh']]]-Table13[[#This Row],[Eeol_prod '[MWh']]]-Table13[[#This Row],[Efv_prod '[MWh']]]</f>
        <v>33.072205256823857</v>
      </c>
    </row>
    <row r="516" x14ac:dyDescent="0.25">
      <c r="E516" s="4">
        <v>43487.416666666664</v>
      </c>
      <c r="F516" s="3">
        <v>0</v>
      </c>
      <c r="G516" s="2">
        <f>Table13[[#This Row],[CF % FV]]*$A$2</f>
        <v>0</v>
      </c>
      <c r="H516" s="3">
        <v>0.50411658704311202</v>
      </c>
      <c r="I516" s="2">
        <f>Table13[[#This Row],[CF % EOL ]]*$A$6</f>
        <v>0</v>
      </c>
      <c r="J516" s="3">
        <v>0.12599477836303738</v>
      </c>
      <c r="K516" s="2">
        <f>$A$10*Table13[[#This Row],[CF % WEC]]</f>
        <v>0</v>
      </c>
      <c r="L516" s="1">
        <v>25.842769109630474</v>
      </c>
      <c r="M516" s="2">
        <f>Table13[[#This Row],[Cons h '[MWh']]]-Table13[[#This Row],[Ewec_prod '[MWh']]]-Table13[[#This Row],[Eeol_prod '[MWh']]]-Table13[[#This Row],[Efv_prod '[MWh']]]</f>
        <v>25.842769109630474</v>
      </c>
    </row>
    <row r="517" x14ac:dyDescent="0.25">
      <c r="E517" s="4">
        <v>43487.458333333336</v>
      </c>
      <c r="F517" s="3">
        <v>0</v>
      </c>
      <c r="G517" s="2">
        <f>Table13[[#This Row],[CF % FV]]*$A$2</f>
        <v>0</v>
      </c>
      <c r="H517" s="3">
        <v>0.421691827375544</v>
      </c>
      <c r="I517" s="2">
        <f>Table13[[#This Row],[CF % EOL ]]*$A$6</f>
        <v>0</v>
      </c>
      <c r="J517" s="3">
        <v>0.12892561724816592</v>
      </c>
      <c r="K517" s="2">
        <f>$A$10*Table13[[#This Row],[CF % WEC]]</f>
        <v>0</v>
      </c>
      <c r="L517" s="1">
        <v>40.722586800721992</v>
      </c>
      <c r="M517" s="2">
        <f>Table13[[#This Row],[Cons h '[MWh']]]-Table13[[#This Row],[Ewec_prod '[MWh']]]-Table13[[#This Row],[Eeol_prod '[MWh']]]-Table13[[#This Row],[Efv_prod '[MWh']]]</f>
        <v>40.722586800721992</v>
      </c>
    </row>
    <row r="518" x14ac:dyDescent="0.25">
      <c r="E518" s="4">
        <v>43487.5</v>
      </c>
      <c r="F518" s="3">
        <v>0</v>
      </c>
      <c r="G518" s="2">
        <f>Table13[[#This Row],[CF % FV]]*$A$2</f>
        <v>0</v>
      </c>
      <c r="H518" s="3">
        <v>0.43711000089851998</v>
      </c>
      <c r="I518" s="2">
        <f>Table13[[#This Row],[CF % EOL ]]*$A$6</f>
        <v>0</v>
      </c>
      <c r="J518" s="3">
        <v>0.12331526109005249</v>
      </c>
      <c r="K518" s="2">
        <f>$A$10*Table13[[#This Row],[CF % WEC]]</f>
        <v>0</v>
      </c>
      <c r="L518" s="1">
        <v>41.91821726527602</v>
      </c>
      <c r="M518" s="2">
        <f>Table13[[#This Row],[Cons h '[MWh']]]-Table13[[#This Row],[Ewec_prod '[MWh']]]-Table13[[#This Row],[Eeol_prod '[MWh']]]-Table13[[#This Row],[Efv_prod '[MWh']]]</f>
        <v>41.91821726527602</v>
      </c>
    </row>
    <row r="519" x14ac:dyDescent="0.25">
      <c r="E519" s="4">
        <v>43487.541666666664</v>
      </c>
      <c r="F519" s="3">
        <v>0</v>
      </c>
      <c r="G519" s="2">
        <f>Table13[[#This Row],[CF % FV]]*$A$2</f>
        <v>0</v>
      </c>
      <c r="H519" s="3">
        <v>0.48079810261052902</v>
      </c>
      <c r="I519" s="2">
        <f>Table13[[#This Row],[CF % EOL ]]*$A$6</f>
        <v>0</v>
      </c>
      <c r="J519" s="3">
        <v>0.12593126461066098</v>
      </c>
      <c r="K519" s="2">
        <f>$A$10*Table13[[#This Row],[CF % WEC]]</f>
        <v>0</v>
      </c>
      <c r="L519" s="1">
        <v>32.685464955879581</v>
      </c>
      <c r="M519" s="2">
        <f>Table13[[#This Row],[Cons h '[MWh']]]-Table13[[#This Row],[Ewec_prod '[MWh']]]-Table13[[#This Row],[Eeol_prod '[MWh']]]-Table13[[#This Row],[Efv_prod '[MWh']]]</f>
        <v>32.685464955879581</v>
      </c>
    </row>
    <row r="520" x14ac:dyDescent="0.25">
      <c r="E520" s="4">
        <v>43487.583333333336</v>
      </c>
      <c r="F520" s="3">
        <v>0</v>
      </c>
      <c r="G520" s="2">
        <f>Table13[[#This Row],[CF % FV]]*$A$2</f>
        <v>0</v>
      </c>
      <c r="H520" s="3">
        <v>0.43335469672701499</v>
      </c>
      <c r="I520" s="2">
        <f>Table13[[#This Row],[CF % EOL ]]*$A$6</f>
        <v>0</v>
      </c>
      <c r="J520" s="3">
        <v>0.12919622947649759</v>
      </c>
      <c r="K520" s="2">
        <f>$A$10*Table13[[#This Row],[CF % WEC]]</f>
        <v>0</v>
      </c>
      <c r="L520" s="1">
        <v>38.849720285710575</v>
      </c>
      <c r="M520" s="2">
        <f>Table13[[#This Row],[Cons h '[MWh']]]-Table13[[#This Row],[Ewec_prod '[MWh']]]-Table13[[#This Row],[Eeol_prod '[MWh']]]-Table13[[#This Row],[Efv_prod '[MWh']]]</f>
        <v>38.849720285710575</v>
      </c>
    </row>
    <row r="521" x14ac:dyDescent="0.25">
      <c r="E521" s="4">
        <v>43487.625</v>
      </c>
      <c r="F521" s="3">
        <v>0</v>
      </c>
      <c r="G521" s="2">
        <f>Table13[[#This Row],[CF % FV]]*$A$2</f>
        <v>0</v>
      </c>
      <c r="H521" s="3">
        <v>0.407425755290378</v>
      </c>
      <c r="I521" s="2">
        <f>Table13[[#This Row],[CF % EOL ]]*$A$6</f>
        <v>0</v>
      </c>
      <c r="J521" s="3">
        <v>0.13715852564733164</v>
      </c>
      <c r="K521" s="2">
        <f>$A$10*Table13[[#This Row],[CF % WEC]]</f>
        <v>0</v>
      </c>
      <c r="L521" s="1">
        <v>33.893576621856589</v>
      </c>
      <c r="M521" s="2">
        <f>Table13[[#This Row],[Cons h '[MWh']]]-Table13[[#This Row],[Ewec_prod '[MWh']]]-Table13[[#This Row],[Eeol_prod '[MWh']]]-Table13[[#This Row],[Efv_prod '[MWh']]]</f>
        <v>33.893576621856589</v>
      </c>
    </row>
    <row r="522" x14ac:dyDescent="0.25">
      <c r="E522" s="4">
        <v>43487.666666666664</v>
      </c>
      <c r="F522" s="3">
        <v>3.9949999999999999E-2</v>
      </c>
      <c r="G522" s="2">
        <f>Table13[[#This Row],[CF % FV]]*$A$2</f>
        <v>4.3944999999999999</v>
      </c>
      <c r="H522" s="3">
        <v>0.46453295829869201</v>
      </c>
      <c r="I522" s="2">
        <f>Table13[[#This Row],[CF % EOL ]]*$A$6</f>
        <v>0</v>
      </c>
      <c r="J522" s="3">
        <v>0.1429943002652044</v>
      </c>
      <c r="K522" s="2">
        <f>$A$10*Table13[[#This Row],[CF % WEC]]</f>
        <v>0</v>
      </c>
      <c r="L522" s="1">
        <v>25.900376928889607</v>
      </c>
      <c r="M522" s="2">
        <f>Table13[[#This Row],[Cons h '[MWh']]]-Table13[[#This Row],[Ewec_prod '[MWh']]]-Table13[[#This Row],[Eeol_prod '[MWh']]]-Table13[[#This Row],[Efv_prod '[MWh']]]</f>
        <v>21.505876928889606</v>
      </c>
    </row>
    <row r="523" x14ac:dyDescent="0.25">
      <c r="E523" s="4">
        <v>43487.708333333336</v>
      </c>
      <c r="F523" s="3">
        <v>0.19341999999999998</v>
      </c>
      <c r="G523" s="2">
        <f>Table13[[#This Row],[CF % FV]]*$A$2</f>
        <v>21.276199999999999</v>
      </c>
      <c r="H523" s="3">
        <v>0.41259653985546502</v>
      </c>
      <c r="I523" s="2">
        <f>Table13[[#This Row],[CF % EOL ]]*$A$6</f>
        <v>0</v>
      </c>
      <c r="J523" s="3">
        <v>0.1409478449853597</v>
      </c>
      <c r="K523" s="2">
        <f>$A$10*Table13[[#This Row],[CF % WEC]]</f>
        <v>0</v>
      </c>
      <c r="L523" s="1">
        <v>45.274846830258362</v>
      </c>
      <c r="M523" s="2">
        <f>Table13[[#This Row],[Cons h '[MWh']]]-Table13[[#This Row],[Ewec_prod '[MWh']]]-Table13[[#This Row],[Eeol_prod '[MWh']]]-Table13[[#This Row],[Efv_prod '[MWh']]]</f>
        <v>23.998646830258362</v>
      </c>
    </row>
    <row r="524" x14ac:dyDescent="0.25">
      <c r="E524" s="4">
        <v>43487.75</v>
      </c>
      <c r="F524" s="3">
        <v>0.32602999999999999</v>
      </c>
      <c r="G524" s="2">
        <f>Table13[[#This Row],[CF % FV]]*$A$2</f>
        <v>35.863299999999995</v>
      </c>
      <c r="H524" s="3">
        <v>0.41527765605404299</v>
      </c>
      <c r="I524" s="2">
        <f>Table13[[#This Row],[CF % EOL ]]*$A$6</f>
        <v>0</v>
      </c>
      <c r="J524" s="3">
        <v>0.13898865620920933</v>
      </c>
      <c r="K524" s="2">
        <f>$A$10*Table13[[#This Row],[CF % WEC]]</f>
        <v>0</v>
      </c>
      <c r="L524" s="1">
        <v>74.518078041899741</v>
      </c>
      <c r="M524" s="2">
        <f>Table13[[#This Row],[Cons h '[MWh']]]-Table13[[#This Row],[Ewec_prod '[MWh']]]-Table13[[#This Row],[Eeol_prod '[MWh']]]-Table13[[#This Row],[Efv_prod '[MWh']]]</f>
        <v>38.654778041899746</v>
      </c>
    </row>
    <row r="525" x14ac:dyDescent="0.25">
      <c r="E525" s="4">
        <v>43487.791666666664</v>
      </c>
      <c r="F525" s="3">
        <v>0.46870999999999996</v>
      </c>
      <c r="G525" s="2">
        <f>Table13[[#This Row],[CF % FV]]*$A$2</f>
        <v>51.558099999999996</v>
      </c>
      <c r="H525" s="3">
        <v>0.44109333218765101</v>
      </c>
      <c r="I525" s="2">
        <f>Table13[[#This Row],[CF % EOL ]]*$A$6</f>
        <v>0</v>
      </c>
      <c r="J525" s="3">
        <v>0.15076847364907303</v>
      </c>
      <c r="K525" s="2">
        <f>$A$10*Table13[[#This Row],[CF % WEC]]</f>
        <v>0</v>
      </c>
      <c r="L525" s="1">
        <v>38.964080995965709</v>
      </c>
      <c r="M525" s="2">
        <f>Table13[[#This Row],[Cons h '[MWh']]]-Table13[[#This Row],[Ewec_prod '[MWh']]]-Table13[[#This Row],[Eeol_prod '[MWh']]]-Table13[[#This Row],[Efv_prod '[MWh']]]</f>
        <v>-12.594019004034287</v>
      </c>
    </row>
    <row r="526" x14ac:dyDescent="0.25">
      <c r="E526" s="4">
        <v>43487.833333333336</v>
      </c>
      <c r="F526" s="3">
        <v>0.52203999999999995</v>
      </c>
      <c r="G526" s="2">
        <f>Table13[[#This Row],[CF % FV]]*$A$2</f>
        <v>57.424399999999991</v>
      </c>
      <c r="H526" s="3">
        <v>0.39577476754426599</v>
      </c>
      <c r="I526" s="2">
        <f>Table13[[#This Row],[CF % EOL ]]*$A$6</f>
        <v>0</v>
      </c>
      <c r="J526" s="3">
        <v>0.17451149659316539</v>
      </c>
      <c r="K526" s="2">
        <f>$A$10*Table13[[#This Row],[CF % WEC]]</f>
        <v>0</v>
      </c>
      <c r="L526" s="1">
        <v>46.138917341034293</v>
      </c>
      <c r="M526" s="2">
        <f>Table13[[#This Row],[Cons h '[MWh']]]-Table13[[#This Row],[Ewec_prod '[MWh']]]-Table13[[#This Row],[Eeol_prod '[MWh']]]-Table13[[#This Row],[Efv_prod '[MWh']]]</f>
        <v>-11.285482658965698</v>
      </c>
    </row>
    <row r="527" x14ac:dyDescent="0.25">
      <c r="E527" s="4">
        <v>43487.875</v>
      </c>
      <c r="F527" s="3">
        <v>0.65161999999999998</v>
      </c>
      <c r="G527" s="2">
        <f>Table13[[#This Row],[CF % FV]]*$A$2</f>
        <v>71.678200000000004</v>
      </c>
      <c r="H527" s="3">
        <v>0.34203688666396598</v>
      </c>
      <c r="I527" s="2">
        <f>Table13[[#This Row],[CF % EOL ]]*$A$6</f>
        <v>0</v>
      </c>
      <c r="J527" s="3">
        <v>0.15897552878885779</v>
      </c>
      <c r="K527" s="2">
        <f>$A$10*Table13[[#This Row],[CF % WEC]]</f>
        <v>0</v>
      </c>
      <c r="L527" s="1">
        <v>39.920172396577719</v>
      </c>
      <c r="M527" s="2">
        <f>Table13[[#This Row],[Cons h '[MWh']]]-Table13[[#This Row],[Ewec_prod '[MWh']]]-Table13[[#This Row],[Eeol_prod '[MWh']]]-Table13[[#This Row],[Efv_prod '[MWh']]]</f>
        <v>-31.758027603422285</v>
      </c>
    </row>
    <row r="528" x14ac:dyDescent="0.25">
      <c r="E528" s="4">
        <v>43487.916666666664</v>
      </c>
      <c r="F528" s="3">
        <v>0.59126000000000001</v>
      </c>
      <c r="G528" s="2">
        <f>Table13[[#This Row],[CF % FV]]*$A$2</f>
        <v>65.038600000000002</v>
      </c>
      <c r="H528" s="3">
        <v>0.39750010173087702</v>
      </c>
      <c r="I528" s="2">
        <f>Table13[[#This Row],[CF % EOL ]]*$A$6</f>
        <v>0</v>
      </c>
      <c r="J528" s="3">
        <v>0.15075284677714373</v>
      </c>
      <c r="K528" s="2">
        <f>$A$10*Table13[[#This Row],[CF % WEC]]</f>
        <v>0</v>
      </c>
      <c r="L528" s="1">
        <v>32.67911707489926</v>
      </c>
      <c r="M528" s="2">
        <f>Table13[[#This Row],[Cons h '[MWh']]]-Table13[[#This Row],[Ewec_prod '[MWh']]]-Table13[[#This Row],[Eeol_prod '[MWh']]]-Table13[[#This Row],[Efv_prod '[MWh']]]</f>
        <v>-32.359482925100743</v>
      </c>
    </row>
    <row r="529" x14ac:dyDescent="0.25">
      <c r="E529" s="4">
        <v>43487.958333333336</v>
      </c>
      <c r="F529" s="3">
        <v>0.51922999999999997</v>
      </c>
      <c r="G529" s="2">
        <f>Table13[[#This Row],[CF % FV]]*$A$2</f>
        <v>57.115299999999998</v>
      </c>
      <c r="H529" s="3">
        <v>0.490683296010686</v>
      </c>
      <c r="I529" s="2">
        <f>Table13[[#This Row],[CF % EOL ]]*$A$6</f>
        <v>0</v>
      </c>
      <c r="J529" s="3">
        <v>0.15089895887104718</v>
      </c>
      <c r="K529" s="2">
        <f>$A$10*Table13[[#This Row],[CF % WEC]]</f>
        <v>0</v>
      </c>
      <c r="L529" s="1">
        <v>28.556149615453034</v>
      </c>
      <c r="M529" s="2">
        <f>Table13[[#This Row],[Cons h '[MWh']]]-Table13[[#This Row],[Ewec_prod '[MWh']]]-Table13[[#This Row],[Eeol_prod '[MWh']]]-Table13[[#This Row],[Efv_prod '[MWh']]]</f>
        <v>-28.559150384546964</v>
      </c>
    </row>
    <row r="530" x14ac:dyDescent="0.25">
      <c r="E530" s="4">
        <v>43488</v>
      </c>
      <c r="F530" s="3">
        <v>0.48269000000000001</v>
      </c>
      <c r="G530" s="2">
        <f>Table13[[#This Row],[CF % FV]]*$A$2</f>
        <v>53.0959</v>
      </c>
      <c r="H530" s="3">
        <v>0.53695461605640604</v>
      </c>
      <c r="I530" s="2">
        <f>Table13[[#This Row],[CF % EOL ]]*$A$6</f>
        <v>0</v>
      </c>
      <c r="J530" s="3">
        <v>0.15462249962972974</v>
      </c>
      <c r="K530" s="2">
        <f>$A$10*Table13[[#This Row],[CF % WEC]]</f>
        <v>0</v>
      </c>
      <c r="L530" s="1">
        <v>26.225240791149727</v>
      </c>
      <c r="M530" s="2">
        <f>Table13[[#This Row],[Cons h '[MWh']]]-Table13[[#This Row],[Ewec_prod '[MWh']]]-Table13[[#This Row],[Eeol_prod '[MWh']]]-Table13[[#This Row],[Efv_prod '[MWh']]]</f>
        <v>-26.870659208850274</v>
      </c>
    </row>
    <row r="531" x14ac:dyDescent="0.25">
      <c r="E531" s="4">
        <v>43488.041666666664</v>
      </c>
      <c r="F531" s="3">
        <v>0.30784</v>
      </c>
      <c r="G531" s="2">
        <f>Table13[[#This Row],[CF % FV]]*$A$2</f>
        <v>33.862400000000001</v>
      </c>
      <c r="H531" s="3">
        <v>0.51897461381077403</v>
      </c>
      <c r="I531" s="2">
        <f>Table13[[#This Row],[CF % EOL ]]*$A$6</f>
        <v>0</v>
      </c>
      <c r="J531" s="3">
        <v>0.15953702461762925</v>
      </c>
      <c r="K531" s="2">
        <f>$A$10*Table13[[#This Row],[CF % WEC]]</f>
        <v>0</v>
      </c>
      <c r="L531" s="1">
        <v>25.628698532322677</v>
      </c>
      <c r="M531" s="2">
        <f>Table13[[#This Row],[Cons h '[MWh']]]-Table13[[#This Row],[Ewec_prod '[MWh']]]-Table13[[#This Row],[Eeol_prod '[MWh']]]-Table13[[#This Row],[Efv_prod '[MWh']]]</f>
        <v>-8.2337014676773244</v>
      </c>
    </row>
    <row r="532" x14ac:dyDescent="0.25">
      <c r="E532" s="4">
        <v>43488.083333333336</v>
      </c>
      <c r="F532" s="3">
        <v>0.13447000000000001</v>
      </c>
      <c r="G532" s="2">
        <f>Table13[[#This Row],[CF % FV]]*$A$2</f>
        <v>14.791700000000001</v>
      </c>
      <c r="H532" s="3">
        <v>0.60679602371789698</v>
      </c>
      <c r="I532" s="2">
        <f>Table13[[#This Row],[CF % EOL ]]*$A$6</f>
        <v>0</v>
      </c>
      <c r="J532" s="3">
        <v>0.17241080600584882</v>
      </c>
      <c r="K532" s="2">
        <f>$A$10*Table13[[#This Row],[CF % WEC]]</f>
        <v>0</v>
      </c>
      <c r="L532" s="1">
        <v>24.812357848944544</v>
      </c>
      <c r="M532" s="2">
        <f>Table13[[#This Row],[Cons h '[MWh']]]-Table13[[#This Row],[Ewec_prod '[MWh']]]-Table13[[#This Row],[Eeol_prod '[MWh']]]-Table13[[#This Row],[Efv_prod '[MWh']]]</f>
        <v>10.020657848944543</v>
      </c>
    </row>
    <row r="533" x14ac:dyDescent="0.25">
      <c r="E533" s="4">
        <v>43488.125</v>
      </c>
      <c r="F533" s="3">
        <v>4.82E-2</v>
      </c>
      <c r="G533" s="2">
        <f>Table13[[#This Row],[CF % FV]]*$A$2</f>
        <v>5.3019999999999996</v>
      </c>
      <c r="H533" s="3">
        <v>0.71215831043939204</v>
      </c>
      <c r="I533" s="2">
        <f>Table13[[#This Row],[CF % EOL ]]*$A$6</f>
        <v>0</v>
      </c>
      <c r="J533" s="3">
        <v>0.1858581932783237</v>
      </c>
      <c r="K533" s="2">
        <f>$A$10*Table13[[#This Row],[CF % WEC]]</f>
        <v>0</v>
      </c>
      <c r="L533" s="1">
        <v>27.06719849806332</v>
      </c>
      <c r="M533" s="2">
        <f>Table13[[#This Row],[Cons h '[MWh']]]-Table13[[#This Row],[Ewec_prod '[MWh']]]-Table13[[#This Row],[Eeol_prod '[MWh']]]-Table13[[#This Row],[Efv_prod '[MWh']]]</f>
        <v>21.76519849806332</v>
      </c>
    </row>
    <row r="534" x14ac:dyDescent="0.25">
      <c r="E534" s="4">
        <v>43488.166666666664</v>
      </c>
      <c r="F534" s="3">
        <v>1.09E-3</v>
      </c>
      <c r="G534" s="2">
        <f>Table13[[#This Row],[CF % FV]]*$A$2</f>
        <v>0.11990000000000001</v>
      </c>
      <c r="H534" s="3">
        <v>0.73357634610349598</v>
      </c>
      <c r="I534" s="2">
        <f>Table13[[#This Row],[CF % EOL ]]*$A$6</f>
        <v>0</v>
      </c>
      <c r="J534" s="3">
        <v>0.19595326215360517</v>
      </c>
      <c r="K534" s="2">
        <f>$A$10*Table13[[#This Row],[CF % WEC]]</f>
        <v>0</v>
      </c>
      <c r="L534" s="1">
        <v>28.940921534123152</v>
      </c>
      <c r="M534" s="2">
        <f>Table13[[#This Row],[Cons h '[MWh']]]-Table13[[#This Row],[Ewec_prod '[MWh']]]-Table13[[#This Row],[Eeol_prod '[MWh']]]-Table13[[#This Row],[Efv_prod '[MWh']]]</f>
        <v>28.821021534123151</v>
      </c>
    </row>
    <row r="535" x14ac:dyDescent="0.25">
      <c r="E535" s="4">
        <v>43488.208333333336</v>
      </c>
      <c r="F535" s="3">
        <v>0</v>
      </c>
      <c r="G535" s="2">
        <f>Table13[[#This Row],[CF % FV]]*$A$2</f>
        <v>0</v>
      </c>
      <c r="H535" s="3">
        <v>0.78910173441880005</v>
      </c>
      <c r="I535" s="2">
        <f>Table13[[#This Row],[CF % EOL ]]*$A$6</f>
        <v>0</v>
      </c>
      <c r="J535" s="3">
        <v>0.20332966194701149</v>
      </c>
      <c r="K535" s="2">
        <f>$A$10*Table13[[#This Row],[CF % WEC]]</f>
        <v>0</v>
      </c>
      <c r="L535" s="1">
        <v>33.178960247403637</v>
      </c>
      <c r="M535" s="2">
        <f>Table13[[#This Row],[Cons h '[MWh']]]-Table13[[#This Row],[Ewec_prod '[MWh']]]-Table13[[#This Row],[Eeol_prod '[MWh']]]-Table13[[#This Row],[Efv_prod '[MWh']]]</f>
        <v>33.178960247403637</v>
      </c>
    </row>
    <row r="536" x14ac:dyDescent="0.25">
      <c r="E536" s="4">
        <v>43488.25</v>
      </c>
      <c r="F536" s="3">
        <v>0</v>
      </c>
      <c r="G536" s="2">
        <f>Table13[[#This Row],[CF % FV]]*$A$2</f>
        <v>0</v>
      </c>
      <c r="H536" s="3">
        <v>0.74837981257734598</v>
      </c>
      <c r="I536" s="2">
        <f>Table13[[#This Row],[CF % EOL ]]*$A$6</f>
        <v>0</v>
      </c>
      <c r="J536" s="3">
        <v>0.20675092454940544</v>
      </c>
      <c r="K536" s="2">
        <f>$A$10*Table13[[#This Row],[CF % WEC]]</f>
        <v>0</v>
      </c>
      <c r="L536" s="1">
        <v>37.311031981833629</v>
      </c>
      <c r="M536" s="2">
        <f>Table13[[#This Row],[Cons h '[MWh']]]-Table13[[#This Row],[Ewec_prod '[MWh']]]-Table13[[#This Row],[Eeol_prod '[MWh']]]-Table13[[#This Row],[Efv_prod '[MWh']]]</f>
        <v>37.311031981833629</v>
      </c>
    </row>
    <row r="537" x14ac:dyDescent="0.25">
      <c r="E537" s="4">
        <v>43488.291666666664</v>
      </c>
      <c r="F537" s="3">
        <v>0</v>
      </c>
      <c r="G537" s="2">
        <f>Table13[[#This Row],[CF % FV]]*$A$2</f>
        <v>0</v>
      </c>
      <c r="H537" s="3">
        <v>0.611333248983148</v>
      </c>
      <c r="I537" s="2">
        <f>Table13[[#This Row],[CF % EOL ]]*$A$6</f>
        <v>0</v>
      </c>
      <c r="J537" s="3">
        <v>0.20045411188816037</v>
      </c>
      <c r="K537" s="2">
        <f>$A$10*Table13[[#This Row],[CF % WEC]]</f>
        <v>0</v>
      </c>
      <c r="L537" s="1">
        <v>34.572443892345341</v>
      </c>
      <c r="M537" s="2">
        <f>Table13[[#This Row],[Cons h '[MWh']]]-Table13[[#This Row],[Ewec_prod '[MWh']]]-Table13[[#This Row],[Eeol_prod '[MWh']]]-Table13[[#This Row],[Efv_prod '[MWh']]]</f>
        <v>34.572443892345341</v>
      </c>
    </row>
    <row r="538" x14ac:dyDescent="0.25">
      <c r="E538" s="4">
        <v>43488.333333333336</v>
      </c>
      <c r="F538" s="3">
        <v>0</v>
      </c>
      <c r="G538" s="2">
        <f>Table13[[#This Row],[CF % FV]]*$A$2</f>
        <v>0</v>
      </c>
      <c r="H538" s="3">
        <v>0.43503937773800799</v>
      </c>
      <c r="I538" s="2">
        <f>Table13[[#This Row],[CF % EOL ]]*$A$6</f>
        <v>0</v>
      </c>
      <c r="J538" s="3">
        <v>0.18636289778481341</v>
      </c>
      <c r="K538" s="2">
        <f>$A$10*Table13[[#This Row],[CF % WEC]]</f>
        <v>0</v>
      </c>
      <c r="L538" s="1">
        <v>28.755835572383877</v>
      </c>
      <c r="M538" s="2">
        <f>Table13[[#This Row],[Cons h '[MWh']]]-Table13[[#This Row],[Ewec_prod '[MWh']]]-Table13[[#This Row],[Eeol_prod '[MWh']]]-Table13[[#This Row],[Efv_prod '[MWh']]]</f>
        <v>28.755835572383877</v>
      </c>
    </row>
    <row r="539" x14ac:dyDescent="0.25">
      <c r="E539" s="4">
        <v>43488.375</v>
      </c>
      <c r="F539" s="3">
        <v>0</v>
      </c>
      <c r="G539" s="2">
        <f>Table13[[#This Row],[CF % FV]]*$A$2</f>
        <v>0</v>
      </c>
      <c r="H539" s="3">
        <v>0.31049395478319403</v>
      </c>
      <c r="I539" s="2">
        <f>Table13[[#This Row],[CF % EOL ]]*$A$6</f>
        <v>0</v>
      </c>
      <c r="J539" s="3">
        <v>0.16493543514866124</v>
      </c>
      <c r="K539" s="2">
        <f>$A$10*Table13[[#This Row],[CF % WEC]]</f>
        <v>0</v>
      </c>
      <c r="L539" s="1">
        <v>26.792639575025404</v>
      </c>
      <c r="M539" s="2">
        <f>Table13[[#This Row],[Cons h '[MWh']]]-Table13[[#This Row],[Ewec_prod '[MWh']]]-Table13[[#This Row],[Eeol_prod '[MWh']]]-Table13[[#This Row],[Efv_prod '[MWh']]]</f>
        <v>26.792639575025404</v>
      </c>
    </row>
    <row r="540" x14ac:dyDescent="0.25">
      <c r="E540" s="4">
        <v>43488.416666666664</v>
      </c>
      <c r="F540" s="3">
        <v>0</v>
      </c>
      <c r="G540" s="2">
        <f>Table13[[#This Row],[CF % FV]]*$A$2</f>
        <v>0</v>
      </c>
      <c r="H540" s="3">
        <v>0.219398379489675</v>
      </c>
      <c r="I540" s="2">
        <f>Table13[[#This Row],[CF % EOL ]]*$A$6</f>
        <v>0</v>
      </c>
      <c r="J540" s="3">
        <v>0.1497650115005803</v>
      </c>
      <c r="K540" s="2">
        <f>$A$10*Table13[[#This Row],[CF % WEC]]</f>
        <v>0</v>
      </c>
      <c r="L540" s="1">
        <v>27.666627978705755</v>
      </c>
      <c r="M540" s="2">
        <f>Table13[[#This Row],[Cons h '[MWh']]]-Table13[[#This Row],[Ewec_prod '[MWh']]]-Table13[[#This Row],[Eeol_prod '[MWh']]]-Table13[[#This Row],[Efv_prod '[MWh']]]</f>
        <v>27.666627978705755</v>
      </c>
    </row>
    <row r="541" x14ac:dyDescent="0.25">
      <c r="E541" s="4">
        <v>43488.458333333336</v>
      </c>
      <c r="F541" s="3">
        <v>0</v>
      </c>
      <c r="G541" s="2">
        <f>Table13[[#This Row],[CF % FV]]*$A$2</f>
        <v>0</v>
      </c>
      <c r="H541" s="3">
        <v>0.38866319022727602</v>
      </c>
      <c r="I541" s="2">
        <f>Table13[[#This Row],[CF % EOL ]]*$A$6</f>
        <v>0</v>
      </c>
      <c r="J541" s="3">
        <v>0.1479742854144859</v>
      </c>
      <c r="K541" s="2">
        <f>$A$10*Table13[[#This Row],[CF % WEC]]</f>
        <v>0</v>
      </c>
      <c r="L541" s="1">
        <v>45.072670706234426</v>
      </c>
      <c r="M541" s="2">
        <f>Table13[[#This Row],[Cons h '[MWh']]]-Table13[[#This Row],[Ewec_prod '[MWh']]]-Table13[[#This Row],[Eeol_prod '[MWh']]]-Table13[[#This Row],[Efv_prod '[MWh']]]</f>
        <v>45.072670706234426</v>
      </c>
    </row>
    <row r="542" x14ac:dyDescent="0.25">
      <c r="E542" s="4">
        <v>43488.5</v>
      </c>
      <c r="F542" s="3">
        <v>0</v>
      </c>
      <c r="G542" s="2">
        <f>Table13[[#This Row],[CF % FV]]*$A$2</f>
        <v>0</v>
      </c>
      <c r="H542" s="3">
        <v>0.70044039825737103</v>
      </c>
      <c r="I542" s="2">
        <f>Table13[[#This Row],[CF % EOL ]]*$A$6</f>
        <v>0</v>
      </c>
      <c r="J542" s="3">
        <v>0.16217892617554869</v>
      </c>
      <c r="K542" s="2">
        <f>$A$10*Table13[[#This Row],[CF % WEC]]</f>
        <v>0</v>
      </c>
      <c r="L542" s="1">
        <v>35.139606896286175</v>
      </c>
      <c r="M542" s="2">
        <f>Table13[[#This Row],[Cons h '[MWh']]]-Table13[[#This Row],[Ewec_prod '[MWh']]]-Table13[[#This Row],[Eeol_prod '[MWh']]]-Table13[[#This Row],[Efv_prod '[MWh']]]</f>
        <v>35.139606896286175</v>
      </c>
    </row>
    <row r="543" x14ac:dyDescent="0.25">
      <c r="E543" s="4">
        <v>43488.541666666664</v>
      </c>
      <c r="F543" s="3">
        <v>0</v>
      </c>
      <c r="G543" s="2">
        <f>Table13[[#This Row],[CF % FV]]*$A$2</f>
        <v>0</v>
      </c>
      <c r="H543" s="3">
        <v>0.81896019365780504</v>
      </c>
      <c r="I543" s="2">
        <f>Table13[[#This Row],[CF % EOL ]]*$A$6</f>
        <v>0</v>
      </c>
      <c r="J543" s="3">
        <v>0.19656229241218323</v>
      </c>
      <c r="K543" s="2">
        <f>$A$10*Table13[[#This Row],[CF % WEC]]</f>
        <v>0</v>
      </c>
      <c r="L543" s="1">
        <v>31.247095471805657</v>
      </c>
      <c r="M543" s="2">
        <f>Table13[[#This Row],[Cons h '[MWh']]]-Table13[[#This Row],[Ewec_prod '[MWh']]]-Table13[[#This Row],[Eeol_prod '[MWh']]]-Table13[[#This Row],[Efv_prod '[MWh']]]</f>
        <v>31.247095471805657</v>
      </c>
    </row>
    <row r="544" x14ac:dyDescent="0.25">
      <c r="E544" s="4">
        <v>43488.583333333336</v>
      </c>
      <c r="F544" s="3">
        <v>0</v>
      </c>
      <c r="G544" s="2">
        <f>Table13[[#This Row],[CF % FV]]*$A$2</f>
        <v>0</v>
      </c>
      <c r="H544" s="3">
        <v>0.86313605483314204</v>
      </c>
      <c r="I544" s="2">
        <f>Table13[[#This Row],[CF % EOL ]]*$A$6</f>
        <v>0</v>
      </c>
      <c r="J544" s="3">
        <v>0.24826822726212733</v>
      </c>
      <c r="K544" s="2">
        <f>$A$10*Table13[[#This Row],[CF % WEC]]</f>
        <v>0</v>
      </c>
      <c r="L544" s="1">
        <v>33.470439374375552</v>
      </c>
      <c r="M544" s="2">
        <f>Table13[[#This Row],[Cons h '[MWh']]]-Table13[[#This Row],[Ewec_prod '[MWh']]]-Table13[[#This Row],[Eeol_prod '[MWh']]]-Table13[[#This Row],[Efv_prod '[MWh']]]</f>
        <v>33.470439374375552</v>
      </c>
    </row>
    <row r="545" x14ac:dyDescent="0.25">
      <c r="E545" s="4">
        <v>43488.625</v>
      </c>
      <c r="F545" s="3">
        <v>0</v>
      </c>
      <c r="G545" s="2">
        <f>Table13[[#This Row],[CF % FV]]*$A$2</f>
        <v>0</v>
      </c>
      <c r="H545" s="3">
        <v>0.86704142677528995</v>
      </c>
      <c r="I545" s="2">
        <f>Table13[[#This Row],[CF % EOL ]]*$A$6</f>
        <v>0</v>
      </c>
      <c r="J545" s="3">
        <v>0.2764678272299978</v>
      </c>
      <c r="K545" s="2">
        <f>$A$10*Table13[[#This Row],[CF % WEC]]</f>
        <v>0</v>
      </c>
      <c r="L545" s="1">
        <v>27.555298731326246</v>
      </c>
      <c r="M545" s="2">
        <f>Table13[[#This Row],[Cons h '[MWh']]]-Table13[[#This Row],[Ewec_prod '[MWh']]]-Table13[[#This Row],[Eeol_prod '[MWh']]]-Table13[[#This Row],[Efv_prod '[MWh']]]</f>
        <v>27.555298731326246</v>
      </c>
    </row>
    <row r="546" x14ac:dyDescent="0.25">
      <c r="E546" s="4">
        <v>43488.666666666664</v>
      </c>
      <c r="F546" s="3">
        <v>3.9750000000000001E-2</v>
      </c>
      <c r="G546" s="2">
        <f>Table13[[#This Row],[CF % FV]]*$A$2</f>
        <v>4.3725000000000005</v>
      </c>
      <c r="H546" s="3">
        <v>0.83803715501494302</v>
      </c>
      <c r="I546" s="2">
        <f>Table13[[#This Row],[CF % EOL ]]*$A$6</f>
        <v>0</v>
      </c>
      <c r="J546" s="3">
        <v>0.28326736485826437</v>
      </c>
      <c r="K546" s="2">
        <f>$A$10*Table13[[#This Row],[CF % WEC]]</f>
        <v>0</v>
      </c>
      <c r="L546" s="1">
        <v>35.199298465746388</v>
      </c>
      <c r="M546" s="2">
        <f>Table13[[#This Row],[Cons h '[MWh']]]-Table13[[#This Row],[Ewec_prod '[MWh']]]-Table13[[#This Row],[Eeol_prod '[MWh']]]-Table13[[#This Row],[Efv_prod '[MWh']]]</f>
        <v>30.826798465746386</v>
      </c>
    </row>
    <row r="547" x14ac:dyDescent="0.25">
      <c r="E547" s="4">
        <v>43488.708333333336</v>
      </c>
      <c r="F547" s="3">
        <v>0.21056</v>
      </c>
      <c r="G547" s="2">
        <f>Table13[[#This Row],[CF % FV]]*$A$2</f>
        <v>23.1616</v>
      </c>
      <c r="H547" s="3">
        <v>0.78638299377151599</v>
      </c>
      <c r="I547" s="2">
        <f>Table13[[#This Row],[CF % EOL ]]*$A$6</f>
        <v>0</v>
      </c>
      <c r="J547" s="3">
        <v>0.27498434350950141</v>
      </c>
      <c r="K547" s="2">
        <f>$A$10*Table13[[#This Row],[CF % WEC]]</f>
        <v>0</v>
      </c>
      <c r="L547" s="1">
        <v>37.081188201108269</v>
      </c>
      <c r="M547" s="2">
        <f>Table13[[#This Row],[Cons h '[MWh']]]-Table13[[#This Row],[Ewec_prod '[MWh']]]-Table13[[#This Row],[Eeol_prod '[MWh']]]-Table13[[#This Row],[Efv_prod '[MWh']]]</f>
        <v>13.919588201108269</v>
      </c>
    </row>
    <row r="548" x14ac:dyDescent="0.25">
      <c r="E548" s="4">
        <v>43488.75</v>
      </c>
      <c r="F548" s="3">
        <v>0.40888999999999998</v>
      </c>
      <c r="G548" s="2">
        <f>Table13[[#This Row],[CF % FV]]*$A$2</f>
        <v>44.977899999999998</v>
      </c>
      <c r="H548" s="3">
        <v>0.75348099612335395</v>
      </c>
      <c r="I548" s="2">
        <f>Table13[[#This Row],[CF % EOL ]]*$A$6</f>
        <v>0</v>
      </c>
      <c r="J548" s="3">
        <v>0.26180692714830406</v>
      </c>
      <c r="K548" s="2">
        <f>$A$10*Table13[[#This Row],[CF % WEC]]</f>
        <v>0</v>
      </c>
      <c r="L548" s="1">
        <v>39.418934806563549</v>
      </c>
      <c r="M548" s="2">
        <f>Table13[[#This Row],[Cons h '[MWh']]]-Table13[[#This Row],[Ewec_prod '[MWh']]]-Table13[[#This Row],[Eeol_prod '[MWh']]]-Table13[[#This Row],[Efv_prod '[MWh']]]</f>
        <v>-5.5589651934364497</v>
      </c>
    </row>
    <row r="549" x14ac:dyDescent="0.25">
      <c r="E549" s="4">
        <v>43488.791666666664</v>
      </c>
      <c r="F549" s="3">
        <v>0.53498999999999997</v>
      </c>
      <c r="G549" s="2">
        <f>Table13[[#This Row],[CF % FV]]*$A$2</f>
        <v>58.848899999999993</v>
      </c>
      <c r="H549" s="3">
        <v>0.707442563972563</v>
      </c>
      <c r="I549" s="2">
        <f>Table13[[#This Row],[CF % EOL ]]*$A$6</f>
        <v>0</v>
      </c>
      <c r="J549" s="3">
        <v>0.25024569909634464</v>
      </c>
      <c r="K549" s="2">
        <f>$A$10*Table13[[#This Row],[CF % WEC]]</f>
        <v>0</v>
      </c>
      <c r="L549" s="1">
        <v>47.558654514893121</v>
      </c>
      <c r="M549" s="2">
        <f>Table13[[#This Row],[Cons h '[MWh']]]-Table13[[#This Row],[Ewec_prod '[MWh']]]-Table13[[#This Row],[Eeol_prod '[MWh']]]-Table13[[#This Row],[Efv_prod '[MWh']]]</f>
        <v>-11.290245485106873</v>
      </c>
    </row>
    <row r="550" x14ac:dyDescent="0.25">
      <c r="E550" s="4">
        <v>43488.833333333336</v>
      </c>
      <c r="F550" s="3">
        <v>0.60994999999999999</v>
      </c>
      <c r="G550" s="2">
        <f>Table13[[#This Row],[CF % FV]]*$A$2</f>
        <v>67.094499999999996</v>
      </c>
      <c r="H550" s="3">
        <v>0.70728448568926305</v>
      </c>
      <c r="I550" s="2">
        <f>Table13[[#This Row],[CF % EOL ]]*$A$6</f>
        <v>0</v>
      </c>
      <c r="J550" s="3">
        <v>0.24210456775389416</v>
      </c>
      <c r="K550" s="2">
        <f>$A$10*Table13[[#This Row],[CF % WEC]]</f>
        <v>0</v>
      </c>
      <c r="L550" s="1">
        <v>45.681343423215566</v>
      </c>
      <c r="M550" s="2">
        <f>Table13[[#This Row],[Cons h '[MWh']]]-Table13[[#This Row],[Ewec_prod '[MWh']]]-Table13[[#This Row],[Eeol_prod '[MWh']]]-Table13[[#This Row],[Efv_prod '[MWh']]]</f>
        <v>-21.413156576784431</v>
      </c>
    </row>
    <row r="551" x14ac:dyDescent="0.25">
      <c r="E551" s="4">
        <v>43488.875</v>
      </c>
      <c r="F551" s="3">
        <v>0.67904999999999993</v>
      </c>
      <c r="G551" s="2">
        <f>Table13[[#This Row],[CF % FV]]*$A$2</f>
        <v>74.695499999999996</v>
      </c>
      <c r="H551" s="3">
        <v>0.73665136185104396</v>
      </c>
      <c r="I551" s="2">
        <f>Table13[[#This Row],[CF % EOL ]]*$A$6</f>
        <v>0</v>
      </c>
      <c r="J551" s="3">
        <v>0.19247900598694265</v>
      </c>
      <c r="K551" s="2">
        <f>$A$10*Table13[[#This Row],[CF % WEC]]</f>
        <v>0</v>
      </c>
      <c r="L551" s="1">
        <v>29.945838518541887</v>
      </c>
      <c r="M551" s="2">
        <f>Table13[[#This Row],[Cons h '[MWh']]]-Table13[[#This Row],[Ewec_prod '[MWh']]]-Table13[[#This Row],[Eeol_prod '[MWh']]]-Table13[[#This Row],[Efv_prod '[MWh']]]</f>
        <v>-44.749661481458105</v>
      </c>
    </row>
    <row r="552" x14ac:dyDescent="0.25">
      <c r="E552" s="4">
        <v>43488.916666666664</v>
      </c>
      <c r="F552" s="3">
        <v>0.68713000000000002</v>
      </c>
      <c r="G552" s="2">
        <f>Table13[[#This Row],[CF % FV]]*$A$2</f>
        <v>75.584299999999999</v>
      </c>
      <c r="H552" s="3">
        <v>0.192762730789652</v>
      </c>
      <c r="I552" s="2">
        <f>Table13[[#This Row],[CF % EOL ]]*$A$6</f>
        <v>0</v>
      </c>
      <c r="J552" s="3">
        <v>0.15904056592433158</v>
      </c>
      <c r="K552" s="2">
        <f>$A$10*Table13[[#This Row],[CF % WEC]]</f>
        <v>0</v>
      </c>
      <c r="L552" s="1">
        <v>34.522574323814609</v>
      </c>
      <c r="M552" s="2">
        <f>Table13[[#This Row],[Cons h '[MWh']]]-Table13[[#This Row],[Ewec_prod '[MWh']]]-Table13[[#This Row],[Eeol_prod '[MWh']]]-Table13[[#This Row],[Efv_prod '[MWh']]]</f>
        <v>-41.061725676185389</v>
      </c>
    </row>
    <row r="553" x14ac:dyDescent="0.25">
      <c r="E553" s="4">
        <v>43488.958333333336</v>
      </c>
      <c r="F553" s="3">
        <v>0.67986000000000002</v>
      </c>
      <c r="G553" s="2">
        <f>Table13[[#This Row],[CF % FV]]*$A$2</f>
        <v>74.784599999999998</v>
      </c>
      <c r="H553" s="3">
        <v>0.23399442458150099</v>
      </c>
      <c r="I553" s="2">
        <f>Table13[[#This Row],[CF % EOL ]]*$A$6</f>
        <v>0</v>
      </c>
      <c r="J553" s="3">
        <v>0.14186794634201677</v>
      </c>
      <c r="K553" s="2">
        <f>$A$10*Table13[[#This Row],[CF % WEC]]</f>
        <v>0</v>
      </c>
      <c r="L553" s="1">
        <v>30.901633072385902</v>
      </c>
      <c r="M553" s="2">
        <f>Table13[[#This Row],[Cons h '[MWh']]]-Table13[[#This Row],[Ewec_prod '[MWh']]]-Table13[[#This Row],[Eeol_prod '[MWh']]]-Table13[[#This Row],[Efv_prod '[MWh']]]</f>
        <v>-43.882966927614092</v>
      </c>
    </row>
    <row r="554" x14ac:dyDescent="0.25">
      <c r="E554" s="4">
        <v>43489</v>
      </c>
      <c r="F554" s="3">
        <v>0.57123999999999997</v>
      </c>
      <c r="G554" s="2">
        <f>Table13[[#This Row],[CF % FV]]*$A$2</f>
        <v>62.836399999999998</v>
      </c>
      <c r="H554" s="3">
        <v>0.386092550932782</v>
      </c>
      <c r="I554" s="2">
        <f>Table13[[#This Row],[CF % EOL ]]*$A$6</f>
        <v>0</v>
      </c>
      <c r="J554" s="3">
        <v>0.14123789964645106</v>
      </c>
      <c r="K554" s="2">
        <f>$A$10*Table13[[#This Row],[CF % WEC]]</f>
        <v>0</v>
      </c>
      <c r="L554" s="1">
        <v>25.300485740610558</v>
      </c>
      <c r="M554" s="2">
        <f>Table13[[#This Row],[Cons h '[MWh']]]-Table13[[#This Row],[Ewec_prod '[MWh']]]-Table13[[#This Row],[Eeol_prod '[MWh']]]-Table13[[#This Row],[Efv_prod '[MWh']]]</f>
        <v>-37.535914259389443</v>
      </c>
    </row>
    <row r="555" x14ac:dyDescent="0.25">
      <c r="E555" s="4">
        <v>43489.041666666664</v>
      </c>
      <c r="F555" s="3">
        <v>0.43129000000000001</v>
      </c>
      <c r="G555" s="2">
        <f>Table13[[#This Row],[CF % FV]]*$A$2</f>
        <v>47.441900000000004</v>
      </c>
      <c r="H555" s="3">
        <v>0.51179178455640095</v>
      </c>
      <c r="I555" s="2">
        <f>Table13[[#This Row],[CF % EOL ]]*$A$6</f>
        <v>0</v>
      </c>
      <c r="J555" s="3">
        <v>0.1469548131959722</v>
      </c>
      <c r="K555" s="2">
        <f>$A$10*Table13[[#This Row],[CF % WEC]]</f>
        <v>0</v>
      </c>
      <c r="L555" s="1">
        <v>22.503748737018192</v>
      </c>
      <c r="M555" s="2">
        <f>Table13[[#This Row],[Cons h '[MWh']]]-Table13[[#This Row],[Ewec_prod '[MWh']]]-Table13[[#This Row],[Eeol_prod '[MWh']]]-Table13[[#This Row],[Efv_prod '[MWh']]]</f>
        <v>-24.938151262981812</v>
      </c>
    </row>
    <row r="556" x14ac:dyDescent="0.25">
      <c r="E556" s="4">
        <v>43489.083333333336</v>
      </c>
      <c r="F556" s="3">
        <v>0.23321</v>
      </c>
      <c r="G556" s="2">
        <f>Table13[[#This Row],[CF % FV]]*$A$2</f>
        <v>25.653099999999998</v>
      </c>
      <c r="H556" s="3">
        <v>0.70315648445684498</v>
      </c>
      <c r="I556" s="2">
        <f>Table13[[#This Row],[CF % EOL ]]*$A$6</f>
        <v>0</v>
      </c>
      <c r="J556" s="3">
        <v>0.14919346128080613</v>
      </c>
      <c r="K556" s="2">
        <f>$A$10*Table13[[#This Row],[CF % WEC]]</f>
        <v>0</v>
      </c>
      <c r="L556" s="1">
        <v>26.464142127135577</v>
      </c>
      <c r="M556" s="2">
        <f>Table13[[#This Row],[Cons h '[MWh']]]-Table13[[#This Row],[Ewec_prod '[MWh']]]-Table13[[#This Row],[Eeol_prod '[MWh']]]-Table13[[#This Row],[Efv_prod '[MWh']]]</f>
        <v>0.81104212713557899</v>
      </c>
    </row>
    <row r="557" x14ac:dyDescent="0.25">
      <c r="E557" s="4">
        <v>43489.125</v>
      </c>
      <c r="F557" s="3">
        <v>4.7869999999999996E-2</v>
      </c>
      <c r="G557" s="2">
        <f>Table13[[#This Row],[CF % FV]]*$A$2</f>
        <v>5.2656999999999998</v>
      </c>
      <c r="H557" s="3">
        <v>0.69336041716821994</v>
      </c>
      <c r="I557" s="2">
        <f>Table13[[#This Row],[CF % EOL ]]*$A$6</f>
        <v>0</v>
      </c>
      <c r="J557" s="3">
        <v>0.15257336416891459</v>
      </c>
      <c r="K557" s="2">
        <f>$A$10*Table13[[#This Row],[CF % WEC]]</f>
        <v>0</v>
      </c>
      <c r="L557" s="1">
        <v>23.684985406513331</v>
      </c>
      <c r="M557" s="2">
        <f>Table13[[#This Row],[Cons h '[MWh']]]-Table13[[#This Row],[Ewec_prod '[MWh']]]-Table13[[#This Row],[Eeol_prod '[MWh']]]-Table13[[#This Row],[Efv_prod '[MWh']]]</f>
        <v>18.419285406513332</v>
      </c>
    </row>
    <row r="558" x14ac:dyDescent="0.25">
      <c r="E558" s="4">
        <v>43489.166666666664</v>
      </c>
      <c r="F558" s="3">
        <v>1.97E-3</v>
      </c>
      <c r="G558" s="2">
        <f>Table13[[#This Row],[CF % FV]]*$A$2</f>
        <v>0.2167</v>
      </c>
      <c r="H558" s="3">
        <v>0.51821754093864403</v>
      </c>
      <c r="I558" s="2">
        <f>Table13[[#This Row],[CF % EOL ]]*$A$6</f>
        <v>0</v>
      </c>
      <c r="J558" s="3">
        <v>0.14008720893872778</v>
      </c>
      <c r="K558" s="2">
        <f>$A$10*Table13[[#This Row],[CF % WEC]]</f>
        <v>0</v>
      </c>
      <c r="L558" s="1">
        <v>31.775515640722514</v>
      </c>
      <c r="M558" s="2">
        <f>Table13[[#This Row],[Cons h '[MWh']]]-Table13[[#This Row],[Ewec_prod '[MWh']]]-Table13[[#This Row],[Eeol_prod '[MWh']]]-Table13[[#This Row],[Efv_prod '[MWh']]]</f>
        <v>31.558815640722514</v>
      </c>
    </row>
    <row r="559" x14ac:dyDescent="0.25">
      <c r="E559" s="4">
        <v>43489.208333333336</v>
      </c>
      <c r="F559" s="3">
        <v>0</v>
      </c>
      <c r="G559" s="2">
        <f>Table13[[#This Row],[CF % FV]]*$A$2</f>
        <v>0</v>
      </c>
      <c r="H559" s="3">
        <v>0.43957163390723403</v>
      </c>
      <c r="I559" s="2">
        <f>Table13[[#This Row],[CF % EOL ]]*$A$6</f>
        <v>0</v>
      </c>
      <c r="J559" s="3">
        <v>0.13267612535791609</v>
      </c>
      <c r="K559" s="2">
        <f>$A$10*Table13[[#This Row],[CF % WEC]]</f>
        <v>0</v>
      </c>
      <c r="L559" s="1">
        <v>28.990917245837938</v>
      </c>
      <c r="M559" s="2">
        <f>Table13[[#This Row],[Cons h '[MWh']]]-Table13[[#This Row],[Ewec_prod '[MWh']]]-Table13[[#This Row],[Eeol_prod '[MWh']]]-Table13[[#This Row],[Efv_prod '[MWh']]]</f>
        <v>28.990917245837938</v>
      </c>
    </row>
    <row r="560" x14ac:dyDescent="0.25">
      <c r="E560" s="4">
        <v>43489.25</v>
      </c>
      <c r="F560" s="3">
        <v>0</v>
      </c>
      <c r="G560" s="2">
        <f>Table13[[#This Row],[CF % FV]]*$A$2</f>
        <v>0</v>
      </c>
      <c r="H560" s="3">
        <v>0.40266436615038897</v>
      </c>
      <c r="I560" s="2">
        <f>Table13[[#This Row],[CF % EOL ]]*$A$6</f>
        <v>0</v>
      </c>
      <c r="J560" s="3">
        <v>0.13335711235487854</v>
      </c>
      <c r="K560" s="2">
        <f>$A$10*Table13[[#This Row],[CF % WEC]]</f>
        <v>0</v>
      </c>
      <c r="L560" s="1">
        <v>34.492100758700929</v>
      </c>
      <c r="M560" s="2">
        <f>Table13[[#This Row],[Cons h '[MWh']]]-Table13[[#This Row],[Ewec_prod '[MWh']]]-Table13[[#This Row],[Eeol_prod '[MWh']]]-Table13[[#This Row],[Efv_prod '[MWh']]]</f>
        <v>34.492100758700929</v>
      </c>
    </row>
    <row r="561" x14ac:dyDescent="0.25">
      <c r="E561" s="4">
        <v>43489.291666666664</v>
      </c>
      <c r="F561" s="3">
        <v>0</v>
      </c>
      <c r="G561" s="2">
        <f>Table13[[#This Row],[CF % FV]]*$A$2</f>
        <v>0</v>
      </c>
      <c r="H561" s="3">
        <v>0.399688330905558</v>
      </c>
      <c r="I561" s="2">
        <f>Table13[[#This Row],[CF % EOL ]]*$A$6</f>
        <v>0</v>
      </c>
      <c r="J561" s="3">
        <v>0.14164607368822779</v>
      </c>
      <c r="K561" s="2">
        <f>$A$10*Table13[[#This Row],[CF % WEC]]</f>
        <v>0</v>
      </c>
      <c r="L561" s="1">
        <v>33.79955643168163</v>
      </c>
      <c r="M561" s="2">
        <f>Table13[[#This Row],[Cons h '[MWh']]]-Table13[[#This Row],[Ewec_prod '[MWh']]]-Table13[[#This Row],[Eeol_prod '[MWh']]]-Table13[[#This Row],[Efv_prod '[MWh']]]</f>
        <v>33.79955643168163</v>
      </c>
    </row>
    <row r="562" x14ac:dyDescent="0.25">
      <c r="E562" s="4">
        <v>43489.333333333336</v>
      </c>
      <c r="F562" s="3">
        <v>0</v>
      </c>
      <c r="G562" s="2">
        <f>Table13[[#This Row],[CF % FV]]*$A$2</f>
        <v>0</v>
      </c>
      <c r="H562" s="3">
        <v>0.48421686302456002</v>
      </c>
      <c r="I562" s="2">
        <f>Table13[[#This Row],[CF % EOL ]]*$A$6</f>
        <v>0</v>
      </c>
      <c r="J562" s="3">
        <v>0.15518850785868812</v>
      </c>
      <c r="K562" s="2">
        <f>$A$10*Table13[[#This Row],[CF % WEC]]</f>
        <v>0</v>
      </c>
      <c r="L562" s="1">
        <v>34.721787716616916</v>
      </c>
      <c r="M562" s="2">
        <f>Table13[[#This Row],[Cons h '[MWh']]]-Table13[[#This Row],[Ewec_prod '[MWh']]]-Table13[[#This Row],[Eeol_prod '[MWh']]]-Table13[[#This Row],[Efv_prod '[MWh']]]</f>
        <v>34.721787716616916</v>
      </c>
    </row>
    <row r="563" x14ac:dyDescent="0.25">
      <c r="E563" s="4">
        <v>43489.375</v>
      </c>
      <c r="F563" s="3">
        <v>0</v>
      </c>
      <c r="G563" s="2">
        <f>Table13[[#This Row],[CF % FV]]*$A$2</f>
        <v>0</v>
      </c>
      <c r="H563" s="3">
        <v>0.50140075134228002</v>
      </c>
      <c r="I563" s="2">
        <f>Table13[[#This Row],[CF % EOL ]]*$A$6</f>
        <v>0</v>
      </c>
      <c r="J563" s="3">
        <v>0.13451871849354247</v>
      </c>
      <c r="K563" s="2">
        <f>$A$10*Table13[[#This Row],[CF % WEC]]</f>
        <v>0</v>
      </c>
      <c r="L563" s="1">
        <v>32.798400863095218</v>
      </c>
      <c r="M563" s="2">
        <f>Table13[[#This Row],[Cons h '[MWh']]]-Table13[[#This Row],[Ewec_prod '[MWh']]]-Table13[[#This Row],[Eeol_prod '[MWh']]]-Table13[[#This Row],[Efv_prod '[MWh']]]</f>
        <v>32.798400863095218</v>
      </c>
    </row>
    <row r="564" x14ac:dyDescent="0.25">
      <c r="E564" s="4">
        <v>43489.416666666664</v>
      </c>
      <c r="F564" s="3">
        <v>0</v>
      </c>
      <c r="G564" s="2">
        <f>Table13[[#This Row],[CF % FV]]*$A$2</f>
        <v>0</v>
      </c>
      <c r="H564" s="3">
        <v>3.1833404551020197E-2</v>
      </c>
      <c r="I564" s="2">
        <f>Table13[[#This Row],[CF % EOL ]]*$A$6</f>
        <v>0</v>
      </c>
      <c r="J564" s="3">
        <v>0.11841108443797486</v>
      </c>
      <c r="K564" s="2">
        <f>$A$10*Table13[[#This Row],[CF % WEC]]</f>
        <v>0</v>
      </c>
      <c r="L564" s="1">
        <v>37.830349682623243</v>
      </c>
      <c r="M564" s="2">
        <f>Table13[[#This Row],[Cons h '[MWh']]]-Table13[[#This Row],[Ewec_prod '[MWh']]]-Table13[[#This Row],[Eeol_prod '[MWh']]]-Table13[[#This Row],[Efv_prod '[MWh']]]</f>
        <v>37.830349682623243</v>
      </c>
    </row>
    <row r="565" x14ac:dyDescent="0.25">
      <c r="E565" s="4">
        <v>43489.458333333336</v>
      </c>
      <c r="F565" s="3">
        <v>0</v>
      </c>
      <c r="G565" s="2">
        <f>Table13[[#This Row],[CF % FV]]*$A$2</f>
        <v>0</v>
      </c>
      <c r="H565" s="3">
        <v>2.3347461921377901E-2</v>
      </c>
      <c r="I565" s="2">
        <f>Table13[[#This Row],[CF % EOL ]]*$A$6</f>
        <v>0</v>
      </c>
      <c r="J565" s="3">
        <v>0.10752669473778068</v>
      </c>
      <c r="K565" s="2">
        <f>$A$10*Table13[[#This Row],[CF % WEC]]</f>
        <v>0</v>
      </c>
      <c r="L565" s="1">
        <v>25.201508857396927</v>
      </c>
      <c r="M565" s="2">
        <f>Table13[[#This Row],[Cons h '[MWh']]]-Table13[[#This Row],[Ewec_prod '[MWh']]]-Table13[[#This Row],[Eeol_prod '[MWh']]]-Table13[[#This Row],[Efv_prod '[MWh']]]</f>
        <v>25.201508857396927</v>
      </c>
    </row>
    <row r="566" x14ac:dyDescent="0.25">
      <c r="E566" s="4">
        <v>43489.5</v>
      </c>
      <c r="F566" s="3">
        <v>0</v>
      </c>
      <c r="G566" s="2">
        <f>Table13[[#This Row],[CF % FV]]*$A$2</f>
        <v>0</v>
      </c>
      <c r="H566" s="3">
        <v>7.6862641876714696E-2</v>
      </c>
      <c r="I566" s="2">
        <f>Table13[[#This Row],[CF % EOL ]]*$A$6</f>
        <v>0</v>
      </c>
      <c r="J566" s="3">
        <v>0.10313859328779935</v>
      </c>
      <c r="K566" s="2">
        <f>$A$10*Table13[[#This Row],[CF % WEC]]</f>
        <v>0</v>
      </c>
      <c r="L566" s="1">
        <v>29.668764632116503</v>
      </c>
      <c r="M566" s="2">
        <f>Table13[[#This Row],[Cons h '[MWh']]]-Table13[[#This Row],[Ewec_prod '[MWh']]]-Table13[[#This Row],[Eeol_prod '[MWh']]]-Table13[[#This Row],[Efv_prod '[MWh']]]</f>
        <v>29.668764632116503</v>
      </c>
    </row>
    <row r="567" x14ac:dyDescent="0.25">
      <c r="E567" s="4">
        <v>43489.541666666664</v>
      </c>
      <c r="F567" s="3">
        <v>0</v>
      </c>
      <c r="G567" s="2">
        <f>Table13[[#This Row],[CF % FV]]*$A$2</f>
        <v>0</v>
      </c>
      <c r="H567" s="3">
        <v>0.21484829278480899</v>
      </c>
      <c r="I567" s="2">
        <f>Table13[[#This Row],[CF % EOL ]]*$A$6</f>
        <v>0</v>
      </c>
      <c r="J567" s="3">
        <v>0.10681421152192162</v>
      </c>
      <c r="K567" s="2">
        <f>$A$10*Table13[[#This Row],[CF % WEC]]</f>
        <v>0</v>
      </c>
      <c r="L567" s="1">
        <v>30.883832462936621</v>
      </c>
      <c r="M567" s="2">
        <f>Table13[[#This Row],[Cons h '[MWh']]]-Table13[[#This Row],[Ewec_prod '[MWh']]]-Table13[[#This Row],[Eeol_prod '[MWh']]]-Table13[[#This Row],[Efv_prod '[MWh']]]</f>
        <v>30.883832462936621</v>
      </c>
    </row>
    <row r="568" x14ac:dyDescent="0.25">
      <c r="E568" s="4">
        <v>43489.583333333336</v>
      </c>
      <c r="F568" s="3">
        <v>0</v>
      </c>
      <c r="G568" s="2">
        <f>Table13[[#This Row],[CF % FV]]*$A$2</f>
        <v>0</v>
      </c>
      <c r="H568" s="3">
        <v>0.25492482674913403</v>
      </c>
      <c r="I568" s="2">
        <f>Table13[[#This Row],[CF % EOL ]]*$A$6</f>
        <v>0</v>
      </c>
      <c r="J568" s="3">
        <v>0.11265067490900284</v>
      </c>
      <c r="K568" s="2">
        <f>$A$10*Table13[[#This Row],[CF % WEC]]</f>
        <v>0</v>
      </c>
      <c r="L568" s="1">
        <v>34.961066924860432</v>
      </c>
      <c r="M568" s="2">
        <f>Table13[[#This Row],[Cons h '[MWh']]]-Table13[[#This Row],[Ewec_prod '[MWh']]]-Table13[[#This Row],[Eeol_prod '[MWh']]]-Table13[[#This Row],[Efv_prod '[MWh']]]</f>
        <v>34.961066924860432</v>
      </c>
    </row>
    <row r="569" x14ac:dyDescent="0.25">
      <c r="E569" s="4">
        <v>43489.625</v>
      </c>
      <c r="F569" s="3">
        <v>0</v>
      </c>
      <c r="G569" s="2">
        <f>Table13[[#This Row],[CF % FV]]*$A$2</f>
        <v>0</v>
      </c>
      <c r="H569" s="3">
        <v>0.299192576517394</v>
      </c>
      <c r="I569" s="2">
        <f>Table13[[#This Row],[CF % EOL ]]*$A$6</f>
        <v>0</v>
      </c>
      <c r="J569" s="3">
        <v>0.11671172338196999</v>
      </c>
      <c r="K569" s="2">
        <f>$A$10*Table13[[#This Row],[CF % WEC]]</f>
        <v>0</v>
      </c>
      <c r="L569" s="1">
        <v>34.852992822541992</v>
      </c>
      <c r="M569" s="2">
        <f>Table13[[#This Row],[Cons h '[MWh']]]-Table13[[#This Row],[Ewec_prod '[MWh']]]-Table13[[#This Row],[Eeol_prod '[MWh']]]-Table13[[#This Row],[Efv_prod '[MWh']]]</f>
        <v>34.852992822541992</v>
      </c>
    </row>
    <row r="570" x14ac:dyDescent="0.25">
      <c r="E570" s="4">
        <v>43489.666666666664</v>
      </c>
      <c r="F570" s="3">
        <v>4.0989999999999999E-2</v>
      </c>
      <c r="G570" s="2">
        <f>Table13[[#This Row],[CF % FV]]*$A$2</f>
        <v>4.5088999999999997</v>
      </c>
      <c r="H570" s="3">
        <v>0.34593613125323103</v>
      </c>
      <c r="I570" s="2">
        <f>Table13[[#This Row],[CF % EOL ]]*$A$6</f>
        <v>0</v>
      </c>
      <c r="J570" s="3">
        <v>0.12491885005033448</v>
      </c>
      <c r="K570" s="2">
        <f>$A$10*Table13[[#This Row],[CF % WEC]]</f>
        <v>0</v>
      </c>
      <c r="L570" s="1">
        <v>26.569279592066593</v>
      </c>
      <c r="M570" s="2">
        <f>Table13[[#This Row],[Cons h '[MWh']]]-Table13[[#This Row],[Ewec_prod '[MWh']]]-Table13[[#This Row],[Eeol_prod '[MWh']]]-Table13[[#This Row],[Efv_prod '[MWh']]]</f>
        <v>22.060379592066592</v>
      </c>
    </row>
    <row r="571" x14ac:dyDescent="0.25">
      <c r="E571" s="4">
        <v>43489.708333333336</v>
      </c>
      <c r="F571" s="3">
        <v>0.20651</v>
      </c>
      <c r="G571" s="2">
        <f>Table13[[#This Row],[CF % FV]]*$A$2</f>
        <v>22.716100000000001</v>
      </c>
      <c r="H571" s="3">
        <v>0.416640188702527</v>
      </c>
      <c r="I571" s="2">
        <f>Table13[[#This Row],[CF % EOL ]]*$A$6</f>
        <v>0</v>
      </c>
      <c r="J571" s="3">
        <v>0.130020791053235</v>
      </c>
      <c r="K571" s="2">
        <f>$A$10*Table13[[#This Row],[CF % WEC]]</f>
        <v>0</v>
      </c>
      <c r="L571" s="1">
        <v>43.876110574017005</v>
      </c>
      <c r="M571" s="2">
        <f>Table13[[#This Row],[Cons h '[MWh']]]-Table13[[#This Row],[Ewec_prod '[MWh']]]-Table13[[#This Row],[Eeol_prod '[MWh']]]-Table13[[#This Row],[Efv_prod '[MWh']]]</f>
        <v>21.160010574017004</v>
      </c>
    </row>
    <row r="572" x14ac:dyDescent="0.25">
      <c r="E572" s="4">
        <v>43489.75</v>
      </c>
      <c r="F572" s="3">
        <v>0.39011000000000001</v>
      </c>
      <c r="G572" s="2">
        <f>Table13[[#This Row],[CF % FV]]*$A$2</f>
        <v>42.912100000000002</v>
      </c>
      <c r="H572" s="3">
        <v>0.47472973499731602</v>
      </c>
      <c r="I572" s="2">
        <f>Table13[[#This Row],[CF % EOL ]]*$A$6</f>
        <v>0</v>
      </c>
      <c r="J572" s="3">
        <v>0.13394473927676595</v>
      </c>
      <c r="K572" s="2">
        <f>$A$10*Table13[[#This Row],[CF % WEC]]</f>
        <v>0</v>
      </c>
      <c r="L572" s="1">
        <v>56.710743490548985</v>
      </c>
      <c r="M572" s="2">
        <f>Table13[[#This Row],[Cons h '[MWh']]]-Table13[[#This Row],[Ewec_prod '[MWh']]]-Table13[[#This Row],[Eeol_prod '[MWh']]]-Table13[[#This Row],[Efv_prod '[MWh']]]</f>
        <v>13.798643490548983</v>
      </c>
    </row>
    <row r="573" x14ac:dyDescent="0.25">
      <c r="E573" s="4">
        <v>43489.791666666664</v>
      </c>
      <c r="F573" s="3">
        <v>0.55213000000000001</v>
      </c>
      <c r="G573" s="2">
        <f>Table13[[#This Row],[CF % FV]]*$A$2</f>
        <v>60.734300000000005</v>
      </c>
      <c r="H573" s="3">
        <v>0.526321981125217</v>
      </c>
      <c r="I573" s="2">
        <f>Table13[[#This Row],[CF % EOL ]]*$A$6</f>
        <v>0</v>
      </c>
      <c r="J573" s="3">
        <v>0.13636860293370986</v>
      </c>
      <c r="K573" s="2">
        <f>$A$10*Table13[[#This Row],[CF % WEC]]</f>
        <v>0</v>
      </c>
      <c r="L573" s="1">
        <v>45.510360358446718</v>
      </c>
      <c r="M573" s="2">
        <f>Table13[[#This Row],[Cons h '[MWh']]]-Table13[[#This Row],[Ewec_prod '[MWh']]]-Table13[[#This Row],[Eeol_prod '[MWh']]]-Table13[[#This Row],[Efv_prod '[MWh']]]</f>
        <v>-15.223939641553287</v>
      </c>
    </row>
    <row r="574" x14ac:dyDescent="0.25">
      <c r="E574" s="4">
        <v>43489.833333333336</v>
      </c>
      <c r="F574" s="3">
        <v>0.71617999999999993</v>
      </c>
      <c r="G574" s="2">
        <f>Table13[[#This Row],[CF % FV]]*$A$2</f>
        <v>78.779799999999994</v>
      </c>
      <c r="H574" s="3">
        <v>0.51379423673191205</v>
      </c>
      <c r="I574" s="2">
        <f>Table13[[#This Row],[CF % EOL ]]*$A$6</f>
        <v>0</v>
      </c>
      <c r="J574" s="3">
        <v>0.13672160040665735</v>
      </c>
      <c r="K574" s="2">
        <f>$A$10*Table13[[#This Row],[CF % WEC]]</f>
        <v>0</v>
      </c>
      <c r="L574" s="1">
        <v>37.51272347332953</v>
      </c>
      <c r="M574" s="2">
        <f>Table13[[#This Row],[Cons h '[MWh']]]-Table13[[#This Row],[Ewec_prod '[MWh']]]-Table13[[#This Row],[Eeol_prod '[MWh']]]-Table13[[#This Row],[Efv_prod '[MWh']]]</f>
        <v>-41.267076526670465</v>
      </c>
    </row>
    <row r="575" x14ac:dyDescent="0.25">
      <c r="E575" s="4">
        <v>43489.875</v>
      </c>
      <c r="F575" s="3">
        <v>0.76409000000000005</v>
      </c>
      <c r="G575" s="2">
        <f>Table13[[#This Row],[CF % FV]]*$A$2</f>
        <v>84.049900000000008</v>
      </c>
      <c r="H575" s="3">
        <v>0.46890820598261801</v>
      </c>
      <c r="I575" s="2">
        <f>Table13[[#This Row],[CF % EOL ]]*$A$6</f>
        <v>0</v>
      </c>
      <c r="J575" s="3">
        <v>0.11985797828566754</v>
      </c>
      <c r="K575" s="2">
        <f>$A$10*Table13[[#This Row],[CF % WEC]]</f>
        <v>0</v>
      </c>
      <c r="L575" s="1">
        <v>33.479750942880109</v>
      </c>
      <c r="M575" s="2">
        <f>Table13[[#This Row],[Cons h '[MWh']]]-Table13[[#This Row],[Ewec_prod '[MWh']]]-Table13[[#This Row],[Eeol_prod '[MWh']]]-Table13[[#This Row],[Efv_prod '[MWh']]]</f>
        <v>-50.570149057119899</v>
      </c>
    </row>
    <row r="576" x14ac:dyDescent="0.25">
      <c r="E576" s="4">
        <v>43489.916666666664</v>
      </c>
      <c r="F576" s="3">
        <v>0.74199999999999999</v>
      </c>
      <c r="G576" s="2">
        <f>Table13[[#This Row],[CF % FV]]*$A$2</f>
        <v>81.62</v>
      </c>
      <c r="H576" s="3">
        <v>0.16224596733090299</v>
      </c>
      <c r="I576" s="2">
        <f>Table13[[#This Row],[CF % EOL ]]*$A$6</f>
        <v>0</v>
      </c>
      <c r="J576" s="3">
        <v>0.10662626441472907</v>
      </c>
      <c r="K576" s="2">
        <f>$A$10*Table13[[#This Row],[CF % WEC]]</f>
        <v>0</v>
      </c>
      <c r="L576" s="1">
        <v>31.186502189066662</v>
      </c>
      <c r="M576" s="2">
        <f>Table13[[#This Row],[Cons h '[MWh']]]-Table13[[#This Row],[Ewec_prod '[MWh']]]-Table13[[#This Row],[Eeol_prod '[MWh']]]-Table13[[#This Row],[Efv_prod '[MWh']]]</f>
        <v>-50.433497810933346</v>
      </c>
    </row>
    <row r="577" x14ac:dyDescent="0.25">
      <c r="E577" s="4">
        <v>43489.958333333336</v>
      </c>
      <c r="F577" s="3">
        <v>0.68779999999999997</v>
      </c>
      <c r="G577" s="2">
        <f>Table13[[#This Row],[CF % FV]]*$A$2</f>
        <v>75.658000000000001</v>
      </c>
      <c r="H577" s="3">
        <v>0.13510341420456201</v>
      </c>
      <c r="I577" s="2">
        <f>Table13[[#This Row],[CF % EOL ]]*$A$6</f>
        <v>0</v>
      </c>
      <c r="J577" s="3">
        <v>9.8489416532669447E-2</v>
      </c>
      <c r="K577" s="2">
        <f>$A$10*Table13[[#This Row],[CF % WEC]]</f>
        <v>0</v>
      </c>
      <c r="L577" s="1">
        <v>20.368483824183148</v>
      </c>
      <c r="M577" s="2">
        <f>Table13[[#This Row],[Cons h '[MWh']]]-Table13[[#This Row],[Ewec_prod '[MWh']]]-Table13[[#This Row],[Eeol_prod '[MWh']]]-Table13[[#This Row],[Efv_prod '[MWh']]]</f>
        <v>-55.289516175816857</v>
      </c>
    </row>
    <row r="578" x14ac:dyDescent="0.25">
      <c r="E578" s="4">
        <v>43490</v>
      </c>
      <c r="F578" s="3">
        <v>0.59050000000000002</v>
      </c>
      <c r="G578" s="2">
        <f>Table13[[#This Row],[CF % FV]]*$A$2</f>
        <v>64.954999999999998</v>
      </c>
      <c r="H578" s="3">
        <v>0.14192007181562999</v>
      </c>
      <c r="I578" s="2">
        <f>Table13[[#This Row],[CF % EOL ]]*$A$6</f>
        <v>0</v>
      </c>
      <c r="J578" s="3">
        <v>9.2910195254721634E-2</v>
      </c>
      <c r="K578" s="2">
        <f>$A$10*Table13[[#This Row],[CF % WEC]]</f>
        <v>0</v>
      </c>
      <c r="L578" s="1">
        <v>22.775017699494516</v>
      </c>
      <c r="M578" s="2">
        <f>Table13[[#This Row],[Cons h '[MWh']]]-Table13[[#This Row],[Ewec_prod '[MWh']]]-Table13[[#This Row],[Eeol_prod '[MWh']]]-Table13[[#This Row],[Efv_prod '[MWh']]]</f>
        <v>-42.179982300505486</v>
      </c>
    </row>
    <row r="579" x14ac:dyDescent="0.25">
      <c r="E579" s="4">
        <v>43490.041666666664</v>
      </c>
      <c r="F579" s="3">
        <v>0.43917</v>
      </c>
      <c r="G579" s="2">
        <f>Table13[[#This Row],[CF % FV]]*$A$2</f>
        <v>48.308700000000002</v>
      </c>
      <c r="H579" s="3">
        <v>0.16770160711507801</v>
      </c>
      <c r="I579" s="2">
        <f>Table13[[#This Row],[CF % EOL ]]*$A$6</f>
        <v>0</v>
      </c>
      <c r="J579" s="3">
        <v>9.1022194212274324E-2</v>
      </c>
      <c r="K579" s="2">
        <f>$A$10*Table13[[#This Row],[CF % WEC]]</f>
        <v>0</v>
      </c>
      <c r="L579" s="1">
        <v>21.730077674746511</v>
      </c>
      <c r="M579" s="2">
        <f>Table13[[#This Row],[Cons h '[MWh']]]-Table13[[#This Row],[Ewec_prod '[MWh']]]-Table13[[#This Row],[Eeol_prod '[MWh']]]-Table13[[#This Row],[Efv_prod '[MWh']]]</f>
        <v>-26.578622325253491</v>
      </c>
    </row>
    <row r="580" x14ac:dyDescent="0.25">
      <c r="E580" s="4">
        <v>43490.083333333336</v>
      </c>
      <c r="F580" s="3">
        <v>0.23738000000000001</v>
      </c>
      <c r="G580" s="2">
        <f>Table13[[#This Row],[CF % FV]]*$A$2</f>
        <v>26.111800000000002</v>
      </c>
      <c r="H580" s="3">
        <v>0.20565769514111401</v>
      </c>
      <c r="I580" s="2">
        <f>Table13[[#This Row],[CF % EOL ]]*$A$6</f>
        <v>0</v>
      </c>
      <c r="J580" s="3">
        <v>9.2696100156150443E-2</v>
      </c>
      <c r="K580" s="2">
        <f>$A$10*Table13[[#This Row],[CF % WEC]]</f>
        <v>0</v>
      </c>
      <c r="L580" s="1">
        <v>21.601319814504386</v>
      </c>
      <c r="M580" s="2">
        <f>Table13[[#This Row],[Cons h '[MWh']]]-Table13[[#This Row],[Ewec_prod '[MWh']]]-Table13[[#This Row],[Eeol_prod '[MWh']]]-Table13[[#This Row],[Efv_prod '[MWh']]]</f>
        <v>-4.5104801854956165</v>
      </c>
    </row>
    <row r="581" x14ac:dyDescent="0.25">
      <c r="E581" s="4">
        <v>43490.125</v>
      </c>
      <c r="F581" s="3">
        <v>5.0439999999999999E-2</v>
      </c>
      <c r="G581" s="2">
        <f>Table13[[#This Row],[CF % FV]]*$A$2</f>
        <v>5.5484</v>
      </c>
      <c r="H581" s="3">
        <v>0.27685845314618501</v>
      </c>
      <c r="I581" s="2">
        <f>Table13[[#This Row],[CF % EOL ]]*$A$6</f>
        <v>0</v>
      </c>
      <c r="J581" s="3">
        <v>9.5481116870025542E-2</v>
      </c>
      <c r="K581" s="2">
        <f>$A$10*Table13[[#This Row],[CF % WEC]]</f>
        <v>0</v>
      </c>
      <c r="L581" s="1">
        <v>27.414025681206571</v>
      </c>
      <c r="M581" s="2">
        <f>Table13[[#This Row],[Cons h '[MWh']]]-Table13[[#This Row],[Ewec_prod '[MWh']]]-Table13[[#This Row],[Eeol_prod '[MWh']]]-Table13[[#This Row],[Efv_prod '[MWh']]]</f>
        <v>21.86562568120657</v>
      </c>
    </row>
    <row r="582" x14ac:dyDescent="0.25">
      <c r="E582" s="4">
        <v>43490.166666666664</v>
      </c>
      <c r="F582" s="3">
        <v>2.3E-3</v>
      </c>
      <c r="G582" s="2">
        <f>Table13[[#This Row],[CF % FV]]*$A$2</f>
        <v>0.253</v>
      </c>
      <c r="H582" s="3">
        <v>0.31446784146520601</v>
      </c>
      <c r="I582" s="2">
        <f>Table13[[#This Row],[CF % EOL ]]*$A$6</f>
        <v>0</v>
      </c>
      <c r="J582" s="3">
        <v>9.8824488310623668E-2</v>
      </c>
      <c r="K582" s="2">
        <f>$A$10*Table13[[#This Row],[CF % WEC]]</f>
        <v>0</v>
      </c>
      <c r="L582" s="1">
        <v>25.373945216884017</v>
      </c>
      <c r="M582" s="2">
        <f>Table13[[#This Row],[Cons h '[MWh']]]-Table13[[#This Row],[Ewec_prod '[MWh']]]-Table13[[#This Row],[Eeol_prod '[MWh']]]-Table13[[#This Row],[Efv_prod '[MWh']]]</f>
        <v>25.120945216884017</v>
      </c>
    </row>
    <row r="583" x14ac:dyDescent="0.25">
      <c r="E583" s="4">
        <v>43490.208333333336</v>
      </c>
      <c r="F583" s="3">
        <v>0</v>
      </c>
      <c r="G583" s="2">
        <f>Table13[[#This Row],[CF % FV]]*$A$2</f>
        <v>0</v>
      </c>
      <c r="H583" s="3">
        <v>0.34689589553455302</v>
      </c>
      <c r="I583" s="2">
        <f>Table13[[#This Row],[CF % EOL ]]*$A$6</f>
        <v>0</v>
      </c>
      <c r="J583" s="3">
        <v>0.10229037657687741</v>
      </c>
      <c r="K583" s="2">
        <f>$A$10*Table13[[#This Row],[CF % WEC]]</f>
        <v>0</v>
      </c>
      <c r="L583" s="1">
        <v>34.264866586619505</v>
      </c>
      <c r="M583" s="2">
        <f>Table13[[#This Row],[Cons h '[MWh']]]-Table13[[#This Row],[Ewec_prod '[MWh']]]-Table13[[#This Row],[Eeol_prod '[MWh']]]-Table13[[#This Row],[Efv_prod '[MWh']]]</f>
        <v>34.264866586619505</v>
      </c>
    </row>
    <row r="584" x14ac:dyDescent="0.25">
      <c r="E584" s="4">
        <v>43490.25</v>
      </c>
      <c r="F584" s="3">
        <v>0</v>
      </c>
      <c r="G584" s="2">
        <f>Table13[[#This Row],[CF % FV]]*$A$2</f>
        <v>0</v>
      </c>
      <c r="H584" s="3">
        <v>0.37559901787953698</v>
      </c>
      <c r="I584" s="2">
        <f>Table13[[#This Row],[CF % EOL ]]*$A$6</f>
        <v>0</v>
      </c>
      <c r="J584" s="3">
        <v>0.10455115635207061</v>
      </c>
      <c r="K584" s="2">
        <f>$A$10*Table13[[#This Row],[CF % WEC]]</f>
        <v>0</v>
      </c>
      <c r="L584" s="1">
        <v>32.372116276411013</v>
      </c>
      <c r="M584" s="2">
        <f>Table13[[#This Row],[Cons h '[MWh']]]-Table13[[#This Row],[Ewec_prod '[MWh']]]-Table13[[#This Row],[Eeol_prod '[MWh']]]-Table13[[#This Row],[Efv_prod '[MWh']]]</f>
        <v>32.372116276411013</v>
      </c>
    </row>
    <row r="585" x14ac:dyDescent="0.25">
      <c r="E585" s="4">
        <v>43490.291666666664</v>
      </c>
      <c r="F585" s="3">
        <v>0</v>
      </c>
      <c r="G585" s="2">
        <f>Table13[[#This Row],[CF % FV]]*$A$2</f>
        <v>0</v>
      </c>
      <c r="H585" s="3">
        <v>0.37021909806145997</v>
      </c>
      <c r="I585" s="2">
        <f>Table13[[#This Row],[CF % EOL ]]*$A$6</f>
        <v>0</v>
      </c>
      <c r="J585" s="3">
        <v>0.10708356294564192</v>
      </c>
      <c r="K585" s="2">
        <f>$A$10*Table13[[#This Row],[CF % WEC]]</f>
        <v>0</v>
      </c>
      <c r="L585" s="1">
        <v>33.177497428244756</v>
      </c>
      <c r="M585" s="2">
        <f>Table13[[#This Row],[Cons h '[MWh']]]-Table13[[#This Row],[Ewec_prod '[MWh']]]-Table13[[#This Row],[Eeol_prod '[MWh']]]-Table13[[#This Row],[Efv_prod '[MWh']]]</f>
        <v>33.177497428244756</v>
      </c>
    </row>
    <row r="586" x14ac:dyDescent="0.25">
      <c r="E586" s="4">
        <v>43490.333333333336</v>
      </c>
      <c r="F586" s="3">
        <v>0</v>
      </c>
      <c r="G586" s="2">
        <f>Table13[[#This Row],[CF % FV]]*$A$2</f>
        <v>0</v>
      </c>
      <c r="H586" s="3">
        <v>0.396347471227878</v>
      </c>
      <c r="I586" s="2">
        <f>Table13[[#This Row],[CF % EOL ]]*$A$6</f>
        <v>0</v>
      </c>
      <c r="J586" s="3">
        <v>0.11238713427831212</v>
      </c>
      <c r="K586" s="2">
        <f>$A$10*Table13[[#This Row],[CF % WEC]]</f>
        <v>0</v>
      </c>
      <c r="L586" s="1">
        <v>38.801243606105487</v>
      </c>
      <c r="M586" s="2">
        <f>Table13[[#This Row],[Cons h '[MWh']]]-Table13[[#This Row],[Ewec_prod '[MWh']]]-Table13[[#This Row],[Eeol_prod '[MWh']]]-Table13[[#This Row],[Efv_prod '[MWh']]]</f>
        <v>38.801243606105487</v>
      </c>
    </row>
    <row r="587" x14ac:dyDescent="0.25">
      <c r="E587" s="4">
        <v>43490.375</v>
      </c>
      <c r="F587" s="3">
        <v>0</v>
      </c>
      <c r="G587" s="2">
        <f>Table13[[#This Row],[CF % FV]]*$A$2</f>
        <v>0</v>
      </c>
      <c r="H587" s="3">
        <v>0.48999764885124503</v>
      </c>
      <c r="I587" s="2">
        <f>Table13[[#This Row],[CF % EOL ]]*$A$6</f>
        <v>0</v>
      </c>
      <c r="J587" s="3">
        <v>9.871712058438642E-2</v>
      </c>
      <c r="K587" s="2">
        <f>$A$10*Table13[[#This Row],[CF % WEC]]</f>
        <v>0</v>
      </c>
      <c r="L587" s="1">
        <v>29.143076430062454</v>
      </c>
      <c r="M587" s="2">
        <f>Table13[[#This Row],[Cons h '[MWh']]]-Table13[[#This Row],[Ewec_prod '[MWh']]]-Table13[[#This Row],[Eeol_prod '[MWh']]]-Table13[[#This Row],[Efv_prod '[MWh']]]</f>
        <v>29.143076430062454</v>
      </c>
    </row>
    <row r="588" x14ac:dyDescent="0.25">
      <c r="E588" s="4">
        <v>43490.416666666664</v>
      </c>
      <c r="F588" s="3">
        <v>0</v>
      </c>
      <c r="G588" s="2">
        <f>Table13[[#This Row],[CF % FV]]*$A$2</f>
        <v>0</v>
      </c>
      <c r="H588" s="3">
        <v>5.8869583991160802E-2</v>
      </c>
      <c r="I588" s="2">
        <f>Table13[[#This Row],[CF % EOL ]]*$A$6</f>
        <v>0</v>
      </c>
      <c r="J588" s="3">
        <v>8.8539750002775683E-2</v>
      </c>
      <c r="K588" s="2">
        <f>$A$10*Table13[[#This Row],[CF % WEC]]</f>
        <v>0</v>
      </c>
      <c r="L588" s="1">
        <v>29.302655019876781</v>
      </c>
      <c r="M588" s="2">
        <f>Table13[[#This Row],[Cons h '[MWh']]]-Table13[[#This Row],[Ewec_prod '[MWh']]]-Table13[[#This Row],[Eeol_prod '[MWh']]]-Table13[[#This Row],[Efv_prod '[MWh']]]</f>
        <v>29.302655019876781</v>
      </c>
    </row>
    <row r="589" x14ac:dyDescent="0.25">
      <c r="E589" s="4">
        <v>43490.458333333336</v>
      </c>
      <c r="F589" s="3">
        <v>0</v>
      </c>
      <c r="G589" s="2">
        <f>Table13[[#This Row],[CF % FV]]*$A$2</f>
        <v>0</v>
      </c>
      <c r="H589" s="3">
        <v>4.6055645633980999E-2</v>
      </c>
      <c r="I589" s="2">
        <f>Table13[[#This Row],[CF % EOL ]]*$A$6</f>
        <v>0</v>
      </c>
      <c r="J589" s="3">
        <v>8.2770985718974704E-2</v>
      </c>
      <c r="K589" s="2">
        <f>$A$10*Table13[[#This Row],[CF % WEC]]</f>
        <v>0</v>
      </c>
      <c r="L589" s="1">
        <v>37.962276872637212</v>
      </c>
      <c r="M589" s="2">
        <f>Table13[[#This Row],[Cons h '[MWh']]]-Table13[[#This Row],[Ewec_prod '[MWh']]]-Table13[[#This Row],[Eeol_prod '[MWh']]]-Table13[[#This Row],[Efv_prod '[MWh']]]</f>
        <v>37.962276872637212</v>
      </c>
    </row>
    <row r="590" x14ac:dyDescent="0.25">
      <c r="E590" s="4">
        <v>43490.5</v>
      </c>
      <c r="F590" s="3">
        <v>0</v>
      </c>
      <c r="G590" s="2">
        <f>Table13[[#This Row],[CF % FV]]*$A$2</f>
        <v>0</v>
      </c>
      <c r="H590" s="3">
        <v>7.8508744933054597E-3</v>
      </c>
      <c r="I590" s="2">
        <f>Table13[[#This Row],[CF % EOL ]]*$A$6</f>
        <v>0</v>
      </c>
      <c r="J590" s="3">
        <v>7.9663828834428851E-2</v>
      </c>
      <c r="K590" s="2">
        <f>$A$10*Table13[[#This Row],[CF % WEC]]</f>
        <v>0</v>
      </c>
      <c r="L590" s="1">
        <v>45.737106422643414</v>
      </c>
      <c r="M590" s="2">
        <f>Table13[[#This Row],[Cons h '[MWh']]]-Table13[[#This Row],[Ewec_prod '[MWh']]]-Table13[[#This Row],[Eeol_prod '[MWh']]]-Table13[[#This Row],[Efv_prod '[MWh']]]</f>
        <v>45.737106422643414</v>
      </c>
    </row>
    <row r="591" x14ac:dyDescent="0.25">
      <c r="E591" s="4">
        <v>43490.541666666664</v>
      </c>
      <c r="F591" s="3">
        <v>0</v>
      </c>
      <c r="G591" s="2">
        <f>Table13[[#This Row],[CF % FV]]*$A$2</f>
        <v>0</v>
      </c>
      <c r="H591" s="3">
        <v>3.7467342268010999E-3</v>
      </c>
      <c r="I591" s="2">
        <f>Table13[[#This Row],[CF % EOL ]]*$A$6</f>
        <v>0</v>
      </c>
      <c r="J591" s="3">
        <v>7.7102957556018314E-2</v>
      </c>
      <c r="K591" s="2">
        <f>$A$10*Table13[[#This Row],[CF % WEC]]</f>
        <v>0</v>
      </c>
      <c r="L591" s="1">
        <v>31.037086702646214</v>
      </c>
      <c r="M591" s="2">
        <f>Table13[[#This Row],[Cons h '[MWh']]]-Table13[[#This Row],[Ewec_prod '[MWh']]]-Table13[[#This Row],[Eeol_prod '[MWh']]]-Table13[[#This Row],[Efv_prod '[MWh']]]</f>
        <v>31.037086702646214</v>
      </c>
    </row>
    <row r="592" x14ac:dyDescent="0.25">
      <c r="E592" s="4">
        <v>43490.583333333336</v>
      </c>
      <c r="F592" s="3">
        <v>0</v>
      </c>
      <c r="G592" s="2">
        <f>Table13[[#This Row],[CF % FV]]*$A$2</f>
        <v>0</v>
      </c>
      <c r="H592" s="3">
        <v>2.2019876711040099E-2</v>
      </c>
      <c r="I592" s="2">
        <f>Table13[[#This Row],[CF % EOL ]]*$A$6</f>
        <v>0</v>
      </c>
      <c r="J592" s="3">
        <v>7.366678814647161E-2</v>
      </c>
      <c r="K592" s="2">
        <f>$A$10*Table13[[#This Row],[CF % WEC]]</f>
        <v>0</v>
      </c>
      <c r="L592" s="1">
        <v>30.716223830415508</v>
      </c>
      <c r="M592" s="2">
        <f>Table13[[#This Row],[Cons h '[MWh']]]-Table13[[#This Row],[Ewec_prod '[MWh']]]-Table13[[#This Row],[Eeol_prod '[MWh']]]-Table13[[#This Row],[Efv_prod '[MWh']]]</f>
        <v>30.716223830415508</v>
      </c>
    </row>
    <row r="593" x14ac:dyDescent="0.25">
      <c r="E593" s="4">
        <v>43490.625</v>
      </c>
      <c r="F593" s="3">
        <v>0</v>
      </c>
      <c r="G593" s="2">
        <f>Table13[[#This Row],[CF % FV]]*$A$2</f>
        <v>0</v>
      </c>
      <c r="H593" s="3">
        <v>5.2438950664665099E-2</v>
      </c>
      <c r="I593" s="2">
        <f>Table13[[#This Row],[CF % EOL ]]*$A$6</f>
        <v>0</v>
      </c>
      <c r="J593" s="3">
        <v>6.9786395404861146E-2</v>
      </c>
      <c r="K593" s="2">
        <f>$A$10*Table13[[#This Row],[CF % WEC]]</f>
        <v>0</v>
      </c>
      <c r="L593" s="1">
        <v>23.600104674525674</v>
      </c>
      <c r="M593" s="2">
        <f>Table13[[#This Row],[Cons h '[MWh']]]-Table13[[#This Row],[Ewec_prod '[MWh']]]-Table13[[#This Row],[Eeol_prod '[MWh']]]-Table13[[#This Row],[Efv_prod '[MWh']]]</f>
        <v>23.600104674525674</v>
      </c>
    </row>
    <row r="594" x14ac:dyDescent="0.25">
      <c r="E594" s="4">
        <v>43490.666666666664</v>
      </c>
      <c r="F594" s="3">
        <v>3.8829999999999996E-2</v>
      </c>
      <c r="G594" s="2">
        <f>Table13[[#This Row],[CF % FV]]*$A$2</f>
        <v>4.2712999999999992</v>
      </c>
      <c r="H594" s="3">
        <v>6.03944560083765E-2</v>
      </c>
      <c r="I594" s="2">
        <f>Table13[[#This Row],[CF % EOL ]]*$A$6</f>
        <v>0</v>
      </c>
      <c r="J594" s="3">
        <v>6.7289518723373645E-2</v>
      </c>
      <c r="K594" s="2">
        <f>$A$10*Table13[[#This Row],[CF % WEC]]</f>
        <v>0</v>
      </c>
      <c r="L594" s="1">
        <v>26.123805647127007</v>
      </c>
      <c r="M594" s="2">
        <f>Table13[[#This Row],[Cons h '[MWh']]]-Table13[[#This Row],[Ewec_prod '[MWh']]]-Table13[[#This Row],[Eeol_prod '[MWh']]]-Table13[[#This Row],[Efv_prod '[MWh']]]</f>
        <v>21.852505647127007</v>
      </c>
    </row>
    <row r="595" x14ac:dyDescent="0.25">
      <c r="E595" s="4">
        <v>43490.708333333336</v>
      </c>
      <c r="F595" s="3">
        <v>0.22741</v>
      </c>
      <c r="G595" s="2">
        <f>Table13[[#This Row],[CF % FV]]*$A$2</f>
        <v>25.0151</v>
      </c>
      <c r="H595" s="3">
        <v>0.104269993752652</v>
      </c>
      <c r="I595" s="2">
        <f>Table13[[#This Row],[CF % EOL ]]*$A$6</f>
        <v>0</v>
      </c>
      <c r="J595" s="3">
        <v>6.6413398156946607E-2</v>
      </c>
      <c r="K595" s="2">
        <f>$A$10*Table13[[#This Row],[CF % WEC]]</f>
        <v>0</v>
      </c>
      <c r="L595" s="1">
        <v>25.826871743970287</v>
      </c>
      <c r="M595" s="2">
        <f>Table13[[#This Row],[Cons h '[MWh']]]-Table13[[#This Row],[Ewec_prod '[MWh']]]-Table13[[#This Row],[Eeol_prod '[MWh']]]-Table13[[#This Row],[Efv_prod '[MWh']]]</f>
        <v>0.81177174397028651</v>
      </c>
    </row>
    <row r="596" x14ac:dyDescent="0.25">
      <c r="E596" s="4">
        <v>43490.75</v>
      </c>
      <c r="F596" s="3">
        <v>0.42712</v>
      </c>
      <c r="G596" s="2">
        <f>Table13[[#This Row],[CF % FV]]*$A$2</f>
        <v>46.983199999999997</v>
      </c>
      <c r="H596" s="3">
        <v>0.136540249783419</v>
      </c>
      <c r="I596" s="2">
        <f>Table13[[#This Row],[CF % EOL ]]*$A$6</f>
        <v>0</v>
      </c>
      <c r="J596" s="3">
        <v>6.5025013192078429E-2</v>
      </c>
      <c r="K596" s="2">
        <f>$A$10*Table13[[#This Row],[CF % WEC]]</f>
        <v>0</v>
      </c>
      <c r="L596" s="1">
        <v>42.965581542616128</v>
      </c>
      <c r="M596" s="2">
        <f>Table13[[#This Row],[Cons h '[MWh']]]-Table13[[#This Row],[Ewec_prod '[MWh']]]-Table13[[#This Row],[Eeol_prod '[MWh']]]-Table13[[#This Row],[Efv_prod '[MWh']]]</f>
        <v>-4.0176184573838682</v>
      </c>
    </row>
    <row r="597" x14ac:dyDescent="0.25">
      <c r="E597" s="4">
        <v>43490.791666666664</v>
      </c>
      <c r="F597" s="3">
        <v>0.57826999999999995</v>
      </c>
      <c r="G597" s="2">
        <f>Table13[[#This Row],[CF % FV]]*$A$2</f>
        <v>63.609699999999997</v>
      </c>
      <c r="H597" s="3">
        <v>0.105177314014857</v>
      </c>
      <c r="I597" s="2">
        <f>Table13[[#This Row],[CF % EOL ]]*$A$6</f>
        <v>0</v>
      </c>
      <c r="J597" s="3">
        <v>6.3047288184550576E-2</v>
      </c>
      <c r="K597" s="2">
        <f>$A$10*Table13[[#This Row],[CF % WEC]]</f>
        <v>0</v>
      </c>
      <c r="L597" s="1">
        <v>48.30073313540538</v>
      </c>
      <c r="M597" s="2">
        <f>Table13[[#This Row],[Cons h '[MWh']]]-Table13[[#This Row],[Ewec_prod '[MWh']]]-Table13[[#This Row],[Eeol_prod '[MWh']]]-Table13[[#This Row],[Efv_prod '[MWh']]]</f>
        <v>-15.308966864594616</v>
      </c>
    </row>
    <row r="598" x14ac:dyDescent="0.25">
      <c r="E598" s="4">
        <v>43490.833333333336</v>
      </c>
      <c r="F598" s="3">
        <v>0.66334000000000004</v>
      </c>
      <c r="G598" s="2">
        <f>Table13[[#This Row],[CF % FV]]*$A$2</f>
        <v>72.967399999999998</v>
      </c>
      <c r="H598" s="3">
        <v>5.3990792200933203E-2</v>
      </c>
      <c r="I598" s="2">
        <f>Table13[[#This Row],[CF % EOL ]]*$A$6</f>
        <v>0</v>
      </c>
      <c r="J598" s="3">
        <v>6.1166830554075631E-2</v>
      </c>
      <c r="K598" s="2">
        <f>$A$10*Table13[[#This Row],[CF % WEC]]</f>
        <v>0</v>
      </c>
      <c r="L598" s="1">
        <v>35.664293908090592</v>
      </c>
      <c r="M598" s="2">
        <f>Table13[[#This Row],[Cons h '[MWh']]]-Table13[[#This Row],[Ewec_prod '[MWh']]]-Table13[[#This Row],[Eeol_prod '[MWh']]]-Table13[[#This Row],[Efv_prod '[MWh']]]</f>
        <v>-37.303106091909406</v>
      </c>
    </row>
    <row r="599" x14ac:dyDescent="0.25">
      <c r="E599" s="4">
        <v>43490.875</v>
      </c>
      <c r="F599" s="3">
        <v>0.75023000000000006</v>
      </c>
      <c r="G599" s="2">
        <f>Table13[[#This Row],[CF % FV]]*$A$2</f>
        <v>82.525300000000001</v>
      </c>
      <c r="H599" s="3">
        <v>3.4594997776763801E-2</v>
      </c>
      <c r="I599" s="2">
        <f>Table13[[#This Row],[CF % EOL ]]*$A$6</f>
        <v>0</v>
      </c>
      <c r="J599" s="3">
        <v>5.9683732367755274E-2</v>
      </c>
      <c r="K599" s="2">
        <f>$A$10*Table13[[#This Row],[CF % WEC]]</f>
        <v>0</v>
      </c>
      <c r="L599" s="1">
        <v>28.359478223681574</v>
      </c>
      <c r="M599" s="2">
        <f>Table13[[#This Row],[Cons h '[MWh']]]-Table13[[#This Row],[Ewec_prod '[MWh']]]-Table13[[#This Row],[Eeol_prod '[MWh']]]-Table13[[#This Row],[Efv_prod '[MWh']]]</f>
        <v>-54.165821776318424</v>
      </c>
    </row>
    <row r="600" x14ac:dyDescent="0.25">
      <c r="E600" s="4">
        <v>43490.916666666664</v>
      </c>
      <c r="F600" s="3">
        <v>0.71144000000000007</v>
      </c>
      <c r="G600" s="2">
        <f>Table13[[#This Row],[CF % FV]]*$A$2</f>
        <v>78.258400000000009</v>
      </c>
      <c r="H600" s="3">
        <v>8.6174493339337896E-2</v>
      </c>
      <c r="I600" s="2">
        <f>Table13[[#This Row],[CF % EOL ]]*$A$6</f>
        <v>0</v>
      </c>
      <c r="J600" s="3">
        <v>5.6575536897365934E-2</v>
      </c>
      <c r="K600" s="2">
        <f>$A$10*Table13[[#This Row],[CF % WEC]]</f>
        <v>0</v>
      </c>
      <c r="L600" s="1">
        <v>28.446913093017415</v>
      </c>
      <c r="M600" s="2">
        <f>Table13[[#This Row],[Cons h '[MWh']]]-Table13[[#This Row],[Ewec_prod '[MWh']]]-Table13[[#This Row],[Eeol_prod '[MWh']]]-Table13[[#This Row],[Efv_prod '[MWh']]]</f>
        <v>-49.811486906982594</v>
      </c>
    </row>
    <row r="601" x14ac:dyDescent="0.25">
      <c r="E601" s="4">
        <v>43490.958333333336</v>
      </c>
      <c r="F601" s="3">
        <v>0.68528999999999995</v>
      </c>
      <c r="G601" s="2">
        <f>Table13[[#This Row],[CF % FV]]*$A$2</f>
        <v>75.381900000000002</v>
      </c>
      <c r="H601" s="3">
        <v>0.115737819993535</v>
      </c>
      <c r="I601" s="2">
        <f>Table13[[#This Row],[CF % EOL ]]*$A$6</f>
        <v>0</v>
      </c>
      <c r="J601" s="3">
        <v>5.5657888377667504E-2</v>
      </c>
      <c r="K601" s="2">
        <f>$A$10*Table13[[#This Row],[CF % WEC]]</f>
        <v>0</v>
      </c>
      <c r="L601" s="1">
        <v>27.143636327970381</v>
      </c>
      <c r="M601" s="2">
        <f>Table13[[#This Row],[Cons h '[MWh']]]-Table13[[#This Row],[Ewec_prod '[MWh']]]-Table13[[#This Row],[Eeol_prod '[MWh']]]-Table13[[#This Row],[Efv_prod '[MWh']]]</f>
        <v>-48.238263672029618</v>
      </c>
    </row>
    <row r="602" x14ac:dyDescent="0.25">
      <c r="E602" s="4">
        <v>43491</v>
      </c>
      <c r="F602" s="3">
        <v>0.52652999999999994</v>
      </c>
      <c r="G602" s="2">
        <f>Table13[[#This Row],[CF % FV]]*$A$2</f>
        <v>57.918299999999995</v>
      </c>
      <c r="H602" s="3">
        <v>0.16044859210932</v>
      </c>
      <c r="I602" s="2">
        <f>Table13[[#This Row],[CF % EOL ]]*$A$6</f>
        <v>0</v>
      </c>
      <c r="J602" s="3">
        <v>5.5198695273441366E-2</v>
      </c>
      <c r="K602" s="2">
        <f>$A$10*Table13[[#This Row],[CF % WEC]]</f>
        <v>0</v>
      </c>
      <c r="L602" s="1">
        <v>27.326901733571514</v>
      </c>
      <c r="M602" s="2">
        <f>Table13[[#This Row],[Cons h '[MWh']]]-Table13[[#This Row],[Ewec_prod '[MWh']]]-Table13[[#This Row],[Eeol_prod '[MWh']]]-Table13[[#This Row],[Efv_prod '[MWh']]]</f>
        <v>-30.591398266428481</v>
      </c>
    </row>
    <row r="603" x14ac:dyDescent="0.25">
      <c r="E603" s="4">
        <v>43491.041666666664</v>
      </c>
      <c r="F603" s="3">
        <v>0.39018000000000003</v>
      </c>
      <c r="G603" s="2">
        <f>Table13[[#This Row],[CF % FV]]*$A$2</f>
        <v>42.919800000000002</v>
      </c>
      <c r="H603" s="3">
        <v>9.1192638202818602E-2</v>
      </c>
      <c r="I603" s="2">
        <f>Table13[[#This Row],[CF % EOL ]]*$A$6</f>
        <v>0</v>
      </c>
      <c r="J603" s="3">
        <v>5.4720566308594537E-2</v>
      </c>
      <c r="K603" s="2">
        <f>$A$10*Table13[[#This Row],[CF % WEC]]</f>
        <v>0</v>
      </c>
      <c r="L603" s="1">
        <v>22.614797400444402</v>
      </c>
      <c r="M603" s="2">
        <f>Table13[[#This Row],[Cons h '[MWh']]]-Table13[[#This Row],[Ewec_prod '[MWh']]]-Table13[[#This Row],[Eeol_prod '[MWh']]]-Table13[[#This Row],[Efv_prod '[MWh']]]</f>
        <v>-20.3050025995556</v>
      </c>
    </row>
    <row r="604" x14ac:dyDescent="0.25">
      <c r="E604" s="4">
        <v>43491.083333333336</v>
      </c>
      <c r="F604" s="3">
        <v>0.22194</v>
      </c>
      <c r="G604" s="2">
        <f>Table13[[#This Row],[CF % FV]]*$A$2</f>
        <v>24.413399999999999</v>
      </c>
      <c r="H604" s="3">
        <v>5.84068320306542E-2</v>
      </c>
      <c r="I604" s="2">
        <f>Table13[[#This Row],[CF % EOL ]]*$A$6</f>
        <v>0</v>
      </c>
      <c r="J604" s="3">
        <v>5.3814191202717375E-2</v>
      </c>
      <c r="K604" s="2">
        <f>$A$10*Table13[[#This Row],[CF % WEC]]</f>
        <v>0</v>
      </c>
      <c r="L604" s="1">
        <v>23.160035191853332</v>
      </c>
      <c r="M604" s="2">
        <f>Table13[[#This Row],[Cons h '[MWh']]]-Table13[[#This Row],[Ewec_prod '[MWh']]]-Table13[[#This Row],[Eeol_prod '[MWh']]]-Table13[[#This Row],[Efv_prod '[MWh']]]</f>
        <v>-1.2533648081466673</v>
      </c>
    </row>
    <row r="605" x14ac:dyDescent="0.25">
      <c r="E605" s="4">
        <v>43491.125</v>
      </c>
      <c r="F605" s="3">
        <v>5.3310000000000003E-2</v>
      </c>
      <c r="G605" s="2">
        <f>Table13[[#This Row],[CF % FV]]*$A$2</f>
        <v>5.8641000000000005</v>
      </c>
      <c r="H605" s="3">
        <v>0.106892315265707</v>
      </c>
      <c r="I605" s="2">
        <f>Table13[[#This Row],[CF % EOL ]]*$A$6</f>
        <v>0</v>
      </c>
      <c r="J605" s="3">
        <v>5.2678333617064463E-2</v>
      </c>
      <c r="K605" s="2">
        <f>$A$10*Table13[[#This Row],[CF % WEC]]</f>
        <v>0</v>
      </c>
      <c r="L605" s="1">
        <v>25.179420833939346</v>
      </c>
      <c r="M605" s="2">
        <f>Table13[[#This Row],[Cons h '[MWh']]]-Table13[[#This Row],[Ewec_prod '[MWh']]]-Table13[[#This Row],[Eeol_prod '[MWh']]]-Table13[[#This Row],[Efv_prod '[MWh']]]</f>
        <v>19.315320833939346</v>
      </c>
    </row>
    <row r="606" x14ac:dyDescent="0.25">
      <c r="E606" s="4">
        <v>43491.166666666664</v>
      </c>
      <c r="F606" s="3">
        <v>2.2299999999999998E-3</v>
      </c>
      <c r="G606" s="2">
        <f>Table13[[#This Row],[CF % FV]]*$A$2</f>
        <v>0.24529999999999996</v>
      </c>
      <c r="H606" s="3">
        <v>0.17928887052510301</v>
      </c>
      <c r="I606" s="2">
        <f>Table13[[#This Row],[CF % EOL ]]*$A$6</f>
        <v>0</v>
      </c>
      <c r="J606" s="3">
        <v>5.2693796152248298E-2</v>
      </c>
      <c r="K606" s="2">
        <f>$A$10*Table13[[#This Row],[CF % WEC]]</f>
        <v>0</v>
      </c>
      <c r="L606" s="1">
        <v>25.00222063792927</v>
      </c>
      <c r="M606" s="2">
        <f>Table13[[#This Row],[Cons h '[MWh']]]-Table13[[#This Row],[Ewec_prod '[MWh']]]-Table13[[#This Row],[Eeol_prod '[MWh']]]-Table13[[#This Row],[Efv_prod '[MWh']]]</f>
        <v>24.756920637929269</v>
      </c>
    </row>
    <row r="607" x14ac:dyDescent="0.25">
      <c r="E607" s="4">
        <v>43491.208333333336</v>
      </c>
      <c r="F607" s="3">
        <v>0</v>
      </c>
      <c r="G607" s="2">
        <f>Table13[[#This Row],[CF % FV]]*$A$2</f>
        <v>0</v>
      </c>
      <c r="H607" s="3">
        <v>0.32747974827452597</v>
      </c>
      <c r="I607" s="2">
        <f>Table13[[#This Row],[CF % EOL ]]*$A$6</f>
        <v>0</v>
      </c>
      <c r="J607" s="3">
        <v>5.4425494085331927E-2</v>
      </c>
      <c r="K607" s="2">
        <f>$A$10*Table13[[#This Row],[CF % WEC]]</f>
        <v>0</v>
      </c>
      <c r="L607" s="1">
        <v>26.801494118779473</v>
      </c>
      <c r="M607" s="2">
        <f>Table13[[#This Row],[Cons h '[MWh']]]-Table13[[#This Row],[Ewec_prod '[MWh']]]-Table13[[#This Row],[Eeol_prod '[MWh']]]-Table13[[#This Row],[Efv_prod '[MWh']]]</f>
        <v>26.801494118779473</v>
      </c>
    </row>
    <row r="608" x14ac:dyDescent="0.25">
      <c r="E608" s="4">
        <v>43491.25</v>
      </c>
      <c r="F608" s="3">
        <v>0</v>
      </c>
      <c r="G608" s="2">
        <f>Table13[[#This Row],[CF % FV]]*$A$2</f>
        <v>0</v>
      </c>
      <c r="H608" s="3">
        <v>0.217682954876909</v>
      </c>
      <c r="I608" s="2">
        <f>Table13[[#This Row],[CF % EOL ]]*$A$6</f>
        <v>0</v>
      </c>
      <c r="J608" s="3">
        <v>5.5333675391558264E-2</v>
      </c>
      <c r="K608" s="2">
        <f>$A$10*Table13[[#This Row],[CF % WEC]]</f>
        <v>0</v>
      </c>
      <c r="L608" s="1">
        <v>33.556019234101768</v>
      </c>
      <c r="M608" s="2">
        <f>Table13[[#This Row],[Cons h '[MWh']]]-Table13[[#This Row],[Ewec_prod '[MWh']]]-Table13[[#This Row],[Eeol_prod '[MWh']]]-Table13[[#This Row],[Efv_prod '[MWh']]]</f>
        <v>33.556019234101768</v>
      </c>
    </row>
    <row r="609" x14ac:dyDescent="0.25">
      <c r="E609" s="4">
        <v>43491.291666666664</v>
      </c>
      <c r="F609" s="3">
        <v>0</v>
      </c>
      <c r="G609" s="2">
        <f>Table13[[#This Row],[CF % FV]]*$A$2</f>
        <v>0</v>
      </c>
      <c r="H609" s="3">
        <v>0.11002364673218799</v>
      </c>
      <c r="I609" s="2">
        <f>Table13[[#This Row],[CF % EOL ]]*$A$6</f>
        <v>0</v>
      </c>
      <c r="J609" s="3">
        <v>5.2778152272955375E-2</v>
      </c>
      <c r="K609" s="2">
        <f>$A$10*Table13[[#This Row],[CF % WEC]]</f>
        <v>0</v>
      </c>
      <c r="L609" s="1">
        <v>25.757408553153546</v>
      </c>
      <c r="M609" s="2">
        <f>Table13[[#This Row],[Cons h '[MWh']]]-Table13[[#This Row],[Ewec_prod '[MWh']]]-Table13[[#This Row],[Eeol_prod '[MWh']]]-Table13[[#This Row],[Efv_prod '[MWh']]]</f>
        <v>25.757408553153546</v>
      </c>
    </row>
    <row r="610" x14ac:dyDescent="0.25">
      <c r="E610" s="4">
        <v>43491.333333333336</v>
      </c>
      <c r="F610" s="3">
        <v>0</v>
      </c>
      <c r="G610" s="2">
        <f>Table13[[#This Row],[CF % FV]]*$A$2</f>
        <v>0</v>
      </c>
      <c r="H610" s="3">
        <v>0.101350310823713</v>
      </c>
      <c r="I610" s="2">
        <f>Table13[[#This Row],[CF % EOL ]]*$A$6</f>
        <v>0</v>
      </c>
      <c r="J610" s="3">
        <v>4.8552641079965903E-2</v>
      </c>
      <c r="K610" s="2">
        <f>$A$10*Table13[[#This Row],[CF % WEC]]</f>
        <v>0</v>
      </c>
      <c r="L610" s="1">
        <v>32.75126830903838</v>
      </c>
      <c r="M610" s="2">
        <f>Table13[[#This Row],[Cons h '[MWh']]]-Table13[[#This Row],[Ewec_prod '[MWh']]]-Table13[[#This Row],[Eeol_prod '[MWh']]]-Table13[[#This Row],[Efv_prod '[MWh']]]</f>
        <v>32.75126830903838</v>
      </c>
    </row>
    <row r="611" x14ac:dyDescent="0.25">
      <c r="E611" s="4">
        <v>43491.375</v>
      </c>
      <c r="F611" s="3">
        <v>0</v>
      </c>
      <c r="G611" s="2">
        <f>Table13[[#This Row],[CF % FV]]*$A$2</f>
        <v>0</v>
      </c>
      <c r="H611" s="3">
        <v>0.107610396204433</v>
      </c>
      <c r="I611" s="2">
        <f>Table13[[#This Row],[CF % EOL ]]*$A$6</f>
        <v>0</v>
      </c>
      <c r="J611" s="3">
        <v>4.6004951918894407E-2</v>
      </c>
      <c r="K611" s="2">
        <f>$A$10*Table13[[#This Row],[CF % WEC]]</f>
        <v>0</v>
      </c>
      <c r="L611" s="1">
        <v>26.946663684092904</v>
      </c>
      <c r="M611" s="2">
        <f>Table13[[#This Row],[Cons h '[MWh']]]-Table13[[#This Row],[Ewec_prod '[MWh']]]-Table13[[#This Row],[Eeol_prod '[MWh']]]-Table13[[#This Row],[Efv_prod '[MWh']]]</f>
        <v>26.946663684092904</v>
      </c>
    </row>
    <row r="612" x14ac:dyDescent="0.25">
      <c r="E612" s="4">
        <v>43491.416666666664</v>
      </c>
      <c r="F612" s="3">
        <v>0</v>
      </c>
      <c r="G612" s="2">
        <f>Table13[[#This Row],[CF % FV]]*$A$2</f>
        <v>0</v>
      </c>
      <c r="H612" s="3">
        <v>0.18302170918472199</v>
      </c>
      <c r="I612" s="2">
        <f>Table13[[#This Row],[CF % EOL ]]*$A$6</f>
        <v>0</v>
      </c>
      <c r="J612" s="3">
        <v>4.4345165096391838E-2</v>
      </c>
      <c r="K612" s="2">
        <f>$A$10*Table13[[#This Row],[CF % WEC]]</f>
        <v>0</v>
      </c>
      <c r="L612" s="1">
        <v>30.371025793350128</v>
      </c>
      <c r="M612" s="2">
        <f>Table13[[#This Row],[Cons h '[MWh']]]-Table13[[#This Row],[Ewec_prod '[MWh']]]-Table13[[#This Row],[Eeol_prod '[MWh']]]-Table13[[#This Row],[Efv_prod '[MWh']]]</f>
        <v>30.371025793350128</v>
      </c>
    </row>
    <row r="613" x14ac:dyDescent="0.25">
      <c r="E613" s="4">
        <v>43491.458333333336</v>
      </c>
      <c r="F613" s="3">
        <v>0</v>
      </c>
      <c r="G613" s="2">
        <f>Table13[[#This Row],[CF % FV]]*$A$2</f>
        <v>0</v>
      </c>
      <c r="H613" s="3">
        <v>0.26310727845984799</v>
      </c>
      <c r="I613" s="2">
        <f>Table13[[#This Row],[CF % EOL ]]*$A$6</f>
        <v>0</v>
      </c>
      <c r="J613" s="3">
        <v>4.3912245479976207E-2</v>
      </c>
      <c r="K613" s="2">
        <f>$A$10*Table13[[#This Row],[CF % WEC]]</f>
        <v>0</v>
      </c>
      <c r="L613" s="1">
        <v>25.46666391373812</v>
      </c>
      <c r="M613" s="2">
        <f>Table13[[#This Row],[Cons h '[MWh']]]-Table13[[#This Row],[Ewec_prod '[MWh']]]-Table13[[#This Row],[Eeol_prod '[MWh']]]-Table13[[#This Row],[Efv_prod '[MWh']]]</f>
        <v>25.46666391373812</v>
      </c>
    </row>
    <row r="614" x14ac:dyDescent="0.25">
      <c r="E614" s="4">
        <v>43491.5</v>
      </c>
      <c r="F614" s="3">
        <v>0</v>
      </c>
      <c r="G614" s="2">
        <f>Table13[[#This Row],[CF % FV]]*$A$2</f>
        <v>0</v>
      </c>
      <c r="H614" s="3">
        <v>0.20795080269114299</v>
      </c>
      <c r="I614" s="2">
        <f>Table13[[#This Row],[CF % EOL ]]*$A$6</f>
        <v>0</v>
      </c>
      <c r="J614" s="3">
        <v>4.4416189373061798E-2</v>
      </c>
      <c r="K614" s="2">
        <f>$A$10*Table13[[#This Row],[CF % WEC]]</f>
        <v>0</v>
      </c>
      <c r="L614" s="1">
        <v>29.177312030935905</v>
      </c>
      <c r="M614" s="2">
        <f>Table13[[#This Row],[Cons h '[MWh']]]-Table13[[#This Row],[Ewec_prod '[MWh']]]-Table13[[#This Row],[Eeol_prod '[MWh']]]-Table13[[#This Row],[Efv_prod '[MWh']]]</f>
        <v>29.177312030935905</v>
      </c>
    </row>
    <row r="615" x14ac:dyDescent="0.25">
      <c r="E615" s="4">
        <v>43491.541666666664</v>
      </c>
      <c r="F615" s="3">
        <v>0</v>
      </c>
      <c r="G615" s="2">
        <f>Table13[[#This Row],[CF % FV]]*$A$2</f>
        <v>0</v>
      </c>
      <c r="H615" s="3">
        <v>0.11601295625531</v>
      </c>
      <c r="I615" s="2">
        <f>Table13[[#This Row],[CF % EOL ]]*$A$6</f>
        <v>0</v>
      </c>
      <c r="J615" s="3">
        <v>4.2454755022688362E-2</v>
      </c>
      <c r="K615" s="2">
        <f>$A$10*Table13[[#This Row],[CF % WEC]]</f>
        <v>0</v>
      </c>
      <c r="L615" s="1">
        <v>32.451530642474104</v>
      </c>
      <c r="M615" s="2">
        <f>Table13[[#This Row],[Cons h '[MWh']]]-Table13[[#This Row],[Ewec_prod '[MWh']]]-Table13[[#This Row],[Eeol_prod '[MWh']]]-Table13[[#This Row],[Efv_prod '[MWh']]]</f>
        <v>32.451530642474104</v>
      </c>
    </row>
    <row r="616" x14ac:dyDescent="0.25">
      <c r="E616" s="4">
        <v>43491.583333333336</v>
      </c>
      <c r="F616" s="3">
        <v>0</v>
      </c>
      <c r="G616" s="2">
        <f>Table13[[#This Row],[CF % FV]]*$A$2</f>
        <v>0</v>
      </c>
      <c r="H616" s="3">
        <v>0.10290405183793901</v>
      </c>
      <c r="I616" s="2">
        <f>Table13[[#This Row],[CF % EOL ]]*$A$6</f>
        <v>0</v>
      </c>
      <c r="J616" s="3">
        <v>3.9855747076262125E-2</v>
      </c>
      <c r="K616" s="2">
        <f>$A$10*Table13[[#This Row],[CF % WEC]]</f>
        <v>0</v>
      </c>
      <c r="L616" s="1">
        <v>21.220876805798472</v>
      </c>
      <c r="M616" s="2">
        <f>Table13[[#This Row],[Cons h '[MWh']]]-Table13[[#This Row],[Ewec_prod '[MWh']]]-Table13[[#This Row],[Eeol_prod '[MWh']]]-Table13[[#This Row],[Efv_prod '[MWh']]]</f>
        <v>21.220876805798472</v>
      </c>
    </row>
    <row r="617" x14ac:dyDescent="0.25">
      <c r="E617" s="4">
        <v>43491.625</v>
      </c>
      <c r="F617" s="3">
        <v>0</v>
      </c>
      <c r="G617" s="2">
        <f>Table13[[#This Row],[CF % FV]]*$A$2</f>
        <v>0</v>
      </c>
      <c r="H617" s="3">
        <v>0.122407191413022</v>
      </c>
      <c r="I617" s="2">
        <f>Table13[[#This Row],[CF % EOL ]]*$A$6</f>
        <v>0</v>
      </c>
      <c r="J617" s="3">
        <v>3.8833354892829103E-2</v>
      </c>
      <c r="K617" s="2">
        <f>$A$10*Table13[[#This Row],[CF % WEC]]</f>
        <v>0</v>
      </c>
      <c r="L617" s="1">
        <v>29.444732366363802</v>
      </c>
      <c r="M617" s="2">
        <f>Table13[[#This Row],[Cons h '[MWh']]]-Table13[[#This Row],[Ewec_prod '[MWh']]]-Table13[[#This Row],[Eeol_prod '[MWh']]]-Table13[[#This Row],[Efv_prod '[MWh']]]</f>
        <v>29.444732366363802</v>
      </c>
    </row>
    <row r="618" x14ac:dyDescent="0.25">
      <c r="E618" s="4">
        <v>43491.666666666664</v>
      </c>
      <c r="F618" s="3">
        <v>3.3270000000000001E-2</v>
      </c>
      <c r="G618" s="2">
        <f>Table13[[#This Row],[CF % FV]]*$A$2</f>
        <v>3.6597</v>
      </c>
      <c r="H618" s="3">
        <v>0.15366334443773</v>
      </c>
      <c r="I618" s="2">
        <f>Table13[[#This Row],[CF % EOL ]]*$A$6</f>
        <v>0</v>
      </c>
      <c r="J618" s="3">
        <v>3.8326757382134577E-2</v>
      </c>
      <c r="K618" s="2">
        <f>$A$10*Table13[[#This Row],[CF % WEC]]</f>
        <v>0</v>
      </c>
      <c r="L618" s="1">
        <v>34.087898937098331</v>
      </c>
      <c r="M618" s="2">
        <f>Table13[[#This Row],[Cons h '[MWh']]]-Table13[[#This Row],[Ewec_prod '[MWh']]]-Table13[[#This Row],[Eeol_prod '[MWh']]]-Table13[[#This Row],[Efv_prod '[MWh']]]</f>
        <v>30.42819893709833</v>
      </c>
    </row>
    <row r="619" x14ac:dyDescent="0.25">
      <c r="E619" s="4">
        <v>43491.708333333336</v>
      </c>
      <c r="F619" s="3">
        <v>0.19525000000000001</v>
      </c>
      <c r="G619" s="2">
        <f>Table13[[#This Row],[CF % FV]]*$A$2</f>
        <v>21.477499999999999</v>
      </c>
      <c r="H619" s="3">
        <v>8.3722784056972102E-2</v>
      </c>
      <c r="I619" s="2">
        <f>Table13[[#This Row],[CF % EOL ]]*$A$6</f>
        <v>0</v>
      </c>
      <c r="J619" s="3">
        <v>3.7734362699971109E-2</v>
      </c>
      <c r="K619" s="2">
        <f>$A$10*Table13[[#This Row],[CF % WEC]]</f>
        <v>0</v>
      </c>
      <c r="L619" s="1">
        <v>40.336313728460631</v>
      </c>
      <c r="M619" s="2">
        <f>Table13[[#This Row],[Cons h '[MWh']]]-Table13[[#This Row],[Ewec_prod '[MWh']]]-Table13[[#This Row],[Eeol_prod '[MWh']]]-Table13[[#This Row],[Efv_prod '[MWh']]]</f>
        <v>18.858813728460632</v>
      </c>
    </row>
    <row r="620" x14ac:dyDescent="0.25">
      <c r="E620" s="4">
        <v>43491.75</v>
      </c>
      <c r="F620" s="3">
        <v>0.30044999999999999</v>
      </c>
      <c r="G620" s="2">
        <f>Table13[[#This Row],[CF % FV]]*$A$2</f>
        <v>33.049500000000002</v>
      </c>
      <c r="H620" s="3">
        <v>7.7103526799412597E-2</v>
      </c>
      <c r="I620" s="2">
        <f>Table13[[#This Row],[CF % EOL ]]*$A$6</f>
        <v>0</v>
      </c>
      <c r="J620" s="3">
        <v>3.7237160113982058E-2</v>
      </c>
      <c r="K620" s="2">
        <f>$A$10*Table13[[#This Row],[CF % WEC]]</f>
        <v>0</v>
      </c>
      <c r="L620" s="1">
        <v>36.719856305824443</v>
      </c>
      <c r="M620" s="2">
        <f>Table13[[#This Row],[Cons h '[MWh']]]-Table13[[#This Row],[Ewec_prod '[MWh']]]-Table13[[#This Row],[Eeol_prod '[MWh']]]-Table13[[#This Row],[Efv_prod '[MWh']]]</f>
        <v>3.6703563058244413</v>
      </c>
    </row>
    <row r="621" x14ac:dyDescent="0.25">
      <c r="E621" s="4">
        <v>43491.791666666664</v>
      </c>
      <c r="F621" s="3">
        <v>0.46143000000000001</v>
      </c>
      <c r="G621" s="2">
        <f>Table13[[#This Row],[CF % FV]]*$A$2</f>
        <v>50.757300000000001</v>
      </c>
      <c r="H621" s="3">
        <v>7.9474707597261995E-2</v>
      </c>
      <c r="I621" s="2">
        <f>Table13[[#This Row],[CF % EOL ]]*$A$6</f>
        <v>0</v>
      </c>
      <c r="J621" s="3">
        <v>3.6311985740445828E-2</v>
      </c>
      <c r="K621" s="2">
        <f>$A$10*Table13[[#This Row],[CF % WEC]]</f>
        <v>0</v>
      </c>
      <c r="L621" s="1">
        <v>43.898723216240299</v>
      </c>
      <c r="M621" s="2">
        <f>Table13[[#This Row],[Cons h '[MWh']]]-Table13[[#This Row],[Ewec_prod '[MWh']]]-Table13[[#This Row],[Eeol_prod '[MWh']]]-Table13[[#This Row],[Efv_prod '[MWh']]]</f>
        <v>-6.8585767837597018</v>
      </c>
    </row>
    <row r="622" x14ac:dyDescent="0.25">
      <c r="E622" s="4">
        <v>43491.833333333336</v>
      </c>
      <c r="F622" s="3">
        <v>0.54619000000000006</v>
      </c>
      <c r="G622" s="2">
        <f>Table13[[#This Row],[CF % FV]]*$A$2</f>
        <v>60.080900000000007</v>
      </c>
      <c r="H622" s="3">
        <v>6.2312327932027199E-2</v>
      </c>
      <c r="I622" s="2">
        <f>Table13[[#This Row],[CF % EOL ]]*$A$6</f>
        <v>0</v>
      </c>
      <c r="J622" s="3">
        <v>3.4974447264522222E-2</v>
      </c>
      <c r="K622" s="2">
        <f>$A$10*Table13[[#This Row],[CF % WEC]]</f>
        <v>0</v>
      </c>
      <c r="L622" s="1">
        <v>27.62251165070181</v>
      </c>
      <c r="M622" s="2">
        <f>Table13[[#This Row],[Cons h '[MWh']]]-Table13[[#This Row],[Ewec_prod '[MWh']]]-Table13[[#This Row],[Eeol_prod '[MWh']]]-Table13[[#This Row],[Efv_prod '[MWh']]]</f>
        <v>-32.458388349298197</v>
      </c>
    </row>
    <row r="623" x14ac:dyDescent="0.25">
      <c r="E623" s="4">
        <v>43491.875</v>
      </c>
      <c r="F623" s="3">
        <v>0.61027999999999993</v>
      </c>
      <c r="G623" s="2">
        <f>Table13[[#This Row],[CF % FV]]*$A$2</f>
        <v>67.130799999999994</v>
      </c>
      <c r="H623" s="3">
        <v>4.3638521108092701E-2</v>
      </c>
      <c r="I623" s="2">
        <f>Table13[[#This Row],[CF % EOL ]]*$A$6</f>
        <v>0</v>
      </c>
      <c r="J623" s="3">
        <v>3.2902557838554274E-2</v>
      </c>
      <c r="K623" s="2">
        <f>$A$10*Table13[[#This Row],[CF % WEC]]</f>
        <v>0</v>
      </c>
      <c r="L623" s="1">
        <v>31.069073987963854</v>
      </c>
      <c r="M623" s="2">
        <f>Table13[[#This Row],[Cons h '[MWh']]]-Table13[[#This Row],[Ewec_prod '[MWh']]]-Table13[[#This Row],[Eeol_prod '[MWh']]]-Table13[[#This Row],[Efv_prod '[MWh']]]</f>
        <v>-36.061726012036139</v>
      </c>
    </row>
    <row r="624" x14ac:dyDescent="0.25">
      <c r="E624" s="4">
        <v>43491.916666666664</v>
      </c>
      <c r="F624" s="3">
        <v>0.52969000000000011</v>
      </c>
      <c r="G624" s="2">
        <f>Table13[[#This Row],[CF % FV]]*$A$2</f>
        <v>58.265900000000009</v>
      </c>
      <c r="H624" s="3">
        <v>-3.65281415527955E-5</v>
      </c>
      <c r="I624" s="2">
        <f>Table13[[#This Row],[CF % EOL ]]*$A$6</f>
        <v>0</v>
      </c>
      <c r="J624" s="3">
        <v>3.0718359312682623E-2</v>
      </c>
      <c r="K624" s="2">
        <f>$A$10*Table13[[#This Row],[CF % WEC]]</f>
        <v>0</v>
      </c>
      <c r="L624" s="1">
        <v>32.767845241181575</v>
      </c>
      <c r="M624" s="2">
        <f>Table13[[#This Row],[Cons h '[MWh']]]-Table13[[#This Row],[Ewec_prod '[MWh']]]-Table13[[#This Row],[Eeol_prod '[MWh']]]-Table13[[#This Row],[Efv_prod '[MWh']]]</f>
        <v>-25.498054758818434</v>
      </c>
    </row>
    <row r="625" x14ac:dyDescent="0.25">
      <c r="E625" s="4">
        <v>43491.958333333336</v>
      </c>
      <c r="F625" s="3">
        <v>0.55649000000000004</v>
      </c>
      <c r="G625" s="2">
        <f>Table13[[#This Row],[CF % FV]]*$A$2</f>
        <v>61.213900000000002</v>
      </c>
      <c r="H625" s="3">
        <v>5.2719439484029899E-2</v>
      </c>
      <c r="I625" s="2">
        <f>Table13[[#This Row],[CF % EOL ]]*$A$6</f>
        <v>0</v>
      </c>
      <c r="J625" s="3">
        <v>2.9944732078366544E-2</v>
      </c>
      <c r="K625" s="2">
        <f>$A$10*Table13[[#This Row],[CF % WEC]]</f>
        <v>0</v>
      </c>
      <c r="L625" s="1">
        <v>26.900591352515093</v>
      </c>
      <c r="M625" s="2">
        <f>Table13[[#This Row],[Cons h '[MWh']]]-Table13[[#This Row],[Ewec_prod '[MWh']]]-Table13[[#This Row],[Eeol_prod '[MWh']]]-Table13[[#This Row],[Efv_prod '[MWh']]]</f>
        <v>-34.313308647484909</v>
      </c>
    </row>
    <row r="626" x14ac:dyDescent="0.25">
      <c r="E626" s="4">
        <v>43492</v>
      </c>
      <c r="F626" s="3">
        <v>0.52224999999999999</v>
      </c>
      <c r="G626" s="2">
        <f>Table13[[#This Row],[CF % FV]]*$A$2</f>
        <v>57.447499999999998</v>
      </c>
      <c r="H626" s="3">
        <v>6.4505873411675102E-2</v>
      </c>
      <c r="I626" s="2">
        <f>Table13[[#This Row],[CF % EOL ]]*$A$6</f>
        <v>0</v>
      </c>
      <c r="J626" s="3">
        <v>3.0081596174884859E-2</v>
      </c>
      <c r="K626" s="2">
        <f>$A$10*Table13[[#This Row],[CF % WEC]]</f>
        <v>0</v>
      </c>
      <c r="L626" s="1">
        <v>28.206174340137945</v>
      </c>
      <c r="M626" s="2">
        <f>Table13[[#This Row],[Cons h '[MWh']]]-Table13[[#This Row],[Ewec_prod '[MWh']]]-Table13[[#This Row],[Eeol_prod '[MWh']]]-Table13[[#This Row],[Efv_prod '[MWh']]]</f>
        <v>-29.241325659862053</v>
      </c>
    </row>
    <row r="627" x14ac:dyDescent="0.25">
      <c r="E627" s="4">
        <v>43492.041666666664</v>
      </c>
      <c r="F627" s="3">
        <v>0.35949000000000003</v>
      </c>
      <c r="G627" s="2">
        <f>Table13[[#This Row],[CF % FV]]*$A$2</f>
        <v>39.543900000000001</v>
      </c>
      <c r="H627" s="3">
        <v>1.1923069498016E-2</v>
      </c>
      <c r="I627" s="2">
        <f>Table13[[#This Row],[CF % EOL ]]*$A$6</f>
        <v>0</v>
      </c>
      <c r="J627" s="3">
        <v>2.8895395208817572E-2</v>
      </c>
      <c r="K627" s="2">
        <f>$A$10*Table13[[#This Row],[CF % WEC]]</f>
        <v>0</v>
      </c>
      <c r="L627" s="1">
        <v>22.779377215081048</v>
      </c>
      <c r="M627" s="2">
        <f>Table13[[#This Row],[Cons h '[MWh']]]-Table13[[#This Row],[Ewec_prod '[MWh']]]-Table13[[#This Row],[Eeol_prod '[MWh']]]-Table13[[#This Row],[Efv_prod '[MWh']]]</f>
        <v>-16.764522784918952</v>
      </c>
    </row>
    <row r="628" x14ac:dyDescent="0.25">
      <c r="E628" s="4">
        <v>43492.083333333336</v>
      </c>
      <c r="F628" s="3">
        <v>0.23688000000000001</v>
      </c>
      <c r="G628" s="2">
        <f>Table13[[#This Row],[CF % FV]]*$A$2</f>
        <v>26.056799999999999</v>
      </c>
      <c r="H628" s="3">
        <v>-1.03185231471815E-3</v>
      </c>
      <c r="I628" s="2">
        <f>Table13[[#This Row],[CF % EOL ]]*$A$6</f>
        <v>0</v>
      </c>
      <c r="J628" s="3">
        <v>2.7859393087174458E-2</v>
      </c>
      <c r="K628" s="2">
        <f>$A$10*Table13[[#This Row],[CF % WEC]]</f>
        <v>0</v>
      </c>
      <c r="L628" s="1">
        <v>28.280337173287254</v>
      </c>
      <c r="M628" s="2">
        <f>Table13[[#This Row],[Cons h '[MWh']]]-Table13[[#This Row],[Ewec_prod '[MWh']]]-Table13[[#This Row],[Eeol_prod '[MWh']]]-Table13[[#This Row],[Efv_prod '[MWh']]]</f>
        <v>2.2235371732872551</v>
      </c>
    </row>
    <row r="629" x14ac:dyDescent="0.25">
      <c r="E629" s="4">
        <v>43492.125</v>
      </c>
      <c r="F629" s="3">
        <v>4.9710000000000004E-2</v>
      </c>
      <c r="G629" s="2">
        <f>Table13[[#This Row],[CF % FV]]*$A$2</f>
        <v>5.4681000000000006</v>
      </c>
      <c r="H629" s="3">
        <v>-2.89652857474587E-3</v>
      </c>
      <c r="I629" s="2">
        <f>Table13[[#This Row],[CF % EOL ]]*$A$6</f>
        <v>0</v>
      </c>
      <c r="J629" s="3">
        <v>2.842890039902592E-2</v>
      </c>
      <c r="K629" s="2">
        <f>$A$10*Table13[[#This Row],[CF % WEC]]</f>
        <v>0</v>
      </c>
      <c r="L629" s="1">
        <v>24.057625748927986</v>
      </c>
      <c r="M629" s="2">
        <f>Table13[[#This Row],[Cons h '[MWh']]]-Table13[[#This Row],[Ewec_prod '[MWh']]]-Table13[[#This Row],[Eeol_prod '[MWh']]]-Table13[[#This Row],[Efv_prod '[MWh']]]</f>
        <v>18.589525748927986</v>
      </c>
    </row>
    <row r="630" x14ac:dyDescent="0.25">
      <c r="E630" s="4">
        <v>43492.166666666664</v>
      </c>
      <c r="F630" s="3">
        <v>2.15E-3</v>
      </c>
      <c r="G630" s="2">
        <f>Table13[[#This Row],[CF % FV]]*$A$2</f>
        <v>0.23649999999999999</v>
      </c>
      <c r="H630" s="3">
        <v>2.9110969074592401E-4</v>
      </c>
      <c r="I630" s="2">
        <f>Table13[[#This Row],[CF % EOL ]]*$A$6</f>
        <v>0</v>
      </c>
      <c r="J630" s="3">
        <v>2.8409687162902202E-2</v>
      </c>
      <c r="K630" s="2">
        <f>$A$10*Table13[[#This Row],[CF % WEC]]</f>
        <v>0</v>
      </c>
      <c r="L630" s="1">
        <v>29.707212350982164</v>
      </c>
      <c r="M630" s="2">
        <f>Table13[[#This Row],[Cons h '[MWh']]]-Table13[[#This Row],[Ewec_prod '[MWh']]]-Table13[[#This Row],[Eeol_prod '[MWh']]]-Table13[[#This Row],[Efv_prod '[MWh']]]</f>
        <v>29.470712350982165</v>
      </c>
    </row>
    <row r="631" x14ac:dyDescent="0.25">
      <c r="E631" s="4">
        <v>43492.208333333336</v>
      </c>
      <c r="F631" s="3">
        <v>0</v>
      </c>
      <c r="G631" s="2">
        <f>Table13[[#This Row],[CF % FV]]*$A$2</f>
        <v>0</v>
      </c>
      <c r="H631" s="3">
        <v>2.0109603662072299E-3</v>
      </c>
      <c r="I631" s="2">
        <f>Table13[[#This Row],[CF % EOL ]]*$A$6</f>
        <v>0</v>
      </c>
      <c r="J631" s="3">
        <v>2.847817942874302E-2</v>
      </c>
      <c r="K631" s="2">
        <f>$A$10*Table13[[#This Row],[CF % WEC]]</f>
        <v>0</v>
      </c>
      <c r="L631" s="1">
        <v>39.947393022040515</v>
      </c>
      <c r="M631" s="2">
        <f>Table13[[#This Row],[Cons h '[MWh']]]-Table13[[#This Row],[Ewec_prod '[MWh']]]-Table13[[#This Row],[Eeol_prod '[MWh']]]-Table13[[#This Row],[Efv_prod '[MWh']]]</f>
        <v>39.947393022040515</v>
      </c>
    </row>
    <row r="632" x14ac:dyDescent="0.25">
      <c r="E632" s="4">
        <v>43492.25</v>
      </c>
      <c r="F632" s="3">
        <v>0</v>
      </c>
      <c r="G632" s="2">
        <f>Table13[[#This Row],[CF % FV]]*$A$2</f>
        <v>0</v>
      </c>
      <c r="H632" s="3">
        <v>6.6144095760986999E-3</v>
      </c>
      <c r="I632" s="2">
        <f>Table13[[#This Row],[CF % EOL ]]*$A$6</f>
        <v>0</v>
      </c>
      <c r="J632" s="3">
        <v>2.8558953545524166E-2</v>
      </c>
      <c r="K632" s="2">
        <f>$A$10*Table13[[#This Row],[CF % WEC]]</f>
        <v>0</v>
      </c>
      <c r="L632" s="1">
        <v>36.218148075859659</v>
      </c>
      <c r="M632" s="2">
        <f>Table13[[#This Row],[Cons h '[MWh']]]-Table13[[#This Row],[Ewec_prod '[MWh']]]-Table13[[#This Row],[Eeol_prod '[MWh']]]-Table13[[#This Row],[Efv_prod '[MWh']]]</f>
        <v>36.218148075859659</v>
      </c>
    </row>
    <row r="633" x14ac:dyDescent="0.25">
      <c r="E633" s="4">
        <v>43492.291666666664</v>
      </c>
      <c r="F633" s="3">
        <v>0</v>
      </c>
      <c r="G633" s="2">
        <f>Table13[[#This Row],[CF % FV]]*$A$2</f>
        <v>0</v>
      </c>
      <c r="H633" s="3">
        <v>5.1461409070571403E-2</v>
      </c>
      <c r="I633" s="2">
        <f>Table13[[#This Row],[CF % EOL ]]*$A$6</f>
        <v>0</v>
      </c>
      <c r="J633" s="3">
        <v>2.8891912531982967E-2</v>
      </c>
      <c r="K633" s="2">
        <f>$A$10*Table13[[#This Row],[CF % WEC]]</f>
        <v>0</v>
      </c>
      <c r="L633" s="1">
        <v>35.023644756505973</v>
      </c>
      <c r="M633" s="2">
        <f>Table13[[#This Row],[Cons h '[MWh']]]-Table13[[#This Row],[Ewec_prod '[MWh']]]-Table13[[#This Row],[Eeol_prod '[MWh']]]-Table13[[#This Row],[Efv_prod '[MWh']]]</f>
        <v>35.023644756505973</v>
      </c>
    </row>
    <row r="634" x14ac:dyDescent="0.25">
      <c r="E634" s="4">
        <v>43492.333333333336</v>
      </c>
      <c r="F634" s="3">
        <v>0</v>
      </c>
      <c r="G634" s="2">
        <f>Table13[[#This Row],[CF % FV]]*$A$2</f>
        <v>0</v>
      </c>
      <c r="H634" s="3">
        <v>0.157307578442967</v>
      </c>
      <c r="I634" s="2">
        <f>Table13[[#This Row],[CF % EOL ]]*$A$6</f>
        <v>0</v>
      </c>
      <c r="J634" s="3">
        <v>3.0045691003851901E-2</v>
      </c>
      <c r="K634" s="2">
        <f>$A$10*Table13[[#This Row],[CF % WEC]]</f>
        <v>0</v>
      </c>
      <c r="L634" s="1">
        <v>35.203043966267508</v>
      </c>
      <c r="M634" s="2">
        <f>Table13[[#This Row],[Cons h '[MWh']]]-Table13[[#This Row],[Ewec_prod '[MWh']]]-Table13[[#This Row],[Eeol_prod '[MWh']]]-Table13[[#This Row],[Efv_prod '[MWh']]]</f>
        <v>35.203043966267508</v>
      </c>
    </row>
    <row r="635" x14ac:dyDescent="0.25">
      <c r="E635" s="4">
        <v>43492.375</v>
      </c>
      <c r="F635" s="3">
        <v>0</v>
      </c>
      <c r="G635" s="2">
        <f>Table13[[#This Row],[CF % FV]]*$A$2</f>
        <v>0</v>
      </c>
      <c r="H635" s="3">
        <v>0.16629360588841099</v>
      </c>
      <c r="I635" s="2">
        <f>Table13[[#This Row],[CF % EOL ]]*$A$6</f>
        <v>0</v>
      </c>
      <c r="J635" s="3">
        <v>3.1252976222315848E-2</v>
      </c>
      <c r="K635" s="2">
        <f>$A$10*Table13[[#This Row],[CF % WEC]]</f>
        <v>0</v>
      </c>
      <c r="L635" s="1">
        <v>39.331942181074183</v>
      </c>
      <c r="M635" s="2">
        <f>Table13[[#This Row],[Cons h '[MWh']]]-Table13[[#This Row],[Ewec_prod '[MWh']]]-Table13[[#This Row],[Eeol_prod '[MWh']]]-Table13[[#This Row],[Efv_prod '[MWh']]]</f>
        <v>39.331942181074183</v>
      </c>
    </row>
    <row r="636" x14ac:dyDescent="0.25">
      <c r="E636" s="4">
        <v>43492.416666666664</v>
      </c>
      <c r="F636" s="3">
        <v>0</v>
      </c>
      <c r="G636" s="2">
        <f>Table13[[#This Row],[CF % FV]]*$A$2</f>
        <v>0</v>
      </c>
      <c r="H636" s="3">
        <v>8.7772885039232904E-2</v>
      </c>
      <c r="I636" s="2">
        <f>Table13[[#This Row],[CF % EOL ]]*$A$6</f>
        <v>0</v>
      </c>
      <c r="J636" s="3">
        <v>3.195943962815085E-2</v>
      </c>
      <c r="K636" s="2">
        <f>$A$10*Table13[[#This Row],[CF % WEC]]</f>
        <v>0</v>
      </c>
      <c r="L636" s="1">
        <v>35.830436332271205</v>
      </c>
      <c r="M636" s="2">
        <f>Table13[[#This Row],[Cons h '[MWh']]]-Table13[[#This Row],[Ewec_prod '[MWh']]]-Table13[[#This Row],[Eeol_prod '[MWh']]]-Table13[[#This Row],[Efv_prod '[MWh']]]</f>
        <v>35.830436332271205</v>
      </c>
    </row>
    <row r="637" x14ac:dyDescent="0.25">
      <c r="E637" s="4">
        <v>43492.458333333336</v>
      </c>
      <c r="F637" s="3">
        <v>0</v>
      </c>
      <c r="G637" s="2">
        <f>Table13[[#This Row],[CF % FV]]*$A$2</f>
        <v>0</v>
      </c>
      <c r="H637" s="3">
        <v>7.4471086587342E-3</v>
      </c>
      <c r="I637" s="2">
        <f>Table13[[#This Row],[CF % EOL ]]*$A$6</f>
        <v>0</v>
      </c>
      <c r="J637" s="3">
        <v>3.1537243572207115E-2</v>
      </c>
      <c r="K637" s="2">
        <f>$A$10*Table13[[#This Row],[CF % WEC]]</f>
        <v>0</v>
      </c>
      <c r="L637" s="1">
        <v>38.77638246626622</v>
      </c>
      <c r="M637" s="2">
        <f>Table13[[#This Row],[Cons h '[MWh']]]-Table13[[#This Row],[Ewec_prod '[MWh']]]-Table13[[#This Row],[Eeol_prod '[MWh']]]-Table13[[#This Row],[Efv_prod '[MWh']]]</f>
        <v>38.77638246626622</v>
      </c>
    </row>
    <row r="638" x14ac:dyDescent="0.25">
      <c r="E638" s="4">
        <v>43492.5</v>
      </c>
      <c r="F638" s="3">
        <v>0</v>
      </c>
      <c r="G638" s="2">
        <f>Table13[[#This Row],[CF % FV]]*$A$2</f>
        <v>0</v>
      </c>
      <c r="H638" s="3">
        <v>7.5807502282527698E-3</v>
      </c>
      <c r="I638" s="2">
        <f>Table13[[#This Row],[CF % EOL ]]*$A$6</f>
        <v>0</v>
      </c>
      <c r="J638" s="3">
        <v>3.1634536417548313E-2</v>
      </c>
      <c r="K638" s="2">
        <f>$A$10*Table13[[#This Row],[CF % WEC]]</f>
        <v>0</v>
      </c>
      <c r="L638" s="1">
        <v>41.921694910597466</v>
      </c>
      <c r="M638" s="2">
        <f>Table13[[#This Row],[Cons h '[MWh']]]-Table13[[#This Row],[Ewec_prod '[MWh']]]-Table13[[#This Row],[Eeol_prod '[MWh']]]-Table13[[#This Row],[Efv_prod '[MWh']]]</f>
        <v>41.921694910597466</v>
      </c>
    </row>
    <row r="639" x14ac:dyDescent="0.25">
      <c r="E639" s="4">
        <v>43492.541666666664</v>
      </c>
      <c r="F639" s="3">
        <v>0</v>
      </c>
      <c r="G639" s="2">
        <f>Table13[[#This Row],[CF % FV]]*$A$2</f>
        <v>0</v>
      </c>
      <c r="H639" s="3">
        <v>0.133477853210382</v>
      </c>
      <c r="I639" s="2">
        <f>Table13[[#This Row],[CF % EOL ]]*$A$6</f>
        <v>0</v>
      </c>
      <c r="J639" s="3">
        <v>3.2850472514343788E-2</v>
      </c>
      <c r="K639" s="2">
        <f>$A$10*Table13[[#This Row],[CF % WEC]]</f>
        <v>0</v>
      </c>
      <c r="L639" s="1">
        <v>40.808037704531749</v>
      </c>
      <c r="M639" s="2">
        <f>Table13[[#This Row],[Cons h '[MWh']]]-Table13[[#This Row],[Ewec_prod '[MWh']]]-Table13[[#This Row],[Eeol_prod '[MWh']]]-Table13[[#This Row],[Efv_prod '[MWh']]]</f>
        <v>40.808037704531749</v>
      </c>
    </row>
    <row r="640" x14ac:dyDescent="0.25">
      <c r="E640" s="4">
        <v>43492.583333333336</v>
      </c>
      <c r="F640" s="3">
        <v>0</v>
      </c>
      <c r="G640" s="2">
        <f>Table13[[#This Row],[CF % FV]]*$A$2</f>
        <v>0</v>
      </c>
      <c r="H640" s="3">
        <v>0.25121879607094799</v>
      </c>
      <c r="I640" s="2">
        <f>Table13[[#This Row],[CF % EOL ]]*$A$6</f>
        <v>0</v>
      </c>
      <c r="J640" s="3">
        <v>3.6745364460070547E-2</v>
      </c>
      <c r="K640" s="2">
        <f>$A$10*Table13[[#This Row],[CF % WEC]]</f>
        <v>0</v>
      </c>
      <c r="L640" s="1">
        <v>24.997137091546051</v>
      </c>
      <c r="M640" s="2">
        <f>Table13[[#This Row],[Cons h '[MWh']]]-Table13[[#This Row],[Ewec_prod '[MWh']]]-Table13[[#This Row],[Eeol_prod '[MWh']]]-Table13[[#This Row],[Efv_prod '[MWh']]]</f>
        <v>24.997137091546051</v>
      </c>
    </row>
    <row r="641" x14ac:dyDescent="0.25">
      <c r="E641" s="4">
        <v>43492.625</v>
      </c>
      <c r="F641" s="3">
        <v>0</v>
      </c>
      <c r="G641" s="2">
        <f>Table13[[#This Row],[CF % FV]]*$A$2</f>
        <v>0</v>
      </c>
      <c r="H641" s="3">
        <v>0.24392248575119699</v>
      </c>
      <c r="I641" s="2">
        <f>Table13[[#This Row],[CF % EOL ]]*$A$6</f>
        <v>0</v>
      </c>
      <c r="J641" s="3">
        <v>4.419910419408446E-2</v>
      </c>
      <c r="K641" s="2">
        <f>$A$10*Table13[[#This Row],[CF % WEC]]</f>
        <v>0</v>
      </c>
      <c r="L641" s="1">
        <v>36.449734789799884</v>
      </c>
      <c r="M641" s="2">
        <f>Table13[[#This Row],[Cons h '[MWh']]]-Table13[[#This Row],[Ewec_prod '[MWh']]]-Table13[[#This Row],[Eeol_prod '[MWh']]]-Table13[[#This Row],[Efv_prod '[MWh']]]</f>
        <v>36.449734789799884</v>
      </c>
    </row>
    <row r="642" x14ac:dyDescent="0.25">
      <c r="E642" s="4">
        <v>43492.666666666664</v>
      </c>
      <c r="F642" s="3">
        <v>3.406E-2</v>
      </c>
      <c r="G642" s="2">
        <f>Table13[[#This Row],[CF % FV]]*$A$2</f>
        <v>3.7465999999999999</v>
      </c>
      <c r="H642" s="3">
        <v>0.27195706477704701</v>
      </c>
      <c r="I642" s="2">
        <f>Table13[[#This Row],[CF % EOL ]]*$A$6</f>
        <v>0</v>
      </c>
      <c r="J642" s="3">
        <v>4.8527487173560195E-2</v>
      </c>
      <c r="K642" s="2">
        <f>$A$10*Table13[[#This Row],[CF % WEC]]</f>
        <v>0</v>
      </c>
      <c r="L642" s="1">
        <v>28.870977073342786</v>
      </c>
      <c r="M642" s="2">
        <f>Table13[[#This Row],[Cons h '[MWh']]]-Table13[[#This Row],[Ewec_prod '[MWh']]]-Table13[[#This Row],[Eeol_prod '[MWh']]]-Table13[[#This Row],[Efv_prod '[MWh']]]</f>
        <v>25.124377073342785</v>
      </c>
    </row>
    <row r="643" x14ac:dyDescent="0.25">
      <c r="E643" s="4">
        <v>43492.708333333336</v>
      </c>
      <c r="F643" s="3">
        <v>0.21409999999999998</v>
      </c>
      <c r="G643" s="2">
        <f>Table13[[#This Row],[CF % FV]]*$A$2</f>
        <v>23.550999999999998</v>
      </c>
      <c r="H643" s="3">
        <v>0.27928605089574898</v>
      </c>
      <c r="I643" s="2">
        <f>Table13[[#This Row],[CF % EOL ]]*$A$6</f>
        <v>0</v>
      </c>
      <c r="J643" s="3">
        <v>5.3069718463497881E-2</v>
      </c>
      <c r="K643" s="2">
        <f>$A$10*Table13[[#This Row],[CF % WEC]]</f>
        <v>0</v>
      </c>
      <c r="L643" s="1">
        <v>32.623117666812519</v>
      </c>
      <c r="M643" s="2">
        <f>Table13[[#This Row],[Cons h '[MWh']]]-Table13[[#This Row],[Ewec_prod '[MWh']]]-Table13[[#This Row],[Eeol_prod '[MWh']]]-Table13[[#This Row],[Efv_prod '[MWh']]]</f>
        <v>9.0721176668125203</v>
      </c>
    </row>
    <row r="644" x14ac:dyDescent="0.25">
      <c r="E644" s="4">
        <v>43492.75</v>
      </c>
      <c r="F644" s="3">
        <v>0.34441000000000005</v>
      </c>
      <c r="G644" s="2">
        <f>Table13[[#This Row],[CF % FV]]*$A$2</f>
        <v>37.885100000000008</v>
      </c>
      <c r="H644" s="3">
        <v>0.35921296222242499</v>
      </c>
      <c r="I644" s="2">
        <f>Table13[[#This Row],[CF % EOL ]]*$A$6</f>
        <v>0</v>
      </c>
      <c r="J644" s="3">
        <v>6.1673323305297886E-2</v>
      </c>
      <c r="K644" s="2">
        <f>$A$10*Table13[[#This Row],[CF % WEC]]</f>
        <v>0</v>
      </c>
      <c r="L644" s="1">
        <v>44.039975504584312</v>
      </c>
      <c r="M644" s="2">
        <f>Table13[[#This Row],[Cons h '[MWh']]]-Table13[[#This Row],[Ewec_prod '[MWh']]]-Table13[[#This Row],[Eeol_prod '[MWh']]]-Table13[[#This Row],[Efv_prod '[MWh']]]</f>
        <v>6.1548755045843038</v>
      </c>
    </row>
    <row r="645" x14ac:dyDescent="0.25">
      <c r="E645" s="4">
        <v>43492.791666666664</v>
      </c>
      <c r="F645" s="3">
        <v>0.49954000000000004</v>
      </c>
      <c r="G645" s="2">
        <f>Table13[[#This Row],[CF % FV]]*$A$2</f>
        <v>54.949400000000004</v>
      </c>
      <c r="H645" s="3">
        <v>0.44090286007702301</v>
      </c>
      <c r="I645" s="2">
        <f>Table13[[#This Row],[CF % EOL ]]*$A$6</f>
        <v>0</v>
      </c>
      <c r="J645" s="3">
        <v>7.3065525114844806E-2</v>
      </c>
      <c r="K645" s="2">
        <f>$A$10*Table13[[#This Row],[CF % WEC]]</f>
        <v>0</v>
      </c>
      <c r="L645" s="1">
        <v>51.227230872575305</v>
      </c>
      <c r="M645" s="2">
        <f>Table13[[#This Row],[Cons h '[MWh']]]-Table13[[#This Row],[Ewec_prod '[MWh']]]-Table13[[#This Row],[Eeol_prod '[MWh']]]-Table13[[#This Row],[Efv_prod '[MWh']]]</f>
        <v>-3.7221691274246993</v>
      </c>
    </row>
    <row r="646" x14ac:dyDescent="0.25">
      <c r="E646" s="4">
        <v>43492.833333333336</v>
      </c>
      <c r="F646" s="3">
        <v>0.65015000000000001</v>
      </c>
      <c r="G646" s="2">
        <f>Table13[[#This Row],[CF % FV]]*$A$2</f>
        <v>71.516500000000008</v>
      </c>
      <c r="H646" s="3">
        <v>0.44683558473719598</v>
      </c>
      <c r="I646" s="2">
        <f>Table13[[#This Row],[CF % EOL ]]*$A$6</f>
        <v>0</v>
      </c>
      <c r="J646" s="3">
        <v>7.9605645674248757E-2</v>
      </c>
      <c r="K646" s="2">
        <f>$A$10*Table13[[#This Row],[CF % WEC]]</f>
        <v>0</v>
      </c>
      <c r="L646" s="1">
        <v>36.191420361678468</v>
      </c>
      <c r="M646" s="2">
        <f>Table13[[#This Row],[Cons h '[MWh']]]-Table13[[#This Row],[Ewec_prod '[MWh']]]-Table13[[#This Row],[Eeol_prod '[MWh']]]-Table13[[#This Row],[Efv_prod '[MWh']]]</f>
        <v>-35.32507963832154</v>
      </c>
    </row>
    <row r="647" x14ac:dyDescent="0.25">
      <c r="E647" s="4">
        <v>43492.875</v>
      </c>
      <c r="F647" s="3">
        <v>0.73650000000000004</v>
      </c>
      <c r="G647" s="2">
        <f>Table13[[#This Row],[CF % FV]]*$A$2</f>
        <v>81.015000000000001</v>
      </c>
      <c r="H647" s="3">
        <v>0.46871884253465201</v>
      </c>
      <c r="I647" s="2">
        <f>Table13[[#This Row],[CF % EOL ]]*$A$6</f>
        <v>0</v>
      </c>
      <c r="J647" s="3">
        <v>7.9492718308061525E-2</v>
      </c>
      <c r="K647" s="2">
        <f>$A$10*Table13[[#This Row],[CF % WEC]]</f>
        <v>0</v>
      </c>
      <c r="L647" s="1">
        <v>37.332373717889332</v>
      </c>
      <c r="M647" s="2">
        <f>Table13[[#This Row],[Cons h '[MWh']]]-Table13[[#This Row],[Ewec_prod '[MWh']]]-Table13[[#This Row],[Eeol_prod '[MWh']]]-Table13[[#This Row],[Efv_prod '[MWh']]]</f>
        <v>-43.682626282110668</v>
      </c>
    </row>
    <row r="648" x14ac:dyDescent="0.25">
      <c r="E648" s="4">
        <v>43492.916666666664</v>
      </c>
      <c r="F648" s="3">
        <v>0.75866</v>
      </c>
      <c r="G648" s="2">
        <f>Table13[[#This Row],[CF % FV]]*$A$2</f>
        <v>83.452600000000004</v>
      </c>
      <c r="H648" s="3">
        <v>0.50538462957945296</v>
      </c>
      <c r="I648" s="2">
        <f>Table13[[#This Row],[CF % EOL ]]*$A$6</f>
        <v>0</v>
      </c>
      <c r="J648" s="3">
        <v>7.862523235082941E-2</v>
      </c>
      <c r="K648" s="2">
        <f>$A$10*Table13[[#This Row],[CF % WEC]]</f>
        <v>0</v>
      </c>
      <c r="L648" s="1">
        <v>34.729030146396482</v>
      </c>
      <c r="M648" s="2">
        <f>Table13[[#This Row],[Cons h '[MWh']]]-Table13[[#This Row],[Ewec_prod '[MWh']]]-Table13[[#This Row],[Eeol_prod '[MWh']]]-Table13[[#This Row],[Efv_prod '[MWh']]]</f>
        <v>-48.723569853603522</v>
      </c>
    </row>
    <row r="649" x14ac:dyDescent="0.25">
      <c r="E649" s="4">
        <v>43492.958333333336</v>
      </c>
      <c r="F649" s="3">
        <v>0.70720000000000005</v>
      </c>
      <c r="G649" s="2">
        <f>Table13[[#This Row],[CF % FV]]*$A$2</f>
        <v>77.792000000000002</v>
      </c>
      <c r="H649" s="3">
        <v>0.54679115393020605</v>
      </c>
      <c r="I649" s="2">
        <f>Table13[[#This Row],[CF % EOL ]]*$A$6</f>
        <v>0</v>
      </c>
      <c r="J649" s="3">
        <v>8.1222874834344636E-2</v>
      </c>
      <c r="K649" s="2">
        <f>$A$10*Table13[[#This Row],[CF % WEC]]</f>
        <v>0</v>
      </c>
      <c r="L649" s="1">
        <v>26.954658391622896</v>
      </c>
      <c r="M649" s="2">
        <f>Table13[[#This Row],[Cons h '[MWh']]]-Table13[[#This Row],[Ewec_prod '[MWh']]]-Table13[[#This Row],[Eeol_prod '[MWh']]]-Table13[[#This Row],[Efv_prod '[MWh']]]</f>
        <v>-50.837341608377102</v>
      </c>
    </row>
    <row r="650" x14ac:dyDescent="0.25">
      <c r="E650" s="4">
        <v>43493</v>
      </c>
      <c r="F650" s="3">
        <v>0.53815000000000002</v>
      </c>
      <c r="G650" s="2">
        <f>Table13[[#This Row],[CF % FV]]*$A$2</f>
        <v>59.1965</v>
      </c>
      <c r="H650" s="3">
        <v>0.67728583617117699</v>
      </c>
      <c r="I650" s="2">
        <f>Table13[[#This Row],[CF % EOL ]]*$A$6</f>
        <v>0</v>
      </c>
      <c r="J650" s="3">
        <v>8.8409404043164538E-2</v>
      </c>
      <c r="K650" s="2">
        <f>$A$10*Table13[[#This Row],[CF % WEC]]</f>
        <v>0</v>
      </c>
      <c r="L650" s="1">
        <v>25.079922526217253</v>
      </c>
      <c r="M650" s="2">
        <f>Table13[[#This Row],[Cons h '[MWh']]]-Table13[[#This Row],[Ewec_prod '[MWh']]]-Table13[[#This Row],[Eeol_prod '[MWh']]]-Table13[[#This Row],[Efv_prod '[MWh']]]</f>
        <v>-34.116577473782748</v>
      </c>
    </row>
    <row r="651" x14ac:dyDescent="0.25">
      <c r="E651" s="4">
        <v>43493.041666666664</v>
      </c>
      <c r="F651" s="3">
        <v>0.37458999999999998</v>
      </c>
      <c r="G651" s="2">
        <f>Table13[[#This Row],[CF % FV]]*$A$2</f>
        <v>41.204899999999995</v>
      </c>
      <c r="H651" s="3">
        <v>0.674684586361052</v>
      </c>
      <c r="I651" s="2">
        <f>Table13[[#This Row],[CF % EOL ]]*$A$6</f>
        <v>0</v>
      </c>
      <c r="J651" s="3">
        <v>9.7563045978188129E-2</v>
      </c>
      <c r="K651" s="2">
        <f>$A$10*Table13[[#This Row],[CF % WEC]]</f>
        <v>0</v>
      </c>
      <c r="L651" s="1">
        <v>25.946148496614555</v>
      </c>
      <c r="M651" s="2">
        <f>Table13[[#This Row],[Cons h '[MWh']]]-Table13[[#This Row],[Ewec_prod '[MWh']]]-Table13[[#This Row],[Eeol_prod '[MWh']]]-Table13[[#This Row],[Efv_prod '[MWh']]]</f>
        <v>-15.25875150338544</v>
      </c>
    </row>
    <row r="652" x14ac:dyDescent="0.25">
      <c r="E652" s="4">
        <v>43493.083333333336</v>
      </c>
      <c r="F652" s="3">
        <v>0.21396000000000001</v>
      </c>
      <c r="G652" s="2">
        <f>Table13[[#This Row],[CF % FV]]*$A$2</f>
        <v>23.535600000000002</v>
      </c>
      <c r="H652" s="3">
        <v>0.48965353697555702</v>
      </c>
      <c r="I652" s="2">
        <f>Table13[[#This Row],[CF % EOL ]]*$A$6</f>
        <v>0</v>
      </c>
      <c r="J652" s="3">
        <v>0.10351381708063474</v>
      </c>
      <c r="K652" s="2">
        <f>$A$10*Table13[[#This Row],[CF % WEC]]</f>
        <v>0</v>
      </c>
      <c r="L652" s="1">
        <v>26.19618149944225</v>
      </c>
      <c r="M652" s="2">
        <f>Table13[[#This Row],[Cons h '[MWh']]]-Table13[[#This Row],[Ewec_prod '[MWh']]]-Table13[[#This Row],[Eeol_prod '[MWh']]]-Table13[[#This Row],[Efv_prod '[MWh']]]</f>
        <v>2.6605814994422481</v>
      </c>
    </row>
    <row r="653" x14ac:dyDescent="0.25">
      <c r="E653" s="4">
        <v>43493.125</v>
      </c>
      <c r="F653" s="3">
        <v>4.8350000000000004E-2</v>
      </c>
      <c r="G653" s="2">
        <f>Table13[[#This Row],[CF % FV]]*$A$2</f>
        <v>5.3185000000000002</v>
      </c>
      <c r="H653" s="3">
        <v>0.34866374781152298</v>
      </c>
      <c r="I653" s="2">
        <f>Table13[[#This Row],[CF % EOL ]]*$A$6</f>
        <v>0</v>
      </c>
      <c r="J653" s="3">
        <v>0.10301648028399066</v>
      </c>
      <c r="K653" s="2">
        <f>$A$10*Table13[[#This Row],[CF % WEC]]</f>
        <v>0</v>
      </c>
      <c r="L653" s="1">
        <v>24.288441022980198</v>
      </c>
      <c r="M653" s="2">
        <f>Table13[[#This Row],[Cons h '[MWh']]]-Table13[[#This Row],[Ewec_prod '[MWh']]]-Table13[[#This Row],[Eeol_prod '[MWh']]]-Table13[[#This Row],[Efv_prod '[MWh']]]</f>
        <v>18.969941022980198</v>
      </c>
    </row>
    <row r="654" x14ac:dyDescent="0.25">
      <c r="E654" s="4">
        <v>43493.166666666664</v>
      </c>
      <c r="F654" s="3">
        <v>1.1200000000000001E-3</v>
      </c>
      <c r="G654" s="2">
        <f>Table13[[#This Row],[CF % FV]]*$A$2</f>
        <v>0.12320000000000002</v>
      </c>
      <c r="H654" s="3">
        <v>0.34933891154056501</v>
      </c>
      <c r="I654" s="2">
        <f>Table13[[#This Row],[CF % EOL ]]*$A$6</f>
        <v>0</v>
      </c>
      <c r="J654" s="3">
        <v>0.10026577943483043</v>
      </c>
      <c r="K654" s="2">
        <f>$A$10*Table13[[#This Row],[CF % WEC]]</f>
        <v>0</v>
      </c>
      <c r="L654" s="1">
        <v>29.33532687243331</v>
      </c>
      <c r="M654" s="2">
        <f>Table13[[#This Row],[Cons h '[MWh']]]-Table13[[#This Row],[Ewec_prod '[MWh']]]-Table13[[#This Row],[Eeol_prod '[MWh']]]-Table13[[#This Row],[Efv_prod '[MWh']]]</f>
        <v>29.212126872433309</v>
      </c>
    </row>
    <row r="655" x14ac:dyDescent="0.25">
      <c r="E655" s="4">
        <v>43493.208333333336</v>
      </c>
      <c r="F655" s="3">
        <v>0</v>
      </c>
      <c r="G655" s="2">
        <f>Table13[[#This Row],[CF % FV]]*$A$2</f>
        <v>0</v>
      </c>
      <c r="H655" s="3">
        <v>0.43149385716315902</v>
      </c>
      <c r="I655" s="2">
        <f>Table13[[#This Row],[CF % EOL ]]*$A$6</f>
        <v>0</v>
      </c>
      <c r="J655" s="3">
        <v>0.10003044895835901</v>
      </c>
      <c r="K655" s="2">
        <f>$A$10*Table13[[#This Row],[CF % WEC]]</f>
        <v>0</v>
      </c>
      <c r="L655" s="1">
        <v>32.471397913046331</v>
      </c>
      <c r="M655" s="2">
        <f>Table13[[#This Row],[Cons h '[MWh']]]-Table13[[#This Row],[Ewec_prod '[MWh']]]-Table13[[#This Row],[Eeol_prod '[MWh']]]-Table13[[#This Row],[Efv_prod '[MWh']]]</f>
        <v>32.471397913046331</v>
      </c>
    </row>
    <row r="656" x14ac:dyDescent="0.25">
      <c r="E656" s="4">
        <v>43493.25</v>
      </c>
      <c r="F656" s="3">
        <v>0</v>
      </c>
      <c r="G656" s="2">
        <f>Table13[[#This Row],[CF % FV]]*$A$2</f>
        <v>0</v>
      </c>
      <c r="H656" s="3">
        <v>0.67565981829917499</v>
      </c>
      <c r="I656" s="2">
        <f>Table13[[#This Row],[CF % EOL ]]*$A$6</f>
        <v>0</v>
      </c>
      <c r="J656" s="3">
        <v>0.10643286143070339</v>
      </c>
      <c r="K656" s="2">
        <f>$A$10*Table13[[#This Row],[CF % WEC]]</f>
        <v>0</v>
      </c>
      <c r="L656" s="1">
        <v>34.085872474916464</v>
      </c>
      <c r="M656" s="2">
        <f>Table13[[#This Row],[Cons h '[MWh']]]-Table13[[#This Row],[Ewec_prod '[MWh']]]-Table13[[#This Row],[Eeol_prod '[MWh']]]-Table13[[#This Row],[Efv_prod '[MWh']]]</f>
        <v>34.085872474916464</v>
      </c>
    </row>
    <row r="657" x14ac:dyDescent="0.25">
      <c r="E657" s="4">
        <v>43493.291666666664</v>
      </c>
      <c r="F657" s="3">
        <v>0</v>
      </c>
      <c r="G657" s="2">
        <f>Table13[[#This Row],[CF % FV]]*$A$2</f>
        <v>0</v>
      </c>
      <c r="H657" s="3">
        <v>0.81420756708883302</v>
      </c>
      <c r="I657" s="2">
        <f>Table13[[#This Row],[CF % EOL ]]*$A$6</f>
        <v>0</v>
      </c>
      <c r="J657" s="3">
        <v>0.12887012655135793</v>
      </c>
      <c r="K657" s="2">
        <f>$A$10*Table13[[#This Row],[CF % WEC]]</f>
        <v>0</v>
      </c>
      <c r="L657" s="1">
        <v>34.075284145309475</v>
      </c>
      <c r="M657" s="2">
        <f>Table13[[#This Row],[Cons h '[MWh']]]-Table13[[#This Row],[Ewec_prod '[MWh']]]-Table13[[#This Row],[Eeol_prod '[MWh']]]-Table13[[#This Row],[Efv_prod '[MWh']]]</f>
        <v>34.075284145309475</v>
      </c>
    </row>
    <row r="658" x14ac:dyDescent="0.25">
      <c r="E658" s="4">
        <v>43493.333333333336</v>
      </c>
      <c r="F658" s="3">
        <v>0</v>
      </c>
      <c r="G658" s="2">
        <f>Table13[[#This Row],[CF % FV]]*$A$2</f>
        <v>0</v>
      </c>
      <c r="H658" s="3">
        <v>0.63345885621770104</v>
      </c>
      <c r="I658" s="2">
        <f>Table13[[#This Row],[CF % EOL ]]*$A$6</f>
        <v>0</v>
      </c>
      <c r="J658" s="3">
        <v>0.14797543661305135</v>
      </c>
      <c r="K658" s="2">
        <f>$A$10*Table13[[#This Row],[CF % WEC]]</f>
        <v>0</v>
      </c>
      <c r="L658" s="1">
        <v>32.235304596628048</v>
      </c>
      <c r="M658" s="2">
        <f>Table13[[#This Row],[Cons h '[MWh']]]-Table13[[#This Row],[Ewec_prod '[MWh']]]-Table13[[#This Row],[Eeol_prod '[MWh']]]-Table13[[#This Row],[Efv_prod '[MWh']]]</f>
        <v>32.235304596628048</v>
      </c>
    </row>
    <row r="659" x14ac:dyDescent="0.25">
      <c r="E659" s="4">
        <v>43493.375</v>
      </c>
      <c r="F659" s="3">
        <v>0</v>
      </c>
      <c r="G659" s="2">
        <f>Table13[[#This Row],[CF % FV]]*$A$2</f>
        <v>0</v>
      </c>
      <c r="H659" s="3">
        <v>0.666901723729596</v>
      </c>
      <c r="I659" s="2">
        <f>Table13[[#This Row],[CF % EOL ]]*$A$6</f>
        <v>0</v>
      </c>
      <c r="J659" s="3">
        <v>0.15400889216710106</v>
      </c>
      <c r="K659" s="2">
        <f>$A$10*Table13[[#This Row],[CF % WEC]]</f>
        <v>0</v>
      </c>
      <c r="L659" s="1">
        <v>35.903439856258139</v>
      </c>
      <c r="M659" s="2">
        <f>Table13[[#This Row],[Cons h '[MWh']]]-Table13[[#This Row],[Ewec_prod '[MWh']]]-Table13[[#This Row],[Eeol_prod '[MWh']]]-Table13[[#This Row],[Efv_prod '[MWh']]]</f>
        <v>35.903439856258139</v>
      </c>
    </row>
    <row r="660" x14ac:dyDescent="0.25">
      <c r="E660" s="4">
        <v>43493.416666666664</v>
      </c>
      <c r="F660" s="3">
        <v>0</v>
      </c>
      <c r="G660" s="2">
        <f>Table13[[#This Row],[CF % FV]]*$A$2</f>
        <v>0</v>
      </c>
      <c r="H660" s="3">
        <v>0.740905347239176</v>
      </c>
      <c r="I660" s="2">
        <f>Table13[[#This Row],[CF % EOL ]]*$A$6</f>
        <v>0</v>
      </c>
      <c r="J660" s="3">
        <v>0.165338218736056</v>
      </c>
      <c r="K660" s="2">
        <f>$A$10*Table13[[#This Row],[CF % WEC]]</f>
        <v>0</v>
      </c>
      <c r="L660" s="1">
        <v>27.481242535072887</v>
      </c>
      <c r="M660" s="2">
        <f>Table13[[#This Row],[Cons h '[MWh']]]-Table13[[#This Row],[Ewec_prod '[MWh']]]-Table13[[#This Row],[Eeol_prod '[MWh']]]-Table13[[#This Row],[Efv_prod '[MWh']]]</f>
        <v>27.481242535072887</v>
      </c>
    </row>
    <row r="661" x14ac:dyDescent="0.25">
      <c r="E661" s="4">
        <v>43493.458333333336</v>
      </c>
      <c r="F661" s="3">
        <v>0</v>
      </c>
      <c r="G661" s="2">
        <f>Table13[[#This Row],[CF % FV]]*$A$2</f>
        <v>0</v>
      </c>
      <c r="H661" s="3">
        <v>0.87909514031882197</v>
      </c>
      <c r="I661" s="2">
        <f>Table13[[#This Row],[CF % EOL ]]*$A$6</f>
        <v>0</v>
      </c>
      <c r="J661" s="3">
        <v>0.1841128582567601</v>
      </c>
      <c r="K661" s="2">
        <f>$A$10*Table13[[#This Row],[CF % WEC]]</f>
        <v>0</v>
      </c>
      <c r="L661" s="1">
        <v>38.705157556664552</v>
      </c>
      <c r="M661" s="2">
        <f>Table13[[#This Row],[Cons h '[MWh']]]-Table13[[#This Row],[Ewec_prod '[MWh']]]-Table13[[#This Row],[Eeol_prod '[MWh']]]-Table13[[#This Row],[Efv_prod '[MWh']]]</f>
        <v>38.705157556664552</v>
      </c>
    </row>
    <row r="662" x14ac:dyDescent="0.25">
      <c r="E662" s="4">
        <v>43493.5</v>
      </c>
      <c r="F662" s="3">
        <v>0</v>
      </c>
      <c r="G662" s="2">
        <f>Table13[[#This Row],[CF % FV]]*$A$2</f>
        <v>0</v>
      </c>
      <c r="H662" s="3">
        <v>0.92902582325331495</v>
      </c>
      <c r="I662" s="2">
        <f>Table13[[#This Row],[CF % EOL ]]*$A$6</f>
        <v>0</v>
      </c>
      <c r="J662" s="3">
        <v>0.20478696346932071</v>
      </c>
      <c r="K662" s="2">
        <f>$A$10*Table13[[#This Row],[CF % WEC]]</f>
        <v>0</v>
      </c>
      <c r="L662" s="1">
        <v>39.526505440528652</v>
      </c>
      <c r="M662" s="2">
        <f>Table13[[#This Row],[Cons h '[MWh']]]-Table13[[#This Row],[Ewec_prod '[MWh']]]-Table13[[#This Row],[Eeol_prod '[MWh']]]-Table13[[#This Row],[Efv_prod '[MWh']]]</f>
        <v>39.526505440528652</v>
      </c>
    </row>
    <row r="663" x14ac:dyDescent="0.25">
      <c r="E663" s="4">
        <v>43493.541666666664</v>
      </c>
      <c r="F663" s="3">
        <v>0</v>
      </c>
      <c r="G663" s="2">
        <f>Table13[[#This Row],[CF % FV]]*$A$2</f>
        <v>0</v>
      </c>
      <c r="H663" s="3">
        <v>0.92844323762902004</v>
      </c>
      <c r="I663" s="2">
        <f>Table13[[#This Row],[CF % EOL ]]*$A$6</f>
        <v>0</v>
      </c>
      <c r="J663" s="3">
        <v>0.21394669500944458</v>
      </c>
      <c r="K663" s="2">
        <f>$A$10*Table13[[#This Row],[CF % WEC]]</f>
        <v>0</v>
      </c>
      <c r="L663" s="1">
        <v>29.879370852606637</v>
      </c>
      <c r="M663" s="2">
        <f>Table13[[#This Row],[Cons h '[MWh']]]-Table13[[#This Row],[Ewec_prod '[MWh']]]-Table13[[#This Row],[Eeol_prod '[MWh']]]-Table13[[#This Row],[Efv_prod '[MWh']]]</f>
        <v>29.879370852606637</v>
      </c>
    </row>
    <row r="664" x14ac:dyDescent="0.25">
      <c r="E664" s="4">
        <v>43493.583333333336</v>
      </c>
      <c r="F664" s="3">
        <v>0</v>
      </c>
      <c r="G664" s="2">
        <f>Table13[[#This Row],[CF % FV]]*$A$2</f>
        <v>0</v>
      </c>
      <c r="H664" s="3">
        <v>0.818255563253525</v>
      </c>
      <c r="I664" s="2">
        <f>Table13[[#This Row],[CF % EOL ]]*$A$6</f>
        <v>0</v>
      </c>
      <c r="J664" s="3">
        <v>0.21797374356203547</v>
      </c>
      <c r="K664" s="2">
        <f>$A$10*Table13[[#This Row],[CF % WEC]]</f>
        <v>0</v>
      </c>
      <c r="L664" s="1">
        <v>28.87359817738281</v>
      </c>
      <c r="M664" s="2">
        <f>Table13[[#This Row],[Cons h '[MWh']]]-Table13[[#This Row],[Ewec_prod '[MWh']]]-Table13[[#This Row],[Eeol_prod '[MWh']]]-Table13[[#This Row],[Efv_prod '[MWh']]]</f>
        <v>28.87359817738281</v>
      </c>
    </row>
    <row r="665" x14ac:dyDescent="0.25">
      <c r="E665" s="4">
        <v>43493.625</v>
      </c>
      <c r="F665" s="3">
        <v>0</v>
      </c>
      <c r="G665" s="2">
        <f>Table13[[#This Row],[CF % FV]]*$A$2</f>
        <v>0</v>
      </c>
      <c r="H665" s="3">
        <v>0.767898366408588</v>
      </c>
      <c r="I665" s="2">
        <f>Table13[[#This Row],[CF % EOL ]]*$A$6</f>
        <v>0</v>
      </c>
      <c r="J665" s="3">
        <v>0.2259899664513346</v>
      </c>
      <c r="K665" s="2">
        <f>$A$10*Table13[[#This Row],[CF % WEC]]</f>
        <v>0</v>
      </c>
      <c r="L665" s="1">
        <v>29.118864333149595</v>
      </c>
      <c r="M665" s="2">
        <f>Table13[[#This Row],[Cons h '[MWh']]]-Table13[[#This Row],[Ewec_prod '[MWh']]]-Table13[[#This Row],[Eeol_prod '[MWh']]]-Table13[[#This Row],[Efv_prod '[MWh']]]</f>
        <v>29.118864333149595</v>
      </c>
    </row>
    <row r="666" x14ac:dyDescent="0.25">
      <c r="E666" s="4">
        <v>43493.666666666664</v>
      </c>
      <c r="F666" s="3">
        <v>3.1210000000000002E-2</v>
      </c>
      <c r="G666" s="2">
        <f>Table13[[#This Row],[CF % FV]]*$A$2</f>
        <v>3.4331</v>
      </c>
      <c r="H666" s="3">
        <v>0.78787417836148299</v>
      </c>
      <c r="I666" s="2">
        <f>Table13[[#This Row],[CF % EOL ]]*$A$6</f>
        <v>0</v>
      </c>
      <c r="J666" s="3">
        <v>0.2397122393813442</v>
      </c>
      <c r="K666" s="2">
        <f>$A$10*Table13[[#This Row],[CF % WEC]]</f>
        <v>0</v>
      </c>
      <c r="L666" s="1">
        <v>32.629661298860938</v>
      </c>
      <c r="M666" s="2">
        <f>Table13[[#This Row],[Cons h '[MWh']]]-Table13[[#This Row],[Ewec_prod '[MWh']]]-Table13[[#This Row],[Eeol_prod '[MWh']]]-Table13[[#This Row],[Efv_prod '[MWh']]]</f>
        <v>29.196561298860939</v>
      </c>
    </row>
    <row r="667" x14ac:dyDescent="0.25">
      <c r="E667" s="4">
        <v>43493.708333333336</v>
      </c>
      <c r="F667" s="3">
        <v>0.18358000000000002</v>
      </c>
      <c r="G667" s="2">
        <f>Table13[[#This Row],[CF % FV]]*$A$2</f>
        <v>20.193800000000003</v>
      </c>
      <c r="H667" s="3">
        <v>0.77878682042009595</v>
      </c>
      <c r="I667" s="2">
        <f>Table13[[#This Row],[CF % EOL ]]*$A$6</f>
        <v>0</v>
      </c>
      <c r="J667" s="3">
        <v>0.2540168866606522</v>
      </c>
      <c r="K667" s="2">
        <f>$A$10*Table13[[#This Row],[CF % WEC]]</f>
        <v>0</v>
      </c>
      <c r="L667" s="1">
        <v>40.675365837842563</v>
      </c>
      <c r="M667" s="2">
        <f>Table13[[#This Row],[Cons h '[MWh']]]-Table13[[#This Row],[Ewec_prod '[MWh']]]-Table13[[#This Row],[Eeol_prod '[MWh']]]-Table13[[#This Row],[Efv_prod '[MWh']]]</f>
        <v>20.48156583784256</v>
      </c>
    </row>
    <row r="668" x14ac:dyDescent="0.25">
      <c r="E668" s="4">
        <v>43493.75</v>
      </c>
      <c r="F668" s="3">
        <v>0.33995999999999998</v>
      </c>
      <c r="G668" s="2">
        <f>Table13[[#This Row],[CF % FV]]*$A$2</f>
        <v>37.395600000000002</v>
      </c>
      <c r="H668" s="3">
        <v>0.84570753514253905</v>
      </c>
      <c r="I668" s="2">
        <f>Table13[[#This Row],[CF % EOL ]]*$A$6</f>
        <v>0</v>
      </c>
      <c r="J668" s="3">
        <v>0.27372059926923498</v>
      </c>
      <c r="K668" s="2">
        <f>$A$10*Table13[[#This Row],[CF % WEC]]</f>
        <v>0</v>
      </c>
      <c r="L668" s="1">
        <v>43.696272225013423</v>
      </c>
      <c r="M668" s="2">
        <f>Table13[[#This Row],[Cons h '[MWh']]]-Table13[[#This Row],[Ewec_prod '[MWh']]]-Table13[[#This Row],[Eeol_prod '[MWh']]]-Table13[[#This Row],[Efv_prod '[MWh']]]</f>
        <v>6.3006722250134217</v>
      </c>
    </row>
    <row r="669" x14ac:dyDescent="0.25">
      <c r="E669" s="4">
        <v>43493.791666666664</v>
      </c>
      <c r="F669" s="3">
        <v>0.53066000000000002</v>
      </c>
      <c r="G669" s="2">
        <f>Table13[[#This Row],[CF % FV]]*$A$2</f>
        <v>58.372600000000006</v>
      </c>
      <c r="H669" s="3">
        <v>0.87397792267600105</v>
      </c>
      <c r="I669" s="2">
        <f>Table13[[#This Row],[CF % EOL ]]*$A$6</f>
        <v>0</v>
      </c>
      <c r="J669" s="3">
        <v>0.29266586078689094</v>
      </c>
      <c r="K669" s="2">
        <f>$A$10*Table13[[#This Row],[CF % WEC]]</f>
        <v>0</v>
      </c>
      <c r="L669" s="1">
        <v>40.027020226936301</v>
      </c>
      <c r="M669" s="2">
        <f>Table13[[#This Row],[Cons h '[MWh']]]-Table13[[#This Row],[Ewec_prod '[MWh']]]-Table13[[#This Row],[Eeol_prod '[MWh']]]-Table13[[#This Row],[Efv_prod '[MWh']]]</f>
        <v>-18.345579773063704</v>
      </c>
    </row>
    <row r="670" x14ac:dyDescent="0.25">
      <c r="E670" s="4">
        <v>43493.833333333336</v>
      </c>
      <c r="F670" s="3">
        <v>0.61108000000000007</v>
      </c>
      <c r="G670" s="2">
        <f>Table13[[#This Row],[CF % FV]]*$A$2</f>
        <v>67.218800000000002</v>
      </c>
      <c r="H670" s="3">
        <v>0.85074479050666296</v>
      </c>
      <c r="I670" s="2">
        <f>Table13[[#This Row],[CF % EOL ]]*$A$6</f>
        <v>0</v>
      </c>
      <c r="J670" s="3">
        <v>0.30582421375077745</v>
      </c>
      <c r="K670" s="2">
        <f>$A$10*Table13[[#This Row],[CF % WEC]]</f>
        <v>0</v>
      </c>
      <c r="L670" s="1">
        <v>48.071369196536011</v>
      </c>
      <c r="M670" s="2">
        <f>Table13[[#This Row],[Cons h '[MWh']]]-Table13[[#This Row],[Ewec_prod '[MWh']]]-Table13[[#This Row],[Eeol_prod '[MWh']]]-Table13[[#This Row],[Efv_prod '[MWh']]]</f>
        <v>-19.14743080346399</v>
      </c>
    </row>
    <row r="671" x14ac:dyDescent="0.25">
      <c r="E671" s="4">
        <v>43493.875</v>
      </c>
      <c r="F671" s="3">
        <v>0.63437999999999994</v>
      </c>
      <c r="G671" s="2">
        <f>Table13[[#This Row],[CF % FV]]*$A$2</f>
        <v>69.78179999999999</v>
      </c>
      <c r="H671" s="3">
        <v>0.80053226431759095</v>
      </c>
      <c r="I671" s="2">
        <f>Table13[[#This Row],[CF % EOL ]]*$A$6</f>
        <v>0</v>
      </c>
      <c r="J671" s="3">
        <v>0.33539963051863331</v>
      </c>
      <c r="K671" s="2">
        <f>$A$10*Table13[[#This Row],[CF % WEC]]</f>
        <v>0</v>
      </c>
      <c r="L671" s="1">
        <v>29.927734034598451</v>
      </c>
      <c r="M671" s="2">
        <f>Table13[[#This Row],[Cons h '[MWh']]]-Table13[[#This Row],[Ewec_prod '[MWh']]]-Table13[[#This Row],[Eeol_prod '[MWh']]]-Table13[[#This Row],[Efv_prod '[MWh']]]</f>
        <v>-39.854065965401539</v>
      </c>
    </row>
    <row r="672" x14ac:dyDescent="0.25">
      <c r="E672" s="4">
        <v>43493.916666666664</v>
      </c>
      <c r="F672" s="3">
        <v>0.68835000000000002</v>
      </c>
      <c r="G672" s="2">
        <f>Table13[[#This Row],[CF % FV]]*$A$2</f>
        <v>75.718500000000006</v>
      </c>
      <c r="H672" s="3">
        <v>0.94713843122238095</v>
      </c>
      <c r="I672" s="2">
        <f>Table13[[#This Row],[CF % EOL ]]*$A$6</f>
        <v>0</v>
      </c>
      <c r="J672" s="3">
        <v>0.36784625189234121</v>
      </c>
      <c r="K672" s="2">
        <f>$A$10*Table13[[#This Row],[CF % WEC]]</f>
        <v>0</v>
      </c>
      <c r="L672" s="1">
        <v>30.711118443703555</v>
      </c>
      <c r="M672" s="2">
        <f>Table13[[#This Row],[Cons h '[MWh']]]-Table13[[#This Row],[Ewec_prod '[MWh']]]-Table13[[#This Row],[Eeol_prod '[MWh']]]-Table13[[#This Row],[Efv_prod '[MWh']]]</f>
        <v>-45.007381556296451</v>
      </c>
    </row>
    <row r="673" x14ac:dyDescent="0.25">
      <c r="E673" s="4">
        <v>43493.958333333336</v>
      </c>
      <c r="F673" s="3">
        <v>0.63302999999999998</v>
      </c>
      <c r="G673" s="2">
        <f>Table13[[#This Row],[CF % FV]]*$A$2</f>
        <v>69.633299999999991</v>
      </c>
      <c r="H673" s="3">
        <v>0.98309742274117995</v>
      </c>
      <c r="I673" s="2">
        <f>Table13[[#This Row],[CF % EOL ]]*$A$6</f>
        <v>0</v>
      </c>
      <c r="J673" s="3">
        <v>0.39782186376986939</v>
      </c>
      <c r="K673" s="2">
        <f>$A$10*Table13[[#This Row],[CF % WEC]]</f>
        <v>0</v>
      </c>
      <c r="L673" s="1">
        <v>25.384215343394548</v>
      </c>
      <c r="M673" s="2">
        <f>Table13[[#This Row],[Cons h '[MWh']]]-Table13[[#This Row],[Ewec_prod '[MWh']]]-Table13[[#This Row],[Eeol_prod '[MWh']]]-Table13[[#This Row],[Efv_prod '[MWh']]]</f>
        <v>-44.249084656605447</v>
      </c>
    </row>
    <row r="674" x14ac:dyDescent="0.25">
      <c r="E674" s="4">
        <v>43494</v>
      </c>
      <c r="F674" s="3">
        <v>0.51827000000000001</v>
      </c>
      <c r="G674" s="2">
        <f>Table13[[#This Row],[CF % FV]]*$A$2</f>
        <v>57.009700000000002</v>
      </c>
      <c r="H674" s="3">
        <v>0.97848222807342899</v>
      </c>
      <c r="I674" s="2">
        <f>Table13[[#This Row],[CF % EOL ]]*$A$6</f>
        <v>0</v>
      </c>
      <c r="J674" s="3">
        <v>0.4067399736657436</v>
      </c>
      <c r="K674" s="2">
        <f>$A$10*Table13[[#This Row],[CF % WEC]]</f>
        <v>0</v>
      </c>
      <c r="L674" s="1">
        <v>21.165847994816229</v>
      </c>
      <c r="M674" s="2">
        <f>Table13[[#This Row],[Cons h '[MWh']]]-Table13[[#This Row],[Ewec_prod '[MWh']]]-Table13[[#This Row],[Eeol_prod '[MWh']]]-Table13[[#This Row],[Efv_prod '[MWh']]]</f>
        <v>-35.843852005183777</v>
      </c>
    </row>
    <row r="675" x14ac:dyDescent="0.25">
      <c r="E675" s="4">
        <v>43494.041666666664</v>
      </c>
      <c r="F675" s="3">
        <v>0.35167000000000004</v>
      </c>
      <c r="G675" s="2">
        <f>Table13[[#This Row],[CF % FV]]*$A$2</f>
        <v>38.683700000000002</v>
      </c>
      <c r="H675" s="3">
        <v>0.92911945750534497</v>
      </c>
      <c r="I675" s="2">
        <f>Table13[[#This Row],[CF % EOL ]]*$A$6</f>
        <v>0</v>
      </c>
      <c r="J675" s="3">
        <v>0.38592904901726494</v>
      </c>
      <c r="K675" s="2">
        <f>$A$10*Table13[[#This Row],[CF % WEC]]</f>
        <v>0</v>
      </c>
      <c r="L675" s="1">
        <v>27.030797005714479</v>
      </c>
      <c r="M675" s="2">
        <f>Table13[[#This Row],[Cons h '[MWh']]]-Table13[[#This Row],[Ewec_prod '[MWh']]]-Table13[[#This Row],[Eeol_prod '[MWh']]]-Table13[[#This Row],[Efv_prod '[MWh']]]</f>
        <v>-11.652902994285522</v>
      </c>
    </row>
    <row r="676" x14ac:dyDescent="0.25">
      <c r="E676" s="4">
        <v>43494.083333333336</v>
      </c>
      <c r="F676" s="3">
        <v>0.16569999999999999</v>
      </c>
      <c r="G676" s="2">
        <f>Table13[[#This Row],[CF % FV]]*$A$2</f>
        <v>18.226999999999997</v>
      </c>
      <c r="H676" s="3">
        <v>0.82319258257387495</v>
      </c>
      <c r="I676" s="2">
        <f>Table13[[#This Row],[CF % EOL ]]*$A$6</f>
        <v>0</v>
      </c>
      <c r="J676" s="3">
        <v>0.35444368338949434</v>
      </c>
      <c r="K676" s="2">
        <f>$A$10*Table13[[#This Row],[CF % WEC]]</f>
        <v>0</v>
      </c>
      <c r="L676" s="1">
        <v>25.707307844055869</v>
      </c>
      <c r="M676" s="2">
        <f>Table13[[#This Row],[Cons h '[MWh']]]-Table13[[#This Row],[Ewec_prod '[MWh']]]-Table13[[#This Row],[Eeol_prod '[MWh']]]-Table13[[#This Row],[Efv_prod '[MWh']]]</f>
        <v>7.4803078440558721</v>
      </c>
    </row>
    <row r="677" x14ac:dyDescent="0.25">
      <c r="E677" s="4">
        <v>43494.125</v>
      </c>
      <c r="F677" s="3">
        <v>6.1619999999999994E-2</v>
      </c>
      <c r="G677" s="2">
        <f>Table13[[#This Row],[CF % FV]]*$A$2</f>
        <v>6.7781999999999991</v>
      </c>
      <c r="H677" s="3">
        <v>0.81502941065952705</v>
      </c>
      <c r="I677" s="2">
        <f>Table13[[#This Row],[CF % EOL ]]*$A$6</f>
        <v>0</v>
      </c>
      <c r="J677" s="3">
        <v>0.33055914576964424</v>
      </c>
      <c r="K677" s="2">
        <f>$A$10*Table13[[#This Row],[CF % WEC]]</f>
        <v>0</v>
      </c>
      <c r="L677" s="1">
        <v>23.836681298140455</v>
      </c>
      <c r="M677" s="2">
        <f>Table13[[#This Row],[Cons h '[MWh']]]-Table13[[#This Row],[Ewec_prod '[MWh']]]-Table13[[#This Row],[Eeol_prod '[MWh']]]-Table13[[#This Row],[Efv_prod '[MWh']]]</f>
        <v>17.058481298140457</v>
      </c>
    </row>
    <row r="678" x14ac:dyDescent="0.25">
      <c r="E678" s="4">
        <v>43494.166666666664</v>
      </c>
      <c r="F678" s="3">
        <v>3.3E-3</v>
      </c>
      <c r="G678" s="2">
        <f>Table13[[#This Row],[CF % FV]]*$A$2</f>
        <v>0.36299999999999999</v>
      </c>
      <c r="H678" s="3">
        <v>0.88457013018844299</v>
      </c>
      <c r="I678" s="2">
        <f>Table13[[#This Row],[CF % EOL ]]*$A$6</f>
        <v>0</v>
      </c>
      <c r="J678" s="3">
        <v>0.3229040576759844</v>
      </c>
      <c r="K678" s="2">
        <f>$A$10*Table13[[#This Row],[CF % WEC]]</f>
        <v>0</v>
      </c>
      <c r="L678" s="1">
        <v>25.517397948250384</v>
      </c>
      <c r="M678" s="2">
        <f>Table13[[#This Row],[Cons h '[MWh']]]-Table13[[#This Row],[Ewec_prod '[MWh']]]-Table13[[#This Row],[Eeol_prod '[MWh']]]-Table13[[#This Row],[Efv_prod '[MWh']]]</f>
        <v>25.154397948250384</v>
      </c>
    </row>
    <row r="679" x14ac:dyDescent="0.25">
      <c r="E679" s="4">
        <v>43494.208333333336</v>
      </c>
      <c r="F679" s="3">
        <v>0</v>
      </c>
      <c r="G679" s="2">
        <f>Table13[[#This Row],[CF % FV]]*$A$2</f>
        <v>0</v>
      </c>
      <c r="H679" s="3">
        <v>0.92203107480592394</v>
      </c>
      <c r="I679" s="2">
        <f>Table13[[#This Row],[CF % EOL ]]*$A$6</f>
        <v>0</v>
      </c>
      <c r="J679" s="3">
        <v>0.33164228264086515</v>
      </c>
      <c r="K679" s="2">
        <f>$A$10*Table13[[#This Row],[CF % WEC]]</f>
        <v>0</v>
      </c>
      <c r="L679" s="1">
        <v>28.381107939353033</v>
      </c>
      <c r="M679" s="2">
        <f>Table13[[#This Row],[Cons h '[MWh']]]-Table13[[#This Row],[Ewec_prod '[MWh']]]-Table13[[#This Row],[Eeol_prod '[MWh']]]-Table13[[#This Row],[Efv_prod '[MWh']]]</f>
        <v>28.381107939353033</v>
      </c>
    </row>
    <row r="680" x14ac:dyDescent="0.25">
      <c r="E680" s="4">
        <v>43494.25</v>
      </c>
      <c r="F680" s="3">
        <v>0</v>
      </c>
      <c r="G680" s="2">
        <f>Table13[[#This Row],[CF % FV]]*$A$2</f>
        <v>0</v>
      </c>
      <c r="H680" s="3">
        <v>0.92911945750534497</v>
      </c>
      <c r="I680" s="2">
        <f>Table13[[#This Row],[CF % EOL ]]*$A$6</f>
        <v>0</v>
      </c>
      <c r="J680" s="3">
        <v>0.35111990799629145</v>
      </c>
      <c r="K680" s="2">
        <f>$A$10*Table13[[#This Row],[CF % WEC]]</f>
        <v>0</v>
      </c>
      <c r="L680" s="1">
        <v>41.263212444192803</v>
      </c>
      <c r="M680" s="2">
        <f>Table13[[#This Row],[Cons h '[MWh']]]-Table13[[#This Row],[Ewec_prod '[MWh']]]-Table13[[#This Row],[Eeol_prod '[MWh']]]-Table13[[#This Row],[Efv_prod '[MWh']]]</f>
        <v>41.263212444192803</v>
      </c>
    </row>
    <row r="681" x14ac:dyDescent="0.25">
      <c r="E681" s="4">
        <v>43494.291666666664</v>
      </c>
      <c r="F681" s="3">
        <v>0</v>
      </c>
      <c r="G681" s="2">
        <f>Table13[[#This Row],[CF % FV]]*$A$2</f>
        <v>0</v>
      </c>
      <c r="H681" s="3">
        <v>0.92936128736734702</v>
      </c>
      <c r="I681" s="2">
        <f>Table13[[#This Row],[CF % EOL ]]*$A$6</f>
        <v>0</v>
      </c>
      <c r="J681" s="3">
        <v>0.36160691529813627</v>
      </c>
      <c r="K681" s="2">
        <f>$A$10*Table13[[#This Row],[CF % WEC]]</f>
        <v>0</v>
      </c>
      <c r="L681" s="1">
        <v>40.369356712388637</v>
      </c>
      <c r="M681" s="2">
        <f>Table13[[#This Row],[Cons h '[MWh']]]-Table13[[#This Row],[Ewec_prod '[MWh']]]-Table13[[#This Row],[Eeol_prod '[MWh']]]-Table13[[#This Row],[Efv_prod '[MWh']]]</f>
        <v>40.369356712388637</v>
      </c>
    </row>
    <row r="682" x14ac:dyDescent="0.25">
      <c r="E682" s="4">
        <v>43494.333333333336</v>
      </c>
      <c r="F682" s="3">
        <v>0</v>
      </c>
      <c r="G682" s="2">
        <f>Table13[[#This Row],[CF % FV]]*$A$2</f>
        <v>0</v>
      </c>
      <c r="H682" s="3">
        <v>0.92786158935356999</v>
      </c>
      <c r="I682" s="2">
        <f>Table13[[#This Row],[CF % EOL ]]*$A$6</f>
        <v>0</v>
      </c>
      <c r="J682" s="3">
        <v>0.35988763441302052</v>
      </c>
      <c r="K682" s="2">
        <f>$A$10*Table13[[#This Row],[CF % WEC]]</f>
        <v>0</v>
      </c>
      <c r="L682" s="1">
        <v>29.742051748461115</v>
      </c>
      <c r="M682" s="2">
        <f>Table13[[#This Row],[Cons h '[MWh']]]-Table13[[#This Row],[Ewec_prod '[MWh']]]-Table13[[#This Row],[Eeol_prod '[MWh']]]-Table13[[#This Row],[Efv_prod '[MWh']]]</f>
        <v>29.742051748461115</v>
      </c>
    </row>
    <row r="683" x14ac:dyDescent="0.25">
      <c r="E683" s="4">
        <v>43494.375</v>
      </c>
      <c r="F683" s="3">
        <v>0</v>
      </c>
      <c r="G683" s="2">
        <f>Table13[[#This Row],[CF % FV]]*$A$2</f>
        <v>0</v>
      </c>
      <c r="H683" s="3">
        <v>0.90890233738388804</v>
      </c>
      <c r="I683" s="2">
        <f>Table13[[#This Row],[CF % EOL ]]*$A$6</f>
        <v>0</v>
      </c>
      <c r="J683" s="3">
        <v>0.34093551694849755</v>
      </c>
      <c r="K683" s="2">
        <f>$A$10*Table13[[#This Row],[CF % WEC]]</f>
        <v>0</v>
      </c>
      <c r="L683" s="1">
        <v>22.422769733621646</v>
      </c>
      <c r="M683" s="2">
        <f>Table13[[#This Row],[Cons h '[MWh']]]-Table13[[#This Row],[Ewec_prod '[MWh']]]-Table13[[#This Row],[Eeol_prod '[MWh']]]-Table13[[#This Row],[Efv_prod '[MWh']]]</f>
        <v>22.422769733621646</v>
      </c>
    </row>
    <row r="684" x14ac:dyDescent="0.25">
      <c r="E684" s="4">
        <v>43494.416666666664</v>
      </c>
      <c r="F684" s="3">
        <v>0</v>
      </c>
      <c r="G684" s="2">
        <f>Table13[[#This Row],[CF % FV]]*$A$2</f>
        <v>0</v>
      </c>
      <c r="H684" s="3">
        <v>0.946140935857962</v>
      </c>
      <c r="I684" s="2">
        <f>Table13[[#This Row],[CF % EOL ]]*$A$6</f>
        <v>0</v>
      </c>
      <c r="J684" s="3">
        <v>0.35419323973543199</v>
      </c>
      <c r="K684" s="2">
        <f>$A$10*Table13[[#This Row],[CF % WEC]]</f>
        <v>0</v>
      </c>
      <c r="L684" s="1">
        <v>24.56719971921882</v>
      </c>
      <c r="M684" s="2">
        <f>Table13[[#This Row],[Cons h '[MWh']]]-Table13[[#This Row],[Ewec_prod '[MWh']]]-Table13[[#This Row],[Eeol_prod '[MWh']]]-Table13[[#This Row],[Efv_prod '[MWh']]]</f>
        <v>24.56719971921882</v>
      </c>
    </row>
    <row r="685" x14ac:dyDescent="0.25">
      <c r="E685" s="4">
        <v>43494.458333333336</v>
      </c>
      <c r="F685" s="3">
        <v>0</v>
      </c>
      <c r="G685" s="2">
        <f>Table13[[#This Row],[CF % FV]]*$A$2</f>
        <v>0</v>
      </c>
      <c r="H685" s="3">
        <v>0.96824969177137599</v>
      </c>
      <c r="I685" s="2">
        <f>Table13[[#This Row],[CF % EOL ]]*$A$6</f>
        <v>0</v>
      </c>
      <c r="J685" s="3">
        <v>0.37892313429962121</v>
      </c>
      <c r="K685" s="2">
        <f>$A$10*Table13[[#This Row],[CF % WEC]]</f>
        <v>0</v>
      </c>
      <c r="L685" s="1">
        <v>31.584875256275286</v>
      </c>
      <c r="M685" s="2">
        <f>Table13[[#This Row],[Cons h '[MWh']]]-Table13[[#This Row],[Ewec_prod '[MWh']]]-Table13[[#This Row],[Eeol_prod '[MWh']]]-Table13[[#This Row],[Efv_prod '[MWh']]]</f>
        <v>31.584875256275286</v>
      </c>
    </row>
    <row r="686" x14ac:dyDescent="0.25">
      <c r="E686" s="4">
        <v>43494.5</v>
      </c>
      <c r="F686" s="3">
        <v>0</v>
      </c>
      <c r="G686" s="2">
        <f>Table13[[#This Row],[CF % FV]]*$A$2</f>
        <v>0</v>
      </c>
      <c r="H686" s="3">
        <v>0.96829473417560996</v>
      </c>
      <c r="I686" s="2">
        <f>Table13[[#This Row],[CF % EOL ]]*$A$6</f>
        <v>0</v>
      </c>
      <c r="J686" s="3">
        <v>0.39337334350475311</v>
      </c>
      <c r="K686" s="2">
        <f>$A$10*Table13[[#This Row],[CF % WEC]]</f>
        <v>0</v>
      </c>
      <c r="L686" s="1">
        <v>28.659903092875535</v>
      </c>
      <c r="M686" s="2">
        <f>Table13[[#This Row],[Cons h '[MWh']]]-Table13[[#This Row],[Ewec_prod '[MWh']]]-Table13[[#This Row],[Eeol_prod '[MWh']]]-Table13[[#This Row],[Efv_prod '[MWh']]]</f>
        <v>28.659903092875535</v>
      </c>
    </row>
    <row r="687" x14ac:dyDescent="0.25">
      <c r="E687" s="4">
        <v>43494.541666666664</v>
      </c>
      <c r="F687" s="3">
        <v>0</v>
      </c>
      <c r="G687" s="2">
        <f>Table13[[#This Row],[CF % FV]]*$A$2</f>
        <v>0</v>
      </c>
      <c r="H687" s="3">
        <v>0.968660722450846</v>
      </c>
      <c r="I687" s="2">
        <f>Table13[[#This Row],[CF % EOL ]]*$A$6</f>
        <v>0</v>
      </c>
      <c r="J687" s="3">
        <v>0.38801913532122045</v>
      </c>
      <c r="K687" s="2">
        <f>$A$10*Table13[[#This Row],[CF % WEC]]</f>
        <v>0</v>
      </c>
      <c r="L687" s="1">
        <v>29.25510949701501</v>
      </c>
      <c r="M687" s="2">
        <f>Table13[[#This Row],[Cons h '[MWh']]]-Table13[[#This Row],[Ewec_prod '[MWh']]]-Table13[[#This Row],[Eeol_prod '[MWh']]]-Table13[[#This Row],[Efv_prod '[MWh']]]</f>
        <v>29.25510949701501</v>
      </c>
    </row>
    <row r="688" x14ac:dyDescent="0.25">
      <c r="E688" s="4">
        <v>43494.583333333336</v>
      </c>
      <c r="F688" s="3">
        <v>0</v>
      </c>
      <c r="G688" s="2">
        <f>Table13[[#This Row],[CF % FV]]*$A$2</f>
        <v>0</v>
      </c>
      <c r="H688" s="3">
        <v>0.94046917792645501</v>
      </c>
      <c r="I688" s="2">
        <f>Table13[[#This Row],[CF % EOL ]]*$A$6</f>
        <v>0</v>
      </c>
      <c r="J688" s="3">
        <v>0.37756672192604906</v>
      </c>
      <c r="K688" s="2">
        <f>$A$10*Table13[[#This Row],[CF % WEC]]</f>
        <v>0</v>
      </c>
      <c r="L688" s="1">
        <v>29.593889524767224</v>
      </c>
      <c r="M688" s="2">
        <f>Table13[[#This Row],[Cons h '[MWh']]]-Table13[[#This Row],[Ewec_prod '[MWh']]]-Table13[[#This Row],[Eeol_prod '[MWh']]]-Table13[[#This Row],[Efv_prod '[MWh']]]</f>
        <v>29.593889524767224</v>
      </c>
    </row>
    <row r="689" x14ac:dyDescent="0.25">
      <c r="E689" s="4">
        <v>43494.625</v>
      </c>
      <c r="F689" s="3">
        <v>0</v>
      </c>
      <c r="G689" s="2">
        <f>Table13[[#This Row],[CF % FV]]*$A$2</f>
        <v>0</v>
      </c>
      <c r="H689" s="3">
        <v>0.92613980759644798</v>
      </c>
      <c r="I689" s="2">
        <f>Table13[[#This Row],[CF % EOL ]]*$A$6</f>
        <v>0</v>
      </c>
      <c r="J689" s="3">
        <v>0.37224402922248956</v>
      </c>
      <c r="K689" s="2">
        <f>$A$10*Table13[[#This Row],[CF % WEC]]</f>
        <v>0</v>
      </c>
      <c r="L689" s="1">
        <v>35.945773981718034</v>
      </c>
      <c r="M689" s="2">
        <f>Table13[[#This Row],[Cons h '[MWh']]]-Table13[[#This Row],[Ewec_prod '[MWh']]]-Table13[[#This Row],[Eeol_prod '[MWh']]]-Table13[[#This Row],[Efv_prod '[MWh']]]</f>
        <v>35.945773981718034</v>
      </c>
    </row>
    <row r="690" x14ac:dyDescent="0.25">
      <c r="E690" s="4">
        <v>43494.666666666664</v>
      </c>
      <c r="F690" s="3">
        <v>3.8090000000000006E-2</v>
      </c>
      <c r="G690" s="2">
        <f>Table13[[#This Row],[CF % FV]]*$A$2</f>
        <v>4.1899000000000006</v>
      </c>
      <c r="H690" s="3">
        <v>0.87106775920269597</v>
      </c>
      <c r="I690" s="2">
        <f>Table13[[#This Row],[CF % EOL ]]*$A$6</f>
        <v>0</v>
      </c>
      <c r="J690" s="3">
        <v>0.35720701095180746</v>
      </c>
      <c r="K690" s="2">
        <f>$A$10*Table13[[#This Row],[CF % WEC]]</f>
        <v>0</v>
      </c>
      <c r="L690" s="1">
        <v>30.856965438588126</v>
      </c>
      <c r="M690" s="2">
        <f>Table13[[#This Row],[Cons h '[MWh']]]-Table13[[#This Row],[Ewec_prod '[MWh']]]-Table13[[#This Row],[Eeol_prod '[MWh']]]-Table13[[#This Row],[Efv_prod '[MWh']]]</f>
        <v>26.667065438588125</v>
      </c>
    </row>
    <row r="691" x14ac:dyDescent="0.25">
      <c r="E691" s="4">
        <v>43494.708333333336</v>
      </c>
      <c r="F691" s="3">
        <v>0.19027000000000002</v>
      </c>
      <c r="G691" s="2">
        <f>Table13[[#This Row],[CF % FV]]*$A$2</f>
        <v>20.929700000000004</v>
      </c>
      <c r="H691" s="3">
        <v>0.90506748197470099</v>
      </c>
      <c r="I691" s="2">
        <f>Table13[[#This Row],[CF % EOL ]]*$A$6</f>
        <v>0</v>
      </c>
      <c r="J691" s="3">
        <v>0.3389524247538851</v>
      </c>
      <c r="K691" s="2">
        <f>$A$10*Table13[[#This Row],[CF % WEC]]</f>
        <v>0</v>
      </c>
      <c r="L691" s="1">
        <v>41.438091343161737</v>
      </c>
      <c r="M691" s="2">
        <f>Table13[[#This Row],[Cons h '[MWh']]]-Table13[[#This Row],[Ewec_prod '[MWh']]]-Table13[[#This Row],[Eeol_prod '[MWh']]]-Table13[[#This Row],[Efv_prod '[MWh']]]</f>
        <v>20.508391343161733</v>
      </c>
    </row>
    <row r="692" x14ac:dyDescent="0.25">
      <c r="E692" s="4">
        <v>43494.75</v>
      </c>
      <c r="F692" s="3">
        <v>0.22762000000000002</v>
      </c>
      <c r="G692" s="2">
        <f>Table13[[#This Row],[CF % FV]]*$A$2</f>
        <v>25.038200000000003</v>
      </c>
      <c r="H692" s="3">
        <v>0.89344736459557395</v>
      </c>
      <c r="I692" s="2">
        <f>Table13[[#This Row],[CF % EOL ]]*$A$6</f>
        <v>0</v>
      </c>
      <c r="J692" s="3">
        <v>0.33073217985536912</v>
      </c>
      <c r="K692" s="2">
        <f>$A$10*Table13[[#This Row],[CF % WEC]]</f>
        <v>0</v>
      </c>
      <c r="L692" s="1">
        <v>56.055401235148558</v>
      </c>
      <c r="M692" s="2">
        <f>Table13[[#This Row],[Cons h '[MWh']]]-Table13[[#This Row],[Ewec_prod '[MWh']]]-Table13[[#This Row],[Eeol_prod '[MWh']]]-Table13[[#This Row],[Efv_prod '[MWh']]]</f>
        <v>31.017201235148555</v>
      </c>
    </row>
    <row r="693" x14ac:dyDescent="0.25">
      <c r="E693" s="4">
        <v>43494.791666666664</v>
      </c>
      <c r="F693" s="3">
        <v>0.39697000000000005</v>
      </c>
      <c r="G693" s="2">
        <f>Table13[[#This Row],[CF % FV]]*$A$2</f>
        <v>43.666700000000006</v>
      </c>
      <c r="H693" s="3">
        <v>0.81674381918161698</v>
      </c>
      <c r="I693" s="2">
        <f>Table13[[#This Row],[CF % EOL ]]*$A$6</f>
        <v>0</v>
      </c>
      <c r="J693" s="3">
        <v>0.31955328863912258</v>
      </c>
      <c r="K693" s="2">
        <f>$A$10*Table13[[#This Row],[CF % WEC]]</f>
        <v>0</v>
      </c>
      <c r="L693" s="1">
        <v>46.585528663877518</v>
      </c>
      <c r="M693" s="2">
        <f>Table13[[#This Row],[Cons h '[MWh']]]-Table13[[#This Row],[Ewec_prod '[MWh']]]-Table13[[#This Row],[Eeol_prod '[MWh']]]-Table13[[#This Row],[Efv_prod '[MWh']]]</f>
        <v>2.9188286638775125</v>
      </c>
    </row>
    <row r="694" x14ac:dyDescent="0.25">
      <c r="E694" s="4">
        <v>43494.833333333336</v>
      </c>
      <c r="F694" s="3">
        <v>0.53833000000000009</v>
      </c>
      <c r="G694" s="2">
        <f>Table13[[#This Row],[CF % FV]]*$A$2</f>
        <v>59.216300000000011</v>
      </c>
      <c r="H694" s="3">
        <v>0.80548690816375601</v>
      </c>
      <c r="I694" s="2">
        <f>Table13[[#This Row],[CF % EOL ]]*$A$6</f>
        <v>0</v>
      </c>
      <c r="J694" s="3">
        <v>0.30881435246628364</v>
      </c>
      <c r="K694" s="2">
        <f>$A$10*Table13[[#This Row],[CF % WEC]]</f>
        <v>0</v>
      </c>
      <c r="L694" s="1">
        <v>35.03053365855417</v>
      </c>
      <c r="M694" s="2">
        <f>Table13[[#This Row],[Cons h '[MWh']]]-Table13[[#This Row],[Ewec_prod '[MWh']]]-Table13[[#This Row],[Eeol_prod '[MWh']]]-Table13[[#This Row],[Efv_prod '[MWh']]]</f>
        <v>-24.185766341445841</v>
      </c>
    </row>
    <row r="695" x14ac:dyDescent="0.25">
      <c r="E695" s="4">
        <v>43494.875</v>
      </c>
      <c r="F695" s="3">
        <v>0.50956999999999997</v>
      </c>
      <c r="G695" s="2">
        <f>Table13[[#This Row],[CF % FV]]*$A$2</f>
        <v>56.052699999999994</v>
      </c>
      <c r="H695" s="3">
        <v>0.84708216404874404</v>
      </c>
      <c r="I695" s="2">
        <f>Table13[[#This Row],[CF % EOL ]]*$A$6</f>
        <v>0</v>
      </c>
      <c r="J695" s="3">
        <v>0.30399976770366549</v>
      </c>
      <c r="K695" s="2">
        <f>$A$10*Table13[[#This Row],[CF % WEC]]</f>
        <v>0</v>
      </c>
      <c r="L695" s="1">
        <v>34.858392093726046</v>
      </c>
      <c r="M695" s="2">
        <f>Table13[[#This Row],[Cons h '[MWh']]]-Table13[[#This Row],[Ewec_prod '[MWh']]]-Table13[[#This Row],[Eeol_prod '[MWh']]]-Table13[[#This Row],[Efv_prod '[MWh']]]</f>
        <v>-21.194307906273949</v>
      </c>
    </row>
    <row r="696" x14ac:dyDescent="0.25">
      <c r="E696" s="4">
        <v>43494.916666666664</v>
      </c>
      <c r="F696" s="3">
        <v>0.59220000000000006</v>
      </c>
      <c r="G696" s="2">
        <f>Table13[[#This Row],[CF % FV]]*$A$2</f>
        <v>65.14200000000001</v>
      </c>
      <c r="H696" s="3">
        <v>0.91003244931049099</v>
      </c>
      <c r="I696" s="2">
        <f>Table13[[#This Row],[CF % EOL ]]*$A$6</f>
        <v>0</v>
      </c>
      <c r="J696" s="3">
        <v>0.31583301322478996</v>
      </c>
      <c r="K696" s="2">
        <f>$A$10*Table13[[#This Row],[CF % WEC]]</f>
        <v>0</v>
      </c>
      <c r="L696" s="1">
        <v>33.396165485978834</v>
      </c>
      <c r="M696" s="2">
        <f>Table13[[#This Row],[Cons h '[MWh']]]-Table13[[#This Row],[Ewec_prod '[MWh']]]-Table13[[#This Row],[Eeol_prod '[MWh']]]-Table13[[#This Row],[Efv_prod '[MWh']]]</f>
        <v>-31.745834514021176</v>
      </c>
    </row>
    <row r="697" x14ac:dyDescent="0.25">
      <c r="E697" s="4">
        <v>43494.958333333336</v>
      </c>
      <c r="F697" s="3">
        <v>0.46861999999999998</v>
      </c>
      <c r="G697" s="2">
        <f>Table13[[#This Row],[CF % FV]]*$A$2</f>
        <v>51.548200000000001</v>
      </c>
      <c r="H697" s="3">
        <v>0.93045826788320096</v>
      </c>
      <c r="I697" s="2">
        <f>Table13[[#This Row],[CF % EOL ]]*$A$6</f>
        <v>0</v>
      </c>
      <c r="J697" s="3">
        <v>0.31705729641638081</v>
      </c>
      <c r="K697" s="2">
        <f>$A$10*Table13[[#This Row],[CF % WEC]]</f>
        <v>0</v>
      </c>
      <c r="L697" s="1">
        <v>25.863132664291953</v>
      </c>
      <c r="M697" s="2">
        <f>Table13[[#This Row],[Cons h '[MWh']]]-Table13[[#This Row],[Ewec_prod '[MWh']]]-Table13[[#This Row],[Eeol_prod '[MWh']]]-Table13[[#This Row],[Efv_prod '[MWh']]]</f>
        <v>-25.685067335708048</v>
      </c>
    </row>
    <row r="698" x14ac:dyDescent="0.25">
      <c r="E698" s="4">
        <v>43495</v>
      </c>
      <c r="F698" s="3">
        <v>0.41447000000000001</v>
      </c>
      <c r="G698" s="2">
        <f>Table13[[#This Row],[CF % FV]]*$A$2</f>
        <v>45.591700000000003</v>
      </c>
      <c r="H698" s="3">
        <v>0.93010859306205795</v>
      </c>
      <c r="I698" s="2">
        <f>Table13[[#This Row],[CF % EOL ]]*$A$6</f>
        <v>0</v>
      </c>
      <c r="J698" s="3">
        <v>0.29958322738444215</v>
      </c>
      <c r="K698" s="2">
        <f>$A$10*Table13[[#This Row],[CF % WEC]]</f>
        <v>0</v>
      </c>
      <c r="L698" s="1">
        <v>30.061182250583858</v>
      </c>
      <c r="M698" s="2">
        <f>Table13[[#This Row],[Cons h '[MWh']]]-Table13[[#This Row],[Ewec_prod '[MWh']]]-Table13[[#This Row],[Eeol_prod '[MWh']]]-Table13[[#This Row],[Efv_prod '[MWh']]]</f>
        <v>-15.530517749416145</v>
      </c>
    </row>
    <row r="699" x14ac:dyDescent="0.25">
      <c r="E699" s="4">
        <v>43495.041666666664</v>
      </c>
      <c r="F699" s="3">
        <v>0.32954</v>
      </c>
      <c r="G699" s="2">
        <f>Table13[[#This Row],[CF % FV]]*$A$2</f>
        <v>36.249400000000001</v>
      </c>
      <c r="H699" s="3">
        <v>0.86884657660659703</v>
      </c>
      <c r="I699" s="2">
        <f>Table13[[#This Row],[CF % EOL ]]*$A$6</f>
        <v>0</v>
      </c>
      <c r="J699" s="3">
        <v>0.26638189378763372</v>
      </c>
      <c r="K699" s="2">
        <f>$A$10*Table13[[#This Row],[CF % WEC]]</f>
        <v>0</v>
      </c>
      <c r="L699" s="1">
        <v>28.175419207372485</v>
      </c>
      <c r="M699" s="2">
        <f>Table13[[#This Row],[Cons h '[MWh']]]-Table13[[#This Row],[Ewec_prod '[MWh']]]-Table13[[#This Row],[Eeol_prod '[MWh']]]-Table13[[#This Row],[Efv_prod '[MWh']]]</f>
        <v>-8.0739807926275162</v>
      </c>
    </row>
    <row r="700" x14ac:dyDescent="0.25">
      <c r="E700" s="4">
        <v>43495.083333333336</v>
      </c>
      <c r="F700" s="3">
        <v>0.18616999999999997</v>
      </c>
      <c r="G700" s="2">
        <f>Table13[[#This Row],[CF % FV]]*$A$2</f>
        <v>20.478699999999996</v>
      </c>
      <c r="H700" s="3">
        <v>0.77785884475780098</v>
      </c>
      <c r="I700" s="2">
        <f>Table13[[#This Row],[CF % EOL ]]*$A$6</f>
        <v>0</v>
      </c>
      <c r="J700" s="3">
        <v>0.23705898389630956</v>
      </c>
      <c r="K700" s="2">
        <f>$A$10*Table13[[#This Row],[CF % WEC]]</f>
        <v>0</v>
      </c>
      <c r="L700" s="1">
        <v>28.52221860546226</v>
      </c>
      <c r="M700" s="2">
        <f>Table13[[#This Row],[Cons h '[MWh']]]-Table13[[#This Row],[Ewec_prod '[MWh']]]-Table13[[#This Row],[Eeol_prod '[MWh']]]-Table13[[#This Row],[Efv_prod '[MWh']]]</f>
        <v>8.043518605462264</v>
      </c>
    </row>
    <row r="701" x14ac:dyDescent="0.25">
      <c r="E701" s="4">
        <v>43495.125</v>
      </c>
      <c r="F701" s="3">
        <v>5.28E-2</v>
      </c>
      <c r="G701" s="2">
        <f>Table13[[#This Row],[CF % FV]]*$A$2</f>
        <v>5.8079999999999998</v>
      </c>
      <c r="H701" s="3">
        <v>0.694652256922481</v>
      </c>
      <c r="I701" s="2">
        <f>Table13[[#This Row],[CF % EOL ]]*$A$6</f>
        <v>0</v>
      </c>
      <c r="J701" s="3">
        <v>0.22248298514506326</v>
      </c>
      <c r="K701" s="2">
        <f>$A$10*Table13[[#This Row],[CF % WEC]]</f>
        <v>0</v>
      </c>
      <c r="L701" s="1">
        <v>25.109376979229673</v>
      </c>
      <c r="M701" s="2">
        <f>Table13[[#This Row],[Cons h '[MWh']]]-Table13[[#This Row],[Ewec_prod '[MWh']]]-Table13[[#This Row],[Eeol_prod '[MWh']]]-Table13[[#This Row],[Efv_prod '[MWh']]]</f>
        <v>19.301376979229673</v>
      </c>
    </row>
    <row r="702" x14ac:dyDescent="0.25">
      <c r="E702" s="4">
        <v>43495.166666666664</v>
      </c>
      <c r="F702" s="3">
        <v>1.7600000000000001E-3</v>
      </c>
      <c r="G702" s="2">
        <f>Table13[[#This Row],[CF % FV]]*$A$2</f>
        <v>0.19359999999999999</v>
      </c>
      <c r="H702" s="3">
        <v>0.64887099754667898</v>
      </c>
      <c r="I702" s="2">
        <f>Table13[[#This Row],[CF % EOL ]]*$A$6</f>
        <v>0</v>
      </c>
      <c r="J702" s="3">
        <v>0.20030209933335882</v>
      </c>
      <c r="K702" s="2">
        <f>$A$10*Table13[[#This Row],[CF % WEC]]</f>
        <v>0</v>
      </c>
      <c r="L702" s="1">
        <v>37.798888005257012</v>
      </c>
      <c r="M702" s="2">
        <f>Table13[[#This Row],[Cons h '[MWh']]]-Table13[[#This Row],[Ewec_prod '[MWh']]]-Table13[[#This Row],[Eeol_prod '[MWh']]]-Table13[[#This Row],[Efv_prod '[MWh']]]</f>
        <v>37.605288005257009</v>
      </c>
    </row>
    <row r="703" x14ac:dyDescent="0.25">
      <c r="E703" s="4">
        <v>43495.208333333336</v>
      </c>
      <c r="F703" s="3">
        <v>0</v>
      </c>
      <c r="G703" s="2">
        <f>Table13[[#This Row],[CF % FV]]*$A$2</f>
        <v>0</v>
      </c>
      <c r="H703" s="3">
        <v>0.65614386687239201</v>
      </c>
      <c r="I703" s="2">
        <f>Table13[[#This Row],[CF % EOL ]]*$A$6</f>
        <v>0</v>
      </c>
      <c r="J703" s="3">
        <v>0.1851031540137256</v>
      </c>
      <c r="K703" s="2">
        <f>$A$10*Table13[[#This Row],[CF % WEC]]</f>
        <v>0</v>
      </c>
      <c r="L703" s="1">
        <v>40.956270179617682</v>
      </c>
      <c r="M703" s="2">
        <f>Table13[[#This Row],[Cons h '[MWh']]]-Table13[[#This Row],[Ewec_prod '[MWh']]]-Table13[[#This Row],[Eeol_prod '[MWh']]]-Table13[[#This Row],[Efv_prod '[MWh']]]</f>
        <v>40.956270179617682</v>
      </c>
    </row>
    <row r="704" x14ac:dyDescent="0.25">
      <c r="E704" s="4">
        <v>43495.25</v>
      </c>
      <c r="F704" s="3">
        <v>0</v>
      </c>
      <c r="G704" s="2">
        <f>Table13[[#This Row],[CF % FV]]*$A$2</f>
        <v>0</v>
      </c>
      <c r="H704" s="3">
        <v>0.59898810203040298</v>
      </c>
      <c r="I704" s="2">
        <f>Table13[[#This Row],[CF % EOL ]]*$A$6</f>
        <v>0</v>
      </c>
      <c r="J704" s="3">
        <v>0.1768048928205003</v>
      </c>
      <c r="K704" s="2">
        <f>$A$10*Table13[[#This Row],[CF % WEC]]</f>
        <v>0</v>
      </c>
      <c r="L704" s="1">
        <v>43.499138726736277</v>
      </c>
      <c r="M704" s="2">
        <f>Table13[[#This Row],[Cons h '[MWh']]]-Table13[[#This Row],[Ewec_prod '[MWh']]]-Table13[[#This Row],[Eeol_prod '[MWh']]]-Table13[[#This Row],[Efv_prod '[MWh']]]</f>
        <v>43.499138726736277</v>
      </c>
    </row>
    <row r="705" x14ac:dyDescent="0.25">
      <c r="E705" s="4">
        <v>43495.291666666664</v>
      </c>
      <c r="F705" s="3">
        <v>0</v>
      </c>
      <c r="G705" s="2">
        <f>Table13[[#This Row],[CF % FV]]*$A$2</f>
        <v>0</v>
      </c>
      <c r="H705" s="3">
        <v>0.56617883201504404</v>
      </c>
      <c r="I705" s="2">
        <f>Table13[[#This Row],[CF % EOL ]]*$A$6</f>
        <v>0</v>
      </c>
      <c r="J705" s="3">
        <v>0.17572968641192832</v>
      </c>
      <c r="K705" s="2">
        <f>$A$10*Table13[[#This Row],[CF % WEC]]</f>
        <v>0</v>
      </c>
      <c r="L705" s="1">
        <v>44.67320024865171</v>
      </c>
      <c r="M705" s="2">
        <f>Table13[[#This Row],[Cons h '[MWh']]]-Table13[[#This Row],[Ewec_prod '[MWh']]]-Table13[[#This Row],[Eeol_prod '[MWh']]]-Table13[[#This Row],[Efv_prod '[MWh']]]</f>
        <v>44.67320024865171</v>
      </c>
    </row>
    <row r="706" x14ac:dyDescent="0.25">
      <c r="E706" s="4">
        <v>43495.333333333336</v>
      </c>
      <c r="F706" s="3">
        <v>0</v>
      </c>
      <c r="G706" s="2">
        <f>Table13[[#This Row],[CF % FV]]*$A$2</f>
        <v>0</v>
      </c>
      <c r="H706" s="3">
        <v>0.63597419264066701</v>
      </c>
      <c r="I706" s="2">
        <f>Table13[[#This Row],[CF % EOL ]]*$A$6</f>
        <v>0</v>
      </c>
      <c r="J706" s="3">
        <v>0.18199310627233267</v>
      </c>
      <c r="K706" s="2">
        <f>$A$10*Table13[[#This Row],[CF % WEC]]</f>
        <v>0</v>
      </c>
      <c r="L706" s="1">
        <v>36.66914782887919</v>
      </c>
      <c r="M706" s="2">
        <f>Table13[[#This Row],[Cons h '[MWh']]]-Table13[[#This Row],[Ewec_prod '[MWh']]]-Table13[[#This Row],[Eeol_prod '[MWh']]]-Table13[[#This Row],[Efv_prod '[MWh']]]</f>
        <v>36.66914782887919</v>
      </c>
    </row>
    <row r="707" x14ac:dyDescent="0.25">
      <c r="E707" s="4">
        <v>43495.375</v>
      </c>
      <c r="F707" s="3">
        <v>0</v>
      </c>
      <c r="G707" s="2">
        <f>Table13[[#This Row],[CF % FV]]*$A$2</f>
        <v>0</v>
      </c>
      <c r="H707" s="3">
        <v>0.78799755952000095</v>
      </c>
      <c r="I707" s="2">
        <f>Table13[[#This Row],[CF % EOL ]]*$A$6</f>
        <v>0</v>
      </c>
      <c r="J707" s="3">
        <v>0.18421625764800956</v>
      </c>
      <c r="K707" s="2">
        <f>$A$10*Table13[[#This Row],[CF % WEC]]</f>
        <v>0</v>
      </c>
      <c r="L707" s="1">
        <v>38.253804662747278</v>
      </c>
      <c r="M707" s="2">
        <f>Table13[[#This Row],[Cons h '[MWh']]]-Table13[[#This Row],[Ewec_prod '[MWh']]]-Table13[[#This Row],[Eeol_prod '[MWh']]]-Table13[[#This Row],[Efv_prod '[MWh']]]</f>
        <v>38.253804662747278</v>
      </c>
    </row>
    <row r="708" x14ac:dyDescent="0.25">
      <c r="E708" s="4">
        <v>43495.416666666664</v>
      </c>
      <c r="F708" s="3">
        <v>0</v>
      </c>
      <c r="G708" s="2">
        <f>Table13[[#This Row],[CF % FV]]*$A$2</f>
        <v>0</v>
      </c>
      <c r="H708" s="3">
        <v>0.83445059602918703</v>
      </c>
      <c r="I708" s="2">
        <f>Table13[[#This Row],[CF % EOL ]]*$A$6</f>
        <v>0</v>
      </c>
      <c r="J708" s="3">
        <v>0.20513672089086113</v>
      </c>
      <c r="K708" s="2">
        <f>$A$10*Table13[[#This Row],[CF % WEC]]</f>
        <v>0</v>
      </c>
      <c r="L708" s="1">
        <v>32.758890865693957</v>
      </c>
      <c r="M708" s="2">
        <f>Table13[[#This Row],[Cons h '[MWh']]]-Table13[[#This Row],[Ewec_prod '[MWh']]]-Table13[[#This Row],[Eeol_prod '[MWh']]]-Table13[[#This Row],[Efv_prod '[MWh']]]</f>
        <v>32.758890865693957</v>
      </c>
    </row>
    <row r="709" x14ac:dyDescent="0.25">
      <c r="E709" s="4">
        <v>43495.458333333336</v>
      </c>
      <c r="F709" s="3">
        <v>0</v>
      </c>
      <c r="G709" s="2">
        <f>Table13[[#This Row],[CF % FV]]*$A$2</f>
        <v>0</v>
      </c>
      <c r="H709" s="3">
        <v>0.931944551096058</v>
      </c>
      <c r="I709" s="2">
        <f>Table13[[#This Row],[CF % EOL ]]*$A$6</f>
        <v>0</v>
      </c>
      <c r="J709" s="3">
        <v>0.22672366103325006</v>
      </c>
      <c r="K709" s="2">
        <f>$A$10*Table13[[#This Row],[CF % WEC]]</f>
        <v>0</v>
      </c>
      <c r="L709" s="1">
        <v>32.394458376402589</v>
      </c>
      <c r="M709" s="2">
        <f>Table13[[#This Row],[Cons h '[MWh']]]-Table13[[#This Row],[Ewec_prod '[MWh']]]-Table13[[#This Row],[Eeol_prod '[MWh']]]-Table13[[#This Row],[Efv_prod '[MWh']]]</f>
        <v>32.394458376402589</v>
      </c>
    </row>
    <row r="710" x14ac:dyDescent="0.25">
      <c r="E710" s="4">
        <v>43495.5</v>
      </c>
      <c r="F710" s="3">
        <v>0</v>
      </c>
      <c r="G710" s="2">
        <f>Table13[[#This Row],[CF % FV]]*$A$2</f>
        <v>0</v>
      </c>
      <c r="H710" s="3">
        <v>0.94677431311774896</v>
      </c>
      <c r="I710" s="2">
        <f>Table13[[#This Row],[CF % EOL ]]*$A$6</f>
        <v>0</v>
      </c>
      <c r="J710" s="3">
        <v>0.25646603844182503</v>
      </c>
      <c r="K710" s="2">
        <f>$A$10*Table13[[#This Row],[CF % WEC]]</f>
        <v>0</v>
      </c>
      <c r="L710" s="1">
        <v>45.457994023275759</v>
      </c>
      <c r="M710" s="2">
        <f>Table13[[#This Row],[Cons h '[MWh']]]-Table13[[#This Row],[Ewec_prod '[MWh']]]-Table13[[#This Row],[Eeol_prod '[MWh']]]-Table13[[#This Row],[Efv_prod '[MWh']]]</f>
        <v>45.457994023275759</v>
      </c>
    </row>
    <row r="711" x14ac:dyDescent="0.25">
      <c r="E711" s="4">
        <v>43495.541666666664</v>
      </c>
      <c r="F711" s="3">
        <v>0</v>
      </c>
      <c r="G711" s="2">
        <f>Table13[[#This Row],[CF % FV]]*$A$2</f>
        <v>0</v>
      </c>
      <c r="H711" s="3">
        <v>0.96031785220322097</v>
      </c>
      <c r="I711" s="2">
        <f>Table13[[#This Row],[CF % EOL ]]*$A$6</f>
        <v>0</v>
      </c>
      <c r="J711" s="3">
        <v>0.27894172254324495</v>
      </c>
      <c r="K711" s="2">
        <f>$A$10*Table13[[#This Row],[CF % WEC]]</f>
        <v>0</v>
      </c>
      <c r="L711" s="1">
        <v>41.114359509327286</v>
      </c>
      <c r="M711" s="2">
        <f>Table13[[#This Row],[Cons h '[MWh']]]-Table13[[#This Row],[Ewec_prod '[MWh']]]-Table13[[#This Row],[Eeol_prod '[MWh']]]-Table13[[#This Row],[Efv_prod '[MWh']]]</f>
        <v>41.114359509327286</v>
      </c>
    </row>
    <row r="712" x14ac:dyDescent="0.25">
      <c r="E712" s="4">
        <v>43495.583333333336</v>
      </c>
      <c r="F712" s="3">
        <v>0</v>
      </c>
      <c r="G712" s="2">
        <f>Table13[[#This Row],[CF % FV]]*$A$2</f>
        <v>0</v>
      </c>
      <c r="H712" s="3">
        <v>0.96713518386852204</v>
      </c>
      <c r="I712" s="2">
        <f>Table13[[#This Row],[CF % EOL ]]*$A$6</f>
        <v>0</v>
      </c>
      <c r="J712" s="3">
        <v>0.29572804172923489</v>
      </c>
      <c r="K712" s="2">
        <f>$A$10*Table13[[#This Row],[CF % WEC]]</f>
        <v>0</v>
      </c>
      <c r="L712" s="1">
        <v>28.981726397972576</v>
      </c>
      <c r="M712" s="2">
        <f>Table13[[#This Row],[Cons h '[MWh']]]-Table13[[#This Row],[Ewec_prod '[MWh']]]-Table13[[#This Row],[Eeol_prod '[MWh']]]-Table13[[#This Row],[Efv_prod '[MWh']]]</f>
        <v>28.981726397972576</v>
      </c>
    </row>
    <row r="713" x14ac:dyDescent="0.25">
      <c r="E713" s="4">
        <v>43495.625</v>
      </c>
      <c r="F713" s="3">
        <v>0</v>
      </c>
      <c r="G713" s="2">
        <f>Table13[[#This Row],[CF % FV]]*$A$2</f>
        <v>0</v>
      </c>
      <c r="H713" s="3">
        <v>0.96597459687017795</v>
      </c>
      <c r="I713" s="2">
        <f>Table13[[#This Row],[CF % EOL ]]*$A$6</f>
        <v>0</v>
      </c>
      <c r="J713" s="3">
        <v>0.30421632058887799</v>
      </c>
      <c r="K713" s="2">
        <f>$A$10*Table13[[#This Row],[CF % WEC]]</f>
        <v>0</v>
      </c>
      <c r="L713" s="1">
        <v>35.696518202901892</v>
      </c>
      <c r="M713" s="2">
        <f>Table13[[#This Row],[Cons h '[MWh']]]-Table13[[#This Row],[Ewec_prod '[MWh']]]-Table13[[#This Row],[Eeol_prod '[MWh']]]-Table13[[#This Row],[Efv_prod '[MWh']]]</f>
        <v>35.696518202901892</v>
      </c>
    </row>
    <row r="714" x14ac:dyDescent="0.25">
      <c r="E714" s="4">
        <v>43495.666666666664</v>
      </c>
      <c r="F714" s="3">
        <v>3.5060000000000001E-2</v>
      </c>
      <c r="G714" s="2">
        <f>Table13[[#This Row],[CF % FV]]*$A$2</f>
        <v>3.8566000000000003</v>
      </c>
      <c r="H714" s="3">
        <v>0.95841763407012004</v>
      </c>
      <c r="I714" s="2">
        <f>Table13[[#This Row],[CF % EOL ]]*$A$6</f>
        <v>0</v>
      </c>
      <c r="J714" s="3">
        <v>0.31090769201532981</v>
      </c>
      <c r="K714" s="2">
        <f>$A$10*Table13[[#This Row],[CF % WEC]]</f>
        <v>0</v>
      </c>
      <c r="L714" s="1">
        <v>37.083614694512207</v>
      </c>
      <c r="M714" s="2">
        <f>Table13[[#This Row],[Cons h '[MWh']]]-Table13[[#This Row],[Ewec_prod '[MWh']]]-Table13[[#This Row],[Eeol_prod '[MWh']]]-Table13[[#This Row],[Efv_prod '[MWh']]]</f>
        <v>33.227014694512206</v>
      </c>
    </row>
    <row r="715" x14ac:dyDescent="0.25">
      <c r="E715" s="4">
        <v>43495.708333333336</v>
      </c>
      <c r="F715" s="3">
        <v>0.15705000000000002</v>
      </c>
      <c r="G715" s="2">
        <f>Table13[[#This Row],[CF % FV]]*$A$2</f>
        <v>17.275500000000001</v>
      </c>
      <c r="H715" s="3">
        <v>0.95925768028337899</v>
      </c>
      <c r="I715" s="2">
        <f>Table13[[#This Row],[CF % EOL ]]*$A$6</f>
        <v>0</v>
      </c>
      <c r="J715" s="3">
        <v>0.32232144247048872</v>
      </c>
      <c r="K715" s="2">
        <f>$A$10*Table13[[#This Row],[CF % WEC]]</f>
        <v>0</v>
      </c>
      <c r="L715" s="1">
        <v>53.96413109170026</v>
      </c>
      <c r="M715" s="2">
        <f>Table13[[#This Row],[Cons h '[MWh']]]-Table13[[#This Row],[Ewec_prod '[MWh']]]-Table13[[#This Row],[Eeol_prod '[MWh']]]-Table13[[#This Row],[Efv_prod '[MWh']]]</f>
        <v>36.688631091700259</v>
      </c>
    </row>
    <row r="716" x14ac:dyDescent="0.25">
      <c r="E716" s="4">
        <v>43495.75</v>
      </c>
      <c r="F716" s="3">
        <v>0.29951</v>
      </c>
      <c r="G716" s="2">
        <f>Table13[[#This Row],[CF % FV]]*$A$2</f>
        <v>32.946100000000001</v>
      </c>
      <c r="H716" s="3">
        <v>0.95525323531974504</v>
      </c>
      <c r="I716" s="2">
        <f>Table13[[#This Row],[CF % EOL ]]*$A$6</f>
        <v>0</v>
      </c>
      <c r="J716" s="3">
        <v>0.34147993203971594</v>
      </c>
      <c r="K716" s="2">
        <f>$A$10*Table13[[#This Row],[CF % WEC]]</f>
        <v>0</v>
      </c>
      <c r="L716" s="1">
        <v>63.239220705159035</v>
      </c>
      <c r="M716" s="2">
        <f>Table13[[#This Row],[Cons h '[MWh']]]-Table13[[#This Row],[Ewec_prod '[MWh']]]-Table13[[#This Row],[Eeol_prod '[MWh']]]-Table13[[#This Row],[Efv_prod '[MWh']]]</f>
        <v>30.293120705159033</v>
      </c>
    </row>
    <row r="717" x14ac:dyDescent="0.25">
      <c r="E717" s="4">
        <v>43495.791666666664</v>
      </c>
      <c r="F717" s="3">
        <v>0.44886999999999999</v>
      </c>
      <c r="G717" s="2">
        <f>Table13[[#This Row],[CF % FV]]*$A$2</f>
        <v>49.375700000000002</v>
      </c>
      <c r="H717" s="3">
        <v>0.96832444538088702</v>
      </c>
      <c r="I717" s="2">
        <f>Table13[[#This Row],[CF % EOL ]]*$A$6</f>
        <v>0</v>
      </c>
      <c r="J717" s="3">
        <v>0.36051543247671258</v>
      </c>
      <c r="K717" s="2">
        <f>$A$10*Table13[[#This Row],[CF % WEC]]</f>
        <v>0</v>
      </c>
      <c r="L717" s="1">
        <v>55.404284174503871</v>
      </c>
      <c r="M717" s="2">
        <f>Table13[[#This Row],[Cons h '[MWh']]]-Table13[[#This Row],[Ewec_prod '[MWh']]]-Table13[[#This Row],[Eeol_prod '[MWh']]]-Table13[[#This Row],[Efv_prod '[MWh']]]</f>
        <v>6.0285841745038695</v>
      </c>
    </row>
    <row r="718" x14ac:dyDescent="0.25">
      <c r="E718" s="4">
        <v>43495.833333333336</v>
      </c>
      <c r="F718" s="3">
        <v>0.49185000000000001</v>
      </c>
      <c r="G718" s="2">
        <f>Table13[[#This Row],[CF % FV]]*$A$2</f>
        <v>54.103500000000004</v>
      </c>
      <c r="H718" s="3">
        <v>0.97011068717666904</v>
      </c>
      <c r="I718" s="2">
        <f>Table13[[#This Row],[CF % EOL ]]*$A$6</f>
        <v>0</v>
      </c>
      <c r="J718" s="3">
        <v>0.36692179800074098</v>
      </c>
      <c r="K718" s="2">
        <f>$A$10*Table13[[#This Row],[CF % WEC]]</f>
        <v>0</v>
      </c>
      <c r="L718" s="1">
        <v>58.09951334682431</v>
      </c>
      <c r="M718" s="2">
        <f>Table13[[#This Row],[Cons h '[MWh']]]-Table13[[#This Row],[Ewec_prod '[MWh']]]-Table13[[#This Row],[Eeol_prod '[MWh']]]-Table13[[#This Row],[Efv_prod '[MWh']]]</f>
        <v>3.9960133468243058</v>
      </c>
    </row>
    <row r="719" x14ac:dyDescent="0.25">
      <c r="E719" s="4">
        <v>43495.875</v>
      </c>
      <c r="F719" s="3">
        <v>0.66740999999999995</v>
      </c>
      <c r="G719" s="2">
        <f>Table13[[#This Row],[CF % FV]]*$A$2</f>
        <v>73.415099999999995</v>
      </c>
      <c r="H719" s="3">
        <v>0.96803447823685396</v>
      </c>
      <c r="I719" s="2">
        <f>Table13[[#This Row],[CF % EOL ]]*$A$6</f>
        <v>0</v>
      </c>
      <c r="J719" s="3">
        <v>0.33842536689547476</v>
      </c>
      <c r="K719" s="2">
        <f>$A$10*Table13[[#This Row],[CF % WEC]]</f>
        <v>0</v>
      </c>
      <c r="L719" s="1">
        <v>32.674714321253596</v>
      </c>
      <c r="M719" s="2">
        <f>Table13[[#This Row],[Cons h '[MWh']]]-Table13[[#This Row],[Ewec_prod '[MWh']]]-Table13[[#This Row],[Eeol_prod '[MWh']]]-Table13[[#This Row],[Efv_prod '[MWh']]]</f>
        <v>-40.740385678746399</v>
      </c>
    </row>
    <row r="720" x14ac:dyDescent="0.25">
      <c r="E720" s="4">
        <v>43495.916666666664</v>
      </c>
      <c r="F720" s="3">
        <v>0.66054000000000002</v>
      </c>
      <c r="G720" s="2">
        <f>Table13[[#This Row],[CF % FV]]*$A$2</f>
        <v>72.659400000000005</v>
      </c>
      <c r="H720" s="3">
        <v>0.96357608355435098</v>
      </c>
      <c r="I720" s="2">
        <f>Table13[[#This Row],[CF % EOL ]]*$A$6</f>
        <v>0</v>
      </c>
      <c r="J720" s="3">
        <v>0.33332370098284569</v>
      </c>
      <c r="K720" s="2">
        <f>$A$10*Table13[[#This Row],[CF % WEC]]</f>
        <v>0</v>
      </c>
      <c r="L720" s="1">
        <v>33.302571573163064</v>
      </c>
      <c r="M720" s="2">
        <f>Table13[[#This Row],[Cons h '[MWh']]]-Table13[[#This Row],[Ewec_prod '[MWh']]]-Table13[[#This Row],[Eeol_prod '[MWh']]]-Table13[[#This Row],[Efv_prod '[MWh']]]</f>
        <v>-39.356828426836941</v>
      </c>
    </row>
    <row r="721" x14ac:dyDescent="0.25">
      <c r="E721" s="4">
        <v>43495.958333333336</v>
      </c>
      <c r="F721" s="3">
        <v>0.60533999999999999</v>
      </c>
      <c r="G721" s="2">
        <f>Table13[[#This Row],[CF % FV]]*$A$2</f>
        <v>66.587400000000002</v>
      </c>
      <c r="H721" s="3">
        <v>0.96827581272610896</v>
      </c>
      <c r="I721" s="2">
        <f>Table13[[#This Row],[CF % EOL ]]*$A$6</f>
        <v>0</v>
      </c>
      <c r="J721" s="3">
        <v>0.34138085528834039</v>
      </c>
      <c r="K721" s="2">
        <f>$A$10*Table13[[#This Row],[CF % WEC]]</f>
        <v>0</v>
      </c>
      <c r="L721" s="1">
        <v>29.705745990801063</v>
      </c>
      <c r="M721" s="2">
        <f>Table13[[#This Row],[Cons h '[MWh']]]-Table13[[#This Row],[Ewec_prod '[MWh']]]-Table13[[#This Row],[Eeol_prod '[MWh']]]-Table13[[#This Row],[Efv_prod '[MWh']]]</f>
        <v>-36.88165400919894</v>
      </c>
    </row>
    <row r="722" x14ac:dyDescent="0.25">
      <c r="E722" s="4">
        <v>43496</v>
      </c>
      <c r="F722" s="3">
        <v>0.49013000000000001</v>
      </c>
      <c r="G722" s="2">
        <f>Table13[[#This Row],[CF % FV]]*$A$2</f>
        <v>53.914300000000004</v>
      </c>
      <c r="H722" s="3">
        <v>0.93813487255139705</v>
      </c>
      <c r="I722" s="2">
        <f>Table13[[#This Row],[CF % EOL ]]*$A$6</f>
        <v>0</v>
      </c>
      <c r="J722" s="3">
        <v>0.35340860495354198</v>
      </c>
      <c r="K722" s="2">
        <f>$A$10*Table13[[#This Row],[CF % WEC]]</f>
        <v>0</v>
      </c>
      <c r="L722" s="1">
        <v>22.848445154805198</v>
      </c>
      <c r="M722" s="2">
        <f>Table13[[#This Row],[Cons h '[MWh']]]-Table13[[#This Row],[Ewec_prod '[MWh']]]-Table13[[#This Row],[Eeol_prod '[MWh']]]-Table13[[#This Row],[Efv_prod '[MWh']]]</f>
        <v>-31.065854845194806</v>
      </c>
    </row>
    <row r="723" x14ac:dyDescent="0.25">
      <c r="E723" s="4">
        <v>43496.041666666664</v>
      </c>
      <c r="F723" s="3">
        <v>0.39430999999999999</v>
      </c>
      <c r="G723" s="2">
        <f>Table13[[#This Row],[CF % FV]]*$A$2</f>
        <v>43.374099999999999</v>
      </c>
      <c r="H723" s="3">
        <v>0.95241200085506605</v>
      </c>
      <c r="I723" s="2">
        <f>Table13[[#This Row],[CF % EOL ]]*$A$6</f>
        <v>0</v>
      </c>
      <c r="J723" s="3">
        <v>0.35126019576765977</v>
      </c>
      <c r="K723" s="2">
        <f>$A$10*Table13[[#This Row],[CF % WEC]]</f>
        <v>0</v>
      </c>
      <c r="L723" s="1">
        <v>27.086894318521459</v>
      </c>
      <c r="M723" s="2">
        <f>Table13[[#This Row],[Cons h '[MWh']]]-Table13[[#This Row],[Ewec_prod '[MWh']]]-Table13[[#This Row],[Eeol_prod '[MWh']]]-Table13[[#This Row],[Efv_prod '[MWh']]]</f>
        <v>-16.28720568147854</v>
      </c>
    </row>
    <row r="724" x14ac:dyDescent="0.25">
      <c r="E724" s="4">
        <v>43496.083333333336</v>
      </c>
      <c r="F724" s="3">
        <v>0.22353999999999999</v>
      </c>
      <c r="G724" s="2">
        <f>Table13[[#This Row],[CF % FV]]*$A$2</f>
        <v>24.589399999999998</v>
      </c>
      <c r="H724" s="3">
        <v>0.93331109913208099</v>
      </c>
      <c r="I724" s="2">
        <f>Table13[[#This Row],[CF % EOL ]]*$A$6</f>
        <v>0</v>
      </c>
      <c r="J724" s="3">
        <v>0.3363304534723669</v>
      </c>
      <c r="K724" s="2">
        <f>$A$10*Table13[[#This Row],[CF % WEC]]</f>
        <v>0</v>
      </c>
      <c r="L724" s="1">
        <v>27.674021141254293</v>
      </c>
      <c r="M724" s="2">
        <f>Table13[[#This Row],[Cons h '[MWh']]]-Table13[[#This Row],[Ewec_prod '[MWh']]]-Table13[[#This Row],[Eeol_prod '[MWh']]]-Table13[[#This Row],[Efv_prod '[MWh']]]</f>
        <v>3.0846211412542957</v>
      </c>
    </row>
    <row r="725" x14ac:dyDescent="0.25">
      <c r="E725" s="4">
        <v>43496.125</v>
      </c>
      <c r="F725" s="3">
        <v>5.987E-2</v>
      </c>
      <c r="G725" s="2">
        <f>Table13[[#This Row],[CF % FV]]*$A$2</f>
        <v>6.5857000000000001</v>
      </c>
      <c r="H725" s="3">
        <v>0.85533641330297105</v>
      </c>
      <c r="I725" s="2">
        <f>Table13[[#This Row],[CF % EOL ]]*$A$6</f>
        <v>0</v>
      </c>
      <c r="J725" s="3">
        <v>0.31075057597352967</v>
      </c>
      <c r="K725" s="2">
        <f>$A$10*Table13[[#This Row],[CF % WEC]]</f>
        <v>0</v>
      </c>
      <c r="L725" s="1">
        <v>27.441841401192143</v>
      </c>
      <c r="M725" s="2">
        <f>Table13[[#This Row],[Cons h '[MWh']]]-Table13[[#This Row],[Ewec_prod '[MWh']]]-Table13[[#This Row],[Eeol_prod '[MWh']]]-Table13[[#This Row],[Efv_prod '[MWh']]]</f>
        <v>20.856141401192144</v>
      </c>
    </row>
    <row r="726" x14ac:dyDescent="0.25">
      <c r="E726" s="4">
        <v>43496.166666666664</v>
      </c>
      <c r="F726" s="3">
        <v>3.0099999999999997E-3</v>
      </c>
      <c r="G726" s="2">
        <f>Table13[[#This Row],[CF % FV]]*$A$2</f>
        <v>0.33109999999999995</v>
      </c>
      <c r="H726" s="3">
        <v>0.78625785648012103</v>
      </c>
      <c r="I726" s="2">
        <f>Table13[[#This Row],[CF % EOL ]]*$A$6</f>
        <v>0</v>
      </c>
      <c r="J726" s="3">
        <v>0.28184835116184881</v>
      </c>
      <c r="K726" s="2">
        <f>$A$10*Table13[[#This Row],[CF % WEC]]</f>
        <v>0</v>
      </c>
      <c r="L726" s="1">
        <v>26.034328810678431</v>
      </c>
      <c r="M726" s="2">
        <f>Table13[[#This Row],[Cons h '[MWh']]]-Table13[[#This Row],[Ewec_prod '[MWh']]]-Table13[[#This Row],[Eeol_prod '[MWh']]]-Table13[[#This Row],[Efv_prod '[MWh']]]</f>
        <v>25.703228810678432</v>
      </c>
    </row>
    <row r="727" x14ac:dyDescent="0.25">
      <c r="E727" s="4">
        <v>43496.208333333336</v>
      </c>
      <c r="F727" s="3">
        <v>0</v>
      </c>
      <c r="G727" s="2">
        <f>Table13[[#This Row],[CF % FV]]*$A$2</f>
        <v>0</v>
      </c>
      <c r="H727" s="3">
        <v>0.70696816795915296</v>
      </c>
      <c r="I727" s="2">
        <f>Table13[[#This Row],[CF % EOL ]]*$A$6</f>
        <v>0</v>
      </c>
      <c r="J727" s="3">
        <v>0.2556763769781179</v>
      </c>
      <c r="K727" s="2">
        <f>$A$10*Table13[[#This Row],[CF % WEC]]</f>
        <v>0</v>
      </c>
      <c r="L727" s="1">
        <v>47.808668906544852</v>
      </c>
      <c r="M727" s="2">
        <f>Table13[[#This Row],[Cons h '[MWh']]]-Table13[[#This Row],[Ewec_prod '[MWh']]]-Table13[[#This Row],[Eeol_prod '[MWh']]]-Table13[[#This Row],[Efv_prod '[MWh']]]</f>
        <v>47.808668906544852</v>
      </c>
    </row>
    <row r="728" x14ac:dyDescent="0.25">
      <c r="E728" s="4">
        <v>43496.25</v>
      </c>
      <c r="F728" s="3">
        <v>0</v>
      </c>
      <c r="G728" s="2">
        <f>Table13[[#This Row],[CF % FV]]*$A$2</f>
        <v>0</v>
      </c>
      <c r="H728" s="3">
        <v>0.70902031657868703</v>
      </c>
      <c r="I728" s="2">
        <f>Table13[[#This Row],[CF % EOL ]]*$A$6</f>
        <v>0</v>
      </c>
      <c r="J728" s="3">
        <v>0.24030334836876188</v>
      </c>
      <c r="K728" s="2">
        <f>$A$10*Table13[[#This Row],[CF % WEC]]</f>
        <v>0</v>
      </c>
      <c r="L728" s="1">
        <v>38.886931764196056</v>
      </c>
      <c r="M728" s="2">
        <f>Table13[[#This Row],[Cons h '[MWh']]]-Table13[[#This Row],[Ewec_prod '[MWh']]]-Table13[[#This Row],[Eeol_prod '[MWh']]]-Table13[[#This Row],[Efv_prod '[MWh']]]</f>
        <v>38.886931764196056</v>
      </c>
    </row>
    <row r="729" x14ac:dyDescent="0.25">
      <c r="E729" s="4">
        <v>43496.291666666664</v>
      </c>
      <c r="F729" s="3">
        <v>0</v>
      </c>
      <c r="G729" s="2">
        <f>Table13[[#This Row],[CF % FV]]*$A$2</f>
        <v>0</v>
      </c>
      <c r="H729" s="3">
        <v>0.67387217112284403</v>
      </c>
      <c r="I729" s="2">
        <f>Table13[[#This Row],[CF % EOL ]]*$A$6</f>
        <v>0</v>
      </c>
      <c r="J729" s="3">
        <v>0.236533619046529</v>
      </c>
      <c r="K729" s="2">
        <f>$A$10*Table13[[#This Row],[CF % WEC]]</f>
        <v>0</v>
      </c>
      <c r="L729" s="1">
        <v>39.545713395676856</v>
      </c>
      <c r="M729" s="2">
        <f>Table13[[#This Row],[Cons h '[MWh']]]-Table13[[#This Row],[Ewec_prod '[MWh']]]-Table13[[#This Row],[Eeol_prod '[MWh']]]-Table13[[#This Row],[Efv_prod '[MWh']]]</f>
        <v>39.545713395676856</v>
      </c>
    </row>
    <row r="730" x14ac:dyDescent="0.25">
      <c r="E730" s="4">
        <v>43496.333333333336</v>
      </c>
      <c r="F730" s="3">
        <v>0</v>
      </c>
      <c r="G730" s="2">
        <f>Table13[[#This Row],[CF % FV]]*$A$2</f>
        <v>0</v>
      </c>
      <c r="H730" s="3">
        <v>0.63471645168633295</v>
      </c>
      <c r="I730" s="2">
        <f>Table13[[#This Row],[CF % EOL ]]*$A$6</f>
        <v>0</v>
      </c>
      <c r="J730" s="3">
        <v>0.23561342910552135</v>
      </c>
      <c r="K730" s="2">
        <f>$A$10*Table13[[#This Row],[CF % WEC]]</f>
        <v>0</v>
      </c>
      <c r="L730" s="1">
        <v>33.339980628261706</v>
      </c>
      <c r="M730" s="2">
        <f>Table13[[#This Row],[Cons h '[MWh']]]-Table13[[#This Row],[Ewec_prod '[MWh']]]-Table13[[#This Row],[Eeol_prod '[MWh']]]-Table13[[#This Row],[Efv_prod '[MWh']]]</f>
        <v>33.339980628261706</v>
      </c>
    </row>
    <row r="731" x14ac:dyDescent="0.25">
      <c r="E731" s="4">
        <v>43496.375</v>
      </c>
      <c r="F731" s="3">
        <v>0</v>
      </c>
      <c r="G731" s="2">
        <f>Table13[[#This Row],[CF % FV]]*$A$2</f>
        <v>0</v>
      </c>
      <c r="H731" s="3">
        <v>0.60929860190393503</v>
      </c>
      <c r="I731" s="2">
        <f>Table13[[#This Row],[CF % EOL ]]*$A$6</f>
        <v>0</v>
      </c>
      <c r="J731" s="3">
        <v>0.22589262274610647</v>
      </c>
      <c r="K731" s="2">
        <f>$A$10*Table13[[#This Row],[CF % WEC]]</f>
        <v>0</v>
      </c>
      <c r="L731" s="1">
        <v>36.285907242701633</v>
      </c>
      <c r="M731" s="2">
        <f>Table13[[#This Row],[Cons h '[MWh']]]-Table13[[#This Row],[Ewec_prod '[MWh']]]-Table13[[#This Row],[Eeol_prod '[MWh']]]-Table13[[#This Row],[Efv_prod '[MWh']]]</f>
        <v>36.285907242701633</v>
      </c>
    </row>
    <row r="732" x14ac:dyDescent="0.25">
      <c r="E732" s="4">
        <v>43496.416666666664</v>
      </c>
      <c r="F732" s="3">
        <v>0</v>
      </c>
      <c r="G732" s="2">
        <f>Table13[[#This Row],[CF % FV]]*$A$2</f>
        <v>0</v>
      </c>
      <c r="H732" s="3">
        <v>0.53915712336798405</v>
      </c>
      <c r="I732" s="2">
        <f>Table13[[#This Row],[CF % EOL ]]*$A$6</f>
        <v>0</v>
      </c>
      <c r="J732" s="3">
        <v>0.21835469071505162</v>
      </c>
      <c r="K732" s="2">
        <f>$A$10*Table13[[#This Row],[CF % WEC]]</f>
        <v>0</v>
      </c>
      <c r="L732" s="1">
        <v>33.152832804653663</v>
      </c>
      <c r="M732" s="2">
        <f>Table13[[#This Row],[Cons h '[MWh']]]-Table13[[#This Row],[Ewec_prod '[MWh']]]-Table13[[#This Row],[Eeol_prod '[MWh']]]-Table13[[#This Row],[Efv_prod '[MWh']]]</f>
        <v>33.152832804653663</v>
      </c>
    </row>
    <row r="733" x14ac:dyDescent="0.25">
      <c r="E733" s="4">
        <v>43496.458333333336</v>
      </c>
      <c r="F733" s="3">
        <v>0</v>
      </c>
      <c r="G733" s="2">
        <f>Table13[[#This Row],[CF % FV]]*$A$2</f>
        <v>0</v>
      </c>
      <c r="H733" s="3">
        <v>0.63393043654506498</v>
      </c>
      <c r="I733" s="2">
        <f>Table13[[#This Row],[CF % EOL ]]*$A$6</f>
        <v>0</v>
      </c>
      <c r="J733" s="3">
        <v>0.2162770817746085</v>
      </c>
      <c r="K733" s="2">
        <f>$A$10*Table13[[#This Row],[CF % WEC]]</f>
        <v>0</v>
      </c>
      <c r="L733" s="1">
        <v>39.208028335784768</v>
      </c>
      <c r="M733" s="2">
        <f>Table13[[#This Row],[Cons h '[MWh']]]-Table13[[#This Row],[Ewec_prod '[MWh']]]-Table13[[#This Row],[Eeol_prod '[MWh']]]-Table13[[#This Row],[Efv_prod '[MWh']]]</f>
        <v>39.208028335784768</v>
      </c>
    </row>
    <row r="734" x14ac:dyDescent="0.25">
      <c r="E734" s="4">
        <v>43496.5</v>
      </c>
      <c r="F734" s="3">
        <v>0</v>
      </c>
      <c r="G734" s="2">
        <f>Table13[[#This Row],[CF % FV]]*$A$2</f>
        <v>0</v>
      </c>
      <c r="H734" s="3">
        <v>0.72201628623630798</v>
      </c>
      <c r="I734" s="2">
        <f>Table13[[#This Row],[CF % EOL ]]*$A$6</f>
        <v>0</v>
      </c>
      <c r="J734" s="3">
        <v>0.21873534689944982</v>
      </c>
      <c r="K734" s="2">
        <f>$A$10*Table13[[#This Row],[CF % WEC]]</f>
        <v>0</v>
      </c>
      <c r="L734" s="1">
        <v>40.111531042512148</v>
      </c>
      <c r="M734" s="2">
        <f>Table13[[#This Row],[Cons h '[MWh']]]-Table13[[#This Row],[Ewec_prod '[MWh']]]-Table13[[#This Row],[Eeol_prod '[MWh']]]-Table13[[#This Row],[Efv_prod '[MWh']]]</f>
        <v>40.111531042512148</v>
      </c>
    </row>
    <row r="735" x14ac:dyDescent="0.25">
      <c r="E735" s="4">
        <v>43496.541666666664</v>
      </c>
      <c r="F735" s="3">
        <v>0</v>
      </c>
      <c r="G735" s="2">
        <f>Table13[[#This Row],[CF % FV]]*$A$2</f>
        <v>0</v>
      </c>
      <c r="H735" s="3">
        <v>0.73503976996339004</v>
      </c>
      <c r="I735" s="2">
        <f>Table13[[#This Row],[CF % EOL ]]*$A$6</f>
        <v>0</v>
      </c>
      <c r="J735" s="3">
        <v>0.22259235049666473</v>
      </c>
      <c r="K735" s="2">
        <f>$A$10*Table13[[#This Row],[CF % WEC]]</f>
        <v>0</v>
      </c>
      <c r="L735" s="1">
        <v>34.179937850486482</v>
      </c>
      <c r="M735" s="2">
        <f>Table13[[#This Row],[Cons h '[MWh']]]-Table13[[#This Row],[Ewec_prod '[MWh']]]-Table13[[#This Row],[Eeol_prod '[MWh']]]-Table13[[#This Row],[Efv_prod '[MWh']]]</f>
        <v>34.179937850486482</v>
      </c>
    </row>
    <row r="736" x14ac:dyDescent="0.25">
      <c r="E736" s="4">
        <v>43496.583333333336</v>
      </c>
      <c r="F736" s="3">
        <v>0</v>
      </c>
      <c r="G736" s="2">
        <f>Table13[[#This Row],[CF % FV]]*$A$2</f>
        <v>0</v>
      </c>
      <c r="H736" s="3">
        <v>0.72830389410298901</v>
      </c>
      <c r="I736" s="2">
        <f>Table13[[#This Row],[CF % EOL ]]*$A$6</f>
        <v>0</v>
      </c>
      <c r="J736" s="3">
        <v>0.22929494036809497</v>
      </c>
      <c r="K736" s="2">
        <f>$A$10*Table13[[#This Row],[CF % WEC]]</f>
        <v>0</v>
      </c>
      <c r="L736" s="1">
        <v>29.277915344832063</v>
      </c>
      <c r="M736" s="2">
        <f>Table13[[#This Row],[Cons h '[MWh']]]-Table13[[#This Row],[Ewec_prod '[MWh']]]-Table13[[#This Row],[Eeol_prod '[MWh']]]-Table13[[#This Row],[Efv_prod '[MWh']]]</f>
        <v>29.277915344832063</v>
      </c>
    </row>
    <row r="737" x14ac:dyDescent="0.25">
      <c r="E737" s="4">
        <v>43496.625</v>
      </c>
      <c r="F737" s="3">
        <v>0</v>
      </c>
      <c r="G737" s="2">
        <f>Table13[[#This Row],[CF % FV]]*$A$2</f>
        <v>0</v>
      </c>
      <c r="H737" s="3">
        <v>0.77984083405312099</v>
      </c>
      <c r="I737" s="2">
        <f>Table13[[#This Row],[CF % EOL ]]*$A$6</f>
        <v>0</v>
      </c>
      <c r="J737" s="3">
        <v>0.24131642052656091</v>
      </c>
      <c r="K737" s="2">
        <f>$A$10*Table13[[#This Row],[CF % WEC]]</f>
        <v>0</v>
      </c>
      <c r="L737" s="1">
        <v>35.854071212511947</v>
      </c>
      <c r="M737" s="2">
        <f>Table13[[#This Row],[Cons h '[MWh']]]-Table13[[#This Row],[Ewec_prod '[MWh']]]-Table13[[#This Row],[Eeol_prod '[MWh']]]-Table13[[#This Row],[Efv_prod '[MWh']]]</f>
        <v>35.854071212511947</v>
      </c>
    </row>
    <row r="738" x14ac:dyDescent="0.25">
      <c r="E738" s="4">
        <v>43496.666666666664</v>
      </c>
      <c r="F738" s="3">
        <v>3.1539999999999999E-2</v>
      </c>
      <c r="G738" s="2">
        <f>Table13[[#This Row],[CF % FV]]*$A$2</f>
        <v>3.4693999999999998</v>
      </c>
      <c r="H738" s="3">
        <v>0.78824390764378904</v>
      </c>
      <c r="I738" s="2">
        <f>Table13[[#This Row],[CF % EOL ]]*$A$6</f>
        <v>0</v>
      </c>
      <c r="J738" s="3">
        <v>0.2495723969489953</v>
      </c>
      <c r="K738" s="2">
        <f>$A$10*Table13[[#This Row],[CF % WEC]]</f>
        <v>0</v>
      </c>
      <c r="L738" s="1">
        <v>33.899244482912422</v>
      </c>
      <c r="M738" s="2">
        <f>Table13[[#This Row],[Cons h '[MWh']]]-Table13[[#This Row],[Ewec_prod '[MWh']]]-Table13[[#This Row],[Eeol_prod '[MWh']]]-Table13[[#This Row],[Efv_prod '[MWh']]]</f>
        <v>30.429844482912422</v>
      </c>
    </row>
    <row r="739" x14ac:dyDescent="0.25">
      <c r="E739" s="4">
        <v>43496.708333333336</v>
      </c>
      <c r="F739" s="3">
        <v>0.16163999999999998</v>
      </c>
      <c r="G739" s="2">
        <f>Table13[[#This Row],[CF % FV]]*$A$2</f>
        <v>17.780399999999997</v>
      </c>
      <c r="H739" s="3">
        <v>0.76956781136630803</v>
      </c>
      <c r="I739" s="2">
        <f>Table13[[#This Row],[CF % EOL ]]*$A$6</f>
        <v>0</v>
      </c>
      <c r="J739" s="3">
        <v>0.24837710327107085</v>
      </c>
      <c r="K739" s="2">
        <f>$A$10*Table13[[#This Row],[CF % WEC]]</f>
        <v>0</v>
      </c>
      <c r="L739" s="1">
        <v>44.994728120345556</v>
      </c>
      <c r="M739" s="2">
        <f>Table13[[#This Row],[Cons h '[MWh']]]-Table13[[#This Row],[Ewec_prod '[MWh']]]-Table13[[#This Row],[Eeol_prod '[MWh']]]-Table13[[#This Row],[Efv_prod '[MWh']]]</f>
        <v>27.214328120345559</v>
      </c>
    </row>
    <row r="740" x14ac:dyDescent="0.25">
      <c r="E740" s="4">
        <v>43496.75</v>
      </c>
      <c r="F740" s="3">
        <v>0.38739999999999997</v>
      </c>
      <c r="G740" s="2">
        <f>Table13[[#This Row],[CF % FV]]*$A$2</f>
        <v>42.613999999999997</v>
      </c>
      <c r="H740" s="3">
        <v>0.67192365376963503</v>
      </c>
      <c r="I740" s="2">
        <f>Table13[[#This Row],[CF % EOL ]]*$A$6</f>
        <v>0</v>
      </c>
      <c r="J740" s="3">
        <v>0.24176232810854062</v>
      </c>
      <c r="K740" s="2">
        <f>$A$10*Table13[[#This Row],[CF % WEC]]</f>
        <v>0</v>
      </c>
      <c r="L740" s="1">
        <v>42.872402463625519</v>
      </c>
      <c r="M740" s="2">
        <f>Table13[[#This Row],[Cons h '[MWh']]]-Table13[[#This Row],[Ewec_prod '[MWh']]]-Table13[[#This Row],[Eeol_prod '[MWh']]]-Table13[[#This Row],[Efv_prod '[MWh']]]</f>
        <v>0.25840246362552222</v>
      </c>
    </row>
    <row r="741" x14ac:dyDescent="0.25">
      <c r="E741" s="4">
        <v>43496.791666666664</v>
      </c>
      <c r="F741" s="3">
        <v>0.52010999999999996</v>
      </c>
      <c r="G741" s="2">
        <f>Table13[[#This Row],[CF % FV]]*$A$2</f>
        <v>57.212099999999992</v>
      </c>
      <c r="H741" s="3">
        <v>0.63031559960107597</v>
      </c>
      <c r="I741" s="2">
        <f>Table13[[#This Row],[CF % EOL ]]*$A$6</f>
        <v>0</v>
      </c>
      <c r="J741" s="3">
        <v>0.23185496523304414</v>
      </c>
      <c r="K741" s="2">
        <f>$A$10*Table13[[#This Row],[CF % WEC]]</f>
        <v>0</v>
      </c>
      <c r="L741" s="1">
        <v>56.016920492820191</v>
      </c>
      <c r="M741" s="2">
        <f>Table13[[#This Row],[Cons h '[MWh']]]-Table13[[#This Row],[Ewec_prod '[MWh']]]-Table13[[#This Row],[Eeol_prod '[MWh']]]-Table13[[#This Row],[Efv_prod '[MWh']]]</f>
        <v>-1.1951795071798017</v>
      </c>
    </row>
    <row r="742" x14ac:dyDescent="0.25">
      <c r="E742" s="4">
        <v>43496.833333333336</v>
      </c>
      <c r="F742" s="3">
        <v>0.59486000000000006</v>
      </c>
      <c r="G742" s="2">
        <f>Table13[[#This Row],[CF % FV]]*$A$2</f>
        <v>65.434600000000003</v>
      </c>
      <c r="H742" s="3">
        <v>0.56816561160225099</v>
      </c>
      <c r="I742" s="2">
        <f>Table13[[#This Row],[CF % EOL ]]*$A$6</f>
        <v>0</v>
      </c>
      <c r="J742" s="3">
        <v>0.22026436813265246</v>
      </c>
      <c r="K742" s="2">
        <f>$A$10*Table13[[#This Row],[CF % WEC]]</f>
        <v>0</v>
      </c>
      <c r="L742" s="1">
        <v>44.555912623623676</v>
      </c>
      <c r="M742" s="2">
        <f>Table13[[#This Row],[Cons h '[MWh']]]-Table13[[#This Row],[Ewec_prod '[MWh']]]-Table13[[#This Row],[Eeol_prod '[MWh']]]-Table13[[#This Row],[Efv_prod '[MWh']]]</f>
        <v>-20.878687376376327</v>
      </c>
    </row>
    <row r="743" x14ac:dyDescent="0.25">
      <c r="E743" s="4">
        <v>43496.875</v>
      </c>
      <c r="F743" s="3">
        <v>0.50512999999999997</v>
      </c>
      <c r="G743" s="2">
        <f>Table13[[#This Row],[CF % FV]]*$A$2</f>
        <v>55.564299999999996</v>
      </c>
      <c r="H743" s="3">
        <v>0.52213845159484595</v>
      </c>
      <c r="I743" s="2">
        <f>Table13[[#This Row],[CF % EOL ]]*$A$6</f>
        <v>0</v>
      </c>
      <c r="J743" s="3">
        <v>0.21797868647626303</v>
      </c>
      <c r="K743" s="2">
        <f>$A$10*Table13[[#This Row],[CF % WEC]]</f>
        <v>0</v>
      </c>
      <c r="L743" s="1">
        <v>39.679601071839556</v>
      </c>
      <c r="M743" s="2">
        <f>Table13[[#This Row],[Cons h '[MWh']]]-Table13[[#This Row],[Ewec_prod '[MWh']]]-Table13[[#This Row],[Eeol_prod '[MWh']]]-Table13[[#This Row],[Efv_prod '[MWh']]]</f>
        <v>-15.884698928160439</v>
      </c>
    </row>
    <row r="744" x14ac:dyDescent="0.25">
      <c r="E744" s="4">
        <v>43496.916666666664</v>
      </c>
      <c r="F744" s="3">
        <v>0.61912</v>
      </c>
      <c r="G744" s="2">
        <f>Table13[[#This Row],[CF % FV]]*$A$2</f>
        <v>68.103200000000001</v>
      </c>
      <c r="H744" s="3">
        <v>0.77785884475780098</v>
      </c>
      <c r="I744" s="2">
        <f>Table13[[#This Row],[CF % EOL ]]*$A$6</f>
        <v>0</v>
      </c>
      <c r="J744" s="3">
        <v>0.22834462470875427</v>
      </c>
      <c r="K744" s="2">
        <f>$A$10*Table13[[#This Row],[CF % WEC]]</f>
        <v>0</v>
      </c>
      <c r="L744" s="1">
        <v>40.131391224929359</v>
      </c>
      <c r="M744" s="2">
        <f>Table13[[#This Row],[Cons h '[MWh']]]-Table13[[#This Row],[Ewec_prod '[MWh']]]-Table13[[#This Row],[Eeol_prod '[MWh']]]-Table13[[#This Row],[Efv_prod '[MWh']]]</f>
        <v>-27.971808775070642</v>
      </c>
    </row>
    <row r="745" x14ac:dyDescent="0.25">
      <c r="E745" s="4">
        <v>43496.958333333336</v>
      </c>
      <c r="F745" s="3">
        <v>0.49525999999999998</v>
      </c>
      <c r="G745" s="2">
        <f>Table13[[#This Row],[CF % FV]]*$A$2</f>
        <v>54.4786</v>
      </c>
      <c r="H745" s="3">
        <v>0.83019950641380902</v>
      </c>
      <c r="I745" s="2">
        <f>Table13[[#This Row],[CF % EOL ]]*$A$6</f>
        <v>0</v>
      </c>
      <c r="J745" s="3">
        <v>0.23549933125736955</v>
      </c>
      <c r="K745" s="2">
        <f>$A$10*Table13[[#This Row],[CF % WEC]]</f>
        <v>0</v>
      </c>
      <c r="L745" s="1">
        <v>26.706099052699869</v>
      </c>
      <c r="M745" s="2">
        <f>Table13[[#This Row],[Cons h '[MWh']]]-Table13[[#This Row],[Ewec_prod '[MWh']]]-Table13[[#This Row],[Eeol_prod '[MWh']]]-Table13[[#This Row],[Efv_prod '[MWh']]]</f>
        <v>-27.772500947300131</v>
      </c>
    </row>
    <row r="746" x14ac:dyDescent="0.25">
      <c r="E746" s="4">
        <v>43497</v>
      </c>
      <c r="F746" s="3">
        <v>0.45627999999999996</v>
      </c>
      <c r="G746" s="2">
        <f>Table13[[#This Row],[CF % FV]]*$A$2</f>
        <v>50.190799999999996</v>
      </c>
      <c r="H746" s="3">
        <v>0.74706322429316896</v>
      </c>
      <c r="I746" s="2">
        <f>Table13[[#This Row],[CF % EOL ]]*$A$6</f>
        <v>0</v>
      </c>
      <c r="J746" s="3">
        <v>0.23112836719257379</v>
      </c>
      <c r="K746" s="2">
        <f>$A$10*Table13[[#This Row],[CF % WEC]]</f>
        <v>0</v>
      </c>
      <c r="L746" s="1">
        <v>29.091963829321315</v>
      </c>
      <c r="M746" s="2">
        <f>Table13[[#This Row],[Cons h '[MWh']]]-Table13[[#This Row],[Ewec_prod '[MWh']]]-Table13[[#This Row],[Eeol_prod '[MWh']]]-Table13[[#This Row],[Efv_prod '[MWh']]]</f>
        <v>-21.09883617067868</v>
      </c>
    </row>
    <row r="747" x14ac:dyDescent="0.25">
      <c r="E747" s="4">
        <v>43497.041666666664</v>
      </c>
      <c r="F747" s="3">
        <v>0.36441000000000001</v>
      </c>
      <c r="G747" s="2">
        <f>Table13[[#This Row],[CF % FV]]*$A$2</f>
        <v>40.085100000000004</v>
      </c>
      <c r="H747" s="3">
        <v>0.73899782813123704</v>
      </c>
      <c r="I747" s="2">
        <f>Table13[[#This Row],[CF % EOL ]]*$A$6</f>
        <v>0</v>
      </c>
      <c r="J747" s="3">
        <v>0.21967398113808356</v>
      </c>
      <c r="K747" s="2">
        <f>$A$10*Table13[[#This Row],[CF % WEC]]</f>
        <v>0</v>
      </c>
      <c r="L747" s="1">
        <v>34.528425906938352</v>
      </c>
      <c r="M747" s="2">
        <f>Table13[[#This Row],[Cons h '[MWh']]]-Table13[[#This Row],[Ewec_prod '[MWh']]]-Table13[[#This Row],[Eeol_prod '[MWh']]]-Table13[[#This Row],[Efv_prod '[MWh']]]</f>
        <v>-5.5566740930616518</v>
      </c>
    </row>
    <row r="748" x14ac:dyDescent="0.25">
      <c r="E748" s="4">
        <v>43497.083333333336</v>
      </c>
      <c r="F748" s="3">
        <v>0.17818000000000001</v>
      </c>
      <c r="G748" s="2">
        <f>Table13[[#This Row],[CF % FV]]*$A$2</f>
        <v>19.599800000000002</v>
      </c>
      <c r="H748" s="3">
        <v>0.61995280157485499</v>
      </c>
      <c r="I748" s="2">
        <f>Table13[[#This Row],[CF % EOL ]]*$A$6</f>
        <v>0</v>
      </c>
      <c r="J748" s="3">
        <v>0.2038406691326303</v>
      </c>
      <c r="K748" s="2">
        <f>$A$10*Table13[[#This Row],[CF % WEC]]</f>
        <v>0</v>
      </c>
      <c r="L748" s="1">
        <v>24.508949799119691</v>
      </c>
      <c r="M748" s="2">
        <f>Table13[[#This Row],[Cons h '[MWh']]]-Table13[[#This Row],[Ewec_prod '[MWh']]]-Table13[[#This Row],[Eeol_prod '[MWh']]]-Table13[[#This Row],[Efv_prod '[MWh']]]</f>
        <v>4.9091497991196889</v>
      </c>
    </row>
    <row r="749" x14ac:dyDescent="0.25">
      <c r="E749" s="4">
        <v>43497.125</v>
      </c>
      <c r="F749" s="3">
        <v>5.1580000000000001E-2</v>
      </c>
      <c r="G749" s="2">
        <f>Table13[[#This Row],[CF % FV]]*$A$2</f>
        <v>5.6738</v>
      </c>
      <c r="H749" s="3">
        <v>0.58266697178919002</v>
      </c>
      <c r="I749" s="2">
        <f>Table13[[#This Row],[CF % EOL ]]*$A$6</f>
        <v>0</v>
      </c>
      <c r="J749" s="3">
        <v>0.18958425247508542</v>
      </c>
      <c r="K749" s="2">
        <f>$A$10*Table13[[#This Row],[CF % WEC]]</f>
        <v>0</v>
      </c>
      <c r="L749" s="1">
        <v>26.997135524084197</v>
      </c>
      <c r="M749" s="2">
        <f>Table13[[#This Row],[Cons h '[MWh']]]-Table13[[#This Row],[Ewec_prod '[MWh']]]-Table13[[#This Row],[Eeol_prod '[MWh']]]-Table13[[#This Row],[Efv_prod '[MWh']]]</f>
        <v>21.323335524084197</v>
      </c>
    </row>
    <row r="750" x14ac:dyDescent="0.25">
      <c r="E750" s="4">
        <v>43497.166666666664</v>
      </c>
      <c r="F750" s="3">
        <v>7.7000000000000007E-4</v>
      </c>
      <c r="G750" s="2">
        <f>Table13[[#This Row],[CF % FV]]*$A$2</f>
        <v>8.4700000000000011E-2</v>
      </c>
      <c r="H750" s="3">
        <v>0.61728675805649302</v>
      </c>
      <c r="I750" s="2">
        <f>Table13[[#This Row],[CF % EOL ]]*$A$6</f>
        <v>0</v>
      </c>
      <c r="J750" s="3">
        <v>0.17891299864545226</v>
      </c>
      <c r="K750" s="2">
        <f>$A$10*Table13[[#This Row],[CF % WEC]]</f>
        <v>0</v>
      </c>
      <c r="L750" s="1">
        <v>35.682538660404951</v>
      </c>
      <c r="M750" s="2">
        <f>Table13[[#This Row],[Cons h '[MWh']]]-Table13[[#This Row],[Ewec_prod '[MWh']]]-Table13[[#This Row],[Eeol_prod '[MWh']]]-Table13[[#This Row],[Efv_prod '[MWh']]]</f>
        <v>35.597838660404953</v>
      </c>
    </row>
    <row r="751" x14ac:dyDescent="0.25">
      <c r="E751" s="4">
        <v>43497.208333333336</v>
      </c>
      <c r="F751" s="3">
        <v>0</v>
      </c>
      <c r="G751" s="2">
        <f>Table13[[#This Row],[CF % FV]]*$A$2</f>
        <v>0</v>
      </c>
      <c r="H751" s="3">
        <v>0.67143685416872101</v>
      </c>
      <c r="I751" s="2">
        <f>Table13[[#This Row],[CF % EOL ]]*$A$6</f>
        <v>0</v>
      </c>
      <c r="J751" s="3">
        <v>0.17555768486176723</v>
      </c>
      <c r="K751" s="2">
        <f>$A$10*Table13[[#This Row],[CF % WEC]]</f>
        <v>0</v>
      </c>
      <c r="L751" s="1">
        <v>48.386904447230478</v>
      </c>
      <c r="M751" s="2">
        <f>Table13[[#This Row],[Cons h '[MWh']]]-Table13[[#This Row],[Ewec_prod '[MWh']]]-Table13[[#This Row],[Eeol_prod '[MWh']]]-Table13[[#This Row],[Efv_prod '[MWh']]]</f>
        <v>48.386904447230478</v>
      </c>
    </row>
    <row r="752" x14ac:dyDescent="0.25">
      <c r="E752" s="4">
        <v>43497.25</v>
      </c>
      <c r="F752" s="3">
        <v>0</v>
      </c>
      <c r="G752" s="2">
        <f>Table13[[#This Row],[CF % FV]]*$A$2</f>
        <v>0</v>
      </c>
      <c r="H752" s="3">
        <v>0.64289371776232196</v>
      </c>
      <c r="I752" s="2">
        <f>Table13[[#This Row],[CF % EOL ]]*$A$6</f>
        <v>0</v>
      </c>
      <c r="J752" s="3">
        <v>0.17672970523416501</v>
      </c>
      <c r="K752" s="2">
        <f>$A$10*Table13[[#This Row],[CF % WEC]]</f>
        <v>0</v>
      </c>
      <c r="L752" s="1">
        <v>43.343235560280654</v>
      </c>
      <c r="M752" s="2">
        <f>Table13[[#This Row],[Cons h '[MWh']]]-Table13[[#This Row],[Ewec_prod '[MWh']]]-Table13[[#This Row],[Eeol_prod '[MWh']]]-Table13[[#This Row],[Efv_prod '[MWh']]]</f>
        <v>43.343235560280654</v>
      </c>
    </row>
    <row r="753" x14ac:dyDescent="0.25">
      <c r="E753" s="4">
        <v>43497.291666666664</v>
      </c>
      <c r="F753" s="3">
        <v>0</v>
      </c>
      <c r="G753" s="2">
        <f>Table13[[#This Row],[CF % FV]]*$A$2</f>
        <v>0</v>
      </c>
      <c r="H753" s="3">
        <v>0.50188217777828803</v>
      </c>
      <c r="I753" s="2">
        <f>Table13[[#This Row],[CF % EOL ]]*$A$6</f>
        <v>0</v>
      </c>
      <c r="J753" s="3">
        <v>0.17736534735508608</v>
      </c>
      <c r="K753" s="2">
        <f>$A$10*Table13[[#This Row],[CF % WEC]]</f>
        <v>0</v>
      </c>
      <c r="L753" s="1">
        <v>41.96965488643891</v>
      </c>
      <c r="M753" s="2">
        <f>Table13[[#This Row],[Cons h '[MWh']]]-Table13[[#This Row],[Ewec_prod '[MWh']]]-Table13[[#This Row],[Eeol_prod '[MWh']]]-Table13[[#This Row],[Efv_prod '[MWh']]]</f>
        <v>41.96965488643891</v>
      </c>
    </row>
    <row r="754" x14ac:dyDescent="0.25">
      <c r="E754" s="4">
        <v>43497.333333333336</v>
      </c>
      <c r="F754" s="3">
        <v>0</v>
      </c>
      <c r="G754" s="2">
        <f>Table13[[#This Row],[CF % FV]]*$A$2</f>
        <v>0</v>
      </c>
      <c r="H754" s="3">
        <v>0.465296609206234</v>
      </c>
      <c r="I754" s="2">
        <f>Table13[[#This Row],[CF % EOL ]]*$A$6</f>
        <v>0</v>
      </c>
      <c r="J754" s="3">
        <v>0.17705772356420418</v>
      </c>
      <c r="K754" s="2">
        <f>$A$10*Table13[[#This Row],[CF % WEC]]</f>
        <v>0</v>
      </c>
      <c r="L754" s="1">
        <v>32.696789063237354</v>
      </c>
      <c r="M754" s="2">
        <f>Table13[[#This Row],[Cons h '[MWh']]]-Table13[[#This Row],[Ewec_prod '[MWh']]]-Table13[[#This Row],[Eeol_prod '[MWh']]]-Table13[[#This Row],[Efv_prod '[MWh']]]</f>
        <v>32.696789063237354</v>
      </c>
    </row>
    <row r="755" x14ac:dyDescent="0.25">
      <c r="E755" s="4">
        <v>43497.375</v>
      </c>
      <c r="F755" s="3">
        <v>0</v>
      </c>
      <c r="G755" s="2">
        <f>Table13[[#This Row],[CF % FV]]*$A$2</f>
        <v>0</v>
      </c>
      <c r="H755" s="3">
        <v>0.52587542410085797</v>
      </c>
      <c r="I755" s="2">
        <f>Table13[[#This Row],[CF % EOL ]]*$A$6</f>
        <v>0</v>
      </c>
      <c r="J755" s="3">
        <v>0.17780082176128695</v>
      </c>
      <c r="K755" s="2">
        <f>$A$10*Table13[[#This Row],[CF % WEC]]</f>
        <v>0</v>
      </c>
      <c r="L755" s="1">
        <v>29.823880288016976</v>
      </c>
      <c r="M755" s="2">
        <f>Table13[[#This Row],[Cons h '[MWh']]]-Table13[[#This Row],[Ewec_prod '[MWh']]]-Table13[[#This Row],[Eeol_prod '[MWh']]]-Table13[[#This Row],[Efv_prod '[MWh']]]</f>
        <v>29.823880288016976</v>
      </c>
    </row>
    <row r="756" x14ac:dyDescent="0.25">
      <c r="E756" s="4">
        <v>43497.416666666664</v>
      </c>
      <c r="F756" s="3">
        <v>0</v>
      </c>
      <c r="G756" s="2">
        <f>Table13[[#This Row],[CF % FV]]*$A$2</f>
        <v>0</v>
      </c>
      <c r="H756" s="3">
        <v>0.67647274312448402</v>
      </c>
      <c r="I756" s="2">
        <f>Table13[[#This Row],[CF % EOL ]]*$A$6</f>
        <v>0</v>
      </c>
      <c r="J756" s="3">
        <v>0.18231246041516719</v>
      </c>
      <c r="K756" s="2">
        <f>$A$10*Table13[[#This Row],[CF % WEC]]</f>
        <v>0</v>
      </c>
      <c r="L756" s="1">
        <v>42.701410936075376</v>
      </c>
      <c r="M756" s="2">
        <f>Table13[[#This Row],[Cons h '[MWh']]]-Table13[[#This Row],[Ewec_prod '[MWh']]]-Table13[[#This Row],[Eeol_prod '[MWh']]]-Table13[[#This Row],[Efv_prod '[MWh']]]</f>
        <v>42.701410936075376</v>
      </c>
    </row>
    <row r="757" x14ac:dyDescent="0.25">
      <c r="E757" s="4">
        <v>43497.458333333336</v>
      </c>
      <c r="F757" s="3">
        <v>0</v>
      </c>
      <c r="G757" s="2">
        <f>Table13[[#This Row],[CF % FV]]*$A$2</f>
        <v>0</v>
      </c>
      <c r="H757" s="3">
        <v>0.72337689716885001</v>
      </c>
      <c r="I757" s="2">
        <f>Table13[[#This Row],[CF % EOL ]]*$A$6</f>
        <v>0</v>
      </c>
      <c r="J757" s="3">
        <v>0.17460555254598853</v>
      </c>
      <c r="K757" s="2">
        <f>$A$10*Table13[[#This Row],[CF % WEC]]</f>
        <v>0</v>
      </c>
      <c r="L757" s="1">
        <v>44.669349852278422</v>
      </c>
      <c r="M757" s="2">
        <f>Table13[[#This Row],[Cons h '[MWh']]]-Table13[[#This Row],[Ewec_prod '[MWh']]]-Table13[[#This Row],[Eeol_prod '[MWh']]]-Table13[[#This Row],[Efv_prod '[MWh']]]</f>
        <v>44.669349852278422</v>
      </c>
    </row>
    <row r="758" x14ac:dyDescent="0.25">
      <c r="E758" s="4">
        <v>43497.5</v>
      </c>
      <c r="F758" s="3">
        <v>0</v>
      </c>
      <c r="G758" s="2">
        <f>Table13[[#This Row],[CF % FV]]*$A$2</f>
        <v>0</v>
      </c>
      <c r="H758" s="3">
        <v>0.56617883201504404</v>
      </c>
      <c r="I758" s="2">
        <f>Table13[[#This Row],[CF % EOL ]]*$A$6</f>
        <v>0</v>
      </c>
      <c r="J758" s="3">
        <v>0.1725442139208487</v>
      </c>
      <c r="K758" s="2">
        <f>$A$10*Table13[[#This Row],[CF % WEC]]</f>
        <v>0</v>
      </c>
      <c r="L758" s="1">
        <v>39.785641649798123</v>
      </c>
      <c r="M758" s="2">
        <f>Table13[[#This Row],[Cons h '[MWh']]]-Table13[[#This Row],[Ewec_prod '[MWh']]]-Table13[[#This Row],[Eeol_prod '[MWh']]]-Table13[[#This Row],[Efv_prod '[MWh']]]</f>
        <v>39.785641649798123</v>
      </c>
    </row>
    <row r="759" x14ac:dyDescent="0.25">
      <c r="E759" s="4">
        <v>43497.541666666664</v>
      </c>
      <c r="F759" s="3">
        <v>0</v>
      </c>
      <c r="G759" s="2">
        <f>Table13[[#This Row],[CF % FV]]*$A$2</f>
        <v>0</v>
      </c>
      <c r="H759" s="3">
        <v>0.60195272587714799</v>
      </c>
      <c r="I759" s="2">
        <f>Table13[[#This Row],[CF % EOL ]]*$A$6</f>
        <v>0</v>
      </c>
      <c r="J759" s="3">
        <v>0.16754761400202878</v>
      </c>
      <c r="K759" s="2">
        <f>$A$10*Table13[[#This Row],[CF % WEC]]</f>
        <v>0</v>
      </c>
      <c r="L759" s="1">
        <v>46.884056251744603</v>
      </c>
      <c r="M759" s="2">
        <f>Table13[[#This Row],[Cons h '[MWh']]]-Table13[[#This Row],[Ewec_prod '[MWh']]]-Table13[[#This Row],[Eeol_prod '[MWh']]]-Table13[[#This Row],[Efv_prod '[MWh']]]</f>
        <v>46.884056251744603</v>
      </c>
    </row>
    <row r="760" x14ac:dyDescent="0.25">
      <c r="E760" s="4">
        <v>43497.583333333336</v>
      </c>
      <c r="F760" s="3">
        <v>0</v>
      </c>
      <c r="G760" s="2">
        <f>Table13[[#This Row],[CF % FV]]*$A$2</f>
        <v>0</v>
      </c>
      <c r="H760" s="3">
        <v>0.58731838025934402</v>
      </c>
      <c r="I760" s="2">
        <f>Table13[[#This Row],[CF % EOL ]]*$A$6</f>
        <v>0</v>
      </c>
      <c r="J760" s="3">
        <v>0.16188503881448291</v>
      </c>
      <c r="K760" s="2">
        <f>$A$10*Table13[[#This Row],[CF % WEC]]</f>
        <v>0</v>
      </c>
      <c r="L760" s="1">
        <v>36.511723649394028</v>
      </c>
      <c r="M760" s="2">
        <f>Table13[[#This Row],[Cons h '[MWh']]]-Table13[[#This Row],[Ewec_prod '[MWh']]]-Table13[[#This Row],[Eeol_prod '[MWh']]]-Table13[[#This Row],[Efv_prod '[MWh']]]</f>
        <v>36.511723649394028</v>
      </c>
    </row>
    <row r="761" x14ac:dyDescent="0.25">
      <c r="E761" s="4">
        <v>43497.625</v>
      </c>
      <c r="F761" s="3">
        <v>0</v>
      </c>
      <c r="G761" s="2">
        <f>Table13[[#This Row],[CF % FV]]*$A$2</f>
        <v>0</v>
      </c>
      <c r="H761" s="3">
        <v>0.56954792523311404</v>
      </c>
      <c r="I761" s="2">
        <f>Table13[[#This Row],[CF % EOL ]]*$A$6</f>
        <v>0</v>
      </c>
      <c r="J761" s="3">
        <v>0.15888109980163792</v>
      </c>
      <c r="K761" s="2">
        <f>$A$10*Table13[[#This Row],[CF % WEC]]</f>
        <v>0</v>
      </c>
      <c r="L761" s="1">
        <v>33.148078994605314</v>
      </c>
      <c r="M761" s="2">
        <f>Table13[[#This Row],[Cons h '[MWh']]]-Table13[[#This Row],[Ewec_prod '[MWh']]]-Table13[[#This Row],[Eeol_prod '[MWh']]]-Table13[[#This Row],[Efv_prod '[MWh']]]</f>
        <v>33.148078994605314</v>
      </c>
    </row>
    <row r="762" x14ac:dyDescent="0.25">
      <c r="E762" s="4">
        <v>43497.666666666664</v>
      </c>
      <c r="F762" s="3">
        <v>3.5979999999999998E-2</v>
      </c>
      <c r="G762" s="2">
        <f>Table13[[#This Row],[CF % FV]]*$A$2</f>
        <v>3.9577999999999998</v>
      </c>
      <c r="H762" s="3">
        <v>0.63047273516279501</v>
      </c>
      <c r="I762" s="2">
        <f>Table13[[#This Row],[CF % EOL ]]*$A$6</f>
        <v>0</v>
      </c>
      <c r="J762" s="3">
        <v>0.16194514559586307</v>
      </c>
      <c r="K762" s="2">
        <f>$A$10*Table13[[#This Row],[CF % WEC]]</f>
        <v>0</v>
      </c>
      <c r="L762" s="1">
        <v>30.549377004582176</v>
      </c>
      <c r="M762" s="2">
        <f>Table13[[#This Row],[Cons h '[MWh']]]-Table13[[#This Row],[Ewec_prod '[MWh']]]-Table13[[#This Row],[Eeol_prod '[MWh']]]-Table13[[#This Row],[Efv_prod '[MWh']]]</f>
        <v>26.591577004582177</v>
      </c>
    </row>
    <row r="763" x14ac:dyDescent="0.25">
      <c r="E763" s="4">
        <v>43497.708333333336</v>
      </c>
      <c r="F763" s="3">
        <v>0.20863999999999999</v>
      </c>
      <c r="G763" s="2">
        <f>Table13[[#This Row],[CF % FV]]*$A$2</f>
        <v>22.950399999999998</v>
      </c>
      <c r="H763" s="3">
        <v>0.675334704348315</v>
      </c>
      <c r="I763" s="2">
        <f>Table13[[#This Row],[CF % EOL ]]*$A$6</f>
        <v>0</v>
      </c>
      <c r="J763" s="3">
        <v>0.16923509467942638</v>
      </c>
      <c r="K763" s="2">
        <f>$A$10*Table13[[#This Row],[CF % WEC]]</f>
        <v>0</v>
      </c>
      <c r="L763" s="1">
        <v>39.333467340025912</v>
      </c>
      <c r="M763" s="2">
        <f>Table13[[#This Row],[Cons h '[MWh']]]-Table13[[#This Row],[Ewec_prod '[MWh']]]-Table13[[#This Row],[Eeol_prod '[MWh']]]-Table13[[#This Row],[Efv_prod '[MWh']]]</f>
        <v>16.383067340025914</v>
      </c>
    </row>
    <row r="764" x14ac:dyDescent="0.25">
      <c r="E764" s="4">
        <v>43497.75</v>
      </c>
      <c r="F764" s="3">
        <v>0.26565</v>
      </c>
      <c r="G764" s="2">
        <f>Table13[[#This Row],[CF % FV]]*$A$2</f>
        <v>29.221499999999999</v>
      </c>
      <c r="H764" s="3">
        <v>0.70076057083795396</v>
      </c>
      <c r="I764" s="2">
        <f>Table13[[#This Row],[CF % EOL ]]*$A$6</f>
        <v>0</v>
      </c>
      <c r="J764" s="3">
        <v>0.1818528319576718</v>
      </c>
      <c r="K764" s="2">
        <f>$A$10*Table13[[#This Row],[CF % WEC]]</f>
        <v>0</v>
      </c>
      <c r="L764" s="1">
        <v>72.225758831277332</v>
      </c>
      <c r="M764" s="2">
        <f>Table13[[#This Row],[Cons h '[MWh']]]-Table13[[#This Row],[Ewec_prod '[MWh']]]-Table13[[#This Row],[Eeol_prod '[MWh']]]-Table13[[#This Row],[Efv_prod '[MWh']]]</f>
        <v>43.004258831277333</v>
      </c>
    </row>
    <row r="765" x14ac:dyDescent="0.25">
      <c r="E765" s="4">
        <v>43497.791666666664</v>
      </c>
      <c r="F765" s="3">
        <v>0.47864000000000001</v>
      </c>
      <c r="G765" s="2">
        <f>Table13[[#This Row],[CF % FV]]*$A$2</f>
        <v>52.650399999999998</v>
      </c>
      <c r="H765" s="3">
        <v>0.65186247931710395</v>
      </c>
      <c r="I765" s="2">
        <f>Table13[[#This Row],[CF % EOL ]]*$A$6</f>
        <v>0</v>
      </c>
      <c r="J765" s="3">
        <v>0.19888559577075765</v>
      </c>
      <c r="K765" s="2">
        <f>$A$10*Table13[[#This Row],[CF % WEC]]</f>
        <v>0</v>
      </c>
      <c r="L765" s="1">
        <v>52.790008589168913</v>
      </c>
      <c r="M765" s="2">
        <f>Table13[[#This Row],[Cons h '[MWh']]]-Table13[[#This Row],[Ewec_prod '[MWh']]]-Table13[[#This Row],[Eeol_prod '[MWh']]]-Table13[[#This Row],[Efv_prod '[MWh']]]</f>
        <v>0.13960858916891539</v>
      </c>
    </row>
    <row r="766" x14ac:dyDescent="0.25">
      <c r="E766" s="4">
        <v>43497.833333333336</v>
      </c>
      <c r="F766" s="3">
        <v>0.57162999999999997</v>
      </c>
      <c r="G766" s="2">
        <f>Table13[[#This Row],[CF % FV]]*$A$2</f>
        <v>62.879299999999994</v>
      </c>
      <c r="H766" s="3">
        <v>0.62890152108604802</v>
      </c>
      <c r="I766" s="2">
        <f>Table13[[#This Row],[CF % EOL ]]*$A$6</f>
        <v>0</v>
      </c>
      <c r="J766" s="3">
        <v>0.21833411879607287</v>
      </c>
      <c r="K766" s="2">
        <f>$A$10*Table13[[#This Row],[CF % WEC]]</f>
        <v>0</v>
      </c>
      <c r="L766" s="1">
        <v>47.217974326614069</v>
      </c>
      <c r="M766" s="2">
        <f>Table13[[#This Row],[Cons h '[MWh']]]-Table13[[#This Row],[Ewec_prod '[MWh']]]-Table13[[#This Row],[Eeol_prod '[MWh']]]-Table13[[#This Row],[Efv_prod '[MWh']]]</f>
        <v>-15.661325673385925</v>
      </c>
    </row>
    <row r="767" x14ac:dyDescent="0.25">
      <c r="E767" s="4">
        <v>43497.875</v>
      </c>
      <c r="F767" s="3">
        <v>0.57935999999999999</v>
      </c>
      <c r="G767" s="2">
        <f>Table13[[#This Row],[CF % FV]]*$A$2</f>
        <v>63.729599999999998</v>
      </c>
      <c r="H767" s="3">
        <v>0.72830389410298901</v>
      </c>
      <c r="I767" s="2">
        <f>Table13[[#This Row],[CF % EOL ]]*$A$6</f>
        <v>0</v>
      </c>
      <c r="J767" s="3">
        <v>0.22180436973319273</v>
      </c>
      <c r="K767" s="2">
        <f>$A$10*Table13[[#This Row],[CF % WEC]]</f>
        <v>0</v>
      </c>
      <c r="L767" s="1">
        <v>36.671669995660004</v>
      </c>
      <c r="M767" s="2">
        <f>Table13[[#This Row],[Cons h '[MWh']]]-Table13[[#This Row],[Ewec_prod '[MWh']]]-Table13[[#This Row],[Eeol_prod '[MWh']]]-Table13[[#This Row],[Efv_prod '[MWh']]]</f>
        <v>-27.057930004339994</v>
      </c>
    </row>
    <row r="768" x14ac:dyDescent="0.25">
      <c r="E768" s="4">
        <v>43497.916666666664</v>
      </c>
      <c r="F768" s="3">
        <v>0.49231000000000003</v>
      </c>
      <c r="G768" s="2">
        <f>Table13[[#This Row],[CF % FV]]*$A$2</f>
        <v>54.1541</v>
      </c>
      <c r="H768" s="3">
        <v>0.78799755952000095</v>
      </c>
      <c r="I768" s="2">
        <f>Table13[[#This Row],[CF % EOL ]]*$A$6</f>
        <v>0</v>
      </c>
      <c r="J768" s="3">
        <v>0.21752462207477671</v>
      </c>
      <c r="K768" s="2">
        <f>$A$10*Table13[[#This Row],[CF % WEC]]</f>
        <v>0</v>
      </c>
      <c r="L768" s="1">
        <v>41.22875021028711</v>
      </c>
      <c r="M768" s="2">
        <f>Table13[[#This Row],[Cons h '[MWh']]]-Table13[[#This Row],[Ewec_prod '[MWh']]]-Table13[[#This Row],[Eeol_prod '[MWh']]]-Table13[[#This Row],[Efv_prod '[MWh']]]</f>
        <v>-12.92534978971289</v>
      </c>
    </row>
    <row r="769" x14ac:dyDescent="0.25">
      <c r="E769" s="4">
        <v>43497.958333333336</v>
      </c>
      <c r="F769" s="3">
        <v>0.37456</v>
      </c>
      <c r="G769" s="2">
        <f>Table13[[#This Row],[CF % FV]]*$A$2</f>
        <v>41.201599999999999</v>
      </c>
      <c r="H769" s="3">
        <v>0.81374815244443199</v>
      </c>
      <c r="I769" s="2">
        <f>Table13[[#This Row],[CF % EOL ]]*$A$6</f>
        <v>0</v>
      </c>
      <c r="J769" s="3">
        <v>0.20966971729947617</v>
      </c>
      <c r="K769" s="2">
        <f>$A$10*Table13[[#This Row],[CF % WEC]]</f>
        <v>0</v>
      </c>
      <c r="L769" s="1">
        <v>35.031810014918072</v>
      </c>
      <c r="M769" s="2">
        <f>Table13[[#This Row],[Cons h '[MWh']]]-Table13[[#This Row],[Ewec_prod '[MWh']]]-Table13[[#This Row],[Eeol_prod '[MWh']]]-Table13[[#This Row],[Efv_prod '[MWh']]]</f>
        <v>-6.1697899850819269</v>
      </c>
    </row>
    <row r="770" x14ac:dyDescent="0.25">
      <c r="E770" s="4">
        <v>43498</v>
      </c>
      <c r="F770" s="3">
        <v>0.39595999999999998</v>
      </c>
      <c r="G770" s="2">
        <f>Table13[[#This Row],[CF % FV]]*$A$2</f>
        <v>43.555599999999998</v>
      </c>
      <c r="H770" s="3">
        <v>0.79660551962728199</v>
      </c>
      <c r="I770" s="2">
        <f>Table13[[#This Row],[CF % EOL ]]*$A$6</f>
        <v>0</v>
      </c>
      <c r="J770" s="3">
        <v>0.19967861735246148</v>
      </c>
      <c r="K770" s="2">
        <f>$A$10*Table13[[#This Row],[CF % WEC]]</f>
        <v>0</v>
      </c>
      <c r="L770" s="1">
        <v>29.466662128893155</v>
      </c>
      <c r="M770" s="2">
        <f>Table13[[#This Row],[Cons h '[MWh']]]-Table13[[#This Row],[Ewec_prod '[MWh']]]-Table13[[#This Row],[Eeol_prod '[MWh']]]-Table13[[#This Row],[Efv_prod '[MWh']]]</f>
        <v>-14.088937871106843</v>
      </c>
    </row>
    <row r="771" x14ac:dyDescent="0.25">
      <c r="E771" s="4">
        <v>43498.041666666664</v>
      </c>
      <c r="F771" s="3">
        <v>0.30589999999999995</v>
      </c>
      <c r="G771" s="2">
        <f>Table13[[#This Row],[CF % FV]]*$A$2</f>
        <v>33.648999999999994</v>
      </c>
      <c r="H771" s="3">
        <v>0.74633116017652401</v>
      </c>
      <c r="I771" s="2">
        <f>Table13[[#This Row],[CF % EOL ]]*$A$6</f>
        <v>0</v>
      </c>
      <c r="J771" s="3">
        <v>0.18773039230783783</v>
      </c>
      <c r="K771" s="2">
        <f>$A$10*Table13[[#This Row],[CF % WEC]]</f>
        <v>0</v>
      </c>
      <c r="L771" s="1">
        <v>23.771624657157858</v>
      </c>
      <c r="M771" s="2">
        <f>Table13[[#This Row],[Cons h '[MWh']]]-Table13[[#This Row],[Ewec_prod '[MWh']]]-Table13[[#This Row],[Eeol_prod '[MWh']]]-Table13[[#This Row],[Efv_prod '[MWh']]]</f>
        <v>-9.8773753428421358</v>
      </c>
    </row>
    <row r="772" x14ac:dyDescent="0.25">
      <c r="E772" s="4">
        <v>43498.083333333336</v>
      </c>
      <c r="F772" s="3">
        <v>0.13849</v>
      </c>
      <c r="G772" s="2">
        <f>Table13[[#This Row],[CF % FV]]*$A$2</f>
        <v>15.2339</v>
      </c>
      <c r="H772" s="3">
        <v>0.68102710790191401</v>
      </c>
      <c r="I772" s="2">
        <f>Table13[[#This Row],[CF % EOL ]]*$A$6</f>
        <v>0</v>
      </c>
      <c r="J772" s="3">
        <v>0.17307582889045675</v>
      </c>
      <c r="K772" s="2">
        <f>$A$10*Table13[[#This Row],[CF % WEC]]</f>
        <v>0</v>
      </c>
      <c r="L772" s="1">
        <v>26.866560205432073</v>
      </c>
      <c r="M772" s="2">
        <f>Table13[[#This Row],[Cons h '[MWh']]]-Table13[[#This Row],[Ewec_prod '[MWh']]]-Table13[[#This Row],[Eeol_prod '[MWh']]]-Table13[[#This Row],[Efv_prod '[MWh']]]</f>
        <v>11.632660205432073</v>
      </c>
    </row>
    <row r="773" x14ac:dyDescent="0.25">
      <c r="E773" s="4">
        <v>43498.125</v>
      </c>
      <c r="F773" s="3">
        <v>4.0649999999999999E-2</v>
      </c>
      <c r="G773" s="2">
        <f>Table13[[#This Row],[CF % FV]]*$A$2</f>
        <v>4.4714999999999998</v>
      </c>
      <c r="H773" s="3">
        <v>0.65550728940866898</v>
      </c>
      <c r="I773" s="2">
        <f>Table13[[#This Row],[CF % EOL ]]*$A$6</f>
        <v>0</v>
      </c>
      <c r="J773" s="3">
        <v>0.16033382933435122</v>
      </c>
      <c r="K773" s="2">
        <f>$A$10*Table13[[#This Row],[CF % WEC]]</f>
        <v>0</v>
      </c>
      <c r="L773" s="1">
        <v>28.134432118919715</v>
      </c>
      <c r="M773" s="2">
        <f>Table13[[#This Row],[Cons h '[MWh']]]-Table13[[#This Row],[Ewec_prod '[MWh']]]-Table13[[#This Row],[Eeol_prod '[MWh']]]-Table13[[#This Row],[Efv_prod '[MWh']]]</f>
        <v>23.662932118919716</v>
      </c>
    </row>
    <row r="774" x14ac:dyDescent="0.25">
      <c r="E774" s="4">
        <v>43498.166666666664</v>
      </c>
      <c r="F774" s="3">
        <v>1.34E-3</v>
      </c>
      <c r="G774" s="2">
        <f>Table13[[#This Row],[CF % FV]]*$A$2</f>
        <v>0.1474</v>
      </c>
      <c r="H774" s="3">
        <v>0.60398287367860304</v>
      </c>
      <c r="I774" s="2">
        <f>Table13[[#This Row],[CF % EOL ]]*$A$6</f>
        <v>0</v>
      </c>
      <c r="J774" s="3">
        <v>0.15813617706603816</v>
      </c>
      <c r="K774" s="2">
        <f>$A$10*Table13[[#This Row],[CF % WEC]]</f>
        <v>0</v>
      </c>
      <c r="L774" s="1">
        <v>27.193828163782531</v>
      </c>
      <c r="M774" s="2">
        <f>Table13[[#This Row],[Cons h '[MWh']]]-Table13[[#This Row],[Ewec_prod '[MWh']]]-Table13[[#This Row],[Eeol_prod '[MWh']]]-Table13[[#This Row],[Efv_prod '[MWh']]]</f>
        <v>27.046428163782529</v>
      </c>
    </row>
    <row r="775" x14ac:dyDescent="0.25">
      <c r="E775" s="4">
        <v>43498.208333333336</v>
      </c>
      <c r="F775" s="3">
        <v>0</v>
      </c>
      <c r="G775" s="2">
        <f>Table13[[#This Row],[CF % FV]]*$A$2</f>
        <v>0</v>
      </c>
      <c r="H775" s="3">
        <v>0.67159910456781802</v>
      </c>
      <c r="I775" s="2">
        <f>Table13[[#This Row],[CF % EOL ]]*$A$6</f>
        <v>0</v>
      </c>
      <c r="J775" s="3">
        <v>0.16064710003788241</v>
      </c>
      <c r="K775" s="2">
        <f>$A$10*Table13[[#This Row],[CF % WEC]]</f>
        <v>0</v>
      </c>
      <c r="L775" s="1">
        <v>30.364391101647829</v>
      </c>
      <c r="M775" s="2">
        <f>Table13[[#This Row],[Cons h '[MWh']]]-Table13[[#This Row],[Ewec_prod '[MWh']]]-Table13[[#This Row],[Eeol_prod '[MWh']]]-Table13[[#This Row],[Efv_prod '[MWh']]]</f>
        <v>30.364391101647829</v>
      </c>
    </row>
    <row r="776" x14ac:dyDescent="0.25">
      <c r="E776" s="4">
        <v>43498.25</v>
      </c>
      <c r="F776" s="3">
        <v>0</v>
      </c>
      <c r="G776" s="2">
        <f>Table13[[#This Row],[CF % FV]]*$A$2</f>
        <v>0</v>
      </c>
      <c r="H776" s="3">
        <v>0.78088768316647805</v>
      </c>
      <c r="I776" s="2">
        <f>Table13[[#This Row],[CF % EOL ]]*$A$6</f>
        <v>0</v>
      </c>
      <c r="J776" s="3">
        <v>0.16857042376827069</v>
      </c>
      <c r="K776" s="2">
        <f>$A$10*Table13[[#This Row],[CF % WEC]]</f>
        <v>0</v>
      </c>
      <c r="L776" s="1">
        <v>37.91704922915627</v>
      </c>
      <c r="M776" s="2">
        <f>Table13[[#This Row],[Cons h '[MWh']]]-Table13[[#This Row],[Ewec_prod '[MWh']]]-Table13[[#This Row],[Eeol_prod '[MWh']]]-Table13[[#This Row],[Efv_prod '[MWh']]]</f>
        <v>37.91704922915627</v>
      </c>
    </row>
    <row r="777" x14ac:dyDescent="0.25">
      <c r="E777" s="4">
        <v>43498.291666666664</v>
      </c>
      <c r="F777" s="3">
        <v>0</v>
      </c>
      <c r="G777" s="2">
        <f>Table13[[#This Row],[CF % FV]]*$A$2</f>
        <v>0</v>
      </c>
      <c r="H777" s="3">
        <v>0.83526542825836803</v>
      </c>
      <c r="I777" s="2">
        <f>Table13[[#This Row],[CF % EOL ]]*$A$6</f>
        <v>0</v>
      </c>
      <c r="J777" s="3">
        <v>0.17359496959097886</v>
      </c>
      <c r="K777" s="2">
        <f>$A$10*Table13[[#This Row],[CF % WEC]]</f>
        <v>0</v>
      </c>
      <c r="L777" s="1">
        <v>31.935262055826815</v>
      </c>
      <c r="M777" s="2">
        <f>Table13[[#This Row],[Cons h '[MWh']]]-Table13[[#This Row],[Ewec_prod '[MWh']]]-Table13[[#This Row],[Eeol_prod '[MWh']]]-Table13[[#This Row],[Efv_prod '[MWh']]]</f>
        <v>31.935262055826815</v>
      </c>
    </row>
    <row r="778" x14ac:dyDescent="0.25">
      <c r="E778" s="4">
        <v>43498.333333333336</v>
      </c>
      <c r="F778" s="3">
        <v>0</v>
      </c>
      <c r="G778" s="2">
        <f>Table13[[#This Row],[CF % FV]]*$A$2</f>
        <v>0</v>
      </c>
      <c r="H778" s="3">
        <v>0.85468565362559001</v>
      </c>
      <c r="I778" s="2">
        <f>Table13[[#This Row],[CF % EOL ]]*$A$6</f>
        <v>0</v>
      </c>
      <c r="J778" s="3">
        <v>0.18033307677779559</v>
      </c>
      <c r="K778" s="2">
        <f>$A$10*Table13[[#This Row],[CF % WEC]]</f>
        <v>0</v>
      </c>
      <c r="L778" s="1">
        <v>41.007327544152297</v>
      </c>
      <c r="M778" s="2">
        <f>Table13[[#This Row],[Cons h '[MWh']]]-Table13[[#This Row],[Ewec_prod '[MWh']]]-Table13[[#This Row],[Eeol_prod '[MWh']]]-Table13[[#This Row],[Efv_prod '[MWh']]]</f>
        <v>41.007327544152297</v>
      </c>
    </row>
    <row r="779" x14ac:dyDescent="0.25">
      <c r="E779" s="4">
        <v>43498.375</v>
      </c>
      <c r="F779" s="3">
        <v>0</v>
      </c>
      <c r="G779" s="2">
        <f>Table13[[#This Row],[CF % FV]]*$A$2</f>
        <v>0</v>
      </c>
      <c r="H779" s="3">
        <v>0.85944393813674802</v>
      </c>
      <c r="I779" s="2">
        <f>Table13[[#This Row],[CF % EOL ]]*$A$6</f>
        <v>0</v>
      </c>
      <c r="J779" s="3">
        <v>0.15744164819033302</v>
      </c>
      <c r="K779" s="2">
        <f>$A$10*Table13[[#This Row],[CF % WEC]]</f>
        <v>0</v>
      </c>
      <c r="L779" s="1">
        <v>34.95066103613334</v>
      </c>
      <c r="M779" s="2">
        <f>Table13[[#This Row],[Cons h '[MWh']]]-Table13[[#This Row],[Ewec_prod '[MWh']]]-Table13[[#This Row],[Eeol_prod '[MWh']]]-Table13[[#This Row],[Efv_prod '[MWh']]]</f>
        <v>34.95066103613334</v>
      </c>
    </row>
    <row r="780" x14ac:dyDescent="0.25">
      <c r="E780" s="4">
        <v>43498.416666666664</v>
      </c>
      <c r="F780" s="3">
        <v>0</v>
      </c>
      <c r="G780" s="2">
        <f>Table13[[#This Row],[CF % FV]]*$A$2</f>
        <v>0</v>
      </c>
      <c r="H780" s="3">
        <v>0.631887088653593</v>
      </c>
      <c r="I780" s="2">
        <f>Table13[[#This Row],[CF % EOL ]]*$A$6</f>
        <v>0</v>
      </c>
      <c r="J780" s="3">
        <v>0.14457395553813759</v>
      </c>
      <c r="K780" s="2">
        <f>$A$10*Table13[[#This Row],[CF % WEC]]</f>
        <v>0</v>
      </c>
      <c r="L780" s="1">
        <v>33.14169034500636</v>
      </c>
      <c r="M780" s="2">
        <f>Table13[[#This Row],[Cons h '[MWh']]]-Table13[[#This Row],[Ewec_prod '[MWh']]]-Table13[[#This Row],[Eeol_prod '[MWh']]]-Table13[[#This Row],[Efv_prod '[MWh']]]</f>
        <v>33.14169034500636</v>
      </c>
    </row>
    <row r="781" x14ac:dyDescent="0.25">
      <c r="E781" s="4">
        <v>43498.458333333336</v>
      </c>
      <c r="F781" s="3">
        <v>0</v>
      </c>
      <c r="G781" s="2">
        <f>Table13[[#This Row],[CF % FV]]*$A$2</f>
        <v>0</v>
      </c>
      <c r="H781" s="3">
        <v>0.62073721033436602</v>
      </c>
      <c r="I781" s="2">
        <f>Table13[[#This Row],[CF % EOL ]]*$A$6</f>
        <v>0</v>
      </c>
      <c r="J781" s="3">
        <v>0.14448088877164122</v>
      </c>
      <c r="K781" s="2">
        <f>$A$10*Table13[[#This Row],[CF % WEC]]</f>
        <v>0</v>
      </c>
      <c r="L781" s="1">
        <v>43.228552988434714</v>
      </c>
      <c r="M781" s="2">
        <f>Table13[[#This Row],[Cons h '[MWh']]]-Table13[[#This Row],[Ewec_prod '[MWh']]]-Table13[[#This Row],[Eeol_prod '[MWh']]]-Table13[[#This Row],[Efv_prod '[MWh']]]</f>
        <v>43.228552988434714</v>
      </c>
    </row>
    <row r="782" x14ac:dyDescent="0.25">
      <c r="E782" s="4">
        <v>43498.5</v>
      </c>
      <c r="F782" s="3">
        <v>0</v>
      </c>
      <c r="G782" s="2">
        <f>Table13[[#This Row],[CF % FV]]*$A$2</f>
        <v>0</v>
      </c>
      <c r="H782" s="3">
        <v>0.65423645612166004</v>
      </c>
      <c r="I782" s="2">
        <f>Table13[[#This Row],[CF % EOL ]]*$A$6</f>
        <v>0</v>
      </c>
      <c r="J782" s="3">
        <v>0.14621415918328862</v>
      </c>
      <c r="K782" s="2">
        <f>$A$10*Table13[[#This Row],[CF % WEC]]</f>
        <v>0</v>
      </c>
      <c r="L782" s="1">
        <v>46.828202212374961</v>
      </c>
      <c r="M782" s="2">
        <f>Table13[[#This Row],[Cons h '[MWh']]]-Table13[[#This Row],[Ewec_prod '[MWh']]]-Table13[[#This Row],[Eeol_prod '[MWh']]]-Table13[[#This Row],[Efv_prod '[MWh']]]</f>
        <v>46.828202212374961</v>
      </c>
    </row>
    <row r="783" x14ac:dyDescent="0.25">
      <c r="E783" s="4">
        <v>43498.541666666664</v>
      </c>
      <c r="F783" s="3">
        <v>0</v>
      </c>
      <c r="G783" s="2">
        <f>Table13[[#This Row],[CF % FV]]*$A$2</f>
        <v>0</v>
      </c>
      <c r="H783" s="3">
        <v>0.75753172045190698</v>
      </c>
      <c r="I783" s="2">
        <f>Table13[[#This Row],[CF % EOL ]]*$A$6</f>
        <v>0</v>
      </c>
      <c r="J783" s="3">
        <v>0.14876572560296361</v>
      </c>
      <c r="K783" s="2">
        <f>$A$10*Table13[[#This Row],[CF % WEC]]</f>
        <v>0</v>
      </c>
      <c r="L783" s="1">
        <v>38.926695100071555</v>
      </c>
      <c r="M783" s="2">
        <f>Table13[[#This Row],[Cons h '[MWh']]]-Table13[[#This Row],[Ewec_prod '[MWh']]]-Table13[[#This Row],[Eeol_prod '[MWh']]]-Table13[[#This Row],[Efv_prod '[MWh']]]</f>
        <v>38.926695100071555</v>
      </c>
    </row>
    <row r="784" x14ac:dyDescent="0.25">
      <c r="E784" s="4">
        <v>43498.583333333336</v>
      </c>
      <c r="F784" s="3">
        <v>0</v>
      </c>
      <c r="G784" s="2">
        <f>Table13[[#This Row],[CF % FV]]*$A$2</f>
        <v>0</v>
      </c>
      <c r="H784" s="3">
        <v>0.77745954494652503</v>
      </c>
      <c r="I784" s="2">
        <f>Table13[[#This Row],[CF % EOL ]]*$A$6</f>
        <v>0</v>
      </c>
      <c r="J784" s="3">
        <v>0.15358818331147872</v>
      </c>
      <c r="K784" s="2">
        <f>$A$10*Table13[[#This Row],[CF % WEC]]</f>
        <v>0</v>
      </c>
      <c r="L784" s="1">
        <v>28.381285418607256</v>
      </c>
      <c r="M784" s="2">
        <f>Table13[[#This Row],[Cons h '[MWh']]]-Table13[[#This Row],[Ewec_prod '[MWh']]]-Table13[[#This Row],[Eeol_prod '[MWh']]]-Table13[[#This Row],[Efv_prod '[MWh']]]</f>
        <v>28.381285418607256</v>
      </c>
    </row>
    <row r="785" x14ac:dyDescent="0.25">
      <c r="E785" s="4">
        <v>43498.625</v>
      </c>
      <c r="F785" s="3">
        <v>0</v>
      </c>
      <c r="G785" s="2">
        <f>Table13[[#This Row],[CF % FV]]*$A$2</f>
        <v>0</v>
      </c>
      <c r="H785" s="3">
        <v>0.75968729635507604</v>
      </c>
      <c r="I785" s="2">
        <f>Table13[[#This Row],[CF % EOL ]]*$A$6</f>
        <v>0</v>
      </c>
      <c r="J785" s="3">
        <v>0.15954611523323375</v>
      </c>
      <c r="K785" s="2">
        <f>$A$10*Table13[[#This Row],[CF % WEC]]</f>
        <v>0</v>
      </c>
      <c r="L785" s="1">
        <v>32.585965875260818</v>
      </c>
      <c r="M785" s="2">
        <f>Table13[[#This Row],[Cons h '[MWh']]]-Table13[[#This Row],[Ewec_prod '[MWh']]]-Table13[[#This Row],[Eeol_prod '[MWh']]]-Table13[[#This Row],[Efv_prod '[MWh']]]</f>
        <v>32.585965875260818</v>
      </c>
    </row>
    <row r="786" x14ac:dyDescent="0.25">
      <c r="E786" s="4">
        <v>43498.666666666664</v>
      </c>
      <c r="F786" s="3">
        <v>3.5200000000000002E-2</v>
      </c>
      <c r="G786" s="2">
        <f>Table13[[#This Row],[CF % FV]]*$A$2</f>
        <v>3.8720000000000003</v>
      </c>
      <c r="H786" s="3">
        <v>0.73503976996339004</v>
      </c>
      <c r="I786" s="2">
        <f>Table13[[#This Row],[CF % EOL ]]*$A$6</f>
        <v>0</v>
      </c>
      <c r="J786" s="3">
        <v>0.16300377765733581</v>
      </c>
      <c r="K786" s="2">
        <f>$A$10*Table13[[#This Row],[CF % WEC]]</f>
        <v>0</v>
      </c>
      <c r="L786" s="1">
        <v>40.985627928892534</v>
      </c>
      <c r="M786" s="2">
        <f>Table13[[#This Row],[Cons h '[MWh']]]-Table13[[#This Row],[Ewec_prod '[MWh']]]-Table13[[#This Row],[Eeol_prod '[MWh']]]-Table13[[#This Row],[Efv_prod '[MWh']]]</f>
        <v>37.113627928892534</v>
      </c>
    </row>
    <row r="787" x14ac:dyDescent="0.25">
      <c r="E787" s="4">
        <v>43498.708333333336</v>
      </c>
      <c r="F787" s="3">
        <v>0.20671999999999999</v>
      </c>
      <c r="G787" s="2">
        <f>Table13[[#This Row],[CF % FV]]*$A$2</f>
        <v>22.7392</v>
      </c>
      <c r="H787" s="3">
        <v>0.75781976603289702</v>
      </c>
      <c r="I787" s="2">
        <f>Table13[[#This Row],[CF % EOL ]]*$A$6</f>
        <v>0</v>
      </c>
      <c r="J787" s="3">
        <v>0.15558363276914719</v>
      </c>
      <c r="K787" s="2">
        <f>$A$10*Table13[[#This Row],[CF % WEC]]</f>
        <v>0</v>
      </c>
      <c r="L787" s="1">
        <v>42.986775114971607</v>
      </c>
      <c r="M787" s="2">
        <f>Table13[[#This Row],[Cons h '[MWh']]]-Table13[[#This Row],[Ewec_prod '[MWh']]]-Table13[[#This Row],[Eeol_prod '[MWh']]]-Table13[[#This Row],[Efv_prod '[MWh']]]</f>
        <v>20.247575114971607</v>
      </c>
    </row>
    <row r="788" x14ac:dyDescent="0.25">
      <c r="E788" s="4">
        <v>43498.75</v>
      </c>
      <c r="F788" s="3">
        <v>0.39932000000000001</v>
      </c>
      <c r="G788" s="2">
        <f>Table13[[#This Row],[CF % FV]]*$A$2</f>
        <v>43.925200000000004</v>
      </c>
      <c r="H788" s="3">
        <v>0.63408763485625697</v>
      </c>
      <c r="I788" s="2">
        <f>Table13[[#This Row],[CF % EOL ]]*$A$6</f>
        <v>0</v>
      </c>
      <c r="J788" s="3">
        <v>0.13973594796738623</v>
      </c>
      <c r="K788" s="2">
        <f>$A$10*Table13[[#This Row],[CF % WEC]]</f>
        <v>0</v>
      </c>
      <c r="L788" s="1">
        <v>47.968353314258387</v>
      </c>
      <c r="M788" s="2">
        <f>Table13[[#This Row],[Cons h '[MWh']]]-Table13[[#This Row],[Ewec_prod '[MWh']]]-Table13[[#This Row],[Eeol_prod '[MWh']]]-Table13[[#This Row],[Efv_prod '[MWh']]]</f>
        <v>4.0431533142583831</v>
      </c>
    </row>
    <row r="789" x14ac:dyDescent="0.25">
      <c r="E789" s="4">
        <v>43498.791666666664</v>
      </c>
      <c r="F789" s="3">
        <v>0.54709000000000008</v>
      </c>
      <c r="G789" s="2">
        <f>Table13[[#This Row],[CF % FV]]*$A$2</f>
        <v>60.179900000000011</v>
      </c>
      <c r="H789" s="3">
        <v>0.57108636992097705</v>
      </c>
      <c r="I789" s="2">
        <f>Table13[[#This Row],[CF % EOL ]]*$A$6</f>
        <v>0</v>
      </c>
      <c r="J789" s="3">
        <v>0.14047743984899771</v>
      </c>
      <c r="K789" s="2">
        <f>$A$10*Table13[[#This Row],[CF % WEC]]</f>
        <v>0</v>
      </c>
      <c r="L789" s="1">
        <v>55.477823299376787</v>
      </c>
      <c r="M789" s="2">
        <f>Table13[[#This Row],[Cons h '[MWh']]]-Table13[[#This Row],[Ewec_prod '[MWh']]]-Table13[[#This Row],[Eeol_prod '[MWh']]]-Table13[[#This Row],[Efv_prod '[MWh']]]</f>
        <v>-4.7020767006232234</v>
      </c>
    </row>
    <row r="790" x14ac:dyDescent="0.25">
      <c r="E790" s="4">
        <v>43498.833333333336</v>
      </c>
      <c r="F790" s="3">
        <v>0.68830999999999998</v>
      </c>
      <c r="G790" s="2">
        <f>Table13[[#This Row],[CF % FV]]*$A$2</f>
        <v>75.714100000000002</v>
      </c>
      <c r="H790" s="3">
        <v>0.70172009856265904</v>
      </c>
      <c r="I790" s="2">
        <f>Table13[[#This Row],[CF % EOL ]]*$A$6</f>
        <v>0</v>
      </c>
      <c r="J790" s="3">
        <v>0.15192131343934506</v>
      </c>
      <c r="K790" s="2">
        <f>$A$10*Table13[[#This Row],[CF % WEC]]</f>
        <v>0</v>
      </c>
      <c r="L790" s="1">
        <v>47.801841982140836</v>
      </c>
      <c r="M790" s="2">
        <f>Table13[[#This Row],[Cons h '[MWh']]]-Table13[[#This Row],[Ewec_prod '[MWh']]]-Table13[[#This Row],[Eeol_prod '[MWh']]]-Table13[[#This Row],[Efv_prod '[MWh']]]</f>
        <v>-27.912258017859166</v>
      </c>
    </row>
    <row r="791" x14ac:dyDescent="0.25">
      <c r="E791" s="4">
        <v>43498.875</v>
      </c>
      <c r="F791" s="3">
        <v>0.70283000000000007</v>
      </c>
      <c r="G791" s="2">
        <f>Table13[[#This Row],[CF % FV]]*$A$2</f>
        <v>77.311300000000003</v>
      </c>
      <c r="H791" s="3">
        <v>0.73284535886167201</v>
      </c>
      <c r="I791" s="2">
        <f>Table13[[#This Row],[CF % EOL ]]*$A$6</f>
        <v>0</v>
      </c>
      <c r="J791" s="3">
        <v>0.14100854585714181</v>
      </c>
      <c r="K791" s="2">
        <f>$A$10*Table13[[#This Row],[CF % WEC]]</f>
        <v>0</v>
      </c>
      <c r="L791" s="1">
        <v>37.206451227059382</v>
      </c>
      <c r="M791" s="2">
        <f>Table13[[#This Row],[Cons h '[MWh']]]-Table13[[#This Row],[Ewec_prod '[MWh']]]-Table13[[#This Row],[Eeol_prod '[MWh']]]-Table13[[#This Row],[Efv_prod '[MWh']]]</f>
        <v>-40.10484877294062</v>
      </c>
    </row>
    <row r="792" x14ac:dyDescent="0.25">
      <c r="E792" s="4">
        <v>43498.916666666664</v>
      </c>
      <c r="F792" s="3">
        <v>0.64751999999999998</v>
      </c>
      <c r="G792" s="2">
        <f>Table13[[#This Row],[CF % FV]]*$A$2</f>
        <v>71.227199999999996</v>
      </c>
      <c r="H792" s="3">
        <v>0.62733063955497503</v>
      </c>
      <c r="I792" s="2">
        <f>Table13[[#This Row],[CF % EOL ]]*$A$6</f>
        <v>0</v>
      </c>
      <c r="J792" s="3">
        <v>0.12386233286391439</v>
      </c>
      <c r="K792" s="2">
        <f>$A$10*Table13[[#This Row],[CF % WEC]]</f>
        <v>0</v>
      </c>
      <c r="L792" s="1">
        <v>32.763532638904849</v>
      </c>
      <c r="M792" s="2">
        <f>Table13[[#This Row],[Cons h '[MWh']]]-Table13[[#This Row],[Ewec_prod '[MWh']]]-Table13[[#This Row],[Eeol_prod '[MWh']]]-Table13[[#This Row],[Efv_prod '[MWh']]]</f>
        <v>-38.463667361095148</v>
      </c>
    </row>
    <row r="793" x14ac:dyDescent="0.25">
      <c r="E793" s="4">
        <v>43498.958333333336</v>
      </c>
      <c r="F793" s="3">
        <v>0.57316999999999996</v>
      </c>
      <c r="G793" s="2">
        <f>Table13[[#This Row],[CF % FV]]*$A$2</f>
        <v>63.048699999999997</v>
      </c>
      <c r="H793" s="3">
        <v>0.63157276765211401</v>
      </c>
      <c r="I793" s="2">
        <f>Table13[[#This Row],[CF % EOL ]]*$A$6</f>
        <v>0</v>
      </c>
      <c r="J793" s="3">
        <v>0.10998107496367061</v>
      </c>
      <c r="K793" s="2">
        <f>$A$10*Table13[[#This Row],[CF % WEC]]</f>
        <v>0</v>
      </c>
      <c r="L793" s="1">
        <v>22.112696540867944</v>
      </c>
      <c r="M793" s="2">
        <f>Table13[[#This Row],[Cons h '[MWh']]]-Table13[[#This Row],[Ewec_prod '[MWh']]]-Table13[[#This Row],[Eeol_prod '[MWh']]]-Table13[[#This Row],[Efv_prod '[MWh']]]</f>
        <v>-40.936003459132053</v>
      </c>
    </row>
    <row r="794" x14ac:dyDescent="0.25">
      <c r="E794" s="4">
        <v>43499</v>
      </c>
      <c r="F794" s="3">
        <v>0.35017999999999999</v>
      </c>
      <c r="G794" s="2">
        <f>Table13[[#This Row],[CF % FV]]*$A$2</f>
        <v>38.519799999999996</v>
      </c>
      <c r="H794" s="3">
        <v>0.54077140240876698</v>
      </c>
      <c r="I794" s="2">
        <f>Table13[[#This Row],[CF % EOL ]]*$A$6</f>
        <v>0</v>
      </c>
      <c r="J794" s="3">
        <v>0.10186910343166737</v>
      </c>
      <c r="K794" s="2">
        <f>$A$10*Table13[[#This Row],[CF % WEC]]</f>
        <v>0</v>
      </c>
      <c r="L794" s="1">
        <v>19.665235161424913</v>
      </c>
      <c r="M794" s="2">
        <f>Table13[[#This Row],[Cons h '[MWh']]]-Table13[[#This Row],[Ewec_prod '[MWh']]]-Table13[[#This Row],[Eeol_prod '[MWh']]]-Table13[[#This Row],[Efv_prod '[MWh']]]</f>
        <v>-18.854564838575083</v>
      </c>
    </row>
    <row r="795" x14ac:dyDescent="0.25">
      <c r="E795" s="4">
        <v>43499.041666666664</v>
      </c>
      <c r="F795" s="3">
        <v>0.25164999999999998</v>
      </c>
      <c r="G795" s="2">
        <f>Table13[[#This Row],[CF % FV]]*$A$2</f>
        <v>27.6815</v>
      </c>
      <c r="H795" s="3">
        <v>0.47860916936756998</v>
      </c>
      <c r="I795" s="2">
        <f>Table13[[#This Row],[CF % EOL ]]*$A$6</f>
        <v>0</v>
      </c>
      <c r="J795" s="3">
        <v>9.5924854355010539E-2</v>
      </c>
      <c r="K795" s="2">
        <f>$A$10*Table13[[#This Row],[CF % WEC]]</f>
        <v>0</v>
      </c>
      <c r="L795" s="1">
        <v>26.727983201329135</v>
      </c>
      <c r="M795" s="2">
        <f>Table13[[#This Row],[Cons h '[MWh']]]-Table13[[#This Row],[Ewec_prod '[MWh']]]-Table13[[#This Row],[Eeol_prod '[MWh']]]-Table13[[#This Row],[Efv_prod '[MWh']]]</f>
        <v>-0.95351679867086503</v>
      </c>
    </row>
    <row r="796" x14ac:dyDescent="0.25">
      <c r="E796" s="4">
        <v>43499.083333333336</v>
      </c>
      <c r="F796" s="3">
        <v>0.12199</v>
      </c>
      <c r="G796" s="2">
        <f>Table13[[#This Row],[CF % FV]]*$A$2</f>
        <v>13.418900000000001</v>
      </c>
      <c r="H796" s="3">
        <v>0.44338422019971702</v>
      </c>
      <c r="I796" s="2">
        <f>Table13[[#This Row],[CF % EOL ]]*$A$6</f>
        <v>0</v>
      </c>
      <c r="J796" s="3">
        <v>8.708398814376532E-2</v>
      </c>
      <c r="K796" s="2">
        <f>$A$10*Table13[[#This Row],[CF % WEC]]</f>
        <v>0</v>
      </c>
      <c r="L796" s="1">
        <v>21.398356810335581</v>
      </c>
      <c r="M796" s="2">
        <f>Table13[[#This Row],[Cons h '[MWh']]]-Table13[[#This Row],[Ewec_prod '[MWh']]]-Table13[[#This Row],[Eeol_prod '[MWh']]]-Table13[[#This Row],[Efv_prod '[MWh']]]</f>
        <v>7.9794568103355807</v>
      </c>
    </row>
    <row r="797" x14ac:dyDescent="0.25">
      <c r="E797" s="4">
        <v>43499.125</v>
      </c>
      <c r="F797" s="3">
        <v>3.6639999999999999E-2</v>
      </c>
      <c r="G797" s="2">
        <f>Table13[[#This Row],[CF % FV]]*$A$2</f>
        <v>4.0304000000000002</v>
      </c>
      <c r="H797" s="3">
        <v>0.39003194426567001</v>
      </c>
      <c r="I797" s="2">
        <f>Table13[[#This Row],[CF % EOL ]]*$A$6</f>
        <v>0</v>
      </c>
      <c r="J797" s="3">
        <v>7.3862475812094597E-2</v>
      </c>
      <c r="K797" s="2">
        <f>$A$10*Table13[[#This Row],[CF % WEC]]</f>
        <v>0</v>
      </c>
      <c r="L797" s="1">
        <v>22.10350028191035</v>
      </c>
      <c r="M797" s="2">
        <f>Table13[[#This Row],[Cons h '[MWh']]]-Table13[[#This Row],[Ewec_prod '[MWh']]]-Table13[[#This Row],[Eeol_prod '[MWh']]]-Table13[[#This Row],[Efv_prod '[MWh']]]</f>
        <v>18.073100281910349</v>
      </c>
    </row>
    <row r="798" x14ac:dyDescent="0.25">
      <c r="E798" s="4">
        <v>43499.166666666664</v>
      </c>
      <c r="F798" s="3">
        <v>4.2999999999999999E-4</v>
      </c>
      <c r="G798" s="2">
        <f>Table13[[#This Row],[CF % FV]]*$A$2</f>
        <v>4.7300000000000002E-2</v>
      </c>
      <c r="H798" s="3">
        <v>0.30712829095521399</v>
      </c>
      <c r="I798" s="2">
        <f>Table13[[#This Row],[CF % EOL ]]*$A$6</f>
        <v>0</v>
      </c>
      <c r="J798" s="3">
        <v>6.3376132105341029E-2</v>
      </c>
      <c r="K798" s="2">
        <f>$A$10*Table13[[#This Row],[CF % WEC]]</f>
        <v>0</v>
      </c>
      <c r="L798" s="1">
        <v>27.568572726633594</v>
      </c>
      <c r="M798" s="2">
        <f>Table13[[#This Row],[Cons h '[MWh']]]-Table13[[#This Row],[Ewec_prod '[MWh']]]-Table13[[#This Row],[Eeol_prod '[MWh']]]-Table13[[#This Row],[Efv_prod '[MWh']]]</f>
        <v>27.521272726633594</v>
      </c>
    </row>
    <row r="799" x14ac:dyDescent="0.25">
      <c r="E799" s="4">
        <v>43499.208333333336</v>
      </c>
      <c r="F799" s="3">
        <v>0</v>
      </c>
      <c r="G799" s="2">
        <f>Table13[[#This Row],[CF % FV]]*$A$2</f>
        <v>0</v>
      </c>
      <c r="H799" s="3">
        <v>0.28805765941045303</v>
      </c>
      <c r="I799" s="2">
        <f>Table13[[#This Row],[CF % EOL ]]*$A$6</f>
        <v>0</v>
      </c>
      <c r="J799" s="3">
        <v>5.9883554638507849E-2</v>
      </c>
      <c r="K799" s="2">
        <f>$A$10*Table13[[#This Row],[CF % WEC]]</f>
        <v>0</v>
      </c>
      <c r="L799" s="1">
        <v>21.559925127627341</v>
      </c>
      <c r="M799" s="2">
        <f>Table13[[#This Row],[Cons h '[MWh']]]-Table13[[#This Row],[Ewec_prod '[MWh']]]-Table13[[#This Row],[Eeol_prod '[MWh']]]-Table13[[#This Row],[Efv_prod '[MWh']]]</f>
        <v>21.559925127627341</v>
      </c>
    </row>
    <row r="800" x14ac:dyDescent="0.25">
      <c r="E800" s="4">
        <v>43499.25</v>
      </c>
      <c r="F800" s="3">
        <v>0</v>
      </c>
      <c r="G800" s="2">
        <f>Table13[[#This Row],[CF % FV]]*$A$2</f>
        <v>0</v>
      </c>
      <c r="H800" s="3">
        <v>0.31782127139607302</v>
      </c>
      <c r="I800" s="2">
        <f>Table13[[#This Row],[CF % EOL ]]*$A$6</f>
        <v>0</v>
      </c>
      <c r="J800" s="3">
        <v>5.6762861699993956E-2</v>
      </c>
      <c r="K800" s="2">
        <f>$A$10*Table13[[#This Row],[CF % WEC]]</f>
        <v>0</v>
      </c>
      <c r="L800" s="1">
        <v>32.86431030317565</v>
      </c>
      <c r="M800" s="2">
        <f>Table13[[#This Row],[Cons h '[MWh']]]-Table13[[#This Row],[Ewec_prod '[MWh']]]-Table13[[#This Row],[Eeol_prod '[MWh']]]-Table13[[#This Row],[Efv_prod '[MWh']]]</f>
        <v>32.86431030317565</v>
      </c>
    </row>
    <row r="801" x14ac:dyDescent="0.25">
      <c r="E801" s="4">
        <v>43499.291666666664</v>
      </c>
      <c r="F801" s="3">
        <v>0</v>
      </c>
      <c r="G801" s="2">
        <f>Table13[[#This Row],[CF % FV]]*$A$2</f>
        <v>0</v>
      </c>
      <c r="H801" s="3">
        <v>0.29283979197923099</v>
      </c>
      <c r="I801" s="2">
        <f>Table13[[#This Row],[CF % EOL ]]*$A$6</f>
        <v>0</v>
      </c>
      <c r="J801" s="3">
        <v>5.260998840664665E-2</v>
      </c>
      <c r="K801" s="2">
        <f>$A$10*Table13[[#This Row],[CF % WEC]]</f>
        <v>0</v>
      </c>
      <c r="L801" s="1">
        <v>32.957615145046319</v>
      </c>
      <c r="M801" s="2">
        <f>Table13[[#This Row],[Cons h '[MWh']]]-Table13[[#This Row],[Ewec_prod '[MWh']]]-Table13[[#This Row],[Eeol_prod '[MWh']]]-Table13[[#This Row],[Efv_prod '[MWh']]]</f>
        <v>32.957615145046319</v>
      </c>
    </row>
    <row r="802" x14ac:dyDescent="0.25">
      <c r="E802" s="4">
        <v>43499.333333333336</v>
      </c>
      <c r="F802" s="3">
        <v>0</v>
      </c>
      <c r="G802" s="2">
        <f>Table13[[#This Row],[CF % FV]]*$A$2</f>
        <v>0</v>
      </c>
      <c r="H802" s="3">
        <v>0.24604498467480901</v>
      </c>
      <c r="I802" s="2">
        <f>Table13[[#This Row],[CF % EOL ]]*$A$6</f>
        <v>0</v>
      </c>
      <c r="J802" s="3">
        <v>4.8501637288962285E-2</v>
      </c>
      <c r="K802" s="2">
        <f>$A$10*Table13[[#This Row],[CF % WEC]]</f>
        <v>0</v>
      </c>
      <c r="L802" s="1">
        <v>35.636556236321944</v>
      </c>
      <c r="M802" s="2">
        <f>Table13[[#This Row],[Cons h '[MWh']]]-Table13[[#This Row],[Ewec_prod '[MWh']]]-Table13[[#This Row],[Eeol_prod '[MWh']]]-Table13[[#This Row],[Efv_prod '[MWh']]]</f>
        <v>35.636556236321944</v>
      </c>
    </row>
    <row r="803" x14ac:dyDescent="0.25">
      <c r="E803" s="4">
        <v>43499.375</v>
      </c>
      <c r="F803" s="3">
        <v>0</v>
      </c>
      <c r="G803" s="2">
        <f>Table13[[#This Row],[CF % FV]]*$A$2</f>
        <v>0</v>
      </c>
      <c r="H803" s="3">
        <v>0.27264873398255302</v>
      </c>
      <c r="I803" s="2">
        <f>Table13[[#This Row],[CF % EOL ]]*$A$6</f>
        <v>0</v>
      </c>
      <c r="J803" s="3">
        <v>4.8630648368882153E-2</v>
      </c>
      <c r="K803" s="2">
        <f>$A$10*Table13[[#This Row],[CF % WEC]]</f>
        <v>0</v>
      </c>
      <c r="L803" s="1">
        <v>31.120588252175036</v>
      </c>
      <c r="M803" s="2">
        <f>Table13[[#This Row],[Cons h '[MWh']]]-Table13[[#This Row],[Ewec_prod '[MWh']]]-Table13[[#This Row],[Eeol_prod '[MWh']]]-Table13[[#This Row],[Efv_prod '[MWh']]]</f>
        <v>31.120588252175036</v>
      </c>
    </row>
    <row r="804" x14ac:dyDescent="0.25">
      <c r="E804" s="4">
        <v>43499.416666666664</v>
      </c>
      <c r="F804" s="3">
        <v>0</v>
      </c>
      <c r="G804" s="2">
        <f>Table13[[#This Row],[CF % FV]]*$A$2</f>
        <v>0</v>
      </c>
      <c r="H804" s="3">
        <v>0.35254615327636502</v>
      </c>
      <c r="I804" s="2">
        <f>Table13[[#This Row],[CF % EOL ]]*$A$6</f>
        <v>0</v>
      </c>
      <c r="J804" s="3">
        <v>5.0640030270528415E-2</v>
      </c>
      <c r="K804" s="2">
        <f>$A$10*Table13[[#This Row],[CF % WEC]]</f>
        <v>0</v>
      </c>
      <c r="L804" s="1">
        <v>29.297200529676388</v>
      </c>
      <c r="M804" s="2">
        <f>Table13[[#This Row],[Cons h '[MWh']]]-Table13[[#This Row],[Ewec_prod '[MWh']]]-Table13[[#This Row],[Eeol_prod '[MWh']]]-Table13[[#This Row],[Efv_prod '[MWh']]]</f>
        <v>29.297200529676388</v>
      </c>
    </row>
    <row r="805" x14ac:dyDescent="0.25">
      <c r="E805" s="4">
        <v>43499.458333333336</v>
      </c>
      <c r="F805" s="3">
        <v>0</v>
      </c>
      <c r="G805" s="2">
        <f>Table13[[#This Row],[CF % FV]]*$A$2</f>
        <v>0</v>
      </c>
      <c r="H805" s="3">
        <v>0.31507834946604002</v>
      </c>
      <c r="I805" s="2">
        <f>Table13[[#This Row],[CF % EOL ]]*$A$6</f>
        <v>0</v>
      </c>
      <c r="J805" s="3">
        <v>5.3969220574496019E-2</v>
      </c>
      <c r="K805" s="2">
        <f>$A$10*Table13[[#This Row],[CF % WEC]]</f>
        <v>0</v>
      </c>
      <c r="L805" s="1">
        <v>31.598868318990533</v>
      </c>
      <c r="M805" s="2">
        <f>Table13[[#This Row],[Cons h '[MWh']]]-Table13[[#This Row],[Ewec_prod '[MWh']]]-Table13[[#This Row],[Eeol_prod '[MWh']]]-Table13[[#This Row],[Efv_prod '[MWh']]]</f>
        <v>31.598868318990533</v>
      </c>
    </row>
    <row r="806" x14ac:dyDescent="0.25">
      <c r="E806" s="4">
        <v>43499.5</v>
      </c>
      <c r="F806" s="3">
        <v>0</v>
      </c>
      <c r="G806" s="2">
        <f>Table13[[#This Row],[CF % FV]]*$A$2</f>
        <v>0</v>
      </c>
      <c r="H806" s="3">
        <v>0.38542212212688298</v>
      </c>
      <c r="I806" s="2">
        <f>Table13[[#This Row],[CF % EOL ]]*$A$6</f>
        <v>0</v>
      </c>
      <c r="J806" s="3">
        <v>5.948078155455E-2</v>
      </c>
      <c r="K806" s="2">
        <f>$A$10*Table13[[#This Row],[CF % WEC]]</f>
        <v>0</v>
      </c>
      <c r="L806" s="1">
        <v>32.78512060881129</v>
      </c>
      <c r="M806" s="2">
        <f>Table13[[#This Row],[Cons h '[MWh']]]-Table13[[#This Row],[Ewec_prod '[MWh']]]-Table13[[#This Row],[Eeol_prod '[MWh']]]-Table13[[#This Row],[Efv_prod '[MWh']]]</f>
        <v>32.78512060881129</v>
      </c>
    </row>
    <row r="807" x14ac:dyDescent="0.25">
      <c r="E807" s="4">
        <v>43499.541666666664</v>
      </c>
      <c r="F807" s="3">
        <v>0</v>
      </c>
      <c r="G807" s="2">
        <f>Table13[[#This Row],[CF % FV]]*$A$2</f>
        <v>0</v>
      </c>
      <c r="H807" s="3">
        <v>0.82191103555599998</v>
      </c>
      <c r="I807" s="2">
        <f>Table13[[#This Row],[CF % EOL ]]*$A$6</f>
        <v>0</v>
      </c>
      <c r="J807" s="3">
        <v>6.9659763967088825E-2</v>
      </c>
      <c r="K807" s="2">
        <f>$A$10*Table13[[#This Row],[CF % WEC]]</f>
        <v>0</v>
      </c>
      <c r="L807" s="1">
        <v>31.111675011047151</v>
      </c>
      <c r="M807" s="2">
        <f>Table13[[#This Row],[Cons h '[MWh']]]-Table13[[#This Row],[Ewec_prod '[MWh']]]-Table13[[#This Row],[Eeol_prod '[MWh']]]-Table13[[#This Row],[Efv_prod '[MWh']]]</f>
        <v>31.111675011047151</v>
      </c>
    </row>
    <row r="808" x14ac:dyDescent="0.25">
      <c r="E808" s="4">
        <v>43499.583333333336</v>
      </c>
      <c r="F808" s="3">
        <v>0</v>
      </c>
      <c r="G808" s="2">
        <f>Table13[[#This Row],[CF % FV]]*$A$2</f>
        <v>0</v>
      </c>
      <c r="H808" s="3">
        <v>0.77825719186737297</v>
      </c>
      <c r="I808" s="2">
        <f>Table13[[#This Row],[CF % EOL ]]*$A$6</f>
        <v>0</v>
      </c>
      <c r="J808" s="3">
        <v>8.2015031342685854E-2</v>
      </c>
      <c r="K808" s="2">
        <f>$A$10*Table13[[#This Row],[CF % WEC]]</f>
        <v>0</v>
      </c>
      <c r="L808" s="1">
        <v>28.168542977735029</v>
      </c>
      <c r="M808" s="2">
        <f>Table13[[#This Row],[Cons h '[MWh']]]-Table13[[#This Row],[Ewec_prod '[MWh']]]-Table13[[#This Row],[Eeol_prod '[MWh']]]-Table13[[#This Row],[Efv_prod '[MWh']]]</f>
        <v>28.168542977735029</v>
      </c>
    </row>
    <row r="809" x14ac:dyDescent="0.25">
      <c r="E809" s="4">
        <v>43499.625</v>
      </c>
      <c r="F809" s="3">
        <v>0</v>
      </c>
      <c r="G809" s="2">
        <f>Table13[[#This Row],[CF % FV]]*$A$2</f>
        <v>0</v>
      </c>
      <c r="H809" s="3">
        <v>0.707442563972563</v>
      </c>
      <c r="I809" s="2">
        <f>Table13[[#This Row],[CF % EOL ]]*$A$6</f>
        <v>0</v>
      </c>
      <c r="J809" s="3">
        <v>0.10089737704134459</v>
      </c>
      <c r="K809" s="2">
        <f>$A$10*Table13[[#This Row],[CF % WEC]]</f>
        <v>0</v>
      </c>
      <c r="L809" s="1">
        <v>20.112279329827313</v>
      </c>
      <c r="M809" s="2">
        <f>Table13[[#This Row],[Cons h '[MWh']]]-Table13[[#This Row],[Ewec_prod '[MWh']]]-Table13[[#This Row],[Eeol_prod '[MWh']]]-Table13[[#This Row],[Efv_prod '[MWh']]]</f>
        <v>20.112279329827313</v>
      </c>
    </row>
    <row r="810" x14ac:dyDescent="0.25">
      <c r="E810" s="4">
        <v>43499.666666666664</v>
      </c>
      <c r="F810" s="3">
        <v>1.916E-2</v>
      </c>
      <c r="G810" s="2">
        <f>Table13[[#This Row],[CF % FV]]*$A$2</f>
        <v>2.1076000000000001</v>
      </c>
      <c r="H810" s="3">
        <v>0.666901723729596</v>
      </c>
      <c r="I810" s="2">
        <f>Table13[[#This Row],[CF % EOL ]]*$A$6</f>
        <v>0</v>
      </c>
      <c r="J810" s="3">
        <v>0.12285417936030608</v>
      </c>
      <c r="K810" s="2">
        <f>$A$10*Table13[[#This Row],[CF % WEC]]</f>
        <v>0</v>
      </c>
      <c r="L810" s="1">
        <v>24.425010535992513</v>
      </c>
      <c r="M810" s="2">
        <f>Table13[[#This Row],[Cons h '[MWh']]]-Table13[[#This Row],[Ewec_prod '[MWh']]]-Table13[[#This Row],[Eeol_prod '[MWh']]]-Table13[[#This Row],[Efv_prod '[MWh']]]</f>
        <v>22.317410535992511</v>
      </c>
    </row>
    <row r="811" x14ac:dyDescent="0.25">
      <c r="E811" s="4">
        <v>43499.708333333336</v>
      </c>
      <c r="F811" s="3">
        <v>6.5420000000000006E-2</v>
      </c>
      <c r="G811" s="2">
        <f>Table13[[#This Row],[CF % FV]]*$A$2</f>
        <v>7.196200000000001</v>
      </c>
      <c r="H811" s="3">
        <v>0.49187472983232999</v>
      </c>
      <c r="I811" s="2">
        <f>Table13[[#This Row],[CF % EOL ]]*$A$6</f>
        <v>0</v>
      </c>
      <c r="J811" s="3">
        <v>0.12021546735650694</v>
      </c>
      <c r="K811" s="2">
        <f>$A$10*Table13[[#This Row],[CF % WEC]]</f>
        <v>0</v>
      </c>
      <c r="L811" s="1">
        <v>27.524989609598055</v>
      </c>
      <c r="M811" s="2">
        <f>Table13[[#This Row],[Cons h '[MWh']]]-Table13[[#This Row],[Ewec_prod '[MWh']]]-Table13[[#This Row],[Eeol_prod '[MWh']]]-Table13[[#This Row],[Efv_prod '[MWh']]]</f>
        <v>20.328789609598054</v>
      </c>
    </row>
    <row r="812" x14ac:dyDescent="0.25">
      <c r="E812" s="4">
        <v>43499.75</v>
      </c>
      <c r="F812" s="3">
        <v>0.23782</v>
      </c>
      <c r="G812" s="2">
        <f>Table13[[#This Row],[CF % FV]]*$A$2</f>
        <v>26.1602</v>
      </c>
      <c r="H812" s="3">
        <v>0.70108058010660601</v>
      </c>
      <c r="I812" s="2">
        <f>Table13[[#This Row],[CF % EOL ]]*$A$6</f>
        <v>0</v>
      </c>
      <c r="J812" s="3">
        <v>0.12222126573517221</v>
      </c>
      <c r="K812" s="2">
        <f>$A$10*Table13[[#This Row],[CF % WEC]]</f>
        <v>0</v>
      </c>
      <c r="L812" s="1">
        <v>39.269890882043271</v>
      </c>
      <c r="M812" s="2">
        <f>Table13[[#This Row],[Cons h '[MWh']]]-Table13[[#This Row],[Ewec_prod '[MWh']]]-Table13[[#This Row],[Eeol_prod '[MWh']]]-Table13[[#This Row],[Efv_prod '[MWh']]]</f>
        <v>13.109690882043271</v>
      </c>
    </row>
    <row r="813" x14ac:dyDescent="0.25">
      <c r="E813" s="4">
        <v>43499.791666666664</v>
      </c>
      <c r="F813" s="3">
        <v>0.22900000000000001</v>
      </c>
      <c r="G813" s="2">
        <f>Table13[[#This Row],[CF % FV]]*$A$2</f>
        <v>25.19</v>
      </c>
      <c r="H813" s="3">
        <v>0.83803715501494302</v>
      </c>
      <c r="I813" s="2">
        <f>Table13[[#This Row],[CF % EOL ]]*$A$6</f>
        <v>0</v>
      </c>
      <c r="J813" s="3">
        <v>0.13254740028614195</v>
      </c>
      <c r="K813" s="2">
        <f>$A$10*Table13[[#This Row],[CF % WEC]]</f>
        <v>0</v>
      </c>
      <c r="L813" s="1">
        <v>34.130275110020861</v>
      </c>
      <c r="M813" s="2">
        <f>Table13[[#This Row],[Cons h '[MWh']]]-Table13[[#This Row],[Ewec_prod '[MWh']]]-Table13[[#This Row],[Eeol_prod '[MWh']]]-Table13[[#This Row],[Efv_prod '[MWh']]]</f>
        <v>8.9402751100208597</v>
      </c>
    </row>
    <row r="814" x14ac:dyDescent="0.25">
      <c r="E814" s="4">
        <v>43499.833333333336</v>
      </c>
      <c r="F814" s="3">
        <v>0.24453999999999998</v>
      </c>
      <c r="G814" s="2">
        <f>Table13[[#This Row],[CF % FV]]*$A$2</f>
        <v>26.899399999999996</v>
      </c>
      <c r="H814" s="3">
        <v>0.75507613802628204</v>
      </c>
      <c r="I814" s="2">
        <f>Table13[[#This Row],[CF % EOL ]]*$A$6</f>
        <v>0</v>
      </c>
      <c r="J814" s="3">
        <v>0.1390120640526103</v>
      </c>
      <c r="K814" s="2">
        <f>$A$10*Table13[[#This Row],[CF % WEC]]</f>
        <v>0</v>
      </c>
      <c r="L814" s="1">
        <v>32.675644793424546</v>
      </c>
      <c r="M814" s="2">
        <f>Table13[[#This Row],[Cons h '[MWh']]]-Table13[[#This Row],[Ewec_prod '[MWh']]]-Table13[[#This Row],[Eeol_prod '[MWh']]]-Table13[[#This Row],[Efv_prod '[MWh']]]</f>
        <v>5.7762447934245493</v>
      </c>
    </row>
    <row r="815" x14ac:dyDescent="0.25">
      <c r="E815" s="4">
        <v>43499.875</v>
      </c>
      <c r="F815" s="3">
        <v>0.31036000000000002</v>
      </c>
      <c r="G815" s="2">
        <f>Table13[[#This Row],[CF % FV]]*$A$2</f>
        <v>34.139600000000002</v>
      </c>
      <c r="H815" s="3">
        <v>0.775314308425194</v>
      </c>
      <c r="I815" s="2">
        <f>Table13[[#This Row],[CF % EOL ]]*$A$6</f>
        <v>0</v>
      </c>
      <c r="J815" s="3">
        <v>0.12331026776599337</v>
      </c>
      <c r="K815" s="2">
        <f>$A$10*Table13[[#This Row],[CF % WEC]]</f>
        <v>0</v>
      </c>
      <c r="L815" s="1">
        <v>29.440581712561169</v>
      </c>
      <c r="M815" s="2">
        <f>Table13[[#This Row],[Cons h '[MWh']]]-Table13[[#This Row],[Ewec_prod '[MWh']]]-Table13[[#This Row],[Eeol_prod '[MWh']]]-Table13[[#This Row],[Efv_prod '[MWh']]]</f>
        <v>-4.6990182874388324</v>
      </c>
    </row>
    <row r="816" x14ac:dyDescent="0.25">
      <c r="E816" s="4">
        <v>43499.916666666664</v>
      </c>
      <c r="F816" s="3">
        <v>0.50614999999999999</v>
      </c>
      <c r="G816" s="2">
        <f>Table13[[#This Row],[CF % FV]]*$A$2</f>
        <v>55.676499999999997</v>
      </c>
      <c r="H816" s="3">
        <v>0.72904145000450704</v>
      </c>
      <c r="I816" s="2">
        <f>Table13[[#This Row],[CF % EOL ]]*$A$6</f>
        <v>0</v>
      </c>
      <c r="J816" s="3">
        <v>0.11998735739730812</v>
      </c>
      <c r="K816" s="2">
        <f>$A$10*Table13[[#This Row],[CF % WEC]]</f>
        <v>0</v>
      </c>
      <c r="L816" s="1">
        <v>29.602922324843032</v>
      </c>
      <c r="M816" s="2">
        <f>Table13[[#This Row],[Cons h '[MWh']]]-Table13[[#This Row],[Ewec_prod '[MWh']]]-Table13[[#This Row],[Eeol_prod '[MWh']]]-Table13[[#This Row],[Efv_prod '[MWh']]]</f>
        <v>-26.073577675156965</v>
      </c>
    </row>
    <row r="817" x14ac:dyDescent="0.25">
      <c r="E817" s="4">
        <v>43499.958333333336</v>
      </c>
      <c r="F817" s="3">
        <v>0.48988999999999999</v>
      </c>
      <c r="G817" s="2">
        <f>Table13[[#This Row],[CF % FV]]*$A$2</f>
        <v>53.887900000000002</v>
      </c>
      <c r="H817" s="3">
        <v>0.84828985490925501</v>
      </c>
      <c r="I817" s="2">
        <f>Table13[[#This Row],[CF % EOL ]]*$A$6</f>
        <v>0</v>
      </c>
      <c r="J817" s="3">
        <v>0.11253306932752151</v>
      </c>
      <c r="K817" s="2">
        <f>$A$10*Table13[[#This Row],[CF % WEC]]</f>
        <v>0</v>
      </c>
      <c r="L817" s="1">
        <v>23.032777535947286</v>
      </c>
      <c r="M817" s="2">
        <f>Table13[[#This Row],[Cons h '[MWh']]]-Table13[[#This Row],[Ewec_prod '[MWh']]]-Table13[[#This Row],[Eeol_prod '[MWh']]]-Table13[[#This Row],[Efv_prod '[MWh']]]</f>
        <v>-30.855122464052716</v>
      </c>
    </row>
    <row r="818" x14ac:dyDescent="0.25">
      <c r="E818" s="4">
        <v>43500</v>
      </c>
      <c r="F818" s="3">
        <v>0.37648999999999999</v>
      </c>
      <c r="G818" s="2">
        <f>Table13[[#This Row],[CF % FV]]*$A$2</f>
        <v>41.413899999999998</v>
      </c>
      <c r="H818" s="3">
        <v>0.68752869671755801</v>
      </c>
      <c r="I818" s="2">
        <f>Table13[[#This Row],[CF % EOL ]]*$A$6</f>
        <v>0</v>
      </c>
      <c r="J818" s="3">
        <v>9.8773014972886375E-2</v>
      </c>
      <c r="K818" s="2">
        <f>$A$10*Table13[[#This Row],[CF % WEC]]</f>
        <v>0</v>
      </c>
      <c r="L818" s="1">
        <v>21.470888740931247</v>
      </c>
      <c r="M818" s="2">
        <f>Table13[[#This Row],[Cons h '[MWh']]]-Table13[[#This Row],[Ewec_prod '[MWh']]]-Table13[[#This Row],[Eeol_prod '[MWh']]]-Table13[[#This Row],[Efv_prod '[MWh']]]</f>
        <v>-19.943011259068751</v>
      </c>
    </row>
    <row r="819" x14ac:dyDescent="0.25">
      <c r="E819" s="4">
        <v>43500.041666666664</v>
      </c>
      <c r="F819" s="3">
        <v>0.31741000000000003</v>
      </c>
      <c r="G819" s="2">
        <f>Table13[[#This Row],[CF % FV]]*$A$2</f>
        <v>34.915100000000002</v>
      </c>
      <c r="H819" s="3">
        <v>0.48634345336274698</v>
      </c>
      <c r="I819" s="2">
        <f>Table13[[#This Row],[CF % EOL ]]*$A$6</f>
        <v>0</v>
      </c>
      <c r="J819" s="3">
        <v>8.3367867673688423E-2</v>
      </c>
      <c r="K819" s="2">
        <f>$A$10*Table13[[#This Row],[CF % WEC]]</f>
        <v>0</v>
      </c>
      <c r="L819" s="1">
        <v>26.150998450084714</v>
      </c>
      <c r="M819" s="2">
        <f>Table13[[#This Row],[Cons h '[MWh']]]-Table13[[#This Row],[Ewec_prod '[MWh']]]-Table13[[#This Row],[Eeol_prod '[MWh']]]-Table13[[#This Row],[Efv_prod '[MWh']]]</f>
        <v>-8.7641015499152886</v>
      </c>
    </row>
    <row r="820" x14ac:dyDescent="0.25">
      <c r="E820" s="4">
        <v>43500.083333333336</v>
      </c>
      <c r="F820" s="3">
        <v>0.15900999999999998</v>
      </c>
      <c r="G820" s="2">
        <f>Table13[[#This Row],[CF % FV]]*$A$2</f>
        <v>17.491099999999999</v>
      </c>
      <c r="H820" s="3">
        <v>0.36677510032538002</v>
      </c>
      <c r="I820" s="2">
        <f>Table13[[#This Row],[CF % EOL ]]*$A$6</f>
        <v>0</v>
      </c>
      <c r="J820" s="3">
        <v>7.5285304570016531E-2</v>
      </c>
      <c r="K820" s="2">
        <f>$A$10*Table13[[#This Row],[CF % WEC]]</f>
        <v>0</v>
      </c>
      <c r="L820" s="1">
        <v>25.544882070190376</v>
      </c>
      <c r="M820" s="2">
        <f>Table13[[#This Row],[Cons h '[MWh']]]-Table13[[#This Row],[Ewec_prod '[MWh']]]-Table13[[#This Row],[Eeol_prod '[MWh']]]-Table13[[#This Row],[Efv_prod '[MWh']]]</f>
        <v>8.0537820701903762</v>
      </c>
    </row>
    <row r="821" x14ac:dyDescent="0.25">
      <c r="E821" s="4">
        <v>43500.125</v>
      </c>
      <c r="F821" s="3">
        <v>4.2380000000000001E-2</v>
      </c>
      <c r="G821" s="2">
        <f>Table13[[#This Row],[CF % FV]]*$A$2</f>
        <v>4.6618000000000004</v>
      </c>
      <c r="H821" s="3">
        <v>0.26350137527579898</v>
      </c>
      <c r="I821" s="2">
        <f>Table13[[#This Row],[CF % EOL ]]*$A$6</f>
        <v>0</v>
      </c>
      <c r="J821" s="3">
        <v>6.9229274226777424E-2</v>
      </c>
      <c r="K821" s="2">
        <f>$A$10*Table13[[#This Row],[CF % WEC]]</f>
        <v>0</v>
      </c>
      <c r="L821" s="1">
        <v>26.360257248320028</v>
      </c>
      <c r="M821" s="2">
        <f>Table13[[#This Row],[Cons h '[MWh']]]-Table13[[#This Row],[Ewec_prod '[MWh']]]-Table13[[#This Row],[Eeol_prod '[MWh']]]-Table13[[#This Row],[Efv_prod '[MWh']]]</f>
        <v>21.698457248320029</v>
      </c>
    </row>
    <row r="822" x14ac:dyDescent="0.25">
      <c r="E822" s="4">
        <v>43500.166666666664</v>
      </c>
      <c r="F822" s="3">
        <v>9.8999999999999999E-4</v>
      </c>
      <c r="G822" s="2">
        <f>Table13[[#This Row],[CF % FV]]*$A$2</f>
        <v>0.1089</v>
      </c>
      <c r="H822" s="3">
        <v>0.19560970371063</v>
      </c>
      <c r="I822" s="2">
        <f>Table13[[#This Row],[CF % EOL ]]*$A$6</f>
        <v>0</v>
      </c>
      <c r="J822" s="3">
        <v>6.4538156474126501E-2</v>
      </c>
      <c r="K822" s="2">
        <f>$A$10*Table13[[#This Row],[CF % WEC]]</f>
        <v>0</v>
      </c>
      <c r="L822" s="1">
        <v>30.624682653718835</v>
      </c>
      <c r="M822" s="2">
        <f>Table13[[#This Row],[Cons h '[MWh']]]-Table13[[#This Row],[Ewec_prod '[MWh']]]-Table13[[#This Row],[Eeol_prod '[MWh']]]-Table13[[#This Row],[Efv_prod '[MWh']]]</f>
        <v>30.515782653718837</v>
      </c>
    </row>
    <row r="823" x14ac:dyDescent="0.25">
      <c r="E823" s="4">
        <v>43500.208333333336</v>
      </c>
      <c r="F823" s="3">
        <v>0</v>
      </c>
      <c r="G823" s="2">
        <f>Table13[[#This Row],[CF % FV]]*$A$2</f>
        <v>0</v>
      </c>
      <c r="H823" s="3">
        <v>0.122875040244491</v>
      </c>
      <c r="I823" s="2">
        <f>Table13[[#This Row],[CF % EOL ]]*$A$6</f>
        <v>0</v>
      </c>
      <c r="J823" s="3">
        <v>6.1204618552492512E-2</v>
      </c>
      <c r="K823" s="2">
        <f>$A$10*Table13[[#This Row],[CF % WEC]]</f>
        <v>0</v>
      </c>
      <c r="L823" s="1">
        <v>41.427731824466925</v>
      </c>
      <c r="M823" s="2">
        <f>Table13[[#This Row],[Cons h '[MWh']]]-Table13[[#This Row],[Ewec_prod '[MWh']]]-Table13[[#This Row],[Eeol_prod '[MWh']]]-Table13[[#This Row],[Efv_prod '[MWh']]]</f>
        <v>41.427731824466925</v>
      </c>
    </row>
    <row r="824" x14ac:dyDescent="0.25">
      <c r="E824" s="4">
        <v>43500.25</v>
      </c>
      <c r="F824" s="3">
        <v>0</v>
      </c>
      <c r="G824" s="2">
        <f>Table13[[#This Row],[CF % FV]]*$A$2</f>
        <v>0</v>
      </c>
      <c r="H824" s="3">
        <v>0.113001134421153</v>
      </c>
      <c r="I824" s="2">
        <f>Table13[[#This Row],[CF % EOL ]]*$A$6</f>
        <v>0</v>
      </c>
      <c r="J824" s="3">
        <v>5.9784579482754549E-2</v>
      </c>
      <c r="K824" s="2">
        <f>$A$10*Table13[[#This Row],[CF % WEC]]</f>
        <v>0</v>
      </c>
      <c r="L824" s="1">
        <v>54.650736631305058</v>
      </c>
      <c r="M824" s="2">
        <f>Table13[[#This Row],[Cons h '[MWh']]]-Table13[[#This Row],[Ewec_prod '[MWh']]]-Table13[[#This Row],[Eeol_prod '[MWh']]]-Table13[[#This Row],[Efv_prod '[MWh']]]</f>
        <v>54.650736631305058</v>
      </c>
    </row>
    <row r="825" x14ac:dyDescent="0.25">
      <c r="E825" s="4">
        <v>43500.291666666664</v>
      </c>
      <c r="F825" s="3">
        <v>0</v>
      </c>
      <c r="G825" s="2">
        <f>Table13[[#This Row],[CF % FV]]*$A$2</f>
        <v>0</v>
      </c>
      <c r="H825" s="3">
        <v>0.19105642002223999</v>
      </c>
      <c r="I825" s="2">
        <f>Table13[[#This Row],[CF % EOL ]]*$A$6</f>
        <v>0</v>
      </c>
      <c r="J825" s="3">
        <v>6.096790677482132E-2</v>
      </c>
      <c r="K825" s="2">
        <f>$A$10*Table13[[#This Row],[CF % WEC]]</f>
        <v>0</v>
      </c>
      <c r="L825" s="1">
        <v>39.365401062569198</v>
      </c>
      <c r="M825" s="2">
        <f>Table13[[#This Row],[Cons h '[MWh']]]-Table13[[#This Row],[Ewec_prod '[MWh']]]-Table13[[#This Row],[Eeol_prod '[MWh']]]-Table13[[#This Row],[Efv_prod '[MWh']]]</f>
        <v>39.365401062569198</v>
      </c>
    </row>
    <row r="826" x14ac:dyDescent="0.25">
      <c r="E826" s="4">
        <v>43500.333333333336</v>
      </c>
      <c r="F826" s="3">
        <v>0</v>
      </c>
      <c r="G826" s="2">
        <f>Table13[[#This Row],[CF % FV]]*$A$2</f>
        <v>0</v>
      </c>
      <c r="H826" s="3">
        <v>0.31706015383595898</v>
      </c>
      <c r="I826" s="2">
        <f>Table13[[#This Row],[CF % EOL ]]*$A$6</f>
        <v>0</v>
      </c>
      <c r="J826" s="3">
        <v>6.3268840167784404E-2</v>
      </c>
      <c r="K826" s="2">
        <f>$A$10*Table13[[#This Row],[CF % WEC]]</f>
        <v>0</v>
      </c>
      <c r="L826" s="1">
        <v>37.189194390272718</v>
      </c>
      <c r="M826" s="2">
        <f>Table13[[#This Row],[Cons h '[MWh']]]-Table13[[#This Row],[Ewec_prod '[MWh']]]-Table13[[#This Row],[Eeol_prod '[MWh']]]-Table13[[#This Row],[Efv_prod '[MWh']]]</f>
        <v>37.189194390272718</v>
      </c>
    </row>
    <row r="827" x14ac:dyDescent="0.25">
      <c r="E827" s="4">
        <v>43500.375</v>
      </c>
      <c r="F827" s="3">
        <v>0</v>
      </c>
      <c r="G827" s="2">
        <f>Table13[[#This Row],[CF % FV]]*$A$2</f>
        <v>0</v>
      </c>
      <c r="H827" s="3">
        <v>0.42418805673357202</v>
      </c>
      <c r="I827" s="2">
        <f>Table13[[#This Row],[CF % EOL ]]*$A$6</f>
        <v>0</v>
      </c>
      <c r="J827" s="3">
        <v>6.3292172193871801E-2</v>
      </c>
      <c r="K827" s="2">
        <f>$A$10*Table13[[#This Row],[CF % WEC]]</f>
        <v>0</v>
      </c>
      <c r="L827" s="1">
        <v>39.314324412237148</v>
      </c>
      <c r="M827" s="2">
        <f>Table13[[#This Row],[Cons h '[MWh']]]-Table13[[#This Row],[Ewec_prod '[MWh']]]-Table13[[#This Row],[Eeol_prod '[MWh']]]-Table13[[#This Row],[Efv_prod '[MWh']]]</f>
        <v>39.314324412237148</v>
      </c>
    </row>
    <row r="828" x14ac:dyDescent="0.25">
      <c r="E828" s="4">
        <v>43500.416666666664</v>
      </c>
      <c r="F828" s="3">
        <v>0</v>
      </c>
      <c r="G828" s="2">
        <f>Table13[[#This Row],[CF % FV]]*$A$2</f>
        <v>0</v>
      </c>
      <c r="H828" s="3">
        <v>0.44014170307572298</v>
      </c>
      <c r="I828" s="2">
        <f>Table13[[#This Row],[CF % EOL ]]*$A$6</f>
        <v>0</v>
      </c>
      <c r="J828" s="3">
        <v>6.736782119677813E-2</v>
      </c>
      <c r="K828" s="2">
        <f>$A$10*Table13[[#This Row],[CF % WEC]]</f>
        <v>0</v>
      </c>
      <c r="L828" s="1">
        <v>27.930718730601516</v>
      </c>
      <c r="M828" s="2">
        <f>Table13[[#This Row],[Cons h '[MWh']]]-Table13[[#This Row],[Ewec_prod '[MWh']]]-Table13[[#This Row],[Eeol_prod '[MWh']]]-Table13[[#This Row],[Efv_prod '[MWh']]]</f>
        <v>27.930718730601516</v>
      </c>
    </row>
    <row r="829" x14ac:dyDescent="0.25">
      <c r="E829" s="4">
        <v>43500.458333333336</v>
      </c>
      <c r="F829" s="3">
        <v>0</v>
      </c>
      <c r="G829" s="2">
        <f>Table13[[#This Row],[CF % FV]]*$A$2</f>
        <v>0</v>
      </c>
      <c r="H829" s="3">
        <v>0.575709916021926</v>
      </c>
      <c r="I829" s="2">
        <f>Table13[[#This Row],[CF % EOL ]]*$A$6</f>
        <v>0</v>
      </c>
      <c r="J829" s="3">
        <v>7.206427168579356E-2</v>
      </c>
      <c r="K829" s="2">
        <f>$A$10*Table13[[#This Row],[CF % WEC]]</f>
        <v>0</v>
      </c>
      <c r="L829" s="1">
        <v>39.101231061962174</v>
      </c>
      <c r="M829" s="2">
        <f>Table13[[#This Row],[Cons h '[MWh']]]-Table13[[#This Row],[Ewec_prod '[MWh']]]-Table13[[#This Row],[Eeol_prod '[MWh']]]-Table13[[#This Row],[Efv_prod '[MWh']]]</f>
        <v>39.101231061962174</v>
      </c>
    </row>
    <row r="830" x14ac:dyDescent="0.25">
      <c r="E830" s="4">
        <v>43500.5</v>
      </c>
      <c r="F830" s="3">
        <v>0</v>
      </c>
      <c r="G830" s="2">
        <f>Table13[[#This Row],[CF % FV]]*$A$2</f>
        <v>0</v>
      </c>
      <c r="H830" s="3">
        <v>0.57493849032130695</v>
      </c>
      <c r="I830" s="2">
        <f>Table13[[#This Row],[CF % EOL ]]*$A$6</f>
        <v>0</v>
      </c>
      <c r="J830" s="3">
        <v>7.7173681192872462E-2</v>
      </c>
      <c r="K830" s="2">
        <f>$A$10*Table13[[#This Row],[CF % WEC]]</f>
        <v>0</v>
      </c>
      <c r="L830" s="1">
        <v>36.904710835737781</v>
      </c>
      <c r="M830" s="2">
        <f>Table13[[#This Row],[Cons h '[MWh']]]-Table13[[#This Row],[Ewec_prod '[MWh']]]-Table13[[#This Row],[Eeol_prod '[MWh']]]-Table13[[#This Row],[Efv_prod '[MWh']]]</f>
        <v>36.904710835737781</v>
      </c>
    </row>
    <row r="831" x14ac:dyDescent="0.25">
      <c r="E831" s="4">
        <v>43500.541666666664</v>
      </c>
      <c r="F831" s="3">
        <v>0</v>
      </c>
      <c r="G831" s="2">
        <f>Table13[[#This Row],[CF % FV]]*$A$2</f>
        <v>0</v>
      </c>
      <c r="H831" s="3">
        <v>0.51791427870297102</v>
      </c>
      <c r="I831" s="2">
        <f>Table13[[#This Row],[CF % EOL ]]*$A$6</f>
        <v>0</v>
      </c>
      <c r="J831" s="3">
        <v>7.9084051708473838E-2</v>
      </c>
      <c r="K831" s="2">
        <f>$A$10*Table13[[#This Row],[CF % WEC]]</f>
        <v>0</v>
      </c>
      <c r="L831" s="1">
        <v>29.11886673553245</v>
      </c>
      <c r="M831" s="2">
        <f>Table13[[#This Row],[Cons h '[MWh']]]-Table13[[#This Row],[Ewec_prod '[MWh']]]-Table13[[#This Row],[Eeol_prod '[MWh']]]-Table13[[#This Row],[Efv_prod '[MWh']]]</f>
        <v>29.11886673553245</v>
      </c>
    </row>
    <row r="832" x14ac:dyDescent="0.25">
      <c r="E832" s="4">
        <v>43500.583333333336</v>
      </c>
      <c r="F832" s="3">
        <v>0</v>
      </c>
      <c r="G832" s="2">
        <f>Table13[[#This Row],[CF % FV]]*$A$2</f>
        <v>0</v>
      </c>
      <c r="H832" s="3">
        <v>0.39998285965228703</v>
      </c>
      <c r="I832" s="2">
        <f>Table13[[#This Row],[CF % EOL ]]*$A$6</f>
        <v>0</v>
      </c>
      <c r="J832" s="3">
        <v>7.3884507324931209E-2</v>
      </c>
      <c r="K832" s="2">
        <f>$A$10*Table13[[#This Row],[CF % WEC]]</f>
        <v>0</v>
      </c>
      <c r="L832" s="1">
        <v>47.756966285128783</v>
      </c>
      <c r="M832" s="2">
        <f>Table13[[#This Row],[Cons h '[MWh']]]-Table13[[#This Row],[Ewec_prod '[MWh']]]-Table13[[#This Row],[Eeol_prod '[MWh']]]-Table13[[#This Row],[Efv_prod '[MWh']]]</f>
        <v>47.756966285128783</v>
      </c>
    </row>
    <row r="833" x14ac:dyDescent="0.25">
      <c r="E833" s="4">
        <v>43500.625</v>
      </c>
      <c r="F833" s="3">
        <v>0</v>
      </c>
      <c r="G833" s="2">
        <f>Table13[[#This Row],[CF % FV]]*$A$2</f>
        <v>0</v>
      </c>
      <c r="H833" s="3">
        <v>0.29074029271961099</v>
      </c>
      <c r="I833" s="2">
        <f>Table13[[#This Row],[CF % EOL ]]*$A$6</f>
        <v>0</v>
      </c>
      <c r="J833" s="3">
        <v>6.908976190782222E-2</v>
      </c>
      <c r="K833" s="2">
        <f>$A$10*Table13[[#This Row],[CF % WEC]]</f>
        <v>0</v>
      </c>
      <c r="L833" s="1">
        <v>40.005006176990712</v>
      </c>
      <c r="M833" s="2">
        <f>Table13[[#This Row],[Cons h '[MWh']]]-Table13[[#This Row],[Ewec_prod '[MWh']]]-Table13[[#This Row],[Eeol_prod '[MWh']]]-Table13[[#This Row],[Efv_prod '[MWh']]]</f>
        <v>40.005006176990712</v>
      </c>
    </row>
    <row r="834" x14ac:dyDescent="0.25">
      <c r="E834" s="4">
        <v>43500.666666666664</v>
      </c>
      <c r="F834" s="3">
        <v>2.146E-2</v>
      </c>
      <c r="G834" s="2">
        <f>Table13[[#This Row],[CF % FV]]*$A$2</f>
        <v>2.3605999999999998</v>
      </c>
      <c r="H834" s="3">
        <v>0.18583036358178001</v>
      </c>
      <c r="I834" s="2">
        <f>Table13[[#This Row],[CF % EOL ]]*$A$6</f>
        <v>0</v>
      </c>
      <c r="J834" s="3">
        <v>6.6245622412826388E-2</v>
      </c>
      <c r="K834" s="2">
        <f>$A$10*Table13[[#This Row],[CF % WEC]]</f>
        <v>0</v>
      </c>
      <c r="L834" s="1">
        <v>33.827196162445119</v>
      </c>
      <c r="M834" s="2">
        <f>Table13[[#This Row],[Cons h '[MWh']]]-Table13[[#This Row],[Ewec_prod '[MWh']]]-Table13[[#This Row],[Eeol_prod '[MWh']]]-Table13[[#This Row],[Efv_prod '[MWh']]]</f>
        <v>31.466596162445121</v>
      </c>
    </row>
    <row r="835" x14ac:dyDescent="0.25">
      <c r="E835" s="4">
        <v>43500.708333333336</v>
      </c>
      <c r="F835" s="3">
        <v>0.12766</v>
      </c>
      <c r="G835" s="2">
        <f>Table13[[#This Row],[CF % FV]]*$A$2</f>
        <v>14.0426</v>
      </c>
      <c r="H835" s="3">
        <v>0.18110180418428401</v>
      </c>
      <c r="I835" s="2">
        <f>Table13[[#This Row],[CF % EOL ]]*$A$6</f>
        <v>0</v>
      </c>
      <c r="J835" s="3">
        <v>6.4403338906167742E-2</v>
      </c>
      <c r="K835" s="2">
        <f>$A$10*Table13[[#This Row],[CF % WEC]]</f>
        <v>0</v>
      </c>
      <c r="L835" s="1">
        <v>45.249418931766705</v>
      </c>
      <c r="M835" s="2">
        <f>Table13[[#This Row],[Cons h '[MWh']]]-Table13[[#This Row],[Ewec_prod '[MWh']]]-Table13[[#This Row],[Eeol_prod '[MWh']]]-Table13[[#This Row],[Efv_prod '[MWh']]]</f>
        <v>31.206818931766705</v>
      </c>
    </row>
    <row r="836" x14ac:dyDescent="0.25">
      <c r="E836" s="4">
        <v>43500.75</v>
      </c>
      <c r="F836" s="3">
        <v>0.39302999999999999</v>
      </c>
      <c r="G836" s="2">
        <f>Table13[[#This Row],[CF % FV]]*$A$2</f>
        <v>43.2333</v>
      </c>
      <c r="H836" s="3">
        <v>0.21439758382247801</v>
      </c>
      <c r="I836" s="2">
        <f>Table13[[#This Row],[CF % EOL ]]*$A$6</f>
        <v>0</v>
      </c>
      <c r="J836" s="3">
        <v>6.2691236555297236E-2</v>
      </c>
      <c r="K836" s="2">
        <f>$A$10*Table13[[#This Row],[CF % WEC]]</f>
        <v>0</v>
      </c>
      <c r="L836" s="1">
        <v>60.57487565185432</v>
      </c>
      <c r="M836" s="2">
        <f>Table13[[#This Row],[Cons h '[MWh']]]-Table13[[#This Row],[Ewec_prod '[MWh']]]-Table13[[#This Row],[Eeol_prod '[MWh']]]-Table13[[#This Row],[Efv_prod '[MWh']]]</f>
        <v>17.34157565185432</v>
      </c>
    </row>
    <row r="837" x14ac:dyDescent="0.25">
      <c r="E837" s="4">
        <v>43500.791666666664</v>
      </c>
      <c r="F837" s="3">
        <v>0.48263</v>
      </c>
      <c r="G837" s="2">
        <f>Table13[[#This Row],[CF % FV]]*$A$2</f>
        <v>53.089300000000001</v>
      </c>
      <c r="H837" s="3">
        <v>0.203709674075369</v>
      </c>
      <c r="I837" s="2">
        <f>Table13[[#This Row],[CF % EOL ]]*$A$6</f>
        <v>0</v>
      </c>
      <c r="J837" s="3">
        <v>6.150559359790405E-2</v>
      </c>
      <c r="K837" s="2">
        <f>$A$10*Table13[[#This Row],[CF % WEC]]</f>
        <v>0</v>
      </c>
      <c r="L837" s="1">
        <v>54.224902777050055</v>
      </c>
      <c r="M837" s="2">
        <f>Table13[[#This Row],[Cons h '[MWh']]]-Table13[[#This Row],[Ewec_prod '[MWh']]]-Table13[[#This Row],[Eeol_prod '[MWh']]]-Table13[[#This Row],[Efv_prod '[MWh']]]</f>
        <v>1.1356027770500532</v>
      </c>
    </row>
    <row r="838" x14ac:dyDescent="0.25">
      <c r="E838" s="4">
        <v>43500.833333333336</v>
      </c>
      <c r="F838" s="3">
        <v>0.59571000000000007</v>
      </c>
      <c r="G838" s="2">
        <f>Table13[[#This Row],[CF % FV]]*$A$2</f>
        <v>65.528100000000009</v>
      </c>
      <c r="H838" s="3">
        <v>0.21104231870958601</v>
      </c>
      <c r="I838" s="2">
        <f>Table13[[#This Row],[CF % EOL ]]*$A$6</f>
        <v>0</v>
      </c>
      <c r="J838" s="3">
        <v>6.1604220895934265E-2</v>
      </c>
      <c r="K838" s="2">
        <f>$A$10*Table13[[#This Row],[CF % WEC]]</f>
        <v>0</v>
      </c>
      <c r="L838" s="1">
        <v>50.792365526613224</v>
      </c>
      <c r="M838" s="2">
        <f>Table13[[#This Row],[Cons h '[MWh']]]-Table13[[#This Row],[Ewec_prod '[MWh']]]-Table13[[#This Row],[Eeol_prod '[MWh']]]-Table13[[#This Row],[Efv_prod '[MWh']]]</f>
        <v>-14.735734473386785</v>
      </c>
    </row>
    <row r="839" x14ac:dyDescent="0.25">
      <c r="E839" s="4">
        <v>43500.875</v>
      </c>
      <c r="F839" s="3">
        <v>0.70940000000000003</v>
      </c>
      <c r="G839" s="2">
        <f>Table13[[#This Row],[CF % FV]]*$A$2</f>
        <v>78.034000000000006</v>
      </c>
      <c r="H839" s="3">
        <v>0.24255624498897099</v>
      </c>
      <c r="I839" s="2">
        <f>Table13[[#This Row],[CF % EOL ]]*$A$6</f>
        <v>0</v>
      </c>
      <c r="J839" s="3">
        <v>5.8397772882356994E-2</v>
      </c>
      <c r="K839" s="2">
        <f>$A$10*Table13[[#This Row],[CF % WEC]]</f>
        <v>0</v>
      </c>
      <c r="L839" s="1">
        <v>50.519058113341423</v>
      </c>
      <c r="M839" s="2">
        <f>Table13[[#This Row],[Cons h '[MWh']]]-Table13[[#This Row],[Ewec_prod '[MWh']]]-Table13[[#This Row],[Eeol_prod '[MWh']]]-Table13[[#This Row],[Efv_prod '[MWh']]]</f>
        <v>-27.514941886658583</v>
      </c>
    </row>
    <row r="840" x14ac:dyDescent="0.25">
      <c r="E840" s="4">
        <v>43500.916666666664</v>
      </c>
      <c r="F840" s="3">
        <v>0.69449000000000005</v>
      </c>
      <c r="G840" s="2">
        <f>Table13[[#This Row],[CF % FV]]*$A$2</f>
        <v>76.393900000000002</v>
      </c>
      <c r="H840" s="3">
        <v>5.53784459171828E-2</v>
      </c>
      <c r="I840" s="2">
        <f>Table13[[#This Row],[CF % EOL ]]*$A$6</f>
        <v>0</v>
      </c>
      <c r="J840" s="3">
        <v>5.5867902304145046E-2</v>
      </c>
      <c r="K840" s="2">
        <f>$A$10*Table13[[#This Row],[CF % WEC]]</f>
        <v>0</v>
      </c>
      <c r="L840" s="1">
        <v>29.291415405980782</v>
      </c>
      <c r="M840" s="2">
        <f>Table13[[#This Row],[Cons h '[MWh']]]-Table13[[#This Row],[Ewec_prod '[MWh']]]-Table13[[#This Row],[Eeol_prod '[MWh']]]-Table13[[#This Row],[Efv_prod '[MWh']]]</f>
        <v>-47.102484594019217</v>
      </c>
    </row>
    <row r="841" x14ac:dyDescent="0.25">
      <c r="E841" s="4">
        <v>43500.958333333336</v>
      </c>
      <c r="F841" s="3">
        <v>0.6569299999999999</v>
      </c>
      <c r="G841" s="2">
        <f>Table13[[#This Row],[CF % FV]]*$A$2</f>
        <v>72.262299999999996</v>
      </c>
      <c r="H841" s="3">
        <v>0.14432684473831101</v>
      </c>
      <c r="I841" s="2">
        <f>Table13[[#This Row],[CF % EOL ]]*$A$6</f>
        <v>0</v>
      </c>
      <c r="J841" s="3">
        <v>5.4061661137513511E-2</v>
      </c>
      <c r="K841" s="2">
        <f>$A$10*Table13[[#This Row],[CF % WEC]]</f>
        <v>0</v>
      </c>
      <c r="L841" s="1">
        <v>23.644537197091687</v>
      </c>
      <c r="M841" s="2">
        <f>Table13[[#This Row],[Cons h '[MWh']]]-Table13[[#This Row],[Ewec_prod '[MWh']]]-Table13[[#This Row],[Eeol_prod '[MWh']]]-Table13[[#This Row],[Efv_prod '[MWh']]]</f>
        <v>-48.61776280290831</v>
      </c>
    </row>
    <row r="842" x14ac:dyDescent="0.25">
      <c r="E842" s="4">
        <v>43501</v>
      </c>
      <c r="F842" s="3">
        <v>0.53927999999999998</v>
      </c>
      <c r="G842" s="2">
        <f>Table13[[#This Row],[CF % FV]]*$A$2</f>
        <v>59.320799999999998</v>
      </c>
      <c r="H842" s="3">
        <v>0.22719350876576999</v>
      </c>
      <c r="I842" s="2">
        <f>Table13[[#This Row],[CF % EOL ]]*$A$6</f>
        <v>0</v>
      </c>
      <c r="J842" s="3">
        <v>5.3793068982357105E-2</v>
      </c>
      <c r="K842" s="2">
        <f>$A$10*Table13[[#This Row],[CF % WEC]]</f>
        <v>0</v>
      </c>
      <c r="L842" s="1">
        <v>24.61951611143575</v>
      </c>
      <c r="M842" s="2">
        <f>Table13[[#This Row],[Cons h '[MWh']]]-Table13[[#This Row],[Ewec_prod '[MWh']]]-Table13[[#This Row],[Eeol_prod '[MWh']]]-Table13[[#This Row],[Efv_prod '[MWh']]]</f>
        <v>-34.701283888564248</v>
      </c>
    </row>
    <row r="843" x14ac:dyDescent="0.25">
      <c r="E843" s="4">
        <v>43501.041666666664</v>
      </c>
      <c r="F843" s="3">
        <v>0.41255999999999998</v>
      </c>
      <c r="G843" s="2">
        <f>Table13[[#This Row],[CF % FV]]*$A$2</f>
        <v>45.381599999999999</v>
      </c>
      <c r="H843" s="3">
        <v>0.202205813379081</v>
      </c>
      <c r="I843" s="2">
        <f>Table13[[#This Row],[CF % EOL ]]*$A$6</f>
        <v>0</v>
      </c>
      <c r="J843" s="3">
        <v>5.4355740276007182E-2</v>
      </c>
      <c r="K843" s="2">
        <f>$A$10*Table13[[#This Row],[CF % WEC]]</f>
        <v>0</v>
      </c>
      <c r="L843" s="1">
        <v>22.237340374022402</v>
      </c>
      <c r="M843" s="2">
        <f>Table13[[#This Row],[Cons h '[MWh']]]-Table13[[#This Row],[Ewec_prod '[MWh']]]-Table13[[#This Row],[Eeol_prod '[MWh']]]-Table13[[#This Row],[Efv_prod '[MWh']]]</f>
        <v>-23.144259625977597</v>
      </c>
    </row>
    <row r="844" x14ac:dyDescent="0.25">
      <c r="E844" s="4">
        <v>43501.083333333336</v>
      </c>
      <c r="F844" s="3">
        <v>0.21131999999999998</v>
      </c>
      <c r="G844" s="2">
        <f>Table13[[#This Row],[CF % FV]]*$A$2</f>
        <v>23.245199999999997</v>
      </c>
      <c r="H844" s="3">
        <v>0.17720091344942901</v>
      </c>
      <c r="I844" s="2">
        <f>Table13[[#This Row],[CF % EOL ]]*$A$6</f>
        <v>0</v>
      </c>
      <c r="J844" s="3">
        <v>5.520985427499675E-2</v>
      </c>
      <c r="K844" s="2">
        <f>$A$10*Table13[[#This Row],[CF % WEC]]</f>
        <v>0</v>
      </c>
      <c r="L844" s="1">
        <v>19.76945907846142</v>
      </c>
      <c r="M844" s="2">
        <f>Table13[[#This Row],[Cons h '[MWh']]]-Table13[[#This Row],[Ewec_prod '[MWh']]]-Table13[[#This Row],[Eeol_prod '[MWh']]]-Table13[[#This Row],[Efv_prod '[MWh']]]</f>
        <v>-3.4757409215385771</v>
      </c>
    </row>
    <row r="845" x14ac:dyDescent="0.25">
      <c r="E845" s="4">
        <v>43501.125</v>
      </c>
      <c r="F845" s="3">
        <v>6.1679999999999999E-2</v>
      </c>
      <c r="G845" s="2">
        <f>Table13[[#This Row],[CF % FV]]*$A$2</f>
        <v>6.7847999999999997</v>
      </c>
      <c r="H845" s="3">
        <v>0.188969750442818</v>
      </c>
      <c r="I845" s="2">
        <f>Table13[[#This Row],[CF % EOL ]]*$A$6</f>
        <v>0</v>
      </c>
      <c r="J845" s="3">
        <v>5.5231411808560275E-2</v>
      </c>
      <c r="K845" s="2">
        <f>$A$10*Table13[[#This Row],[CF % WEC]]</f>
        <v>0</v>
      </c>
      <c r="L845" s="1">
        <v>21.323650886213613</v>
      </c>
      <c r="M845" s="2">
        <f>Table13[[#This Row],[Cons h '[MWh']]]-Table13[[#This Row],[Ewec_prod '[MWh']]]-Table13[[#This Row],[Eeol_prod '[MWh']]]-Table13[[#This Row],[Efv_prod '[MWh']]]</f>
        <v>14.538850886213613</v>
      </c>
    </row>
    <row r="846" x14ac:dyDescent="0.25">
      <c r="E846" s="4">
        <v>43501.166666666664</v>
      </c>
      <c r="F846" s="3">
        <v>1.47E-3</v>
      </c>
      <c r="G846" s="2">
        <f>Table13[[#This Row],[CF % FV]]*$A$2</f>
        <v>0.16169999999999998</v>
      </c>
      <c r="H846" s="3">
        <v>0.186513258002205</v>
      </c>
      <c r="I846" s="2">
        <f>Table13[[#This Row],[CF % EOL ]]*$A$6</f>
        <v>0</v>
      </c>
      <c r="J846" s="3">
        <v>5.4335244116293487E-2</v>
      </c>
      <c r="K846" s="2">
        <f>$A$10*Table13[[#This Row],[CF % WEC]]</f>
        <v>0</v>
      </c>
      <c r="L846" s="1">
        <v>23.989940409485069</v>
      </c>
      <c r="M846" s="2">
        <f>Table13[[#This Row],[Cons h '[MWh']]]-Table13[[#This Row],[Ewec_prod '[MWh']]]-Table13[[#This Row],[Eeol_prod '[MWh']]]-Table13[[#This Row],[Efv_prod '[MWh']]]</f>
        <v>23.828240409485069</v>
      </c>
    </row>
    <row r="847" x14ac:dyDescent="0.25">
      <c r="E847" s="4">
        <v>43501.208333333336</v>
      </c>
      <c r="F847" s="3">
        <v>0</v>
      </c>
      <c r="G847" s="2">
        <f>Table13[[#This Row],[CF % FV]]*$A$2</f>
        <v>0</v>
      </c>
      <c r="H847" s="3">
        <v>0.20156512676789101</v>
      </c>
      <c r="I847" s="2">
        <f>Table13[[#This Row],[CF % EOL ]]*$A$6</f>
        <v>0</v>
      </c>
      <c r="J847" s="3">
        <v>5.3282353837638775E-2</v>
      </c>
      <c r="K847" s="2">
        <f>$A$10*Table13[[#This Row],[CF % WEC]]</f>
        <v>0</v>
      </c>
      <c r="L847" s="1">
        <v>30.553277719181423</v>
      </c>
      <c r="M847" s="2">
        <f>Table13[[#This Row],[Cons h '[MWh']]]-Table13[[#This Row],[Ewec_prod '[MWh']]]-Table13[[#This Row],[Eeol_prod '[MWh']]]-Table13[[#This Row],[Efv_prod '[MWh']]]</f>
        <v>30.553277719181423</v>
      </c>
    </row>
    <row r="848" x14ac:dyDescent="0.25">
      <c r="E848" s="4">
        <v>43501.25</v>
      </c>
      <c r="F848" s="3">
        <v>0</v>
      </c>
      <c r="G848" s="2">
        <f>Table13[[#This Row],[CF % FV]]*$A$2</f>
        <v>0</v>
      </c>
      <c r="H848" s="3">
        <v>0.214510187544692</v>
      </c>
      <c r="I848" s="2">
        <f>Table13[[#This Row],[CF % EOL ]]*$A$6</f>
        <v>0</v>
      </c>
      <c r="J848" s="3">
        <v>5.2974967610938874E-2</v>
      </c>
      <c r="K848" s="2">
        <f>$A$10*Table13[[#This Row],[CF % WEC]]</f>
        <v>0</v>
      </c>
      <c r="L848" s="1">
        <v>36.385093615859255</v>
      </c>
      <c r="M848" s="2">
        <f>Table13[[#This Row],[Cons h '[MWh']]]-Table13[[#This Row],[Ewec_prod '[MWh']]]-Table13[[#This Row],[Eeol_prod '[MWh']]]-Table13[[#This Row],[Efv_prod '[MWh']]]</f>
        <v>36.385093615859255</v>
      </c>
    </row>
    <row r="849" x14ac:dyDescent="0.25">
      <c r="E849" s="4">
        <v>43501.291666666664</v>
      </c>
      <c r="F849" s="3">
        <v>0</v>
      </c>
      <c r="G849" s="2">
        <f>Table13[[#This Row],[CF % FV]]*$A$2</f>
        <v>0</v>
      </c>
      <c r="H849" s="3">
        <v>0.26814093856280602</v>
      </c>
      <c r="I849" s="2">
        <f>Table13[[#This Row],[CF % EOL ]]*$A$6</f>
        <v>0</v>
      </c>
      <c r="J849" s="3">
        <v>5.3461640293299445E-2</v>
      </c>
      <c r="K849" s="2">
        <f>$A$10*Table13[[#This Row],[CF % WEC]]</f>
        <v>0</v>
      </c>
      <c r="L849" s="1">
        <v>24.082837975943907</v>
      </c>
      <c r="M849" s="2">
        <f>Table13[[#This Row],[Cons h '[MWh']]]-Table13[[#This Row],[Ewec_prod '[MWh']]]-Table13[[#This Row],[Eeol_prod '[MWh']]]-Table13[[#This Row],[Efv_prod '[MWh']]]</f>
        <v>24.082837975943907</v>
      </c>
    </row>
    <row r="850" x14ac:dyDescent="0.25">
      <c r="E850" s="4">
        <v>43501.333333333336</v>
      </c>
      <c r="F850" s="3">
        <v>0</v>
      </c>
      <c r="G850" s="2">
        <f>Table13[[#This Row],[CF % FV]]*$A$2</f>
        <v>0</v>
      </c>
      <c r="H850" s="3">
        <v>0.33471686311029197</v>
      </c>
      <c r="I850" s="2">
        <f>Table13[[#This Row],[CF % EOL ]]*$A$6</f>
        <v>0</v>
      </c>
      <c r="J850" s="3">
        <v>5.471795981213759E-2</v>
      </c>
      <c r="K850" s="2">
        <f>$A$10*Table13[[#This Row],[CF % WEC]]</f>
        <v>0</v>
      </c>
      <c r="L850" s="1">
        <v>41.826051379667923</v>
      </c>
      <c r="M850" s="2">
        <f>Table13[[#This Row],[Cons h '[MWh']]]-Table13[[#This Row],[Ewec_prod '[MWh']]]-Table13[[#This Row],[Eeol_prod '[MWh']]]-Table13[[#This Row],[Efv_prod '[MWh']]]</f>
        <v>41.826051379667923</v>
      </c>
    </row>
    <row r="851" x14ac:dyDescent="0.25">
      <c r="E851" s="4">
        <v>43501.375</v>
      </c>
      <c r="F851" s="3">
        <v>0</v>
      </c>
      <c r="G851" s="2">
        <f>Table13[[#This Row],[CF % FV]]*$A$2</f>
        <v>0</v>
      </c>
      <c r="H851" s="3">
        <v>0.32673229816571298</v>
      </c>
      <c r="I851" s="2">
        <f>Table13[[#This Row],[CF % EOL ]]*$A$6</f>
        <v>0</v>
      </c>
      <c r="J851" s="3">
        <v>4.9818063203671985E-2</v>
      </c>
      <c r="K851" s="2">
        <f>$A$10*Table13[[#This Row],[CF % WEC]]</f>
        <v>0</v>
      </c>
      <c r="L851" s="1">
        <v>31.924563804737158</v>
      </c>
      <c r="M851" s="2">
        <f>Table13[[#This Row],[Cons h '[MWh']]]-Table13[[#This Row],[Ewec_prod '[MWh']]]-Table13[[#This Row],[Eeol_prod '[MWh']]]-Table13[[#This Row],[Efv_prod '[MWh']]]</f>
        <v>31.924563804737158</v>
      </c>
    </row>
    <row r="852" x14ac:dyDescent="0.25">
      <c r="E852" s="4">
        <v>43501.416666666664</v>
      </c>
      <c r="F852" s="3">
        <v>0</v>
      </c>
      <c r="G852" s="2">
        <f>Table13[[#This Row],[CF % FV]]*$A$2</f>
        <v>0</v>
      </c>
      <c r="H852" s="3">
        <v>5.8253605174460397E-2</v>
      </c>
      <c r="I852" s="2">
        <f>Table13[[#This Row],[CF % EOL ]]*$A$6</f>
        <v>0</v>
      </c>
      <c r="J852" s="3">
        <v>4.6929586885600658E-2</v>
      </c>
      <c r="K852" s="2">
        <f>$A$10*Table13[[#This Row],[CF % WEC]]</f>
        <v>0</v>
      </c>
      <c r="L852" s="1">
        <v>30.592497796212744</v>
      </c>
      <c r="M852" s="2">
        <f>Table13[[#This Row],[Cons h '[MWh']]]-Table13[[#This Row],[Ewec_prod '[MWh']]]-Table13[[#This Row],[Eeol_prod '[MWh']]]-Table13[[#This Row],[Efv_prod '[MWh']]]</f>
        <v>30.592497796212744</v>
      </c>
    </row>
    <row r="853" x14ac:dyDescent="0.25">
      <c r="E853" s="4">
        <v>43501.458333333336</v>
      </c>
      <c r="F853" s="3">
        <v>0</v>
      </c>
      <c r="G853" s="2">
        <f>Table13[[#This Row],[CF % FV]]*$A$2</f>
        <v>0</v>
      </c>
      <c r="H853" s="3">
        <v>3.9577585824116003E-2</v>
      </c>
      <c r="I853" s="2">
        <f>Table13[[#This Row],[CF % EOL ]]*$A$6</f>
        <v>0</v>
      </c>
      <c r="J853" s="3">
        <v>4.4657227702721146E-2</v>
      </c>
      <c r="K853" s="2">
        <f>$A$10*Table13[[#This Row],[CF % WEC]]</f>
        <v>0</v>
      </c>
      <c r="L853" s="1">
        <v>38.392912807254469</v>
      </c>
      <c r="M853" s="2">
        <f>Table13[[#This Row],[Cons h '[MWh']]]-Table13[[#This Row],[Ewec_prod '[MWh']]]-Table13[[#This Row],[Eeol_prod '[MWh']]]-Table13[[#This Row],[Efv_prod '[MWh']]]</f>
        <v>38.392912807254469</v>
      </c>
    </row>
    <row r="854" x14ac:dyDescent="0.25">
      <c r="E854" s="4">
        <v>43501.5</v>
      </c>
      <c r="F854" s="3">
        <v>0</v>
      </c>
      <c r="G854" s="2">
        <f>Table13[[#This Row],[CF % FV]]*$A$2</f>
        <v>0</v>
      </c>
      <c r="H854" s="3">
        <v>6.3335902101605598E-2</v>
      </c>
      <c r="I854" s="2">
        <f>Table13[[#This Row],[CF % EOL ]]*$A$6</f>
        <v>0</v>
      </c>
      <c r="J854" s="3">
        <v>4.3226513756466106E-2</v>
      </c>
      <c r="K854" s="2">
        <f>$A$10*Table13[[#This Row],[CF % WEC]]</f>
        <v>0</v>
      </c>
      <c r="L854" s="1">
        <v>36.573711911665896</v>
      </c>
      <c r="M854" s="2">
        <f>Table13[[#This Row],[Cons h '[MWh']]]-Table13[[#This Row],[Ewec_prod '[MWh']]]-Table13[[#This Row],[Eeol_prod '[MWh']]]-Table13[[#This Row],[Efv_prod '[MWh']]]</f>
        <v>36.573711911665896</v>
      </c>
    </row>
    <row r="855" x14ac:dyDescent="0.25">
      <c r="E855" s="4">
        <v>43501.541666666664</v>
      </c>
      <c r="F855" s="3">
        <v>0</v>
      </c>
      <c r="G855" s="2">
        <f>Table13[[#This Row],[CF % FV]]*$A$2</f>
        <v>0</v>
      </c>
      <c r="H855" s="3">
        <v>0.14692741288785099</v>
      </c>
      <c r="I855" s="2">
        <f>Table13[[#This Row],[CF % EOL ]]*$A$6</f>
        <v>0</v>
      </c>
      <c r="J855" s="3">
        <v>4.1910847435493594E-2</v>
      </c>
      <c r="K855" s="2">
        <f>$A$10*Table13[[#This Row],[CF % WEC]]</f>
        <v>0</v>
      </c>
      <c r="L855" s="1">
        <v>38.745174491397201</v>
      </c>
      <c r="M855" s="2">
        <f>Table13[[#This Row],[Cons h '[MWh']]]-Table13[[#This Row],[Ewec_prod '[MWh']]]-Table13[[#This Row],[Eeol_prod '[MWh']]]-Table13[[#This Row],[Efv_prod '[MWh']]]</f>
        <v>38.745174491397201</v>
      </c>
    </row>
    <row r="856" x14ac:dyDescent="0.25">
      <c r="E856" s="4">
        <v>43501.583333333336</v>
      </c>
      <c r="F856" s="3">
        <v>0</v>
      </c>
      <c r="G856" s="2">
        <f>Table13[[#This Row],[CF % FV]]*$A$2</f>
        <v>0</v>
      </c>
      <c r="H856" s="3">
        <v>0.19736226900690501</v>
      </c>
      <c r="I856" s="2">
        <f>Table13[[#This Row],[CF % EOL ]]*$A$6</f>
        <v>0</v>
      </c>
      <c r="J856" s="3">
        <v>4.1920331864364425E-2</v>
      </c>
      <c r="K856" s="2">
        <f>$A$10*Table13[[#This Row],[CF % WEC]]</f>
        <v>0</v>
      </c>
      <c r="L856" s="1">
        <v>28.819962079999996</v>
      </c>
      <c r="M856" s="2">
        <f>Table13[[#This Row],[Cons h '[MWh']]]-Table13[[#This Row],[Ewec_prod '[MWh']]]-Table13[[#This Row],[Eeol_prod '[MWh']]]-Table13[[#This Row],[Efv_prod '[MWh']]]</f>
        <v>28.819962079999996</v>
      </c>
    </row>
    <row r="857" x14ac:dyDescent="0.25">
      <c r="E857" s="4">
        <v>43501.625</v>
      </c>
      <c r="F857" s="3">
        <v>0</v>
      </c>
      <c r="G857" s="2">
        <f>Table13[[#This Row],[CF % FV]]*$A$2</f>
        <v>0</v>
      </c>
      <c r="H857" s="3">
        <v>0.207183996070927</v>
      </c>
      <c r="I857" s="2">
        <f>Table13[[#This Row],[CF % EOL ]]*$A$6</f>
        <v>0</v>
      </c>
      <c r="J857" s="3">
        <v>4.27456877248742E-2</v>
      </c>
      <c r="K857" s="2">
        <f>$A$10*Table13[[#This Row],[CF % WEC]]</f>
        <v>0</v>
      </c>
      <c r="L857" s="1">
        <v>28.572673469394218</v>
      </c>
      <c r="M857" s="2">
        <f>Table13[[#This Row],[Cons h '[MWh']]]-Table13[[#This Row],[Ewec_prod '[MWh']]]-Table13[[#This Row],[Eeol_prod '[MWh']]]-Table13[[#This Row],[Efv_prod '[MWh']]]</f>
        <v>28.572673469394218</v>
      </c>
    </row>
    <row r="858" x14ac:dyDescent="0.25">
      <c r="E858" s="4">
        <v>43501.666666666664</v>
      </c>
      <c r="F858" s="3">
        <v>3.8969999999999998E-2</v>
      </c>
      <c r="G858" s="2">
        <f>Table13[[#This Row],[CF % FV]]*$A$2</f>
        <v>4.2866999999999997</v>
      </c>
      <c r="H858" s="3">
        <v>0.18292540452498701</v>
      </c>
      <c r="I858" s="2">
        <f>Table13[[#This Row],[CF % EOL ]]*$A$6</f>
        <v>0</v>
      </c>
      <c r="J858" s="3">
        <v>4.2981205078047868E-2</v>
      </c>
      <c r="K858" s="2">
        <f>$A$10*Table13[[#This Row],[CF % WEC]]</f>
        <v>0</v>
      </c>
      <c r="L858" s="1">
        <v>28.377498918440534</v>
      </c>
      <c r="M858" s="2">
        <f>Table13[[#This Row],[Cons h '[MWh']]]-Table13[[#This Row],[Ewec_prod '[MWh']]]-Table13[[#This Row],[Eeol_prod '[MWh']]]-Table13[[#This Row],[Efv_prod '[MWh']]]</f>
        <v>24.090798918440534</v>
      </c>
    </row>
    <row r="859" x14ac:dyDescent="0.25">
      <c r="E859" s="4">
        <v>43501.708333333336</v>
      </c>
      <c r="F859" s="3">
        <v>0.21264</v>
      </c>
      <c r="G859" s="2">
        <f>Table13[[#This Row],[CF % FV]]*$A$2</f>
        <v>23.3904</v>
      </c>
      <c r="H859" s="3">
        <v>0.195302371556936</v>
      </c>
      <c r="I859" s="2">
        <f>Table13[[#This Row],[CF % EOL ]]*$A$6</f>
        <v>0</v>
      </c>
      <c r="J859" s="3">
        <v>4.1950393830010944E-2</v>
      </c>
      <c r="K859" s="2">
        <f>$A$10*Table13[[#This Row],[CF % WEC]]</f>
        <v>0</v>
      </c>
      <c r="L859" s="1">
        <v>40.45637960381508</v>
      </c>
      <c r="M859" s="2">
        <f>Table13[[#This Row],[Cons h '[MWh']]]-Table13[[#This Row],[Ewec_prod '[MWh']]]-Table13[[#This Row],[Eeol_prod '[MWh']]]-Table13[[#This Row],[Efv_prod '[MWh']]]</f>
        <v>17.06597960381508</v>
      </c>
    </row>
    <row r="860" x14ac:dyDescent="0.25">
      <c r="E860" s="4">
        <v>43501.75</v>
      </c>
      <c r="F860" s="3">
        <v>0.45935999999999999</v>
      </c>
      <c r="G860" s="2">
        <f>Table13[[#This Row],[CF % FV]]*$A$2</f>
        <v>50.529600000000002</v>
      </c>
      <c r="H860" s="3">
        <v>0.21082021033568399</v>
      </c>
      <c r="I860" s="2">
        <f>Table13[[#This Row],[CF % EOL ]]*$A$6</f>
        <v>0</v>
      </c>
      <c r="J860" s="3">
        <v>3.9270802329172766E-2</v>
      </c>
      <c r="K860" s="2">
        <f>$A$10*Table13[[#This Row],[CF % WEC]]</f>
        <v>0</v>
      </c>
      <c r="L860" s="1">
        <v>71.003206396710297</v>
      </c>
      <c r="M860" s="2">
        <f>Table13[[#This Row],[Cons h '[MWh']]]-Table13[[#This Row],[Ewec_prod '[MWh']]]-Table13[[#This Row],[Eeol_prod '[MWh']]]-Table13[[#This Row],[Efv_prod '[MWh']]]</f>
        <v>20.473606396710295</v>
      </c>
    </row>
    <row r="861" x14ac:dyDescent="0.25">
      <c r="E861" s="4">
        <v>43501.791666666664</v>
      </c>
      <c r="F861" s="3">
        <v>0.62221000000000004</v>
      </c>
      <c r="G861" s="2">
        <f>Table13[[#This Row],[CF % FV]]*$A$2</f>
        <v>68.443100000000001</v>
      </c>
      <c r="H861" s="3">
        <v>0.19987003902669501</v>
      </c>
      <c r="I861" s="2">
        <f>Table13[[#This Row],[CF % EOL ]]*$A$6</f>
        <v>0</v>
      </c>
      <c r="J861" s="3">
        <v>3.8236960204027164E-2</v>
      </c>
      <c r="K861" s="2">
        <f>$A$10*Table13[[#This Row],[CF % WEC]]</f>
        <v>0</v>
      </c>
      <c r="L861" s="1">
        <v>56.936775142799874</v>
      </c>
      <c r="M861" s="2">
        <f>Table13[[#This Row],[Cons h '[MWh']]]-Table13[[#This Row],[Ewec_prod '[MWh']]]-Table13[[#This Row],[Eeol_prod '[MWh']]]-Table13[[#This Row],[Efv_prod '[MWh']]]</f>
        <v>-11.506324857200127</v>
      </c>
    </row>
    <row r="862" x14ac:dyDescent="0.25">
      <c r="E862" s="4">
        <v>43501.833333333336</v>
      </c>
      <c r="F862" s="3">
        <v>0.67119000000000006</v>
      </c>
      <c r="G862" s="2">
        <f>Table13[[#This Row],[CF % FV]]*$A$2</f>
        <v>73.830900000000014</v>
      </c>
      <c r="H862" s="3">
        <v>0.16082757419761101</v>
      </c>
      <c r="I862" s="2">
        <f>Table13[[#This Row],[CF % EOL ]]*$A$6</f>
        <v>0</v>
      </c>
      <c r="J862" s="3">
        <v>3.781878059622059E-2</v>
      </c>
      <c r="K862" s="2">
        <f>$A$10*Table13[[#This Row],[CF % WEC]]</f>
        <v>0</v>
      </c>
      <c r="L862" s="1">
        <v>49.930962711810203</v>
      </c>
      <c r="M862" s="2">
        <f>Table13[[#This Row],[Cons h '[MWh']]]-Table13[[#This Row],[Ewec_prod '[MWh']]]-Table13[[#This Row],[Eeol_prod '[MWh']]]-Table13[[#This Row],[Efv_prod '[MWh']]]</f>
        <v>-23.899937288189811</v>
      </c>
    </row>
    <row r="863" x14ac:dyDescent="0.25">
      <c r="E863" s="4">
        <v>43501.875</v>
      </c>
      <c r="F863" s="3">
        <v>0.77739999999999998</v>
      </c>
      <c r="G863" s="2">
        <f>Table13[[#This Row],[CF % FV]]*$A$2</f>
        <v>85.513999999999996</v>
      </c>
      <c r="H863" s="3">
        <v>0.16205708562139801</v>
      </c>
      <c r="I863" s="2">
        <f>Table13[[#This Row],[CF % EOL ]]*$A$6</f>
        <v>0</v>
      </c>
      <c r="J863" s="3">
        <v>3.7731628522474046E-2</v>
      </c>
      <c r="K863" s="2">
        <f>$A$10*Table13[[#This Row],[CF % WEC]]</f>
        <v>0</v>
      </c>
      <c r="L863" s="1">
        <v>43.21894179002139</v>
      </c>
      <c r="M863" s="2">
        <f>Table13[[#This Row],[Cons h '[MWh']]]-Table13[[#This Row],[Ewec_prod '[MWh']]]-Table13[[#This Row],[Eeol_prod '[MWh']]]-Table13[[#This Row],[Efv_prod '[MWh']]]</f>
        <v>-42.295058209978606</v>
      </c>
    </row>
    <row r="864" x14ac:dyDescent="0.25">
      <c r="E864" s="4">
        <v>43501.916666666664</v>
      </c>
      <c r="F864" s="3">
        <v>0.80491000000000001</v>
      </c>
      <c r="G864" s="2">
        <f>Table13[[#This Row],[CF % FV]]*$A$2</f>
        <v>88.540099999999995</v>
      </c>
      <c r="H864" s="3">
        <v>0.19065721425618501</v>
      </c>
      <c r="I864" s="2">
        <f>Table13[[#This Row],[CF % EOL ]]*$A$6</f>
        <v>0</v>
      </c>
      <c r="J864" s="3">
        <v>3.7053367762188656E-2</v>
      </c>
      <c r="K864" s="2">
        <f>$A$10*Table13[[#This Row],[CF % WEC]]</f>
        <v>0</v>
      </c>
      <c r="L864" s="1">
        <v>34.706045186159542</v>
      </c>
      <c r="M864" s="2">
        <f>Table13[[#This Row],[Cons h '[MWh']]]-Table13[[#This Row],[Ewec_prod '[MWh']]]-Table13[[#This Row],[Eeol_prod '[MWh']]]-Table13[[#This Row],[Efv_prod '[MWh']]]</f>
        <v>-53.834054813840453</v>
      </c>
    </row>
    <row r="865" x14ac:dyDescent="0.25">
      <c r="E865" s="4">
        <v>43501.958333333336</v>
      </c>
      <c r="F865" s="3">
        <v>0.70045000000000002</v>
      </c>
      <c r="G865" s="2">
        <f>Table13[[#This Row],[CF % FV]]*$A$2</f>
        <v>77.049499999999995</v>
      </c>
      <c r="H865" s="3">
        <v>0.19115635402634901</v>
      </c>
      <c r="I865" s="2">
        <f>Table13[[#This Row],[CF % EOL ]]*$A$6</f>
        <v>0</v>
      </c>
      <c r="J865" s="3">
        <v>3.5986261974407047E-2</v>
      </c>
      <c r="K865" s="2">
        <f>$A$10*Table13[[#This Row],[CF % WEC]]</f>
        <v>0</v>
      </c>
      <c r="L865" s="1">
        <v>26.142812894192662</v>
      </c>
      <c r="M865" s="2">
        <f>Table13[[#This Row],[Cons h '[MWh']]]-Table13[[#This Row],[Ewec_prod '[MWh']]]-Table13[[#This Row],[Eeol_prod '[MWh']]]-Table13[[#This Row],[Efv_prod '[MWh']]]</f>
        <v>-50.906687105807336</v>
      </c>
    </row>
    <row r="866" x14ac:dyDescent="0.25">
      <c r="E866" s="4">
        <v>43502</v>
      </c>
      <c r="F866" s="3">
        <v>0.58986000000000005</v>
      </c>
      <c r="G866" s="2">
        <f>Table13[[#This Row],[CF % FV]]*$A$2</f>
        <v>64.884600000000006</v>
      </c>
      <c r="H866" s="3">
        <v>0.167889264663099</v>
      </c>
      <c r="I866" s="2">
        <f>Table13[[#This Row],[CF % EOL ]]*$A$6</f>
        <v>0</v>
      </c>
      <c r="J866" s="3">
        <v>3.513166172782297E-2</v>
      </c>
      <c r="K866" s="2">
        <f>$A$10*Table13[[#This Row],[CF % WEC]]</f>
        <v>0</v>
      </c>
      <c r="L866" s="1">
        <v>25.600379548946247</v>
      </c>
      <c r="M866" s="2">
        <f>Table13[[#This Row],[Cons h '[MWh']]]-Table13[[#This Row],[Ewec_prod '[MWh']]]-Table13[[#This Row],[Eeol_prod '[MWh']]]-Table13[[#This Row],[Efv_prod '[MWh']]]</f>
        <v>-39.284220451053756</v>
      </c>
    </row>
    <row r="867" x14ac:dyDescent="0.25">
      <c r="E867" s="4">
        <v>43502.041666666664</v>
      </c>
      <c r="F867" s="3">
        <v>0.43030000000000002</v>
      </c>
      <c r="G867" s="2">
        <f>Table13[[#This Row],[CF % FV]]*$A$2</f>
        <v>47.332999999999998</v>
      </c>
      <c r="H867" s="3">
        <v>0.14894988039041701</v>
      </c>
      <c r="I867" s="2">
        <f>Table13[[#This Row],[CF % EOL ]]*$A$6</f>
        <v>0</v>
      </c>
      <c r="J867" s="3">
        <v>3.7297429425050467E-2</v>
      </c>
      <c r="K867" s="2">
        <f>$A$10*Table13[[#This Row],[CF % WEC]]</f>
        <v>0</v>
      </c>
      <c r="L867" s="1">
        <v>27.045599210210288</v>
      </c>
      <c r="M867" s="2">
        <f>Table13[[#This Row],[Cons h '[MWh']]]-Table13[[#This Row],[Ewec_prod '[MWh']]]-Table13[[#This Row],[Eeol_prod '[MWh']]]-Table13[[#This Row],[Efv_prod '[MWh']]]</f>
        <v>-20.287400789789711</v>
      </c>
    </row>
    <row r="868" x14ac:dyDescent="0.25">
      <c r="E868" s="4">
        <v>43502.083333333336</v>
      </c>
      <c r="F868" s="3">
        <v>0.24590000000000001</v>
      </c>
      <c r="G868" s="2">
        <f>Table13[[#This Row],[CF % FV]]*$A$2</f>
        <v>27.048999999999999</v>
      </c>
      <c r="H868" s="3">
        <v>0.118038325329532</v>
      </c>
      <c r="I868" s="2">
        <f>Table13[[#This Row],[CF % EOL ]]*$A$6</f>
        <v>0</v>
      </c>
      <c r="J868" s="3">
        <v>3.9791778792889719E-2</v>
      </c>
      <c r="K868" s="2">
        <f>$A$10*Table13[[#This Row],[CF % WEC]]</f>
        <v>0</v>
      </c>
      <c r="L868" s="1">
        <v>28.045851035077057</v>
      </c>
      <c r="M868" s="2">
        <f>Table13[[#This Row],[Cons h '[MWh']]]-Table13[[#This Row],[Ewec_prod '[MWh']]]-Table13[[#This Row],[Eeol_prod '[MWh']]]-Table13[[#This Row],[Efv_prod '[MWh']]]</f>
        <v>0.99685103507705719</v>
      </c>
    </row>
    <row r="869" x14ac:dyDescent="0.25">
      <c r="E869" s="4">
        <v>43502.125</v>
      </c>
      <c r="F869" s="3">
        <v>6.7489999999999994E-2</v>
      </c>
      <c r="G869" s="2">
        <f>Table13[[#This Row],[CF % FV]]*$A$2</f>
        <v>7.4238999999999997</v>
      </c>
      <c r="H869" s="3">
        <v>0.13128414315891501</v>
      </c>
      <c r="I869" s="2">
        <f>Table13[[#This Row],[CF % EOL ]]*$A$6</f>
        <v>0</v>
      </c>
      <c r="J869" s="3">
        <v>3.8286336941761062E-2</v>
      </c>
      <c r="K869" s="2">
        <f>$A$10*Table13[[#This Row],[CF % WEC]]</f>
        <v>0</v>
      </c>
      <c r="L869" s="1">
        <v>23.732851405449718</v>
      </c>
      <c r="M869" s="2">
        <f>Table13[[#This Row],[Cons h '[MWh']]]-Table13[[#This Row],[Ewec_prod '[MWh']]]-Table13[[#This Row],[Eeol_prod '[MWh']]]-Table13[[#This Row],[Efv_prod '[MWh']]]</f>
        <v>16.308951405449719</v>
      </c>
    </row>
    <row r="870" x14ac:dyDescent="0.25">
      <c r="E870" s="4">
        <v>43502.166666666664</v>
      </c>
      <c r="F870" s="3">
        <v>2.5800000000000003E-3</v>
      </c>
      <c r="G870" s="2">
        <f>Table13[[#This Row],[CF % FV]]*$A$2</f>
        <v>0.28380000000000005</v>
      </c>
      <c r="H870" s="3">
        <v>0.15721194485512999</v>
      </c>
      <c r="I870" s="2">
        <f>Table13[[#This Row],[CF % EOL ]]*$A$6</f>
        <v>0</v>
      </c>
      <c r="J870" s="3">
        <v>3.4423533601253498E-2</v>
      </c>
      <c r="K870" s="2">
        <f>$A$10*Table13[[#This Row],[CF % WEC]]</f>
        <v>0</v>
      </c>
      <c r="L870" s="1">
        <v>29.846299172369765</v>
      </c>
      <c r="M870" s="2">
        <f>Table13[[#This Row],[Cons h '[MWh']]]-Table13[[#This Row],[Ewec_prod '[MWh']]]-Table13[[#This Row],[Eeol_prod '[MWh']]]-Table13[[#This Row],[Efv_prod '[MWh']]]</f>
        <v>29.562499172369765</v>
      </c>
    </row>
    <row r="871" x14ac:dyDescent="0.25">
      <c r="E871" s="4">
        <v>43502.208333333336</v>
      </c>
      <c r="F871" s="3">
        <v>0</v>
      </c>
      <c r="G871" s="2">
        <f>Table13[[#This Row],[CF % FV]]*$A$2</f>
        <v>0</v>
      </c>
      <c r="H871" s="3">
        <v>0.19684482968309699</v>
      </c>
      <c r="I871" s="2">
        <f>Table13[[#This Row],[CF % EOL ]]*$A$6</f>
        <v>0</v>
      </c>
      <c r="J871" s="3">
        <v>3.2816497556315327E-2</v>
      </c>
      <c r="K871" s="2">
        <f>$A$10*Table13[[#This Row],[CF % WEC]]</f>
        <v>0</v>
      </c>
      <c r="L871" s="1">
        <v>40.648397715083028</v>
      </c>
      <c r="M871" s="2">
        <f>Table13[[#This Row],[Cons h '[MWh']]]-Table13[[#This Row],[Ewec_prod '[MWh']]]-Table13[[#This Row],[Eeol_prod '[MWh']]]-Table13[[#This Row],[Efv_prod '[MWh']]]</f>
        <v>40.648397715083028</v>
      </c>
    </row>
    <row r="872" x14ac:dyDescent="0.25">
      <c r="E872" s="4">
        <v>43502.25</v>
      </c>
      <c r="F872" s="3">
        <v>0</v>
      </c>
      <c r="G872" s="2">
        <f>Table13[[#This Row],[CF % FV]]*$A$2</f>
        <v>0</v>
      </c>
      <c r="H872" s="3">
        <v>0.215865252686153</v>
      </c>
      <c r="I872" s="2">
        <f>Table13[[#This Row],[CF % EOL ]]*$A$6</f>
        <v>0</v>
      </c>
      <c r="J872" s="3">
        <v>3.1511850646452337E-2</v>
      </c>
      <c r="K872" s="2">
        <f>$A$10*Table13[[#This Row],[CF % WEC]]</f>
        <v>0</v>
      </c>
      <c r="L872" s="1">
        <v>42.889918346995771</v>
      </c>
      <c r="M872" s="2">
        <f>Table13[[#This Row],[Cons h '[MWh']]]-Table13[[#This Row],[Ewec_prod '[MWh']]]-Table13[[#This Row],[Eeol_prod '[MWh']]]-Table13[[#This Row],[Efv_prod '[MWh']]]</f>
        <v>42.889918346995771</v>
      </c>
    </row>
    <row r="873" x14ac:dyDescent="0.25">
      <c r="E873" s="4">
        <v>43502.291666666664</v>
      </c>
      <c r="F873" s="3">
        <v>0</v>
      </c>
      <c r="G873" s="2">
        <f>Table13[[#This Row],[CF % FV]]*$A$2</f>
        <v>0</v>
      </c>
      <c r="H873" s="3">
        <v>0.224960990024383</v>
      </c>
      <c r="I873" s="2">
        <f>Table13[[#This Row],[CF % EOL ]]*$A$6</f>
        <v>0</v>
      </c>
      <c r="J873" s="3">
        <v>2.9848726018453533E-2</v>
      </c>
      <c r="K873" s="2">
        <f>$A$10*Table13[[#This Row],[CF % WEC]]</f>
        <v>0</v>
      </c>
      <c r="L873" s="1">
        <v>44.252629919631595</v>
      </c>
      <c r="M873" s="2">
        <f>Table13[[#This Row],[Cons h '[MWh']]]-Table13[[#This Row],[Ewec_prod '[MWh']]]-Table13[[#This Row],[Eeol_prod '[MWh']]]-Table13[[#This Row],[Efv_prod '[MWh']]]</f>
        <v>44.252629919631595</v>
      </c>
    </row>
    <row r="874" x14ac:dyDescent="0.25">
      <c r="E874" s="4">
        <v>43502.333333333336</v>
      </c>
      <c r="F874" s="3">
        <v>0</v>
      </c>
      <c r="G874" s="2">
        <f>Table13[[#This Row],[CF % FV]]*$A$2</f>
        <v>0</v>
      </c>
      <c r="H874" s="3">
        <v>0.197155091896378</v>
      </c>
      <c r="I874" s="2">
        <f>Table13[[#This Row],[CF % EOL ]]*$A$6</f>
        <v>0</v>
      </c>
      <c r="J874" s="3">
        <v>2.7984722143026341E-2</v>
      </c>
      <c r="K874" s="2">
        <f>$A$10*Table13[[#This Row],[CF % WEC]]</f>
        <v>0</v>
      </c>
      <c r="L874" s="1">
        <v>33.951533666871981</v>
      </c>
      <c r="M874" s="2">
        <f>Table13[[#This Row],[Cons h '[MWh']]]-Table13[[#This Row],[Ewec_prod '[MWh']]]-Table13[[#This Row],[Eeol_prod '[MWh']]]-Table13[[#This Row],[Efv_prod '[MWh']]]</f>
        <v>33.951533666871981</v>
      </c>
    </row>
    <row r="875" x14ac:dyDescent="0.25">
      <c r="E875" s="4">
        <v>43502.375</v>
      </c>
      <c r="F875" s="3">
        <v>0</v>
      </c>
      <c r="G875" s="2">
        <f>Table13[[#This Row],[CF % FV]]*$A$2</f>
        <v>0</v>
      </c>
      <c r="H875" s="3">
        <v>0.16845217285601799</v>
      </c>
      <c r="I875" s="2">
        <f>Table13[[#This Row],[CF % EOL ]]*$A$6</f>
        <v>0</v>
      </c>
      <c r="J875" s="3">
        <v>2.3060361459574297E-2</v>
      </c>
      <c r="K875" s="2">
        <f>$A$10*Table13[[#This Row],[CF % WEC]]</f>
        <v>0</v>
      </c>
      <c r="L875" s="1">
        <v>34.296961475163172</v>
      </c>
      <c r="M875" s="2">
        <f>Table13[[#This Row],[Cons h '[MWh']]]-Table13[[#This Row],[Ewec_prod '[MWh']]]-Table13[[#This Row],[Eeol_prod '[MWh']]]-Table13[[#This Row],[Efv_prod '[MWh']]]</f>
        <v>34.296961475163172</v>
      </c>
    </row>
    <row r="876" x14ac:dyDescent="0.25">
      <c r="E876" s="4">
        <v>43502.416666666664</v>
      </c>
      <c r="F876" s="3">
        <v>0</v>
      </c>
      <c r="G876" s="2">
        <f>Table13[[#This Row],[CF % FV]]*$A$2</f>
        <v>0</v>
      </c>
      <c r="H876" s="3">
        <v>9.1128292357441701E-3</v>
      </c>
      <c r="I876" s="2">
        <f>Table13[[#This Row],[CF % EOL ]]*$A$6</f>
        <v>0</v>
      </c>
      <c r="J876" s="3">
        <v>1.6125960992244632E-2</v>
      </c>
      <c r="K876" s="2">
        <f>$A$10*Table13[[#This Row],[CF % WEC]]</f>
        <v>0</v>
      </c>
      <c r="L876" s="1">
        <v>29.649810910887254</v>
      </c>
      <c r="M876" s="2">
        <f>Table13[[#This Row],[Cons h '[MWh']]]-Table13[[#This Row],[Ewec_prod '[MWh']]]-Table13[[#This Row],[Eeol_prod '[MWh']]]-Table13[[#This Row],[Efv_prod '[MWh']]]</f>
        <v>29.649810910887254</v>
      </c>
    </row>
    <row r="877" x14ac:dyDescent="0.25">
      <c r="E877" s="4">
        <v>43502.458333333336</v>
      </c>
      <c r="F877" s="3">
        <v>0</v>
      </c>
      <c r="G877" s="2">
        <f>Table13[[#This Row],[CF % FV]]*$A$2</f>
        <v>0</v>
      </c>
      <c r="H877" s="3">
        <v>6.2625069144070199E-3</v>
      </c>
      <c r="I877" s="2">
        <f>Table13[[#This Row],[CF % EOL ]]*$A$6</f>
        <v>0</v>
      </c>
      <c r="J877" s="3">
        <v>1.6824388548422789E-2</v>
      </c>
      <c r="K877" s="2">
        <f>$A$10*Table13[[#This Row],[CF % WEC]]</f>
        <v>0</v>
      </c>
      <c r="L877" s="1">
        <v>43.858555026841294</v>
      </c>
      <c r="M877" s="2">
        <f>Table13[[#This Row],[Cons h '[MWh']]]-Table13[[#This Row],[Ewec_prod '[MWh']]]-Table13[[#This Row],[Eeol_prod '[MWh']]]-Table13[[#This Row],[Efv_prod '[MWh']]]</f>
        <v>43.858555026841294</v>
      </c>
    </row>
    <row r="878" x14ac:dyDescent="0.25">
      <c r="E878" s="4">
        <v>43502.5</v>
      </c>
      <c r="F878" s="3">
        <v>0</v>
      </c>
      <c r="G878" s="2">
        <f>Table13[[#This Row],[CF % FV]]*$A$2</f>
        <v>0</v>
      </c>
      <c r="H878" s="3">
        <v>5.1602377590027997E-3</v>
      </c>
      <c r="I878" s="2">
        <f>Table13[[#This Row],[CF % EOL ]]*$A$6</f>
        <v>0</v>
      </c>
      <c r="J878" s="3">
        <v>1.2882452723391748E-2</v>
      </c>
      <c r="K878" s="2">
        <f>$A$10*Table13[[#This Row],[CF % WEC]]</f>
        <v>0</v>
      </c>
      <c r="L878" s="1">
        <v>37.877043378025334</v>
      </c>
      <c r="M878" s="2">
        <f>Table13[[#This Row],[Cons h '[MWh']]]-Table13[[#This Row],[Ewec_prod '[MWh']]]-Table13[[#This Row],[Eeol_prod '[MWh']]]-Table13[[#This Row],[Efv_prod '[MWh']]]</f>
        <v>37.877043378025334</v>
      </c>
    </row>
    <row r="879" x14ac:dyDescent="0.25">
      <c r="E879" s="4">
        <v>43502.541666666664</v>
      </c>
      <c r="F879" s="3">
        <v>0</v>
      </c>
      <c r="G879" s="2">
        <f>Table13[[#This Row],[CF % FV]]*$A$2</f>
        <v>0</v>
      </c>
      <c r="H879" s="3">
        <v>3.2808756785501998E-2</v>
      </c>
      <c r="I879" s="2">
        <f>Table13[[#This Row],[CF % EOL ]]*$A$6</f>
        <v>0</v>
      </c>
      <c r="J879" s="3">
        <v>1.0812085485111705E-2</v>
      </c>
      <c r="K879" s="2">
        <f>$A$10*Table13[[#This Row],[CF % WEC]]</f>
        <v>0</v>
      </c>
      <c r="L879" s="1">
        <v>30.064193406309094</v>
      </c>
      <c r="M879" s="2">
        <f>Table13[[#This Row],[Cons h '[MWh']]]-Table13[[#This Row],[Ewec_prod '[MWh']]]-Table13[[#This Row],[Eeol_prod '[MWh']]]-Table13[[#This Row],[Efv_prod '[MWh']]]</f>
        <v>30.064193406309094</v>
      </c>
    </row>
    <row r="880" x14ac:dyDescent="0.25">
      <c r="E880" s="4">
        <v>43502.583333333336</v>
      </c>
      <c r="F880" s="3">
        <v>0</v>
      </c>
      <c r="G880" s="2">
        <f>Table13[[#This Row],[CF % FV]]*$A$2</f>
        <v>0</v>
      </c>
      <c r="H880" s="3">
        <v>4.6576566089914999E-2</v>
      </c>
      <c r="I880" s="2">
        <f>Table13[[#This Row],[CF % EOL ]]*$A$6</f>
        <v>0</v>
      </c>
      <c r="J880" s="3">
        <v>1.0046916143849883E-2</v>
      </c>
      <c r="K880" s="2">
        <f>$A$10*Table13[[#This Row],[CF % WEC]]</f>
        <v>0</v>
      </c>
      <c r="L880" s="1">
        <v>29.876389270985904</v>
      </c>
      <c r="M880" s="2">
        <f>Table13[[#This Row],[Cons h '[MWh']]]-Table13[[#This Row],[Ewec_prod '[MWh']]]-Table13[[#This Row],[Eeol_prod '[MWh']]]-Table13[[#This Row],[Efv_prod '[MWh']]]</f>
        <v>29.876389270985904</v>
      </c>
    </row>
    <row r="881" x14ac:dyDescent="0.25">
      <c r="E881" s="4">
        <v>43502.625</v>
      </c>
      <c r="F881" s="3">
        <v>0</v>
      </c>
      <c r="G881" s="2">
        <f>Table13[[#This Row],[CF % FV]]*$A$2</f>
        <v>0</v>
      </c>
      <c r="H881" s="3">
        <v>3.0782817266760399E-2</v>
      </c>
      <c r="I881" s="2">
        <f>Table13[[#This Row],[CF % EOL ]]*$A$6</f>
        <v>0</v>
      </c>
      <c r="J881" s="3">
        <v>1.3489523071225732E-2</v>
      </c>
      <c r="K881" s="2">
        <f>$A$10*Table13[[#This Row],[CF % WEC]]</f>
        <v>0</v>
      </c>
      <c r="L881" s="1">
        <v>33.516613142544017</v>
      </c>
      <c r="M881" s="2">
        <f>Table13[[#This Row],[Cons h '[MWh']]]-Table13[[#This Row],[Ewec_prod '[MWh']]]-Table13[[#This Row],[Eeol_prod '[MWh']]]-Table13[[#This Row],[Efv_prod '[MWh']]]</f>
        <v>33.516613142544017</v>
      </c>
    </row>
    <row r="882" x14ac:dyDescent="0.25">
      <c r="E882" s="4">
        <v>43502.666666666664</v>
      </c>
      <c r="F882" s="3">
        <v>3.2189999999999996E-2</v>
      </c>
      <c r="G882" s="2">
        <f>Table13[[#This Row],[CF % FV]]*$A$2</f>
        <v>3.5408999999999997</v>
      </c>
      <c r="H882" s="3">
        <v>1.4527395472355899E-2</v>
      </c>
      <c r="I882" s="2">
        <f>Table13[[#This Row],[CF % EOL ]]*$A$6</f>
        <v>0</v>
      </c>
      <c r="J882" s="3">
        <v>2.0526563876167671E-2</v>
      </c>
      <c r="K882" s="2">
        <f>$A$10*Table13[[#This Row],[CF % WEC]]</f>
        <v>0</v>
      </c>
      <c r="L882" s="1">
        <v>33.370943801811194</v>
      </c>
      <c r="M882" s="2">
        <f>Table13[[#This Row],[Cons h '[MWh']]]-Table13[[#This Row],[Ewec_prod '[MWh']]]-Table13[[#This Row],[Eeol_prod '[MWh']]]-Table13[[#This Row],[Efv_prod '[MWh']]]</f>
        <v>29.830043801811193</v>
      </c>
    </row>
    <row r="883" x14ac:dyDescent="0.25">
      <c r="E883" s="4">
        <v>43502.708333333336</v>
      </c>
      <c r="F883" s="3">
        <v>0.20852999999999999</v>
      </c>
      <c r="G883" s="2">
        <f>Table13[[#This Row],[CF % FV]]*$A$2</f>
        <v>22.938299999999998</v>
      </c>
      <c r="H883" s="3">
        <v>1.8560723682503302E-2</v>
      </c>
      <c r="I883" s="2">
        <f>Table13[[#This Row],[CF % EOL ]]*$A$6</f>
        <v>0</v>
      </c>
      <c r="J883" s="3">
        <v>2.0705144396799338E-2</v>
      </c>
      <c r="K883" s="2">
        <f>$A$10*Table13[[#This Row],[CF % WEC]]</f>
        <v>0</v>
      </c>
      <c r="L883" s="1">
        <v>56.64623205609989</v>
      </c>
      <c r="M883" s="2">
        <f>Table13[[#This Row],[Cons h '[MWh']]]-Table13[[#This Row],[Ewec_prod '[MWh']]]-Table13[[#This Row],[Eeol_prod '[MWh']]]-Table13[[#This Row],[Efv_prod '[MWh']]]</f>
        <v>33.707932056099892</v>
      </c>
    </row>
    <row r="884" x14ac:dyDescent="0.25">
      <c r="E884" s="4">
        <v>43502.75</v>
      </c>
      <c r="F884" s="3">
        <v>0.40229999999999999</v>
      </c>
      <c r="G884" s="2">
        <f>Table13[[#This Row],[CF % FV]]*$A$2</f>
        <v>44.253</v>
      </c>
      <c r="H884" s="3">
        <v>2.0849129648290901E-2</v>
      </c>
      <c r="I884" s="2">
        <f>Table13[[#This Row],[CF % EOL ]]*$A$6</f>
        <v>0</v>
      </c>
      <c r="J884" s="3">
        <v>2.2657774411664548E-2</v>
      </c>
      <c r="K884" s="2">
        <f>$A$10*Table13[[#This Row],[CF % WEC]]</f>
        <v>0</v>
      </c>
      <c r="L884" s="1">
        <v>56.450909804560823</v>
      </c>
      <c r="M884" s="2">
        <f>Table13[[#This Row],[Cons h '[MWh']]]-Table13[[#This Row],[Ewec_prod '[MWh']]]-Table13[[#This Row],[Eeol_prod '[MWh']]]-Table13[[#This Row],[Efv_prod '[MWh']]]</f>
        <v>12.197909804560823</v>
      </c>
    </row>
    <row r="885" x14ac:dyDescent="0.25">
      <c r="E885" s="4">
        <v>43502.791666666664</v>
      </c>
      <c r="F885" s="3">
        <v>0.58445000000000003</v>
      </c>
      <c r="G885" s="2">
        <f>Table13[[#This Row],[CF % FV]]*$A$2</f>
        <v>64.289500000000004</v>
      </c>
      <c r="H885" s="3">
        <v>1.7513243608273901E-2</v>
      </c>
      <c r="I885" s="2">
        <f>Table13[[#This Row],[CF % EOL ]]*$A$6</f>
        <v>0</v>
      </c>
      <c r="J885" s="3">
        <v>3.2182261377568765E-2</v>
      </c>
      <c r="K885" s="2">
        <f>$A$10*Table13[[#This Row],[CF % WEC]]</f>
        <v>0</v>
      </c>
      <c r="L885" s="1">
        <v>51.661317119784044</v>
      </c>
      <c r="M885" s="2">
        <f>Table13[[#This Row],[Cons h '[MWh']]]-Table13[[#This Row],[Ewec_prod '[MWh']]]-Table13[[#This Row],[Eeol_prod '[MWh']]]-Table13[[#This Row],[Efv_prod '[MWh']]]</f>
        <v>-12.628182880215959</v>
      </c>
    </row>
    <row r="886" x14ac:dyDescent="0.25">
      <c r="E886" s="4">
        <v>43502.833333333336</v>
      </c>
      <c r="F886" s="3">
        <v>0.71117999999999992</v>
      </c>
      <c r="G886" s="2">
        <f>Table13[[#This Row],[CF % FV]]*$A$2</f>
        <v>78.229799999999997</v>
      </c>
      <c r="H886" s="3">
        <v>9.4620234773729502E-3</v>
      </c>
      <c r="I886" s="2">
        <f>Table13[[#This Row],[CF % EOL ]]*$A$6</f>
        <v>0</v>
      </c>
      <c r="J886" s="3">
        <v>4.0200831261149983E-2</v>
      </c>
      <c r="K886" s="2">
        <f>$A$10*Table13[[#This Row],[CF % WEC]]</f>
        <v>0</v>
      </c>
      <c r="L886" s="1">
        <v>47.989339022039175</v>
      </c>
      <c r="M886" s="2">
        <f>Table13[[#This Row],[Cons h '[MWh']]]-Table13[[#This Row],[Ewec_prod '[MWh']]]-Table13[[#This Row],[Eeol_prod '[MWh']]]-Table13[[#This Row],[Efv_prod '[MWh']]]</f>
        <v>-30.240460977960822</v>
      </c>
    </row>
    <row r="887" x14ac:dyDescent="0.25">
      <c r="E887" s="4">
        <v>43502.875</v>
      </c>
      <c r="F887" s="3">
        <v>0.74858000000000002</v>
      </c>
      <c r="G887" s="2">
        <f>Table13[[#This Row],[CF % FV]]*$A$2</f>
        <v>82.343800000000002</v>
      </c>
      <c r="H887" s="3">
        <v>4.6184587137704696E-3</v>
      </c>
      <c r="I887" s="2">
        <f>Table13[[#This Row],[CF % EOL ]]*$A$6</f>
        <v>0</v>
      </c>
      <c r="J887" s="3">
        <v>4.6849974134699345E-2</v>
      </c>
      <c r="K887" s="2">
        <f>$A$10*Table13[[#This Row],[CF % WEC]]</f>
        <v>0</v>
      </c>
      <c r="L887" s="1">
        <v>35.483919585623269</v>
      </c>
      <c r="M887" s="2">
        <f>Table13[[#This Row],[Cons h '[MWh']]]-Table13[[#This Row],[Ewec_prod '[MWh']]]-Table13[[#This Row],[Eeol_prod '[MWh']]]-Table13[[#This Row],[Efv_prod '[MWh']]]</f>
        <v>-46.859880414376732</v>
      </c>
    </row>
    <row r="888" x14ac:dyDescent="0.25">
      <c r="E888" s="4">
        <v>43502.916666666664</v>
      </c>
      <c r="F888" s="3">
        <v>0.75994000000000006</v>
      </c>
      <c r="G888" s="2">
        <f>Table13[[#This Row],[CF % FV]]*$A$2</f>
        <v>83.593400000000003</v>
      </c>
      <c r="H888" s="3">
        <v>6.8518187190194396E-2</v>
      </c>
      <c r="I888" s="2">
        <f>Table13[[#This Row],[CF % EOL ]]*$A$6</f>
        <v>0</v>
      </c>
      <c r="J888" s="3">
        <v>5.2993037648385005E-2</v>
      </c>
      <c r="K888" s="2">
        <f>$A$10*Table13[[#This Row],[CF % WEC]]</f>
        <v>0</v>
      </c>
      <c r="L888" s="1">
        <v>30.722812012314442</v>
      </c>
      <c r="M888" s="2">
        <f>Table13[[#This Row],[Cons h '[MWh']]]-Table13[[#This Row],[Ewec_prod '[MWh']]]-Table13[[#This Row],[Eeol_prod '[MWh']]]-Table13[[#This Row],[Efv_prod '[MWh']]]</f>
        <v>-52.87058798768556</v>
      </c>
    </row>
    <row r="889" x14ac:dyDescent="0.25">
      <c r="E889" s="4">
        <v>43502.958333333336</v>
      </c>
      <c r="F889" s="3">
        <v>0.68785000000000007</v>
      </c>
      <c r="G889" s="2">
        <f>Table13[[#This Row],[CF % FV]]*$A$2</f>
        <v>75.663500000000013</v>
      </c>
      <c r="H889" s="3">
        <v>6.2650549151269899E-2</v>
      </c>
      <c r="I889" s="2">
        <f>Table13[[#This Row],[CF % EOL ]]*$A$6</f>
        <v>0</v>
      </c>
      <c r="J889" s="3">
        <v>5.3003122979053276E-2</v>
      </c>
      <c r="K889" s="2">
        <f>$A$10*Table13[[#This Row],[CF % WEC]]</f>
        <v>0</v>
      </c>
      <c r="L889" s="1">
        <v>29.776750160813958</v>
      </c>
      <c r="M889" s="2">
        <f>Table13[[#This Row],[Cons h '[MWh']]]-Table13[[#This Row],[Ewec_prod '[MWh']]]-Table13[[#This Row],[Eeol_prod '[MWh']]]-Table13[[#This Row],[Efv_prod '[MWh']]]</f>
        <v>-45.886749839186052</v>
      </c>
    </row>
    <row r="890" x14ac:dyDescent="0.25">
      <c r="E890" s="4">
        <v>43503</v>
      </c>
      <c r="F890" s="3">
        <v>0.60186000000000006</v>
      </c>
      <c r="G890" s="2">
        <f>Table13[[#This Row],[CF % FV]]*$A$2</f>
        <v>66.204600000000013</v>
      </c>
      <c r="H890" s="3">
        <v>5.3235428228064201E-2</v>
      </c>
      <c r="I890" s="2">
        <f>Table13[[#This Row],[CF % EOL ]]*$A$6</f>
        <v>0</v>
      </c>
      <c r="J890" s="3">
        <v>5.2296684003128112E-2</v>
      </c>
      <c r="K890" s="2">
        <f>$A$10*Table13[[#This Row],[CF % WEC]]</f>
        <v>0</v>
      </c>
      <c r="L890" s="1">
        <v>25.717155911291595</v>
      </c>
      <c r="M890" s="2">
        <f>Table13[[#This Row],[Cons h '[MWh']]]-Table13[[#This Row],[Ewec_prod '[MWh']]]-Table13[[#This Row],[Eeol_prod '[MWh']]]-Table13[[#This Row],[Efv_prod '[MWh']]]</f>
        <v>-40.487444088708415</v>
      </c>
    </row>
    <row r="891" x14ac:dyDescent="0.25">
      <c r="E891" s="4">
        <v>43503.041666666664</v>
      </c>
      <c r="F891" s="3">
        <v>0.43541000000000002</v>
      </c>
      <c r="G891" s="2">
        <f>Table13[[#This Row],[CF % FV]]*$A$2</f>
        <v>47.895099999999999</v>
      </c>
      <c r="H891" s="3">
        <v>5.98096974527993E-2</v>
      </c>
      <c r="I891" s="2">
        <f>Table13[[#This Row],[CF % EOL ]]*$A$6</f>
        <v>0</v>
      </c>
      <c r="J891" s="3">
        <v>5.1730487634395111E-2</v>
      </c>
      <c r="K891" s="2">
        <f>$A$10*Table13[[#This Row],[CF % WEC]]</f>
        <v>0</v>
      </c>
      <c r="L891" s="1">
        <v>26.288675157230621</v>
      </c>
      <c r="M891" s="2">
        <f>Table13[[#This Row],[Cons h '[MWh']]]-Table13[[#This Row],[Ewec_prod '[MWh']]]-Table13[[#This Row],[Eeol_prod '[MWh']]]-Table13[[#This Row],[Efv_prod '[MWh']]]</f>
        <v>-21.606424842769378</v>
      </c>
    </row>
    <row r="892" x14ac:dyDescent="0.25">
      <c r="E892" s="4">
        <v>43503.083333333336</v>
      </c>
      <c r="F892" s="3">
        <v>0.23183000000000001</v>
      </c>
      <c r="G892" s="2">
        <f>Table13[[#This Row],[CF % FV]]*$A$2</f>
        <v>25.501300000000001</v>
      </c>
      <c r="H892" s="3">
        <v>7.0580787826446806E-2</v>
      </c>
      <c r="I892" s="2">
        <f>Table13[[#This Row],[CF % EOL ]]*$A$6</f>
        <v>0</v>
      </c>
      <c r="J892" s="3">
        <v>5.1228318686299866E-2</v>
      </c>
      <c r="K892" s="2">
        <f>$A$10*Table13[[#This Row],[CF % WEC]]</f>
        <v>0</v>
      </c>
      <c r="L892" s="1">
        <v>22.144479027686035</v>
      </c>
      <c r="M892" s="2">
        <f>Table13[[#This Row],[Cons h '[MWh']]]-Table13[[#This Row],[Ewec_prod '[MWh']]]-Table13[[#This Row],[Eeol_prod '[MWh']]]-Table13[[#This Row],[Efv_prod '[MWh']]]</f>
        <v>-3.3568209723139653</v>
      </c>
    </row>
    <row r="893" x14ac:dyDescent="0.25">
      <c r="E893" s="4">
        <v>43503.125</v>
      </c>
      <c r="F893" s="3">
        <v>6.8430000000000005E-2</v>
      </c>
      <c r="G893" s="2">
        <f>Table13[[#This Row],[CF % FV]]*$A$2</f>
        <v>7.5273000000000003</v>
      </c>
      <c r="H893" s="3">
        <v>6.2088449636226901E-2</v>
      </c>
      <c r="I893" s="2">
        <f>Table13[[#This Row],[CF % EOL ]]*$A$6</f>
        <v>0</v>
      </c>
      <c r="J893" s="3">
        <v>5.0803995384924756E-2</v>
      </c>
      <c r="K893" s="2">
        <f>$A$10*Table13[[#This Row],[CF % WEC]]</f>
        <v>0</v>
      </c>
      <c r="L893" s="1">
        <v>25.508099037298788</v>
      </c>
      <c r="M893" s="2">
        <f>Table13[[#This Row],[Cons h '[MWh']]]-Table13[[#This Row],[Ewec_prod '[MWh']]]-Table13[[#This Row],[Eeol_prod '[MWh']]]-Table13[[#This Row],[Efv_prod '[MWh']]]</f>
        <v>17.980799037298787</v>
      </c>
    </row>
    <row r="894" x14ac:dyDescent="0.25">
      <c r="E894" s="4">
        <v>43503.166666666664</v>
      </c>
      <c r="F894" s="3">
        <v>2.48E-3</v>
      </c>
      <c r="G894" s="2">
        <f>Table13[[#This Row],[CF % FV]]*$A$2</f>
        <v>0.27279999999999999</v>
      </c>
      <c r="H894" s="3">
        <v>5.25323781639788E-2</v>
      </c>
      <c r="I894" s="2">
        <f>Table13[[#This Row],[CF % EOL ]]*$A$6</f>
        <v>0</v>
      </c>
      <c r="J894" s="3">
        <v>5.0499712941295474E-2</v>
      </c>
      <c r="K894" s="2">
        <f>$A$10*Table13[[#This Row],[CF % WEC]]</f>
        <v>0</v>
      </c>
      <c r="L894" s="1">
        <v>32.331779172730776</v>
      </c>
      <c r="M894" s="2">
        <f>Table13[[#This Row],[Cons h '[MWh']]]-Table13[[#This Row],[Ewec_prod '[MWh']]]-Table13[[#This Row],[Eeol_prod '[MWh']]]-Table13[[#This Row],[Efv_prod '[MWh']]]</f>
        <v>32.05897917273078</v>
      </c>
    </row>
    <row r="895" x14ac:dyDescent="0.25">
      <c r="E895" s="4">
        <v>43503.208333333336</v>
      </c>
      <c r="F895" s="3">
        <v>0</v>
      </c>
      <c r="G895" s="2">
        <f>Table13[[#This Row],[CF % FV]]*$A$2</f>
        <v>0</v>
      </c>
      <c r="H895" s="3">
        <v>5.6401975886435203E-2</v>
      </c>
      <c r="I895" s="2">
        <f>Table13[[#This Row],[CF % EOL ]]*$A$6</f>
        <v>0</v>
      </c>
      <c r="J895" s="3">
        <v>5.0218336651728028E-2</v>
      </c>
      <c r="K895" s="2">
        <f>$A$10*Table13[[#This Row],[CF % WEC]]</f>
        <v>0</v>
      </c>
      <c r="L895" s="1">
        <v>29.063765538273717</v>
      </c>
      <c r="M895" s="2">
        <f>Table13[[#This Row],[Cons h '[MWh']]]-Table13[[#This Row],[Ewec_prod '[MWh']]]-Table13[[#This Row],[Eeol_prod '[MWh']]]-Table13[[#This Row],[Efv_prod '[MWh']]]</f>
        <v>29.063765538273717</v>
      </c>
    </row>
    <row r="896" x14ac:dyDescent="0.25">
      <c r="E896" s="4">
        <v>43503.25</v>
      </c>
      <c r="F896" s="3">
        <v>0</v>
      </c>
      <c r="G896" s="2">
        <f>Table13[[#This Row],[CF % FV]]*$A$2</f>
        <v>0</v>
      </c>
      <c r="H896" s="3">
        <v>8.7683678823264596E-2</v>
      </c>
      <c r="I896" s="2">
        <f>Table13[[#This Row],[CF % EOL ]]*$A$6</f>
        <v>0</v>
      </c>
      <c r="J896" s="3">
        <v>4.9944764163438717E-2</v>
      </c>
      <c r="K896" s="2">
        <f>$A$10*Table13[[#This Row],[CF % WEC]]</f>
        <v>0</v>
      </c>
      <c r="L896" s="1">
        <v>36.904582871328081</v>
      </c>
      <c r="M896" s="2">
        <f>Table13[[#This Row],[Cons h '[MWh']]]-Table13[[#This Row],[Ewec_prod '[MWh']]]-Table13[[#This Row],[Eeol_prod '[MWh']]]-Table13[[#This Row],[Efv_prod '[MWh']]]</f>
        <v>36.904582871328081</v>
      </c>
    </row>
    <row r="897" x14ac:dyDescent="0.25">
      <c r="E897" s="4">
        <v>43503.291666666664</v>
      </c>
      <c r="F897" s="3">
        <v>0</v>
      </c>
      <c r="G897" s="2">
        <f>Table13[[#This Row],[CF % FV]]*$A$2</f>
        <v>0</v>
      </c>
      <c r="H897" s="3">
        <v>0.130427691429675</v>
      </c>
      <c r="I897" s="2">
        <f>Table13[[#This Row],[CF % EOL ]]*$A$6</f>
        <v>0</v>
      </c>
      <c r="J897" s="3">
        <v>4.9641340172313829E-2</v>
      </c>
      <c r="K897" s="2">
        <f>$A$10*Table13[[#This Row],[CF % WEC]]</f>
        <v>0</v>
      </c>
      <c r="L897" s="1">
        <v>31.932317476496717</v>
      </c>
      <c r="M897" s="2">
        <f>Table13[[#This Row],[Cons h '[MWh']]]-Table13[[#This Row],[Ewec_prod '[MWh']]]-Table13[[#This Row],[Eeol_prod '[MWh']]]-Table13[[#This Row],[Efv_prod '[MWh']]]</f>
        <v>31.932317476496717</v>
      </c>
    </row>
    <row r="898" x14ac:dyDescent="0.25">
      <c r="E898" s="4">
        <v>43503.333333333336</v>
      </c>
      <c r="F898" s="3">
        <v>0</v>
      </c>
      <c r="G898" s="2">
        <f>Table13[[#This Row],[CF % FV]]*$A$2</f>
        <v>0</v>
      </c>
      <c r="H898" s="3">
        <v>0.15135610453600401</v>
      </c>
      <c r="I898" s="2">
        <f>Table13[[#This Row],[CF % EOL ]]*$A$6</f>
        <v>0</v>
      </c>
      <c r="J898" s="3">
        <v>4.9394751837640236E-2</v>
      </c>
      <c r="K898" s="2">
        <f>$A$10*Table13[[#This Row],[CF % WEC]]</f>
        <v>0</v>
      </c>
      <c r="L898" s="1">
        <v>37.53847422427765</v>
      </c>
      <c r="M898" s="2">
        <f>Table13[[#This Row],[Cons h '[MWh']]]-Table13[[#This Row],[Ewec_prod '[MWh']]]-Table13[[#This Row],[Eeol_prod '[MWh']]]-Table13[[#This Row],[Efv_prod '[MWh']]]</f>
        <v>37.53847422427765</v>
      </c>
    </row>
    <row r="899" x14ac:dyDescent="0.25">
      <c r="E899" s="4">
        <v>43503.375</v>
      </c>
      <c r="F899" s="3">
        <v>0</v>
      </c>
      <c r="G899" s="2">
        <f>Table13[[#This Row],[CF % FV]]*$A$2</f>
        <v>0</v>
      </c>
      <c r="H899" s="3">
        <v>0.14192007181562999</v>
      </c>
      <c r="I899" s="2">
        <f>Table13[[#This Row],[CF % EOL ]]*$A$6</f>
        <v>0</v>
      </c>
      <c r="J899" s="3">
        <v>4.9063624741139247E-2</v>
      </c>
      <c r="K899" s="2">
        <f>$A$10*Table13[[#This Row],[CF % WEC]]</f>
        <v>0</v>
      </c>
      <c r="L899" s="1">
        <v>43.423949706937279</v>
      </c>
      <c r="M899" s="2">
        <f>Table13[[#This Row],[Cons h '[MWh']]]-Table13[[#This Row],[Ewec_prod '[MWh']]]-Table13[[#This Row],[Eeol_prod '[MWh']]]-Table13[[#This Row],[Efv_prod '[MWh']]]</f>
        <v>43.423949706937279</v>
      </c>
    </row>
    <row r="900" x14ac:dyDescent="0.25">
      <c r="E900" s="4">
        <v>43503.416666666664</v>
      </c>
      <c r="F900" s="3">
        <v>0</v>
      </c>
      <c r="G900" s="2">
        <f>Table13[[#This Row],[CF % FV]]*$A$2</f>
        <v>0</v>
      </c>
      <c r="H900" s="3">
        <v>4.9469597130144601E-2</v>
      </c>
      <c r="I900" s="2">
        <f>Table13[[#This Row],[CF % EOL ]]*$A$6</f>
        <v>0</v>
      </c>
      <c r="J900" s="3">
        <v>4.8789913007288938E-2</v>
      </c>
      <c r="K900" s="2">
        <f>$A$10*Table13[[#This Row],[CF % WEC]]</f>
        <v>0</v>
      </c>
      <c r="L900" s="1">
        <v>38.756342146115159</v>
      </c>
      <c r="M900" s="2">
        <f>Table13[[#This Row],[Cons h '[MWh']]]-Table13[[#This Row],[Ewec_prod '[MWh']]]-Table13[[#This Row],[Eeol_prod '[MWh']]]-Table13[[#This Row],[Efv_prod '[MWh']]]</f>
        <v>38.756342146115159</v>
      </c>
    </row>
    <row r="901" x14ac:dyDescent="0.25">
      <c r="E901" s="4">
        <v>43503.458333333336</v>
      </c>
      <c r="F901" s="3">
        <v>0</v>
      </c>
      <c r="G901" s="2">
        <f>Table13[[#This Row],[CF % FV]]*$A$2</f>
        <v>0</v>
      </c>
      <c r="H901" s="3">
        <v>2.2207532667791099E-2</v>
      </c>
      <c r="I901" s="2">
        <f>Table13[[#This Row],[CF % EOL ]]*$A$6</f>
        <v>0</v>
      </c>
      <c r="J901" s="3">
        <v>4.8586311529015457E-2</v>
      </c>
      <c r="K901" s="2">
        <f>$A$10*Table13[[#This Row],[CF % WEC]]</f>
        <v>0</v>
      </c>
      <c r="L901" s="1">
        <v>39.381549742338706</v>
      </c>
      <c r="M901" s="2">
        <f>Table13[[#This Row],[Cons h '[MWh']]]-Table13[[#This Row],[Ewec_prod '[MWh']]]-Table13[[#This Row],[Eeol_prod '[MWh']]]-Table13[[#This Row],[Efv_prod '[MWh']]]</f>
        <v>39.381549742338706</v>
      </c>
    </row>
    <row r="902" x14ac:dyDescent="0.25">
      <c r="E902" s="4">
        <v>43503.5</v>
      </c>
      <c r="F902" s="3">
        <v>0</v>
      </c>
      <c r="G902" s="2">
        <f>Table13[[#This Row],[CF % FV]]*$A$2</f>
        <v>0</v>
      </c>
      <c r="H902" s="3">
        <v>3.0650913724574999E-2</v>
      </c>
      <c r="I902" s="2">
        <f>Table13[[#This Row],[CF % EOL ]]*$A$6</f>
        <v>0</v>
      </c>
      <c r="J902" s="3">
        <v>4.7277866114142864E-2</v>
      </c>
      <c r="K902" s="2">
        <f>$A$10*Table13[[#This Row],[CF % WEC]]</f>
        <v>0</v>
      </c>
      <c r="L902" s="1">
        <v>50.153874822060097</v>
      </c>
      <c r="M902" s="2">
        <f>Table13[[#This Row],[Cons h '[MWh']]]-Table13[[#This Row],[Ewec_prod '[MWh']]]-Table13[[#This Row],[Eeol_prod '[MWh']]]-Table13[[#This Row],[Efv_prod '[MWh']]]</f>
        <v>50.153874822060097</v>
      </c>
    </row>
    <row r="903" x14ac:dyDescent="0.25">
      <c r="E903" s="4">
        <v>43503.541666666664</v>
      </c>
      <c r="F903" s="3">
        <v>0</v>
      </c>
      <c r="G903" s="2">
        <f>Table13[[#This Row],[CF % FV]]*$A$2</f>
        <v>0</v>
      </c>
      <c r="H903" s="3">
        <v>5.7244378808180202E-2</v>
      </c>
      <c r="I903" s="2">
        <f>Table13[[#This Row],[CF % EOL ]]*$A$6</f>
        <v>0</v>
      </c>
      <c r="J903" s="3">
        <v>4.7073110003913649E-2</v>
      </c>
      <c r="K903" s="2">
        <f>$A$10*Table13[[#This Row],[CF % WEC]]</f>
        <v>0</v>
      </c>
      <c r="L903" s="1">
        <v>38.560115290797505</v>
      </c>
      <c r="M903" s="2">
        <f>Table13[[#This Row],[Cons h '[MWh']]]-Table13[[#This Row],[Ewec_prod '[MWh']]]-Table13[[#This Row],[Eeol_prod '[MWh']]]-Table13[[#This Row],[Efv_prod '[MWh']]]</f>
        <v>38.560115290797505</v>
      </c>
    </row>
    <row r="904" x14ac:dyDescent="0.25">
      <c r="E904" s="4">
        <v>43503.583333333336</v>
      </c>
      <c r="F904" s="3">
        <v>0</v>
      </c>
      <c r="G904" s="2">
        <f>Table13[[#This Row],[CF % FV]]*$A$2</f>
        <v>0</v>
      </c>
      <c r="H904" s="3">
        <v>7.8484430988927906E-2</v>
      </c>
      <c r="I904" s="2">
        <f>Table13[[#This Row],[CF % EOL ]]*$A$6</f>
        <v>0</v>
      </c>
      <c r="J904" s="3">
        <v>4.6856246682808682E-2</v>
      </c>
      <c r="K904" s="2">
        <f>$A$10*Table13[[#This Row],[CF % WEC]]</f>
        <v>0</v>
      </c>
      <c r="L904" s="1">
        <v>43.877560831956437</v>
      </c>
      <c r="M904" s="2">
        <f>Table13[[#This Row],[Cons h '[MWh']]]-Table13[[#This Row],[Ewec_prod '[MWh']]]-Table13[[#This Row],[Eeol_prod '[MWh']]]-Table13[[#This Row],[Efv_prod '[MWh']]]</f>
        <v>43.877560831956437</v>
      </c>
    </row>
    <row r="905" x14ac:dyDescent="0.25">
      <c r="E905" s="4">
        <v>43503.625</v>
      </c>
      <c r="F905" s="3">
        <v>0</v>
      </c>
      <c r="G905" s="2">
        <f>Table13[[#This Row],[CF % FV]]*$A$2</f>
        <v>0</v>
      </c>
      <c r="H905" s="3">
        <v>0.103086481537705</v>
      </c>
      <c r="I905" s="2">
        <f>Table13[[#This Row],[CF % EOL ]]*$A$6</f>
        <v>0</v>
      </c>
      <c r="J905" s="3">
        <v>4.6780549749571687E-2</v>
      </c>
      <c r="K905" s="2">
        <f>$A$10*Table13[[#This Row],[CF % WEC]]</f>
        <v>0</v>
      </c>
      <c r="L905" s="1">
        <v>36.646901877844499</v>
      </c>
      <c r="M905" s="2">
        <f>Table13[[#This Row],[Cons h '[MWh']]]-Table13[[#This Row],[Ewec_prod '[MWh']]]-Table13[[#This Row],[Eeol_prod '[MWh']]]-Table13[[#This Row],[Efv_prod '[MWh']]]</f>
        <v>36.646901877844499</v>
      </c>
    </row>
    <row r="906" x14ac:dyDescent="0.25">
      <c r="E906" s="4">
        <v>43503.666666666664</v>
      </c>
      <c r="F906" s="3">
        <v>3.8329999999999996E-2</v>
      </c>
      <c r="G906" s="2">
        <f>Table13[[#This Row],[CF % FV]]*$A$2</f>
        <v>4.2162999999999995</v>
      </c>
      <c r="H906" s="3">
        <v>0.10769997181079</v>
      </c>
      <c r="I906" s="2">
        <f>Table13[[#This Row],[CF % EOL ]]*$A$6</f>
        <v>0</v>
      </c>
      <c r="J906" s="3">
        <v>4.6792474366243189E-2</v>
      </c>
      <c r="K906" s="2">
        <f>$A$10*Table13[[#This Row],[CF % WEC]]</f>
        <v>0</v>
      </c>
      <c r="L906" s="1">
        <v>28.328439274325504</v>
      </c>
      <c r="M906" s="2">
        <f>Table13[[#This Row],[Cons h '[MWh']]]-Table13[[#This Row],[Ewec_prod '[MWh']]]-Table13[[#This Row],[Eeol_prod '[MWh']]]-Table13[[#This Row],[Efv_prod '[MWh']]]</f>
        <v>24.112139274325504</v>
      </c>
    </row>
    <row r="907" x14ac:dyDescent="0.25">
      <c r="E907" s="4">
        <v>43503.708333333336</v>
      </c>
      <c r="F907" s="3">
        <v>0.18837999999999999</v>
      </c>
      <c r="G907" s="2">
        <f>Table13[[#This Row],[CF % FV]]*$A$2</f>
        <v>20.721799999999998</v>
      </c>
      <c r="H907" s="3">
        <v>0.10553939287547801</v>
      </c>
      <c r="I907" s="2">
        <f>Table13[[#This Row],[CF % EOL ]]*$A$6</f>
        <v>0</v>
      </c>
      <c r="J907" s="3">
        <v>4.6801559464749044E-2</v>
      </c>
      <c r="K907" s="2">
        <f>$A$10*Table13[[#This Row],[CF % WEC]]</f>
        <v>0</v>
      </c>
      <c r="L907" s="1">
        <v>47.16648365582747</v>
      </c>
      <c r="M907" s="2">
        <f>Table13[[#This Row],[Cons h '[MWh']]]-Table13[[#This Row],[Ewec_prod '[MWh']]]-Table13[[#This Row],[Eeol_prod '[MWh']]]-Table13[[#This Row],[Efv_prod '[MWh']]]</f>
        <v>26.444683655827472</v>
      </c>
    </row>
    <row r="908" x14ac:dyDescent="0.25">
      <c r="E908" s="4">
        <v>43503.75</v>
      </c>
      <c r="F908" s="3">
        <v>0.38073000000000001</v>
      </c>
      <c r="G908" s="2">
        <f>Table13[[#This Row],[CF % FV]]*$A$2</f>
        <v>41.880299999999998</v>
      </c>
      <c r="H908" s="3">
        <v>0.119890771497108</v>
      </c>
      <c r="I908" s="2">
        <f>Table13[[#This Row],[CF % EOL ]]*$A$6</f>
        <v>0</v>
      </c>
      <c r="J908" s="3">
        <v>4.6850636215402724E-2</v>
      </c>
      <c r="K908" s="2">
        <f>$A$10*Table13[[#This Row],[CF % WEC]]</f>
        <v>0</v>
      </c>
      <c r="L908" s="1">
        <v>61.450323394559561</v>
      </c>
      <c r="M908" s="2">
        <f>Table13[[#This Row],[Cons h '[MWh']]]-Table13[[#This Row],[Ewec_prod '[MWh']]]-Table13[[#This Row],[Eeol_prod '[MWh']]]-Table13[[#This Row],[Efv_prod '[MWh']]]</f>
        <v>19.570023394559563</v>
      </c>
    </row>
    <row r="909" x14ac:dyDescent="0.25">
      <c r="E909" s="4">
        <v>43503.791666666664</v>
      </c>
      <c r="F909" s="3">
        <v>0.52101999999999993</v>
      </c>
      <c r="G909" s="2">
        <f>Table13[[#This Row],[CF % FV]]*$A$2</f>
        <v>57.31219999999999</v>
      </c>
      <c r="H909" s="3">
        <v>0.12833932476076301</v>
      </c>
      <c r="I909" s="2">
        <f>Table13[[#This Row],[CF % EOL ]]*$A$6</f>
        <v>0</v>
      </c>
      <c r="J909" s="3">
        <v>4.6982542133950776E-2</v>
      </c>
      <c r="K909" s="2">
        <f>$A$10*Table13[[#This Row],[CF % WEC]]</f>
        <v>0</v>
      </c>
      <c r="L909" s="1">
        <v>49.876694777990053</v>
      </c>
      <c r="M909" s="2">
        <f>Table13[[#This Row],[Cons h '[MWh']]]-Table13[[#This Row],[Ewec_prod '[MWh']]]-Table13[[#This Row],[Eeol_prod '[MWh']]]-Table13[[#This Row],[Efv_prod '[MWh']]]</f>
        <v>-7.4355052220099367</v>
      </c>
    </row>
    <row r="910" x14ac:dyDescent="0.25">
      <c r="E910" s="4">
        <v>43503.833333333336</v>
      </c>
      <c r="F910" s="3">
        <v>0.58911999999999998</v>
      </c>
      <c r="G910" s="2">
        <f>Table13[[#This Row],[CF % FV]]*$A$2</f>
        <v>64.803200000000004</v>
      </c>
      <c r="H910" s="3">
        <v>0.13443367554168101</v>
      </c>
      <c r="I910" s="2">
        <f>Table13[[#This Row],[CF % EOL ]]*$A$6</f>
        <v>0</v>
      </c>
      <c r="J910" s="3">
        <v>4.145625691590852E-2</v>
      </c>
      <c r="K910" s="2">
        <f>$A$10*Table13[[#This Row],[CF % WEC]]</f>
        <v>0</v>
      </c>
      <c r="L910" s="1">
        <v>51.105983437755711</v>
      </c>
      <c r="M910" s="2">
        <f>Table13[[#This Row],[Cons h '[MWh']]]-Table13[[#This Row],[Ewec_prod '[MWh']]]-Table13[[#This Row],[Eeol_prod '[MWh']]]-Table13[[#This Row],[Efv_prod '[MWh']]]</f>
        <v>-13.697216562244293</v>
      </c>
    </row>
    <row r="911" x14ac:dyDescent="0.25">
      <c r="E911" s="4">
        <v>43503.875</v>
      </c>
      <c r="F911" s="3">
        <v>0.67952000000000001</v>
      </c>
      <c r="G911" s="2">
        <f>Table13[[#This Row],[CF % FV]]*$A$2</f>
        <v>74.747200000000007</v>
      </c>
      <c r="H911" s="3">
        <v>0.137019664228515</v>
      </c>
      <c r="I911" s="2">
        <f>Table13[[#This Row],[CF % EOL ]]*$A$6</f>
        <v>0</v>
      </c>
      <c r="J911" s="3">
        <v>4.6016378613620734E-2</v>
      </c>
      <c r="K911" s="2">
        <f>$A$10*Table13[[#This Row],[CF % WEC]]</f>
        <v>0</v>
      </c>
      <c r="L911" s="1">
        <v>42.241245225074643</v>
      </c>
      <c r="M911" s="2">
        <f>Table13[[#This Row],[Cons h '[MWh']]]-Table13[[#This Row],[Ewec_prod '[MWh']]]-Table13[[#This Row],[Eeol_prod '[MWh']]]-Table13[[#This Row],[Efv_prod '[MWh']]]</f>
        <v>-32.505954774925364</v>
      </c>
    </row>
    <row r="912" x14ac:dyDescent="0.25">
      <c r="E912" s="4">
        <v>43503.916666666664</v>
      </c>
      <c r="F912" s="3">
        <v>0.67674999999999996</v>
      </c>
      <c r="G912" s="2">
        <f>Table13[[#This Row],[CF % FV]]*$A$2</f>
        <v>74.442499999999995</v>
      </c>
      <c r="H912" s="3">
        <v>0.34441611935535998</v>
      </c>
      <c r="I912" s="2">
        <f>Table13[[#This Row],[CF % EOL ]]*$A$6</f>
        <v>0</v>
      </c>
      <c r="J912" s="3">
        <v>5.0570674249374836E-2</v>
      </c>
      <c r="K912" s="2">
        <f>$A$10*Table13[[#This Row],[CF % WEC]]</f>
        <v>0</v>
      </c>
      <c r="L912" s="1">
        <v>34.778804428851487</v>
      </c>
      <c r="M912" s="2">
        <f>Table13[[#This Row],[Cons h '[MWh']]]-Table13[[#This Row],[Ewec_prod '[MWh']]]-Table13[[#This Row],[Eeol_prod '[MWh']]]-Table13[[#This Row],[Efv_prod '[MWh']]]</f>
        <v>-39.663695571148509</v>
      </c>
    </row>
    <row r="913" x14ac:dyDescent="0.25">
      <c r="E913" s="4">
        <v>43503.958333333336</v>
      </c>
      <c r="F913" s="3">
        <v>0.61884000000000006</v>
      </c>
      <c r="G913" s="2">
        <f>Table13[[#This Row],[CF % FV]]*$A$2</f>
        <v>68.072400000000002</v>
      </c>
      <c r="H913" s="3">
        <v>0.28909851534922398</v>
      </c>
      <c r="I913" s="2">
        <f>Table13[[#This Row],[CF % EOL ]]*$A$6</f>
        <v>0</v>
      </c>
      <c r="J913" s="3">
        <v>5.2706589412937946E-2</v>
      </c>
      <c r="K913" s="2">
        <f>$A$10*Table13[[#This Row],[CF % WEC]]</f>
        <v>0</v>
      </c>
      <c r="L913" s="1">
        <v>23.722735269658251</v>
      </c>
      <c r="M913" s="2">
        <f>Table13[[#This Row],[Cons h '[MWh']]]-Table13[[#This Row],[Ewec_prod '[MWh']]]-Table13[[#This Row],[Eeol_prod '[MWh']]]-Table13[[#This Row],[Efv_prod '[MWh']]]</f>
        <v>-44.34966473034175</v>
      </c>
    </row>
    <row r="914" x14ac:dyDescent="0.25">
      <c r="E914" s="4">
        <v>43504</v>
      </c>
      <c r="F914" s="3">
        <v>0.45939999999999998</v>
      </c>
      <c r="G914" s="2">
        <f>Table13[[#This Row],[CF % FV]]*$A$2</f>
        <v>50.533999999999999</v>
      </c>
      <c r="H914" s="3">
        <v>0.16016413208777699</v>
      </c>
      <c r="I914" s="2">
        <f>Table13[[#This Row],[CF % EOL ]]*$A$6</f>
        <v>0</v>
      </c>
      <c r="J914" s="3">
        <v>5.2453955866494886E-2</v>
      </c>
      <c r="K914" s="2">
        <f>$A$10*Table13[[#This Row],[CF % WEC]]</f>
        <v>0</v>
      </c>
      <c r="L914" s="1">
        <v>21.317675531111576</v>
      </c>
      <c r="M914" s="2">
        <f>Table13[[#This Row],[Cons h '[MWh']]]-Table13[[#This Row],[Ewec_prod '[MWh']]]-Table13[[#This Row],[Eeol_prod '[MWh']]]-Table13[[#This Row],[Efv_prod '[MWh']]]</f>
        <v>-29.216324468888423</v>
      </c>
    </row>
    <row r="915" x14ac:dyDescent="0.25">
      <c r="E915" s="4">
        <v>43504.041666666664</v>
      </c>
      <c r="F915" s="3">
        <v>0.40050000000000002</v>
      </c>
      <c r="G915" s="2">
        <f>Table13[[#This Row],[CF % FV]]*$A$2</f>
        <v>44.055</v>
      </c>
      <c r="H915" s="3">
        <v>7.8648610442183603E-2</v>
      </c>
      <c r="I915" s="2">
        <f>Table13[[#This Row],[CF % EOL ]]*$A$6</f>
        <v>0</v>
      </c>
      <c r="J915" s="3">
        <v>5.1251014187974148E-2</v>
      </c>
      <c r="K915" s="2">
        <f>$A$10*Table13[[#This Row],[CF % WEC]]</f>
        <v>0</v>
      </c>
      <c r="L915" s="1">
        <v>21.462600670175462</v>
      </c>
      <c r="M915" s="2">
        <f>Table13[[#This Row],[Cons h '[MWh']]]-Table13[[#This Row],[Ewec_prod '[MWh']]]-Table13[[#This Row],[Eeol_prod '[MWh']]]-Table13[[#This Row],[Efv_prod '[MWh']]]</f>
        <v>-22.592399329824538</v>
      </c>
    </row>
    <row r="916" x14ac:dyDescent="0.25">
      <c r="E916" s="4">
        <v>43504.083333333336</v>
      </c>
      <c r="F916" s="3">
        <v>0.23786000000000002</v>
      </c>
      <c r="G916" s="2">
        <f>Table13[[#This Row],[CF % FV]]*$A$2</f>
        <v>26.1646</v>
      </c>
      <c r="H916" s="3">
        <v>5.3565133567546101E-2</v>
      </c>
      <c r="I916" s="2">
        <f>Table13[[#This Row],[CF % EOL ]]*$A$6</f>
        <v>0</v>
      </c>
      <c r="J916" s="3">
        <v>5.0139717515101004E-2</v>
      </c>
      <c r="K916" s="2">
        <f>$A$10*Table13[[#This Row],[CF % WEC]]</f>
        <v>0</v>
      </c>
      <c r="L916" s="1">
        <v>19.618036049927262</v>
      </c>
      <c r="M916" s="2">
        <f>Table13[[#This Row],[Cons h '[MWh']]]-Table13[[#This Row],[Ewec_prod '[MWh']]]-Table13[[#This Row],[Eeol_prod '[MWh']]]-Table13[[#This Row],[Efv_prod '[MWh']]]</f>
        <v>-6.5465639500727377</v>
      </c>
    </row>
    <row r="917" x14ac:dyDescent="0.25">
      <c r="E917" s="4">
        <v>43504.125</v>
      </c>
      <c r="F917" s="3">
        <v>6.1409999999999999E-2</v>
      </c>
      <c r="G917" s="2">
        <f>Table13[[#This Row],[CF % FV]]*$A$2</f>
        <v>6.7550999999999997</v>
      </c>
      <c r="H917" s="3">
        <v>4.3143093805874201E-2</v>
      </c>
      <c r="I917" s="2">
        <f>Table13[[#This Row],[CF % EOL ]]*$A$6</f>
        <v>0</v>
      </c>
      <c r="J917" s="3">
        <v>4.9348648681230831E-2</v>
      </c>
      <c r="K917" s="2">
        <f>$A$10*Table13[[#This Row],[CF % WEC]]</f>
        <v>0</v>
      </c>
      <c r="L917" s="1">
        <v>26.069506489270417</v>
      </c>
      <c r="M917" s="2">
        <f>Table13[[#This Row],[Cons h '[MWh']]]-Table13[[#This Row],[Ewec_prod '[MWh']]]-Table13[[#This Row],[Eeol_prod '[MWh']]]-Table13[[#This Row],[Efv_prod '[MWh']]]</f>
        <v>19.314406489270418</v>
      </c>
    </row>
    <row r="918" x14ac:dyDescent="0.25">
      <c r="E918" s="4">
        <v>43504.166666666664</v>
      </c>
      <c r="F918" s="3">
        <v>1.25E-3</v>
      </c>
      <c r="G918" s="2">
        <f>Table13[[#This Row],[CF % FV]]*$A$2</f>
        <v>0.13750000000000001</v>
      </c>
      <c r="H918" s="3">
        <v>3.5405042246038097E-2</v>
      </c>
      <c r="I918" s="2">
        <f>Table13[[#This Row],[CF % EOL ]]*$A$6</f>
        <v>0</v>
      </c>
      <c r="J918" s="3">
        <v>4.8954659933242002E-2</v>
      </c>
      <c r="K918" s="2">
        <f>$A$10*Table13[[#This Row],[CF % WEC]]</f>
        <v>0</v>
      </c>
      <c r="L918" s="1">
        <v>27.453125032255283</v>
      </c>
      <c r="M918" s="2">
        <f>Table13[[#This Row],[Cons h '[MWh']]]-Table13[[#This Row],[Ewec_prod '[MWh']]]-Table13[[#This Row],[Eeol_prod '[MWh']]]-Table13[[#This Row],[Efv_prod '[MWh']]]</f>
        <v>27.315625032255284</v>
      </c>
    </row>
    <row r="919" x14ac:dyDescent="0.25">
      <c r="E919" s="4">
        <v>43504.208333333336</v>
      </c>
      <c r="F919" s="3">
        <v>0</v>
      </c>
      <c r="G919" s="2">
        <f>Table13[[#This Row],[CF % FV]]*$A$2</f>
        <v>0</v>
      </c>
      <c r="H919" s="3">
        <v>2.51598121271767E-2</v>
      </c>
      <c r="I919" s="2">
        <f>Table13[[#This Row],[CF % EOL ]]*$A$6</f>
        <v>0</v>
      </c>
      <c r="J919" s="3">
        <v>4.8965643889225113E-2</v>
      </c>
      <c r="K919" s="2">
        <f>$A$10*Table13[[#This Row],[CF % WEC]]</f>
        <v>0</v>
      </c>
      <c r="L919" s="1">
        <v>38.971553403665546</v>
      </c>
      <c r="M919" s="2">
        <f>Table13[[#This Row],[Cons h '[MWh']]]-Table13[[#This Row],[Ewec_prod '[MWh']]]-Table13[[#This Row],[Eeol_prod '[MWh']]]-Table13[[#This Row],[Efv_prod '[MWh']]]</f>
        <v>38.971553403665546</v>
      </c>
    </row>
    <row r="920" x14ac:dyDescent="0.25">
      <c r="E920" s="4">
        <v>43504.25</v>
      </c>
      <c r="F920" s="3">
        <v>0</v>
      </c>
      <c r="G920" s="2">
        <f>Table13[[#This Row],[CF % FV]]*$A$2</f>
        <v>0</v>
      </c>
      <c r="H920" s="3">
        <v>4.3143093805874201E-2</v>
      </c>
      <c r="I920" s="2">
        <f>Table13[[#This Row],[CF % EOL ]]*$A$6</f>
        <v>0</v>
      </c>
      <c r="J920" s="3">
        <v>4.9355843040211518E-2</v>
      </c>
      <c r="K920" s="2">
        <f>$A$10*Table13[[#This Row],[CF % WEC]]</f>
        <v>0</v>
      </c>
      <c r="L920" s="1">
        <v>29.509869395901735</v>
      </c>
      <c r="M920" s="2">
        <f>Table13[[#This Row],[Cons h '[MWh']]]-Table13[[#This Row],[Ewec_prod '[MWh']]]-Table13[[#This Row],[Eeol_prod '[MWh']]]-Table13[[#This Row],[Efv_prod '[MWh']]]</f>
        <v>29.509869395901735</v>
      </c>
    </row>
    <row r="921" x14ac:dyDescent="0.25">
      <c r="E921" s="4">
        <v>43504.291666666664</v>
      </c>
      <c r="F921" s="3">
        <v>0</v>
      </c>
      <c r="G921" s="2">
        <f>Table13[[#This Row],[CF % FV]]*$A$2</f>
        <v>0</v>
      </c>
      <c r="H921" s="3">
        <v>6.4269010624758496E-2</v>
      </c>
      <c r="I921" s="2">
        <f>Table13[[#This Row],[CF % EOL ]]*$A$6</f>
        <v>0</v>
      </c>
      <c r="J921" s="3">
        <v>5.0171951616457461E-2</v>
      </c>
      <c r="K921" s="2">
        <f>$A$10*Table13[[#This Row],[CF % WEC]]</f>
        <v>0</v>
      </c>
      <c r="L921" s="1">
        <v>35.758195679561638</v>
      </c>
      <c r="M921" s="2">
        <f>Table13[[#This Row],[Cons h '[MWh']]]-Table13[[#This Row],[Ewec_prod '[MWh']]]-Table13[[#This Row],[Eeol_prod '[MWh']]]-Table13[[#This Row],[Efv_prod '[MWh']]]</f>
        <v>35.758195679561638</v>
      </c>
    </row>
    <row r="922" x14ac:dyDescent="0.25">
      <c r="E922" s="4">
        <v>43504.333333333336</v>
      </c>
      <c r="F922" s="3">
        <v>0</v>
      </c>
      <c r="G922" s="2">
        <f>Table13[[#This Row],[CF % FV]]*$A$2</f>
        <v>0</v>
      </c>
      <c r="H922" s="3">
        <v>0.116104725617207</v>
      </c>
      <c r="I922" s="2">
        <f>Table13[[#This Row],[CF % EOL ]]*$A$6</f>
        <v>0</v>
      </c>
      <c r="J922" s="3">
        <v>5.1113811952522722E-2</v>
      </c>
      <c r="K922" s="2">
        <f>$A$10*Table13[[#This Row],[CF % WEC]]</f>
        <v>0</v>
      </c>
      <c r="L922" s="1">
        <v>34.589128813613129</v>
      </c>
      <c r="M922" s="2">
        <f>Table13[[#This Row],[Cons h '[MWh']]]-Table13[[#This Row],[Ewec_prod '[MWh']]]-Table13[[#This Row],[Eeol_prod '[MWh']]]-Table13[[#This Row],[Efv_prod '[MWh']]]</f>
        <v>34.589128813613129</v>
      </c>
    </row>
    <row r="923" x14ac:dyDescent="0.25">
      <c r="E923" s="4">
        <v>43504.375</v>
      </c>
      <c r="F923" s="3">
        <v>0</v>
      </c>
      <c r="G923" s="2">
        <f>Table13[[#This Row],[CF % FV]]*$A$2</f>
        <v>0</v>
      </c>
      <c r="H923" s="3">
        <v>0.135294863302451</v>
      </c>
      <c r="I923" s="2">
        <f>Table13[[#This Row],[CF % EOL ]]*$A$6</f>
        <v>0</v>
      </c>
      <c r="J923" s="3">
        <v>5.140134180190243E-2</v>
      </c>
      <c r="K923" s="2">
        <f>$A$10*Table13[[#This Row],[CF % WEC]]</f>
        <v>0</v>
      </c>
      <c r="L923" s="1">
        <v>25.043154589259025</v>
      </c>
      <c r="M923" s="2">
        <f>Table13[[#This Row],[Cons h '[MWh']]]-Table13[[#This Row],[Ewec_prod '[MWh']]]-Table13[[#This Row],[Eeol_prod '[MWh']]]-Table13[[#This Row],[Efv_prod '[MWh']]]</f>
        <v>25.043154589259025</v>
      </c>
    </row>
    <row r="924" x14ac:dyDescent="0.25">
      <c r="E924" s="4">
        <v>43504.416666666664</v>
      </c>
      <c r="F924" s="3">
        <v>0</v>
      </c>
      <c r="G924" s="2">
        <f>Table13[[#This Row],[CF % FV]]*$A$2</f>
        <v>0</v>
      </c>
      <c r="H924" s="3">
        <v>8.6439773435683098E-2</v>
      </c>
      <c r="I924" s="2">
        <f>Table13[[#This Row],[CF % EOL ]]*$A$6</f>
        <v>0</v>
      </c>
      <c r="J924" s="3">
        <v>5.1419248122133374E-2</v>
      </c>
      <c r="K924" s="2">
        <f>$A$10*Table13[[#This Row],[CF % WEC]]</f>
        <v>0</v>
      </c>
      <c r="L924" s="1">
        <v>40.862925520337726</v>
      </c>
      <c r="M924" s="2">
        <f>Table13[[#This Row],[Cons h '[MWh']]]-Table13[[#This Row],[Ewec_prod '[MWh']]]-Table13[[#This Row],[Eeol_prod '[MWh']]]-Table13[[#This Row],[Efv_prod '[MWh']]]</f>
        <v>40.862925520337726</v>
      </c>
    </row>
    <row r="925" x14ac:dyDescent="0.25">
      <c r="E925" s="4">
        <v>43504.458333333336</v>
      </c>
      <c r="F925" s="3">
        <v>0</v>
      </c>
      <c r="G925" s="2">
        <f>Table13[[#This Row],[CF % FV]]*$A$2</f>
        <v>0</v>
      </c>
      <c r="H925" s="3">
        <v>6.7663381774781206E-2</v>
      </c>
      <c r="I925" s="2">
        <f>Table13[[#This Row],[CF % EOL ]]*$A$6</f>
        <v>0</v>
      </c>
      <c r="J925" s="3">
        <v>5.1147280410024913E-2</v>
      </c>
      <c r="K925" s="2">
        <f>$A$10*Table13[[#This Row],[CF % WEC]]</f>
        <v>0</v>
      </c>
      <c r="L925" s="1">
        <v>28.778585281511646</v>
      </c>
      <c r="M925" s="2">
        <f>Table13[[#This Row],[Cons h '[MWh']]]-Table13[[#This Row],[Ewec_prod '[MWh']]]-Table13[[#This Row],[Eeol_prod '[MWh']]]-Table13[[#This Row],[Efv_prod '[MWh']]]</f>
        <v>28.778585281511646</v>
      </c>
    </row>
    <row r="926" x14ac:dyDescent="0.25">
      <c r="E926" s="4">
        <v>43504.5</v>
      </c>
      <c r="F926" s="3">
        <v>0</v>
      </c>
      <c r="G926" s="2">
        <f>Table13[[#This Row],[CF % FV]]*$A$2</f>
        <v>0</v>
      </c>
      <c r="H926" s="3">
        <v>4.70005452023897E-2</v>
      </c>
      <c r="I926" s="2">
        <f>Table13[[#This Row],[CF % EOL ]]*$A$6</f>
        <v>0</v>
      </c>
      <c r="J926" s="3">
        <v>5.0855380881378774E-2</v>
      </c>
      <c r="K926" s="2">
        <f>$A$10*Table13[[#This Row],[CF % WEC]]</f>
        <v>0</v>
      </c>
      <c r="L926" s="1">
        <v>32.348296327266226</v>
      </c>
      <c r="M926" s="2">
        <f>Table13[[#This Row],[Cons h '[MWh']]]-Table13[[#This Row],[Ewec_prod '[MWh']]]-Table13[[#This Row],[Eeol_prod '[MWh']]]-Table13[[#This Row],[Efv_prod '[MWh']]]</f>
        <v>32.348296327266226</v>
      </c>
    </row>
    <row r="927" x14ac:dyDescent="0.25">
      <c r="E927" s="4">
        <v>43504.541666666664</v>
      </c>
      <c r="F927" s="3">
        <v>0</v>
      </c>
      <c r="G927" s="2">
        <f>Table13[[#This Row],[CF % FV]]*$A$2</f>
        <v>0</v>
      </c>
      <c r="H927" s="3">
        <v>4.2843574481151503E-2</v>
      </c>
      <c r="I927" s="2">
        <f>Table13[[#This Row],[CF % EOL ]]*$A$6</f>
        <v>0</v>
      </c>
      <c r="J927" s="3">
        <v>5.0659537637831958E-2</v>
      </c>
      <c r="K927" s="2">
        <f>$A$10*Table13[[#This Row],[CF % WEC]]</f>
        <v>0</v>
      </c>
      <c r="L927" s="1">
        <v>33.623912226541634</v>
      </c>
      <c r="M927" s="2">
        <f>Table13[[#This Row],[Cons h '[MWh']]]-Table13[[#This Row],[Ewec_prod '[MWh']]]-Table13[[#This Row],[Eeol_prod '[MWh']]]-Table13[[#This Row],[Efv_prod '[MWh']]]</f>
        <v>33.623912226541634</v>
      </c>
    </row>
    <row r="928" x14ac:dyDescent="0.25">
      <c r="E928" s="4">
        <v>43504.583333333336</v>
      </c>
      <c r="F928" s="3">
        <v>0</v>
      </c>
      <c r="G928" s="2">
        <f>Table13[[#This Row],[CF % FV]]*$A$2</f>
        <v>0</v>
      </c>
      <c r="H928" s="3">
        <v>5.0580664985749202E-2</v>
      </c>
      <c r="I928" s="2">
        <f>Table13[[#This Row],[CF % EOL ]]*$A$6</f>
        <v>0</v>
      </c>
      <c r="J928" s="3">
        <v>5.0408951583311642E-2</v>
      </c>
      <c r="K928" s="2">
        <f>$A$10*Table13[[#This Row],[CF % WEC]]</f>
        <v>0</v>
      </c>
      <c r="L928" s="1">
        <v>29.27910156411518</v>
      </c>
      <c r="M928" s="2">
        <f>Table13[[#This Row],[Cons h '[MWh']]]-Table13[[#This Row],[Ewec_prod '[MWh']]]-Table13[[#This Row],[Eeol_prod '[MWh']]]-Table13[[#This Row],[Efv_prod '[MWh']]]</f>
        <v>29.27910156411518</v>
      </c>
    </row>
    <row r="929" x14ac:dyDescent="0.25">
      <c r="E929" s="4">
        <v>43504.625</v>
      </c>
      <c r="F929" s="3">
        <v>0</v>
      </c>
      <c r="G929" s="2">
        <f>Table13[[#This Row],[CF % FV]]*$A$2</f>
        <v>0</v>
      </c>
      <c r="H929" s="3">
        <v>7.7184012979355607E-2</v>
      </c>
      <c r="I929" s="2">
        <f>Table13[[#This Row],[CF % EOL ]]*$A$6</f>
        <v>0</v>
      </c>
      <c r="J929" s="3">
        <v>5.0102091001277334E-2</v>
      </c>
      <c r="K929" s="2">
        <f>$A$10*Table13[[#This Row],[CF % WEC]]</f>
        <v>0</v>
      </c>
      <c r="L929" s="1">
        <v>31.563758119749995</v>
      </c>
      <c r="M929" s="2">
        <f>Table13[[#This Row],[Cons h '[MWh']]]-Table13[[#This Row],[Ewec_prod '[MWh']]]-Table13[[#This Row],[Eeol_prod '[MWh']]]-Table13[[#This Row],[Efv_prod '[MWh']]]</f>
        <v>31.563758119749995</v>
      </c>
    </row>
    <row r="930" x14ac:dyDescent="0.25">
      <c r="E930" s="4">
        <v>43504.666666666664</v>
      </c>
      <c r="F930" s="3">
        <v>3.4020000000000002E-2</v>
      </c>
      <c r="G930" s="2">
        <f>Table13[[#This Row],[CF % FV]]*$A$2</f>
        <v>3.7422</v>
      </c>
      <c r="H930" s="3">
        <v>7.8402473860890401E-2</v>
      </c>
      <c r="I930" s="2">
        <f>Table13[[#This Row],[CF % EOL ]]*$A$6</f>
        <v>0</v>
      </c>
      <c r="J930" s="3">
        <v>4.992242111976284E-2</v>
      </c>
      <c r="K930" s="2">
        <f>$A$10*Table13[[#This Row],[CF % WEC]]</f>
        <v>0</v>
      </c>
      <c r="L930" s="1">
        <v>27.662499890265103</v>
      </c>
      <c r="M930" s="2">
        <f>Table13[[#This Row],[Cons h '[MWh']]]-Table13[[#This Row],[Ewec_prod '[MWh']]]-Table13[[#This Row],[Eeol_prod '[MWh']]]-Table13[[#This Row],[Efv_prod '[MWh']]]</f>
        <v>23.920299890265103</v>
      </c>
    </row>
    <row r="931" x14ac:dyDescent="0.25">
      <c r="E931" s="4">
        <v>43504.708333333336</v>
      </c>
      <c r="F931" s="3">
        <v>0.22340000000000002</v>
      </c>
      <c r="G931" s="2">
        <f>Table13[[#This Row],[CF % FV]]*$A$2</f>
        <v>24.574000000000002</v>
      </c>
      <c r="H931" s="3">
        <v>7.0228619597142994E-2</v>
      </c>
      <c r="I931" s="2">
        <f>Table13[[#This Row],[CF % EOL ]]*$A$6</f>
        <v>0</v>
      </c>
      <c r="J931" s="3">
        <v>5.0050597498269671E-2</v>
      </c>
      <c r="K931" s="2">
        <f>$A$10*Table13[[#This Row],[CF % WEC]]</f>
        <v>0</v>
      </c>
      <c r="L931" s="1">
        <v>31.994226706891006</v>
      </c>
      <c r="M931" s="2">
        <f>Table13[[#This Row],[Cons h '[MWh']]]-Table13[[#This Row],[Ewec_prod '[MWh']]]-Table13[[#This Row],[Eeol_prod '[MWh']]]-Table13[[#This Row],[Efv_prod '[MWh']]]</f>
        <v>7.4202267068910039</v>
      </c>
    </row>
    <row r="932" x14ac:dyDescent="0.25">
      <c r="E932" s="4">
        <v>43504.75</v>
      </c>
      <c r="F932" s="3">
        <v>0.40097000000000005</v>
      </c>
      <c r="G932" s="2">
        <f>Table13[[#This Row],[CF % FV]]*$A$2</f>
        <v>44.106700000000004</v>
      </c>
      <c r="H932" s="3">
        <v>9.0920790200281404E-2</v>
      </c>
      <c r="I932" s="2">
        <f>Table13[[#This Row],[CF % EOL ]]*$A$6</f>
        <v>0</v>
      </c>
      <c r="J932" s="3">
        <v>5.0589091278054742E-2</v>
      </c>
      <c r="K932" s="2">
        <f>$A$10*Table13[[#This Row],[CF % WEC]]</f>
        <v>0</v>
      </c>
      <c r="L932" s="1">
        <v>52.626200467487095</v>
      </c>
      <c r="M932" s="2">
        <f>Table13[[#This Row],[Cons h '[MWh']]]-Table13[[#This Row],[Ewec_prod '[MWh']]]-Table13[[#This Row],[Eeol_prod '[MWh']]]-Table13[[#This Row],[Efv_prod '[MWh']]]</f>
        <v>8.5195004674870916</v>
      </c>
    </row>
    <row r="933" x14ac:dyDescent="0.25">
      <c r="E933" s="4">
        <v>43504.791666666664</v>
      </c>
      <c r="F933" s="3">
        <v>0.55965999999999994</v>
      </c>
      <c r="G933" s="2">
        <f>Table13[[#This Row],[CF % FV]]*$A$2</f>
        <v>61.562599999999996</v>
      </c>
      <c r="H933" s="3">
        <v>0.12475181421359099</v>
      </c>
      <c r="I933" s="2">
        <f>Table13[[#This Row],[CF % EOL ]]*$A$6</f>
        <v>0</v>
      </c>
      <c r="J933" s="3">
        <v>5.1585587491381195E-2</v>
      </c>
      <c r="K933" s="2">
        <f>$A$10*Table13[[#This Row],[CF % WEC]]</f>
        <v>0</v>
      </c>
      <c r="L933" s="1">
        <v>54.028648007631908</v>
      </c>
      <c r="M933" s="2">
        <f>Table13[[#This Row],[Cons h '[MWh']]]-Table13[[#This Row],[Ewec_prod '[MWh']]]-Table13[[#This Row],[Eeol_prod '[MWh']]]-Table13[[#This Row],[Efv_prod '[MWh']]]</f>
        <v>-7.5339519923680882</v>
      </c>
    </row>
    <row r="934" x14ac:dyDescent="0.25">
      <c r="E934" s="4">
        <v>43504.833333333336</v>
      </c>
      <c r="F934" s="3">
        <v>0.67792999999999992</v>
      </c>
      <c r="G934" s="2">
        <f>Table13[[#This Row],[CF % FV]]*$A$2</f>
        <v>74.572299999999984</v>
      </c>
      <c r="H934" s="3">
        <v>0.170422227231181</v>
      </c>
      <c r="I934" s="2">
        <f>Table13[[#This Row],[CF % EOL ]]*$A$6</f>
        <v>0</v>
      </c>
      <c r="J934" s="3">
        <v>5.2251860460603879E-2</v>
      </c>
      <c r="K934" s="2">
        <f>$A$10*Table13[[#This Row],[CF % WEC]]</f>
        <v>0</v>
      </c>
      <c r="L934" s="1">
        <v>39.503659800780888</v>
      </c>
      <c r="M934" s="2">
        <f>Table13[[#This Row],[Cons h '[MWh']]]-Table13[[#This Row],[Ewec_prod '[MWh']]]-Table13[[#This Row],[Eeol_prod '[MWh']]]-Table13[[#This Row],[Efv_prod '[MWh']]]</f>
        <v>-35.068640199219097</v>
      </c>
    </row>
    <row r="935" x14ac:dyDescent="0.25">
      <c r="E935" s="4">
        <v>43504.875</v>
      </c>
      <c r="F935" s="3">
        <v>0.72919</v>
      </c>
      <c r="G935" s="2">
        <f>Table13[[#This Row],[CF % FV]]*$A$2</f>
        <v>80.210899999999995</v>
      </c>
      <c r="H935" s="3">
        <v>0.18583036358178001</v>
      </c>
      <c r="I935" s="2">
        <f>Table13[[#This Row],[CF % EOL ]]*$A$6</f>
        <v>0</v>
      </c>
      <c r="J935" s="3">
        <v>5.1543444803235798E-2</v>
      </c>
      <c r="K935" s="2">
        <f>$A$10*Table13[[#This Row],[CF % WEC]]</f>
        <v>0</v>
      </c>
      <c r="L935" s="1">
        <v>35.043786990636022</v>
      </c>
      <c r="M935" s="2">
        <f>Table13[[#This Row],[Cons h '[MWh']]]-Table13[[#This Row],[Ewec_prod '[MWh']]]-Table13[[#This Row],[Eeol_prod '[MWh']]]-Table13[[#This Row],[Efv_prod '[MWh']]]</f>
        <v>-45.167113009363973</v>
      </c>
    </row>
    <row r="936" x14ac:dyDescent="0.25">
      <c r="E936" s="4">
        <v>43504.916666666664</v>
      </c>
      <c r="F936" s="3">
        <v>0.72421999999999997</v>
      </c>
      <c r="G936" s="2">
        <f>Table13[[#This Row],[CF % FV]]*$A$2</f>
        <v>79.664199999999994</v>
      </c>
      <c r="H936" s="3">
        <v>0.11409253879407801</v>
      </c>
      <c r="I936" s="2">
        <f>Table13[[#This Row],[CF % EOL ]]*$A$6</f>
        <v>0</v>
      </c>
      <c r="J936" s="3">
        <v>5.094576856835259E-2</v>
      </c>
      <c r="K936" s="2">
        <f>$A$10*Table13[[#This Row],[CF % WEC]]</f>
        <v>0</v>
      </c>
      <c r="L936" s="1">
        <v>27.453672194984247</v>
      </c>
      <c r="M936" s="2">
        <f>Table13[[#This Row],[Cons h '[MWh']]]-Table13[[#This Row],[Ewec_prod '[MWh']]]-Table13[[#This Row],[Eeol_prod '[MWh']]]-Table13[[#This Row],[Efv_prod '[MWh']]]</f>
        <v>-52.210527805015744</v>
      </c>
    </row>
    <row r="937" x14ac:dyDescent="0.25">
      <c r="E937" s="4">
        <v>43504.958333333336</v>
      </c>
      <c r="F937" s="3">
        <v>0.67074</v>
      </c>
      <c r="G937" s="2">
        <f>Table13[[#This Row],[CF % FV]]*$A$2</f>
        <v>73.781400000000005</v>
      </c>
      <c r="H937" s="3">
        <v>9.0016725540967402E-2</v>
      </c>
      <c r="I937" s="2">
        <f>Table13[[#This Row],[CF % EOL ]]*$A$6</f>
        <v>0</v>
      </c>
      <c r="J937" s="3">
        <v>4.9983303755340082E-2</v>
      </c>
      <c r="K937" s="2">
        <f>$A$10*Table13[[#This Row],[CF % WEC]]</f>
        <v>0</v>
      </c>
      <c r="L937" s="1">
        <v>27.583213180805096</v>
      </c>
      <c r="M937" s="2">
        <f>Table13[[#This Row],[Cons h '[MWh']]]-Table13[[#This Row],[Ewec_prod '[MWh']]]-Table13[[#This Row],[Eeol_prod '[MWh']]]-Table13[[#This Row],[Efv_prod '[MWh']]]</f>
        <v>-46.198186819194909</v>
      </c>
    </row>
    <row r="938" x14ac:dyDescent="0.25">
      <c r="E938" s="4">
        <v>43505</v>
      </c>
      <c r="F938" s="3">
        <v>0.55585000000000007</v>
      </c>
      <c r="G938" s="2">
        <f>Table13[[#This Row],[CF % FV]]*$A$2</f>
        <v>61.14350000000001</v>
      </c>
      <c r="H938" s="3">
        <v>7.7587859912410601E-2</v>
      </c>
      <c r="I938" s="2">
        <f>Table13[[#This Row],[CF % EOL ]]*$A$6</f>
        <v>0</v>
      </c>
      <c r="J938" s="3">
        <v>4.9368581495231066E-2</v>
      </c>
      <c r="K938" s="2">
        <f>$A$10*Table13[[#This Row],[CF % WEC]]</f>
        <v>0</v>
      </c>
      <c r="L938" s="1">
        <v>27.103567403611564</v>
      </c>
      <c r="M938" s="2">
        <f>Table13[[#This Row],[Cons h '[MWh']]]-Table13[[#This Row],[Ewec_prod '[MWh']]]-Table13[[#This Row],[Eeol_prod '[MWh']]]-Table13[[#This Row],[Efv_prod '[MWh']]]</f>
        <v>-34.039932596388446</v>
      </c>
    </row>
    <row r="939" x14ac:dyDescent="0.25">
      <c r="E939" s="4">
        <v>43505.041666666664</v>
      </c>
      <c r="F939" s="3">
        <v>0.39050000000000001</v>
      </c>
      <c r="G939" s="2">
        <f>Table13[[#This Row],[CF % FV]]*$A$2</f>
        <v>42.954999999999998</v>
      </c>
      <c r="H939" s="3">
        <v>4.2642908785748397E-2</v>
      </c>
      <c r="I939" s="2">
        <f>Table13[[#This Row],[CF % EOL ]]*$A$6</f>
        <v>0</v>
      </c>
      <c r="J939" s="3">
        <v>4.8752929326667881E-2</v>
      </c>
      <c r="K939" s="2">
        <f>$A$10*Table13[[#This Row],[CF % WEC]]</f>
        <v>0</v>
      </c>
      <c r="L939" s="1">
        <v>26.927160596776957</v>
      </c>
      <c r="M939" s="2">
        <f>Table13[[#This Row],[Cons h '[MWh']]]-Table13[[#This Row],[Ewec_prod '[MWh']]]-Table13[[#This Row],[Eeol_prod '[MWh']]]-Table13[[#This Row],[Efv_prod '[MWh']]]</f>
        <v>-16.027839403223041</v>
      </c>
    </row>
    <row r="940" x14ac:dyDescent="0.25">
      <c r="E940" s="4">
        <v>43505.083333333336</v>
      </c>
      <c r="F940" s="3">
        <v>0.23977000000000001</v>
      </c>
      <c r="G940" s="2">
        <f>Table13[[#This Row],[CF % FV]]*$A$2</f>
        <v>26.374700000000001</v>
      </c>
      <c r="H940" s="3">
        <v>1.60159906834349E-2</v>
      </c>
      <c r="I940" s="2">
        <f>Table13[[#This Row],[CF % EOL ]]*$A$6</f>
        <v>0</v>
      </c>
      <c r="J940" s="3">
        <v>4.819082137229052E-2</v>
      </c>
      <c r="K940" s="2">
        <f>$A$10*Table13[[#This Row],[CF % WEC]]</f>
        <v>0</v>
      </c>
      <c r="L940" s="1">
        <v>23.624243471054687</v>
      </c>
      <c r="M940" s="2">
        <f>Table13[[#This Row],[Cons h '[MWh']]]-Table13[[#This Row],[Ewec_prod '[MWh']]]-Table13[[#This Row],[Eeol_prod '[MWh']]]-Table13[[#This Row],[Efv_prod '[MWh']]]</f>
        <v>-2.750456528945314</v>
      </c>
    </row>
    <row r="941" x14ac:dyDescent="0.25">
      <c r="E941" s="4">
        <v>43505.125</v>
      </c>
      <c r="F941" s="3">
        <v>5.5299999999999995E-2</v>
      </c>
      <c r="G941" s="2">
        <f>Table13[[#This Row],[CF % FV]]*$A$2</f>
        <v>6.0829999999999993</v>
      </c>
      <c r="H941" s="3">
        <v>1.4018634651623899E-2</v>
      </c>
      <c r="I941" s="2">
        <f>Table13[[#This Row],[CF % EOL ]]*$A$6</f>
        <v>0</v>
      </c>
      <c r="J941" s="3">
        <v>4.7633231832211208E-2</v>
      </c>
      <c r="K941" s="2">
        <f>$A$10*Table13[[#This Row],[CF % WEC]]</f>
        <v>0</v>
      </c>
      <c r="L941" s="1">
        <v>26.128088628432003</v>
      </c>
      <c r="M941" s="2">
        <f>Table13[[#This Row],[Cons h '[MWh']]]-Table13[[#This Row],[Ewec_prod '[MWh']]]-Table13[[#This Row],[Eeol_prod '[MWh']]]-Table13[[#This Row],[Efv_prod '[MWh']]]</f>
        <v>20.045088628432005</v>
      </c>
    </row>
    <row r="942" x14ac:dyDescent="0.25">
      <c r="E942" s="4">
        <v>43505.166666666664</v>
      </c>
      <c r="F942" s="3">
        <v>8.1999999999999998E-4</v>
      </c>
      <c r="G942" s="2">
        <f>Table13[[#This Row],[CF % FV]]*$A$2</f>
        <v>9.0200000000000002E-2</v>
      </c>
      <c r="H942" s="3">
        <v>1.7352433456645201E-2</v>
      </c>
      <c r="I942" s="2">
        <f>Table13[[#This Row],[CF % EOL ]]*$A$6</f>
        <v>0</v>
      </c>
      <c r="J942" s="3">
        <v>4.7220020112537398E-2</v>
      </c>
      <c r="K942" s="2">
        <f>$A$10*Table13[[#This Row],[CF % WEC]]</f>
        <v>0</v>
      </c>
      <c r="L942" s="1">
        <v>31.978574489408565</v>
      </c>
      <c r="M942" s="2">
        <f>Table13[[#This Row],[Cons h '[MWh']]]-Table13[[#This Row],[Ewec_prod '[MWh']]]-Table13[[#This Row],[Eeol_prod '[MWh']]]-Table13[[#This Row],[Efv_prod '[MWh']]]</f>
        <v>31.888374489408566</v>
      </c>
    </row>
    <row r="943" x14ac:dyDescent="0.25">
      <c r="E943" s="4">
        <v>43505.208333333336</v>
      </c>
      <c r="F943" s="3">
        <v>0</v>
      </c>
      <c r="G943" s="2">
        <f>Table13[[#This Row],[CF % FV]]*$A$2</f>
        <v>0</v>
      </c>
      <c r="H943" s="3">
        <v>4.5003167735161997E-2</v>
      </c>
      <c r="I943" s="2">
        <f>Table13[[#This Row],[CF % EOL ]]*$A$6</f>
        <v>0</v>
      </c>
      <c r="J943" s="3">
        <v>4.7003589482215336E-2</v>
      </c>
      <c r="K943" s="2">
        <f>$A$10*Table13[[#This Row],[CF % WEC]]</f>
        <v>0</v>
      </c>
      <c r="L943" s="1">
        <v>37.635423519074671</v>
      </c>
      <c r="M943" s="2">
        <f>Table13[[#This Row],[Cons h '[MWh']]]-Table13[[#This Row],[Ewec_prod '[MWh']]]-Table13[[#This Row],[Eeol_prod '[MWh']]]-Table13[[#This Row],[Efv_prod '[MWh']]]</f>
        <v>37.635423519074671</v>
      </c>
    </row>
    <row r="944" x14ac:dyDescent="0.25">
      <c r="E944" s="4">
        <v>43505.25</v>
      </c>
      <c r="F944" s="3">
        <v>0</v>
      </c>
      <c r="G944" s="2">
        <f>Table13[[#This Row],[CF % FV]]*$A$2</f>
        <v>0</v>
      </c>
      <c r="H944" s="3">
        <v>7.9640944594231294E-2</v>
      </c>
      <c r="I944" s="2">
        <f>Table13[[#This Row],[CF % EOL ]]*$A$6</f>
        <v>0</v>
      </c>
      <c r="J944" s="3">
        <v>4.6820269973973094E-2</v>
      </c>
      <c r="K944" s="2">
        <f>$A$10*Table13[[#This Row],[CF % WEC]]</f>
        <v>0</v>
      </c>
      <c r="L944" s="1">
        <v>47.252944813106836</v>
      </c>
      <c r="M944" s="2">
        <f>Table13[[#This Row],[Cons h '[MWh']]]-Table13[[#This Row],[Ewec_prod '[MWh']]]-Table13[[#This Row],[Eeol_prod '[MWh']]]-Table13[[#This Row],[Efv_prod '[MWh']]]</f>
        <v>47.252944813106836</v>
      </c>
    </row>
    <row r="945" x14ac:dyDescent="0.25">
      <c r="E945" s="4">
        <v>43505.291666666664</v>
      </c>
      <c r="F945" s="3">
        <v>0</v>
      </c>
      <c r="G945" s="2">
        <f>Table13[[#This Row],[CF % FV]]*$A$2</f>
        <v>0</v>
      </c>
      <c r="H945" s="3">
        <v>0.110472447004912</v>
      </c>
      <c r="I945" s="2">
        <f>Table13[[#This Row],[CF % EOL ]]*$A$6</f>
        <v>0</v>
      </c>
      <c r="J945" s="3">
        <v>4.6707935346394801E-2</v>
      </c>
      <c r="K945" s="2">
        <f>$A$10*Table13[[#This Row],[CF % WEC]]</f>
        <v>0</v>
      </c>
      <c r="L945" s="1">
        <v>42.525392686290111</v>
      </c>
      <c r="M945" s="2">
        <f>Table13[[#This Row],[Cons h '[MWh']]]-Table13[[#This Row],[Ewec_prod '[MWh']]]-Table13[[#This Row],[Eeol_prod '[MWh']]]-Table13[[#This Row],[Efv_prod '[MWh']]]</f>
        <v>42.525392686290111</v>
      </c>
    </row>
    <row r="946" x14ac:dyDescent="0.25">
      <c r="E946" s="4">
        <v>43505.333333333336</v>
      </c>
      <c r="F946" s="3">
        <v>0</v>
      </c>
      <c r="G946" s="2">
        <f>Table13[[#This Row],[CF % FV]]*$A$2</f>
        <v>0</v>
      </c>
      <c r="H946" s="3">
        <v>0.13941975293150899</v>
      </c>
      <c r="I946" s="2">
        <f>Table13[[#This Row],[CF % EOL ]]*$A$6</f>
        <v>0</v>
      </c>
      <c r="J946" s="3">
        <v>4.5469213857422759E-2</v>
      </c>
      <c r="K946" s="2">
        <f>$A$10*Table13[[#This Row],[CF % WEC]]</f>
        <v>0</v>
      </c>
      <c r="L946" s="1">
        <v>32.26030040387667</v>
      </c>
      <c r="M946" s="2">
        <f>Table13[[#This Row],[Cons h '[MWh']]]-Table13[[#This Row],[Ewec_prod '[MWh']]]-Table13[[#This Row],[Eeol_prod '[MWh']]]-Table13[[#This Row],[Efv_prod '[MWh']]]</f>
        <v>32.26030040387667</v>
      </c>
    </row>
    <row r="947" x14ac:dyDescent="0.25">
      <c r="E947" s="4">
        <v>43505.375</v>
      </c>
      <c r="F947" s="3">
        <v>0</v>
      </c>
      <c r="G947" s="2">
        <f>Table13[[#This Row],[CF % FV]]*$A$2</f>
        <v>0</v>
      </c>
      <c r="H947" s="3">
        <v>0.15635006719147199</v>
      </c>
      <c r="I947" s="2">
        <f>Table13[[#This Row],[CF % EOL ]]*$A$6</f>
        <v>0</v>
      </c>
      <c r="J947" s="3">
        <v>4.4437540142767483E-2</v>
      </c>
      <c r="K947" s="2">
        <f>$A$10*Table13[[#This Row],[CF % WEC]]</f>
        <v>0</v>
      </c>
      <c r="L947" s="1">
        <v>32.951349924989088</v>
      </c>
      <c r="M947" s="2">
        <f>Table13[[#This Row],[Cons h '[MWh']]]-Table13[[#This Row],[Ewec_prod '[MWh']]]-Table13[[#This Row],[Eeol_prod '[MWh']]]-Table13[[#This Row],[Efv_prod '[MWh']]]</f>
        <v>32.951349924989088</v>
      </c>
    </row>
    <row r="948" x14ac:dyDescent="0.25">
      <c r="E948" s="4">
        <v>43505.416666666664</v>
      </c>
      <c r="F948" s="3">
        <v>0</v>
      </c>
      <c r="G948" s="2">
        <f>Table13[[#This Row],[CF % FV]]*$A$2</f>
        <v>0</v>
      </c>
      <c r="H948" s="3">
        <v>1.04188875800535E-2</v>
      </c>
      <c r="I948" s="2">
        <f>Table13[[#This Row],[CF % EOL ]]*$A$6</f>
        <v>0</v>
      </c>
      <c r="J948" s="3">
        <v>4.3508886240636202E-2</v>
      </c>
      <c r="K948" s="2">
        <f>$A$10*Table13[[#This Row],[CF % WEC]]</f>
        <v>0</v>
      </c>
      <c r="L948" s="1">
        <v>33.861376215822332</v>
      </c>
      <c r="M948" s="2">
        <f>Table13[[#This Row],[Cons h '[MWh']]]-Table13[[#This Row],[Ewec_prod '[MWh']]]-Table13[[#This Row],[Eeol_prod '[MWh']]]-Table13[[#This Row],[Efv_prod '[MWh']]]</f>
        <v>33.861376215822332</v>
      </c>
    </row>
    <row r="949" x14ac:dyDescent="0.25">
      <c r="E949" s="4">
        <v>43505.458333333336</v>
      </c>
      <c r="F949" s="3">
        <v>0</v>
      </c>
      <c r="G949" s="2">
        <f>Table13[[#This Row],[CF % FV]]*$A$2</f>
        <v>0</v>
      </c>
      <c r="H949" s="3">
        <v>-2.6030628672613602E-4</v>
      </c>
      <c r="I949" s="2">
        <f>Table13[[#This Row],[CF % EOL ]]*$A$6</f>
        <v>0</v>
      </c>
      <c r="J949" s="3">
        <v>4.2796864041920291E-2</v>
      </c>
      <c r="K949" s="2">
        <f>$A$10*Table13[[#This Row],[CF % WEC]]</f>
        <v>0</v>
      </c>
      <c r="L949" s="1">
        <v>26.463395932789282</v>
      </c>
      <c r="M949" s="2">
        <f>Table13[[#This Row],[Cons h '[MWh']]]-Table13[[#This Row],[Ewec_prod '[MWh']]]-Table13[[#This Row],[Eeol_prod '[MWh']]]-Table13[[#This Row],[Efv_prod '[MWh']]]</f>
        <v>26.463395932789282</v>
      </c>
    </row>
    <row r="950" x14ac:dyDescent="0.25">
      <c r="E950" s="4">
        <v>43505.5</v>
      </c>
      <c r="F950" s="3">
        <v>0</v>
      </c>
      <c r="G950" s="2">
        <f>Table13[[#This Row],[CF % FV]]*$A$2</f>
        <v>0</v>
      </c>
      <c r="H950" s="3">
        <v>-1.0529204206782901E-3</v>
      </c>
      <c r="I950" s="2">
        <f>Table13[[#This Row],[CF % EOL ]]*$A$6</f>
        <v>0</v>
      </c>
      <c r="J950" s="3">
        <v>4.2283304518833498E-2</v>
      </c>
      <c r="K950" s="2">
        <f>$A$10*Table13[[#This Row],[CF % WEC]]</f>
        <v>0</v>
      </c>
      <c r="L950" s="1">
        <v>53.432088991588941</v>
      </c>
      <c r="M950" s="2">
        <f>Table13[[#This Row],[Cons h '[MWh']]]-Table13[[#This Row],[Ewec_prod '[MWh']]]-Table13[[#This Row],[Eeol_prod '[MWh']]]-Table13[[#This Row],[Efv_prod '[MWh']]]</f>
        <v>53.432088991588941</v>
      </c>
    </row>
    <row r="951" x14ac:dyDescent="0.25">
      <c r="E951" s="4">
        <v>43505.541666666664</v>
      </c>
      <c r="F951" s="3">
        <v>0</v>
      </c>
      <c r="G951" s="2">
        <f>Table13[[#This Row],[CF % FV]]*$A$2</f>
        <v>0</v>
      </c>
      <c r="H951" s="3">
        <v>1.22466755593129E-2</v>
      </c>
      <c r="I951" s="2">
        <f>Table13[[#This Row],[CF % EOL ]]*$A$6</f>
        <v>0</v>
      </c>
      <c r="J951" s="3">
        <v>4.1853947619316254E-2</v>
      </c>
      <c r="K951" s="2">
        <f>$A$10*Table13[[#This Row],[CF % WEC]]</f>
        <v>0</v>
      </c>
      <c r="L951" s="1">
        <v>35.473140719925773</v>
      </c>
      <c r="M951" s="2">
        <f>Table13[[#This Row],[Cons h '[MWh']]]-Table13[[#This Row],[Ewec_prod '[MWh']]]-Table13[[#This Row],[Eeol_prod '[MWh']]]-Table13[[#This Row],[Efv_prod '[MWh']]]</f>
        <v>35.473140719925773</v>
      </c>
    </row>
    <row r="952" x14ac:dyDescent="0.25">
      <c r="E952" s="4">
        <v>43505.583333333336</v>
      </c>
      <c r="F952" s="3">
        <v>0</v>
      </c>
      <c r="G952" s="2">
        <f>Table13[[#This Row],[CF % FV]]*$A$2</f>
        <v>0</v>
      </c>
      <c r="H952" s="3">
        <v>4.53397330729923E-2</v>
      </c>
      <c r="I952" s="2">
        <f>Table13[[#This Row],[CF % EOL ]]*$A$6</f>
        <v>0</v>
      </c>
      <c r="J952" s="3">
        <v>4.1537891943253247E-2</v>
      </c>
      <c r="K952" s="2">
        <f>$A$10*Table13[[#This Row],[CF % WEC]]</f>
        <v>0</v>
      </c>
      <c r="L952" s="1">
        <v>31.713594411593242</v>
      </c>
      <c r="M952" s="2">
        <f>Table13[[#This Row],[Cons h '[MWh']]]-Table13[[#This Row],[Ewec_prod '[MWh']]]-Table13[[#This Row],[Eeol_prod '[MWh']]]-Table13[[#This Row],[Efv_prod '[MWh']]]</f>
        <v>31.713594411593242</v>
      </c>
    </row>
    <row r="953" x14ac:dyDescent="0.25">
      <c r="E953" s="4">
        <v>43505.625</v>
      </c>
      <c r="F953" s="3">
        <v>0</v>
      </c>
      <c r="G953" s="2">
        <f>Table13[[#This Row],[CF % FV]]*$A$2</f>
        <v>0</v>
      </c>
      <c r="H953" s="3">
        <v>6.7213333333333306E-2</v>
      </c>
      <c r="I953" s="2">
        <f>Table13[[#This Row],[CF % EOL ]]*$A$6</f>
        <v>0</v>
      </c>
      <c r="J953" s="3">
        <v>4.1212167800105365E-2</v>
      </c>
      <c r="K953" s="2">
        <f>$A$10*Table13[[#This Row],[CF % WEC]]</f>
        <v>0</v>
      </c>
      <c r="L953" s="1">
        <v>27.657204260891849</v>
      </c>
      <c r="M953" s="2">
        <f>Table13[[#This Row],[Cons h '[MWh']]]-Table13[[#This Row],[Ewec_prod '[MWh']]]-Table13[[#This Row],[Eeol_prod '[MWh']]]-Table13[[#This Row],[Efv_prod '[MWh']]]</f>
        <v>27.657204260891849</v>
      </c>
    </row>
    <row r="954" x14ac:dyDescent="0.25">
      <c r="E954" s="4">
        <v>43505.666666666664</v>
      </c>
      <c r="F954" s="3">
        <v>3.5220000000000001E-2</v>
      </c>
      <c r="G954" s="2">
        <f>Table13[[#This Row],[CF % FV]]*$A$2</f>
        <v>3.8742000000000001</v>
      </c>
      <c r="H954" s="3">
        <v>8.3896353499179899E-2</v>
      </c>
      <c r="I954" s="2">
        <f>Table13[[#This Row],[CF % EOL ]]*$A$6</f>
        <v>0</v>
      </c>
      <c r="J954" s="3">
        <v>4.0905238578692944E-2</v>
      </c>
      <c r="K954" s="2">
        <f>$A$10*Table13[[#This Row],[CF % WEC]]</f>
        <v>0</v>
      </c>
      <c r="L954" s="1">
        <v>39.272114427805249</v>
      </c>
      <c r="M954" s="2">
        <f>Table13[[#This Row],[Cons h '[MWh']]]-Table13[[#This Row],[Ewec_prod '[MWh']]]-Table13[[#This Row],[Eeol_prod '[MWh']]]-Table13[[#This Row],[Efv_prod '[MWh']]]</f>
        <v>35.397914427805247</v>
      </c>
    </row>
    <row r="955" x14ac:dyDescent="0.25">
      <c r="E955" s="4">
        <v>43505.708333333336</v>
      </c>
      <c r="F955" s="3">
        <v>0.22024000000000002</v>
      </c>
      <c r="G955" s="2">
        <f>Table13[[#This Row],[CF % FV]]*$A$2</f>
        <v>24.226400000000002</v>
      </c>
      <c r="H955" s="3">
        <v>0.100709220028543</v>
      </c>
      <c r="I955" s="2">
        <f>Table13[[#This Row],[CF % EOL ]]*$A$6</f>
        <v>0</v>
      </c>
      <c r="J955" s="3">
        <v>4.0332140225951767E-2</v>
      </c>
      <c r="K955" s="2">
        <f>$A$10*Table13[[#This Row],[CF % WEC]]</f>
        <v>0</v>
      </c>
      <c r="L955" s="1">
        <v>33.215024171284092</v>
      </c>
      <c r="M955" s="2">
        <f>Table13[[#This Row],[Cons h '[MWh']]]-Table13[[#This Row],[Ewec_prod '[MWh']]]-Table13[[#This Row],[Eeol_prod '[MWh']]]-Table13[[#This Row],[Efv_prod '[MWh']]]</f>
        <v>8.9886241712840906</v>
      </c>
    </row>
    <row r="956" x14ac:dyDescent="0.25">
      <c r="E956" s="4">
        <v>43505.75</v>
      </c>
      <c r="F956" s="3">
        <v>0.36804999999999999</v>
      </c>
      <c r="G956" s="2">
        <f>Table13[[#This Row],[CF % FV]]*$A$2</f>
        <v>40.485500000000002</v>
      </c>
      <c r="H956" s="3">
        <v>0.107878995613861</v>
      </c>
      <c r="I956" s="2">
        <f>Table13[[#This Row],[CF % EOL ]]*$A$6</f>
        <v>0</v>
      </c>
      <c r="J956" s="3">
        <v>3.9589998269296933E-2</v>
      </c>
      <c r="K956" s="2">
        <f>$A$10*Table13[[#This Row],[CF % WEC]]</f>
        <v>0</v>
      </c>
      <c r="L956" s="1">
        <v>41.611726576777748</v>
      </c>
      <c r="M956" s="2">
        <f>Table13[[#This Row],[Cons h '[MWh']]]-Table13[[#This Row],[Ewec_prod '[MWh']]]-Table13[[#This Row],[Eeol_prod '[MWh']]]-Table13[[#This Row],[Efv_prod '[MWh']]]</f>
        <v>1.1262265767777464</v>
      </c>
    </row>
    <row r="957" x14ac:dyDescent="0.25">
      <c r="E957" s="4">
        <v>43505.791666666664</v>
      </c>
      <c r="F957" s="3">
        <v>0.43964999999999999</v>
      </c>
      <c r="G957" s="2">
        <f>Table13[[#This Row],[CF % FV]]*$A$2</f>
        <v>48.361499999999999</v>
      </c>
      <c r="H957" s="3">
        <v>9.3558845816570493E-2</v>
      </c>
      <c r="I957" s="2">
        <f>Table13[[#This Row],[CF % EOL ]]*$A$6</f>
        <v>0</v>
      </c>
      <c r="J957" s="3">
        <v>3.8889085241174959E-2</v>
      </c>
      <c r="K957" s="2">
        <f>$A$10*Table13[[#This Row],[CF % WEC]]</f>
        <v>0</v>
      </c>
      <c r="L957" s="1">
        <v>39.346157959028368</v>
      </c>
      <c r="M957" s="2">
        <f>Table13[[#This Row],[Cons h '[MWh']]]-Table13[[#This Row],[Ewec_prod '[MWh']]]-Table13[[#This Row],[Eeol_prod '[MWh']]]-Table13[[#This Row],[Efv_prod '[MWh']]]</f>
        <v>-9.0153420409716318</v>
      </c>
    </row>
    <row r="958" x14ac:dyDescent="0.25">
      <c r="E958" s="4">
        <v>43505.833333333336</v>
      </c>
      <c r="F958" s="3">
        <v>0.59458</v>
      </c>
      <c r="G958" s="2">
        <f>Table13[[#This Row],[CF % FV]]*$A$2</f>
        <v>65.403800000000004</v>
      </c>
      <c r="H958" s="3">
        <v>7.7345269746542003E-2</v>
      </c>
      <c r="I958" s="2">
        <f>Table13[[#This Row],[CF % EOL ]]*$A$6</f>
        <v>0</v>
      </c>
      <c r="J958" s="3">
        <v>3.8312823632491173E-2</v>
      </c>
      <c r="K958" s="2">
        <f>$A$10*Table13[[#This Row],[CF % WEC]]</f>
        <v>0</v>
      </c>
      <c r="L958" s="1">
        <v>42.301942612843455</v>
      </c>
      <c r="M958" s="2">
        <f>Table13[[#This Row],[Cons h '[MWh']]]-Table13[[#This Row],[Ewec_prod '[MWh']]]-Table13[[#This Row],[Eeol_prod '[MWh']]]-Table13[[#This Row],[Efv_prod '[MWh']]]</f>
        <v>-23.101857387156549</v>
      </c>
    </row>
    <row r="959" x14ac:dyDescent="0.25">
      <c r="E959" s="4">
        <v>43505.875</v>
      </c>
      <c r="F959" s="3">
        <v>0.67549000000000003</v>
      </c>
      <c r="G959" s="2">
        <f>Table13[[#This Row],[CF % FV]]*$A$2</f>
        <v>74.303899999999999</v>
      </c>
      <c r="H959" s="3">
        <v>7.8075538677595799E-2</v>
      </c>
      <c r="I959" s="2">
        <f>Table13[[#This Row],[CF % EOL ]]*$A$6</f>
        <v>0</v>
      </c>
      <c r="J959" s="3">
        <v>3.7373265442477911E-2</v>
      </c>
      <c r="K959" s="2">
        <f>$A$10*Table13[[#This Row],[CF % WEC]]</f>
        <v>0</v>
      </c>
      <c r="L959" s="1">
        <v>33.604553600406618</v>
      </c>
      <c r="M959" s="2">
        <f>Table13[[#This Row],[Cons h '[MWh']]]-Table13[[#This Row],[Ewec_prod '[MWh']]]-Table13[[#This Row],[Eeol_prod '[MWh']]]-Table13[[#This Row],[Efv_prod '[MWh']]]</f>
        <v>-40.699346399593381</v>
      </c>
    </row>
    <row r="960" x14ac:dyDescent="0.25">
      <c r="E960" s="4">
        <v>43505.916666666664</v>
      </c>
      <c r="F960" s="3">
        <v>0.72213000000000005</v>
      </c>
      <c r="G960" s="2">
        <f>Table13[[#This Row],[CF % FV]]*$A$2</f>
        <v>79.434300000000007</v>
      </c>
      <c r="H960" s="3">
        <v>5.3235428228064201E-2</v>
      </c>
      <c r="I960" s="2">
        <f>Table13[[#This Row],[CF % EOL ]]*$A$6</f>
        <v>0</v>
      </c>
      <c r="J960" s="3">
        <v>3.6843651704408259E-2</v>
      </c>
      <c r="K960" s="2">
        <f>$A$10*Table13[[#This Row],[CF % WEC]]</f>
        <v>0</v>
      </c>
      <c r="L960" s="1">
        <v>36.406908882383647</v>
      </c>
      <c r="M960" s="2">
        <f>Table13[[#This Row],[Cons h '[MWh']]]-Table13[[#This Row],[Ewec_prod '[MWh']]]-Table13[[#This Row],[Eeol_prod '[MWh']]]-Table13[[#This Row],[Efv_prod '[MWh']]]</f>
        <v>-43.027391117616361</v>
      </c>
    </row>
    <row r="961" x14ac:dyDescent="0.25">
      <c r="E961" s="4">
        <v>43505.958333333336</v>
      </c>
      <c r="F961" s="3">
        <v>0.71432000000000007</v>
      </c>
      <c r="G961" s="2">
        <f>Table13[[#This Row],[CF % FV]]*$A$2</f>
        <v>78.575200000000009</v>
      </c>
      <c r="H961" s="3">
        <v>2.9724950826132902E-2</v>
      </c>
      <c r="I961" s="2">
        <f>Table13[[#This Row],[CF % EOL ]]*$A$6</f>
        <v>0</v>
      </c>
      <c r="J961" s="3">
        <v>3.6419525948059563E-2</v>
      </c>
      <c r="K961" s="2">
        <f>$A$10*Table13[[#This Row],[CF % WEC]]</f>
        <v>0</v>
      </c>
      <c r="L961" s="1">
        <v>32.17391562342641</v>
      </c>
      <c r="M961" s="2">
        <f>Table13[[#This Row],[Cons h '[MWh']]]-Table13[[#This Row],[Ewec_prod '[MWh']]]-Table13[[#This Row],[Eeol_prod '[MWh']]]-Table13[[#This Row],[Efv_prod '[MWh']]]</f>
        <v>-46.401284376573599</v>
      </c>
    </row>
    <row r="962" x14ac:dyDescent="0.25">
      <c r="E962" s="4">
        <v>43506</v>
      </c>
      <c r="F962" s="3">
        <v>0.57395000000000007</v>
      </c>
      <c r="G962" s="2">
        <f>Table13[[#This Row],[CF % FV]]*$A$2</f>
        <v>63.13450000000001</v>
      </c>
      <c r="H962" s="3">
        <v>1.0633135357537999E-2</v>
      </c>
      <c r="I962" s="2">
        <f>Table13[[#This Row],[CF % EOL ]]*$A$6</f>
        <v>0</v>
      </c>
      <c r="J962" s="3">
        <v>3.6174820159544721E-2</v>
      </c>
      <c r="K962" s="2">
        <f>$A$10*Table13[[#This Row],[CF % WEC]]</f>
        <v>0</v>
      </c>
      <c r="L962" s="1">
        <v>24.427728123108174</v>
      </c>
      <c r="M962" s="2">
        <f>Table13[[#This Row],[Cons h '[MWh']]]-Table13[[#This Row],[Ewec_prod '[MWh']]]-Table13[[#This Row],[Eeol_prod '[MWh']]]-Table13[[#This Row],[Efv_prod '[MWh']]]</f>
        <v>-38.706771876891835</v>
      </c>
    </row>
    <row r="963" x14ac:dyDescent="0.25">
      <c r="E963" s="4">
        <v>43506.041666666664</v>
      </c>
      <c r="F963" s="3">
        <v>0.42407</v>
      </c>
      <c r="G963" s="2">
        <f>Table13[[#This Row],[CF % FV]]*$A$2</f>
        <v>46.6477</v>
      </c>
      <c r="H963" s="3">
        <v>4.8864652491694797E-3</v>
      </c>
      <c r="I963" s="2">
        <f>Table13[[#This Row],[CF % EOL ]]*$A$6</f>
        <v>0</v>
      </c>
      <c r="J963" s="3">
        <v>3.594599822682662E-2</v>
      </c>
      <c r="K963" s="2">
        <f>$A$10*Table13[[#This Row],[CF % WEC]]</f>
        <v>0</v>
      </c>
      <c r="L963" s="1">
        <v>23.985596280814544</v>
      </c>
      <c r="M963" s="2">
        <f>Table13[[#This Row],[Cons h '[MWh']]]-Table13[[#This Row],[Ewec_prod '[MWh']]]-Table13[[#This Row],[Eeol_prod '[MWh']]]-Table13[[#This Row],[Efv_prod '[MWh']]]</f>
        <v>-22.662103719185456</v>
      </c>
    </row>
    <row r="964" x14ac:dyDescent="0.25">
      <c r="E964" s="4">
        <v>43506.083333333336</v>
      </c>
      <c r="F964" s="3">
        <v>0.22961000000000001</v>
      </c>
      <c r="G964" s="2">
        <f>Table13[[#This Row],[CF % FV]]*$A$2</f>
        <v>25.257100000000001</v>
      </c>
      <c r="H964" s="3">
        <v>-1.5444298685924999E-3</v>
      </c>
      <c r="I964" s="2">
        <f>Table13[[#This Row],[CF % EOL ]]*$A$6</f>
        <v>0</v>
      </c>
      <c r="J964" s="3">
        <v>3.5799278346492353E-2</v>
      </c>
      <c r="K964" s="2">
        <f>$A$10*Table13[[#This Row],[CF % WEC]]</f>
        <v>0</v>
      </c>
      <c r="L964" s="1">
        <v>22.741986474319134</v>
      </c>
      <c r="M964" s="2">
        <f>Table13[[#This Row],[Cons h '[MWh']]]-Table13[[#This Row],[Ewec_prod '[MWh']]]-Table13[[#This Row],[Eeol_prod '[MWh']]]-Table13[[#This Row],[Efv_prod '[MWh']]]</f>
        <v>-2.5151135256808672</v>
      </c>
    </row>
    <row r="965" x14ac:dyDescent="0.25">
      <c r="E965" s="4">
        <v>43506.125</v>
      </c>
      <c r="F965" s="3">
        <v>5.8709999999999998E-2</v>
      </c>
      <c r="G965" s="2">
        <f>Table13[[#This Row],[CF % FV]]*$A$2</f>
        <v>6.4581</v>
      </c>
      <c r="H965" s="3">
        <v>-3.7614153092775499E-3</v>
      </c>
      <c r="I965" s="2">
        <f>Table13[[#This Row],[CF % EOL ]]*$A$6</f>
        <v>0</v>
      </c>
      <c r="J965" s="3">
        <v>3.5828613216954283E-2</v>
      </c>
      <c r="K965" s="2">
        <f>$A$10*Table13[[#This Row],[CF % WEC]]</f>
        <v>0</v>
      </c>
      <c r="L965" s="1">
        <v>17.86512990767805</v>
      </c>
      <c r="M965" s="2">
        <f>Table13[[#This Row],[Cons h '[MWh']]]-Table13[[#This Row],[Ewec_prod '[MWh']]]-Table13[[#This Row],[Eeol_prod '[MWh']]]-Table13[[#This Row],[Efv_prod '[MWh']]]</f>
        <v>11.40702990767805</v>
      </c>
    </row>
    <row r="966" x14ac:dyDescent="0.25">
      <c r="E966" s="4">
        <v>43506.166666666664</v>
      </c>
      <c r="F966" s="3">
        <v>1.7800000000000001E-3</v>
      </c>
      <c r="G966" s="2">
        <f>Table13[[#This Row],[CF % FV]]*$A$2</f>
        <v>0.1958</v>
      </c>
      <c r="H966" s="3">
        <v>-3.8528331899835302E-3</v>
      </c>
      <c r="I966" s="2">
        <f>Table13[[#This Row],[CF % EOL ]]*$A$6</f>
        <v>0</v>
      </c>
      <c r="J966" s="3">
        <v>3.6006220055523723E-2</v>
      </c>
      <c r="K966" s="2">
        <f>$A$10*Table13[[#This Row],[CF % WEC]]</f>
        <v>0</v>
      </c>
      <c r="L966" s="1">
        <v>34.343239765495504</v>
      </c>
      <c r="M966" s="2">
        <f>Table13[[#This Row],[Cons h '[MWh']]]-Table13[[#This Row],[Ewec_prod '[MWh']]]-Table13[[#This Row],[Eeol_prod '[MWh']]]-Table13[[#This Row],[Efv_prod '[MWh']]]</f>
        <v>34.147439765495506</v>
      </c>
    </row>
    <row r="967" x14ac:dyDescent="0.25">
      <c r="E967" s="4">
        <v>43506.208333333336</v>
      </c>
      <c r="F967" s="3">
        <v>0</v>
      </c>
      <c r="G967" s="2">
        <f>Table13[[#This Row],[CF % FV]]*$A$2</f>
        <v>0</v>
      </c>
      <c r="H967" s="3">
        <v>-3.7772267441695301E-3</v>
      </c>
      <c r="I967" s="2">
        <f>Table13[[#This Row],[CF % EOL ]]*$A$6</f>
        <v>0</v>
      </c>
      <c r="J967" s="3">
        <v>3.63740940777664E-2</v>
      </c>
      <c r="K967" s="2">
        <f>$A$10*Table13[[#This Row],[CF % WEC]]</f>
        <v>0</v>
      </c>
      <c r="L967" s="1">
        <v>29.570456357265197</v>
      </c>
      <c r="M967" s="2">
        <f>Table13[[#This Row],[Cons h '[MWh']]]-Table13[[#This Row],[Ewec_prod '[MWh']]]-Table13[[#This Row],[Eeol_prod '[MWh']]]-Table13[[#This Row],[Efv_prod '[MWh']]]</f>
        <v>29.570456357265197</v>
      </c>
    </row>
    <row r="968" x14ac:dyDescent="0.25">
      <c r="E968" s="4">
        <v>43506.25</v>
      </c>
      <c r="F968" s="3">
        <v>0</v>
      </c>
      <c r="G968" s="2">
        <f>Table13[[#This Row],[CF % FV]]*$A$2</f>
        <v>0</v>
      </c>
      <c r="H968" s="3">
        <v>-3.8533022408512498E-3</v>
      </c>
      <c r="I968" s="2">
        <f>Table13[[#This Row],[CF % EOL ]]*$A$6</f>
        <v>0</v>
      </c>
      <c r="J968" s="3">
        <v>3.702621993332704E-2</v>
      </c>
      <c r="K968" s="2">
        <f>$A$10*Table13[[#This Row],[CF % WEC]]</f>
        <v>0</v>
      </c>
      <c r="L968" s="1">
        <v>34.921654689584635</v>
      </c>
      <c r="M968" s="2">
        <f>Table13[[#This Row],[Cons h '[MWh']]]-Table13[[#This Row],[Ewec_prod '[MWh']]]-Table13[[#This Row],[Eeol_prod '[MWh']]]-Table13[[#This Row],[Efv_prod '[MWh']]]</f>
        <v>34.921654689584635</v>
      </c>
    </row>
    <row r="969" x14ac:dyDescent="0.25">
      <c r="E969" s="4">
        <v>43506.291666666664</v>
      </c>
      <c r="F969" s="3">
        <v>0</v>
      </c>
      <c r="G969" s="2">
        <f>Table13[[#This Row],[CF % FV]]*$A$2</f>
        <v>0</v>
      </c>
      <c r="H969" s="3">
        <v>-3.7995460012078398E-3</v>
      </c>
      <c r="I969" s="2">
        <f>Table13[[#This Row],[CF % EOL ]]*$A$6</f>
        <v>0</v>
      </c>
      <c r="J969" s="3">
        <v>3.8020250725612902E-2</v>
      </c>
      <c r="K969" s="2">
        <f>$A$10*Table13[[#This Row],[CF % WEC]]</f>
        <v>0</v>
      </c>
      <c r="L969" s="1">
        <v>29.423439637518836</v>
      </c>
      <c r="M969" s="2">
        <f>Table13[[#This Row],[Cons h '[MWh']]]-Table13[[#This Row],[Ewec_prod '[MWh']]]-Table13[[#This Row],[Eeol_prod '[MWh']]]-Table13[[#This Row],[Efv_prod '[MWh']]]</f>
        <v>29.423439637518836</v>
      </c>
    </row>
    <row r="970" x14ac:dyDescent="0.25">
      <c r="E970" s="4">
        <v>43506.333333333336</v>
      </c>
      <c r="F970" s="3">
        <v>0</v>
      </c>
      <c r="G970" s="2">
        <f>Table13[[#This Row],[CF % FV]]*$A$2</f>
        <v>0</v>
      </c>
      <c r="H970" s="3">
        <v>-2.0495882188784598E-3</v>
      </c>
      <c r="I970" s="2">
        <f>Table13[[#This Row],[CF % EOL ]]*$A$6</f>
        <v>0</v>
      </c>
      <c r="J970" s="3">
        <v>3.9271443951628758E-2</v>
      </c>
      <c r="K970" s="2">
        <f>$A$10*Table13[[#This Row],[CF % WEC]]</f>
        <v>0</v>
      </c>
      <c r="L970" s="1">
        <v>21.945376028917028</v>
      </c>
      <c r="M970" s="2">
        <f>Table13[[#This Row],[Cons h '[MWh']]]-Table13[[#This Row],[Ewec_prod '[MWh']]]-Table13[[#This Row],[Eeol_prod '[MWh']]]-Table13[[#This Row],[Efv_prod '[MWh']]]</f>
        <v>21.945376028917028</v>
      </c>
    </row>
    <row r="971" x14ac:dyDescent="0.25">
      <c r="E971" s="4">
        <v>43506.375</v>
      </c>
      <c r="F971" s="3">
        <v>0</v>
      </c>
      <c r="G971" s="2">
        <f>Table13[[#This Row],[CF % FV]]*$A$2</f>
        <v>0</v>
      </c>
      <c r="H971" s="3">
        <v>5.5578866276874096E-3</v>
      </c>
      <c r="I971" s="2">
        <f>Table13[[#This Row],[CF % EOL ]]*$A$6</f>
        <v>0</v>
      </c>
      <c r="J971" s="3">
        <v>3.9584659472618466E-2</v>
      </c>
      <c r="K971" s="2">
        <f>$A$10*Table13[[#This Row],[CF % WEC]]</f>
        <v>0</v>
      </c>
      <c r="L971" s="1">
        <v>35.69060916804154</v>
      </c>
      <c r="M971" s="2">
        <f>Table13[[#This Row],[Cons h '[MWh']]]-Table13[[#This Row],[Ewec_prod '[MWh']]]-Table13[[#This Row],[Eeol_prod '[MWh']]]-Table13[[#This Row],[Efv_prod '[MWh']]]</f>
        <v>35.69060916804154</v>
      </c>
    </row>
    <row r="972" x14ac:dyDescent="0.25">
      <c r="E972" s="4">
        <v>43506.416666666664</v>
      </c>
      <c r="F972" s="3">
        <v>0</v>
      </c>
      <c r="G972" s="2">
        <f>Table13[[#This Row],[CF % FV]]*$A$2</f>
        <v>0</v>
      </c>
      <c r="H972" s="3">
        <v>-2.7875889880354301E-3</v>
      </c>
      <c r="I972" s="2">
        <f>Table13[[#This Row],[CF % EOL ]]*$A$6</f>
        <v>0</v>
      </c>
      <c r="J972" s="3">
        <v>4.0948282688929874E-2</v>
      </c>
      <c r="K972" s="2">
        <f>$A$10*Table13[[#This Row],[CF % WEC]]</f>
        <v>0</v>
      </c>
      <c r="L972" s="1">
        <v>45.338941805532876</v>
      </c>
      <c r="M972" s="2">
        <f>Table13[[#This Row],[Cons h '[MWh']]]-Table13[[#This Row],[Ewec_prod '[MWh']]]-Table13[[#This Row],[Eeol_prod '[MWh']]]-Table13[[#This Row],[Efv_prod '[MWh']]]</f>
        <v>45.338941805532876</v>
      </c>
    </row>
    <row r="973" x14ac:dyDescent="0.25">
      <c r="E973" s="4">
        <v>43506.458333333336</v>
      </c>
      <c r="F973" s="3">
        <v>0</v>
      </c>
      <c r="G973" s="2">
        <f>Table13[[#This Row],[CF % FV]]*$A$2</f>
        <v>0</v>
      </c>
      <c r="H973" s="3">
        <v>-3.1497852092606301E-3</v>
      </c>
      <c r="I973" s="2">
        <f>Table13[[#This Row],[CF % EOL ]]*$A$6</f>
        <v>0</v>
      </c>
      <c r="J973" s="3">
        <v>4.2027262587531235E-2</v>
      </c>
      <c r="K973" s="2">
        <f>$A$10*Table13[[#This Row],[CF % WEC]]</f>
        <v>0</v>
      </c>
      <c r="L973" s="1">
        <v>35.633998640289853</v>
      </c>
      <c r="M973" s="2">
        <f>Table13[[#This Row],[Cons h '[MWh']]]-Table13[[#This Row],[Ewec_prod '[MWh']]]-Table13[[#This Row],[Eeol_prod '[MWh']]]-Table13[[#This Row],[Efv_prod '[MWh']]]</f>
        <v>35.633998640289853</v>
      </c>
    </row>
    <row r="974" x14ac:dyDescent="0.25">
      <c r="E974" s="4">
        <v>43506.5</v>
      </c>
      <c r="F974" s="3">
        <v>0</v>
      </c>
      <c r="G974" s="2">
        <f>Table13[[#This Row],[CF % FV]]*$A$2</f>
        <v>0</v>
      </c>
      <c r="H974" s="3">
        <v>-3.5595369851377499E-3</v>
      </c>
      <c r="I974" s="2">
        <f>Table13[[#This Row],[CF % EOL ]]*$A$6</f>
        <v>0</v>
      </c>
      <c r="J974" s="3">
        <v>4.2759084004357489E-2</v>
      </c>
      <c r="K974" s="2">
        <f>$A$10*Table13[[#This Row],[CF % WEC]]</f>
        <v>0</v>
      </c>
      <c r="L974" s="1">
        <v>30.416705824700315</v>
      </c>
      <c r="M974" s="2">
        <f>Table13[[#This Row],[Cons h '[MWh']]]-Table13[[#This Row],[Ewec_prod '[MWh']]]-Table13[[#This Row],[Eeol_prod '[MWh']]]-Table13[[#This Row],[Efv_prod '[MWh']]]</f>
        <v>30.416705824700315</v>
      </c>
    </row>
    <row r="975" x14ac:dyDescent="0.25">
      <c r="E975" s="4">
        <v>43506.541666666664</v>
      </c>
      <c r="F975" s="3">
        <v>0</v>
      </c>
      <c r="G975" s="2">
        <f>Table13[[#This Row],[CF % FV]]*$A$2</f>
        <v>0</v>
      </c>
      <c r="H975" s="3">
        <v>-3.3078612015255398E-3</v>
      </c>
      <c r="I975" s="2">
        <f>Table13[[#This Row],[CF % EOL ]]*$A$6</f>
        <v>0</v>
      </c>
      <c r="J975" s="3">
        <v>4.3561747892328563E-2</v>
      </c>
      <c r="K975" s="2">
        <f>$A$10*Table13[[#This Row],[CF % WEC]]</f>
        <v>0</v>
      </c>
      <c r="L975" s="1">
        <v>31.89665723444207</v>
      </c>
      <c r="M975" s="2">
        <f>Table13[[#This Row],[Cons h '[MWh']]]-Table13[[#This Row],[Ewec_prod '[MWh']]]-Table13[[#This Row],[Eeol_prod '[MWh']]]-Table13[[#This Row],[Efv_prod '[MWh']]]</f>
        <v>31.89665723444207</v>
      </c>
    </row>
    <row r="976" x14ac:dyDescent="0.25">
      <c r="E976" s="4">
        <v>43506.583333333336</v>
      </c>
      <c r="F976" s="3">
        <v>0</v>
      </c>
      <c r="G976" s="2">
        <f>Table13[[#This Row],[CF % FV]]*$A$2</f>
        <v>0</v>
      </c>
      <c r="H976" s="3">
        <v>-3.2174987503277002E-3</v>
      </c>
      <c r="I976" s="2">
        <f>Table13[[#This Row],[CF % EOL ]]*$A$6</f>
        <v>0</v>
      </c>
      <c r="J976" s="3">
        <v>4.4740708322776469E-2</v>
      </c>
      <c r="K976" s="2">
        <f>$A$10*Table13[[#This Row],[CF % WEC]]</f>
        <v>0</v>
      </c>
      <c r="L976" s="1">
        <v>26.52934666059101</v>
      </c>
      <c r="M976" s="2">
        <f>Table13[[#This Row],[Cons h '[MWh']]]-Table13[[#This Row],[Ewec_prod '[MWh']]]-Table13[[#This Row],[Eeol_prod '[MWh']]]-Table13[[#This Row],[Efv_prod '[MWh']]]</f>
        <v>26.52934666059101</v>
      </c>
    </row>
    <row r="977" x14ac:dyDescent="0.25">
      <c r="E977" s="4">
        <v>43506.625</v>
      </c>
      <c r="F977" s="3">
        <v>0</v>
      </c>
      <c r="G977" s="2">
        <f>Table13[[#This Row],[CF % FV]]*$A$2</f>
        <v>0</v>
      </c>
      <c r="H977" s="3">
        <v>-3.3093545805602999E-3</v>
      </c>
      <c r="I977" s="2">
        <f>Table13[[#This Row],[CF % EOL ]]*$A$6</f>
        <v>0</v>
      </c>
      <c r="J977" s="3">
        <v>4.6253617992353405E-2</v>
      </c>
      <c r="K977" s="2">
        <f>$A$10*Table13[[#This Row],[CF % WEC]]</f>
        <v>0</v>
      </c>
      <c r="L977" s="1">
        <v>28.125407545802773</v>
      </c>
      <c r="M977" s="2">
        <f>Table13[[#This Row],[Cons h '[MWh']]]-Table13[[#This Row],[Ewec_prod '[MWh']]]-Table13[[#This Row],[Eeol_prod '[MWh']]]-Table13[[#This Row],[Efv_prod '[MWh']]]</f>
        <v>28.125407545802773</v>
      </c>
    </row>
    <row r="978" x14ac:dyDescent="0.25">
      <c r="E978" s="4">
        <v>43506.666666666664</v>
      </c>
      <c r="F978" s="3">
        <v>3.1960000000000002E-2</v>
      </c>
      <c r="G978" s="2">
        <f>Table13[[#This Row],[CF % FV]]*$A$2</f>
        <v>3.5156000000000001</v>
      </c>
      <c r="H978" s="3">
        <v>-3.80967644918604E-3</v>
      </c>
      <c r="I978" s="2">
        <f>Table13[[#This Row],[CF % EOL ]]*$A$6</f>
        <v>0</v>
      </c>
      <c r="J978" s="3">
        <v>4.7881314147550674E-2</v>
      </c>
      <c r="K978" s="2">
        <f>$A$10*Table13[[#This Row],[CF % WEC]]</f>
        <v>0</v>
      </c>
      <c r="L978" s="1">
        <v>34.286572005729774</v>
      </c>
      <c r="M978" s="2">
        <f>Table13[[#This Row],[Cons h '[MWh']]]-Table13[[#This Row],[Ewec_prod '[MWh']]]-Table13[[#This Row],[Eeol_prod '[MWh']]]-Table13[[#This Row],[Efv_prod '[MWh']]]</f>
        <v>30.770972005729774</v>
      </c>
    </row>
    <row r="979" x14ac:dyDescent="0.25">
      <c r="E979" s="4">
        <v>43506.708333333336</v>
      </c>
      <c r="F979" s="3">
        <v>0.21436000000000002</v>
      </c>
      <c r="G979" s="2">
        <f>Table13[[#This Row],[CF % FV]]*$A$2</f>
        <v>23.579600000000003</v>
      </c>
      <c r="H979" s="3">
        <v>-2.97105851063343E-3</v>
      </c>
      <c r="I979" s="2">
        <f>Table13[[#This Row],[CF % EOL ]]*$A$6</f>
        <v>0</v>
      </c>
      <c r="J979" s="3">
        <v>4.9603203160590775E-2</v>
      </c>
      <c r="K979" s="2">
        <f>$A$10*Table13[[#This Row],[CF % WEC]]</f>
        <v>0</v>
      </c>
      <c r="L979" s="1">
        <v>36.234566033190745</v>
      </c>
      <c r="M979" s="2">
        <f>Table13[[#This Row],[Cons h '[MWh']]]-Table13[[#This Row],[Ewec_prod '[MWh']]]-Table13[[#This Row],[Eeol_prod '[MWh']]]-Table13[[#This Row],[Efv_prod '[MWh']]]</f>
        <v>12.654966033190743</v>
      </c>
    </row>
    <row r="980" x14ac:dyDescent="0.25">
      <c r="E980" s="4">
        <v>43506.75</v>
      </c>
      <c r="F980" s="3">
        <v>0.32777999999999996</v>
      </c>
      <c r="G980" s="2">
        <f>Table13[[#This Row],[CF % FV]]*$A$2</f>
        <v>36.055799999999998</v>
      </c>
      <c r="H980" s="3">
        <v>9.2576840576461001E-3</v>
      </c>
      <c r="I980" s="2">
        <f>Table13[[#This Row],[CF % EOL ]]*$A$6</f>
        <v>0</v>
      </c>
      <c r="J980" s="3">
        <v>5.1224092450286363E-2</v>
      </c>
      <c r="K980" s="2">
        <f>$A$10*Table13[[#This Row],[CF % WEC]]</f>
        <v>0</v>
      </c>
      <c r="L980" s="1">
        <v>60.690434989604064</v>
      </c>
      <c r="M980" s="2">
        <f>Table13[[#This Row],[Cons h '[MWh']]]-Table13[[#This Row],[Ewec_prod '[MWh']]]-Table13[[#This Row],[Eeol_prod '[MWh']]]-Table13[[#This Row],[Efv_prod '[MWh']]]</f>
        <v>24.634634989604066</v>
      </c>
    </row>
    <row r="981" x14ac:dyDescent="0.25">
      <c r="E981" s="4">
        <v>43506.791666666664</v>
      </c>
      <c r="F981" s="3">
        <v>0.51651999999999998</v>
      </c>
      <c r="G981" s="2">
        <f>Table13[[#This Row],[CF % FV]]*$A$2</f>
        <v>56.8172</v>
      </c>
      <c r="H981" s="3">
        <v>1.04188875800535E-2</v>
      </c>
      <c r="I981" s="2">
        <f>Table13[[#This Row],[CF % EOL ]]*$A$6</f>
        <v>0</v>
      </c>
      <c r="J981" s="3">
        <v>5.2768063460015481E-2</v>
      </c>
      <c r="K981" s="2">
        <f>$A$10*Table13[[#This Row],[CF % WEC]]</f>
        <v>0</v>
      </c>
      <c r="L981" s="1">
        <v>43.365646452777206</v>
      </c>
      <c r="M981" s="2">
        <f>Table13[[#This Row],[Cons h '[MWh']]]-Table13[[#This Row],[Ewec_prod '[MWh']]]-Table13[[#This Row],[Eeol_prod '[MWh']]]-Table13[[#This Row],[Efv_prod '[MWh']]]</f>
        <v>-13.451553547222794</v>
      </c>
    </row>
    <row r="982" x14ac:dyDescent="0.25">
      <c r="E982" s="4">
        <v>43506.833333333336</v>
      </c>
      <c r="F982" s="3">
        <v>0.58089999999999997</v>
      </c>
      <c r="G982" s="2">
        <f>Table13[[#This Row],[CF % FV]]*$A$2</f>
        <v>63.898999999999994</v>
      </c>
      <c r="H982" s="3">
        <v>4.9998383375779096E-3</v>
      </c>
      <c r="I982" s="2">
        <f>Table13[[#This Row],[CF % EOL ]]*$A$6</f>
        <v>0</v>
      </c>
      <c r="J982" s="3">
        <v>5.4256032494432331E-2</v>
      </c>
      <c r="K982" s="2">
        <f>$A$10*Table13[[#This Row],[CF % WEC]]</f>
        <v>0</v>
      </c>
      <c r="L982" s="1">
        <v>33.266427743896102</v>
      </c>
      <c r="M982" s="2">
        <f>Table13[[#This Row],[Cons h '[MWh']]]-Table13[[#This Row],[Ewec_prod '[MWh']]]-Table13[[#This Row],[Eeol_prod '[MWh']]]-Table13[[#This Row],[Efv_prod '[MWh']]]</f>
        <v>-30.632572256103892</v>
      </c>
    </row>
    <row r="983" x14ac:dyDescent="0.25">
      <c r="E983" s="4">
        <v>43506.875</v>
      </c>
      <c r="F983" s="3">
        <v>0.64745000000000008</v>
      </c>
      <c r="G983" s="2">
        <f>Table13[[#This Row],[CF % FV]]*$A$2</f>
        <v>71.219500000000011</v>
      </c>
      <c r="H983" s="3">
        <v>-4.4866399704271702E-4</v>
      </c>
      <c r="I983" s="2">
        <f>Table13[[#This Row],[CF % EOL ]]*$A$6</f>
        <v>0</v>
      </c>
      <c r="J983" s="3">
        <v>5.6165502668872568E-2</v>
      </c>
      <c r="K983" s="2">
        <f>$A$10*Table13[[#This Row],[CF % WEC]]</f>
        <v>0</v>
      </c>
      <c r="L983" s="1">
        <v>33.685774894262174</v>
      </c>
      <c r="M983" s="2">
        <f>Table13[[#This Row],[Cons h '[MWh']]]-Table13[[#This Row],[Ewec_prod '[MWh']]]-Table13[[#This Row],[Eeol_prod '[MWh']]]-Table13[[#This Row],[Efv_prod '[MWh']]]</f>
        <v>-37.533725105737837</v>
      </c>
    </row>
    <row r="984" x14ac:dyDescent="0.25">
      <c r="E984" s="4">
        <v>43506.916666666664</v>
      </c>
      <c r="F984" s="3">
        <v>0.7151900000000001</v>
      </c>
      <c r="G984" s="2">
        <f>Table13[[#This Row],[CF % FV]]*$A$2</f>
        <v>78.670900000000017</v>
      </c>
      <c r="H984" s="3">
        <v>-3.1409714203979801E-3</v>
      </c>
      <c r="I984" s="2">
        <f>Table13[[#This Row],[CF % EOL ]]*$A$6</f>
        <v>0</v>
      </c>
      <c r="J984" s="3">
        <v>5.8099211162355065E-2</v>
      </c>
      <c r="K984" s="2">
        <f>$A$10*Table13[[#This Row],[CF % WEC]]</f>
        <v>0</v>
      </c>
      <c r="L984" s="1">
        <v>25.369216495663508</v>
      </c>
      <c r="M984" s="2">
        <f>Table13[[#This Row],[Cons h '[MWh']]]-Table13[[#This Row],[Ewec_prod '[MWh']]]-Table13[[#This Row],[Eeol_prod '[MWh']]]-Table13[[#This Row],[Efv_prod '[MWh']]]</f>
        <v>-53.301683504336509</v>
      </c>
    </row>
    <row r="985" x14ac:dyDescent="0.25">
      <c r="E985" s="4">
        <v>43506.958333333336</v>
      </c>
      <c r="F985" s="3">
        <v>0.66871999999999998</v>
      </c>
      <c r="G985" s="2">
        <f>Table13[[#This Row],[CF % FV]]*$A$2</f>
        <v>73.559200000000004</v>
      </c>
      <c r="H985" s="3">
        <v>1.8910770471628301E-4</v>
      </c>
      <c r="I985" s="2">
        <f>Table13[[#This Row],[CF % EOL ]]*$A$6</f>
        <v>0</v>
      </c>
      <c r="J985" s="3">
        <v>6.0254750590089959E-2</v>
      </c>
      <c r="K985" s="2">
        <f>$A$10*Table13[[#This Row],[CF % WEC]]</f>
        <v>0</v>
      </c>
      <c r="L985" s="1">
        <v>25.855141099504628</v>
      </c>
      <c r="M985" s="2">
        <f>Table13[[#This Row],[Cons h '[MWh']]]-Table13[[#This Row],[Ewec_prod '[MWh']]]-Table13[[#This Row],[Eeol_prod '[MWh']]]-Table13[[#This Row],[Efv_prod '[MWh']]]</f>
        <v>-47.704058900495376</v>
      </c>
    </row>
    <row r="986" x14ac:dyDescent="0.25">
      <c r="E986" s="4">
        <v>43507</v>
      </c>
      <c r="F986" s="3">
        <v>0.55959999999999999</v>
      </c>
      <c r="G986" s="2">
        <f>Table13[[#This Row],[CF % FV]]*$A$2</f>
        <v>61.555999999999997</v>
      </c>
      <c r="H986" s="3">
        <v>-1.0529204206782901E-3</v>
      </c>
      <c r="I986" s="2">
        <f>Table13[[#This Row],[CF % EOL ]]*$A$6</f>
        <v>0</v>
      </c>
      <c r="J986" s="3">
        <v>6.1944881209750842E-2</v>
      </c>
      <c r="K986" s="2">
        <f>$A$10*Table13[[#This Row],[CF % WEC]]</f>
        <v>0</v>
      </c>
      <c r="L986" s="1">
        <v>23.189602916970394</v>
      </c>
      <c r="M986" s="2">
        <f>Table13[[#This Row],[Cons h '[MWh']]]-Table13[[#This Row],[Ewec_prod '[MWh']]]-Table13[[#This Row],[Eeol_prod '[MWh']]]-Table13[[#This Row],[Efv_prod '[MWh']]]</f>
        <v>-38.366397083029604</v>
      </c>
    </row>
    <row r="987" x14ac:dyDescent="0.25">
      <c r="E987" s="4">
        <v>43507.041666666664</v>
      </c>
      <c r="F987" s="3">
        <v>0.41699999999999998</v>
      </c>
      <c r="G987" s="2">
        <f>Table13[[#This Row],[CF % FV]]*$A$2</f>
        <v>45.87</v>
      </c>
      <c r="H987" s="3">
        <v>-3.7797895775334399E-3</v>
      </c>
      <c r="I987" s="2">
        <f>Table13[[#This Row],[CF % EOL ]]*$A$6</f>
        <v>0</v>
      </c>
      <c r="J987" s="3">
        <v>6.3673590689507606E-2</v>
      </c>
      <c r="K987" s="2">
        <f>$A$10*Table13[[#This Row],[CF % WEC]]</f>
        <v>0</v>
      </c>
      <c r="L987" s="1">
        <v>26.045291527955062</v>
      </c>
      <c r="M987" s="2">
        <f>Table13[[#This Row],[Cons h '[MWh']]]-Table13[[#This Row],[Ewec_prod '[MWh']]]-Table13[[#This Row],[Eeol_prod '[MWh']]]-Table13[[#This Row],[Efv_prod '[MWh']]]</f>
        <v>-19.824708472044936</v>
      </c>
    </row>
    <row r="988" x14ac:dyDescent="0.25">
      <c r="E988" s="4">
        <v>43507.083333333336</v>
      </c>
      <c r="F988" s="3">
        <v>0.24465000000000001</v>
      </c>
      <c r="G988" s="2">
        <f>Table13[[#This Row],[CF % FV]]*$A$2</f>
        <v>26.9115</v>
      </c>
      <c r="H988" s="3">
        <v>-3.71316724597339E-3</v>
      </c>
      <c r="I988" s="2">
        <f>Table13[[#This Row],[CF % EOL ]]*$A$6</f>
        <v>0</v>
      </c>
      <c r="J988" s="3">
        <v>6.5392137167594358E-2</v>
      </c>
      <c r="K988" s="2">
        <f>$A$10*Table13[[#This Row],[CF % WEC]]</f>
        <v>0</v>
      </c>
      <c r="L988" s="1">
        <v>26.180033827704062</v>
      </c>
      <c r="M988" s="2">
        <f>Table13[[#This Row],[Cons h '[MWh']]]-Table13[[#This Row],[Ewec_prod '[MWh']]]-Table13[[#This Row],[Eeol_prod '[MWh']]]-Table13[[#This Row],[Efv_prod '[MWh']]]</f>
        <v>-0.73146617229593858</v>
      </c>
    </row>
    <row r="989" x14ac:dyDescent="0.25">
      <c r="E989" s="4">
        <v>43507.125</v>
      </c>
      <c r="F989" s="3">
        <v>5.3359999999999998E-2</v>
      </c>
      <c r="G989" s="2">
        <f>Table13[[#This Row],[CF % FV]]*$A$2</f>
        <v>5.8696000000000002</v>
      </c>
      <c r="H989" s="3">
        <v>-3.6406339251743099E-3</v>
      </c>
      <c r="I989" s="2">
        <f>Table13[[#This Row],[CF % EOL ]]*$A$6</f>
        <v>0</v>
      </c>
      <c r="J989" s="3">
        <v>6.7120468657456966E-2</v>
      </c>
      <c r="K989" s="2">
        <f>$A$10*Table13[[#This Row],[CF % WEC]]</f>
        <v>0</v>
      </c>
      <c r="L989" s="1">
        <v>23.091462698158541</v>
      </c>
      <c r="M989" s="2">
        <f>Table13[[#This Row],[Cons h '[MWh']]]-Table13[[#This Row],[Ewec_prod '[MWh']]]-Table13[[#This Row],[Eeol_prod '[MWh']]]-Table13[[#This Row],[Efv_prod '[MWh']]]</f>
        <v>17.221862698158539</v>
      </c>
    </row>
    <row r="990" x14ac:dyDescent="0.25">
      <c r="E990" s="4">
        <v>43507.166666666664</v>
      </c>
      <c r="F990" s="3">
        <v>7.6000000000000004E-4</v>
      </c>
      <c r="G990" s="2">
        <f>Table13[[#This Row],[CF % FV]]*$A$2</f>
        <v>8.3600000000000008E-2</v>
      </c>
      <c r="H990" s="3">
        <v>-3.6966475906046199E-3</v>
      </c>
      <c r="I990" s="2">
        <f>Table13[[#This Row],[CF % EOL ]]*$A$6</f>
        <v>0</v>
      </c>
      <c r="J990" s="3">
        <v>6.8764708742040215E-2</v>
      </c>
      <c r="K990" s="2">
        <f>$A$10*Table13[[#This Row],[CF % WEC]]</f>
        <v>0</v>
      </c>
      <c r="L990" s="1">
        <v>32.383457723946044</v>
      </c>
      <c r="M990" s="2">
        <f>Table13[[#This Row],[Cons h '[MWh']]]-Table13[[#This Row],[Ewec_prod '[MWh']]]-Table13[[#This Row],[Eeol_prod '[MWh']]]-Table13[[#This Row],[Efv_prod '[MWh']]]</f>
        <v>32.299857723946047</v>
      </c>
    </row>
    <row r="991" x14ac:dyDescent="0.25">
      <c r="E991" s="4">
        <v>43507.208333333336</v>
      </c>
      <c r="F991" s="3">
        <v>0</v>
      </c>
      <c r="G991" s="2">
        <f>Table13[[#This Row],[CF % FV]]*$A$2</f>
        <v>0</v>
      </c>
      <c r="H991" s="3">
        <v>-3.4752737152919599E-3</v>
      </c>
      <c r="I991" s="2">
        <f>Table13[[#This Row],[CF % EOL ]]*$A$6</f>
        <v>0</v>
      </c>
      <c r="J991" s="3">
        <v>7.0330921375785435E-2</v>
      </c>
      <c r="K991" s="2">
        <f>$A$10*Table13[[#This Row],[CF % WEC]]</f>
        <v>0</v>
      </c>
      <c r="L991" s="1">
        <v>38.65159781703327</v>
      </c>
      <c r="M991" s="2">
        <f>Table13[[#This Row],[Cons h '[MWh']]]-Table13[[#This Row],[Ewec_prod '[MWh']]]-Table13[[#This Row],[Eeol_prod '[MWh']]]-Table13[[#This Row],[Efv_prod '[MWh']]]</f>
        <v>38.65159781703327</v>
      </c>
    </row>
    <row r="992" x14ac:dyDescent="0.25">
      <c r="E992" s="4">
        <v>43507.25</v>
      </c>
      <c r="F992" s="3">
        <v>0</v>
      </c>
      <c r="G992" s="2">
        <f>Table13[[#This Row],[CF % FV]]*$A$2</f>
        <v>0</v>
      </c>
      <c r="H992" s="3">
        <v>-3.2408840193234299E-3</v>
      </c>
      <c r="I992" s="2">
        <f>Table13[[#This Row],[CF % EOL ]]*$A$6</f>
        <v>0</v>
      </c>
      <c r="J992" s="3">
        <v>7.181554506926266E-2</v>
      </c>
      <c r="K992" s="2">
        <f>$A$10*Table13[[#This Row],[CF % WEC]]</f>
        <v>0</v>
      </c>
      <c r="L992" s="1">
        <v>36.550913359385525</v>
      </c>
      <c r="M992" s="2">
        <f>Table13[[#This Row],[Cons h '[MWh']]]-Table13[[#This Row],[Ewec_prod '[MWh']]]-Table13[[#This Row],[Eeol_prod '[MWh']]]-Table13[[#This Row],[Efv_prod '[MWh']]]</f>
        <v>36.550913359385525</v>
      </c>
    </row>
    <row r="993" x14ac:dyDescent="0.25">
      <c r="E993" s="4">
        <v>43507.291666666664</v>
      </c>
      <c r="F993" s="3">
        <v>0</v>
      </c>
      <c r="G993" s="2">
        <f>Table13[[#This Row],[CF % FV]]*$A$2</f>
        <v>0</v>
      </c>
      <c r="H993" s="3">
        <v>-3.5137753731296802E-3</v>
      </c>
      <c r="I993" s="2">
        <f>Table13[[#This Row],[CF % EOL ]]*$A$6</f>
        <v>0</v>
      </c>
      <c r="J993" s="3">
        <v>7.3427823002363043E-2</v>
      </c>
      <c r="K993" s="2">
        <f>$A$10*Table13[[#This Row],[CF % WEC]]</f>
        <v>0</v>
      </c>
      <c r="L993" s="1">
        <v>28.847699246695253</v>
      </c>
      <c r="M993" s="2">
        <f>Table13[[#This Row],[Cons h '[MWh']]]-Table13[[#This Row],[Ewec_prod '[MWh']]]-Table13[[#This Row],[Eeol_prod '[MWh']]]-Table13[[#This Row],[Efv_prod '[MWh']]]</f>
        <v>28.847699246695253</v>
      </c>
    </row>
    <row r="994" x14ac:dyDescent="0.25">
      <c r="E994" s="4">
        <v>43507.333333333336</v>
      </c>
      <c r="F994" s="3">
        <v>0</v>
      </c>
      <c r="G994" s="2">
        <f>Table13[[#This Row],[CF % FV]]*$A$2</f>
        <v>0</v>
      </c>
      <c r="H994" s="3">
        <v>-3.8476579199930201E-3</v>
      </c>
      <c r="I994" s="2">
        <f>Table13[[#This Row],[CF % EOL ]]*$A$6</f>
        <v>0</v>
      </c>
      <c r="J994" s="3">
        <v>7.4835312277978086E-2</v>
      </c>
      <c r="K994" s="2">
        <f>$A$10*Table13[[#This Row],[CF % WEC]]</f>
        <v>0</v>
      </c>
      <c r="L994" s="1">
        <v>34.951758968221057</v>
      </c>
      <c r="M994" s="2">
        <f>Table13[[#This Row],[Cons h '[MWh']]]-Table13[[#This Row],[Ewec_prod '[MWh']]]-Table13[[#This Row],[Eeol_prod '[MWh']]]-Table13[[#This Row],[Efv_prod '[MWh']]]</f>
        <v>34.951758968221057</v>
      </c>
    </row>
    <row r="995" x14ac:dyDescent="0.25">
      <c r="E995" s="4">
        <v>43507.375</v>
      </c>
      <c r="F995" s="3">
        <v>0</v>
      </c>
      <c r="G995" s="2">
        <f>Table13[[#This Row],[CF % FV]]*$A$2</f>
        <v>0</v>
      </c>
      <c r="H995" s="3">
        <v>-3.2488988615102E-3</v>
      </c>
      <c r="I995" s="2">
        <f>Table13[[#This Row],[CF % EOL ]]*$A$6</f>
        <v>0</v>
      </c>
      <c r="J995" s="3">
        <v>7.5633837433524531E-2</v>
      </c>
      <c r="K995" s="2">
        <f>$A$10*Table13[[#This Row],[CF % WEC]]</f>
        <v>0</v>
      </c>
      <c r="L995" s="1">
        <v>36.655252446854682</v>
      </c>
      <c r="M995" s="2">
        <f>Table13[[#This Row],[Cons h '[MWh']]]-Table13[[#This Row],[Ewec_prod '[MWh']]]-Table13[[#This Row],[Eeol_prod '[MWh']]]-Table13[[#This Row],[Efv_prod '[MWh']]]</f>
        <v>36.655252446854682</v>
      </c>
    </row>
    <row r="996" x14ac:dyDescent="0.25">
      <c r="E996" s="4">
        <v>43507.416666666664</v>
      </c>
      <c r="F996" s="3">
        <v>0</v>
      </c>
      <c r="G996" s="2">
        <f>Table13[[#This Row],[CF % FV]]*$A$2</f>
        <v>0</v>
      </c>
      <c r="H996" s="3">
        <v>-3.2632264399330398E-3</v>
      </c>
      <c r="I996" s="2">
        <f>Table13[[#This Row],[CF % EOL ]]*$A$6</f>
        <v>0</v>
      </c>
      <c r="J996" s="3">
        <v>7.6534404818850058E-2</v>
      </c>
      <c r="K996" s="2">
        <f>$A$10*Table13[[#This Row],[CF % WEC]]</f>
        <v>0</v>
      </c>
      <c r="L996" s="1">
        <v>37.595256154217431</v>
      </c>
      <c r="M996" s="2">
        <f>Table13[[#This Row],[Cons h '[MWh']]]-Table13[[#This Row],[Ewec_prod '[MWh']]]-Table13[[#This Row],[Eeol_prod '[MWh']]]-Table13[[#This Row],[Efv_prod '[MWh']]]</f>
        <v>37.595256154217431</v>
      </c>
    </row>
    <row r="997" x14ac:dyDescent="0.25">
      <c r="E997" s="4">
        <v>43507.458333333336</v>
      </c>
      <c r="F997" s="3">
        <v>0</v>
      </c>
      <c r="G997" s="2">
        <f>Table13[[#This Row],[CF % FV]]*$A$2</f>
        <v>0</v>
      </c>
      <c r="H997" s="3">
        <v>-3.2716323546580898E-3</v>
      </c>
      <c r="I997" s="2">
        <f>Table13[[#This Row],[CF % EOL ]]*$A$6</f>
        <v>0</v>
      </c>
      <c r="J997" s="3">
        <v>7.7278666045203254E-2</v>
      </c>
      <c r="K997" s="2">
        <f>$A$10*Table13[[#This Row],[CF % WEC]]</f>
        <v>0</v>
      </c>
      <c r="L997" s="1">
        <v>32.06245248343226</v>
      </c>
      <c r="M997" s="2">
        <f>Table13[[#This Row],[Cons h '[MWh']]]-Table13[[#This Row],[Ewec_prod '[MWh']]]-Table13[[#This Row],[Eeol_prod '[MWh']]]-Table13[[#This Row],[Efv_prod '[MWh']]]</f>
        <v>32.06245248343226</v>
      </c>
    </row>
    <row r="998" x14ac:dyDescent="0.25">
      <c r="E998" s="4">
        <v>43507.5</v>
      </c>
      <c r="F998" s="3">
        <v>0</v>
      </c>
      <c r="G998" s="2">
        <f>Table13[[#This Row],[CF % FV]]*$A$2</f>
        <v>0</v>
      </c>
      <c r="H998" s="3">
        <v>-3.09247593671439E-3</v>
      </c>
      <c r="I998" s="2">
        <f>Table13[[#This Row],[CF % EOL ]]*$A$6</f>
        <v>0</v>
      </c>
      <c r="J998" s="3">
        <v>7.820677614296645E-2</v>
      </c>
      <c r="K998" s="2">
        <f>$A$10*Table13[[#This Row],[CF % WEC]]</f>
        <v>0</v>
      </c>
      <c r="L998" s="1">
        <v>40.40303736777647</v>
      </c>
      <c r="M998" s="2">
        <f>Table13[[#This Row],[Cons h '[MWh']]]-Table13[[#This Row],[Ewec_prod '[MWh']]]-Table13[[#This Row],[Eeol_prod '[MWh']]]-Table13[[#This Row],[Efv_prod '[MWh']]]</f>
        <v>40.40303736777647</v>
      </c>
    </row>
    <row r="999" x14ac:dyDescent="0.25">
      <c r="E999" s="4">
        <v>43507.541666666664</v>
      </c>
      <c r="F999" s="3">
        <v>0</v>
      </c>
      <c r="G999" s="2">
        <f>Table13[[#This Row],[CF % FV]]*$A$2</f>
        <v>0</v>
      </c>
      <c r="H999" s="3">
        <v>-3.5729100066112002E-3</v>
      </c>
      <c r="I999" s="2">
        <f>Table13[[#This Row],[CF % EOL ]]*$A$6</f>
        <v>0</v>
      </c>
      <c r="J999" s="3">
        <v>7.9148774869279084E-2</v>
      </c>
      <c r="K999" s="2">
        <f>$A$10*Table13[[#This Row],[CF % WEC]]</f>
        <v>0</v>
      </c>
      <c r="L999" s="1">
        <v>33.647060063029798</v>
      </c>
      <c r="M999" s="2">
        <f>Table13[[#This Row],[Cons h '[MWh']]]-Table13[[#This Row],[Ewec_prod '[MWh']]]-Table13[[#This Row],[Eeol_prod '[MWh']]]-Table13[[#This Row],[Efv_prod '[MWh']]]</f>
        <v>33.647060063029798</v>
      </c>
    </row>
    <row r="1000" x14ac:dyDescent="0.25">
      <c r="E1000" s="4">
        <v>43507.583333333336</v>
      </c>
      <c r="F1000" s="3">
        <v>0</v>
      </c>
      <c r="G1000" s="2">
        <f>Table13[[#This Row],[CF % FV]]*$A$2</f>
        <v>0</v>
      </c>
      <c r="H1000" s="3">
        <v>-1.97623029246242E-3</v>
      </c>
      <c r="I1000" s="2">
        <f>Table13[[#This Row],[CF % EOL ]]*$A$6</f>
        <v>0</v>
      </c>
      <c r="J1000" s="3">
        <v>8.0316792464579706E-2</v>
      </c>
      <c r="K1000" s="2">
        <f>$A$10*Table13[[#This Row],[CF % WEC]]</f>
        <v>0</v>
      </c>
      <c r="L1000" s="1">
        <v>36.327449924500272</v>
      </c>
      <c r="M1000" s="2">
        <f>Table13[[#This Row],[Cons h '[MWh']]]-Table13[[#This Row],[Ewec_prod '[MWh']]]-Table13[[#This Row],[Eeol_prod '[MWh']]]-Table13[[#This Row],[Efv_prod '[MWh']]]</f>
        <v>36.327449924500272</v>
      </c>
    </row>
    <row r="1001" x14ac:dyDescent="0.25">
      <c r="E1001" s="4">
        <v>43507.625</v>
      </c>
      <c r="F1001" s="3">
        <v>0</v>
      </c>
      <c r="G1001" s="2">
        <f>Table13[[#This Row],[CF % FV]]*$A$2</f>
        <v>0</v>
      </c>
      <c r="H1001" s="3">
        <v>1.58176916293949E-3</v>
      </c>
      <c r="I1001" s="2">
        <f>Table13[[#This Row],[CF % EOL ]]*$A$6</f>
        <v>0</v>
      </c>
      <c r="J1001" s="3">
        <v>8.1563569689723933E-2</v>
      </c>
      <c r="K1001" s="2">
        <f>$A$10*Table13[[#This Row],[CF % WEC]]</f>
        <v>0</v>
      </c>
      <c r="L1001" s="1">
        <v>36.327464325442733</v>
      </c>
      <c r="M1001" s="2">
        <f>Table13[[#This Row],[Cons h '[MWh']]]-Table13[[#This Row],[Ewec_prod '[MWh']]]-Table13[[#This Row],[Eeol_prod '[MWh']]]-Table13[[#This Row],[Efv_prod '[MWh']]]</f>
        <v>36.327464325442733</v>
      </c>
    </row>
    <row r="1002" x14ac:dyDescent="0.25">
      <c r="E1002" s="4">
        <v>43507.666666666664</v>
      </c>
      <c r="F1002" s="3">
        <v>2.3329999999999997E-2</v>
      </c>
      <c r="G1002" s="2">
        <f>Table13[[#This Row],[CF % FV]]*$A$2</f>
        <v>2.5662999999999996</v>
      </c>
      <c r="H1002" s="3">
        <v>4.35625187705109E-3</v>
      </c>
      <c r="I1002" s="2">
        <f>Table13[[#This Row],[CF % EOL ]]*$A$6</f>
        <v>0</v>
      </c>
      <c r="J1002" s="3">
        <v>8.3011608545061788E-2</v>
      </c>
      <c r="K1002" s="2">
        <f>$A$10*Table13[[#This Row],[CF % WEC]]</f>
        <v>0</v>
      </c>
      <c r="L1002" s="1">
        <v>34.961461754209907</v>
      </c>
      <c r="M1002" s="2">
        <f>Table13[[#This Row],[Cons h '[MWh']]]-Table13[[#This Row],[Ewec_prod '[MWh']]]-Table13[[#This Row],[Eeol_prod '[MWh']]]-Table13[[#This Row],[Efv_prod '[MWh']]]</f>
        <v>32.395161754209909</v>
      </c>
    </row>
    <row r="1003" x14ac:dyDescent="0.25">
      <c r="E1003" s="4">
        <v>43507.708333333336</v>
      </c>
      <c r="F1003" s="3">
        <v>0.13846</v>
      </c>
      <c r="G1003" s="2">
        <f>Table13[[#This Row],[CF % FV]]*$A$2</f>
        <v>15.230600000000001</v>
      </c>
      <c r="H1003" s="3">
        <v>4.0787783834717404E-3</v>
      </c>
      <c r="I1003" s="2">
        <f>Table13[[#This Row],[CF % EOL ]]*$A$6</f>
        <v>0</v>
      </c>
      <c r="J1003" s="3">
        <v>8.4576692497234124E-2</v>
      </c>
      <c r="K1003" s="2">
        <f>$A$10*Table13[[#This Row],[CF % WEC]]</f>
        <v>0</v>
      </c>
      <c r="L1003" s="1">
        <v>33.288540329767763</v>
      </c>
      <c r="M1003" s="2">
        <f>Table13[[#This Row],[Cons h '[MWh']]]-Table13[[#This Row],[Ewec_prod '[MWh']]]-Table13[[#This Row],[Eeol_prod '[MWh']]]-Table13[[#This Row],[Efv_prod '[MWh']]]</f>
        <v>18.05794032976776</v>
      </c>
    </row>
    <row r="1004" x14ac:dyDescent="0.25">
      <c r="E1004" s="4">
        <v>43507.75</v>
      </c>
      <c r="F1004" s="3">
        <v>0.28232999999999997</v>
      </c>
      <c r="G1004" s="2">
        <f>Table13[[#This Row],[CF % FV]]*$A$2</f>
        <v>31.056299999999997</v>
      </c>
      <c r="H1004" s="3">
        <v>6.4375083085497099E-3</v>
      </c>
      <c r="I1004" s="2">
        <f>Table13[[#This Row],[CF % EOL ]]*$A$6</f>
        <v>0</v>
      </c>
      <c r="J1004" s="3">
        <v>8.6618071672636313E-2</v>
      </c>
      <c r="K1004" s="2">
        <f>$A$10*Table13[[#This Row],[CF % WEC]]</f>
        <v>0</v>
      </c>
      <c r="L1004" s="1">
        <v>45.052360745836779</v>
      </c>
      <c r="M1004" s="2">
        <f>Table13[[#This Row],[Cons h '[MWh']]]-Table13[[#This Row],[Ewec_prod '[MWh']]]-Table13[[#This Row],[Eeol_prod '[MWh']]]-Table13[[#This Row],[Efv_prod '[MWh']]]</f>
        <v>13.996060745836783</v>
      </c>
    </row>
    <row r="1005" x14ac:dyDescent="0.25">
      <c r="E1005" s="4">
        <v>43507.791666666664</v>
      </c>
      <c r="F1005" s="3">
        <v>0.42061000000000004</v>
      </c>
      <c r="G1005" s="2">
        <f>Table13[[#This Row],[CF % FV]]*$A$2</f>
        <v>46.267100000000006</v>
      </c>
      <c r="H1005" s="3">
        <v>3.7797517828388402E-2</v>
      </c>
      <c r="I1005" s="2">
        <f>Table13[[#This Row],[CF % EOL ]]*$A$6</f>
        <v>0</v>
      </c>
      <c r="J1005" s="3">
        <v>9.386126886563223E-2</v>
      </c>
      <c r="K1005" s="2">
        <f>$A$10*Table13[[#This Row],[CF % WEC]]</f>
        <v>0</v>
      </c>
      <c r="L1005" s="1">
        <v>42.719543921333468</v>
      </c>
      <c r="M1005" s="2">
        <f>Table13[[#This Row],[Cons h '[MWh']]]-Table13[[#This Row],[Ewec_prod '[MWh']]]-Table13[[#This Row],[Eeol_prod '[MWh']]]-Table13[[#This Row],[Efv_prod '[MWh']]]</f>
        <v>-3.5475560786665383</v>
      </c>
    </row>
    <row r="1006" x14ac:dyDescent="0.25">
      <c r="E1006" s="4">
        <v>43507.833333333336</v>
      </c>
      <c r="F1006" s="3">
        <v>0.59032000000000007</v>
      </c>
      <c r="G1006" s="2">
        <f>Table13[[#This Row],[CF % FV]]*$A$2</f>
        <v>64.935200000000009</v>
      </c>
      <c r="H1006" s="3">
        <v>4.4954948566908397E-2</v>
      </c>
      <c r="I1006" s="2">
        <f>Table13[[#This Row],[CF % EOL ]]*$A$6</f>
        <v>0</v>
      </c>
      <c r="J1006" s="3">
        <v>9.7362167610051398E-2</v>
      </c>
      <c r="K1006" s="2">
        <f>$A$10*Table13[[#This Row],[CF % WEC]]</f>
        <v>0</v>
      </c>
      <c r="L1006" s="1">
        <v>42.150782146440129</v>
      </c>
      <c r="M1006" s="2">
        <f>Table13[[#This Row],[Cons h '[MWh']]]-Table13[[#This Row],[Ewec_prod '[MWh']]]-Table13[[#This Row],[Eeol_prod '[MWh']]]-Table13[[#This Row],[Efv_prod '[MWh']]]</f>
        <v>-22.78441785355988</v>
      </c>
    </row>
    <row r="1007" x14ac:dyDescent="0.25">
      <c r="E1007" s="4">
        <v>43507.875</v>
      </c>
      <c r="F1007" s="3">
        <v>0.61604999999999999</v>
      </c>
      <c r="G1007" s="2">
        <f>Table13[[#This Row],[CF % FV]]*$A$2</f>
        <v>67.765500000000003</v>
      </c>
      <c r="H1007" s="3">
        <v>3.2224818218549299E-2</v>
      </c>
      <c r="I1007" s="2">
        <f>Table13[[#This Row],[CF % EOL ]]*$A$6</f>
        <v>0</v>
      </c>
      <c r="J1007" s="3">
        <v>0.1002261337987406</v>
      </c>
      <c r="K1007" s="2">
        <f>$A$10*Table13[[#This Row],[CF % WEC]]</f>
        <v>0</v>
      </c>
      <c r="L1007" s="1">
        <v>34.963006051094744</v>
      </c>
      <c r="M1007" s="2">
        <f>Table13[[#This Row],[Cons h '[MWh']]]-Table13[[#This Row],[Ewec_prod '[MWh']]]-Table13[[#This Row],[Eeol_prod '[MWh']]]-Table13[[#This Row],[Efv_prod '[MWh']]]</f>
        <v>-32.802493948905258</v>
      </c>
    </row>
    <row r="1008" x14ac:dyDescent="0.25">
      <c r="E1008" s="4">
        <v>43507.916666666664</v>
      </c>
      <c r="F1008" s="3">
        <v>0.60416999999999998</v>
      </c>
      <c r="G1008" s="2">
        <f>Table13[[#This Row],[CF % FV]]*$A$2</f>
        <v>66.458699999999993</v>
      </c>
      <c r="H1008" s="3">
        <v>-3.7633839951199898E-3</v>
      </c>
      <c r="I1008" s="2">
        <f>Table13[[#This Row],[CF % EOL ]]*$A$6</f>
        <v>0</v>
      </c>
      <c r="J1008" s="3">
        <v>0.10257191113170176</v>
      </c>
      <c r="K1008" s="2">
        <f>$A$10*Table13[[#This Row],[CF % WEC]]</f>
        <v>0</v>
      </c>
      <c r="L1008" s="1">
        <v>29.399800026895331</v>
      </c>
      <c r="M1008" s="2">
        <f>Table13[[#This Row],[Cons h '[MWh']]]-Table13[[#This Row],[Ewec_prod '[MWh']]]-Table13[[#This Row],[Eeol_prod '[MWh']]]-Table13[[#This Row],[Efv_prod '[MWh']]]</f>
        <v>-37.058899973104658</v>
      </c>
    </row>
    <row r="1009" x14ac:dyDescent="0.25">
      <c r="E1009" s="4">
        <v>43507.958333333336</v>
      </c>
      <c r="F1009" s="3">
        <v>0.55422000000000005</v>
      </c>
      <c r="G1009" s="2">
        <f>Table13[[#This Row],[CF % FV]]*$A$2</f>
        <v>60.964200000000005</v>
      </c>
      <c r="H1009" s="3">
        <v>-3.3469895025015602E-3</v>
      </c>
      <c r="I1009" s="2">
        <f>Table13[[#This Row],[CF % EOL ]]*$A$6</f>
        <v>0</v>
      </c>
      <c r="J1009" s="3">
        <v>0.10469902983218506</v>
      </c>
      <c r="K1009" s="2">
        <f>$A$10*Table13[[#This Row],[CF % WEC]]</f>
        <v>0</v>
      </c>
      <c r="L1009" s="1">
        <v>30.068034658467937</v>
      </c>
      <c r="M1009" s="2">
        <f>Table13[[#This Row],[Cons h '[MWh']]]-Table13[[#This Row],[Ewec_prod '[MWh']]]-Table13[[#This Row],[Eeol_prod '[MWh']]]-Table13[[#This Row],[Efv_prod '[MWh']]]</f>
        <v>-30.896165341532068</v>
      </c>
    </row>
    <row r="1010" x14ac:dyDescent="0.25">
      <c r="E1010" s="4">
        <v>43508</v>
      </c>
      <c r="F1010" s="3">
        <v>0.53678999999999999</v>
      </c>
      <c r="G1010" s="2">
        <f>Table13[[#This Row],[CF % FV]]*$A$2</f>
        <v>59.046900000000001</v>
      </c>
      <c r="H1010" s="3">
        <v>-2.89084989159985E-3</v>
      </c>
      <c r="I1010" s="2">
        <f>Table13[[#This Row],[CF % EOL ]]*$A$6</f>
        <v>0</v>
      </c>
      <c r="J1010" s="3">
        <v>0.10682718531924018</v>
      </c>
      <c r="K1010" s="2">
        <f>$A$10*Table13[[#This Row],[CF % WEC]]</f>
        <v>0</v>
      </c>
      <c r="L1010" s="1">
        <v>26.014823790113969</v>
      </c>
      <c r="M1010" s="2">
        <f>Table13[[#This Row],[Cons h '[MWh']]]-Table13[[#This Row],[Ewec_prod '[MWh']]]-Table13[[#This Row],[Eeol_prod '[MWh']]]-Table13[[#This Row],[Efv_prod '[MWh']]]</f>
        <v>-33.032076209886029</v>
      </c>
    </row>
    <row r="1011" x14ac:dyDescent="0.25">
      <c r="E1011" s="4">
        <v>43508.041666666664</v>
      </c>
      <c r="F1011" s="3">
        <v>0.34869</v>
      </c>
      <c r="G1011" s="2">
        <f>Table13[[#This Row],[CF % FV]]*$A$2</f>
        <v>38.355899999999998</v>
      </c>
      <c r="H1011" s="3">
        <v>-2.8516673872012901E-3</v>
      </c>
      <c r="I1011" s="2">
        <f>Table13[[#This Row],[CF % EOL ]]*$A$6</f>
        <v>0</v>
      </c>
      <c r="J1011" s="3">
        <v>0.10900160402396616</v>
      </c>
      <c r="K1011" s="2">
        <f>$A$10*Table13[[#This Row],[CF % WEC]]</f>
        <v>0</v>
      </c>
      <c r="L1011" s="1">
        <v>24.235078119974496</v>
      </c>
      <c r="M1011" s="2">
        <f>Table13[[#This Row],[Cons h '[MWh']]]-Table13[[#This Row],[Ewec_prod '[MWh']]]-Table13[[#This Row],[Eeol_prod '[MWh']]]-Table13[[#This Row],[Efv_prod '[MWh']]]</f>
        <v>-14.120821880025503</v>
      </c>
    </row>
    <row r="1012" x14ac:dyDescent="0.25">
      <c r="E1012" s="4">
        <v>43508.083333333336</v>
      </c>
      <c r="F1012" s="3">
        <v>0.22659000000000001</v>
      </c>
      <c r="G1012" s="2">
        <f>Table13[[#This Row],[CF % FV]]*$A$2</f>
        <v>24.924900000000001</v>
      </c>
      <c r="H1012" s="3">
        <v>-3.82842807091791E-3</v>
      </c>
      <c r="I1012" s="2">
        <f>Table13[[#This Row],[CF % EOL ]]*$A$6</f>
        <v>0</v>
      </c>
      <c r="J1012" s="3">
        <v>0.11118649199266428</v>
      </c>
      <c r="K1012" s="2">
        <f>$A$10*Table13[[#This Row],[CF % WEC]]</f>
        <v>0</v>
      </c>
      <c r="L1012" s="1">
        <v>26.73846328977417</v>
      </c>
      <c r="M1012" s="2">
        <f>Table13[[#This Row],[Cons h '[MWh']]]-Table13[[#This Row],[Ewec_prod '[MWh']]]-Table13[[#This Row],[Eeol_prod '[MWh']]]-Table13[[#This Row],[Efv_prod '[MWh']]]</f>
        <v>1.8135632897741694</v>
      </c>
    </row>
    <row r="1013" x14ac:dyDescent="0.25">
      <c r="E1013" s="4">
        <v>43508.125</v>
      </c>
      <c r="F1013" s="3">
        <v>6.0450000000000004E-2</v>
      </c>
      <c r="G1013" s="2">
        <f>Table13[[#This Row],[CF % FV]]*$A$2</f>
        <v>6.6495000000000006</v>
      </c>
      <c r="H1013" s="3">
        <v>4.6627246235803497E-3</v>
      </c>
      <c r="I1013" s="2">
        <f>Table13[[#This Row],[CF % EOL ]]*$A$6</f>
        <v>0</v>
      </c>
      <c r="J1013" s="3">
        <v>0.11219561675707365</v>
      </c>
      <c r="K1013" s="2">
        <f>$A$10*Table13[[#This Row],[CF % WEC]]</f>
        <v>0</v>
      </c>
      <c r="L1013" s="1">
        <v>27.557681730599029</v>
      </c>
      <c r="M1013" s="2">
        <f>Table13[[#This Row],[Cons h '[MWh']]]-Table13[[#This Row],[Ewec_prod '[MWh']]]-Table13[[#This Row],[Eeol_prod '[MWh']]]-Table13[[#This Row],[Efv_prod '[MWh']]]</f>
        <v>20.908181730599029</v>
      </c>
    </row>
    <row r="1014" x14ac:dyDescent="0.25">
      <c r="E1014" s="4">
        <v>43508.166666666664</v>
      </c>
      <c r="F1014" s="3">
        <v>1.0200000000000001E-3</v>
      </c>
      <c r="G1014" s="2">
        <f>Table13[[#This Row],[CF % FV]]*$A$2</f>
        <v>0.11220000000000001</v>
      </c>
      <c r="H1014" s="3">
        <v>2.03063194758333E-2</v>
      </c>
      <c r="I1014" s="2">
        <f>Table13[[#This Row],[CF % EOL ]]*$A$6</f>
        <v>0</v>
      </c>
      <c r="J1014" s="3">
        <v>0.11363160380006615</v>
      </c>
      <c r="K1014" s="2">
        <f>$A$10*Table13[[#This Row],[CF % WEC]]</f>
        <v>0</v>
      </c>
      <c r="L1014" s="1">
        <v>32.1992633170331</v>
      </c>
      <c r="M1014" s="2">
        <f>Table13[[#This Row],[Cons h '[MWh']]]-Table13[[#This Row],[Ewec_prod '[MWh']]]-Table13[[#This Row],[Eeol_prod '[MWh']]]-Table13[[#This Row],[Efv_prod '[MWh']]]</f>
        <v>32.087063317033099</v>
      </c>
    </row>
    <row r="1015" x14ac:dyDescent="0.25">
      <c r="E1015" s="4">
        <v>43508.208333333336</v>
      </c>
      <c r="F1015" s="3">
        <v>0</v>
      </c>
      <c r="G1015" s="2">
        <f>Table13[[#This Row],[CF % FV]]*$A$2</f>
        <v>0</v>
      </c>
      <c r="H1015" s="3">
        <v>1.9949058740810901E-2</v>
      </c>
      <c r="I1015" s="2">
        <f>Table13[[#This Row],[CF % EOL ]]*$A$6</f>
        <v>0</v>
      </c>
      <c r="J1015" s="3">
        <v>0.1146391745191381</v>
      </c>
      <c r="K1015" s="2">
        <f>$A$10*Table13[[#This Row],[CF % WEC]]</f>
        <v>0</v>
      </c>
      <c r="L1015" s="1">
        <v>41.391858006798813</v>
      </c>
      <c r="M1015" s="2">
        <f>Table13[[#This Row],[Cons h '[MWh']]]-Table13[[#This Row],[Ewec_prod '[MWh']]]-Table13[[#This Row],[Eeol_prod '[MWh']]]-Table13[[#This Row],[Efv_prod '[MWh']]]</f>
        <v>41.391858006798813</v>
      </c>
    </row>
    <row r="1016" x14ac:dyDescent="0.25">
      <c r="E1016" s="4">
        <v>43508.25</v>
      </c>
      <c r="F1016" s="3">
        <v>0</v>
      </c>
      <c r="G1016" s="2">
        <f>Table13[[#This Row],[CF % FV]]*$A$2</f>
        <v>0</v>
      </c>
      <c r="H1016" s="3">
        <v>4.9608528279716901E-2</v>
      </c>
      <c r="I1016" s="2">
        <f>Table13[[#This Row],[CF % EOL ]]*$A$6</f>
        <v>0</v>
      </c>
      <c r="J1016" s="3">
        <v>0.11543526303116849</v>
      </c>
      <c r="K1016" s="2">
        <f>$A$10*Table13[[#This Row],[CF % WEC]]</f>
        <v>0</v>
      </c>
      <c r="L1016" s="1">
        <v>28.980192018674209</v>
      </c>
      <c r="M1016" s="2">
        <f>Table13[[#This Row],[Cons h '[MWh']]]-Table13[[#This Row],[Ewec_prod '[MWh']]]-Table13[[#This Row],[Eeol_prod '[MWh']]]-Table13[[#This Row],[Efv_prod '[MWh']]]</f>
        <v>28.980192018674209</v>
      </c>
    </row>
    <row r="1017" x14ac:dyDescent="0.25">
      <c r="E1017" s="4">
        <v>43508.291666666664</v>
      </c>
      <c r="F1017" s="3">
        <v>0</v>
      </c>
      <c r="G1017" s="2">
        <f>Table13[[#This Row],[CF % FV]]*$A$2</f>
        <v>0</v>
      </c>
      <c r="H1017" s="3">
        <v>5.45140391043532E-2</v>
      </c>
      <c r="I1017" s="2">
        <f>Table13[[#This Row],[CF % EOL ]]*$A$6</f>
        <v>0</v>
      </c>
      <c r="J1017" s="3">
        <v>0.11508751371480994</v>
      </c>
      <c r="K1017" s="2">
        <f>$A$10*Table13[[#This Row],[CF % WEC]]</f>
        <v>0</v>
      </c>
      <c r="L1017" s="1">
        <v>37.944788035752836</v>
      </c>
      <c r="M1017" s="2">
        <f>Table13[[#This Row],[Cons h '[MWh']]]-Table13[[#This Row],[Ewec_prod '[MWh']]]-Table13[[#This Row],[Eeol_prod '[MWh']]]-Table13[[#This Row],[Efv_prod '[MWh']]]</f>
        <v>37.944788035752836</v>
      </c>
    </row>
    <row r="1018" x14ac:dyDescent="0.25">
      <c r="E1018" s="4">
        <v>43508.333333333336</v>
      </c>
      <c r="F1018" s="3">
        <v>0</v>
      </c>
      <c r="G1018" s="2">
        <f>Table13[[#This Row],[CF % FV]]*$A$2</f>
        <v>0</v>
      </c>
      <c r="H1018" s="3">
        <v>5.4848915066408502E-2</v>
      </c>
      <c r="I1018" s="2">
        <f>Table13[[#This Row],[CF % EOL ]]*$A$6</f>
        <v>0</v>
      </c>
      <c r="J1018" s="3">
        <v>0.11438769463637978</v>
      </c>
      <c r="K1018" s="2">
        <f>$A$10*Table13[[#This Row],[CF % WEC]]</f>
        <v>0</v>
      </c>
      <c r="L1018" s="1">
        <v>26.567619265768332</v>
      </c>
      <c r="M1018" s="2">
        <f>Table13[[#This Row],[Cons h '[MWh']]]-Table13[[#This Row],[Ewec_prod '[MWh']]]-Table13[[#This Row],[Eeol_prod '[MWh']]]-Table13[[#This Row],[Efv_prod '[MWh']]]</f>
        <v>26.567619265768332</v>
      </c>
    </row>
    <row r="1019" x14ac:dyDescent="0.25">
      <c r="E1019" s="4">
        <v>43508.375</v>
      </c>
      <c r="F1019" s="3">
        <v>0</v>
      </c>
      <c r="G1019" s="2">
        <f>Table13[[#This Row],[CF % FV]]*$A$2</f>
        <v>0</v>
      </c>
      <c r="H1019" s="3">
        <v>6.3799629360687296E-2</v>
      </c>
      <c r="I1019" s="2">
        <f>Table13[[#This Row],[CF % EOL ]]*$A$6</f>
        <v>0</v>
      </c>
      <c r="J1019" s="3">
        <v>0.11237472617014596</v>
      </c>
      <c r="K1019" s="2">
        <f>$A$10*Table13[[#This Row],[CF % WEC]]</f>
        <v>0</v>
      </c>
      <c r="L1019" s="1">
        <v>27.899946958031951</v>
      </c>
      <c r="M1019" s="2">
        <f>Table13[[#This Row],[Cons h '[MWh']]]-Table13[[#This Row],[Ewec_prod '[MWh']]]-Table13[[#This Row],[Eeol_prod '[MWh']]]-Table13[[#This Row],[Efv_prod '[MWh']]]</f>
        <v>27.899946958031951</v>
      </c>
    </row>
    <row r="1020" x14ac:dyDescent="0.25">
      <c r="E1020" s="4">
        <v>43508.416666666664</v>
      </c>
      <c r="F1020" s="3">
        <v>0</v>
      </c>
      <c r="G1020" s="2">
        <f>Table13[[#This Row],[CF % FV]]*$A$2</f>
        <v>0</v>
      </c>
      <c r="H1020" s="3">
        <v>2.0605862712031399E-3</v>
      </c>
      <c r="I1020" s="2">
        <f>Table13[[#This Row],[CF % EOL ]]*$A$6</f>
        <v>0</v>
      </c>
      <c r="J1020" s="3">
        <v>0.10956849761502671</v>
      </c>
      <c r="K1020" s="2">
        <f>$A$10*Table13[[#This Row],[CF % WEC]]</f>
        <v>0</v>
      </c>
      <c r="L1020" s="1">
        <v>32.833658962464327</v>
      </c>
      <c r="M1020" s="2">
        <f>Table13[[#This Row],[Cons h '[MWh']]]-Table13[[#This Row],[Ewec_prod '[MWh']]]-Table13[[#This Row],[Eeol_prod '[MWh']]]-Table13[[#This Row],[Efv_prod '[MWh']]]</f>
        <v>32.833658962464327</v>
      </c>
    </row>
    <row r="1021" x14ac:dyDescent="0.25">
      <c r="E1021" s="4">
        <v>43508.458333333336</v>
      </c>
      <c r="F1021" s="3">
        <v>0</v>
      </c>
      <c r="G1021" s="2">
        <f>Table13[[#This Row],[CF % FV]]*$A$2</f>
        <v>0</v>
      </c>
      <c r="H1021" s="3">
        <v>2.9440582528385902E-3</v>
      </c>
      <c r="I1021" s="2">
        <f>Table13[[#This Row],[CF % EOL ]]*$A$6</f>
        <v>0</v>
      </c>
      <c r="J1021" s="3">
        <v>0.1069234931474657</v>
      </c>
      <c r="K1021" s="2">
        <f>$A$10*Table13[[#This Row],[CF % WEC]]</f>
        <v>0</v>
      </c>
      <c r="L1021" s="1">
        <v>31.992288177240638</v>
      </c>
      <c r="M1021" s="2">
        <f>Table13[[#This Row],[Cons h '[MWh']]]-Table13[[#This Row],[Ewec_prod '[MWh']]]-Table13[[#This Row],[Eeol_prod '[MWh']]]-Table13[[#This Row],[Efv_prod '[MWh']]]</f>
        <v>31.992288177240638</v>
      </c>
    </row>
    <row r="1022" x14ac:dyDescent="0.25">
      <c r="E1022" s="4">
        <v>43508.5</v>
      </c>
      <c r="F1022" s="3">
        <v>0</v>
      </c>
      <c r="G1022" s="2">
        <f>Table13[[#This Row],[CF % FV]]*$A$2</f>
        <v>0</v>
      </c>
      <c r="H1022" s="3">
        <v>6.6908043400587701E-3</v>
      </c>
      <c r="I1022" s="2">
        <f>Table13[[#This Row],[CF % EOL ]]*$A$6</f>
        <v>0</v>
      </c>
      <c r="J1022" s="3">
        <v>0.10552746314785146</v>
      </c>
      <c r="K1022" s="2">
        <f>$A$10*Table13[[#This Row],[CF % WEC]]</f>
        <v>0</v>
      </c>
      <c r="L1022" s="1">
        <v>41.184957233935648</v>
      </c>
      <c r="M1022" s="2">
        <f>Table13[[#This Row],[Cons h '[MWh']]]-Table13[[#This Row],[Ewec_prod '[MWh']]]-Table13[[#This Row],[Eeol_prod '[MWh']]]-Table13[[#This Row],[Efv_prod '[MWh']]]</f>
        <v>41.184957233935648</v>
      </c>
    </row>
    <row r="1023" x14ac:dyDescent="0.25">
      <c r="E1023" s="4">
        <v>43508.541666666664</v>
      </c>
      <c r="F1023" s="3">
        <v>0</v>
      </c>
      <c r="G1023" s="2">
        <f>Table13[[#This Row],[CF % FV]]*$A$2</f>
        <v>0</v>
      </c>
      <c r="H1023" s="3">
        <v>6.4375083085497099E-3</v>
      </c>
      <c r="I1023" s="2">
        <f>Table13[[#This Row],[CF % EOL ]]*$A$6</f>
        <v>0</v>
      </c>
      <c r="J1023" s="3">
        <v>0.10456566624360042</v>
      </c>
      <c r="K1023" s="2">
        <f>$A$10*Table13[[#This Row],[CF % WEC]]</f>
        <v>0</v>
      </c>
      <c r="L1023" s="1">
        <v>26.70943700316549</v>
      </c>
      <c r="M1023" s="2">
        <f>Table13[[#This Row],[Cons h '[MWh']]]-Table13[[#This Row],[Ewec_prod '[MWh']]]-Table13[[#This Row],[Eeol_prod '[MWh']]]-Table13[[#This Row],[Efv_prod '[MWh']]]</f>
        <v>26.70943700316549</v>
      </c>
    </row>
    <row r="1024" x14ac:dyDescent="0.25">
      <c r="E1024" s="4">
        <v>43508.583333333336</v>
      </c>
      <c r="F1024" s="3">
        <v>0</v>
      </c>
      <c r="G1024" s="2">
        <f>Table13[[#This Row],[CF % FV]]*$A$2</f>
        <v>0</v>
      </c>
      <c r="H1024" s="3">
        <v>1.36561271009713E-2</v>
      </c>
      <c r="I1024" s="2">
        <f>Table13[[#This Row],[CF % EOL ]]*$A$6</f>
        <v>0</v>
      </c>
      <c r="J1024" s="3">
        <v>0.10349676534790424</v>
      </c>
      <c r="K1024" s="2">
        <f>$A$10*Table13[[#This Row],[CF % WEC]]</f>
        <v>0</v>
      </c>
      <c r="L1024" s="1">
        <v>39.475041735637618</v>
      </c>
      <c r="M1024" s="2">
        <f>Table13[[#This Row],[Cons h '[MWh']]]-Table13[[#This Row],[Ewec_prod '[MWh']]]-Table13[[#This Row],[Eeol_prod '[MWh']]]-Table13[[#This Row],[Efv_prod '[MWh']]]</f>
        <v>39.475041735637618</v>
      </c>
    </row>
    <row r="1025" x14ac:dyDescent="0.25">
      <c r="E1025" s="4">
        <v>43508.625</v>
      </c>
      <c r="F1025" s="3">
        <v>0</v>
      </c>
      <c r="G1025" s="2">
        <f>Table13[[#This Row],[CF % FV]]*$A$2</f>
        <v>0</v>
      </c>
      <c r="H1025" s="3">
        <v>4.7329083585859903E-2</v>
      </c>
      <c r="I1025" s="2">
        <f>Table13[[#This Row],[CF % EOL ]]*$A$6</f>
        <v>0</v>
      </c>
      <c r="J1025" s="3">
        <v>0.10228338176220746</v>
      </c>
      <c r="K1025" s="2">
        <f>$A$10*Table13[[#This Row],[CF % WEC]]</f>
        <v>0</v>
      </c>
      <c r="L1025" s="1">
        <v>30.914945964623691</v>
      </c>
      <c r="M1025" s="2">
        <f>Table13[[#This Row],[Cons h '[MWh']]]-Table13[[#This Row],[Ewec_prod '[MWh']]]-Table13[[#This Row],[Eeol_prod '[MWh']]]-Table13[[#This Row],[Efv_prod '[MWh']]]</f>
        <v>30.914945964623691</v>
      </c>
    </row>
    <row r="1026" x14ac:dyDescent="0.25">
      <c r="E1026" s="4">
        <v>43508.666666666664</v>
      </c>
      <c r="F1026" s="3">
        <v>2.8289999999999999E-2</v>
      </c>
      <c r="G1026" s="2">
        <f>Table13[[#This Row],[CF % FV]]*$A$2</f>
        <v>3.1118999999999999</v>
      </c>
      <c r="H1026" s="3">
        <v>4.5051351653201399E-2</v>
      </c>
      <c r="I1026" s="2">
        <f>Table13[[#This Row],[CF % EOL ]]*$A$6</f>
        <v>0</v>
      </c>
      <c r="J1026" s="3">
        <v>0.10457257058613016</v>
      </c>
      <c r="K1026" s="2">
        <f>$A$10*Table13[[#This Row],[CF % WEC]]</f>
        <v>0</v>
      </c>
      <c r="L1026" s="1">
        <v>34.033390267889239</v>
      </c>
      <c r="M1026" s="2">
        <f>Table13[[#This Row],[Cons h '[MWh']]]-Table13[[#This Row],[Ewec_prod '[MWh']]]-Table13[[#This Row],[Eeol_prod '[MWh']]]-Table13[[#This Row],[Efv_prod '[MWh']]]</f>
        <v>30.92149026788924</v>
      </c>
    </row>
    <row r="1027" x14ac:dyDescent="0.25">
      <c r="E1027" s="4">
        <v>43508.708333333336</v>
      </c>
      <c r="F1027" s="3">
        <v>0.19218000000000002</v>
      </c>
      <c r="G1027" s="2">
        <f>Table13[[#This Row],[CF % FV]]*$A$2</f>
        <v>21.139800000000001</v>
      </c>
      <c r="H1027" s="3">
        <v>4.5051351653201399E-2</v>
      </c>
      <c r="I1027" s="2">
        <f>Table13[[#This Row],[CF % EOL ]]*$A$6</f>
        <v>0</v>
      </c>
      <c r="J1027" s="3">
        <v>0.10179764168907318</v>
      </c>
      <c r="K1027" s="2">
        <f>$A$10*Table13[[#This Row],[CF % WEC]]</f>
        <v>0</v>
      </c>
      <c r="L1027" s="1">
        <v>48.052374207098765</v>
      </c>
      <c r="M1027" s="2">
        <f>Table13[[#This Row],[Cons h '[MWh']]]-Table13[[#This Row],[Ewec_prod '[MWh']]]-Table13[[#This Row],[Eeol_prod '[MWh']]]-Table13[[#This Row],[Efv_prod '[MWh']]]</f>
        <v>26.912574207098764</v>
      </c>
    </row>
    <row r="1028" x14ac:dyDescent="0.25">
      <c r="E1028" s="4">
        <v>43508.75</v>
      </c>
      <c r="F1028" s="3">
        <v>0.37080000000000002</v>
      </c>
      <c r="G1028" s="2">
        <f>Table13[[#This Row],[CF % FV]]*$A$2</f>
        <v>40.788000000000004</v>
      </c>
      <c r="H1028" s="3">
        <v>7.53576596341754E-2</v>
      </c>
      <c r="I1028" s="2">
        <f>Table13[[#This Row],[CF % EOL ]]*$A$6</f>
        <v>0</v>
      </c>
      <c r="J1028" s="3">
        <v>9.9641580316898293E-2</v>
      </c>
      <c r="K1028" s="2">
        <f>$A$10*Table13[[#This Row],[CF % WEC]]</f>
        <v>0</v>
      </c>
      <c r="L1028" s="1">
        <v>46.872618557047112</v>
      </c>
      <c r="M1028" s="2">
        <f>Table13[[#This Row],[Cons h '[MWh']]]-Table13[[#This Row],[Ewec_prod '[MWh']]]-Table13[[#This Row],[Eeol_prod '[MWh']]]-Table13[[#This Row],[Efv_prod '[MWh']]]</f>
        <v>6.0846185570471079</v>
      </c>
    </row>
    <row r="1029" x14ac:dyDescent="0.25">
      <c r="E1029" s="4">
        <v>43508.791666666664</v>
      </c>
      <c r="F1029" s="3">
        <v>0.55247000000000002</v>
      </c>
      <c r="G1029" s="2">
        <f>Table13[[#This Row],[CF % FV]]*$A$2</f>
        <v>60.771700000000003</v>
      </c>
      <c r="H1029" s="3">
        <v>5.6451167403870801E-2</v>
      </c>
      <c r="I1029" s="2">
        <f>Table13[[#This Row],[CF % EOL ]]*$A$6</f>
        <v>0</v>
      </c>
      <c r="J1029" s="3">
        <v>9.857490838774241E-2</v>
      </c>
      <c r="K1029" s="2">
        <f>$A$10*Table13[[#This Row],[CF % WEC]]</f>
        <v>0</v>
      </c>
      <c r="L1029" s="1">
        <v>39.831587959555222</v>
      </c>
      <c r="M1029" s="2">
        <f>Table13[[#This Row],[Cons h '[MWh']]]-Table13[[#This Row],[Ewec_prod '[MWh']]]-Table13[[#This Row],[Eeol_prod '[MWh']]]-Table13[[#This Row],[Efv_prod '[MWh']]]</f>
        <v>-20.940112040444781</v>
      </c>
    </row>
    <row r="1030" x14ac:dyDescent="0.25">
      <c r="E1030" s="4">
        <v>43508.833333333336</v>
      </c>
      <c r="F1030" s="3">
        <v>0.67046000000000006</v>
      </c>
      <c r="G1030" s="2">
        <f>Table13[[#This Row],[CF % FV]]*$A$2</f>
        <v>73.750600000000006</v>
      </c>
      <c r="H1030" s="3">
        <v>3.5957337532544903E-2</v>
      </c>
      <c r="I1030" s="2">
        <f>Table13[[#This Row],[CF % EOL ]]*$A$6</f>
        <v>0</v>
      </c>
      <c r="J1030" s="3">
        <v>9.6926329923901225E-2</v>
      </c>
      <c r="K1030" s="2">
        <f>$A$10*Table13[[#This Row],[CF % WEC]]</f>
        <v>0</v>
      </c>
      <c r="L1030" s="1">
        <v>41.537249070690869</v>
      </c>
      <c r="M1030" s="2">
        <f>Table13[[#This Row],[Cons h '[MWh']]]-Table13[[#This Row],[Ewec_prod '[MWh']]]-Table13[[#This Row],[Eeol_prod '[MWh']]]-Table13[[#This Row],[Efv_prod '[MWh']]]</f>
        <v>-32.213350929309136</v>
      </c>
    </row>
    <row r="1031" x14ac:dyDescent="0.25">
      <c r="E1031" s="4">
        <v>43508.875</v>
      </c>
      <c r="F1031" s="3">
        <v>0.76772000000000007</v>
      </c>
      <c r="G1031" s="2">
        <f>Table13[[#This Row],[CF % FV]]*$A$2</f>
        <v>84.449200000000005</v>
      </c>
      <c r="H1031" s="3">
        <v>3.3259957410265398E-2</v>
      </c>
      <c r="I1031" s="2">
        <f>Table13[[#This Row],[CF % EOL ]]*$A$6</f>
        <v>0</v>
      </c>
      <c r="J1031" s="3">
        <v>9.5929506528207767E-2</v>
      </c>
      <c r="K1031" s="2">
        <f>$A$10*Table13[[#This Row],[CF % WEC]]</f>
        <v>0</v>
      </c>
      <c r="L1031" s="1">
        <v>41.008083271630987</v>
      </c>
      <c r="M1031" s="2">
        <f>Table13[[#This Row],[Cons h '[MWh']]]-Table13[[#This Row],[Ewec_prod '[MWh']]]-Table13[[#This Row],[Eeol_prod '[MWh']]]-Table13[[#This Row],[Efv_prod '[MWh']]]</f>
        <v>-43.441116728369018</v>
      </c>
    </row>
    <row r="1032" x14ac:dyDescent="0.25">
      <c r="E1032" s="4">
        <v>43508.916666666664</v>
      </c>
      <c r="F1032" s="3">
        <v>0.73441000000000001</v>
      </c>
      <c r="G1032" s="2">
        <f>Table13[[#This Row],[CF % FV]]*$A$2</f>
        <v>80.7851</v>
      </c>
      <c r="H1032" s="3">
        <v>6.7405320652703896E-2</v>
      </c>
      <c r="I1032" s="2">
        <f>Table13[[#This Row],[CF % EOL ]]*$A$6</f>
        <v>0</v>
      </c>
      <c r="J1032" s="3">
        <v>9.4780008601281829E-2</v>
      </c>
      <c r="K1032" s="2">
        <f>$A$10*Table13[[#This Row],[CF % WEC]]</f>
        <v>0</v>
      </c>
      <c r="L1032" s="1">
        <v>37.188301841293033</v>
      </c>
      <c r="M1032" s="2">
        <f>Table13[[#This Row],[Cons h '[MWh']]]-Table13[[#This Row],[Ewec_prod '[MWh']]]-Table13[[#This Row],[Eeol_prod '[MWh']]]-Table13[[#This Row],[Efv_prod '[MWh']]]</f>
        <v>-43.596798158706967</v>
      </c>
    </row>
    <row r="1033" x14ac:dyDescent="0.25">
      <c r="E1033" s="4">
        <v>43508.958333333336</v>
      </c>
      <c r="F1033" s="3">
        <v>0.67009000000000007</v>
      </c>
      <c r="G1033" s="2">
        <f>Table13[[#This Row],[CF % FV]]*$A$2</f>
        <v>73.709900000000005</v>
      </c>
      <c r="H1033" s="3">
        <v>6.5285977144886598E-2</v>
      </c>
      <c r="I1033" s="2">
        <f>Table13[[#This Row],[CF % EOL ]]*$A$6</f>
        <v>0</v>
      </c>
      <c r="J1033" s="3">
        <v>9.5845046735066219E-2</v>
      </c>
      <c r="K1033" s="2">
        <f>$A$10*Table13[[#This Row],[CF % WEC]]</f>
        <v>0</v>
      </c>
      <c r="L1033" s="1">
        <v>29.499299102703862</v>
      </c>
      <c r="M1033" s="2">
        <f>Table13[[#This Row],[Cons h '[MWh']]]-Table13[[#This Row],[Ewec_prod '[MWh']]]-Table13[[#This Row],[Eeol_prod '[MWh']]]-Table13[[#This Row],[Efv_prod '[MWh']]]</f>
        <v>-44.210600897296146</v>
      </c>
    </row>
    <row r="1034" x14ac:dyDescent="0.25">
      <c r="E1034" s="4">
        <v>43509</v>
      </c>
      <c r="F1034" s="3">
        <v>0.57550999999999997</v>
      </c>
      <c r="G1034" s="2">
        <f>Table13[[#This Row],[CF % FV]]*$A$2</f>
        <v>63.306099999999994</v>
      </c>
      <c r="H1034" s="3">
        <v>5.6895890974737198E-2</v>
      </c>
      <c r="I1034" s="2">
        <f>Table13[[#This Row],[CF % EOL ]]*$A$6</f>
        <v>0</v>
      </c>
      <c r="J1034" s="3">
        <v>9.5348586226560492E-2</v>
      </c>
      <c r="K1034" s="2">
        <f>$A$10*Table13[[#This Row],[CF % WEC]]</f>
        <v>0</v>
      </c>
      <c r="L1034" s="1">
        <v>24.578763226743082</v>
      </c>
      <c r="M1034" s="2">
        <f>Table13[[#This Row],[Cons h '[MWh']]]-Table13[[#This Row],[Ewec_prod '[MWh']]]-Table13[[#This Row],[Eeol_prod '[MWh']]]-Table13[[#This Row],[Efv_prod '[MWh']]]</f>
        <v>-38.727336773256908</v>
      </c>
    </row>
    <row r="1035" x14ac:dyDescent="0.25">
      <c r="E1035" s="4">
        <v>43509.041666666664</v>
      </c>
      <c r="F1035" s="3">
        <v>0.43886999999999998</v>
      </c>
      <c r="G1035" s="2">
        <f>Table13[[#This Row],[CF % FV]]*$A$2</f>
        <v>48.275700000000001</v>
      </c>
      <c r="H1035" s="3">
        <v>5.98096974527993E-2</v>
      </c>
      <c r="I1035" s="2">
        <f>Table13[[#This Row],[CF % EOL ]]*$A$6</f>
        <v>0</v>
      </c>
      <c r="J1035" s="3">
        <v>9.5603162992253785E-2</v>
      </c>
      <c r="K1035" s="2">
        <f>$A$10*Table13[[#This Row],[CF % WEC]]</f>
        <v>0</v>
      </c>
      <c r="L1035" s="1">
        <v>20.925043775670705</v>
      </c>
      <c r="M1035" s="2">
        <f>Table13[[#This Row],[Cons h '[MWh']]]-Table13[[#This Row],[Ewec_prod '[MWh']]]-Table13[[#This Row],[Eeol_prod '[MWh']]]-Table13[[#This Row],[Efv_prod '[MWh']]]</f>
        <v>-27.350656224329295</v>
      </c>
    </row>
    <row r="1036" x14ac:dyDescent="0.25">
      <c r="E1036" s="4">
        <v>43509.083333333336</v>
      </c>
      <c r="F1036" s="3">
        <v>0.26268999999999998</v>
      </c>
      <c r="G1036" s="2">
        <f>Table13[[#This Row],[CF % FV]]*$A$2</f>
        <v>28.895899999999997</v>
      </c>
      <c r="H1036" s="3">
        <v>0.119519465051389</v>
      </c>
      <c r="I1036" s="2">
        <f>Table13[[#This Row],[CF % EOL ]]*$A$6</f>
        <v>0</v>
      </c>
      <c r="J1036" s="3">
        <v>9.6214922234737488E-2</v>
      </c>
      <c r="K1036" s="2">
        <f>$A$10*Table13[[#This Row],[CF % WEC]]</f>
        <v>0</v>
      </c>
      <c r="L1036" s="1">
        <v>23.976328725830715</v>
      </c>
      <c r="M1036" s="2">
        <f>Table13[[#This Row],[Cons h '[MWh']]]-Table13[[#This Row],[Ewec_prod '[MWh']]]-Table13[[#This Row],[Eeol_prod '[MWh']]]-Table13[[#This Row],[Efv_prod '[MWh']]]</f>
        <v>-4.9195712741692823</v>
      </c>
    </row>
    <row r="1037" x14ac:dyDescent="0.25">
      <c r="E1037" s="4">
        <v>43509.125</v>
      </c>
      <c r="F1037" s="3">
        <v>5.0310000000000001E-2</v>
      </c>
      <c r="G1037" s="2">
        <f>Table13[[#This Row],[CF % FV]]*$A$2</f>
        <v>5.5341000000000005</v>
      </c>
      <c r="H1037" s="3">
        <v>0.13951584904052799</v>
      </c>
      <c r="I1037" s="2">
        <f>Table13[[#This Row],[CF % EOL ]]*$A$6</f>
        <v>0</v>
      </c>
      <c r="J1037" s="3">
        <v>9.6383709359858391E-2</v>
      </c>
      <c r="K1037" s="2">
        <f>$A$10*Table13[[#This Row],[CF % WEC]]</f>
        <v>0</v>
      </c>
      <c r="L1037" s="1">
        <v>23.701995738626898</v>
      </c>
      <c r="M1037" s="2">
        <f>Table13[[#This Row],[Cons h '[MWh']]]-Table13[[#This Row],[Ewec_prod '[MWh']]]-Table13[[#This Row],[Eeol_prod '[MWh']]]-Table13[[#This Row],[Efv_prod '[MWh']]]</f>
        <v>18.167895738626896</v>
      </c>
    </row>
    <row r="1038" x14ac:dyDescent="0.25">
      <c r="E1038" s="4">
        <v>43509.166666666664</v>
      </c>
      <c r="F1038" s="3">
        <v>0</v>
      </c>
      <c r="G1038" s="2">
        <f>Table13[[#This Row],[CF % FV]]*$A$2</f>
        <v>0</v>
      </c>
      <c r="H1038" s="3">
        <v>0.15433560360645901</v>
      </c>
      <c r="I1038" s="2">
        <f>Table13[[#This Row],[CF % EOL ]]*$A$6</f>
        <v>0</v>
      </c>
      <c r="J1038" s="3">
        <v>9.7192523772710634E-2</v>
      </c>
      <c r="K1038" s="2">
        <f>$A$10*Table13[[#This Row],[CF % WEC]]</f>
        <v>0</v>
      </c>
      <c r="L1038" s="1">
        <v>31.480503129537865</v>
      </c>
      <c r="M1038" s="2">
        <f>Table13[[#This Row],[Cons h '[MWh']]]-Table13[[#This Row],[Ewec_prod '[MWh']]]-Table13[[#This Row],[Eeol_prod '[MWh']]]-Table13[[#This Row],[Efv_prod '[MWh']]]</f>
        <v>31.480503129537865</v>
      </c>
    </row>
    <row r="1039" x14ac:dyDescent="0.25">
      <c r="E1039" s="4">
        <v>43509.208333333336</v>
      </c>
      <c r="F1039" s="3">
        <v>0</v>
      </c>
      <c r="G1039" s="2">
        <f>Table13[[#This Row],[CF % FV]]*$A$2</f>
        <v>0</v>
      </c>
      <c r="H1039" s="3">
        <v>0.20696535577605699</v>
      </c>
      <c r="I1039" s="2">
        <f>Table13[[#This Row],[CF % EOL ]]*$A$6</f>
        <v>0</v>
      </c>
      <c r="J1039" s="3">
        <v>9.7375078391819025E-2</v>
      </c>
      <c r="K1039" s="2">
        <f>$A$10*Table13[[#This Row],[CF % WEC]]</f>
        <v>0</v>
      </c>
      <c r="L1039" s="1">
        <v>33.328392366310844</v>
      </c>
      <c r="M1039" s="2">
        <f>Table13[[#This Row],[Cons h '[MWh']]]-Table13[[#This Row],[Ewec_prod '[MWh']]]-Table13[[#This Row],[Eeol_prod '[MWh']]]-Table13[[#This Row],[Efv_prod '[MWh']]]</f>
        <v>33.328392366310844</v>
      </c>
    </row>
    <row r="1040" x14ac:dyDescent="0.25">
      <c r="E1040" s="4">
        <v>43509.25</v>
      </c>
      <c r="F1040" s="3">
        <v>0</v>
      </c>
      <c r="G1040" s="2">
        <f>Table13[[#This Row],[CF % FV]]*$A$2</f>
        <v>0</v>
      </c>
      <c r="H1040" s="3">
        <v>0.17408636991932699</v>
      </c>
      <c r="I1040" s="2">
        <f>Table13[[#This Row],[CF % EOL ]]*$A$6</f>
        <v>0</v>
      </c>
      <c r="J1040" s="3">
        <v>9.6713822691139123E-2</v>
      </c>
      <c r="K1040" s="2">
        <f>$A$10*Table13[[#This Row],[CF % WEC]]</f>
        <v>0</v>
      </c>
      <c r="L1040" s="1">
        <v>31.871561969506448</v>
      </c>
      <c r="M1040" s="2">
        <f>Table13[[#This Row],[Cons h '[MWh']]]-Table13[[#This Row],[Ewec_prod '[MWh']]]-Table13[[#This Row],[Eeol_prod '[MWh']]]-Table13[[#This Row],[Efv_prod '[MWh']]]</f>
        <v>31.871561969506448</v>
      </c>
    </row>
    <row r="1041" x14ac:dyDescent="0.25">
      <c r="E1041" s="4">
        <v>43509.291666666664</v>
      </c>
      <c r="F1041" s="3">
        <v>0</v>
      </c>
      <c r="G1041" s="2">
        <f>Table13[[#This Row],[CF % FV]]*$A$2</f>
        <v>0</v>
      </c>
      <c r="H1041" s="3">
        <v>0.15778531558428699</v>
      </c>
      <c r="I1041" s="2">
        <f>Table13[[#This Row],[CF % EOL ]]*$A$6</f>
        <v>0</v>
      </c>
      <c r="J1041" s="3">
        <v>9.5780809402624192E-2</v>
      </c>
      <c r="K1041" s="2">
        <f>$A$10*Table13[[#This Row],[CF % WEC]]</f>
        <v>0</v>
      </c>
      <c r="L1041" s="1">
        <v>41.138991818390089</v>
      </c>
      <c r="M1041" s="2">
        <f>Table13[[#This Row],[Cons h '[MWh']]]-Table13[[#This Row],[Ewec_prod '[MWh']]]-Table13[[#This Row],[Eeol_prod '[MWh']]]-Table13[[#This Row],[Efv_prod '[MWh']]]</f>
        <v>41.138991818390089</v>
      </c>
    </row>
    <row r="1042" x14ac:dyDescent="0.25">
      <c r="E1042" s="4">
        <v>43509.333333333336</v>
      </c>
      <c r="F1042" s="3">
        <v>0</v>
      </c>
      <c r="G1042" s="2">
        <f>Table13[[#This Row],[CF % FV]]*$A$2</f>
        <v>0</v>
      </c>
      <c r="H1042" s="3">
        <v>0.15125990245149501</v>
      </c>
      <c r="I1042" s="2">
        <f>Table13[[#This Row],[CF % EOL ]]*$A$6</f>
        <v>0</v>
      </c>
      <c r="J1042" s="3">
        <v>9.5355100356277728E-2</v>
      </c>
      <c r="K1042" s="2">
        <f>$A$10*Table13[[#This Row],[CF % WEC]]</f>
        <v>0</v>
      </c>
      <c r="L1042" s="1">
        <v>30.306596224396113</v>
      </c>
      <c r="M1042" s="2">
        <f>Table13[[#This Row],[Cons h '[MWh']]]-Table13[[#This Row],[Ewec_prod '[MWh']]]-Table13[[#This Row],[Eeol_prod '[MWh']]]-Table13[[#This Row],[Efv_prod '[MWh']]]</f>
        <v>30.306596224396113</v>
      </c>
    </row>
    <row r="1043" x14ac:dyDescent="0.25">
      <c r="E1043" s="4">
        <v>43509.375</v>
      </c>
      <c r="F1043" s="3">
        <v>0</v>
      </c>
      <c r="G1043" s="2">
        <f>Table13[[#This Row],[CF % FV]]*$A$2</f>
        <v>0</v>
      </c>
      <c r="H1043" s="3">
        <v>0.133286829259575</v>
      </c>
      <c r="I1043" s="2">
        <f>Table13[[#This Row],[CF % EOL ]]*$A$6</f>
        <v>0</v>
      </c>
      <c r="J1043" s="3">
        <v>9.6222912458723414E-2</v>
      </c>
      <c r="K1043" s="2">
        <f>$A$10*Table13[[#This Row],[CF % WEC]]</f>
        <v>0</v>
      </c>
      <c r="L1043" s="1">
        <v>31.585698317829873</v>
      </c>
      <c r="M1043" s="2">
        <f>Table13[[#This Row],[Cons h '[MWh']]]-Table13[[#This Row],[Ewec_prod '[MWh']]]-Table13[[#This Row],[Eeol_prod '[MWh']]]-Table13[[#This Row],[Efv_prod '[MWh']]]</f>
        <v>31.585698317829873</v>
      </c>
    </row>
    <row r="1044" x14ac:dyDescent="0.25">
      <c r="E1044" s="4">
        <v>43509.416666666664</v>
      </c>
      <c r="F1044" s="3">
        <v>0</v>
      </c>
      <c r="G1044" s="2">
        <f>Table13[[#This Row],[CF % FV]]*$A$2</f>
        <v>0</v>
      </c>
      <c r="H1044" s="3">
        <v>0.13778717197077001</v>
      </c>
      <c r="I1044" s="2">
        <f>Table13[[#This Row],[CF % EOL ]]*$A$6</f>
        <v>0</v>
      </c>
      <c r="J1044" s="3">
        <v>9.5525948971535407E-2</v>
      </c>
      <c r="K1044" s="2">
        <f>$A$10*Table13[[#This Row],[CF % WEC]]</f>
        <v>0</v>
      </c>
      <c r="L1044" s="1">
        <v>35.48983349157092</v>
      </c>
      <c r="M1044" s="2">
        <f>Table13[[#This Row],[Cons h '[MWh']]]-Table13[[#This Row],[Ewec_prod '[MWh']]]-Table13[[#This Row],[Eeol_prod '[MWh']]]-Table13[[#This Row],[Efv_prod '[MWh']]]</f>
        <v>35.48983349157092</v>
      </c>
    </row>
    <row r="1045" x14ac:dyDescent="0.25">
      <c r="E1045" s="4">
        <v>43509.458333333336</v>
      </c>
      <c r="F1045" s="3">
        <v>0</v>
      </c>
      <c r="G1045" s="2">
        <f>Table13[[#This Row],[CF % FV]]*$A$2</f>
        <v>0</v>
      </c>
      <c r="H1045" s="3">
        <v>0.10052594154457099</v>
      </c>
      <c r="I1045" s="2">
        <f>Table13[[#This Row],[CF % EOL ]]*$A$6</f>
        <v>0</v>
      </c>
      <c r="J1045" s="3">
        <v>9.4233545970754229E-2</v>
      </c>
      <c r="K1045" s="2">
        <f>$A$10*Table13[[#This Row],[CF % WEC]]</f>
        <v>0</v>
      </c>
      <c r="L1045" s="1">
        <v>27.298374124848362</v>
      </c>
      <c r="M1045" s="2">
        <f>Table13[[#This Row],[Cons h '[MWh']]]-Table13[[#This Row],[Ewec_prod '[MWh']]]-Table13[[#This Row],[Eeol_prod '[MWh']]]-Table13[[#This Row],[Efv_prod '[MWh']]]</f>
        <v>27.298374124848362</v>
      </c>
    </row>
    <row r="1046" x14ac:dyDescent="0.25">
      <c r="E1046" s="4">
        <v>43509.5</v>
      </c>
      <c r="F1046" s="3">
        <v>0</v>
      </c>
      <c r="G1046" s="2">
        <f>Table13[[#This Row],[CF % FV]]*$A$2</f>
        <v>0</v>
      </c>
      <c r="H1046" s="3">
        <v>5.0812231571918803E-2</v>
      </c>
      <c r="I1046" s="2">
        <f>Table13[[#This Row],[CF % EOL ]]*$A$6</f>
        <v>0</v>
      </c>
      <c r="J1046" s="3">
        <v>9.3900026655622679E-2</v>
      </c>
      <c r="K1046" s="2">
        <f>$A$10*Table13[[#This Row],[CF % WEC]]</f>
        <v>0</v>
      </c>
      <c r="L1046" s="1">
        <v>40.186635561356766</v>
      </c>
      <c r="M1046" s="2">
        <f>Table13[[#This Row],[Cons h '[MWh']]]-Table13[[#This Row],[Ewec_prod '[MWh']]]-Table13[[#This Row],[Eeol_prod '[MWh']]]-Table13[[#This Row],[Efv_prod '[MWh']]]</f>
        <v>40.186635561356766</v>
      </c>
    </row>
    <row r="1047" x14ac:dyDescent="0.25">
      <c r="E1047" s="4">
        <v>43509.541666666664</v>
      </c>
      <c r="F1047" s="3">
        <v>0</v>
      </c>
      <c r="G1047" s="2">
        <f>Table13[[#This Row],[CF % FV]]*$A$2</f>
        <v>0</v>
      </c>
      <c r="H1047" s="3">
        <v>5.1554280210140302E-2</v>
      </c>
      <c r="I1047" s="2">
        <f>Table13[[#This Row],[CF % EOL ]]*$A$6</f>
        <v>0</v>
      </c>
      <c r="J1047" s="3">
        <v>9.3311781105307912E-2</v>
      </c>
      <c r="K1047" s="2">
        <f>$A$10*Table13[[#This Row],[CF % WEC]]</f>
        <v>0</v>
      </c>
      <c r="L1047" s="1">
        <v>33.082307274094816</v>
      </c>
      <c r="M1047" s="2">
        <f>Table13[[#This Row],[Cons h '[MWh']]]-Table13[[#This Row],[Ewec_prod '[MWh']]]-Table13[[#This Row],[Eeol_prod '[MWh']]]-Table13[[#This Row],[Efv_prod '[MWh']]]</f>
        <v>33.082307274094816</v>
      </c>
    </row>
    <row r="1048" x14ac:dyDescent="0.25">
      <c r="E1048" s="4">
        <v>43509.583333333336</v>
      </c>
      <c r="F1048" s="3">
        <v>0</v>
      </c>
      <c r="G1048" s="2">
        <f>Table13[[#This Row],[CF % FV]]*$A$2</f>
        <v>0</v>
      </c>
      <c r="H1048" s="3">
        <v>5.6599004718644701E-2</v>
      </c>
      <c r="I1048" s="2">
        <f>Table13[[#This Row],[CF % EOL ]]*$A$6</f>
        <v>0</v>
      </c>
      <c r="J1048" s="3">
        <v>9.1890828238373287E-2</v>
      </c>
      <c r="K1048" s="2">
        <f>$A$10*Table13[[#This Row],[CF % WEC]]</f>
        <v>0</v>
      </c>
      <c r="L1048" s="1">
        <v>23.692297843858629</v>
      </c>
      <c r="M1048" s="2">
        <f>Table13[[#This Row],[Cons h '[MWh']]]-Table13[[#This Row],[Ewec_prod '[MWh']]]-Table13[[#This Row],[Eeol_prod '[MWh']]]-Table13[[#This Row],[Efv_prod '[MWh']]]</f>
        <v>23.692297843858629</v>
      </c>
    </row>
    <row r="1049" x14ac:dyDescent="0.25">
      <c r="E1049" s="4">
        <v>43509.625</v>
      </c>
      <c r="F1049" s="3">
        <v>0</v>
      </c>
      <c r="G1049" s="2">
        <f>Table13[[#This Row],[CF % FV]]*$A$2</f>
        <v>0</v>
      </c>
      <c r="H1049" s="3">
        <v>5.8212740771966098E-3</v>
      </c>
      <c r="I1049" s="2">
        <f>Table13[[#This Row],[CF % EOL ]]*$A$6</f>
        <v>0</v>
      </c>
      <c r="J1049" s="3">
        <v>9.0111073887755855E-2</v>
      </c>
      <c r="K1049" s="2">
        <f>$A$10*Table13[[#This Row],[CF % WEC]]</f>
        <v>0</v>
      </c>
      <c r="L1049" s="1">
        <v>28.972736118443326</v>
      </c>
      <c r="M1049" s="2">
        <f>Table13[[#This Row],[Cons h '[MWh']]]-Table13[[#This Row],[Ewec_prod '[MWh']]]-Table13[[#This Row],[Eeol_prod '[MWh']]]-Table13[[#This Row],[Efv_prod '[MWh']]]</f>
        <v>28.972736118443326</v>
      </c>
    </row>
    <row r="1050" x14ac:dyDescent="0.25">
      <c r="E1050" s="4">
        <v>43509.666666666664</v>
      </c>
      <c r="F1050" s="3">
        <v>2.0469999999999999E-2</v>
      </c>
      <c r="G1050" s="2">
        <f>Table13[[#This Row],[CF % FV]]*$A$2</f>
        <v>2.2517</v>
      </c>
      <c r="H1050" s="3">
        <v>-8.1891934838002501E-4</v>
      </c>
      <c r="I1050" s="2">
        <f>Table13[[#This Row],[CF % EOL ]]*$A$6</f>
        <v>0</v>
      </c>
      <c r="J1050" s="3">
        <v>8.8368664772943029E-2</v>
      </c>
      <c r="K1050" s="2">
        <f>$A$10*Table13[[#This Row],[CF % WEC]]</f>
        <v>0</v>
      </c>
      <c r="L1050" s="1">
        <v>34.020254281768466</v>
      </c>
      <c r="M1050" s="2">
        <f>Table13[[#This Row],[Cons h '[MWh']]]-Table13[[#This Row],[Ewec_prod '[MWh']]]-Table13[[#This Row],[Eeol_prod '[MWh']]]-Table13[[#This Row],[Efv_prod '[MWh']]]</f>
        <v>31.768554281768466</v>
      </c>
    </row>
    <row r="1051" x14ac:dyDescent="0.25">
      <c r="E1051" s="4">
        <v>43509.708333333336</v>
      </c>
      <c r="F1051" s="3">
        <v>0.16269999999999998</v>
      </c>
      <c r="G1051" s="2">
        <f>Table13[[#This Row],[CF % FV]]*$A$2</f>
        <v>17.896999999999998</v>
      </c>
      <c r="H1051" s="3">
        <v>4.6405715405909397E-3</v>
      </c>
      <c r="I1051" s="2">
        <f>Table13[[#This Row],[CF % EOL ]]*$A$6</f>
        <v>0</v>
      </c>
      <c r="J1051" s="3">
        <v>8.7029839226792194E-2</v>
      </c>
      <c r="K1051" s="2">
        <f>$A$10*Table13[[#This Row],[CF % WEC]]</f>
        <v>0</v>
      </c>
      <c r="L1051" s="1">
        <v>31.653269695014853</v>
      </c>
      <c r="M1051" s="2">
        <f>Table13[[#This Row],[Cons h '[MWh']]]-Table13[[#This Row],[Ewec_prod '[MWh']]]-Table13[[#This Row],[Eeol_prod '[MWh']]]-Table13[[#This Row],[Efv_prod '[MWh']]]</f>
        <v>13.756269695014854</v>
      </c>
    </row>
    <row r="1052" x14ac:dyDescent="0.25">
      <c r="E1052" s="4">
        <v>43509.75</v>
      </c>
      <c r="F1052" s="3">
        <v>0.37517</v>
      </c>
      <c r="G1052" s="2">
        <f>Table13[[#This Row],[CF % FV]]*$A$2</f>
        <v>41.268700000000003</v>
      </c>
      <c r="H1052" s="3">
        <v>7.4737610271249401E-3</v>
      </c>
      <c r="I1052" s="2">
        <f>Table13[[#This Row],[CF % EOL ]]*$A$6</f>
        <v>0</v>
      </c>
      <c r="J1052" s="3">
        <v>8.6887724840680677E-2</v>
      </c>
      <c r="K1052" s="2">
        <f>$A$10*Table13[[#This Row],[CF % WEC]]</f>
        <v>0</v>
      </c>
      <c r="L1052" s="1">
        <v>69.867714600219799</v>
      </c>
      <c r="M1052" s="2">
        <f>Table13[[#This Row],[Cons h '[MWh']]]-Table13[[#This Row],[Ewec_prod '[MWh']]]-Table13[[#This Row],[Eeol_prod '[MWh']]]-Table13[[#This Row],[Efv_prod '[MWh']]]</f>
        <v>28.599014600219796</v>
      </c>
    </row>
    <row r="1053" x14ac:dyDescent="0.25">
      <c r="E1053" s="4">
        <v>43509.791666666664</v>
      </c>
      <c r="F1053" s="3">
        <v>0.53072000000000008</v>
      </c>
      <c r="G1053" s="2">
        <f>Table13[[#This Row],[CF % FV]]*$A$2</f>
        <v>58.379200000000012</v>
      </c>
      <c r="H1053" s="3">
        <v>1.3310618081377399E-2</v>
      </c>
      <c r="I1053" s="2">
        <f>Table13[[#This Row],[CF % EOL ]]*$A$6</f>
        <v>0</v>
      </c>
      <c r="J1053" s="3">
        <v>8.6969031347727918E-2</v>
      </c>
      <c r="K1053" s="2">
        <f>$A$10*Table13[[#This Row],[CF % WEC]]</f>
        <v>0</v>
      </c>
      <c r="L1053" s="1">
        <v>54.445375135897429</v>
      </c>
      <c r="M1053" s="2">
        <f>Table13[[#This Row],[Cons h '[MWh']]]-Table13[[#This Row],[Ewec_prod '[MWh']]]-Table13[[#This Row],[Eeol_prod '[MWh']]]-Table13[[#This Row],[Efv_prod '[MWh']]]</f>
        <v>-3.9338248641025828</v>
      </c>
    </row>
    <row r="1054" x14ac:dyDescent="0.25">
      <c r="E1054" s="4">
        <v>43509.833333333336</v>
      </c>
      <c r="F1054" s="3">
        <v>0.69037000000000004</v>
      </c>
      <c r="G1054" s="2">
        <f>Table13[[#This Row],[CF % FV]]*$A$2</f>
        <v>75.940700000000007</v>
      </c>
      <c r="H1054" s="3">
        <v>8.3376413006953101E-2</v>
      </c>
      <c r="I1054" s="2">
        <f>Table13[[#This Row],[CF % EOL ]]*$A$6</f>
        <v>0</v>
      </c>
      <c r="J1054" s="3">
        <v>8.7281548237568798E-2</v>
      </c>
      <c r="K1054" s="2">
        <f>$A$10*Table13[[#This Row],[CF % WEC]]</f>
        <v>0</v>
      </c>
      <c r="L1054" s="1">
        <v>37.507960947208502</v>
      </c>
      <c r="M1054" s="2">
        <f>Table13[[#This Row],[Cons h '[MWh']]]-Table13[[#This Row],[Ewec_prod '[MWh']]]-Table13[[#This Row],[Eeol_prod '[MWh']]]-Table13[[#This Row],[Efv_prod '[MWh']]]</f>
        <v>-38.432739052791504</v>
      </c>
    </row>
    <row r="1055" x14ac:dyDescent="0.25">
      <c r="E1055" s="4">
        <v>43509.875</v>
      </c>
      <c r="F1055" s="3">
        <v>0.63799000000000006</v>
      </c>
      <c r="G1055" s="2">
        <f>Table13[[#This Row],[CF % FV]]*$A$2</f>
        <v>70.178900000000013</v>
      </c>
      <c r="H1055" s="3">
        <v>0.117116049156862</v>
      </c>
      <c r="I1055" s="2">
        <f>Table13[[#This Row],[CF % EOL ]]*$A$6</f>
        <v>0</v>
      </c>
      <c r="J1055" s="3">
        <v>9.1322288598040688E-2</v>
      </c>
      <c r="K1055" s="2">
        <f>$A$10*Table13[[#This Row],[CF % WEC]]</f>
        <v>0</v>
      </c>
      <c r="L1055" s="1">
        <v>27.511706491769797</v>
      </c>
      <c r="M1055" s="2">
        <f>Table13[[#This Row],[Cons h '[MWh']]]-Table13[[#This Row],[Ewec_prod '[MWh']]]-Table13[[#This Row],[Eeol_prod '[MWh']]]-Table13[[#This Row],[Efv_prod '[MWh']]]</f>
        <v>-42.667193508230213</v>
      </c>
    </row>
    <row r="1056" x14ac:dyDescent="0.25">
      <c r="E1056" s="4">
        <v>43509.916666666664</v>
      </c>
      <c r="F1056" s="3">
        <v>0.59729999999999994</v>
      </c>
      <c r="G1056" s="2">
        <f>Table13[[#This Row],[CF % FV]]*$A$2</f>
        <v>65.702999999999989</v>
      </c>
      <c r="H1056" s="3">
        <v>0.19246044827592401</v>
      </c>
      <c r="I1056" s="2">
        <f>Table13[[#This Row],[CF % EOL ]]*$A$6</f>
        <v>0</v>
      </c>
      <c r="J1056" s="3">
        <v>9.1624887919814504E-2</v>
      </c>
      <c r="K1056" s="2">
        <f>$A$10*Table13[[#This Row],[CF % WEC]]</f>
        <v>0</v>
      </c>
      <c r="L1056" s="1">
        <v>25.098722635769825</v>
      </c>
      <c r="M1056" s="2">
        <f>Table13[[#This Row],[Cons h '[MWh']]]-Table13[[#This Row],[Ewec_prod '[MWh']]]-Table13[[#This Row],[Eeol_prod '[MWh']]]-Table13[[#This Row],[Efv_prod '[MWh']]]</f>
        <v>-40.604277364230164</v>
      </c>
    </row>
    <row r="1057" x14ac:dyDescent="0.25">
      <c r="E1057" s="4">
        <v>43509.958333333336</v>
      </c>
      <c r="F1057" s="3">
        <v>0.55758000000000008</v>
      </c>
      <c r="G1057" s="2">
        <f>Table13[[#This Row],[CF % FV]]*$A$2</f>
        <v>61.333800000000011</v>
      </c>
      <c r="H1057" s="3">
        <v>0.13424241978263499</v>
      </c>
      <c r="I1057" s="2">
        <f>Table13[[#This Row],[CF % EOL ]]*$A$6</f>
        <v>0</v>
      </c>
      <c r="J1057" s="3">
        <v>8.9589601480953199E-2</v>
      </c>
      <c r="K1057" s="2">
        <f>$A$10*Table13[[#This Row],[CF % WEC]]</f>
        <v>0</v>
      </c>
      <c r="L1057" s="1">
        <v>24.076096973118624</v>
      </c>
      <c r="M1057" s="2">
        <f>Table13[[#This Row],[Cons h '[MWh']]]-Table13[[#This Row],[Ewec_prod '[MWh']]]-Table13[[#This Row],[Eeol_prod '[MWh']]]-Table13[[#This Row],[Efv_prod '[MWh']]]</f>
        <v>-37.257703026881387</v>
      </c>
    </row>
    <row r="1058" x14ac:dyDescent="0.25">
      <c r="E1058" s="4">
        <v>43510</v>
      </c>
      <c r="F1058" s="3">
        <v>0.43679000000000001</v>
      </c>
      <c r="G1058" s="2">
        <f>Table13[[#This Row],[CF % FV]]*$A$2</f>
        <v>48.046900000000001</v>
      </c>
      <c r="H1058" s="3">
        <v>3.7624068671400203E-2</v>
      </c>
      <c r="I1058" s="2">
        <f>Table13[[#This Row],[CF % EOL ]]*$A$6</f>
        <v>0</v>
      </c>
      <c r="J1058" s="3">
        <v>8.6345231973245257E-2</v>
      </c>
      <c r="K1058" s="2">
        <f>$A$10*Table13[[#This Row],[CF % WEC]]</f>
        <v>0</v>
      </c>
      <c r="L1058" s="1">
        <v>26.108538538394811</v>
      </c>
      <c r="M1058" s="2">
        <f>Table13[[#This Row],[Cons h '[MWh']]]-Table13[[#This Row],[Ewec_prod '[MWh']]]-Table13[[#This Row],[Eeol_prod '[MWh']]]-Table13[[#This Row],[Efv_prod '[MWh']]]</f>
        <v>-21.93836146160519</v>
      </c>
    </row>
    <row r="1059" x14ac:dyDescent="0.25">
      <c r="E1059" s="4">
        <v>43510.041666666664</v>
      </c>
      <c r="F1059" s="3">
        <v>0.40866000000000002</v>
      </c>
      <c r="G1059" s="2">
        <f>Table13[[#This Row],[CF % FV]]*$A$2</f>
        <v>44.952600000000004</v>
      </c>
      <c r="H1059" s="3">
        <v>1.2987050951947499E-3</v>
      </c>
      <c r="I1059" s="2">
        <f>Table13[[#This Row],[CF % EOL ]]*$A$6</f>
        <v>0</v>
      </c>
      <c r="J1059" s="3">
        <v>8.2736038389652988E-2</v>
      </c>
      <c r="K1059" s="2">
        <f>$A$10*Table13[[#This Row],[CF % WEC]]</f>
        <v>0</v>
      </c>
      <c r="L1059" s="1">
        <v>24.975757908115039</v>
      </c>
      <c r="M1059" s="2">
        <f>Table13[[#This Row],[Cons h '[MWh']]]-Table13[[#This Row],[Ewec_prod '[MWh']]]-Table13[[#This Row],[Eeol_prod '[MWh']]]-Table13[[#This Row],[Efv_prod '[MWh']]]</f>
        <v>-19.976842091884965</v>
      </c>
    </row>
    <row r="1060" x14ac:dyDescent="0.25">
      <c r="E1060" s="4">
        <v>43510.083333333336</v>
      </c>
      <c r="F1060" s="3">
        <v>0.24377000000000001</v>
      </c>
      <c r="G1060" s="2">
        <f>Table13[[#This Row],[CF % FV]]*$A$2</f>
        <v>26.814700000000002</v>
      </c>
      <c r="H1060" s="3">
        <v>-3.7152303737318301E-3</v>
      </c>
      <c r="I1060" s="2">
        <f>Table13[[#This Row],[CF % EOL ]]*$A$6</f>
        <v>0</v>
      </c>
      <c r="J1060" s="3">
        <v>7.9858083851514355E-2</v>
      </c>
      <c r="K1060" s="2">
        <f>$A$10*Table13[[#This Row],[CF % WEC]]</f>
        <v>0</v>
      </c>
      <c r="L1060" s="1">
        <v>27.078446789774151</v>
      </c>
      <c r="M1060" s="2">
        <f>Table13[[#This Row],[Cons h '[MWh']]]-Table13[[#This Row],[Ewec_prod '[MWh']]]-Table13[[#This Row],[Eeol_prod '[MWh']]]-Table13[[#This Row],[Efv_prod '[MWh']]]</f>
        <v>0.26374678977414945</v>
      </c>
    </row>
    <row r="1061" x14ac:dyDescent="0.25">
      <c r="E1061" s="4">
        <v>43510.125</v>
      </c>
      <c r="F1061" s="3">
        <v>5.1979999999999998E-2</v>
      </c>
      <c r="G1061" s="2">
        <f>Table13[[#This Row],[CF % FV]]*$A$2</f>
        <v>5.7177999999999995</v>
      </c>
      <c r="H1061" s="3">
        <v>-2.9375515662447798E-3</v>
      </c>
      <c r="I1061" s="2">
        <f>Table13[[#This Row],[CF % EOL ]]*$A$6</f>
        <v>0</v>
      </c>
      <c r="J1061" s="3">
        <v>7.7802498294198857E-2</v>
      </c>
      <c r="K1061" s="2">
        <f>$A$10*Table13[[#This Row],[CF % WEC]]</f>
        <v>0</v>
      </c>
      <c r="L1061" s="1">
        <v>26.439282212437117</v>
      </c>
      <c r="M1061" s="2">
        <f>Table13[[#This Row],[Cons h '[MWh']]]-Table13[[#This Row],[Ewec_prod '[MWh']]]-Table13[[#This Row],[Eeol_prod '[MWh']]]-Table13[[#This Row],[Efv_prod '[MWh']]]</f>
        <v>20.721482212437117</v>
      </c>
    </row>
    <row r="1062" x14ac:dyDescent="0.25">
      <c r="E1062" s="4">
        <v>43510.166666666664</v>
      </c>
      <c r="F1062" s="3">
        <v>0</v>
      </c>
      <c r="G1062" s="2">
        <f>Table13[[#This Row],[CF % FV]]*$A$2</f>
        <v>0</v>
      </c>
      <c r="H1062" s="3">
        <v>6.3622746831731103E-3</v>
      </c>
      <c r="I1062" s="2">
        <f>Table13[[#This Row],[CF % EOL ]]*$A$6</f>
        <v>0</v>
      </c>
      <c r="J1062" s="3">
        <v>7.5717496121508604E-2</v>
      </c>
      <c r="K1062" s="2">
        <f>$A$10*Table13[[#This Row],[CF % WEC]]</f>
        <v>0</v>
      </c>
      <c r="L1062" s="1">
        <v>37.056655001992574</v>
      </c>
      <c r="M1062" s="2">
        <f>Table13[[#This Row],[Cons h '[MWh']]]-Table13[[#This Row],[Ewec_prod '[MWh']]]-Table13[[#This Row],[Eeol_prod '[MWh']]]-Table13[[#This Row],[Efv_prod '[MWh']]]</f>
        <v>37.056655001992574</v>
      </c>
    </row>
    <row r="1063" x14ac:dyDescent="0.25">
      <c r="E1063" s="4">
        <v>43510.208333333336</v>
      </c>
      <c r="F1063" s="3">
        <v>0</v>
      </c>
      <c r="G1063" s="2">
        <f>Table13[[#This Row],[CF % FV]]*$A$2</f>
        <v>0</v>
      </c>
      <c r="H1063" s="3">
        <v>-8.9389665586957895E-4</v>
      </c>
      <c r="I1063" s="2">
        <f>Table13[[#This Row],[CF % EOL ]]*$A$6</f>
        <v>0</v>
      </c>
      <c r="J1063" s="3">
        <v>7.3882886264652836E-2</v>
      </c>
      <c r="K1063" s="2">
        <f>$A$10*Table13[[#This Row],[CF % WEC]]</f>
        <v>0</v>
      </c>
      <c r="L1063" s="1">
        <v>36.472618129257128</v>
      </c>
      <c r="M1063" s="2">
        <f>Table13[[#This Row],[Cons h '[MWh']]]-Table13[[#This Row],[Ewec_prod '[MWh']]]-Table13[[#This Row],[Eeol_prod '[MWh']]]-Table13[[#This Row],[Efv_prod '[MWh']]]</f>
        <v>36.472618129257128</v>
      </c>
    </row>
    <row r="1064" x14ac:dyDescent="0.25">
      <c r="E1064" s="4">
        <v>43510.25</v>
      </c>
      <c r="F1064" s="3">
        <v>0</v>
      </c>
      <c r="G1064" s="2">
        <f>Table13[[#This Row],[CF % FV]]*$A$2</f>
        <v>0</v>
      </c>
      <c r="H1064" s="3">
        <v>-3.77840527693857E-3</v>
      </c>
      <c r="I1064" s="2">
        <f>Table13[[#This Row],[CF % EOL ]]*$A$6</f>
        <v>0</v>
      </c>
      <c r="J1064" s="3">
        <v>7.1960968292063068E-2</v>
      </c>
      <c r="K1064" s="2">
        <f>$A$10*Table13[[#This Row],[CF % WEC]]</f>
        <v>0</v>
      </c>
      <c r="L1064" s="1">
        <v>38.976021000991523</v>
      </c>
      <c r="M1064" s="2">
        <f>Table13[[#This Row],[Cons h '[MWh']]]-Table13[[#This Row],[Ewec_prod '[MWh']]]-Table13[[#This Row],[Eeol_prod '[MWh']]]-Table13[[#This Row],[Efv_prod '[MWh']]]</f>
        <v>38.976021000991523</v>
      </c>
    </row>
    <row r="1065" x14ac:dyDescent="0.25">
      <c r="E1065" s="4">
        <v>43510.291666666664</v>
      </c>
      <c r="F1065" s="3">
        <v>0</v>
      </c>
      <c r="G1065" s="2">
        <f>Table13[[#This Row],[CF % FV]]*$A$2</f>
        <v>0</v>
      </c>
      <c r="H1065" s="3">
        <v>-3.1109422237173001E-3</v>
      </c>
      <c r="I1065" s="2">
        <f>Table13[[#This Row],[CF % EOL ]]*$A$6</f>
        <v>0</v>
      </c>
      <c r="J1065" s="3">
        <v>7.0069725179209549E-2</v>
      </c>
      <c r="K1065" s="2">
        <f>$A$10*Table13[[#This Row],[CF % WEC]]</f>
        <v>0</v>
      </c>
      <c r="L1065" s="1">
        <v>38.497313563028314</v>
      </c>
      <c r="M1065" s="2">
        <f>Table13[[#This Row],[Cons h '[MWh']]]-Table13[[#This Row],[Ewec_prod '[MWh']]]-Table13[[#This Row],[Eeol_prod '[MWh']]]-Table13[[#This Row],[Efv_prod '[MWh']]]</f>
        <v>38.497313563028314</v>
      </c>
    </row>
    <row r="1066" x14ac:dyDescent="0.25">
      <c r="E1066" s="4">
        <v>43510.333333333336</v>
      </c>
      <c r="F1066" s="3">
        <v>0</v>
      </c>
      <c r="G1066" s="2">
        <f>Table13[[#This Row],[CF % FV]]*$A$2</f>
        <v>0</v>
      </c>
      <c r="H1066" s="3">
        <v>-3.2046644740803799E-3</v>
      </c>
      <c r="I1066" s="2">
        <f>Table13[[#This Row],[CF % EOL ]]*$A$6</f>
        <v>0</v>
      </c>
      <c r="J1066" s="3">
        <v>6.7519341360050236E-2</v>
      </c>
      <c r="K1066" s="2">
        <f>$A$10*Table13[[#This Row],[CF % WEC]]</f>
        <v>0</v>
      </c>
      <c r="L1066" s="1">
        <v>35.574809350155128</v>
      </c>
      <c r="M1066" s="2">
        <f>Table13[[#This Row],[Cons h '[MWh']]]-Table13[[#This Row],[Ewec_prod '[MWh']]]-Table13[[#This Row],[Eeol_prod '[MWh']]]-Table13[[#This Row],[Efv_prod '[MWh']]]</f>
        <v>35.574809350155128</v>
      </c>
    </row>
    <row r="1067" x14ac:dyDescent="0.25">
      <c r="E1067" s="4">
        <v>43510.375</v>
      </c>
      <c r="F1067" s="3">
        <v>0</v>
      </c>
      <c r="G1067" s="2">
        <f>Table13[[#This Row],[CF % FV]]*$A$2</f>
        <v>0</v>
      </c>
      <c r="H1067" s="3">
        <v>-3.4917950257035499E-4</v>
      </c>
      <c r="I1067" s="2">
        <f>Table13[[#This Row],[CF % EOL ]]*$A$6</f>
        <v>0</v>
      </c>
      <c r="J1067" s="3">
        <v>6.4793062370399862E-2</v>
      </c>
      <c r="K1067" s="2">
        <f>$A$10*Table13[[#This Row],[CF % WEC]]</f>
        <v>0</v>
      </c>
      <c r="L1067" s="1">
        <v>35.029284037010243</v>
      </c>
      <c r="M1067" s="2">
        <f>Table13[[#This Row],[Cons h '[MWh']]]-Table13[[#This Row],[Ewec_prod '[MWh']]]-Table13[[#This Row],[Eeol_prod '[MWh']]]-Table13[[#This Row],[Efv_prod '[MWh']]]</f>
        <v>35.029284037010243</v>
      </c>
    </row>
    <row r="1068" x14ac:dyDescent="0.25">
      <c r="E1068" s="4">
        <v>43510.416666666664</v>
      </c>
      <c r="F1068" s="3">
        <v>0</v>
      </c>
      <c r="G1068" s="2">
        <f>Table13[[#This Row],[CF % FV]]*$A$2</f>
        <v>0</v>
      </c>
      <c r="H1068" s="3">
        <v>-3.8072171491126501E-3</v>
      </c>
      <c r="I1068" s="2">
        <f>Table13[[#This Row],[CF % EOL ]]*$A$6</f>
        <v>0</v>
      </c>
      <c r="J1068" s="3">
        <v>6.3488510845160079E-2</v>
      </c>
      <c r="K1068" s="2">
        <f>$A$10*Table13[[#This Row],[CF % WEC]]</f>
        <v>0</v>
      </c>
      <c r="L1068" s="1">
        <v>39.013447879913556</v>
      </c>
      <c r="M1068" s="2">
        <f>Table13[[#This Row],[Cons h '[MWh']]]-Table13[[#This Row],[Ewec_prod '[MWh']]]-Table13[[#This Row],[Eeol_prod '[MWh']]]-Table13[[#This Row],[Efv_prod '[MWh']]]</f>
        <v>39.013447879913556</v>
      </c>
    </row>
    <row r="1069" x14ac:dyDescent="0.25">
      <c r="E1069" s="4">
        <v>43510.458333333336</v>
      </c>
      <c r="F1069" s="3">
        <v>0</v>
      </c>
      <c r="G1069" s="2">
        <f>Table13[[#This Row],[CF % FV]]*$A$2</f>
        <v>0</v>
      </c>
      <c r="H1069" s="3">
        <v>-2.8475631362836502E-3</v>
      </c>
      <c r="I1069" s="2">
        <f>Table13[[#This Row],[CF % EOL ]]*$A$6</f>
        <v>0</v>
      </c>
      <c r="J1069" s="3">
        <v>6.2342521750461476E-2</v>
      </c>
      <c r="K1069" s="2">
        <f>$A$10*Table13[[#This Row],[CF % WEC]]</f>
        <v>0</v>
      </c>
      <c r="L1069" s="1">
        <v>34.763480237628315</v>
      </c>
      <c r="M1069" s="2">
        <f>Table13[[#This Row],[Cons h '[MWh']]]-Table13[[#This Row],[Ewec_prod '[MWh']]]-Table13[[#This Row],[Eeol_prod '[MWh']]]-Table13[[#This Row],[Efv_prod '[MWh']]]</f>
        <v>34.763480237628315</v>
      </c>
    </row>
    <row r="1070" x14ac:dyDescent="0.25">
      <c r="E1070" s="4">
        <v>43510.5</v>
      </c>
      <c r="F1070" s="3">
        <v>0</v>
      </c>
      <c r="G1070" s="2">
        <f>Table13[[#This Row],[CF % FV]]*$A$2</f>
        <v>0</v>
      </c>
      <c r="H1070" s="3">
        <v>-2.0858515322493801E-3</v>
      </c>
      <c r="I1070" s="2">
        <f>Table13[[#This Row],[CF % EOL ]]*$A$6</f>
        <v>0</v>
      </c>
      <c r="J1070" s="3">
        <v>6.1200631528829819E-2</v>
      </c>
      <c r="K1070" s="2">
        <f>$A$10*Table13[[#This Row],[CF % WEC]]</f>
        <v>0</v>
      </c>
      <c r="L1070" s="1">
        <v>44.407058799172219</v>
      </c>
      <c r="M1070" s="2">
        <f>Table13[[#This Row],[Cons h '[MWh']]]-Table13[[#This Row],[Ewec_prod '[MWh']]]-Table13[[#This Row],[Eeol_prod '[MWh']]]-Table13[[#This Row],[Efv_prod '[MWh']]]</f>
        <v>44.407058799172219</v>
      </c>
    </row>
    <row r="1071" x14ac:dyDescent="0.25">
      <c r="E1071" s="4">
        <v>43510.541666666664</v>
      </c>
      <c r="F1071" s="3">
        <v>0</v>
      </c>
      <c r="G1071" s="2">
        <f>Table13[[#This Row],[CF % FV]]*$A$2</f>
        <v>0</v>
      </c>
      <c r="H1071" s="3">
        <v>-3.8038523868734E-3</v>
      </c>
      <c r="I1071" s="2">
        <f>Table13[[#This Row],[CF % EOL ]]*$A$6</f>
        <v>0</v>
      </c>
      <c r="J1071" s="3">
        <v>6.0120758597835756E-2</v>
      </c>
      <c r="K1071" s="2">
        <f>$A$10*Table13[[#This Row],[CF % WEC]]</f>
        <v>0</v>
      </c>
      <c r="L1071" s="1">
        <v>40.311204553804892</v>
      </c>
      <c r="M1071" s="2">
        <f>Table13[[#This Row],[Cons h '[MWh']]]-Table13[[#This Row],[Ewec_prod '[MWh']]]-Table13[[#This Row],[Eeol_prod '[MWh']]]-Table13[[#This Row],[Efv_prod '[MWh']]]</f>
        <v>40.311204553804892</v>
      </c>
    </row>
    <row r="1072" x14ac:dyDescent="0.25">
      <c r="E1072" s="4">
        <v>43510.583333333336</v>
      </c>
      <c r="F1072" s="3">
        <v>0</v>
      </c>
      <c r="G1072" s="2">
        <f>Table13[[#This Row],[CF % FV]]*$A$2</f>
        <v>0</v>
      </c>
      <c r="H1072" s="3">
        <v>-3.80470836338296E-3</v>
      </c>
      <c r="I1072" s="2">
        <f>Table13[[#This Row],[CF % EOL ]]*$A$6</f>
        <v>0</v>
      </c>
      <c r="J1072" s="3">
        <v>5.9438922790963113E-2</v>
      </c>
      <c r="K1072" s="2">
        <f>$A$10*Table13[[#This Row],[CF % WEC]]</f>
        <v>0</v>
      </c>
      <c r="L1072" s="1">
        <v>32.978860223003338</v>
      </c>
      <c r="M1072" s="2">
        <f>Table13[[#This Row],[Cons h '[MWh']]]-Table13[[#This Row],[Ewec_prod '[MWh']]]-Table13[[#This Row],[Eeol_prod '[MWh']]]-Table13[[#This Row],[Efv_prod '[MWh']]]</f>
        <v>32.978860223003338</v>
      </c>
    </row>
    <row r="1073" x14ac:dyDescent="0.25">
      <c r="E1073" s="4">
        <v>43510.625</v>
      </c>
      <c r="F1073" s="3">
        <v>0</v>
      </c>
      <c r="G1073" s="2">
        <f>Table13[[#This Row],[CF % FV]]*$A$2</f>
        <v>0</v>
      </c>
      <c r="H1073" s="3">
        <v>-3.8386049217404099E-3</v>
      </c>
      <c r="I1073" s="2">
        <f>Table13[[#This Row],[CF % EOL ]]*$A$6</f>
        <v>0</v>
      </c>
      <c r="J1073" s="3">
        <v>5.8655604276333206E-2</v>
      </c>
      <c r="K1073" s="2">
        <f>$A$10*Table13[[#This Row],[CF % WEC]]</f>
        <v>0</v>
      </c>
      <c r="L1073" s="1">
        <v>25.765700900215901</v>
      </c>
      <c r="M1073" s="2">
        <f>Table13[[#This Row],[Cons h '[MWh']]]-Table13[[#This Row],[Ewec_prod '[MWh']]]-Table13[[#This Row],[Eeol_prod '[MWh']]]-Table13[[#This Row],[Efv_prod '[MWh']]]</f>
        <v>25.765700900215901</v>
      </c>
    </row>
    <row r="1074" x14ac:dyDescent="0.25">
      <c r="E1074" s="4">
        <v>43510.666666666664</v>
      </c>
      <c r="F1074" s="3">
        <v>2.938E-2</v>
      </c>
      <c r="G1074" s="2">
        <f>Table13[[#This Row],[CF % FV]]*$A$2</f>
        <v>3.2317999999999998</v>
      </c>
      <c r="H1074" s="3">
        <v>-3.7878515276408E-3</v>
      </c>
      <c r="I1074" s="2">
        <f>Table13[[#This Row],[CF % EOL ]]*$A$6</f>
        <v>0</v>
      </c>
      <c r="J1074" s="3">
        <v>5.8047580791314182E-2</v>
      </c>
      <c r="K1074" s="2">
        <f>$A$10*Table13[[#This Row],[CF % WEC]]</f>
        <v>0</v>
      </c>
      <c r="L1074" s="1">
        <v>28.03998681464585</v>
      </c>
      <c r="M1074" s="2">
        <f>Table13[[#This Row],[Cons h '[MWh']]]-Table13[[#This Row],[Ewec_prod '[MWh']]]-Table13[[#This Row],[Eeol_prod '[MWh']]]-Table13[[#This Row],[Efv_prod '[MWh']]]</f>
        <v>24.80818681464585</v>
      </c>
    </row>
    <row r="1075" x14ac:dyDescent="0.25">
      <c r="E1075" s="4">
        <v>43510.708333333336</v>
      </c>
      <c r="F1075" s="3">
        <v>0.15780000000000002</v>
      </c>
      <c r="G1075" s="2">
        <f>Table13[[#This Row],[CF % FV]]*$A$2</f>
        <v>17.358000000000004</v>
      </c>
      <c r="H1075" s="3">
        <v>-3.5210809763635501E-3</v>
      </c>
      <c r="I1075" s="2">
        <f>Table13[[#This Row],[CF % EOL ]]*$A$6</f>
        <v>0</v>
      </c>
      <c r="J1075" s="3">
        <v>5.7341774460318504E-2</v>
      </c>
      <c r="K1075" s="2">
        <f>$A$10*Table13[[#This Row],[CF % WEC]]</f>
        <v>0</v>
      </c>
      <c r="L1075" s="1">
        <v>32.542133914549574</v>
      </c>
      <c r="M1075" s="2">
        <f>Table13[[#This Row],[Cons h '[MWh']]]-Table13[[#This Row],[Ewec_prod '[MWh']]]-Table13[[#This Row],[Eeol_prod '[MWh']]]-Table13[[#This Row],[Efv_prod '[MWh']]]</f>
        <v>15.18413391454957</v>
      </c>
    </row>
    <row r="1076" x14ac:dyDescent="0.25">
      <c r="E1076" s="4">
        <v>43510.75</v>
      </c>
      <c r="F1076" s="3">
        <v>0.37561</v>
      </c>
      <c r="G1076" s="2">
        <f>Table13[[#This Row],[CF % FV]]*$A$2</f>
        <v>41.317099999999996</v>
      </c>
      <c r="H1076" s="3">
        <v>4.4212580201850602E-3</v>
      </c>
      <c r="I1076" s="2">
        <f>Table13[[#This Row],[CF % EOL ]]*$A$6</f>
        <v>0</v>
      </c>
      <c r="J1076" s="3">
        <v>5.6800862090333561E-2</v>
      </c>
      <c r="K1076" s="2">
        <f>$A$10*Table13[[#This Row],[CF % WEC]]</f>
        <v>0</v>
      </c>
      <c r="L1076" s="1">
        <v>58.335863819010214</v>
      </c>
      <c r="M1076" s="2">
        <f>Table13[[#This Row],[Cons h '[MWh']]]-Table13[[#This Row],[Ewec_prod '[MWh']]]-Table13[[#This Row],[Eeol_prod '[MWh']]]-Table13[[#This Row],[Efv_prod '[MWh']]]</f>
        <v>17.018763819010218</v>
      </c>
    </row>
    <row r="1077" x14ac:dyDescent="0.25">
      <c r="E1077" s="4">
        <v>43510.791666666664</v>
      </c>
      <c r="F1077" s="3">
        <v>0.51822000000000001</v>
      </c>
      <c r="G1077" s="2">
        <f>Table13[[#This Row],[CF % FV]]*$A$2</f>
        <v>57.004200000000004</v>
      </c>
      <c r="H1077" s="3">
        <v>3.92533333333333E-2</v>
      </c>
      <c r="I1077" s="2">
        <f>Table13[[#This Row],[CF % EOL ]]*$A$6</f>
        <v>0</v>
      </c>
      <c r="J1077" s="3">
        <v>5.6473471732163702E-2</v>
      </c>
      <c r="K1077" s="2">
        <f>$A$10*Table13[[#This Row],[CF % WEC]]</f>
        <v>0</v>
      </c>
      <c r="L1077" s="1">
        <v>50.447370564365656</v>
      </c>
      <c r="M1077" s="2">
        <f>Table13[[#This Row],[Cons h '[MWh']]]-Table13[[#This Row],[Ewec_prod '[MWh']]]-Table13[[#This Row],[Eeol_prod '[MWh']]]-Table13[[#This Row],[Efv_prod '[MWh']]]</f>
        <v>-6.5568294356343486</v>
      </c>
    </row>
    <row r="1078" x14ac:dyDescent="0.25">
      <c r="E1078" s="4">
        <v>43510.833333333336</v>
      </c>
      <c r="F1078" s="3">
        <v>0.59701000000000004</v>
      </c>
      <c r="G1078" s="2">
        <f>Table13[[#This Row],[CF % FV]]*$A$2</f>
        <v>65.67110000000001</v>
      </c>
      <c r="H1078" s="3">
        <v>5.2859926223718802E-2</v>
      </c>
      <c r="I1078" s="2">
        <f>Table13[[#This Row],[CF % EOL ]]*$A$6</f>
        <v>0</v>
      </c>
      <c r="J1078" s="3">
        <v>5.6658769980640629E-2</v>
      </c>
      <c r="K1078" s="2">
        <f>$A$10*Table13[[#This Row],[CF % WEC]]</f>
        <v>0</v>
      </c>
      <c r="L1078" s="1">
        <v>42.511106856794449</v>
      </c>
      <c r="M1078" s="2">
        <f>Table13[[#This Row],[Cons h '[MWh']]]-Table13[[#This Row],[Ewec_prod '[MWh']]]-Table13[[#This Row],[Eeol_prod '[MWh']]]-Table13[[#This Row],[Efv_prod '[MWh']]]</f>
        <v>-23.159993143205561</v>
      </c>
    </row>
    <row r="1079" x14ac:dyDescent="0.25">
      <c r="E1079" s="4">
        <v>43510.875</v>
      </c>
      <c r="F1079" s="3">
        <v>0.58040000000000003</v>
      </c>
      <c r="G1079" s="2">
        <f>Table13[[#This Row],[CF % FV]]*$A$2</f>
        <v>63.844000000000001</v>
      </c>
      <c r="H1079" s="3">
        <v>7.6622625784140794E-2</v>
      </c>
      <c r="I1079" s="2">
        <f>Table13[[#This Row],[CF % EOL ]]*$A$6</f>
        <v>0</v>
      </c>
      <c r="J1079" s="3">
        <v>5.5724029101488708E-2</v>
      </c>
      <c r="K1079" s="2">
        <f>$A$10*Table13[[#This Row],[CF % WEC]]</f>
        <v>0</v>
      </c>
      <c r="L1079" s="1">
        <v>36.204519983921486</v>
      </c>
      <c r="M1079" s="2">
        <f>Table13[[#This Row],[Cons h '[MWh']]]-Table13[[#This Row],[Ewec_prod '[MWh']]]-Table13[[#This Row],[Eeol_prod '[MWh']]]-Table13[[#This Row],[Efv_prod '[MWh']]]</f>
        <v>-27.639480016078515</v>
      </c>
    </row>
    <row r="1080" x14ac:dyDescent="0.25">
      <c r="E1080" s="4">
        <v>43510.916666666664</v>
      </c>
      <c r="F1080" s="3">
        <v>0.58790999999999993</v>
      </c>
      <c r="G1080" s="2">
        <f>Table13[[#This Row],[CF % FV]]*$A$2</f>
        <v>64.670099999999991</v>
      </c>
      <c r="H1080" s="3">
        <v>5.9284933804415102E-2</v>
      </c>
      <c r="I1080" s="2">
        <f>Table13[[#This Row],[CF % EOL ]]*$A$6</f>
        <v>0</v>
      </c>
      <c r="J1080" s="3">
        <v>5.5082436194851966E-2</v>
      </c>
      <c r="K1080" s="2">
        <f>$A$10*Table13[[#This Row],[CF % WEC]]</f>
        <v>0</v>
      </c>
      <c r="L1080" s="1">
        <v>31.974371123889355</v>
      </c>
      <c r="M1080" s="2">
        <f>Table13[[#This Row],[Cons h '[MWh']]]-Table13[[#This Row],[Ewec_prod '[MWh']]]-Table13[[#This Row],[Eeol_prod '[MWh']]]-Table13[[#This Row],[Efv_prod '[MWh']]]</f>
        <v>-32.695728876110635</v>
      </c>
    </row>
    <row r="1081" x14ac:dyDescent="0.25">
      <c r="E1081" s="4">
        <v>43510.958333333336</v>
      </c>
      <c r="F1081" s="3">
        <v>0.63449999999999995</v>
      </c>
      <c r="G1081" s="2">
        <f>Table13[[#This Row],[CF % FV]]*$A$2</f>
        <v>69.795000000000002</v>
      </c>
      <c r="H1081" s="3">
        <v>9.8232378100659504E-2</v>
      </c>
      <c r="I1081" s="2">
        <f>Table13[[#This Row],[CF % EOL ]]*$A$6</f>
        <v>0</v>
      </c>
      <c r="J1081" s="3">
        <v>5.4501185240466619E-2</v>
      </c>
      <c r="K1081" s="2">
        <f>$A$10*Table13[[#This Row],[CF % WEC]]</f>
        <v>0</v>
      </c>
      <c r="L1081" s="1">
        <v>19.877738767195385</v>
      </c>
      <c r="M1081" s="2">
        <f>Table13[[#This Row],[Cons h '[MWh']]]-Table13[[#This Row],[Ewec_prod '[MWh']]]-Table13[[#This Row],[Eeol_prod '[MWh']]]-Table13[[#This Row],[Efv_prod '[MWh']]]</f>
        <v>-49.91726123280462</v>
      </c>
    </row>
    <row r="1082" x14ac:dyDescent="0.25">
      <c r="E1082" s="4">
        <v>43511</v>
      </c>
      <c r="F1082" s="3">
        <v>0.53597000000000006</v>
      </c>
      <c r="G1082" s="2">
        <f>Table13[[#This Row],[CF % FV]]*$A$2</f>
        <v>58.956700000000005</v>
      </c>
      <c r="H1082" s="3">
        <v>0.11482258766676499</v>
      </c>
      <c r="I1082" s="2">
        <f>Table13[[#This Row],[CF % EOL ]]*$A$6</f>
        <v>0</v>
      </c>
      <c r="J1082" s="3">
        <v>5.4385760627518431E-2</v>
      </c>
      <c r="K1082" s="2">
        <f>$A$10*Table13[[#This Row],[CF % WEC]]</f>
        <v>0</v>
      </c>
      <c r="L1082" s="1">
        <v>27.965089025286527</v>
      </c>
      <c r="M1082" s="2">
        <f>Table13[[#This Row],[Cons h '[MWh']]]-Table13[[#This Row],[Ewec_prod '[MWh']]]-Table13[[#This Row],[Eeol_prod '[MWh']]]-Table13[[#This Row],[Efv_prod '[MWh']]]</f>
        <v>-30.991610974713478</v>
      </c>
    </row>
    <row r="1083" x14ac:dyDescent="0.25">
      <c r="E1083" s="4">
        <v>43511.041666666664</v>
      </c>
      <c r="F1083" s="3">
        <v>0.38679000000000002</v>
      </c>
      <c r="G1083" s="2">
        <f>Table13[[#This Row],[CF % FV]]*$A$2</f>
        <v>42.546900000000001</v>
      </c>
      <c r="H1083" s="3">
        <v>9.3832860027074694E-2</v>
      </c>
      <c r="I1083" s="2">
        <f>Table13[[#This Row],[CF % EOL ]]*$A$6</f>
        <v>0</v>
      </c>
      <c r="J1083" s="3">
        <v>5.4007022040847889E-2</v>
      </c>
      <c r="K1083" s="2">
        <f>$A$10*Table13[[#This Row],[CF % WEC]]</f>
        <v>0</v>
      </c>
      <c r="L1083" s="1">
        <v>26.897675379649769</v>
      </c>
      <c r="M1083" s="2">
        <f>Table13[[#This Row],[Cons h '[MWh']]]-Table13[[#This Row],[Ewec_prod '[MWh']]]-Table13[[#This Row],[Eeol_prod '[MWh']]]-Table13[[#This Row],[Efv_prod '[MWh']]]</f>
        <v>-15.649224620350232</v>
      </c>
    </row>
    <row r="1084" x14ac:dyDescent="0.25">
      <c r="E1084" s="4">
        <v>43511.083333333336</v>
      </c>
      <c r="F1084" s="3">
        <v>0.18121000000000001</v>
      </c>
      <c r="G1084" s="2">
        <f>Table13[[#This Row],[CF % FV]]*$A$2</f>
        <v>19.9331</v>
      </c>
      <c r="H1084" s="3">
        <v>8.7862136564895693E-2</v>
      </c>
      <c r="I1084" s="2">
        <f>Table13[[#This Row],[CF % EOL ]]*$A$6</f>
        <v>0</v>
      </c>
      <c r="J1084" s="3">
        <v>5.3351274667506797E-2</v>
      </c>
      <c r="K1084" s="2">
        <f>$A$10*Table13[[#This Row],[CF % WEC]]</f>
        <v>0</v>
      </c>
      <c r="L1084" s="1">
        <v>25.264850125048103</v>
      </c>
      <c r="M1084" s="2">
        <f>Table13[[#This Row],[Cons h '[MWh']]]-Table13[[#This Row],[Ewec_prod '[MWh']]]-Table13[[#This Row],[Eeol_prod '[MWh']]]-Table13[[#This Row],[Efv_prod '[MWh']]]</f>
        <v>5.331750125048103</v>
      </c>
    </row>
    <row r="1085" x14ac:dyDescent="0.25">
      <c r="E1085" s="4">
        <v>43511.125</v>
      </c>
      <c r="F1085" s="3">
        <v>5.5299999999999995E-2</v>
      </c>
      <c r="G1085" s="2">
        <f>Table13[[#This Row],[CF % FV]]*$A$2</f>
        <v>6.0829999999999993</v>
      </c>
      <c r="H1085" s="3">
        <v>7.8978018931514904E-2</v>
      </c>
      <c r="I1085" s="2">
        <f>Table13[[#This Row],[CF % EOL ]]*$A$6</f>
        <v>0</v>
      </c>
      <c r="J1085" s="3">
        <v>5.7289633558224765E-2</v>
      </c>
      <c r="K1085" s="2">
        <f>$A$10*Table13[[#This Row],[CF % WEC]]</f>
        <v>0</v>
      </c>
      <c r="L1085" s="1">
        <v>24.725250211709778</v>
      </c>
      <c r="M1085" s="2">
        <f>Table13[[#This Row],[Cons h '[MWh']]]-Table13[[#This Row],[Ewec_prod '[MWh']]]-Table13[[#This Row],[Eeol_prod '[MWh']]]-Table13[[#This Row],[Efv_prod '[MWh']]]</f>
        <v>18.642250211709779</v>
      </c>
    </row>
    <row r="1086" x14ac:dyDescent="0.25">
      <c r="E1086" s="4">
        <v>43511.166666666664</v>
      </c>
      <c r="F1086" s="3">
        <v>0</v>
      </c>
      <c r="G1086" s="2">
        <f>Table13[[#This Row],[CF % FV]]*$A$2</f>
        <v>0</v>
      </c>
      <c r="H1086" s="3">
        <v>8.8846779326719402E-2</v>
      </c>
      <c r="I1086" s="2">
        <f>Table13[[#This Row],[CF % EOL ]]*$A$6</f>
        <v>0</v>
      </c>
      <c r="J1086" s="3">
        <v>5.6555481903996875E-2</v>
      </c>
      <c r="K1086" s="2">
        <f>$A$10*Table13[[#This Row],[CF % WEC]]</f>
        <v>0</v>
      </c>
      <c r="L1086" s="1">
        <v>32.765844597772926</v>
      </c>
      <c r="M1086" s="2">
        <f>Table13[[#This Row],[Cons h '[MWh']]]-Table13[[#This Row],[Ewec_prod '[MWh']]]-Table13[[#This Row],[Eeol_prod '[MWh']]]-Table13[[#This Row],[Efv_prod '[MWh']]]</f>
        <v>32.765844597772926</v>
      </c>
    </row>
    <row r="1087" x14ac:dyDescent="0.25">
      <c r="E1087" s="4">
        <v>43511.208333333336</v>
      </c>
      <c r="F1087" s="3">
        <v>0</v>
      </c>
      <c r="G1087" s="2">
        <f>Table13[[#This Row],[CF % FV]]*$A$2</f>
        <v>0</v>
      </c>
      <c r="H1087" s="3">
        <v>8.8667373197321805E-2</v>
      </c>
      <c r="I1087" s="2">
        <f>Table13[[#This Row],[CF % EOL ]]*$A$6</f>
        <v>0</v>
      </c>
      <c r="J1087" s="3">
        <v>5.5965754852661177E-2</v>
      </c>
      <c r="K1087" s="2">
        <f>$A$10*Table13[[#This Row],[CF % WEC]]</f>
        <v>0</v>
      </c>
      <c r="L1087" s="1">
        <v>48.65192170289027</v>
      </c>
      <c r="M1087" s="2">
        <f>Table13[[#This Row],[Cons h '[MWh']]]-Table13[[#This Row],[Ewec_prod '[MWh']]]-Table13[[#This Row],[Eeol_prod '[MWh']]]-Table13[[#This Row],[Efv_prod '[MWh']]]</f>
        <v>48.65192170289027</v>
      </c>
    </row>
    <row r="1088" x14ac:dyDescent="0.25">
      <c r="E1088" s="4">
        <v>43511.25</v>
      </c>
      <c r="F1088" s="3">
        <v>0</v>
      </c>
      <c r="G1088" s="2">
        <f>Table13[[#This Row],[CF % FV]]*$A$2</f>
        <v>0</v>
      </c>
      <c r="H1088" s="3">
        <v>6.3567069361124703E-2</v>
      </c>
      <c r="I1088" s="2">
        <f>Table13[[#This Row],[CF % EOL ]]*$A$6</f>
        <v>0</v>
      </c>
      <c r="J1088" s="3">
        <v>5.5439913598012286E-2</v>
      </c>
      <c r="K1088" s="2">
        <f>$A$10*Table13[[#This Row],[CF % WEC]]</f>
        <v>0</v>
      </c>
      <c r="L1088" s="1">
        <v>39.631247047001452</v>
      </c>
      <c r="M1088" s="2">
        <f>Table13[[#This Row],[Cons h '[MWh']]]-Table13[[#This Row],[Ewec_prod '[MWh']]]-Table13[[#This Row],[Eeol_prod '[MWh']]]-Table13[[#This Row],[Efv_prod '[MWh']]]</f>
        <v>39.631247047001452</v>
      </c>
    </row>
    <row r="1089" x14ac:dyDescent="0.25">
      <c r="E1089" s="4">
        <v>43511.291666666664</v>
      </c>
      <c r="F1089" s="3">
        <v>0</v>
      </c>
      <c r="G1089" s="2">
        <f>Table13[[#This Row],[CF % FV]]*$A$2</f>
        <v>0</v>
      </c>
      <c r="H1089" s="3">
        <v>9.5113619356801404E-2</v>
      </c>
      <c r="I1089" s="2">
        <f>Table13[[#This Row],[CF % EOL ]]*$A$6</f>
        <v>0</v>
      </c>
      <c r="J1089" s="3">
        <v>5.5565076905272147E-2</v>
      </c>
      <c r="K1089" s="2">
        <f>$A$10*Table13[[#This Row],[CF % WEC]]</f>
        <v>0</v>
      </c>
      <c r="L1089" s="1">
        <v>33.378604296513309</v>
      </c>
      <c r="M1089" s="2">
        <f>Table13[[#This Row],[Cons h '[MWh']]]-Table13[[#This Row],[Ewec_prod '[MWh']]]-Table13[[#This Row],[Eeol_prod '[MWh']]]-Table13[[#This Row],[Efv_prod '[MWh']]]</f>
        <v>33.378604296513309</v>
      </c>
    </row>
    <row r="1090" x14ac:dyDescent="0.25">
      <c r="E1090" s="4">
        <v>43511.333333333336</v>
      </c>
      <c r="F1090" s="3">
        <v>0</v>
      </c>
      <c r="G1090" s="2">
        <f>Table13[[#This Row],[CF % FV]]*$A$2</f>
        <v>0</v>
      </c>
      <c r="H1090" s="3">
        <v>0.16167911145526301</v>
      </c>
      <c r="I1090" s="2">
        <f>Table13[[#This Row],[CF % EOL ]]*$A$6</f>
        <v>0</v>
      </c>
      <c r="J1090" s="3">
        <v>5.7018519773196365E-2</v>
      </c>
      <c r="K1090" s="2">
        <f>$A$10*Table13[[#This Row],[CF % WEC]]</f>
        <v>0</v>
      </c>
      <c r="L1090" s="1">
        <v>30.616577948706421</v>
      </c>
      <c r="M1090" s="2">
        <f>Table13[[#This Row],[Cons h '[MWh']]]-Table13[[#This Row],[Ewec_prod '[MWh']]]-Table13[[#This Row],[Eeol_prod '[MWh']]]-Table13[[#This Row],[Efv_prod '[MWh']]]</f>
        <v>30.616577948706421</v>
      </c>
    </row>
    <row r="1091" x14ac:dyDescent="0.25">
      <c r="E1091" s="4">
        <v>43511.375</v>
      </c>
      <c r="F1091" s="3">
        <v>0</v>
      </c>
      <c r="G1091" s="2">
        <f>Table13[[#This Row],[CF % FV]]*$A$2</f>
        <v>0</v>
      </c>
      <c r="H1091" s="3">
        <v>0.18877216651579901</v>
      </c>
      <c r="I1091" s="2">
        <f>Table13[[#This Row],[CF % EOL ]]*$A$6</f>
        <v>0</v>
      </c>
      <c r="J1091" s="3">
        <v>5.5291775884174839E-2</v>
      </c>
      <c r="K1091" s="2">
        <f>$A$10*Table13[[#This Row],[CF % WEC]]</f>
        <v>0</v>
      </c>
      <c r="L1091" s="1">
        <v>28.512317734903423</v>
      </c>
      <c r="M1091" s="2">
        <f>Table13[[#This Row],[Cons h '[MWh']]]-Table13[[#This Row],[Ewec_prod '[MWh']]]-Table13[[#This Row],[Eeol_prod '[MWh']]]-Table13[[#This Row],[Efv_prod '[MWh']]]</f>
        <v>28.512317734903423</v>
      </c>
    </row>
    <row r="1092" x14ac:dyDescent="0.25">
      <c r="E1092" s="4">
        <v>43511.416666666664</v>
      </c>
      <c r="F1092" s="3">
        <v>0</v>
      </c>
      <c r="G1092" s="2">
        <f>Table13[[#This Row],[CF % FV]]*$A$2</f>
        <v>0</v>
      </c>
      <c r="H1092" s="3">
        <v>4.64348095833352E-2</v>
      </c>
      <c r="I1092" s="2">
        <f>Table13[[#This Row],[CF % EOL ]]*$A$6</f>
        <v>0</v>
      </c>
      <c r="J1092" s="3">
        <v>5.4223847098333666E-2</v>
      </c>
      <c r="K1092" s="2">
        <f>$A$10*Table13[[#This Row],[CF % WEC]]</f>
        <v>0</v>
      </c>
      <c r="L1092" s="1">
        <v>30.324092655446584</v>
      </c>
      <c r="M1092" s="2">
        <f>Table13[[#This Row],[Cons h '[MWh']]]-Table13[[#This Row],[Ewec_prod '[MWh']]]-Table13[[#This Row],[Eeol_prod '[MWh']]]-Table13[[#This Row],[Efv_prod '[MWh']]]</f>
        <v>30.324092655446584</v>
      </c>
    </row>
    <row r="1093" x14ac:dyDescent="0.25">
      <c r="E1093" s="4">
        <v>43511.458333333336</v>
      </c>
      <c r="F1093" s="3">
        <v>0</v>
      </c>
      <c r="G1093" s="2">
        <f>Table13[[#This Row],[CF % FV]]*$A$2</f>
        <v>0</v>
      </c>
      <c r="H1093" s="3">
        <v>6.6020524729917596E-2</v>
      </c>
      <c r="I1093" s="2">
        <f>Table13[[#This Row],[CF % EOL ]]*$A$6</f>
        <v>0</v>
      </c>
      <c r="J1093" s="3">
        <v>5.3647213778614783E-2</v>
      </c>
      <c r="K1093" s="2">
        <f>$A$10*Table13[[#This Row],[CF % WEC]]</f>
        <v>0</v>
      </c>
      <c r="L1093" s="1">
        <v>38.902677593792255</v>
      </c>
      <c r="M1093" s="2">
        <f>Table13[[#This Row],[Cons h '[MWh']]]-Table13[[#This Row],[Ewec_prod '[MWh']]]-Table13[[#This Row],[Eeol_prod '[MWh']]]-Table13[[#This Row],[Efv_prod '[MWh']]]</f>
        <v>38.902677593792255</v>
      </c>
    </row>
    <row r="1094" x14ac:dyDescent="0.25">
      <c r="E1094" s="4">
        <v>43511.5</v>
      </c>
      <c r="F1094" s="3">
        <v>0</v>
      </c>
      <c r="G1094" s="2">
        <f>Table13[[#This Row],[CF % FV]]*$A$2</f>
        <v>0</v>
      </c>
      <c r="H1094" s="3">
        <v>8.6971708269815401E-2</v>
      </c>
      <c r="I1094" s="2">
        <f>Table13[[#This Row],[CF % EOL ]]*$A$6</f>
        <v>0</v>
      </c>
      <c r="J1094" s="3">
        <v>5.4046225078676902E-2</v>
      </c>
      <c r="K1094" s="2">
        <f>$A$10*Table13[[#This Row],[CF % WEC]]</f>
        <v>0</v>
      </c>
      <c r="L1094" s="1">
        <v>48.079151672701585</v>
      </c>
      <c r="M1094" s="2">
        <f>Table13[[#This Row],[Cons h '[MWh']]]-Table13[[#This Row],[Ewec_prod '[MWh']]]-Table13[[#This Row],[Eeol_prod '[MWh']]]-Table13[[#This Row],[Efv_prod '[MWh']]]</f>
        <v>48.079151672701585</v>
      </c>
    </row>
    <row r="1095" x14ac:dyDescent="0.25">
      <c r="E1095" s="4">
        <v>43511.541666666664</v>
      </c>
      <c r="F1095" s="3">
        <v>0</v>
      </c>
      <c r="G1095" s="2">
        <f>Table13[[#This Row],[CF % FV]]*$A$2</f>
        <v>0</v>
      </c>
      <c r="H1095" s="3">
        <v>0.16101694173709799</v>
      </c>
      <c r="I1095" s="2">
        <f>Table13[[#This Row],[CF % EOL ]]*$A$6</f>
        <v>0</v>
      </c>
      <c r="J1095" s="3">
        <v>5.5065355038123528E-2</v>
      </c>
      <c r="K1095" s="2">
        <f>$A$10*Table13[[#This Row],[CF % WEC]]</f>
        <v>0</v>
      </c>
      <c r="L1095" s="1">
        <v>40.485145145270266</v>
      </c>
      <c r="M1095" s="2">
        <f>Table13[[#This Row],[Cons h '[MWh']]]-Table13[[#This Row],[Ewec_prod '[MWh']]]-Table13[[#This Row],[Eeol_prod '[MWh']]]-Table13[[#This Row],[Efv_prod '[MWh']]]</f>
        <v>40.485145145270266</v>
      </c>
    </row>
    <row r="1096" x14ac:dyDescent="0.25">
      <c r="E1096" s="4">
        <v>43511.583333333336</v>
      </c>
      <c r="F1096" s="3">
        <v>0</v>
      </c>
      <c r="G1096" s="2">
        <f>Table13[[#This Row],[CF % FV]]*$A$2</f>
        <v>0</v>
      </c>
      <c r="H1096" s="3">
        <v>0.15768982482090499</v>
      </c>
      <c r="I1096" s="2">
        <f>Table13[[#This Row],[CF % EOL ]]*$A$6</f>
        <v>0</v>
      </c>
      <c r="J1096" s="3">
        <v>5.617788408794102E-2</v>
      </c>
      <c r="K1096" s="2">
        <f>$A$10*Table13[[#This Row],[CF % WEC]]</f>
        <v>0</v>
      </c>
      <c r="L1096" s="1">
        <v>48.06922451581714</v>
      </c>
      <c r="M1096" s="2">
        <f>Table13[[#This Row],[Cons h '[MWh']]]-Table13[[#This Row],[Ewec_prod '[MWh']]]-Table13[[#This Row],[Eeol_prod '[MWh']]]-Table13[[#This Row],[Efv_prod '[MWh']]]</f>
        <v>48.06922451581714</v>
      </c>
    </row>
    <row r="1097" x14ac:dyDescent="0.25">
      <c r="E1097" s="4">
        <v>43511.625</v>
      </c>
      <c r="F1097" s="3">
        <v>0</v>
      </c>
      <c r="G1097" s="2">
        <f>Table13[[#This Row],[CF % FV]]*$A$2</f>
        <v>0</v>
      </c>
      <c r="H1097" s="3">
        <v>0.16111159544425199</v>
      </c>
      <c r="I1097" s="2">
        <f>Table13[[#This Row],[CF % EOL ]]*$A$6</f>
        <v>0</v>
      </c>
      <c r="J1097" s="3">
        <v>5.735838619129234E-2</v>
      </c>
      <c r="K1097" s="2">
        <f>$A$10*Table13[[#This Row],[CF % WEC]]</f>
        <v>0</v>
      </c>
      <c r="L1097" s="1">
        <v>27.838522316638272</v>
      </c>
      <c r="M1097" s="2">
        <f>Table13[[#This Row],[Cons h '[MWh']]]-Table13[[#This Row],[Ewec_prod '[MWh']]]-Table13[[#This Row],[Eeol_prod '[MWh']]]-Table13[[#This Row],[Efv_prod '[MWh']]]</f>
        <v>27.838522316638272</v>
      </c>
    </row>
    <row r="1098" x14ac:dyDescent="0.25">
      <c r="E1098" s="4">
        <v>43511.666666666664</v>
      </c>
      <c r="F1098" s="3">
        <v>2.1079999999999998E-2</v>
      </c>
      <c r="G1098" s="2">
        <f>Table13[[#This Row],[CF % FV]]*$A$2</f>
        <v>2.3188</v>
      </c>
      <c r="H1098" s="3">
        <v>0.22077858818961199</v>
      </c>
      <c r="I1098" s="2">
        <f>Table13[[#This Row],[CF % EOL ]]*$A$6</f>
        <v>0</v>
      </c>
      <c r="J1098" s="3">
        <v>6.9680712939396067E-2</v>
      </c>
      <c r="K1098" s="2">
        <f>$A$10*Table13[[#This Row],[CF % WEC]]</f>
        <v>0</v>
      </c>
      <c r="L1098" s="1">
        <v>32.816917275599131</v>
      </c>
      <c r="M1098" s="2">
        <f>Table13[[#This Row],[Cons h '[MWh']]]-Table13[[#This Row],[Ewec_prod '[MWh']]]-Table13[[#This Row],[Eeol_prod '[MWh']]]-Table13[[#This Row],[Efv_prod '[MWh']]]</f>
        <v>30.498117275599132</v>
      </c>
    </row>
    <row r="1099" x14ac:dyDescent="0.25">
      <c r="E1099" s="4">
        <v>43511.708333333336</v>
      </c>
      <c r="F1099" s="3">
        <v>0.17515</v>
      </c>
      <c r="G1099" s="2">
        <f>Table13[[#This Row],[CF % FV]]*$A$2</f>
        <v>19.266500000000001</v>
      </c>
      <c r="H1099" s="3">
        <v>0.38920932089228999</v>
      </c>
      <c r="I1099" s="2">
        <f>Table13[[#This Row],[CF % EOL ]]*$A$6</f>
        <v>0</v>
      </c>
      <c r="J1099" s="3">
        <v>7.4660299704609981E-2</v>
      </c>
      <c r="K1099" s="2">
        <f>$A$10*Table13[[#This Row],[CF % WEC]]</f>
        <v>0</v>
      </c>
      <c r="L1099" s="1">
        <v>29.970430242144605</v>
      </c>
      <c r="M1099" s="2">
        <f>Table13[[#This Row],[Cons h '[MWh']]]-Table13[[#This Row],[Ewec_prod '[MWh']]]-Table13[[#This Row],[Eeol_prod '[MWh']]]-Table13[[#This Row],[Efv_prod '[MWh']]]</f>
        <v>10.703930242144605</v>
      </c>
    </row>
    <row r="1100" x14ac:dyDescent="0.25">
      <c r="E1100" s="4">
        <v>43511.75</v>
      </c>
      <c r="F1100" s="3">
        <v>0.39282</v>
      </c>
      <c r="G1100" s="2">
        <f>Table13[[#This Row],[CF % FV]]*$A$2</f>
        <v>43.2102</v>
      </c>
      <c r="H1100" s="3">
        <v>0.50284222293801495</v>
      </c>
      <c r="I1100" s="2">
        <f>Table13[[#This Row],[CF % EOL ]]*$A$6</f>
        <v>0</v>
      </c>
      <c r="J1100" s="3">
        <v>7.986165555892312E-2</v>
      </c>
      <c r="K1100" s="2">
        <f>$A$10*Table13[[#This Row],[CF % WEC]]</f>
        <v>0</v>
      </c>
      <c r="L1100" s="1">
        <v>52.521158932851662</v>
      </c>
      <c r="M1100" s="2">
        <f>Table13[[#This Row],[Cons h '[MWh']]]-Table13[[#This Row],[Ewec_prod '[MWh']]]-Table13[[#This Row],[Eeol_prod '[MWh']]]-Table13[[#This Row],[Efv_prod '[MWh']]]</f>
        <v>9.310958932851662</v>
      </c>
    </row>
    <row r="1101" x14ac:dyDescent="0.25">
      <c r="E1101" s="4">
        <v>43511.791666666664</v>
      </c>
      <c r="F1101" s="3">
        <v>0.60750999999999999</v>
      </c>
      <c r="G1101" s="2">
        <f>Table13[[#This Row],[CF % FV]]*$A$2</f>
        <v>66.826099999999997</v>
      </c>
      <c r="H1101" s="3">
        <v>0.57355075586595605</v>
      </c>
      <c r="I1101" s="2">
        <f>Table13[[#This Row],[CF % EOL ]]*$A$6</f>
        <v>0</v>
      </c>
      <c r="J1101" s="3">
        <v>9.2006842914918091E-2</v>
      </c>
      <c r="K1101" s="2">
        <f>$A$10*Table13[[#This Row],[CF % WEC]]</f>
        <v>0</v>
      </c>
      <c r="L1101" s="1">
        <v>55.165714600665936</v>
      </c>
      <c r="M1101" s="2">
        <f>Table13[[#This Row],[Cons h '[MWh']]]-Table13[[#This Row],[Ewec_prod '[MWh']]]-Table13[[#This Row],[Eeol_prod '[MWh']]]-Table13[[#This Row],[Efv_prod '[MWh']]]</f>
        <v>-11.660385399334061</v>
      </c>
    </row>
    <row r="1102" x14ac:dyDescent="0.25">
      <c r="E1102" s="4">
        <v>43511.833333333336</v>
      </c>
      <c r="F1102" s="3">
        <v>0.67695000000000005</v>
      </c>
      <c r="G1102" s="2">
        <f>Table13[[#This Row],[CF % FV]]*$A$2</f>
        <v>74.464500000000001</v>
      </c>
      <c r="H1102" s="3">
        <v>0.63849005276338699</v>
      </c>
      <c r="I1102" s="2">
        <f>Table13[[#This Row],[CF % EOL ]]*$A$6</f>
        <v>0</v>
      </c>
      <c r="J1102" s="3">
        <v>0.10751663511004218</v>
      </c>
      <c r="K1102" s="2">
        <f>$A$10*Table13[[#This Row],[CF % WEC]]</f>
        <v>0</v>
      </c>
      <c r="L1102" s="1">
        <v>40.236212257103006</v>
      </c>
      <c r="M1102" s="2">
        <f>Table13[[#This Row],[Cons h '[MWh']]]-Table13[[#This Row],[Ewec_prod '[MWh']]]-Table13[[#This Row],[Eeol_prod '[MWh']]]-Table13[[#This Row],[Efv_prod '[MWh']]]</f>
        <v>-34.228287742896995</v>
      </c>
    </row>
    <row r="1103" x14ac:dyDescent="0.25">
      <c r="E1103" s="4">
        <v>43511.875</v>
      </c>
      <c r="F1103" s="3">
        <v>0.78266999999999998</v>
      </c>
      <c r="G1103" s="2">
        <f>Table13[[#This Row],[CF % FV]]*$A$2</f>
        <v>86.093699999999998</v>
      </c>
      <c r="H1103" s="3">
        <v>0.688340143039332</v>
      </c>
      <c r="I1103" s="2">
        <f>Table13[[#This Row],[CF % EOL ]]*$A$6</f>
        <v>0</v>
      </c>
      <c r="J1103" s="3">
        <v>9.6425786471104502E-2</v>
      </c>
      <c r="K1103" s="2">
        <f>$A$10*Table13[[#This Row],[CF % WEC]]</f>
        <v>0</v>
      </c>
      <c r="L1103" s="1">
        <v>36.786506489955372</v>
      </c>
      <c r="M1103" s="2">
        <f>Table13[[#This Row],[Cons h '[MWh']]]-Table13[[#This Row],[Ewec_prod '[MWh']]]-Table13[[#This Row],[Eeol_prod '[MWh']]]-Table13[[#This Row],[Efv_prod '[MWh']]]</f>
        <v>-49.307193510044627</v>
      </c>
    </row>
    <row r="1104" x14ac:dyDescent="0.25">
      <c r="E1104" s="4">
        <v>43511.916666666664</v>
      </c>
      <c r="F1104" s="3">
        <v>0.72572000000000003</v>
      </c>
      <c r="G1104" s="2">
        <f>Table13[[#This Row],[CF % FV]]*$A$2</f>
        <v>79.8292</v>
      </c>
      <c r="H1104" s="3">
        <v>0.28583837403794299</v>
      </c>
      <c r="I1104" s="2">
        <f>Table13[[#This Row],[CF % EOL ]]*$A$6</f>
        <v>0</v>
      </c>
      <c r="J1104" s="3">
        <v>8.664154305659115E-2</v>
      </c>
      <c r="K1104" s="2">
        <f>$A$10*Table13[[#This Row],[CF % WEC]]</f>
        <v>0</v>
      </c>
      <c r="L1104" s="1">
        <v>35.695902012450503</v>
      </c>
      <c r="M1104" s="2">
        <f>Table13[[#This Row],[Cons h '[MWh']]]-Table13[[#This Row],[Ewec_prod '[MWh']]]-Table13[[#This Row],[Eeol_prod '[MWh']]]-Table13[[#This Row],[Efv_prod '[MWh']]]</f>
        <v>-44.133297987549497</v>
      </c>
    </row>
    <row r="1105" x14ac:dyDescent="0.25">
      <c r="E1105" s="4">
        <v>43511.958333333336</v>
      </c>
      <c r="F1105" s="3">
        <v>0.67203000000000002</v>
      </c>
      <c r="G1105" s="2">
        <f>Table13[[#This Row],[CF % FV]]*$A$2</f>
        <v>73.923299999999998</v>
      </c>
      <c r="H1105" s="3">
        <v>0.243673660410726</v>
      </c>
      <c r="I1105" s="2">
        <f>Table13[[#This Row],[CF % EOL ]]*$A$6</f>
        <v>0</v>
      </c>
      <c r="J1105" s="3">
        <v>8.0039102664865136E-2</v>
      </c>
      <c r="K1105" s="2">
        <f>$A$10*Table13[[#This Row],[CF % WEC]]</f>
        <v>0</v>
      </c>
      <c r="L1105" s="1">
        <v>28.032811774123619</v>
      </c>
      <c r="M1105" s="2">
        <f>Table13[[#This Row],[Cons h '[MWh']]]-Table13[[#This Row],[Ewec_prod '[MWh']]]-Table13[[#This Row],[Eeol_prod '[MWh']]]-Table13[[#This Row],[Efv_prod '[MWh']]]</f>
        <v>-45.890488225876382</v>
      </c>
    </row>
    <row r="1106" x14ac:dyDescent="0.25">
      <c r="E1106" s="4">
        <v>43512</v>
      </c>
      <c r="F1106" s="3">
        <v>0.56376000000000004</v>
      </c>
      <c r="G1106" s="2">
        <f>Table13[[#This Row],[CF % FV]]*$A$2</f>
        <v>62.013600000000004</v>
      </c>
      <c r="H1106" s="3">
        <v>0.24617025395550099</v>
      </c>
      <c r="I1106" s="2">
        <f>Table13[[#This Row],[CF % EOL ]]*$A$6</f>
        <v>0</v>
      </c>
      <c r="J1106" s="3">
        <v>7.7254874586569475E-2</v>
      </c>
      <c r="K1106" s="2">
        <f>$A$10*Table13[[#This Row],[CF % WEC]]</f>
        <v>0</v>
      </c>
      <c r="L1106" s="1">
        <v>27.782813906583446</v>
      </c>
      <c r="M1106" s="2">
        <f>Table13[[#This Row],[Cons h '[MWh']]]-Table13[[#This Row],[Ewec_prod '[MWh']]]-Table13[[#This Row],[Eeol_prod '[MWh']]]-Table13[[#This Row],[Efv_prod '[MWh']]]</f>
        <v>-34.230786093416555</v>
      </c>
    </row>
    <row r="1107" x14ac:dyDescent="0.25">
      <c r="E1107" s="4">
        <v>43512.041666666664</v>
      </c>
      <c r="F1107" s="3">
        <v>0.42194999999999999</v>
      </c>
      <c r="G1107" s="2">
        <f>Table13[[#This Row],[CF % FV]]*$A$2</f>
        <v>46.414499999999997</v>
      </c>
      <c r="H1107" s="3">
        <v>0.27320419161951898</v>
      </c>
      <c r="I1107" s="2">
        <f>Table13[[#This Row],[CF % EOL ]]*$A$6</f>
        <v>0</v>
      </c>
      <c r="J1107" s="3">
        <v>7.7950518622059359E-2</v>
      </c>
      <c r="K1107" s="2">
        <f>$A$10*Table13[[#This Row],[CF % WEC]]</f>
        <v>0</v>
      </c>
      <c r="L1107" s="1">
        <v>24.34406004518209</v>
      </c>
      <c r="M1107" s="2">
        <f>Table13[[#This Row],[Cons h '[MWh']]]-Table13[[#This Row],[Ewec_prod '[MWh']]]-Table13[[#This Row],[Eeol_prod '[MWh']]]-Table13[[#This Row],[Efv_prod '[MWh']]]</f>
        <v>-22.070439954817907</v>
      </c>
    </row>
    <row r="1108" x14ac:dyDescent="0.25">
      <c r="E1108" s="4">
        <v>43512.083333333336</v>
      </c>
      <c r="F1108" s="3">
        <v>0.24517</v>
      </c>
      <c r="G1108" s="2">
        <f>Table13[[#This Row],[CF % FV]]*$A$2</f>
        <v>26.968699999999998</v>
      </c>
      <c r="H1108" s="3">
        <v>0.31599350815219701</v>
      </c>
      <c r="I1108" s="2">
        <f>Table13[[#This Row],[CF % EOL ]]*$A$6</f>
        <v>0</v>
      </c>
      <c r="J1108" s="3">
        <v>8.0955588826232855E-2</v>
      </c>
      <c r="K1108" s="2">
        <f>$A$10*Table13[[#This Row],[CF % WEC]]</f>
        <v>0</v>
      </c>
      <c r="L1108" s="1">
        <v>27.805419959186192</v>
      </c>
      <c r="M1108" s="2">
        <f>Table13[[#This Row],[Cons h '[MWh']]]-Table13[[#This Row],[Ewec_prod '[MWh']]]-Table13[[#This Row],[Eeol_prod '[MWh']]]-Table13[[#This Row],[Efv_prod '[MWh']]]</f>
        <v>0.83671995918619402</v>
      </c>
    </row>
    <row r="1109" x14ac:dyDescent="0.25">
      <c r="E1109" s="4">
        <v>43512.125</v>
      </c>
      <c r="F1109" s="3">
        <v>5.3869999999999994E-2</v>
      </c>
      <c r="G1109" s="2">
        <f>Table13[[#This Row],[CF % FV]]*$A$2</f>
        <v>5.9256999999999991</v>
      </c>
      <c r="H1109" s="3">
        <v>0.342740493045255</v>
      </c>
      <c r="I1109" s="2">
        <f>Table13[[#This Row],[CF % EOL ]]*$A$6</f>
        <v>0</v>
      </c>
      <c r="J1109" s="3">
        <v>8.4929164042456151E-2</v>
      </c>
      <c r="K1109" s="2">
        <f>$A$10*Table13[[#This Row],[CF % WEC]]</f>
        <v>0</v>
      </c>
      <c r="L1109" s="1">
        <v>23.605999136640406</v>
      </c>
      <c r="M1109" s="2">
        <f>Table13[[#This Row],[Cons h '[MWh']]]-Table13[[#This Row],[Ewec_prod '[MWh']]]-Table13[[#This Row],[Eeol_prod '[MWh']]]-Table13[[#This Row],[Efv_prod '[MWh']]]</f>
        <v>17.680299136640407</v>
      </c>
    </row>
    <row r="1110" x14ac:dyDescent="0.25">
      <c r="E1110" s="4">
        <v>43512.166666666664</v>
      </c>
      <c r="F1110" s="3">
        <v>0</v>
      </c>
      <c r="G1110" s="2">
        <f>Table13[[#This Row],[CF % FV]]*$A$2</f>
        <v>0</v>
      </c>
      <c r="H1110" s="3">
        <v>0.34344095483352</v>
      </c>
      <c r="I1110" s="2">
        <f>Table13[[#This Row],[CF % EOL ]]*$A$6</f>
        <v>0</v>
      </c>
      <c r="J1110" s="3">
        <v>8.9517699251505295E-2</v>
      </c>
      <c r="K1110" s="2">
        <f>$A$10*Table13[[#This Row],[CF % WEC]]</f>
        <v>0</v>
      </c>
      <c r="L1110" s="1">
        <v>35.635009509712226</v>
      </c>
      <c r="M1110" s="2">
        <f>Table13[[#This Row],[Cons h '[MWh']]]-Table13[[#This Row],[Ewec_prod '[MWh']]]-Table13[[#This Row],[Eeol_prod '[MWh']]]-Table13[[#This Row],[Efv_prod '[MWh']]]</f>
        <v>35.635009509712226</v>
      </c>
    </row>
    <row r="1111" x14ac:dyDescent="0.25">
      <c r="E1111" s="4">
        <v>43512.208333333336</v>
      </c>
      <c r="F1111" s="3">
        <v>0</v>
      </c>
      <c r="G1111" s="2">
        <f>Table13[[#This Row],[CF % FV]]*$A$2</f>
        <v>0</v>
      </c>
      <c r="H1111" s="3">
        <v>0.370474389930256</v>
      </c>
      <c r="I1111" s="2">
        <f>Table13[[#This Row],[CF % EOL ]]*$A$6</f>
        <v>0</v>
      </c>
      <c r="J1111" s="3">
        <v>9.3607343854693867E-2</v>
      </c>
      <c r="K1111" s="2">
        <f>$A$10*Table13[[#This Row],[CF % WEC]]</f>
        <v>0</v>
      </c>
      <c r="L1111" s="1">
        <v>40.484039420197846</v>
      </c>
      <c r="M1111" s="2">
        <f>Table13[[#This Row],[Cons h '[MWh']]]-Table13[[#This Row],[Ewec_prod '[MWh']]]-Table13[[#This Row],[Eeol_prod '[MWh']]]-Table13[[#This Row],[Efv_prod '[MWh']]]</f>
        <v>40.484039420197846</v>
      </c>
    </row>
    <row r="1112" x14ac:dyDescent="0.25">
      <c r="E1112" s="4">
        <v>43512.25</v>
      </c>
      <c r="F1112" s="3">
        <v>0</v>
      </c>
      <c r="G1112" s="2">
        <f>Table13[[#This Row],[CF % FV]]*$A$2</f>
        <v>0</v>
      </c>
      <c r="H1112" s="3">
        <v>0.40821580763347498</v>
      </c>
      <c r="I1112" s="2">
        <f>Table13[[#This Row],[CF % EOL ]]*$A$6</f>
        <v>0</v>
      </c>
      <c r="J1112" s="3">
        <v>9.6241471776314924E-2</v>
      </c>
      <c r="K1112" s="2">
        <f>$A$10*Table13[[#This Row],[CF % WEC]]</f>
        <v>0</v>
      </c>
      <c r="L1112" s="1">
        <v>46.879068969588971</v>
      </c>
      <c r="M1112" s="2">
        <f>Table13[[#This Row],[Cons h '[MWh']]]-Table13[[#This Row],[Ewec_prod '[MWh']]]-Table13[[#This Row],[Eeol_prod '[MWh']]]-Table13[[#This Row],[Efv_prod '[MWh']]]</f>
        <v>46.879068969588971</v>
      </c>
    </row>
    <row r="1113" x14ac:dyDescent="0.25">
      <c r="E1113" s="4">
        <v>43512.291666666664</v>
      </c>
      <c r="F1113" s="3">
        <v>0</v>
      </c>
      <c r="G1113" s="2">
        <f>Table13[[#This Row],[CF % FV]]*$A$2</f>
        <v>0</v>
      </c>
      <c r="H1113" s="3">
        <v>0.43522710855803898</v>
      </c>
      <c r="I1113" s="2">
        <f>Table13[[#This Row],[CF % EOL ]]*$A$6</f>
        <v>0</v>
      </c>
      <c r="J1113" s="3">
        <v>9.7122614442756508E-2</v>
      </c>
      <c r="K1113" s="2">
        <f>$A$10*Table13[[#This Row],[CF % WEC]]</f>
        <v>0</v>
      </c>
      <c r="L1113" s="1">
        <v>34.466353534969755</v>
      </c>
      <c r="M1113" s="2">
        <f>Table13[[#This Row],[Cons h '[MWh']]]-Table13[[#This Row],[Ewec_prod '[MWh']]]-Table13[[#This Row],[Eeol_prod '[MWh']]]-Table13[[#This Row],[Efv_prod '[MWh']]]</f>
        <v>34.466353534969755</v>
      </c>
    </row>
    <row r="1114" x14ac:dyDescent="0.25">
      <c r="E1114" s="4">
        <v>43512.333333333336</v>
      </c>
      <c r="F1114" s="3">
        <v>0</v>
      </c>
      <c r="G1114" s="2">
        <f>Table13[[#This Row],[CF % FV]]*$A$2</f>
        <v>0</v>
      </c>
      <c r="H1114" s="3">
        <v>0.43093802510387702</v>
      </c>
      <c r="I1114" s="2">
        <f>Table13[[#This Row],[CF % EOL ]]*$A$6</f>
        <v>0</v>
      </c>
      <c r="J1114" s="3">
        <v>9.9667278103141174E-2</v>
      </c>
      <c r="K1114" s="2">
        <f>$A$10*Table13[[#This Row],[CF % WEC]]</f>
        <v>0</v>
      </c>
      <c r="L1114" s="1">
        <v>38.924396785941504</v>
      </c>
      <c r="M1114" s="2">
        <f>Table13[[#This Row],[Cons h '[MWh']]]-Table13[[#This Row],[Ewec_prod '[MWh']]]-Table13[[#This Row],[Eeol_prod '[MWh']]]-Table13[[#This Row],[Efv_prod '[MWh']]]</f>
        <v>38.924396785941504</v>
      </c>
    </row>
    <row r="1115" x14ac:dyDescent="0.25">
      <c r="E1115" s="4">
        <v>43512.375</v>
      </c>
      <c r="F1115" s="3">
        <v>0</v>
      </c>
      <c r="G1115" s="2">
        <f>Table13[[#This Row],[CF % FV]]*$A$2</f>
        <v>0</v>
      </c>
      <c r="H1115" s="3">
        <v>0.48007088050097202</v>
      </c>
      <c r="I1115" s="2">
        <f>Table13[[#This Row],[CF % EOL ]]*$A$6</f>
        <v>0</v>
      </c>
      <c r="J1115" s="3">
        <v>9.6846479168522862E-2</v>
      </c>
      <c r="K1115" s="2">
        <f>$A$10*Table13[[#This Row],[CF % WEC]]</f>
        <v>0</v>
      </c>
      <c r="L1115" s="1">
        <v>36.287191262334773</v>
      </c>
      <c r="M1115" s="2">
        <f>Table13[[#This Row],[Cons h '[MWh']]]-Table13[[#This Row],[Ewec_prod '[MWh']]]-Table13[[#This Row],[Eeol_prod '[MWh']]]-Table13[[#This Row],[Efv_prod '[MWh']]]</f>
        <v>36.287191262334773</v>
      </c>
    </row>
    <row r="1116" x14ac:dyDescent="0.25">
      <c r="E1116" s="4">
        <v>43512.416666666664</v>
      </c>
      <c r="F1116" s="3">
        <v>0</v>
      </c>
      <c r="G1116" s="2">
        <f>Table13[[#This Row],[CF % FV]]*$A$2</f>
        <v>0</v>
      </c>
      <c r="H1116" s="3">
        <v>0.25724437126286198</v>
      </c>
      <c r="I1116" s="2">
        <f>Table13[[#This Row],[CF % EOL ]]*$A$6</f>
        <v>0</v>
      </c>
      <c r="J1116" s="3">
        <v>9.648240625612324E-2</v>
      </c>
      <c r="K1116" s="2">
        <f>$A$10*Table13[[#This Row],[CF % WEC]]</f>
        <v>0</v>
      </c>
      <c r="L1116" s="1">
        <v>40.512790904669771</v>
      </c>
      <c r="M1116" s="2">
        <f>Table13[[#This Row],[Cons h '[MWh']]]-Table13[[#This Row],[Ewec_prod '[MWh']]]-Table13[[#This Row],[Eeol_prod '[MWh']]]-Table13[[#This Row],[Efv_prod '[MWh']]]</f>
        <v>40.512790904669771</v>
      </c>
    </row>
    <row r="1117" x14ac:dyDescent="0.25">
      <c r="E1117" s="4">
        <v>43512.458333333336</v>
      </c>
      <c r="F1117" s="3">
        <v>0</v>
      </c>
      <c r="G1117" s="2">
        <f>Table13[[#This Row],[CF % FV]]*$A$2</f>
        <v>0</v>
      </c>
      <c r="H1117" s="3">
        <v>0.36037378411969001</v>
      </c>
      <c r="I1117" s="2">
        <f>Table13[[#This Row],[CF % EOL ]]*$A$6</f>
        <v>0</v>
      </c>
      <c r="J1117" s="3">
        <v>9.66685093269124E-2</v>
      </c>
      <c r="K1117" s="2">
        <f>$A$10*Table13[[#This Row],[CF % WEC]]</f>
        <v>0</v>
      </c>
      <c r="L1117" s="1">
        <v>54.705714553122299</v>
      </c>
      <c r="M1117" s="2">
        <f>Table13[[#This Row],[Cons h '[MWh']]]-Table13[[#This Row],[Ewec_prod '[MWh']]]-Table13[[#This Row],[Eeol_prod '[MWh']]]-Table13[[#This Row],[Efv_prod '[MWh']]]</f>
        <v>54.705714553122299</v>
      </c>
    </row>
    <row r="1118" x14ac:dyDescent="0.25">
      <c r="E1118" s="4">
        <v>43512.5</v>
      </c>
      <c r="F1118" s="3">
        <v>0</v>
      </c>
      <c r="G1118" s="2">
        <f>Table13[[#This Row],[CF % FV]]*$A$2</f>
        <v>0</v>
      </c>
      <c r="H1118" s="3">
        <v>0.47060841551158999</v>
      </c>
      <c r="I1118" s="2">
        <f>Table13[[#This Row],[CF % EOL ]]*$A$6</f>
        <v>0</v>
      </c>
      <c r="J1118" s="3">
        <v>0.10088047464474495</v>
      </c>
      <c r="K1118" s="2">
        <f>$A$10*Table13[[#This Row],[CF % WEC]]</f>
        <v>0</v>
      </c>
      <c r="L1118" s="1">
        <v>44.677934969782491</v>
      </c>
      <c r="M1118" s="2">
        <f>Table13[[#This Row],[Cons h '[MWh']]]-Table13[[#This Row],[Ewec_prod '[MWh']]]-Table13[[#This Row],[Eeol_prod '[MWh']]]-Table13[[#This Row],[Efv_prod '[MWh']]]</f>
        <v>44.677934969782491</v>
      </c>
    </row>
    <row r="1119" x14ac:dyDescent="0.25">
      <c r="E1119" s="4">
        <v>43512.541666666664</v>
      </c>
      <c r="F1119" s="3">
        <v>0</v>
      </c>
      <c r="G1119" s="2">
        <f>Table13[[#This Row],[CF % FV]]*$A$2</f>
        <v>0</v>
      </c>
      <c r="H1119" s="3">
        <v>0.51425453529826004</v>
      </c>
      <c r="I1119" s="2">
        <f>Table13[[#This Row],[CF % EOL ]]*$A$6</f>
        <v>0</v>
      </c>
      <c r="J1119" s="3">
        <v>0.1138894427462612</v>
      </c>
      <c r="K1119" s="2">
        <f>$A$10*Table13[[#This Row],[CF % WEC]]</f>
        <v>0</v>
      </c>
      <c r="L1119" s="1">
        <v>53.051002398148391</v>
      </c>
      <c r="M1119" s="2">
        <f>Table13[[#This Row],[Cons h '[MWh']]]-Table13[[#This Row],[Ewec_prod '[MWh']]]-Table13[[#This Row],[Eeol_prod '[MWh']]]-Table13[[#This Row],[Efv_prod '[MWh']]]</f>
        <v>53.051002398148391</v>
      </c>
    </row>
    <row r="1120" x14ac:dyDescent="0.25">
      <c r="E1120" s="4">
        <v>43512.583333333336</v>
      </c>
      <c r="F1120" s="3">
        <v>0</v>
      </c>
      <c r="G1120" s="2">
        <f>Table13[[#This Row],[CF % FV]]*$A$2</f>
        <v>0</v>
      </c>
      <c r="H1120" s="3">
        <v>0.57509274924449105</v>
      </c>
      <c r="I1120" s="2">
        <f>Table13[[#This Row],[CF % EOL ]]*$A$6</f>
        <v>0</v>
      </c>
      <c r="J1120" s="3">
        <v>0.13625525042916131</v>
      </c>
      <c r="K1120" s="2">
        <f>$A$10*Table13[[#This Row],[CF % WEC]]</f>
        <v>0</v>
      </c>
      <c r="L1120" s="1">
        <v>34.856401621756469</v>
      </c>
      <c r="M1120" s="2">
        <f>Table13[[#This Row],[Cons h '[MWh']]]-Table13[[#This Row],[Ewec_prod '[MWh']]]-Table13[[#This Row],[Eeol_prod '[MWh']]]-Table13[[#This Row],[Efv_prod '[MWh']]]</f>
        <v>34.856401621756469</v>
      </c>
    </row>
    <row r="1121" x14ac:dyDescent="0.25">
      <c r="E1121" s="4">
        <v>43512.625</v>
      </c>
      <c r="F1121" s="3">
        <v>0</v>
      </c>
      <c r="G1121" s="2">
        <f>Table13[[#This Row],[CF % FV]]*$A$2</f>
        <v>0</v>
      </c>
      <c r="H1121" s="3">
        <v>0.60132834149113101</v>
      </c>
      <c r="I1121" s="2">
        <f>Table13[[#This Row],[CF % EOL ]]*$A$6</f>
        <v>0</v>
      </c>
      <c r="J1121" s="3">
        <v>0.1751791444542723</v>
      </c>
      <c r="K1121" s="2">
        <f>$A$10*Table13[[#This Row],[CF % WEC]]</f>
        <v>0</v>
      </c>
      <c r="L1121" s="1">
        <v>31.922377231744388</v>
      </c>
      <c r="M1121" s="2">
        <f>Table13[[#This Row],[Cons h '[MWh']]]-Table13[[#This Row],[Ewec_prod '[MWh']]]-Table13[[#This Row],[Eeol_prod '[MWh']]]-Table13[[#This Row],[Efv_prod '[MWh']]]</f>
        <v>31.922377231744388</v>
      </c>
    </row>
    <row r="1122" x14ac:dyDescent="0.25">
      <c r="E1122" s="4">
        <v>43512.666666666664</v>
      </c>
      <c r="F1122" s="3">
        <v>1.8789999999999998E-2</v>
      </c>
      <c r="G1122" s="2">
        <f>Table13[[#This Row],[CF % FV]]*$A$2</f>
        <v>2.0669</v>
      </c>
      <c r="H1122" s="3">
        <v>0.68752869671755801</v>
      </c>
      <c r="I1122" s="2">
        <f>Table13[[#This Row],[CF % EOL ]]*$A$6</f>
        <v>0</v>
      </c>
      <c r="J1122" s="3">
        <v>0.19054933090353779</v>
      </c>
      <c r="K1122" s="2">
        <f>$A$10*Table13[[#This Row],[CF % WEC]]</f>
        <v>0</v>
      </c>
      <c r="L1122" s="1">
        <v>33.677550916323852</v>
      </c>
      <c r="M1122" s="2">
        <f>Table13[[#This Row],[Cons h '[MWh']]]-Table13[[#This Row],[Ewec_prod '[MWh']]]-Table13[[#This Row],[Eeol_prod '[MWh']]]-Table13[[#This Row],[Efv_prod '[MWh']]]</f>
        <v>31.610650916323852</v>
      </c>
    </row>
    <row r="1123" x14ac:dyDescent="0.25">
      <c r="E1123" s="4">
        <v>43512.708333333336</v>
      </c>
      <c r="F1123" s="3">
        <v>9.3939999999999996E-2</v>
      </c>
      <c r="G1123" s="2">
        <f>Table13[[#This Row],[CF % FV]]*$A$2</f>
        <v>10.333399999999999</v>
      </c>
      <c r="H1123" s="3">
        <v>0.73841102708305195</v>
      </c>
      <c r="I1123" s="2">
        <f>Table13[[#This Row],[CF % EOL ]]*$A$6</f>
        <v>0</v>
      </c>
      <c r="J1123" s="3">
        <v>0.21640757195405416</v>
      </c>
      <c r="K1123" s="2">
        <f>$A$10*Table13[[#This Row],[CF % WEC]]</f>
        <v>0</v>
      </c>
      <c r="L1123" s="1">
        <v>40.477903381968034</v>
      </c>
      <c r="M1123" s="2">
        <f>Table13[[#This Row],[Cons h '[MWh']]]-Table13[[#This Row],[Ewec_prod '[MWh']]]-Table13[[#This Row],[Eeol_prod '[MWh']]]-Table13[[#This Row],[Efv_prod '[MWh']]]</f>
        <v>30.144503381968036</v>
      </c>
    </row>
    <row r="1124" x14ac:dyDescent="0.25">
      <c r="E1124" s="4">
        <v>43512.75</v>
      </c>
      <c r="F1124" s="3">
        <v>0.21961000000000003</v>
      </c>
      <c r="G1124" s="2">
        <f>Table13[[#This Row],[CF % FV]]*$A$2</f>
        <v>24.157100000000003</v>
      </c>
      <c r="H1124" s="3">
        <v>0.84345229082432305</v>
      </c>
      <c r="I1124" s="2">
        <f>Table13[[#This Row],[CF % EOL ]]*$A$6</f>
        <v>0</v>
      </c>
      <c r="J1124" s="3">
        <v>0.24647291801328267</v>
      </c>
      <c r="K1124" s="2">
        <f>$A$10*Table13[[#This Row],[CF % WEC]]</f>
        <v>0</v>
      </c>
      <c r="L1124" s="1">
        <v>64.748483310573249</v>
      </c>
      <c r="M1124" s="2">
        <f>Table13[[#This Row],[Cons h '[MWh']]]-Table13[[#This Row],[Ewec_prod '[MWh']]]-Table13[[#This Row],[Eeol_prod '[MWh']]]-Table13[[#This Row],[Efv_prod '[MWh']]]</f>
        <v>40.591383310573249</v>
      </c>
    </row>
    <row r="1125" x14ac:dyDescent="0.25">
      <c r="E1125" s="4">
        <v>43512.791666666664</v>
      </c>
      <c r="F1125" s="3">
        <v>0.31720999999999999</v>
      </c>
      <c r="G1125" s="2">
        <f>Table13[[#This Row],[CF % FV]]*$A$2</f>
        <v>34.893099999999997</v>
      </c>
      <c r="H1125" s="3">
        <v>0.93049506020781003</v>
      </c>
      <c r="I1125" s="2">
        <f>Table13[[#This Row],[CF % EOL ]]*$A$6</f>
        <v>0</v>
      </c>
      <c r="J1125" s="3">
        <v>0.27205768057587443</v>
      </c>
      <c r="K1125" s="2">
        <f>$A$10*Table13[[#This Row],[CF % WEC]]</f>
        <v>0</v>
      </c>
      <c r="L1125" s="1">
        <v>53.434832077390027</v>
      </c>
      <c r="M1125" s="2">
        <f>Table13[[#This Row],[Cons h '[MWh']]]-Table13[[#This Row],[Ewec_prod '[MWh']]]-Table13[[#This Row],[Eeol_prod '[MWh']]]-Table13[[#This Row],[Efv_prod '[MWh']]]</f>
        <v>18.54173207739003</v>
      </c>
    </row>
    <row r="1126" x14ac:dyDescent="0.25">
      <c r="E1126" s="4">
        <v>43512.833333333336</v>
      </c>
      <c r="F1126" s="3">
        <v>0.37789</v>
      </c>
      <c r="G1126" s="2">
        <f>Table13[[#This Row],[CF % FV]]*$A$2</f>
        <v>41.567900000000002</v>
      </c>
      <c r="H1126" s="3">
        <v>0.967332147054354</v>
      </c>
      <c r="I1126" s="2">
        <f>Table13[[#This Row],[CF % EOL ]]*$A$6</f>
        <v>0</v>
      </c>
      <c r="J1126" s="3">
        <v>0.29634163918729245</v>
      </c>
      <c r="K1126" s="2">
        <f>$A$10*Table13[[#This Row],[CF % WEC]]</f>
        <v>0</v>
      </c>
      <c r="L1126" s="1">
        <v>47.583995787997075</v>
      </c>
      <c r="M1126" s="2">
        <f>Table13[[#This Row],[Cons h '[MWh']]]-Table13[[#This Row],[Ewec_prod '[MWh']]]-Table13[[#This Row],[Eeol_prod '[MWh']]]-Table13[[#This Row],[Efv_prod '[MWh']]]</f>
        <v>6.0160957879970738</v>
      </c>
    </row>
    <row r="1127" x14ac:dyDescent="0.25">
      <c r="E1127" s="4">
        <v>43512.875</v>
      </c>
      <c r="F1127" s="3">
        <v>0.46505000000000002</v>
      </c>
      <c r="G1127" s="2">
        <f>Table13[[#This Row],[CF % FV]]*$A$2</f>
        <v>51.155500000000004</v>
      </c>
      <c r="H1127" s="3">
        <v>0.96717555267458399</v>
      </c>
      <c r="I1127" s="2">
        <f>Table13[[#This Row],[CF % EOL ]]*$A$6</f>
        <v>0</v>
      </c>
      <c r="J1127" s="3">
        <v>0.239043690413031</v>
      </c>
      <c r="K1127" s="2">
        <f>$A$10*Table13[[#This Row],[CF % WEC]]</f>
        <v>0</v>
      </c>
      <c r="L1127" s="1">
        <v>37.985209939397819</v>
      </c>
      <c r="M1127" s="2">
        <f>Table13[[#This Row],[Cons h '[MWh']]]-Table13[[#This Row],[Ewec_prod '[MWh']]]-Table13[[#This Row],[Eeol_prod '[MWh']]]-Table13[[#This Row],[Efv_prod '[MWh']]]</f>
        <v>-13.170290060602184</v>
      </c>
    </row>
    <row r="1128" x14ac:dyDescent="0.25">
      <c r="E1128" s="4">
        <v>43512.916666666664</v>
      </c>
      <c r="F1128" s="3">
        <v>0.54322000000000004</v>
      </c>
      <c r="G1128" s="2">
        <f>Table13[[#This Row],[CF % FV]]*$A$2</f>
        <v>59.754200000000004</v>
      </c>
      <c r="H1128" s="3">
        <v>0.48116077473180502</v>
      </c>
      <c r="I1128" s="2">
        <f>Table13[[#This Row],[CF % EOL ]]*$A$6</f>
        <v>0</v>
      </c>
      <c r="J1128" s="3">
        <v>0.20387470639237307</v>
      </c>
      <c r="K1128" s="2">
        <f>$A$10*Table13[[#This Row],[CF % WEC]]</f>
        <v>0</v>
      </c>
      <c r="L1128" s="1">
        <v>31.83381172888916</v>
      </c>
      <c r="M1128" s="2">
        <f>Table13[[#This Row],[Cons h '[MWh']]]-Table13[[#This Row],[Ewec_prod '[MWh']]]-Table13[[#This Row],[Eeol_prod '[MWh']]]-Table13[[#This Row],[Efv_prod '[MWh']]]</f>
        <v>-27.920388271110845</v>
      </c>
    </row>
    <row r="1129" x14ac:dyDescent="0.25">
      <c r="E1129" s="4">
        <v>43512.958333333336</v>
      </c>
      <c r="F1129" s="3">
        <v>0.45726</v>
      </c>
      <c r="G1129" s="2">
        <f>Table13[[#This Row],[CF % FV]]*$A$2</f>
        <v>50.2986</v>
      </c>
      <c r="H1129" s="3">
        <v>0.44166516991613702</v>
      </c>
      <c r="I1129" s="2">
        <f>Table13[[#This Row],[CF % EOL ]]*$A$6</f>
        <v>0</v>
      </c>
      <c r="J1129" s="3">
        <v>0.18240758210044772</v>
      </c>
      <c r="K1129" s="2">
        <f>$A$10*Table13[[#This Row],[CF % WEC]]</f>
        <v>0</v>
      </c>
      <c r="L1129" s="1">
        <v>36.258375309511493</v>
      </c>
      <c r="M1129" s="2">
        <f>Table13[[#This Row],[Cons h '[MWh']]]-Table13[[#This Row],[Ewec_prod '[MWh']]]-Table13[[#This Row],[Eeol_prod '[MWh']]]-Table13[[#This Row],[Efv_prod '[MWh']]]</f>
        <v>-14.040224690488508</v>
      </c>
    </row>
    <row r="1130" x14ac:dyDescent="0.25">
      <c r="E1130" s="4">
        <v>43513</v>
      </c>
      <c r="F1130" s="3">
        <v>0.42646000000000001</v>
      </c>
      <c r="G1130" s="2">
        <f>Table13[[#This Row],[CF % FV]]*$A$2</f>
        <v>46.910600000000002</v>
      </c>
      <c r="H1130" s="3">
        <v>0.55714269918861203</v>
      </c>
      <c r="I1130" s="2">
        <f>Table13[[#This Row],[CF % EOL ]]*$A$6</f>
        <v>0</v>
      </c>
      <c r="J1130" s="3">
        <v>0.17473625850217256</v>
      </c>
      <c r="K1130" s="2">
        <f>$A$10*Table13[[#This Row],[CF % WEC]]</f>
        <v>0</v>
      </c>
      <c r="L1130" s="1">
        <v>25.739225330825356</v>
      </c>
      <c r="M1130" s="2">
        <f>Table13[[#This Row],[Cons h '[MWh']]]-Table13[[#This Row],[Ewec_prod '[MWh']]]-Table13[[#This Row],[Eeol_prod '[MWh']]]-Table13[[#This Row],[Efv_prod '[MWh']]]</f>
        <v>-21.171374669174646</v>
      </c>
    </row>
    <row r="1131" x14ac:dyDescent="0.25">
      <c r="E1131" s="4">
        <v>43513.041666666664</v>
      </c>
      <c r="F1131" s="3">
        <v>0.23855999999999999</v>
      </c>
      <c r="G1131" s="2">
        <f>Table13[[#This Row],[CF % FV]]*$A$2</f>
        <v>26.241599999999998</v>
      </c>
      <c r="H1131" s="3">
        <v>0.70601794828803</v>
      </c>
      <c r="I1131" s="2">
        <f>Table13[[#This Row],[CF % EOL ]]*$A$6</f>
        <v>0</v>
      </c>
      <c r="J1131" s="3">
        <v>0.18048102351984549</v>
      </c>
      <c r="K1131" s="2">
        <f>$A$10*Table13[[#This Row],[CF % WEC]]</f>
        <v>0</v>
      </c>
      <c r="L1131" s="1">
        <v>25.547792787030325</v>
      </c>
      <c r="M1131" s="2">
        <f>Table13[[#This Row],[Cons h '[MWh']]]-Table13[[#This Row],[Ewec_prod '[MWh']]]-Table13[[#This Row],[Eeol_prod '[MWh']]]-Table13[[#This Row],[Efv_prod '[MWh']]]</f>
        <v>-0.69380721296967351</v>
      </c>
    </row>
    <row r="1132" x14ac:dyDescent="0.25">
      <c r="E1132" s="4">
        <v>43513.083333333336</v>
      </c>
      <c r="F1132" s="3">
        <v>5.9729999999999998E-2</v>
      </c>
      <c r="G1132" s="2">
        <f>Table13[[#This Row],[CF % FV]]*$A$2</f>
        <v>6.5702999999999996</v>
      </c>
      <c r="H1132" s="3">
        <v>0.76410305506347698</v>
      </c>
      <c r="I1132" s="2">
        <f>Table13[[#This Row],[CF % EOL ]]*$A$6</f>
        <v>0</v>
      </c>
      <c r="J1132" s="3">
        <v>0.196103066911263</v>
      </c>
      <c r="K1132" s="2">
        <f>$A$10*Table13[[#This Row],[CF % WEC]]</f>
        <v>0</v>
      </c>
      <c r="L1132" s="1">
        <v>27.753761069200134</v>
      </c>
      <c r="M1132" s="2">
        <f>Table13[[#This Row],[Cons h '[MWh']]]-Table13[[#This Row],[Ewec_prod '[MWh']]]-Table13[[#This Row],[Eeol_prod '[MWh']]]-Table13[[#This Row],[Efv_prod '[MWh']]]</f>
        <v>21.183461069200135</v>
      </c>
    </row>
    <row r="1133" x14ac:dyDescent="0.25">
      <c r="E1133" s="4">
        <v>43513.125</v>
      </c>
      <c r="F1133" s="3">
        <v>3.5130000000000002E-2</v>
      </c>
      <c r="G1133" s="2">
        <f>Table13[[#This Row],[CF % FV]]*$A$2</f>
        <v>3.8643000000000001</v>
      </c>
      <c r="H1133" s="3">
        <v>0.82018350823479202</v>
      </c>
      <c r="I1133" s="2">
        <f>Table13[[#This Row],[CF % EOL ]]*$A$6</f>
        <v>0</v>
      </c>
      <c r="J1133" s="3">
        <v>0.22440276625697925</v>
      </c>
      <c r="K1133" s="2">
        <f>$A$10*Table13[[#This Row],[CF % WEC]]</f>
        <v>0</v>
      </c>
      <c r="L1133" s="1">
        <v>24.437718261913144</v>
      </c>
      <c r="M1133" s="2">
        <f>Table13[[#This Row],[Cons h '[MWh']]]-Table13[[#This Row],[Ewec_prod '[MWh']]]-Table13[[#This Row],[Eeol_prod '[MWh']]]-Table13[[#This Row],[Efv_prod '[MWh']]]</f>
        <v>20.573418261913144</v>
      </c>
    </row>
    <row r="1134" x14ac:dyDescent="0.25">
      <c r="E1134" s="4">
        <v>43513.166666666664</v>
      </c>
      <c r="F1134" s="3">
        <v>0</v>
      </c>
      <c r="G1134" s="2">
        <f>Table13[[#This Row],[CF % FV]]*$A$2</f>
        <v>0</v>
      </c>
      <c r="H1134" s="3">
        <v>0.85951601033196201</v>
      </c>
      <c r="I1134" s="2">
        <f>Table13[[#This Row],[CF % EOL ]]*$A$6</f>
        <v>0</v>
      </c>
      <c r="J1134" s="3">
        <v>0.26484401860892648</v>
      </c>
      <c r="K1134" s="2">
        <f>$A$10*Table13[[#This Row],[CF % WEC]]</f>
        <v>0</v>
      </c>
      <c r="L1134" s="1">
        <v>34.479513938076273</v>
      </c>
      <c r="M1134" s="2">
        <f>Table13[[#This Row],[Cons h '[MWh']]]-Table13[[#This Row],[Ewec_prod '[MWh']]]-Table13[[#This Row],[Eeol_prod '[MWh']]]-Table13[[#This Row],[Efv_prod '[MWh']]]</f>
        <v>34.479513938076273</v>
      </c>
    </row>
    <row r="1135" x14ac:dyDescent="0.25">
      <c r="E1135" s="4">
        <v>43513.208333333336</v>
      </c>
      <c r="F1135" s="3">
        <v>0</v>
      </c>
      <c r="G1135" s="2">
        <f>Table13[[#This Row],[CF % FV]]*$A$2</f>
        <v>0</v>
      </c>
      <c r="H1135" s="3">
        <v>0.923897466117786</v>
      </c>
      <c r="I1135" s="2">
        <f>Table13[[#This Row],[CF % EOL ]]*$A$6</f>
        <v>0</v>
      </c>
      <c r="J1135" s="3">
        <v>0.31554178737543565</v>
      </c>
      <c r="K1135" s="2">
        <f>$A$10*Table13[[#This Row],[CF % WEC]]</f>
        <v>0</v>
      </c>
      <c r="L1135" s="1">
        <v>32.573264676973551</v>
      </c>
      <c r="M1135" s="2">
        <f>Table13[[#This Row],[Cons h '[MWh']]]-Table13[[#This Row],[Ewec_prod '[MWh']]]-Table13[[#This Row],[Eeol_prod '[MWh']]]-Table13[[#This Row],[Efv_prod '[MWh']]]</f>
        <v>32.573264676973551</v>
      </c>
    </row>
    <row r="1136" x14ac:dyDescent="0.25">
      <c r="E1136" s="4">
        <v>43513.25</v>
      </c>
      <c r="F1136" s="3">
        <v>0</v>
      </c>
      <c r="G1136" s="2">
        <f>Table13[[#This Row],[CF % FV]]*$A$2</f>
        <v>0</v>
      </c>
      <c r="H1136" s="3">
        <v>0.926943549975908</v>
      </c>
      <c r="I1136" s="2">
        <f>Table13[[#This Row],[CF % EOL ]]*$A$6</f>
        <v>0</v>
      </c>
      <c r="J1136" s="3">
        <v>0.37827225896399413</v>
      </c>
      <c r="K1136" s="2">
        <f>$A$10*Table13[[#This Row],[CF % WEC]]</f>
        <v>0</v>
      </c>
      <c r="L1136" s="1">
        <v>37.662100806258827</v>
      </c>
      <c r="M1136" s="2">
        <f>Table13[[#This Row],[Cons h '[MWh']]]-Table13[[#This Row],[Ewec_prod '[MWh']]]-Table13[[#This Row],[Eeol_prod '[MWh']]]-Table13[[#This Row],[Efv_prod '[MWh']]]</f>
        <v>37.662100806258827</v>
      </c>
    </row>
    <row r="1137" x14ac:dyDescent="0.25">
      <c r="E1137" s="4">
        <v>43513.291666666664</v>
      </c>
      <c r="F1137" s="3">
        <v>0</v>
      </c>
      <c r="G1137" s="2">
        <f>Table13[[#This Row],[CF % FV]]*$A$2</f>
        <v>0</v>
      </c>
      <c r="H1137" s="3">
        <v>0.93052284363238102</v>
      </c>
      <c r="I1137" s="2">
        <f>Table13[[#This Row],[CF % EOL ]]*$A$6</f>
        <v>0</v>
      </c>
      <c r="J1137" s="3">
        <v>0.43193398875795852</v>
      </c>
      <c r="K1137" s="2">
        <f>$A$10*Table13[[#This Row],[CF % WEC]]</f>
        <v>0</v>
      </c>
      <c r="L1137" s="1">
        <v>40.965993721771746</v>
      </c>
      <c r="M1137" s="2">
        <f>Table13[[#This Row],[Cons h '[MWh']]]-Table13[[#This Row],[Ewec_prod '[MWh']]]-Table13[[#This Row],[Eeol_prod '[MWh']]]-Table13[[#This Row],[Efv_prod '[MWh']]]</f>
        <v>40.965993721771746</v>
      </c>
    </row>
    <row r="1138" x14ac:dyDescent="0.25">
      <c r="E1138" s="4">
        <v>43513.333333333336</v>
      </c>
      <c r="F1138" s="3">
        <v>0</v>
      </c>
      <c r="G1138" s="2">
        <f>Table13[[#This Row],[CF % FV]]*$A$2</f>
        <v>0</v>
      </c>
      <c r="H1138" s="3">
        <v>0.96831556304709598</v>
      </c>
      <c r="I1138" s="2">
        <f>Table13[[#This Row],[CF % EOL ]]*$A$6</f>
        <v>0</v>
      </c>
      <c r="J1138" s="3">
        <v>0.45196513945378697</v>
      </c>
      <c r="K1138" s="2">
        <f>$A$10*Table13[[#This Row],[CF % WEC]]</f>
        <v>0</v>
      </c>
      <c r="L1138" s="1">
        <v>28.365034438844553</v>
      </c>
      <c r="M1138" s="2">
        <f>Table13[[#This Row],[Cons h '[MWh']]]-Table13[[#This Row],[Ewec_prod '[MWh']]]-Table13[[#This Row],[Eeol_prod '[MWh']]]-Table13[[#This Row],[Efv_prod '[MWh']]]</f>
        <v>28.365034438844553</v>
      </c>
    </row>
    <row r="1139" x14ac:dyDescent="0.25">
      <c r="E1139" s="4">
        <v>43513.375</v>
      </c>
      <c r="F1139" s="3">
        <v>0</v>
      </c>
      <c r="G1139" s="2">
        <f>Table13[[#This Row],[CF % FV]]*$A$2</f>
        <v>0</v>
      </c>
      <c r="H1139" s="3">
        <v>0.96939124004138899</v>
      </c>
      <c r="I1139" s="2">
        <f>Table13[[#This Row],[CF % EOL ]]*$A$6</f>
        <v>0</v>
      </c>
      <c r="J1139" s="3">
        <v>0.35285489847195622</v>
      </c>
      <c r="K1139" s="2">
        <f>$A$10*Table13[[#This Row],[CF % WEC]]</f>
        <v>0</v>
      </c>
      <c r="L1139" s="1">
        <v>34.843425207637189</v>
      </c>
      <c r="M1139" s="2">
        <f>Table13[[#This Row],[Cons h '[MWh']]]-Table13[[#This Row],[Ewec_prod '[MWh']]]-Table13[[#This Row],[Eeol_prod '[MWh']]]-Table13[[#This Row],[Efv_prod '[MWh']]]</f>
        <v>34.843425207637189</v>
      </c>
    </row>
    <row r="1140" x14ac:dyDescent="0.25">
      <c r="E1140" s="4">
        <v>43513.416666666664</v>
      </c>
      <c r="F1140" s="3">
        <v>0</v>
      </c>
      <c r="G1140" s="2">
        <f>Table13[[#This Row],[CF % FV]]*$A$2</f>
        <v>0</v>
      </c>
      <c r="H1140" s="3">
        <v>0.56374908486395903</v>
      </c>
      <c r="I1140" s="2">
        <f>Table13[[#This Row],[CF % EOL ]]*$A$6</f>
        <v>0</v>
      </c>
      <c r="J1140" s="3">
        <v>0.29453970035189686</v>
      </c>
      <c r="K1140" s="2">
        <f>$A$10*Table13[[#This Row],[CF % WEC]]</f>
        <v>0</v>
      </c>
      <c r="L1140" s="1">
        <v>35.37163650111561</v>
      </c>
      <c r="M1140" s="2">
        <f>Table13[[#This Row],[Cons h '[MWh']]]-Table13[[#This Row],[Ewec_prod '[MWh']]]-Table13[[#This Row],[Eeol_prod '[MWh']]]-Table13[[#This Row],[Efv_prod '[MWh']]]</f>
        <v>35.37163650111561</v>
      </c>
    </row>
    <row r="1141" x14ac:dyDescent="0.25">
      <c r="E1141" s="4">
        <v>43513.458333333336</v>
      </c>
      <c r="F1141" s="3">
        <v>0</v>
      </c>
      <c r="G1141" s="2">
        <f>Table13[[#This Row],[CF % FV]]*$A$2</f>
        <v>0</v>
      </c>
      <c r="H1141" s="3">
        <v>0.74178577768942699</v>
      </c>
      <c r="I1141" s="2">
        <f>Table13[[#This Row],[CF % EOL ]]*$A$6</f>
        <v>0</v>
      </c>
      <c r="J1141" s="3">
        <v>0.28390518070462728</v>
      </c>
      <c r="K1141" s="2">
        <f>$A$10*Table13[[#This Row],[CF % WEC]]</f>
        <v>0</v>
      </c>
      <c r="L1141" s="1">
        <v>34.557034143539731</v>
      </c>
      <c r="M1141" s="2">
        <f>Table13[[#This Row],[Cons h '[MWh']]]-Table13[[#This Row],[Ewec_prod '[MWh']]]-Table13[[#This Row],[Eeol_prod '[MWh']]]-Table13[[#This Row],[Efv_prod '[MWh']]]</f>
        <v>34.557034143539731</v>
      </c>
    </row>
    <row r="1142" x14ac:dyDescent="0.25">
      <c r="E1142" s="4">
        <v>43513.5</v>
      </c>
      <c r="F1142" s="3">
        <v>0</v>
      </c>
      <c r="G1142" s="2">
        <f>Table13[[#This Row],[CF % FV]]*$A$2</f>
        <v>0</v>
      </c>
      <c r="H1142" s="3">
        <v>0.78372787912853703</v>
      </c>
      <c r="I1142" s="2">
        <f>Table13[[#This Row],[CF % EOL ]]*$A$6</f>
        <v>0</v>
      </c>
      <c r="J1142" s="3">
        <v>0.30561855147207606</v>
      </c>
      <c r="K1142" s="2">
        <f>$A$10*Table13[[#This Row],[CF % WEC]]</f>
        <v>0</v>
      </c>
      <c r="L1142" s="1">
        <v>43.585115159633908</v>
      </c>
      <c r="M1142" s="2">
        <f>Table13[[#This Row],[Cons h '[MWh']]]-Table13[[#This Row],[Ewec_prod '[MWh']]]-Table13[[#This Row],[Eeol_prod '[MWh']]]-Table13[[#This Row],[Efv_prod '[MWh']]]</f>
        <v>43.585115159633908</v>
      </c>
    </row>
    <row r="1143" x14ac:dyDescent="0.25">
      <c r="E1143" s="4">
        <v>43513.541666666664</v>
      </c>
      <c r="F1143" s="3">
        <v>0</v>
      </c>
      <c r="G1143" s="2">
        <f>Table13[[#This Row],[CF % FV]]*$A$2</f>
        <v>0</v>
      </c>
      <c r="H1143" s="3">
        <v>0.92580435981835796</v>
      </c>
      <c r="I1143" s="2">
        <f>Table13[[#This Row],[CF % EOL ]]*$A$6</f>
        <v>0</v>
      </c>
      <c r="J1143" s="3">
        <v>0.34511842558312034</v>
      </c>
      <c r="K1143" s="2">
        <f>$A$10*Table13[[#This Row],[CF % WEC]]</f>
        <v>0</v>
      </c>
      <c r="L1143" s="1">
        <v>41.251089157371588</v>
      </c>
      <c r="M1143" s="2">
        <f>Table13[[#This Row],[Cons h '[MWh']]]-Table13[[#This Row],[Ewec_prod '[MWh']]]-Table13[[#This Row],[Eeol_prod '[MWh']]]-Table13[[#This Row],[Efv_prod '[MWh']]]</f>
        <v>41.251089157371588</v>
      </c>
    </row>
    <row r="1144" x14ac:dyDescent="0.25">
      <c r="E1144" s="4">
        <v>43513.583333333336</v>
      </c>
      <c r="F1144" s="3">
        <v>0</v>
      </c>
      <c r="G1144" s="2">
        <f>Table13[[#This Row],[CF % FV]]*$A$2</f>
        <v>0</v>
      </c>
      <c r="H1144" s="3">
        <v>0.96802556485413804</v>
      </c>
      <c r="I1144" s="2">
        <f>Table13[[#This Row],[CF % EOL ]]*$A$6</f>
        <v>0</v>
      </c>
      <c r="J1144" s="3">
        <v>0.40143451433402555</v>
      </c>
      <c r="K1144" s="2">
        <f>$A$10*Table13[[#This Row],[CF % WEC]]</f>
        <v>0</v>
      </c>
      <c r="L1144" s="1">
        <v>33.066595831664735</v>
      </c>
      <c r="M1144" s="2">
        <f>Table13[[#This Row],[Cons h '[MWh']]]-Table13[[#This Row],[Ewec_prod '[MWh']]]-Table13[[#This Row],[Eeol_prod '[MWh']]]-Table13[[#This Row],[Efv_prod '[MWh']]]</f>
        <v>33.066595831664735</v>
      </c>
    </row>
    <row r="1145" x14ac:dyDescent="0.25">
      <c r="E1145" s="4">
        <v>43513.625</v>
      </c>
      <c r="F1145" s="3">
        <v>0</v>
      </c>
      <c r="G1145" s="2">
        <f>Table13[[#This Row],[CF % FV]]*$A$2</f>
        <v>0</v>
      </c>
      <c r="H1145" s="3">
        <v>0.99037913862569504</v>
      </c>
      <c r="I1145" s="2">
        <f>Table13[[#This Row],[CF % EOL ]]*$A$6</f>
        <v>0</v>
      </c>
      <c r="J1145" s="3">
        <v>0.43619995464396244</v>
      </c>
      <c r="K1145" s="2">
        <f>$A$10*Table13[[#This Row],[CF % WEC]]</f>
        <v>0</v>
      </c>
      <c r="L1145" s="1">
        <v>31.872983240892804</v>
      </c>
      <c r="M1145" s="2">
        <f>Table13[[#This Row],[Cons h '[MWh']]]-Table13[[#This Row],[Ewec_prod '[MWh']]]-Table13[[#This Row],[Eeol_prod '[MWh']]]-Table13[[#This Row],[Efv_prod '[MWh']]]</f>
        <v>31.872983240892804</v>
      </c>
    </row>
    <row r="1146" x14ac:dyDescent="0.25">
      <c r="E1146" s="4">
        <v>43513.666666666664</v>
      </c>
      <c r="F1146" s="3">
        <v>5.1900000000000002E-3</v>
      </c>
      <c r="G1146" s="2">
        <f>Table13[[#This Row],[CF % FV]]*$A$2</f>
        <v>0.57089999999999996</v>
      </c>
      <c r="H1146" s="3">
        <v>0.98992665786297296</v>
      </c>
      <c r="I1146" s="2">
        <f>Table13[[#This Row],[CF % EOL ]]*$A$6</f>
        <v>0</v>
      </c>
      <c r="J1146" s="3">
        <v>0.45860456824915846</v>
      </c>
      <c r="K1146" s="2">
        <f>$A$10*Table13[[#This Row],[CF % WEC]]</f>
        <v>0</v>
      </c>
      <c r="L1146" s="1">
        <v>35.445403203939023</v>
      </c>
      <c r="M1146" s="2">
        <f>Table13[[#This Row],[Cons h '[MWh']]]-Table13[[#This Row],[Ewec_prod '[MWh']]]-Table13[[#This Row],[Eeol_prod '[MWh']]]-Table13[[#This Row],[Efv_prod '[MWh']]]</f>
        <v>34.874503203939021</v>
      </c>
    </row>
    <row r="1147" x14ac:dyDescent="0.25">
      <c r="E1147" s="4">
        <v>43513.708333333336</v>
      </c>
      <c r="F1147" s="3">
        <v>3.9659999999999994E-2</v>
      </c>
      <c r="G1147" s="2">
        <f>Table13[[#This Row],[CF % FV]]*$A$2</f>
        <v>4.3625999999999996</v>
      </c>
      <c r="H1147" s="3">
        <v>0.98666621500451201</v>
      </c>
      <c r="I1147" s="2">
        <f>Table13[[#This Row],[CF % EOL ]]*$A$6</f>
        <v>0</v>
      </c>
      <c r="J1147" s="3">
        <v>0.50259443082153288</v>
      </c>
      <c r="K1147" s="2">
        <f>$A$10*Table13[[#This Row],[CF % WEC]]</f>
        <v>0</v>
      </c>
      <c r="L1147" s="1">
        <v>27.966778599520801</v>
      </c>
      <c r="M1147" s="2">
        <f>Table13[[#This Row],[Cons h '[MWh']]]-Table13[[#This Row],[Ewec_prod '[MWh']]]-Table13[[#This Row],[Eeol_prod '[MWh']]]-Table13[[#This Row],[Efv_prod '[MWh']]]</f>
        <v>23.6041785995208</v>
      </c>
    </row>
    <row r="1148" x14ac:dyDescent="0.25">
      <c r="E1148" s="4">
        <v>43513.75</v>
      </c>
      <c r="F1148" s="3">
        <v>9.5739999999999992E-2</v>
      </c>
      <c r="G1148" s="2">
        <f>Table13[[#This Row],[CF % FV]]*$A$2</f>
        <v>10.5314</v>
      </c>
      <c r="H1148" s="3">
        <v>0.99111303738446099</v>
      </c>
      <c r="I1148" s="2">
        <f>Table13[[#This Row],[CF % EOL ]]*$A$6</f>
        <v>0</v>
      </c>
      <c r="J1148" s="3">
        <v>0.54003608563843808</v>
      </c>
      <c r="K1148" s="2">
        <f>$A$10*Table13[[#This Row],[CF % WEC]]</f>
        <v>0</v>
      </c>
      <c r="L1148" s="1">
        <v>57.664891950889654</v>
      </c>
      <c r="M1148" s="2">
        <f>Table13[[#This Row],[Cons h '[MWh']]]-Table13[[#This Row],[Ewec_prod '[MWh']]]-Table13[[#This Row],[Eeol_prod '[MWh']]]-Table13[[#This Row],[Efv_prod '[MWh']]]</f>
        <v>47.133491950889656</v>
      </c>
    </row>
    <row r="1149" x14ac:dyDescent="0.25">
      <c r="E1149" s="4">
        <v>43513.791666666664</v>
      </c>
      <c r="F1149" s="3">
        <v>8.6199999999999999E-2</v>
      </c>
      <c r="G1149" s="2">
        <f>Table13[[#This Row],[CF % FV]]*$A$2</f>
        <v>9.4819999999999993</v>
      </c>
      <c r="H1149" s="3">
        <v>0.99796866142216401</v>
      </c>
      <c r="I1149" s="2">
        <f>Table13[[#This Row],[CF % EOL ]]*$A$6</f>
        <v>0</v>
      </c>
      <c r="J1149" s="3">
        <v>0.54511494211317058</v>
      </c>
      <c r="K1149" s="2">
        <f>$A$10*Table13[[#This Row],[CF % WEC]]</f>
        <v>0</v>
      </c>
      <c r="L1149" s="1">
        <v>52.970963710629505</v>
      </c>
      <c r="M1149" s="2">
        <f>Table13[[#This Row],[Cons h '[MWh']]]-Table13[[#This Row],[Ewec_prod '[MWh']]]-Table13[[#This Row],[Eeol_prod '[MWh']]]-Table13[[#This Row],[Efv_prod '[MWh']]]</f>
        <v>43.488963710629505</v>
      </c>
    </row>
    <row r="1150" x14ac:dyDescent="0.25">
      <c r="E1150" s="4">
        <v>43513.833333333336</v>
      </c>
      <c r="F1150" s="3">
        <v>0.10889</v>
      </c>
      <c r="G1150" s="2">
        <f>Table13[[#This Row],[CF % FV]]*$A$2</f>
        <v>11.9779</v>
      </c>
      <c r="H1150" s="3">
        <v>0.99672987653308998</v>
      </c>
      <c r="I1150" s="2">
        <f>Table13[[#This Row],[CF % EOL ]]*$A$6</f>
        <v>0</v>
      </c>
      <c r="J1150" s="3">
        <v>0.54065913606366622</v>
      </c>
      <c r="K1150" s="2">
        <f>$A$10*Table13[[#This Row],[CF % WEC]]</f>
        <v>0</v>
      </c>
      <c r="L1150" s="1">
        <v>41.681904490459814</v>
      </c>
      <c r="M1150" s="2">
        <f>Table13[[#This Row],[Cons h '[MWh']]]-Table13[[#This Row],[Ewec_prod '[MWh']]]-Table13[[#This Row],[Eeol_prod '[MWh']]]-Table13[[#This Row],[Efv_prod '[MWh']]]</f>
        <v>29.704004490459816</v>
      </c>
    </row>
    <row r="1151" x14ac:dyDescent="0.25">
      <c r="E1151" s="4">
        <v>43513.875</v>
      </c>
      <c r="F1151" s="3">
        <v>0.12387000000000001</v>
      </c>
      <c r="G1151" s="2">
        <f>Table13[[#This Row],[CF % FV]]*$A$2</f>
        <v>13.6257</v>
      </c>
      <c r="H1151" s="3">
        <v>0.99687466666666702</v>
      </c>
      <c r="I1151" s="2">
        <f>Table13[[#This Row],[CF % EOL ]]*$A$6</f>
        <v>0</v>
      </c>
      <c r="J1151" s="3">
        <v>0.48553299386273363</v>
      </c>
      <c r="K1151" s="2">
        <f>$A$10*Table13[[#This Row],[CF % WEC]]</f>
        <v>0</v>
      </c>
      <c r="L1151" s="1">
        <v>38.803538464515725</v>
      </c>
      <c r="M1151" s="2">
        <f>Table13[[#This Row],[Cons h '[MWh']]]-Table13[[#This Row],[Ewec_prod '[MWh']]]-Table13[[#This Row],[Eeol_prod '[MWh']]]-Table13[[#This Row],[Efv_prod '[MWh']]]</f>
        <v>25.177838464515723</v>
      </c>
    </row>
    <row r="1152" x14ac:dyDescent="0.25">
      <c r="E1152" s="4">
        <v>43513.916666666664</v>
      </c>
      <c r="F1152" s="3">
        <v>0.38688</v>
      </c>
      <c r="G1152" s="2">
        <f>Table13[[#This Row],[CF % FV]]*$A$2</f>
        <v>42.556800000000003</v>
      </c>
      <c r="H1152" s="3">
        <v>0.94515709773002798</v>
      </c>
      <c r="I1152" s="2">
        <f>Table13[[#This Row],[CF % EOL ]]*$A$6</f>
        <v>0</v>
      </c>
      <c r="J1152" s="3">
        <v>0.43979569224290582</v>
      </c>
      <c r="K1152" s="2">
        <f>$A$10*Table13[[#This Row],[CF % WEC]]</f>
        <v>0</v>
      </c>
      <c r="L1152" s="1">
        <v>33.323860093525035</v>
      </c>
      <c r="M1152" s="2">
        <f>Table13[[#This Row],[Cons h '[MWh']]]-Table13[[#This Row],[Ewec_prod '[MWh']]]-Table13[[#This Row],[Eeol_prod '[MWh']]]-Table13[[#This Row],[Efv_prod '[MWh']]]</f>
        <v>-9.232939906474968</v>
      </c>
    </row>
    <row r="1153" x14ac:dyDescent="0.25">
      <c r="E1153" s="4">
        <v>43513.958333333336</v>
      </c>
      <c r="F1153" s="3">
        <v>0.40820999999999996</v>
      </c>
      <c r="G1153" s="2">
        <f>Table13[[#This Row],[CF % FV]]*$A$2</f>
        <v>44.903099999999995</v>
      </c>
      <c r="H1153" s="3">
        <v>0.97218754690702303</v>
      </c>
      <c r="I1153" s="2">
        <f>Table13[[#This Row],[CF % EOL ]]*$A$6</f>
        <v>0</v>
      </c>
      <c r="J1153" s="3">
        <v>0.40486525655302991</v>
      </c>
      <c r="K1153" s="2">
        <f>$A$10*Table13[[#This Row],[CF % WEC]]</f>
        <v>0</v>
      </c>
      <c r="L1153" s="1">
        <v>27.079084150964079</v>
      </c>
      <c r="M1153" s="2">
        <f>Table13[[#This Row],[Cons h '[MWh']]]-Table13[[#This Row],[Ewec_prod '[MWh']]]-Table13[[#This Row],[Eeol_prod '[MWh']]]-Table13[[#This Row],[Efv_prod '[MWh']]]</f>
        <v>-17.824015849035916</v>
      </c>
    </row>
    <row r="1154" x14ac:dyDescent="0.25">
      <c r="E1154" s="4">
        <v>43514</v>
      </c>
      <c r="F1154" s="3">
        <v>0.45018999999999998</v>
      </c>
      <c r="G1154" s="2">
        <f>Table13[[#This Row],[CF % FV]]*$A$2</f>
        <v>49.520899999999997</v>
      </c>
      <c r="H1154" s="3">
        <v>0.98659672686602895</v>
      </c>
      <c r="I1154" s="2">
        <f>Table13[[#This Row],[CF % EOL ]]*$A$6</f>
        <v>0</v>
      </c>
      <c r="J1154" s="3">
        <v>0.37706641256114931</v>
      </c>
      <c r="K1154" s="2">
        <f>$A$10*Table13[[#This Row],[CF % WEC]]</f>
        <v>0</v>
      </c>
      <c r="L1154" s="1">
        <v>25.474991644648991</v>
      </c>
      <c r="M1154" s="2">
        <f>Table13[[#This Row],[Cons h '[MWh']]]-Table13[[#This Row],[Ewec_prod '[MWh']]]-Table13[[#This Row],[Eeol_prod '[MWh']]]-Table13[[#This Row],[Efv_prod '[MWh']]]</f>
        <v>-24.045908355351006</v>
      </c>
    </row>
    <row r="1155" x14ac:dyDescent="0.25">
      <c r="E1155" s="4">
        <v>43514.041666666664</v>
      </c>
      <c r="F1155" s="3">
        <v>0.26495999999999997</v>
      </c>
      <c r="G1155" s="2">
        <f>Table13[[#This Row],[CF % FV]]*$A$2</f>
        <v>29.145599999999998</v>
      </c>
      <c r="H1155" s="3">
        <v>0.99780959221389498</v>
      </c>
      <c r="I1155" s="2">
        <f>Table13[[#This Row],[CF % EOL ]]*$A$6</f>
        <v>0</v>
      </c>
      <c r="J1155" s="3">
        <v>0.35106681982073634</v>
      </c>
      <c r="K1155" s="2">
        <f>$A$10*Table13[[#This Row],[CF % WEC]]</f>
        <v>0</v>
      </c>
      <c r="L1155" s="1">
        <v>24.42544521125976</v>
      </c>
      <c r="M1155" s="2">
        <f>Table13[[#This Row],[Cons h '[MWh']]]-Table13[[#This Row],[Ewec_prod '[MWh']]]-Table13[[#This Row],[Eeol_prod '[MWh']]]-Table13[[#This Row],[Efv_prod '[MWh']]]</f>
        <v>-4.7201547887402384</v>
      </c>
    </row>
    <row r="1156" x14ac:dyDescent="0.25">
      <c r="E1156" s="4">
        <v>43514.083333333336</v>
      </c>
      <c r="F1156" s="3">
        <v>0.19928000000000001</v>
      </c>
      <c r="G1156" s="2">
        <f>Table13[[#This Row],[CF % FV]]*$A$2</f>
        <v>21.9208</v>
      </c>
      <c r="H1156" s="3">
        <v>0.99855715479506402</v>
      </c>
      <c r="I1156" s="2">
        <f>Table13[[#This Row],[CF % EOL ]]*$A$6</f>
        <v>0</v>
      </c>
      <c r="J1156" s="3">
        <v>0.32082839464308571</v>
      </c>
      <c r="K1156" s="2">
        <f>$A$10*Table13[[#This Row],[CF % WEC]]</f>
        <v>0</v>
      </c>
      <c r="L1156" s="1">
        <v>24.363887208566297</v>
      </c>
      <c r="M1156" s="2">
        <f>Table13[[#This Row],[Cons h '[MWh']]]-Table13[[#This Row],[Ewec_prod '[MWh']]]-Table13[[#This Row],[Eeol_prod '[MWh']]]-Table13[[#This Row],[Efv_prod '[MWh']]]</f>
        <v>2.4430872085662969</v>
      </c>
    </row>
    <row r="1157" x14ac:dyDescent="0.25">
      <c r="E1157" s="4">
        <v>43514.125</v>
      </c>
      <c r="F1157" s="3">
        <v>5.7419999999999999E-2</v>
      </c>
      <c r="G1157" s="2">
        <f>Table13[[#This Row],[CF % FV]]*$A$2</f>
        <v>6.3162000000000003</v>
      </c>
      <c r="H1157" s="3">
        <v>0.98511465890168604</v>
      </c>
      <c r="I1157" s="2">
        <f>Table13[[#This Row],[CF % EOL ]]*$A$6</f>
        <v>0</v>
      </c>
      <c r="J1157" s="3">
        <v>0.28894500753945457</v>
      </c>
      <c r="K1157" s="2">
        <f>$A$10*Table13[[#This Row],[CF % WEC]]</f>
        <v>0</v>
      </c>
      <c r="L1157" s="1">
        <v>28.673870194164881</v>
      </c>
      <c r="M1157" s="2">
        <f>Table13[[#This Row],[Cons h '[MWh']]]-Table13[[#This Row],[Ewec_prod '[MWh']]]-Table13[[#This Row],[Eeol_prod '[MWh']]]-Table13[[#This Row],[Efv_prod '[MWh']]]</f>
        <v>22.357670194164882</v>
      </c>
    </row>
    <row r="1158" x14ac:dyDescent="0.25">
      <c r="E1158" s="4">
        <v>43514.166666666664</v>
      </c>
      <c r="F1158" s="3">
        <v>0</v>
      </c>
      <c r="G1158" s="2">
        <f>Table13[[#This Row],[CF % FV]]*$A$2</f>
        <v>0</v>
      </c>
      <c r="H1158" s="3">
        <v>0.93044911170440803</v>
      </c>
      <c r="I1158" s="2">
        <f>Table13[[#This Row],[CF % EOL ]]*$A$6</f>
        <v>0</v>
      </c>
      <c r="J1158" s="3">
        <v>0.26078632995041962</v>
      </c>
      <c r="K1158" s="2">
        <f>$A$10*Table13[[#This Row],[CF % WEC]]</f>
        <v>0</v>
      </c>
      <c r="L1158" s="1">
        <v>27.554882926794139</v>
      </c>
      <c r="M1158" s="2">
        <f>Table13[[#This Row],[Cons h '[MWh']]]-Table13[[#This Row],[Ewec_prod '[MWh']]]-Table13[[#This Row],[Eeol_prod '[MWh']]]-Table13[[#This Row],[Efv_prod '[MWh']]]</f>
        <v>27.554882926794139</v>
      </c>
    </row>
    <row r="1159" x14ac:dyDescent="0.25">
      <c r="E1159" s="4">
        <v>43514.208333333336</v>
      </c>
      <c r="F1159" s="3">
        <v>0</v>
      </c>
      <c r="G1159" s="2">
        <f>Table13[[#This Row],[CF % FV]]*$A$2</f>
        <v>0</v>
      </c>
      <c r="H1159" s="3">
        <v>0.78650799841171704</v>
      </c>
      <c r="I1159" s="2">
        <f>Table13[[#This Row],[CF % EOL ]]*$A$6</f>
        <v>0</v>
      </c>
      <c r="J1159" s="3">
        <v>0.23476328937035673</v>
      </c>
      <c r="K1159" s="2">
        <f>$A$10*Table13[[#This Row],[CF % WEC]]</f>
        <v>0</v>
      </c>
      <c r="L1159" s="1">
        <v>32.140496594751561</v>
      </c>
      <c r="M1159" s="2">
        <f>Table13[[#This Row],[Cons h '[MWh']]]-Table13[[#This Row],[Ewec_prod '[MWh']]]-Table13[[#This Row],[Eeol_prod '[MWh']]]-Table13[[#This Row],[Efv_prod '[MWh']]]</f>
        <v>32.140496594751561</v>
      </c>
    </row>
    <row r="1160" x14ac:dyDescent="0.25">
      <c r="E1160" s="4">
        <v>43514.25</v>
      </c>
      <c r="F1160" s="3">
        <v>0</v>
      </c>
      <c r="G1160" s="2">
        <f>Table13[[#This Row],[CF % FV]]*$A$2</f>
        <v>0</v>
      </c>
      <c r="H1160" s="3">
        <v>0.49085416464197201</v>
      </c>
      <c r="I1160" s="2">
        <f>Table13[[#This Row],[CF % EOL ]]*$A$6</f>
        <v>0</v>
      </c>
      <c r="J1160" s="3">
        <v>0.21254272026139664</v>
      </c>
      <c r="K1160" s="2">
        <f>$A$10*Table13[[#This Row],[CF % WEC]]</f>
        <v>0</v>
      </c>
      <c r="L1160" s="1">
        <v>38.084742082419787</v>
      </c>
      <c r="M1160" s="2">
        <f>Table13[[#This Row],[Cons h '[MWh']]]-Table13[[#This Row],[Ewec_prod '[MWh']]]-Table13[[#This Row],[Eeol_prod '[MWh']]]-Table13[[#This Row],[Efv_prod '[MWh']]]</f>
        <v>38.084742082419787</v>
      </c>
    </row>
    <row r="1161" x14ac:dyDescent="0.25">
      <c r="E1161" s="4">
        <v>43514.291666666664</v>
      </c>
      <c r="F1161" s="3">
        <v>0</v>
      </c>
      <c r="G1161" s="2">
        <f>Table13[[#This Row],[CF % FV]]*$A$2</f>
        <v>0</v>
      </c>
      <c r="H1161" s="3">
        <v>0.195814910014355</v>
      </c>
      <c r="I1161" s="2">
        <f>Table13[[#This Row],[CF % EOL ]]*$A$6</f>
        <v>0</v>
      </c>
      <c r="J1161" s="3">
        <v>0.19676898201486434</v>
      </c>
      <c r="K1161" s="2">
        <f>$A$10*Table13[[#This Row],[CF % WEC]]</f>
        <v>0</v>
      </c>
      <c r="L1161" s="1">
        <v>32.251017076328743</v>
      </c>
      <c r="M1161" s="2">
        <f>Table13[[#This Row],[Cons h '[MWh']]]-Table13[[#This Row],[Ewec_prod '[MWh']]]-Table13[[#This Row],[Eeol_prod '[MWh']]]-Table13[[#This Row],[Efv_prod '[MWh']]]</f>
        <v>32.251017076328743</v>
      </c>
    </row>
    <row r="1162" x14ac:dyDescent="0.25">
      <c r="E1162" s="4">
        <v>43514.333333333336</v>
      </c>
      <c r="F1162" s="3">
        <v>0</v>
      </c>
      <c r="G1162" s="2">
        <f>Table13[[#This Row],[CF % FV]]*$A$2</f>
        <v>0</v>
      </c>
      <c r="H1162" s="3">
        <v>4.9098895232444803E-2</v>
      </c>
      <c r="I1162" s="2">
        <f>Table13[[#This Row],[CF % EOL ]]*$A$6</f>
        <v>0</v>
      </c>
      <c r="J1162" s="3">
        <v>0.18473815423788764</v>
      </c>
      <c r="K1162" s="2">
        <f>$A$10*Table13[[#This Row],[CF % WEC]]</f>
        <v>0</v>
      </c>
      <c r="L1162" s="1">
        <v>34.039644146092087</v>
      </c>
      <c r="M1162" s="2">
        <f>Table13[[#This Row],[Cons h '[MWh']]]-Table13[[#This Row],[Ewec_prod '[MWh']]]-Table13[[#This Row],[Eeol_prod '[MWh']]]-Table13[[#This Row],[Efv_prod '[MWh']]]</f>
        <v>34.039644146092087</v>
      </c>
    </row>
    <row r="1163" x14ac:dyDescent="0.25">
      <c r="E1163" s="4">
        <v>43514.375</v>
      </c>
      <c r="F1163" s="3">
        <v>0</v>
      </c>
      <c r="G1163" s="2">
        <f>Table13[[#This Row],[CF % FV]]*$A$2</f>
        <v>0</v>
      </c>
      <c r="H1163" s="3">
        <v>1.02366496756915E-2</v>
      </c>
      <c r="I1163" s="2">
        <f>Table13[[#This Row],[CF % EOL ]]*$A$6</f>
        <v>0</v>
      </c>
      <c r="J1163" s="3">
        <v>0.18292752087385813</v>
      </c>
      <c r="K1163" s="2">
        <f>$A$10*Table13[[#This Row],[CF % WEC]]</f>
        <v>0</v>
      </c>
      <c r="L1163" s="1">
        <v>27.496276456573039</v>
      </c>
      <c r="M1163" s="2">
        <f>Table13[[#This Row],[Cons h '[MWh']]]-Table13[[#This Row],[Ewec_prod '[MWh']]]-Table13[[#This Row],[Eeol_prod '[MWh']]]-Table13[[#This Row],[Efv_prod '[MWh']]]</f>
        <v>27.496276456573039</v>
      </c>
    </row>
    <row r="1164" x14ac:dyDescent="0.25">
      <c r="E1164" s="4">
        <v>43514.416666666664</v>
      </c>
      <c r="F1164" s="3">
        <v>0</v>
      </c>
      <c r="G1164" s="2">
        <f>Table13[[#This Row],[CF % FV]]*$A$2</f>
        <v>0</v>
      </c>
      <c r="H1164" s="3">
        <v>0.171830169207498</v>
      </c>
      <c r="I1164" s="2">
        <f>Table13[[#This Row],[CF % EOL ]]*$A$6</f>
        <v>0</v>
      </c>
      <c r="J1164" s="3">
        <v>0.18184470879637585</v>
      </c>
      <c r="K1164" s="2">
        <f>$A$10*Table13[[#This Row],[CF % WEC]]</f>
        <v>0</v>
      </c>
      <c r="L1164" s="1">
        <v>36.285136265754794</v>
      </c>
      <c r="M1164" s="2">
        <f>Table13[[#This Row],[Cons h '[MWh']]]-Table13[[#This Row],[Ewec_prod '[MWh']]]-Table13[[#This Row],[Eeol_prod '[MWh']]]-Table13[[#This Row],[Efv_prod '[MWh']]]</f>
        <v>36.285136265754794</v>
      </c>
    </row>
    <row r="1165" x14ac:dyDescent="0.25">
      <c r="E1165" s="4">
        <v>43514.458333333336</v>
      </c>
      <c r="F1165" s="3">
        <v>0</v>
      </c>
      <c r="G1165" s="2">
        <f>Table13[[#This Row],[CF % FV]]*$A$2</f>
        <v>0</v>
      </c>
      <c r="H1165" s="3">
        <v>0.215865252686153</v>
      </c>
      <c r="I1165" s="2">
        <f>Table13[[#This Row],[CF % EOL ]]*$A$6</f>
        <v>0</v>
      </c>
      <c r="J1165" s="3">
        <v>0.18842252576114984</v>
      </c>
      <c r="K1165" s="2">
        <f>$A$10*Table13[[#This Row],[CF % WEC]]</f>
        <v>0</v>
      </c>
      <c r="L1165" s="1">
        <v>33.88727119428043</v>
      </c>
      <c r="M1165" s="2">
        <f>Table13[[#This Row],[Cons h '[MWh']]]-Table13[[#This Row],[Ewec_prod '[MWh']]]-Table13[[#This Row],[Eeol_prod '[MWh']]]-Table13[[#This Row],[Efv_prod '[MWh']]]</f>
        <v>33.88727119428043</v>
      </c>
    </row>
    <row r="1166" x14ac:dyDescent="0.25">
      <c r="E1166" s="4">
        <v>43514.5</v>
      </c>
      <c r="F1166" s="3">
        <v>0</v>
      </c>
      <c r="G1166" s="2">
        <f>Table13[[#This Row],[CF % FV]]*$A$2</f>
        <v>0</v>
      </c>
      <c r="H1166" s="3">
        <v>0.367540378860225</v>
      </c>
      <c r="I1166" s="2">
        <f>Table13[[#This Row],[CF % EOL ]]*$A$6</f>
        <v>0</v>
      </c>
      <c r="J1166" s="3">
        <v>0.19277664613194101</v>
      </c>
      <c r="K1166" s="2">
        <f>$A$10*Table13[[#This Row],[CF % WEC]]</f>
        <v>0</v>
      </c>
      <c r="L1166" s="1">
        <v>39.397451446457815</v>
      </c>
      <c r="M1166" s="2">
        <f>Table13[[#This Row],[Cons h '[MWh']]]-Table13[[#This Row],[Ewec_prod '[MWh']]]-Table13[[#This Row],[Eeol_prod '[MWh']]]-Table13[[#This Row],[Efv_prod '[MWh']]]</f>
        <v>39.397451446457815</v>
      </c>
    </row>
    <row r="1167" x14ac:dyDescent="0.25">
      <c r="E1167" s="4">
        <v>43514.541666666664</v>
      </c>
      <c r="F1167" s="3">
        <v>0</v>
      </c>
      <c r="G1167" s="2">
        <f>Table13[[#This Row],[CF % FV]]*$A$2</f>
        <v>0</v>
      </c>
      <c r="H1167" s="3">
        <v>0.55610028284172297</v>
      </c>
      <c r="I1167" s="2">
        <f>Table13[[#This Row],[CF % EOL ]]*$A$6</f>
        <v>0</v>
      </c>
      <c r="J1167" s="3">
        <v>0.19491688377813016</v>
      </c>
      <c r="K1167" s="2">
        <f>$A$10*Table13[[#This Row],[CF % WEC]]</f>
        <v>0</v>
      </c>
      <c r="L1167" s="1">
        <v>29.304844825133724</v>
      </c>
      <c r="M1167" s="2">
        <f>Table13[[#This Row],[Cons h '[MWh']]]-Table13[[#This Row],[Ewec_prod '[MWh']]]-Table13[[#This Row],[Eeol_prod '[MWh']]]-Table13[[#This Row],[Efv_prod '[MWh']]]</f>
        <v>29.304844825133724</v>
      </c>
    </row>
    <row r="1168" x14ac:dyDescent="0.25">
      <c r="E1168" s="4">
        <v>43514.583333333336</v>
      </c>
      <c r="F1168" s="3">
        <v>0</v>
      </c>
      <c r="G1168" s="2">
        <f>Table13[[#This Row],[CF % FV]]*$A$2</f>
        <v>0</v>
      </c>
      <c r="H1168" s="3">
        <v>0.57170213792572699</v>
      </c>
      <c r="I1168" s="2">
        <f>Table13[[#This Row],[CF % EOL ]]*$A$6</f>
        <v>0</v>
      </c>
      <c r="J1168" s="3">
        <v>0.19094124037389701</v>
      </c>
      <c r="K1168" s="2">
        <f>$A$10*Table13[[#This Row],[CF % WEC]]</f>
        <v>0</v>
      </c>
      <c r="L1168" s="1">
        <v>34.36235947807436</v>
      </c>
      <c r="M1168" s="2">
        <f>Table13[[#This Row],[Cons h '[MWh']]]-Table13[[#This Row],[Ewec_prod '[MWh']]]-Table13[[#This Row],[Eeol_prod '[MWh']]]-Table13[[#This Row],[Efv_prod '[MWh']]]</f>
        <v>34.36235947807436</v>
      </c>
    </row>
    <row r="1169" x14ac:dyDescent="0.25">
      <c r="E1169" s="4">
        <v>43514.625</v>
      </c>
      <c r="F1169" s="3">
        <v>0</v>
      </c>
      <c r="G1169" s="2">
        <f>Table13[[#This Row],[CF % FV]]*$A$2</f>
        <v>0</v>
      </c>
      <c r="H1169" s="3">
        <v>0.453576271044766</v>
      </c>
      <c r="I1169" s="2">
        <f>Table13[[#This Row],[CF % EOL ]]*$A$6</f>
        <v>0</v>
      </c>
      <c r="J1169" s="3">
        <v>0.18191278142520903</v>
      </c>
      <c r="K1169" s="2">
        <f>$A$10*Table13[[#This Row],[CF % WEC]]</f>
        <v>0</v>
      </c>
      <c r="L1169" s="1">
        <v>39.060220703571488</v>
      </c>
      <c r="M1169" s="2">
        <f>Table13[[#This Row],[Cons h '[MWh']]]-Table13[[#This Row],[Ewec_prod '[MWh']]]-Table13[[#This Row],[Eeol_prod '[MWh']]]-Table13[[#This Row],[Efv_prod '[MWh']]]</f>
        <v>39.060220703571488</v>
      </c>
    </row>
    <row r="1170" x14ac:dyDescent="0.25">
      <c r="E1170" s="4">
        <v>43514.666666666664</v>
      </c>
      <c r="F1170" s="3">
        <v>2.5989999999999999E-2</v>
      </c>
      <c r="G1170" s="2">
        <f>Table13[[#This Row],[CF % FV]]*$A$2</f>
        <v>2.8588999999999998</v>
      </c>
      <c r="H1170" s="3">
        <v>0.26990032184717</v>
      </c>
      <c r="I1170" s="2">
        <f>Table13[[#This Row],[CF % EOL ]]*$A$6</f>
        <v>0</v>
      </c>
      <c r="J1170" s="3">
        <v>0.17173289612290743</v>
      </c>
      <c r="K1170" s="2">
        <f>$A$10*Table13[[#This Row],[CF % WEC]]</f>
        <v>0</v>
      </c>
      <c r="L1170" s="1">
        <v>30.580363499678789</v>
      </c>
      <c r="M1170" s="2">
        <f>Table13[[#This Row],[Cons h '[MWh']]]-Table13[[#This Row],[Ewec_prod '[MWh']]]-Table13[[#This Row],[Eeol_prod '[MWh']]]-Table13[[#This Row],[Efv_prod '[MWh']]]</f>
        <v>27.721463499678791</v>
      </c>
    </row>
    <row r="1171" x14ac:dyDescent="0.25">
      <c r="E1171" s="4">
        <v>43514.708333333336</v>
      </c>
      <c r="F1171" s="3">
        <v>0.17574999999999999</v>
      </c>
      <c r="G1171" s="2">
        <f>Table13[[#This Row],[CF % FV]]*$A$2</f>
        <v>19.3325</v>
      </c>
      <c r="H1171" s="3">
        <v>8.9026347484774906E-2</v>
      </c>
      <c r="I1171" s="2">
        <f>Table13[[#This Row],[CF % EOL ]]*$A$6</f>
        <v>0</v>
      </c>
      <c r="J1171" s="3">
        <v>0.1627217812543687</v>
      </c>
      <c r="K1171" s="2">
        <f>$A$10*Table13[[#This Row],[CF % WEC]]</f>
        <v>0</v>
      </c>
      <c r="L1171" s="1">
        <v>37.937849460684355</v>
      </c>
      <c r="M1171" s="2">
        <f>Table13[[#This Row],[Cons h '[MWh']]]-Table13[[#This Row],[Ewec_prod '[MWh']]]-Table13[[#This Row],[Eeol_prod '[MWh']]]-Table13[[#This Row],[Efv_prod '[MWh']]]</f>
        <v>18.605349460684355</v>
      </c>
    </row>
    <row r="1172" x14ac:dyDescent="0.25">
      <c r="E1172" s="4">
        <v>43514.75</v>
      </c>
      <c r="F1172" s="3">
        <v>0.31004999999999999</v>
      </c>
      <c r="G1172" s="2">
        <f>Table13[[#This Row],[CF % FV]]*$A$2</f>
        <v>34.105499999999999</v>
      </c>
      <c r="H1172" s="3">
        <v>1.3569877749537401E-3</v>
      </c>
      <c r="I1172" s="2">
        <f>Table13[[#This Row],[CF % EOL ]]*$A$6</f>
        <v>0</v>
      </c>
      <c r="J1172" s="3">
        <v>0.15426225300661289</v>
      </c>
      <c r="K1172" s="2">
        <f>$A$10*Table13[[#This Row],[CF % WEC]]</f>
        <v>0</v>
      </c>
      <c r="L1172" s="1">
        <v>58.12868730454008</v>
      </c>
      <c r="M1172" s="2">
        <f>Table13[[#This Row],[Cons h '[MWh']]]-Table13[[#This Row],[Ewec_prod '[MWh']]]-Table13[[#This Row],[Eeol_prod '[MWh']]]-Table13[[#This Row],[Efv_prod '[MWh']]]</f>
        <v>24.02318730454008</v>
      </c>
    </row>
    <row r="1173" x14ac:dyDescent="0.25">
      <c r="E1173" s="4">
        <v>43514.791666666664</v>
      </c>
      <c r="F1173" s="3">
        <v>0.49795999999999996</v>
      </c>
      <c r="G1173" s="2">
        <f>Table13[[#This Row],[CF % FV]]*$A$2</f>
        <v>54.775599999999997</v>
      </c>
      <c r="H1173" s="3">
        <v>-3.8308485213466902E-3</v>
      </c>
      <c r="I1173" s="2">
        <f>Table13[[#This Row],[CF % EOL ]]*$A$6</f>
        <v>0</v>
      </c>
      <c r="J1173" s="3">
        <v>0.14587082393394374</v>
      </c>
      <c r="K1173" s="2">
        <f>$A$10*Table13[[#This Row],[CF % WEC]]</f>
        <v>0</v>
      </c>
      <c r="L1173" s="1">
        <v>48.336299910427691</v>
      </c>
      <c r="M1173" s="2">
        <f>Table13[[#This Row],[Cons h '[MWh']]]-Table13[[#This Row],[Ewec_prod '[MWh']]]-Table13[[#This Row],[Eeol_prod '[MWh']]]-Table13[[#This Row],[Efv_prod '[MWh']]]</f>
        <v>-6.4393000895723063</v>
      </c>
    </row>
    <row r="1174" x14ac:dyDescent="0.25">
      <c r="E1174" s="4">
        <v>43514.833333333336</v>
      </c>
      <c r="F1174" s="3">
        <v>0.66144000000000003</v>
      </c>
      <c r="G1174" s="2">
        <f>Table13[[#This Row],[CF % FV]]*$A$2</f>
        <v>72.758400000000009</v>
      </c>
      <c r="H1174" s="3">
        <v>-3.5465895229272598E-3</v>
      </c>
      <c r="I1174" s="2">
        <f>Table13[[#This Row],[CF % EOL ]]*$A$6</f>
        <v>0</v>
      </c>
      <c r="J1174" s="3">
        <v>0.13875820818383963</v>
      </c>
      <c r="K1174" s="2">
        <f>$A$10*Table13[[#This Row],[CF % WEC]]</f>
        <v>0</v>
      </c>
      <c r="L1174" s="1">
        <v>25.070496843477837</v>
      </c>
      <c r="M1174" s="2">
        <f>Table13[[#This Row],[Cons h '[MWh']]]-Table13[[#This Row],[Ewec_prod '[MWh']]]-Table13[[#This Row],[Eeol_prod '[MWh']]]-Table13[[#This Row],[Efv_prod '[MWh']]]</f>
        <v>-47.687903156522168</v>
      </c>
    </row>
    <row r="1175" x14ac:dyDescent="0.25">
      <c r="E1175" s="4">
        <v>43514.875</v>
      </c>
      <c r="F1175" s="3">
        <v>0.63997999999999999</v>
      </c>
      <c r="G1175" s="2">
        <f>Table13[[#This Row],[CF % FV]]*$A$2</f>
        <v>70.397800000000004</v>
      </c>
      <c r="H1175" s="3">
        <v>-3.6867775946467902E-3</v>
      </c>
      <c r="I1175" s="2">
        <f>Table13[[#This Row],[CF % EOL ]]*$A$6</f>
        <v>0</v>
      </c>
      <c r="J1175" s="3">
        <v>0.13206635154743793</v>
      </c>
      <c r="K1175" s="2">
        <f>$A$10*Table13[[#This Row],[CF % WEC]]</f>
        <v>0</v>
      </c>
      <c r="L1175" s="1">
        <v>38.539022744022304</v>
      </c>
      <c r="M1175" s="2">
        <f>Table13[[#This Row],[Cons h '[MWh']]]-Table13[[#This Row],[Ewec_prod '[MWh']]]-Table13[[#This Row],[Eeol_prod '[MWh']]]-Table13[[#This Row],[Efv_prod '[MWh']]]</f>
        <v>-31.858777255977699</v>
      </c>
    </row>
    <row r="1176" x14ac:dyDescent="0.25">
      <c r="E1176" s="4">
        <v>43514.916666666664</v>
      </c>
      <c r="F1176" s="3">
        <v>0.71629999999999994</v>
      </c>
      <c r="G1176" s="2">
        <f>Table13[[#This Row],[CF % FV]]*$A$2</f>
        <v>78.792999999999992</v>
      </c>
      <c r="H1176" s="3">
        <v>-2.9023458967291E-3</v>
      </c>
      <c r="I1176" s="2">
        <f>Table13[[#This Row],[CF % EOL ]]*$A$6</f>
        <v>0</v>
      </c>
      <c r="J1176" s="3">
        <v>0.12675032974017267</v>
      </c>
      <c r="K1176" s="2">
        <f>$A$10*Table13[[#This Row],[CF % WEC]]</f>
        <v>0</v>
      </c>
      <c r="L1176" s="1">
        <v>27.588810789598458</v>
      </c>
      <c r="M1176" s="2">
        <f>Table13[[#This Row],[Cons h '[MWh']]]-Table13[[#This Row],[Ewec_prod '[MWh']]]-Table13[[#This Row],[Eeol_prod '[MWh']]]-Table13[[#This Row],[Efv_prod '[MWh']]]</f>
        <v>-51.204189210401537</v>
      </c>
    </row>
    <row r="1177" x14ac:dyDescent="0.25">
      <c r="E1177" s="4">
        <v>43514.958333333336</v>
      </c>
      <c r="F1177" s="3">
        <v>0.70407000000000008</v>
      </c>
      <c r="G1177" s="2">
        <f>Table13[[#This Row],[CF % FV]]*$A$2</f>
        <v>77.447700000000012</v>
      </c>
      <c r="H1177" s="3">
        <v>-3.01601333639128E-3</v>
      </c>
      <c r="I1177" s="2">
        <f>Table13[[#This Row],[CF % EOL ]]*$A$6</f>
        <v>0</v>
      </c>
      <c r="J1177" s="3">
        <v>0.12213811368216052</v>
      </c>
      <c r="K1177" s="2">
        <f>$A$10*Table13[[#This Row],[CF % WEC]]</f>
        <v>0</v>
      </c>
      <c r="L1177" s="1">
        <v>26.299443733459398</v>
      </c>
      <c r="M1177" s="2">
        <f>Table13[[#This Row],[Cons h '[MWh']]]-Table13[[#This Row],[Ewec_prod '[MWh']]]-Table13[[#This Row],[Eeol_prod '[MWh']]]-Table13[[#This Row],[Efv_prod '[MWh']]]</f>
        <v>-51.148256266540614</v>
      </c>
    </row>
    <row r="1178" x14ac:dyDescent="0.25">
      <c r="E1178" s="4">
        <v>43515</v>
      </c>
      <c r="F1178" s="3">
        <v>0.60202999999999995</v>
      </c>
      <c r="G1178" s="2">
        <f>Table13[[#This Row],[CF % FV]]*$A$2</f>
        <v>66.223299999999995</v>
      </c>
      <c r="H1178" s="3">
        <v>-3.0524117021694598E-3</v>
      </c>
      <c r="I1178" s="2">
        <f>Table13[[#This Row],[CF % EOL ]]*$A$6</f>
        <v>0</v>
      </c>
      <c r="J1178" s="3">
        <v>0.1180017544043984</v>
      </c>
      <c r="K1178" s="2">
        <f>$A$10*Table13[[#This Row],[CF % WEC]]</f>
        <v>0</v>
      </c>
      <c r="L1178" s="1">
        <v>23.98178409836299</v>
      </c>
      <c r="M1178" s="2">
        <f>Table13[[#This Row],[Cons h '[MWh']]]-Table13[[#This Row],[Ewec_prod '[MWh']]]-Table13[[#This Row],[Eeol_prod '[MWh']]]-Table13[[#This Row],[Efv_prod '[MWh']]]</f>
        <v>-42.241515901637001</v>
      </c>
    </row>
    <row r="1179" x14ac:dyDescent="0.25">
      <c r="E1179" s="4">
        <v>43515.041666666664</v>
      </c>
      <c r="F1179" s="3">
        <v>0.44572000000000001</v>
      </c>
      <c r="G1179" s="2">
        <f>Table13[[#This Row],[CF % FV]]*$A$2</f>
        <v>49.029200000000003</v>
      </c>
      <c r="H1179" s="3">
        <v>-3.5041132818444498E-3</v>
      </c>
      <c r="I1179" s="2">
        <f>Table13[[#This Row],[CF % EOL ]]*$A$6</f>
        <v>0</v>
      </c>
      <c r="J1179" s="3">
        <v>0.11466755682726068</v>
      </c>
      <c r="K1179" s="2">
        <f>$A$10*Table13[[#This Row],[CF % WEC]]</f>
        <v>0</v>
      </c>
      <c r="L1179" s="1">
        <v>27.028805856468754</v>
      </c>
      <c r="M1179" s="2">
        <f>Table13[[#This Row],[Cons h '[MWh']]]-Table13[[#This Row],[Ewec_prod '[MWh']]]-Table13[[#This Row],[Eeol_prod '[MWh']]]-Table13[[#This Row],[Efv_prod '[MWh']]]</f>
        <v>-22.000394143531249</v>
      </c>
    </row>
    <row r="1180" x14ac:dyDescent="0.25">
      <c r="E1180" s="4">
        <v>43515.083333333336</v>
      </c>
      <c r="F1180" s="3">
        <v>0.23908000000000001</v>
      </c>
      <c r="G1180" s="2">
        <f>Table13[[#This Row],[CF % FV]]*$A$2</f>
        <v>26.2988</v>
      </c>
      <c r="H1180" s="3">
        <v>-3.8358889466711199E-3</v>
      </c>
      <c r="I1180" s="2">
        <f>Table13[[#This Row],[CF % EOL ]]*$A$6</f>
        <v>0</v>
      </c>
      <c r="J1180" s="3">
        <v>0.11209274569032907</v>
      </c>
      <c r="K1180" s="2">
        <f>$A$10*Table13[[#This Row],[CF % WEC]]</f>
        <v>0</v>
      </c>
      <c r="L1180" s="1">
        <v>25.94977683689957</v>
      </c>
      <c r="M1180" s="2">
        <f>Table13[[#This Row],[Cons h '[MWh']]]-Table13[[#This Row],[Ewec_prod '[MWh']]]-Table13[[#This Row],[Eeol_prod '[MWh']]]-Table13[[#This Row],[Efv_prod '[MWh']]]</f>
        <v>-0.34902316310042991</v>
      </c>
    </row>
    <row r="1181" x14ac:dyDescent="0.25">
      <c r="E1181" s="4">
        <v>43515.125</v>
      </c>
      <c r="F1181" s="3">
        <v>5.7169999999999999E-2</v>
      </c>
      <c r="G1181" s="2">
        <f>Table13[[#This Row],[CF % FV]]*$A$2</f>
        <v>6.2886999999999995</v>
      </c>
      <c r="H1181" s="3">
        <v>-3.82317095836142E-3</v>
      </c>
      <c r="I1181" s="2">
        <f>Table13[[#This Row],[CF % EOL ]]*$A$6</f>
        <v>0</v>
      </c>
      <c r="J1181" s="3">
        <v>0.11087324648844105</v>
      </c>
      <c r="K1181" s="2">
        <f>$A$10*Table13[[#This Row],[CF % WEC]]</f>
        <v>0</v>
      </c>
      <c r="L1181" s="1">
        <v>31.239938768376163</v>
      </c>
      <c r="M1181" s="2">
        <f>Table13[[#This Row],[Cons h '[MWh']]]-Table13[[#This Row],[Ewec_prod '[MWh']]]-Table13[[#This Row],[Eeol_prod '[MWh']]]-Table13[[#This Row],[Efv_prod '[MWh']]]</f>
        <v>24.951238768376165</v>
      </c>
    </row>
    <row r="1182" x14ac:dyDescent="0.25">
      <c r="E1182" s="4">
        <v>43515.166666666664</v>
      </c>
      <c r="F1182" s="3">
        <v>0</v>
      </c>
      <c r="G1182" s="2">
        <f>Table13[[#This Row],[CF % FV]]*$A$2</f>
        <v>0</v>
      </c>
      <c r="H1182" s="3">
        <v>-3.83166783047448E-3</v>
      </c>
      <c r="I1182" s="2">
        <f>Table13[[#This Row],[CF % EOL ]]*$A$6</f>
        <v>0</v>
      </c>
      <c r="J1182" s="3">
        <v>0.10817164506866749</v>
      </c>
      <c r="K1182" s="2">
        <f>$A$10*Table13[[#This Row],[CF % WEC]]</f>
        <v>0</v>
      </c>
      <c r="L1182" s="1">
        <v>33.817970856462189</v>
      </c>
      <c r="M1182" s="2">
        <f>Table13[[#This Row],[Cons h '[MWh']]]-Table13[[#This Row],[Ewec_prod '[MWh']]]-Table13[[#This Row],[Eeol_prod '[MWh']]]-Table13[[#This Row],[Efv_prod '[MWh']]]</f>
        <v>33.817970856462189</v>
      </c>
    </row>
    <row r="1183" x14ac:dyDescent="0.25">
      <c r="E1183" s="4">
        <v>43515.208333333336</v>
      </c>
      <c r="F1183" s="3">
        <v>0</v>
      </c>
      <c r="G1183" s="2">
        <f>Table13[[#This Row],[CF % FV]]*$A$2</f>
        <v>0</v>
      </c>
      <c r="H1183" s="3">
        <v>-2.39899401942841E-3</v>
      </c>
      <c r="I1183" s="2">
        <f>Table13[[#This Row],[CF % EOL ]]*$A$6</f>
        <v>0</v>
      </c>
      <c r="J1183" s="3">
        <v>0.10606900367133282</v>
      </c>
      <c r="K1183" s="2">
        <f>$A$10*Table13[[#This Row],[CF % WEC]]</f>
        <v>0</v>
      </c>
      <c r="L1183" s="1">
        <v>26.379880156094853</v>
      </c>
      <c r="M1183" s="2">
        <f>Table13[[#This Row],[Cons h '[MWh']]]-Table13[[#This Row],[Ewec_prod '[MWh']]]-Table13[[#This Row],[Eeol_prod '[MWh']]]-Table13[[#This Row],[Efv_prod '[MWh']]]</f>
        <v>26.379880156094853</v>
      </c>
    </row>
    <row r="1184" x14ac:dyDescent="0.25">
      <c r="E1184" s="4">
        <v>43515.25</v>
      </c>
      <c r="F1184" s="3">
        <v>0</v>
      </c>
      <c r="G1184" s="2">
        <f>Table13[[#This Row],[CF % FV]]*$A$2</f>
        <v>0</v>
      </c>
      <c r="H1184" s="3">
        <v>1.5109835630196401E-2</v>
      </c>
      <c r="I1184" s="2">
        <f>Table13[[#This Row],[CF % EOL ]]*$A$6</f>
        <v>0</v>
      </c>
      <c r="J1184" s="3">
        <v>0.10425151418175263</v>
      </c>
      <c r="K1184" s="2">
        <f>$A$10*Table13[[#This Row],[CF % WEC]]</f>
        <v>0</v>
      </c>
      <c r="L1184" s="1">
        <v>41.82575996875925</v>
      </c>
      <c r="M1184" s="2">
        <f>Table13[[#This Row],[Cons h '[MWh']]]-Table13[[#This Row],[Ewec_prod '[MWh']]]-Table13[[#This Row],[Eeol_prod '[MWh']]]-Table13[[#This Row],[Efv_prod '[MWh']]]</f>
        <v>41.82575996875925</v>
      </c>
    </row>
    <row r="1185" x14ac:dyDescent="0.25">
      <c r="E1185" s="4">
        <v>43515.291666666664</v>
      </c>
      <c r="F1185" s="3">
        <v>0</v>
      </c>
      <c r="G1185" s="2">
        <f>Table13[[#This Row],[CF % FV]]*$A$2</f>
        <v>0</v>
      </c>
      <c r="H1185" s="3">
        <v>5.0210315917165203E-2</v>
      </c>
      <c r="I1185" s="2">
        <f>Table13[[#This Row],[CF % EOL ]]*$A$6</f>
        <v>0</v>
      </c>
      <c r="J1185" s="3">
        <v>0.10328799187218134</v>
      </c>
      <c r="K1185" s="2">
        <f>$A$10*Table13[[#This Row],[CF % WEC]]</f>
        <v>0</v>
      </c>
      <c r="L1185" s="1">
        <v>35.889618700967262</v>
      </c>
      <c r="M1185" s="2">
        <f>Table13[[#This Row],[Cons h '[MWh']]]-Table13[[#This Row],[Ewec_prod '[MWh']]]-Table13[[#This Row],[Eeol_prod '[MWh']]]-Table13[[#This Row],[Efv_prod '[MWh']]]</f>
        <v>35.889618700967262</v>
      </c>
    </row>
    <row r="1186" x14ac:dyDescent="0.25">
      <c r="E1186" s="4">
        <v>43515.333333333336</v>
      </c>
      <c r="F1186" s="3">
        <v>0</v>
      </c>
      <c r="G1186" s="2">
        <f>Table13[[#This Row],[CF % FV]]*$A$2</f>
        <v>0</v>
      </c>
      <c r="H1186" s="3">
        <v>8.3636094714851505E-2</v>
      </c>
      <c r="I1186" s="2">
        <f>Table13[[#This Row],[CF % EOL ]]*$A$6</f>
        <v>0</v>
      </c>
      <c r="J1186" s="3">
        <v>0.10383108644542599</v>
      </c>
      <c r="K1186" s="2">
        <f>$A$10*Table13[[#This Row],[CF % WEC]]</f>
        <v>0</v>
      </c>
      <c r="L1186" s="1">
        <v>32.926575690691358</v>
      </c>
      <c r="M1186" s="2">
        <f>Table13[[#This Row],[Cons h '[MWh']]]-Table13[[#This Row],[Ewec_prod '[MWh']]]-Table13[[#This Row],[Eeol_prod '[MWh']]]-Table13[[#This Row],[Efv_prod '[MWh']]]</f>
        <v>32.926575690691358</v>
      </c>
    </row>
    <row r="1187" x14ac:dyDescent="0.25">
      <c r="E1187" s="4">
        <v>43515.375</v>
      </c>
      <c r="F1187" s="3">
        <v>0</v>
      </c>
      <c r="G1187" s="2">
        <f>Table13[[#This Row],[CF % FV]]*$A$2</f>
        <v>0</v>
      </c>
      <c r="H1187" s="3">
        <v>0.218139331021585</v>
      </c>
      <c r="I1187" s="2">
        <f>Table13[[#This Row],[CF % EOL ]]*$A$6</f>
        <v>0</v>
      </c>
      <c r="J1187" s="3">
        <v>0.10489369010178015</v>
      </c>
      <c r="K1187" s="2">
        <f>$A$10*Table13[[#This Row],[CF % WEC]]</f>
        <v>0</v>
      </c>
      <c r="L1187" s="1">
        <v>34.225720561452917</v>
      </c>
      <c r="M1187" s="2">
        <f>Table13[[#This Row],[Cons h '[MWh']]]-Table13[[#This Row],[Ewec_prod '[MWh']]]-Table13[[#This Row],[Eeol_prod '[MWh']]]-Table13[[#This Row],[Efv_prod '[MWh']]]</f>
        <v>34.225720561452917</v>
      </c>
    </row>
    <row r="1188" x14ac:dyDescent="0.25">
      <c r="E1188" s="4">
        <v>43515.416666666664</v>
      </c>
      <c r="F1188" s="3">
        <v>0</v>
      </c>
      <c r="G1188" s="2">
        <f>Table13[[#This Row],[CF % FV]]*$A$2</f>
        <v>0</v>
      </c>
      <c r="H1188" s="3">
        <v>6.5897111806800399E-2</v>
      </c>
      <c r="I1188" s="2">
        <f>Table13[[#This Row],[CF % EOL ]]*$A$6</f>
        <v>0</v>
      </c>
      <c r="J1188" s="3">
        <v>0.10837214597659071</v>
      </c>
      <c r="K1188" s="2">
        <f>$A$10*Table13[[#This Row],[CF % WEC]]</f>
        <v>0</v>
      </c>
      <c r="L1188" s="1">
        <v>35.773466633125629</v>
      </c>
      <c r="M1188" s="2">
        <f>Table13[[#This Row],[Cons h '[MWh']]]-Table13[[#This Row],[Ewec_prod '[MWh']]]-Table13[[#This Row],[Eeol_prod '[MWh']]]-Table13[[#This Row],[Efv_prod '[MWh']]]</f>
        <v>35.773466633125629</v>
      </c>
    </row>
    <row r="1189" x14ac:dyDescent="0.25">
      <c r="E1189" s="4">
        <v>43515.458333333336</v>
      </c>
      <c r="F1189" s="3">
        <v>0</v>
      </c>
      <c r="G1189" s="2">
        <f>Table13[[#This Row],[CF % FV]]*$A$2</f>
        <v>0</v>
      </c>
      <c r="H1189" s="3">
        <v>0.16111159544425199</v>
      </c>
      <c r="I1189" s="2">
        <f>Table13[[#This Row],[CF % EOL ]]*$A$6</f>
        <v>0</v>
      </c>
      <c r="J1189" s="3">
        <v>0.11377833043873592</v>
      </c>
      <c r="K1189" s="2">
        <f>$A$10*Table13[[#This Row],[CF % WEC]]</f>
        <v>0</v>
      </c>
      <c r="L1189" s="1">
        <v>37.280954073340041</v>
      </c>
      <c r="M1189" s="2">
        <f>Table13[[#This Row],[Cons h '[MWh']]]-Table13[[#This Row],[Ewec_prod '[MWh']]]-Table13[[#This Row],[Eeol_prod '[MWh']]]-Table13[[#This Row],[Efv_prod '[MWh']]]</f>
        <v>37.280954073340041</v>
      </c>
    </row>
    <row r="1190" x14ac:dyDescent="0.25">
      <c r="E1190" s="4">
        <v>43515.5</v>
      </c>
      <c r="F1190" s="3">
        <v>0</v>
      </c>
      <c r="G1190" s="2">
        <f>Table13[[#This Row],[CF % FV]]*$A$2</f>
        <v>0</v>
      </c>
      <c r="H1190" s="3">
        <v>0.26841016910828402</v>
      </c>
      <c r="I1190" s="2">
        <f>Table13[[#This Row],[CF % EOL ]]*$A$6</f>
        <v>0</v>
      </c>
      <c r="J1190" s="3">
        <v>0.12052022376296842</v>
      </c>
      <c r="K1190" s="2">
        <f>$A$10*Table13[[#This Row],[CF % WEC]]</f>
        <v>0</v>
      </c>
      <c r="L1190" s="1">
        <v>26.830136082608679</v>
      </c>
      <c r="M1190" s="2">
        <f>Table13[[#This Row],[Cons h '[MWh']]]-Table13[[#This Row],[Ewec_prod '[MWh']]]-Table13[[#This Row],[Eeol_prod '[MWh']]]-Table13[[#This Row],[Efv_prod '[MWh']]]</f>
        <v>26.830136082608679</v>
      </c>
    </row>
    <row r="1191" x14ac:dyDescent="0.25">
      <c r="E1191" s="4">
        <v>43515.541666666664</v>
      </c>
      <c r="F1191" s="3">
        <v>0</v>
      </c>
      <c r="G1191" s="2">
        <f>Table13[[#This Row],[CF % FV]]*$A$2</f>
        <v>0</v>
      </c>
      <c r="H1191" s="3">
        <v>0.375084304837836</v>
      </c>
      <c r="I1191" s="2">
        <f>Table13[[#This Row],[CF % EOL ]]*$A$6</f>
        <v>0</v>
      </c>
      <c r="J1191" s="3">
        <v>0.12845689420571696</v>
      </c>
      <c r="K1191" s="2">
        <f>$A$10*Table13[[#This Row],[CF % WEC]]</f>
        <v>0</v>
      </c>
      <c r="L1191" s="1">
        <v>33.876477568314819</v>
      </c>
      <c r="M1191" s="2">
        <f>Table13[[#This Row],[Cons h '[MWh']]]-Table13[[#This Row],[Ewec_prod '[MWh']]]-Table13[[#This Row],[Eeol_prod '[MWh']]]-Table13[[#This Row],[Efv_prod '[MWh']]]</f>
        <v>33.876477568314819</v>
      </c>
    </row>
    <row r="1192" x14ac:dyDescent="0.25">
      <c r="E1192" s="4">
        <v>43515.583333333336</v>
      </c>
      <c r="F1192" s="3">
        <v>0</v>
      </c>
      <c r="G1192" s="2">
        <f>Table13[[#This Row],[CF % FV]]*$A$2</f>
        <v>0</v>
      </c>
      <c r="H1192" s="3">
        <v>0.51024238422060697</v>
      </c>
      <c r="I1192" s="2">
        <f>Table13[[#This Row],[CF % EOL ]]*$A$6</f>
        <v>0</v>
      </c>
      <c r="J1192" s="3">
        <v>0.13847468087608389</v>
      </c>
      <c r="K1192" s="2">
        <f>$A$10*Table13[[#This Row],[CF % WEC]]</f>
        <v>0</v>
      </c>
      <c r="L1192" s="1">
        <v>30.948960988440671</v>
      </c>
      <c r="M1192" s="2">
        <f>Table13[[#This Row],[Cons h '[MWh']]]-Table13[[#This Row],[Ewec_prod '[MWh']]]-Table13[[#This Row],[Eeol_prod '[MWh']]]-Table13[[#This Row],[Efv_prod '[MWh']]]</f>
        <v>30.948960988440671</v>
      </c>
    </row>
    <row r="1193" x14ac:dyDescent="0.25">
      <c r="E1193" s="4">
        <v>43515.625</v>
      </c>
      <c r="F1193" s="3">
        <v>0</v>
      </c>
      <c r="G1193" s="2">
        <f>Table13[[#This Row],[CF % FV]]*$A$2</f>
        <v>0</v>
      </c>
      <c r="H1193" s="3">
        <v>0.67192365376963503</v>
      </c>
      <c r="I1193" s="2">
        <f>Table13[[#This Row],[CF % EOL ]]*$A$6</f>
        <v>0</v>
      </c>
      <c r="J1193" s="3">
        <v>0.15393920813979958</v>
      </c>
      <c r="K1193" s="2">
        <f>$A$10*Table13[[#This Row],[CF % WEC]]</f>
        <v>0</v>
      </c>
      <c r="L1193" s="1">
        <v>31.269889744208122</v>
      </c>
      <c r="M1193" s="2">
        <f>Table13[[#This Row],[Cons h '[MWh']]]-Table13[[#This Row],[Ewec_prod '[MWh']]]-Table13[[#This Row],[Eeol_prod '[MWh']]]-Table13[[#This Row],[Efv_prod '[MWh']]]</f>
        <v>31.269889744208122</v>
      </c>
    </row>
    <row r="1194" x14ac:dyDescent="0.25">
      <c r="E1194" s="4">
        <v>43515.666666666664</v>
      </c>
      <c r="F1194" s="3">
        <v>1.39E-3</v>
      </c>
      <c r="G1194" s="2">
        <f>Table13[[#This Row],[CF % FV]]*$A$2</f>
        <v>0.15290000000000001</v>
      </c>
      <c r="H1194" s="3">
        <v>0.878922630302582</v>
      </c>
      <c r="I1194" s="2">
        <f>Table13[[#This Row],[CF % EOL ]]*$A$6</f>
        <v>0</v>
      </c>
      <c r="J1194" s="3">
        <v>0.17438667992603199</v>
      </c>
      <c r="K1194" s="2">
        <f>$A$10*Table13[[#This Row],[CF % WEC]]</f>
        <v>0</v>
      </c>
      <c r="L1194" s="1">
        <v>38.182237025807623</v>
      </c>
      <c r="M1194" s="2">
        <f>Table13[[#This Row],[Cons h '[MWh']]]-Table13[[#This Row],[Ewec_prod '[MWh']]]-Table13[[#This Row],[Eeol_prod '[MWh']]]-Table13[[#This Row],[Efv_prod '[MWh']]]</f>
        <v>38.029337025807621</v>
      </c>
    </row>
    <row r="1195" x14ac:dyDescent="0.25">
      <c r="E1195" s="4">
        <v>43515.708333333336</v>
      </c>
      <c r="F1195" s="3">
        <v>5.5399999999999998E-3</v>
      </c>
      <c r="G1195" s="2">
        <f>Table13[[#This Row],[CF % FV]]*$A$2</f>
        <v>0.60939999999999994</v>
      </c>
      <c r="H1195" s="3">
        <v>0.96804573866666699</v>
      </c>
      <c r="I1195" s="2">
        <f>Table13[[#This Row],[CF % EOL ]]*$A$6</f>
        <v>0</v>
      </c>
      <c r="J1195" s="3">
        <v>0.20273277709310641</v>
      </c>
      <c r="K1195" s="2">
        <f>$A$10*Table13[[#This Row],[CF % WEC]]</f>
        <v>0</v>
      </c>
      <c r="L1195" s="1">
        <v>29.819269480612448</v>
      </c>
      <c r="M1195" s="2">
        <f>Table13[[#This Row],[Cons h '[MWh']]]-Table13[[#This Row],[Ewec_prod '[MWh']]]-Table13[[#This Row],[Eeol_prod '[MWh']]]-Table13[[#This Row],[Efv_prod '[MWh']]]</f>
        <v>29.209869480612447</v>
      </c>
    </row>
    <row r="1196" x14ac:dyDescent="0.25">
      <c r="E1196" s="4">
        <v>43515.75</v>
      </c>
      <c r="F1196" s="3">
        <v>1.23E-2</v>
      </c>
      <c r="G1196" s="2">
        <f>Table13[[#This Row],[CF % FV]]*$A$2</f>
        <v>1.353</v>
      </c>
      <c r="H1196" s="3">
        <v>0.98674284298442605</v>
      </c>
      <c r="I1196" s="2">
        <f>Table13[[#This Row],[CF % EOL ]]*$A$6</f>
        <v>0</v>
      </c>
      <c r="J1196" s="3">
        <v>0.24800154433308577</v>
      </c>
      <c r="K1196" s="2">
        <f>$A$10*Table13[[#This Row],[CF % WEC]]</f>
        <v>0</v>
      </c>
      <c r="L1196" s="1">
        <v>52.872426594669307</v>
      </c>
      <c r="M1196" s="2">
        <f>Table13[[#This Row],[Cons h '[MWh']]]-Table13[[#This Row],[Ewec_prod '[MWh']]]-Table13[[#This Row],[Eeol_prod '[MWh']]]-Table13[[#This Row],[Efv_prod '[MWh']]]</f>
        <v>51.519426594669305</v>
      </c>
    </row>
    <row r="1197" x14ac:dyDescent="0.25">
      <c r="E1197" s="4">
        <v>43515.791666666664</v>
      </c>
      <c r="F1197" s="3">
        <v>0.12754000000000001</v>
      </c>
      <c r="G1197" s="2">
        <f>Table13[[#This Row],[CF % FV]]*$A$2</f>
        <v>14.029400000000001</v>
      </c>
      <c r="H1197" s="3">
        <v>0.98514331618337403</v>
      </c>
      <c r="I1197" s="2">
        <f>Table13[[#This Row],[CF % EOL ]]*$A$6</f>
        <v>0</v>
      </c>
      <c r="J1197" s="3">
        <v>0.28867287207757097</v>
      </c>
      <c r="K1197" s="2">
        <f>$A$10*Table13[[#This Row],[CF % WEC]]</f>
        <v>0</v>
      </c>
      <c r="L1197" s="1">
        <v>39.593701540273557</v>
      </c>
      <c r="M1197" s="2">
        <f>Table13[[#This Row],[Cons h '[MWh']]]-Table13[[#This Row],[Ewec_prod '[MWh']]]-Table13[[#This Row],[Eeol_prod '[MWh']]]-Table13[[#This Row],[Efv_prod '[MWh']]]</f>
        <v>25.564301540273554</v>
      </c>
    </row>
    <row r="1198" x14ac:dyDescent="0.25">
      <c r="E1198" s="4">
        <v>43515.833333333336</v>
      </c>
      <c r="F1198" s="3">
        <v>0.24112</v>
      </c>
      <c r="G1198" s="2">
        <f>Table13[[#This Row],[CF % FV]]*$A$2</f>
        <v>26.523199999999999</v>
      </c>
      <c r="H1198" s="3">
        <v>0.98684424499323098</v>
      </c>
      <c r="I1198" s="2">
        <f>Table13[[#This Row],[CF % EOL ]]*$A$6</f>
        <v>0</v>
      </c>
      <c r="J1198" s="3">
        <v>0.32203458788799744</v>
      </c>
      <c r="K1198" s="2">
        <f>$A$10*Table13[[#This Row],[CF % WEC]]</f>
        <v>0</v>
      </c>
      <c r="L1198" s="1">
        <v>33.655922568136702</v>
      </c>
      <c r="M1198" s="2">
        <f>Table13[[#This Row],[Cons h '[MWh']]]-Table13[[#This Row],[Ewec_prod '[MWh']]]-Table13[[#This Row],[Eeol_prod '[MWh']]]-Table13[[#This Row],[Efv_prod '[MWh']]]</f>
        <v>7.1327225681367032</v>
      </c>
    </row>
    <row r="1199" x14ac:dyDescent="0.25">
      <c r="E1199" s="4">
        <v>43515.875</v>
      </c>
      <c r="F1199" s="3">
        <v>0.28437000000000001</v>
      </c>
      <c r="G1199" s="2">
        <f>Table13[[#This Row],[CF % FV]]*$A$2</f>
        <v>31.280700000000003</v>
      </c>
      <c r="H1199" s="3">
        <v>0.99329155920419399</v>
      </c>
      <c r="I1199" s="2">
        <f>Table13[[#This Row],[CF % EOL ]]*$A$6</f>
        <v>0</v>
      </c>
      <c r="J1199" s="3">
        <v>0.28688054496443344</v>
      </c>
      <c r="K1199" s="2">
        <f>$A$10*Table13[[#This Row],[CF % WEC]]</f>
        <v>0</v>
      </c>
      <c r="L1199" s="1">
        <v>34.255145546591272</v>
      </c>
      <c r="M1199" s="2">
        <f>Table13[[#This Row],[Cons h '[MWh']]]-Table13[[#This Row],[Ewec_prod '[MWh']]]-Table13[[#This Row],[Eeol_prod '[MWh']]]-Table13[[#This Row],[Efv_prod '[MWh']]]</f>
        <v>2.9744455465912694</v>
      </c>
    </row>
    <row r="1200" x14ac:dyDescent="0.25">
      <c r="E1200" s="4">
        <v>43515.916666666664</v>
      </c>
      <c r="F1200" s="3">
        <v>0.24618000000000001</v>
      </c>
      <c r="G1200" s="2">
        <f>Table13[[#This Row],[CF % FV]]*$A$2</f>
        <v>27.079800000000002</v>
      </c>
      <c r="H1200" s="3">
        <v>0.86328184671354202</v>
      </c>
      <c r="I1200" s="2">
        <f>Table13[[#This Row],[CF % EOL ]]*$A$6</f>
        <v>0</v>
      </c>
      <c r="J1200" s="3">
        <v>0.27152635791401047</v>
      </c>
      <c r="K1200" s="2">
        <f>$A$10*Table13[[#This Row],[CF % WEC]]</f>
        <v>0</v>
      </c>
      <c r="L1200" s="1">
        <v>27.175411185144608</v>
      </c>
      <c r="M1200" s="2">
        <f>Table13[[#This Row],[Cons h '[MWh']]]-Table13[[#This Row],[Ewec_prod '[MWh']]]-Table13[[#This Row],[Eeol_prod '[MWh']]]-Table13[[#This Row],[Efv_prod '[MWh']]]</f>
        <v>9.5611185144605315E-2</v>
      </c>
    </row>
    <row r="1201" x14ac:dyDescent="0.25">
      <c r="E1201" s="4">
        <v>43515.958333333336</v>
      </c>
      <c r="F1201" s="3">
        <v>0.20852000000000001</v>
      </c>
      <c r="G1201" s="2">
        <f>Table13[[#This Row],[CF % FV]]*$A$2</f>
        <v>22.937200000000001</v>
      </c>
      <c r="H1201" s="3">
        <v>0.89727014295989604</v>
      </c>
      <c r="I1201" s="2">
        <f>Table13[[#This Row],[CF % EOL ]]*$A$6</f>
        <v>0</v>
      </c>
      <c r="J1201" s="3">
        <v>0.26408900357516912</v>
      </c>
      <c r="K1201" s="2">
        <f>$A$10*Table13[[#This Row],[CF % WEC]]</f>
        <v>0</v>
      </c>
      <c r="L1201" s="1">
        <v>34.009523343172582</v>
      </c>
      <c r="M1201" s="2">
        <f>Table13[[#This Row],[Cons h '[MWh']]]-Table13[[#This Row],[Ewec_prod '[MWh']]]-Table13[[#This Row],[Eeol_prod '[MWh']]]-Table13[[#This Row],[Efv_prod '[MWh']]]</f>
        <v>11.072323343172581</v>
      </c>
    </row>
    <row r="1202" x14ac:dyDescent="0.25">
      <c r="E1202" s="4">
        <v>43516</v>
      </c>
      <c r="F1202" s="3">
        <v>0.16144</v>
      </c>
      <c r="G1202" s="2">
        <f>Table13[[#This Row],[CF % FV]]*$A$2</f>
        <v>17.758400000000002</v>
      </c>
      <c r="H1202" s="3">
        <v>0.91486124567803095</v>
      </c>
      <c r="I1202" s="2">
        <f>Table13[[#This Row],[CF % EOL ]]*$A$6</f>
        <v>0</v>
      </c>
      <c r="J1202" s="3">
        <v>0.26202600090664019</v>
      </c>
      <c r="K1202" s="2">
        <f>$A$10*Table13[[#This Row],[CF % WEC]]</f>
        <v>0</v>
      </c>
      <c r="L1202" s="1">
        <v>21.257020972540936</v>
      </c>
      <c r="M1202" s="2">
        <f>Table13[[#This Row],[Cons h '[MWh']]]-Table13[[#This Row],[Ewec_prod '[MWh']]]-Table13[[#This Row],[Eeol_prod '[MWh']]]-Table13[[#This Row],[Efv_prod '[MWh']]]</f>
        <v>3.4986209725409338</v>
      </c>
    </row>
    <row r="1203" x14ac:dyDescent="0.25">
      <c r="E1203" s="4">
        <v>43516.041666666664</v>
      </c>
      <c r="F1203" s="3">
        <v>9.6629999999999994E-2</v>
      </c>
      <c r="G1203" s="2">
        <f>Table13[[#This Row],[CF % FV]]*$A$2</f>
        <v>10.629299999999999</v>
      </c>
      <c r="H1203" s="3">
        <v>0.89487286496292995</v>
      </c>
      <c r="I1203" s="2">
        <f>Table13[[#This Row],[CF % EOL ]]*$A$6</f>
        <v>0</v>
      </c>
      <c r="J1203" s="3">
        <v>0.26255518710715608</v>
      </c>
      <c r="K1203" s="2">
        <f>$A$10*Table13[[#This Row],[CF % WEC]]</f>
        <v>0</v>
      </c>
      <c r="L1203" s="1">
        <v>23.378510091627618</v>
      </c>
      <c r="M1203" s="2">
        <f>Table13[[#This Row],[Cons h '[MWh']]]-Table13[[#This Row],[Ewec_prod '[MWh']]]-Table13[[#This Row],[Eeol_prod '[MWh']]]-Table13[[#This Row],[Efv_prod '[MWh']]]</f>
        <v>12.749210091627619</v>
      </c>
    </row>
    <row r="1204" x14ac:dyDescent="0.25">
      <c r="E1204" s="4">
        <v>43516.083333333336</v>
      </c>
      <c r="F1204" s="3">
        <v>3.5049999999999998E-2</v>
      </c>
      <c r="G1204" s="2">
        <f>Table13[[#This Row],[CF % FV]]*$A$2</f>
        <v>3.8554999999999997</v>
      </c>
      <c r="H1204" s="3">
        <v>0.86629687769925301</v>
      </c>
      <c r="I1204" s="2">
        <f>Table13[[#This Row],[CF % EOL ]]*$A$6</f>
        <v>0</v>
      </c>
      <c r="J1204" s="3">
        <v>0.26331775241770811</v>
      </c>
      <c r="K1204" s="2">
        <f>$A$10*Table13[[#This Row],[CF % WEC]]</f>
        <v>0</v>
      </c>
      <c r="L1204" s="1">
        <v>24.338185959980954</v>
      </c>
      <c r="M1204" s="2">
        <f>Table13[[#This Row],[Cons h '[MWh']]]-Table13[[#This Row],[Ewec_prod '[MWh']]]-Table13[[#This Row],[Eeol_prod '[MWh']]]-Table13[[#This Row],[Efv_prod '[MWh']]]</f>
        <v>20.482685959980955</v>
      </c>
    </row>
    <row r="1205" x14ac:dyDescent="0.25">
      <c r="E1205" s="4">
        <v>43516.125</v>
      </c>
      <c r="F1205" s="3">
        <v>1.294E-2</v>
      </c>
      <c r="G1205" s="2">
        <f>Table13[[#This Row],[CF % FV]]*$A$2</f>
        <v>1.4234</v>
      </c>
      <c r="H1205" s="3">
        <v>0.83339065063031004</v>
      </c>
      <c r="I1205" s="2">
        <f>Table13[[#This Row],[CF % EOL ]]*$A$6</f>
        <v>0</v>
      </c>
      <c r="J1205" s="3">
        <v>0.26948353260543689</v>
      </c>
      <c r="K1205" s="2">
        <f>$A$10*Table13[[#This Row],[CF % WEC]]</f>
        <v>0</v>
      </c>
      <c r="L1205" s="1">
        <v>23.230194626075967</v>
      </c>
      <c r="M1205" s="2">
        <f>Table13[[#This Row],[Cons h '[MWh']]]-Table13[[#This Row],[Ewec_prod '[MWh']]]-Table13[[#This Row],[Eeol_prod '[MWh']]]-Table13[[#This Row],[Efv_prod '[MWh']]]</f>
        <v>21.806794626075966</v>
      </c>
    </row>
    <row r="1206" x14ac:dyDescent="0.25">
      <c r="E1206" s="4">
        <v>43516.166666666664</v>
      </c>
      <c r="F1206" s="3">
        <v>0</v>
      </c>
      <c r="G1206" s="2">
        <f>Table13[[#This Row],[CF % FV]]*$A$2</f>
        <v>0</v>
      </c>
      <c r="H1206" s="3">
        <v>0.84470312799559799</v>
      </c>
      <c r="I1206" s="2">
        <f>Table13[[#This Row],[CF % EOL ]]*$A$6</f>
        <v>0</v>
      </c>
      <c r="J1206" s="3">
        <v>0.2818299718651523</v>
      </c>
      <c r="K1206" s="2">
        <f>$A$10*Table13[[#This Row],[CF % WEC]]</f>
        <v>0</v>
      </c>
      <c r="L1206" s="1">
        <v>25.167971970186354</v>
      </c>
      <c r="M1206" s="2">
        <f>Table13[[#This Row],[Cons h '[MWh']]]-Table13[[#This Row],[Ewec_prod '[MWh']]]-Table13[[#This Row],[Eeol_prod '[MWh']]]-Table13[[#This Row],[Efv_prod '[MWh']]]</f>
        <v>25.167971970186354</v>
      </c>
    </row>
    <row r="1207" x14ac:dyDescent="0.25">
      <c r="E1207" s="4">
        <v>43516.208333333336</v>
      </c>
      <c r="F1207" s="3">
        <v>0</v>
      </c>
      <c r="G1207" s="2">
        <f>Table13[[#This Row],[CF % FV]]*$A$2</f>
        <v>0</v>
      </c>
      <c r="H1207" s="3">
        <v>0.90340418168119196</v>
      </c>
      <c r="I1207" s="2">
        <f>Table13[[#This Row],[CF % EOL ]]*$A$6</f>
        <v>0</v>
      </c>
      <c r="J1207" s="3">
        <v>0.28472194305448095</v>
      </c>
      <c r="K1207" s="2">
        <f>$A$10*Table13[[#This Row],[CF % WEC]]</f>
        <v>0</v>
      </c>
      <c r="L1207" s="1">
        <v>39.058191369235871</v>
      </c>
      <c r="M1207" s="2">
        <f>Table13[[#This Row],[Cons h '[MWh']]]-Table13[[#This Row],[Ewec_prod '[MWh']]]-Table13[[#This Row],[Eeol_prod '[MWh']]]-Table13[[#This Row],[Efv_prod '[MWh']]]</f>
        <v>39.058191369235871</v>
      </c>
    </row>
    <row r="1208" x14ac:dyDescent="0.25">
      <c r="E1208" s="4">
        <v>43516.25</v>
      </c>
      <c r="F1208" s="3">
        <v>0</v>
      </c>
      <c r="G1208" s="2">
        <f>Table13[[#This Row],[CF % FV]]*$A$2</f>
        <v>0</v>
      </c>
      <c r="H1208" s="3">
        <v>0.90764034531664795</v>
      </c>
      <c r="I1208" s="2">
        <f>Table13[[#This Row],[CF % EOL ]]*$A$6</f>
        <v>0</v>
      </c>
      <c r="J1208" s="3">
        <v>0.28098110684793975</v>
      </c>
      <c r="K1208" s="2">
        <f>$A$10*Table13[[#This Row],[CF % WEC]]</f>
        <v>0</v>
      </c>
      <c r="L1208" s="1">
        <v>38.188249216835061</v>
      </c>
      <c r="M1208" s="2">
        <f>Table13[[#This Row],[Cons h '[MWh']]]-Table13[[#This Row],[Ewec_prod '[MWh']]]-Table13[[#This Row],[Eeol_prod '[MWh']]]-Table13[[#This Row],[Efv_prod '[MWh']]]</f>
        <v>38.188249216835061</v>
      </c>
    </row>
    <row r="1209" x14ac:dyDescent="0.25">
      <c r="E1209" s="4">
        <v>43516.291666666664</v>
      </c>
      <c r="F1209" s="3">
        <v>0</v>
      </c>
      <c r="G1209" s="2">
        <f>Table13[[#This Row],[CF % FV]]*$A$2</f>
        <v>0</v>
      </c>
      <c r="H1209" s="3">
        <v>0.92703219475292897</v>
      </c>
      <c r="I1209" s="2">
        <f>Table13[[#This Row],[CF % EOL ]]*$A$6</f>
        <v>0</v>
      </c>
      <c r="J1209" s="3">
        <v>0.27742846367276014</v>
      </c>
      <c r="K1209" s="2">
        <f>$A$10*Table13[[#This Row],[CF % WEC]]</f>
        <v>0</v>
      </c>
      <c r="L1209" s="1">
        <v>37.469514563105825</v>
      </c>
      <c r="M1209" s="2">
        <f>Table13[[#This Row],[Cons h '[MWh']]]-Table13[[#This Row],[Ewec_prod '[MWh']]]-Table13[[#This Row],[Eeol_prod '[MWh']]]-Table13[[#This Row],[Efv_prod '[MWh']]]</f>
        <v>37.469514563105825</v>
      </c>
    </row>
    <row r="1210" x14ac:dyDescent="0.25">
      <c r="E1210" s="4">
        <v>43516.333333333336</v>
      </c>
      <c r="F1210" s="3">
        <v>0</v>
      </c>
      <c r="G1210" s="2">
        <f>Table13[[#This Row],[CF % FV]]*$A$2</f>
        <v>0</v>
      </c>
      <c r="H1210" s="3">
        <v>0.92533195766096799</v>
      </c>
      <c r="I1210" s="2">
        <f>Table13[[#This Row],[CF % EOL ]]*$A$6</f>
        <v>0</v>
      </c>
      <c r="J1210" s="3">
        <v>0.28409660111518842</v>
      </c>
      <c r="K1210" s="2">
        <f>$A$10*Table13[[#This Row],[CF % WEC]]</f>
        <v>0</v>
      </c>
      <c r="L1210" s="1">
        <v>32.846841633284498</v>
      </c>
      <c r="M1210" s="2">
        <f>Table13[[#This Row],[Cons h '[MWh']]]-Table13[[#This Row],[Ewec_prod '[MWh']]]-Table13[[#This Row],[Eeol_prod '[MWh']]]-Table13[[#This Row],[Efv_prod '[MWh']]]</f>
        <v>32.846841633284498</v>
      </c>
    </row>
    <row r="1211" x14ac:dyDescent="0.25">
      <c r="E1211" s="4">
        <v>43516.375</v>
      </c>
      <c r="F1211" s="3">
        <v>0</v>
      </c>
      <c r="G1211" s="2">
        <f>Table13[[#This Row],[CF % FV]]*$A$2</f>
        <v>0</v>
      </c>
      <c r="H1211" s="3">
        <v>0.93240167884217595</v>
      </c>
      <c r="I1211" s="2">
        <f>Table13[[#This Row],[CF % EOL ]]*$A$6</f>
        <v>0</v>
      </c>
      <c r="J1211" s="3">
        <v>0.24847369560809773</v>
      </c>
      <c r="K1211" s="2">
        <f>$A$10*Table13[[#This Row],[CF % WEC]]</f>
        <v>0</v>
      </c>
      <c r="L1211" s="1">
        <v>38.091746015447491</v>
      </c>
      <c r="M1211" s="2">
        <f>Table13[[#This Row],[Cons h '[MWh']]]-Table13[[#This Row],[Ewec_prod '[MWh']]]-Table13[[#This Row],[Eeol_prod '[MWh']]]-Table13[[#This Row],[Efv_prod '[MWh']]]</f>
        <v>38.091746015447491</v>
      </c>
    </row>
    <row r="1212" x14ac:dyDescent="0.25">
      <c r="E1212" s="4">
        <v>43516.416666666664</v>
      </c>
      <c r="F1212" s="3">
        <v>0</v>
      </c>
      <c r="G1212" s="2">
        <f>Table13[[#This Row],[CF % FV]]*$A$2</f>
        <v>0</v>
      </c>
      <c r="H1212" s="3">
        <v>0.66190423628725403</v>
      </c>
      <c r="I1212" s="2">
        <f>Table13[[#This Row],[CF % EOL ]]*$A$6</f>
        <v>0</v>
      </c>
      <c r="J1212" s="3">
        <v>0.22219219761678974</v>
      </c>
      <c r="K1212" s="2">
        <f>$A$10*Table13[[#This Row],[CF % WEC]]</f>
        <v>0</v>
      </c>
      <c r="L1212" s="1">
        <v>28.152785648363913</v>
      </c>
      <c r="M1212" s="2">
        <f>Table13[[#This Row],[Cons h '[MWh']]]-Table13[[#This Row],[Ewec_prod '[MWh']]]-Table13[[#This Row],[Eeol_prod '[MWh']]]-Table13[[#This Row],[Efv_prod '[MWh']]]</f>
        <v>28.152785648363913</v>
      </c>
    </row>
    <row r="1213" x14ac:dyDescent="0.25">
      <c r="E1213" s="4">
        <v>43516.458333333336</v>
      </c>
      <c r="F1213" s="3">
        <v>0</v>
      </c>
      <c r="G1213" s="2">
        <f>Table13[[#This Row],[CF % FV]]*$A$2</f>
        <v>0</v>
      </c>
      <c r="H1213" s="3">
        <v>0.658057999053417</v>
      </c>
      <c r="I1213" s="2">
        <f>Table13[[#This Row],[CF % EOL ]]*$A$6</f>
        <v>0</v>
      </c>
      <c r="J1213" s="3">
        <v>0.20978115671528211</v>
      </c>
      <c r="K1213" s="2">
        <f>$A$10*Table13[[#This Row],[CF % WEC]]</f>
        <v>0</v>
      </c>
      <c r="L1213" s="1">
        <v>33.372435860617344</v>
      </c>
      <c r="M1213" s="2">
        <f>Table13[[#This Row],[Cons h '[MWh']]]-Table13[[#This Row],[Ewec_prod '[MWh']]]-Table13[[#This Row],[Eeol_prod '[MWh']]]-Table13[[#This Row],[Efv_prod '[MWh']]]</f>
        <v>33.372435860617344</v>
      </c>
    </row>
    <row r="1214" x14ac:dyDescent="0.25">
      <c r="E1214" s="4">
        <v>43516.5</v>
      </c>
      <c r="F1214" s="3">
        <v>0</v>
      </c>
      <c r="G1214" s="2">
        <f>Table13[[#This Row],[CF % FV]]*$A$2</f>
        <v>0</v>
      </c>
      <c r="H1214" s="3">
        <v>0.74764856573029603</v>
      </c>
      <c r="I1214" s="2">
        <f>Table13[[#This Row],[CF % EOL ]]*$A$6</f>
        <v>0</v>
      </c>
      <c r="J1214" s="3">
        <v>0.21712475580009041</v>
      </c>
      <c r="K1214" s="2">
        <f>$A$10*Table13[[#This Row],[CF % WEC]]</f>
        <v>0</v>
      </c>
      <c r="L1214" s="1">
        <v>35.989627319948255</v>
      </c>
      <c r="M1214" s="2">
        <f>Table13[[#This Row],[Cons h '[MWh']]]-Table13[[#This Row],[Ewec_prod '[MWh']]]-Table13[[#This Row],[Eeol_prod '[MWh']]]-Table13[[#This Row],[Efv_prod '[MWh']]]</f>
        <v>35.989627319948255</v>
      </c>
    </row>
    <row r="1215" x14ac:dyDescent="0.25">
      <c r="E1215" s="4">
        <v>43516.541666666664</v>
      </c>
      <c r="F1215" s="3">
        <v>0</v>
      </c>
      <c r="G1215" s="2">
        <f>Table13[[#This Row],[CF % FV]]*$A$2</f>
        <v>0</v>
      </c>
      <c r="H1215" s="3">
        <v>0.82156731460091803</v>
      </c>
      <c r="I1215" s="2">
        <f>Table13[[#This Row],[CF % EOL ]]*$A$6</f>
        <v>0</v>
      </c>
      <c r="J1215" s="3">
        <v>0.23966583626971477</v>
      </c>
      <c r="K1215" s="2">
        <f>$A$10*Table13[[#This Row],[CF % WEC]]</f>
        <v>0</v>
      </c>
      <c r="L1215" s="1">
        <v>36.943663783663588</v>
      </c>
      <c r="M1215" s="2">
        <f>Table13[[#This Row],[Cons h '[MWh']]]-Table13[[#This Row],[Ewec_prod '[MWh']]]-Table13[[#This Row],[Eeol_prod '[MWh']]]-Table13[[#This Row],[Efv_prod '[MWh']]]</f>
        <v>36.943663783663588</v>
      </c>
    </row>
    <row r="1216" x14ac:dyDescent="0.25">
      <c r="E1216" s="4">
        <v>43516.583333333336</v>
      </c>
      <c r="F1216" s="3">
        <v>0</v>
      </c>
      <c r="G1216" s="2">
        <f>Table13[[#This Row],[CF % FV]]*$A$2</f>
        <v>0</v>
      </c>
      <c r="H1216" s="3">
        <v>0.82139512862397202</v>
      </c>
      <c r="I1216" s="2">
        <f>Table13[[#This Row],[CF % EOL ]]*$A$6</f>
        <v>0</v>
      </c>
      <c r="J1216" s="3">
        <v>0.25714660727163852</v>
      </c>
      <c r="K1216" s="2">
        <f>$A$10*Table13[[#This Row],[CF % WEC]]</f>
        <v>0</v>
      </c>
      <c r="L1216" s="1">
        <v>33.376695450461952</v>
      </c>
      <c r="M1216" s="2">
        <f>Table13[[#This Row],[Cons h '[MWh']]]-Table13[[#This Row],[Ewec_prod '[MWh']]]-Table13[[#This Row],[Eeol_prod '[MWh']]]-Table13[[#This Row],[Efv_prod '[MWh']]]</f>
        <v>33.376695450461952</v>
      </c>
    </row>
    <row r="1217" x14ac:dyDescent="0.25">
      <c r="E1217" s="4">
        <v>43516.625</v>
      </c>
      <c r="F1217" s="3">
        <v>0</v>
      </c>
      <c r="G1217" s="2">
        <f>Table13[[#This Row],[CF % FV]]*$A$2</f>
        <v>0</v>
      </c>
      <c r="H1217" s="3">
        <v>0.85656296082466599</v>
      </c>
      <c r="I1217" s="2">
        <f>Table13[[#This Row],[CF % EOL ]]*$A$6</f>
        <v>0</v>
      </c>
      <c r="J1217" s="3">
        <v>0.26648451842918891</v>
      </c>
      <c r="K1217" s="2">
        <f>$A$10*Table13[[#This Row],[CF % WEC]]</f>
        <v>0</v>
      </c>
      <c r="L1217" s="1">
        <v>36.464905702543923</v>
      </c>
      <c r="M1217" s="2">
        <f>Table13[[#This Row],[Cons h '[MWh']]]-Table13[[#This Row],[Ewec_prod '[MWh']]]-Table13[[#This Row],[Eeol_prod '[MWh']]]-Table13[[#This Row],[Efv_prod '[MWh']]]</f>
        <v>36.464905702543923</v>
      </c>
    </row>
    <row r="1218" x14ac:dyDescent="0.25">
      <c r="E1218" s="4">
        <v>43516.666666666664</v>
      </c>
      <c r="F1218" s="3">
        <v>1.1100000000000001E-3</v>
      </c>
      <c r="G1218" s="2">
        <f>Table13[[#This Row],[CF % FV]]*$A$2</f>
        <v>0.12210000000000001</v>
      </c>
      <c r="H1218" s="3">
        <v>0.850449496986592</v>
      </c>
      <c r="I1218" s="2">
        <f>Table13[[#This Row],[CF % EOL ]]*$A$6</f>
        <v>0</v>
      </c>
      <c r="J1218" s="3">
        <v>0.26366822440110094</v>
      </c>
      <c r="K1218" s="2">
        <f>$A$10*Table13[[#This Row],[CF % WEC]]</f>
        <v>0</v>
      </c>
      <c r="L1218" s="1">
        <v>32.912844212762472</v>
      </c>
      <c r="M1218" s="2">
        <f>Table13[[#This Row],[Cons h '[MWh']]]-Table13[[#This Row],[Ewec_prod '[MWh']]]-Table13[[#This Row],[Eeol_prod '[MWh']]]-Table13[[#This Row],[Efv_prod '[MWh']]]</f>
        <v>32.790744212762469</v>
      </c>
    </row>
    <row r="1219" x14ac:dyDescent="0.25">
      <c r="E1219" s="4">
        <v>43516.708333333336</v>
      </c>
      <c r="F1219" s="3">
        <v>2.4289999999999999E-2</v>
      </c>
      <c r="G1219" s="2">
        <f>Table13[[#This Row],[CF % FV]]*$A$2</f>
        <v>2.6718999999999999</v>
      </c>
      <c r="H1219" s="3">
        <v>0.81512032975003901</v>
      </c>
      <c r="I1219" s="2">
        <f>Table13[[#This Row],[CF % EOL ]]*$A$6</f>
        <v>0</v>
      </c>
      <c r="J1219" s="3">
        <v>0.25474907314034551</v>
      </c>
      <c r="K1219" s="2">
        <f>$A$10*Table13[[#This Row],[CF % WEC]]</f>
        <v>0</v>
      </c>
      <c r="L1219" s="1">
        <v>38.784416804091933</v>
      </c>
      <c r="M1219" s="2">
        <f>Table13[[#This Row],[Cons h '[MWh']]]-Table13[[#This Row],[Ewec_prod '[MWh']]]-Table13[[#This Row],[Eeol_prod '[MWh']]]-Table13[[#This Row],[Efv_prod '[MWh']]]</f>
        <v>36.112516804091932</v>
      </c>
    </row>
    <row r="1220" x14ac:dyDescent="0.25">
      <c r="E1220" s="4">
        <v>43516.75</v>
      </c>
      <c r="F1220" s="3">
        <v>6.3310000000000005E-2</v>
      </c>
      <c r="G1220" s="2">
        <f>Table13[[#This Row],[CF % FV]]*$A$2</f>
        <v>6.9641000000000002</v>
      </c>
      <c r="H1220" s="3">
        <v>0.76607743754644397</v>
      </c>
      <c r="I1220" s="2">
        <f>Table13[[#This Row],[CF % EOL ]]*$A$6</f>
        <v>0</v>
      </c>
      <c r="J1220" s="3">
        <v>0.24813569759981829</v>
      </c>
      <c r="K1220" s="2">
        <f>$A$10*Table13[[#This Row],[CF % WEC]]</f>
        <v>0</v>
      </c>
      <c r="L1220" s="1">
        <v>60.754320442850499</v>
      </c>
      <c r="M1220" s="2">
        <f>Table13[[#This Row],[Cons h '[MWh']]]-Table13[[#This Row],[Ewec_prod '[MWh']]]-Table13[[#This Row],[Eeol_prod '[MWh']]]-Table13[[#This Row],[Efv_prod '[MWh']]]</f>
        <v>53.790220442850497</v>
      </c>
    </row>
    <row r="1221" x14ac:dyDescent="0.25">
      <c r="E1221" s="4">
        <v>43516.791666666664</v>
      </c>
      <c r="F1221" s="3">
        <v>6.7229999999999998E-2</v>
      </c>
      <c r="G1221" s="2">
        <f>Table13[[#This Row],[CF % FV]]*$A$2</f>
        <v>7.3952999999999998</v>
      </c>
      <c r="H1221" s="3">
        <v>0.72577825317576605</v>
      </c>
      <c r="I1221" s="2">
        <f>Table13[[#This Row],[CF % EOL ]]*$A$6</f>
        <v>0</v>
      </c>
      <c r="J1221" s="3">
        <v>0.24780924494822876</v>
      </c>
      <c r="K1221" s="2">
        <f>$A$10*Table13[[#This Row],[CF % WEC]]</f>
        <v>0</v>
      </c>
      <c r="L1221" s="1">
        <v>38.867125621085194</v>
      </c>
      <c r="M1221" s="2">
        <f>Table13[[#This Row],[Cons h '[MWh']]]-Table13[[#This Row],[Ewec_prod '[MWh']]]-Table13[[#This Row],[Eeol_prod '[MWh']]]-Table13[[#This Row],[Efv_prod '[MWh']]]</f>
        <v>31.471825621085195</v>
      </c>
    </row>
    <row r="1222" x14ac:dyDescent="0.25">
      <c r="E1222" s="4">
        <v>43516.833333333336</v>
      </c>
      <c r="F1222" s="3">
        <v>0.1095</v>
      </c>
      <c r="G1222" s="2">
        <f>Table13[[#This Row],[CF % FV]]*$A$2</f>
        <v>12.045</v>
      </c>
      <c r="H1222" s="3">
        <v>0.75897002015968296</v>
      </c>
      <c r="I1222" s="2">
        <f>Table13[[#This Row],[CF % EOL ]]*$A$6</f>
        <v>0</v>
      </c>
      <c r="J1222" s="3">
        <v>0.25531020358959383</v>
      </c>
      <c r="K1222" s="2">
        <f>$A$10*Table13[[#This Row],[CF % WEC]]</f>
        <v>0</v>
      </c>
      <c r="L1222" s="1">
        <v>31.93406340241026</v>
      </c>
      <c r="M1222" s="2">
        <f>Table13[[#This Row],[Cons h '[MWh']]]-Table13[[#This Row],[Ewec_prod '[MWh']]]-Table13[[#This Row],[Eeol_prod '[MWh']]]-Table13[[#This Row],[Efv_prod '[MWh']]]</f>
        <v>19.889063402410258</v>
      </c>
    </row>
    <row r="1223" x14ac:dyDescent="0.25">
      <c r="E1223" s="4">
        <v>43516.875</v>
      </c>
      <c r="F1223" s="3">
        <v>9.8619999999999999E-2</v>
      </c>
      <c r="G1223" s="2">
        <f>Table13[[#This Row],[CF % FV]]*$A$2</f>
        <v>10.8482</v>
      </c>
      <c r="H1223" s="3">
        <v>0.80717850010232095</v>
      </c>
      <c r="I1223" s="2">
        <f>Table13[[#This Row],[CF % EOL ]]*$A$6</f>
        <v>0</v>
      </c>
      <c r="J1223" s="3">
        <v>0.21712648351550803</v>
      </c>
      <c r="K1223" s="2">
        <f>$A$10*Table13[[#This Row],[CF % WEC]]</f>
        <v>0</v>
      </c>
      <c r="L1223" s="1">
        <v>30.539958452503598</v>
      </c>
      <c r="M1223" s="2">
        <f>Table13[[#This Row],[Cons h '[MWh']]]-Table13[[#This Row],[Ewec_prod '[MWh']]]-Table13[[#This Row],[Eeol_prod '[MWh']]]-Table13[[#This Row],[Efv_prod '[MWh']]]</f>
        <v>19.691758452503599</v>
      </c>
    </row>
    <row r="1224" x14ac:dyDescent="0.25">
      <c r="E1224" s="4">
        <v>43516.916666666664</v>
      </c>
      <c r="F1224" s="3">
        <v>0.18345</v>
      </c>
      <c r="G1224" s="2">
        <f>Table13[[#This Row],[CF % FV]]*$A$2</f>
        <v>20.179500000000001</v>
      </c>
      <c r="H1224" s="3">
        <v>0.39085881514822701</v>
      </c>
      <c r="I1224" s="2">
        <f>Table13[[#This Row],[CF % EOL ]]*$A$6</f>
        <v>0</v>
      </c>
      <c r="J1224" s="3">
        <v>0.1933172807664551</v>
      </c>
      <c r="K1224" s="2">
        <f>$A$10*Table13[[#This Row],[CF % WEC]]</f>
        <v>0</v>
      </c>
      <c r="L1224" s="1">
        <v>28.274203679837768</v>
      </c>
      <c r="M1224" s="2">
        <f>Table13[[#This Row],[Cons h '[MWh']]]-Table13[[#This Row],[Ewec_prod '[MWh']]]-Table13[[#This Row],[Eeol_prod '[MWh']]]-Table13[[#This Row],[Efv_prod '[MWh']]]</f>
        <v>8.0947036798377674</v>
      </c>
    </row>
    <row r="1225" x14ac:dyDescent="0.25">
      <c r="E1225" s="4">
        <v>43516.958333333336</v>
      </c>
      <c r="F1225" s="3">
        <v>0.13016</v>
      </c>
      <c r="G1225" s="2">
        <f>Table13[[#This Row],[CF % FV]]*$A$2</f>
        <v>14.317600000000001</v>
      </c>
      <c r="H1225" s="3">
        <v>0.504275433858966</v>
      </c>
      <c r="I1225" s="2">
        <f>Table13[[#This Row],[CF % EOL ]]*$A$6</f>
        <v>0</v>
      </c>
      <c r="J1225" s="3">
        <v>0.17796911275413466</v>
      </c>
      <c r="K1225" s="2">
        <f>$A$10*Table13[[#This Row],[CF % WEC]]</f>
        <v>0</v>
      </c>
      <c r="L1225" s="1">
        <v>26.036107616131044</v>
      </c>
      <c r="M1225" s="2">
        <f>Table13[[#This Row],[Cons h '[MWh']]]-Table13[[#This Row],[Ewec_prod '[MWh']]]-Table13[[#This Row],[Eeol_prod '[MWh']]]-Table13[[#This Row],[Efv_prod '[MWh']]]</f>
        <v>11.718507616131044</v>
      </c>
    </row>
    <row r="1226" x14ac:dyDescent="0.25">
      <c r="E1226" s="4">
        <v>43517</v>
      </c>
      <c r="F1226" s="3">
        <v>0.12109</v>
      </c>
      <c r="G1226" s="2">
        <f>Table13[[#This Row],[CF % FV]]*$A$2</f>
        <v>13.319900000000001</v>
      </c>
      <c r="H1226" s="3">
        <v>0.62120791346899495</v>
      </c>
      <c r="I1226" s="2">
        <f>Table13[[#This Row],[CF % EOL ]]*$A$6</f>
        <v>0</v>
      </c>
      <c r="J1226" s="3">
        <v>0.17447096237072604</v>
      </c>
      <c r="K1226" s="2">
        <f>$A$10*Table13[[#This Row],[CF % WEC]]</f>
        <v>0</v>
      </c>
      <c r="L1226" s="1">
        <v>23.658987282413783</v>
      </c>
      <c r="M1226" s="2">
        <f>Table13[[#This Row],[Cons h '[MWh']]]-Table13[[#This Row],[Ewec_prod '[MWh']]]-Table13[[#This Row],[Eeol_prod '[MWh']]]-Table13[[#This Row],[Efv_prod '[MWh']]]</f>
        <v>10.339087282413782</v>
      </c>
    </row>
    <row r="1227" x14ac:dyDescent="0.25">
      <c r="E1227" s="4">
        <v>43517.041666666664</v>
      </c>
      <c r="F1227" s="3">
        <v>6.1030000000000001E-2</v>
      </c>
      <c r="G1227" s="2">
        <f>Table13[[#This Row],[CF % FV]]*$A$2</f>
        <v>6.7133000000000003</v>
      </c>
      <c r="H1227" s="3">
        <v>0.74589173462334502</v>
      </c>
      <c r="I1227" s="2">
        <f>Table13[[#This Row],[CF % EOL ]]*$A$6</f>
        <v>0</v>
      </c>
      <c r="J1227" s="3">
        <v>0.18647679060180314</v>
      </c>
      <c r="K1227" s="2">
        <f>$A$10*Table13[[#This Row],[CF % WEC]]</f>
        <v>0</v>
      </c>
      <c r="L1227" s="1">
        <v>27.182414190951658</v>
      </c>
      <c r="M1227" s="2">
        <f>Table13[[#This Row],[Cons h '[MWh']]]-Table13[[#This Row],[Ewec_prod '[MWh']]]-Table13[[#This Row],[Eeol_prod '[MWh']]]-Table13[[#This Row],[Efv_prod '[MWh']]]</f>
        <v>20.469114190951657</v>
      </c>
    </row>
    <row r="1228" x14ac:dyDescent="0.25">
      <c r="E1228" s="4">
        <v>43517.083333333336</v>
      </c>
      <c r="F1228" s="3">
        <v>2.9350000000000001E-2</v>
      </c>
      <c r="G1228" s="2">
        <f>Table13[[#This Row],[CF % FV]]*$A$2</f>
        <v>3.2284999999999999</v>
      </c>
      <c r="H1228" s="3">
        <v>0.82830380765023504</v>
      </c>
      <c r="I1228" s="2">
        <f>Table13[[#This Row],[CF % EOL ]]*$A$6</f>
        <v>0</v>
      </c>
      <c r="J1228" s="3">
        <v>0.20772553500569477</v>
      </c>
      <c r="K1228" s="2">
        <f>$A$10*Table13[[#This Row],[CF % WEC]]</f>
        <v>0</v>
      </c>
      <c r="L1228" s="1">
        <v>23.171154385472434</v>
      </c>
      <c r="M1228" s="2">
        <f>Table13[[#This Row],[Cons h '[MWh']]]-Table13[[#This Row],[Ewec_prod '[MWh']]]-Table13[[#This Row],[Eeol_prod '[MWh']]]-Table13[[#This Row],[Efv_prod '[MWh']]]</f>
        <v>19.942654385472434</v>
      </c>
    </row>
    <row r="1229" x14ac:dyDescent="0.25">
      <c r="E1229" s="4">
        <v>43517.125</v>
      </c>
      <c r="F1229" s="3">
        <v>1.6050000000000002E-2</v>
      </c>
      <c r="G1229" s="2">
        <f>Table13[[#This Row],[CF % FV]]*$A$2</f>
        <v>1.7655000000000003</v>
      </c>
      <c r="H1229" s="3">
        <v>0.81170151420397896</v>
      </c>
      <c r="I1229" s="2">
        <f>Table13[[#This Row],[CF % EOL ]]*$A$6</f>
        <v>0</v>
      </c>
      <c r="J1229" s="3">
        <v>0.21807204749844833</v>
      </c>
      <c r="K1229" s="2">
        <f>$A$10*Table13[[#This Row],[CF % WEC]]</f>
        <v>0</v>
      </c>
      <c r="L1229" s="1">
        <v>26.982002973644541</v>
      </c>
      <c r="M1229" s="2">
        <f>Table13[[#This Row],[Cons h '[MWh']]]-Table13[[#This Row],[Ewec_prod '[MWh']]]-Table13[[#This Row],[Eeol_prod '[MWh']]]-Table13[[#This Row],[Efv_prod '[MWh']]]</f>
        <v>25.216502973644541</v>
      </c>
    </row>
    <row r="1230" x14ac:dyDescent="0.25">
      <c r="E1230" s="4">
        <v>43517.166666666664</v>
      </c>
      <c r="F1230" s="3">
        <v>0</v>
      </c>
      <c r="G1230" s="2">
        <f>Table13[[#This Row],[CF % FV]]*$A$2</f>
        <v>0</v>
      </c>
      <c r="H1230" s="3">
        <v>0.75231818586294397</v>
      </c>
      <c r="I1230" s="2">
        <f>Table13[[#This Row],[CF % EOL ]]*$A$6</f>
        <v>0</v>
      </c>
      <c r="J1230" s="3">
        <v>0.22161746768539595</v>
      </c>
      <c r="K1230" s="2">
        <f>$A$10*Table13[[#This Row],[CF % WEC]]</f>
        <v>0</v>
      </c>
      <c r="L1230" s="1">
        <v>32.088843564104252</v>
      </c>
      <c r="M1230" s="2">
        <f>Table13[[#This Row],[Cons h '[MWh']]]-Table13[[#This Row],[Ewec_prod '[MWh']]]-Table13[[#This Row],[Eeol_prod '[MWh']]]-Table13[[#This Row],[Efv_prod '[MWh']]]</f>
        <v>32.088843564104252</v>
      </c>
    </row>
    <row r="1231" x14ac:dyDescent="0.25">
      <c r="E1231" s="4">
        <v>43517.208333333336</v>
      </c>
      <c r="F1231" s="3">
        <v>0</v>
      </c>
      <c r="G1231" s="2">
        <f>Table13[[#This Row],[CF % FV]]*$A$2</f>
        <v>0</v>
      </c>
      <c r="H1231" s="3">
        <v>0.66126166786627005</v>
      </c>
      <c r="I1231" s="2">
        <f>Table13[[#This Row],[CF % EOL ]]*$A$6</f>
        <v>0</v>
      </c>
      <c r="J1231" s="3">
        <v>0.22888689082528441</v>
      </c>
      <c r="K1231" s="2">
        <f>$A$10*Table13[[#This Row],[CF % WEC]]</f>
        <v>0</v>
      </c>
      <c r="L1231" s="1">
        <v>35.815171307100378</v>
      </c>
      <c r="M1231" s="2">
        <f>Table13[[#This Row],[Cons h '[MWh']]]-Table13[[#This Row],[Ewec_prod '[MWh']]]-Table13[[#This Row],[Eeol_prod '[MWh']]]-Table13[[#This Row],[Efv_prod '[MWh']]]</f>
        <v>35.815171307100378</v>
      </c>
    </row>
    <row r="1232" x14ac:dyDescent="0.25">
      <c r="E1232" s="4">
        <v>43517.25</v>
      </c>
      <c r="F1232" s="3">
        <v>0</v>
      </c>
      <c r="G1232" s="2">
        <f>Table13[[#This Row],[CF % FV]]*$A$2</f>
        <v>0</v>
      </c>
      <c r="H1232" s="3">
        <v>0.59820845533552403</v>
      </c>
      <c r="I1232" s="2">
        <f>Table13[[#This Row],[CF % EOL ]]*$A$6</f>
        <v>0</v>
      </c>
      <c r="J1232" s="3">
        <v>0.23888723297037595</v>
      </c>
      <c r="K1232" s="2">
        <f>$A$10*Table13[[#This Row],[CF % WEC]]</f>
        <v>0</v>
      </c>
      <c r="L1232" s="1">
        <v>35.657536542750456</v>
      </c>
      <c r="M1232" s="2">
        <f>Table13[[#This Row],[Cons h '[MWh']]]-Table13[[#This Row],[Ewec_prod '[MWh']]]-Table13[[#This Row],[Eeol_prod '[MWh']]]-Table13[[#This Row],[Efv_prod '[MWh']]]</f>
        <v>35.657536542750456</v>
      </c>
    </row>
    <row r="1233" x14ac:dyDescent="0.25">
      <c r="E1233" s="4">
        <v>43517.291666666664</v>
      </c>
      <c r="F1233" s="3">
        <v>0</v>
      </c>
      <c r="G1233" s="2">
        <f>Table13[[#This Row],[CF % FV]]*$A$2</f>
        <v>0</v>
      </c>
      <c r="H1233" s="3">
        <v>0.56770606840646098</v>
      </c>
      <c r="I1233" s="2">
        <f>Table13[[#This Row],[CF % EOL ]]*$A$6</f>
        <v>0</v>
      </c>
      <c r="J1233" s="3">
        <v>0.24242483464882186</v>
      </c>
      <c r="K1233" s="2">
        <f>$A$10*Table13[[#This Row],[CF % WEC]]</f>
        <v>0</v>
      </c>
      <c r="L1233" s="1">
        <v>45.866706887730231</v>
      </c>
      <c r="M1233" s="2">
        <f>Table13[[#This Row],[Cons h '[MWh']]]-Table13[[#This Row],[Ewec_prod '[MWh']]]-Table13[[#This Row],[Eeol_prod '[MWh']]]-Table13[[#This Row],[Efv_prod '[MWh']]]</f>
        <v>45.866706887730231</v>
      </c>
    </row>
    <row r="1234" x14ac:dyDescent="0.25">
      <c r="E1234" s="4">
        <v>43517.333333333336</v>
      </c>
      <c r="F1234" s="3">
        <v>0</v>
      </c>
      <c r="G1234" s="2">
        <f>Table13[[#This Row],[CF % FV]]*$A$2</f>
        <v>0</v>
      </c>
      <c r="H1234" s="3">
        <v>0.57324251733578102</v>
      </c>
      <c r="I1234" s="2">
        <f>Table13[[#This Row],[CF % EOL ]]*$A$6</f>
        <v>0</v>
      </c>
      <c r="J1234" s="3">
        <v>0.23942122844996291</v>
      </c>
      <c r="K1234" s="2">
        <f>$A$10*Table13[[#This Row],[CF % WEC]]</f>
        <v>0</v>
      </c>
      <c r="L1234" s="1">
        <v>33.377355035019612</v>
      </c>
      <c r="M1234" s="2">
        <f>Table13[[#This Row],[Cons h '[MWh']]]-Table13[[#This Row],[Ewec_prod '[MWh']]]-Table13[[#This Row],[Eeol_prod '[MWh']]]-Table13[[#This Row],[Efv_prod '[MWh']]]</f>
        <v>33.377355035019612</v>
      </c>
    </row>
    <row r="1235" x14ac:dyDescent="0.25">
      <c r="E1235" s="4">
        <v>43517.375</v>
      </c>
      <c r="F1235" s="3">
        <v>0</v>
      </c>
      <c r="G1235" s="2">
        <f>Table13[[#This Row],[CF % FV]]*$A$2</f>
        <v>0</v>
      </c>
      <c r="H1235" s="3">
        <v>0.58918173098466597</v>
      </c>
      <c r="I1235" s="2">
        <f>Table13[[#This Row],[CF % EOL ]]*$A$6</f>
        <v>0</v>
      </c>
      <c r="J1235" s="3">
        <v>0.18609024973115323</v>
      </c>
      <c r="K1235" s="2">
        <f>$A$10*Table13[[#This Row],[CF % WEC]]</f>
        <v>0</v>
      </c>
      <c r="L1235" s="1">
        <v>32.41059854570571</v>
      </c>
      <c r="M1235" s="2">
        <f>Table13[[#This Row],[Cons h '[MWh']]]-Table13[[#This Row],[Ewec_prod '[MWh']]]-Table13[[#This Row],[Eeol_prod '[MWh']]]-Table13[[#This Row],[Efv_prod '[MWh']]]</f>
        <v>32.41059854570571</v>
      </c>
    </row>
    <row r="1236" x14ac:dyDescent="0.25">
      <c r="E1236" s="4">
        <v>43517.416666666664</v>
      </c>
      <c r="F1236" s="3">
        <v>0</v>
      </c>
      <c r="G1236" s="2">
        <f>Table13[[#This Row],[CF % FV]]*$A$2</f>
        <v>0</v>
      </c>
      <c r="H1236" s="3">
        <v>0.29389334833381597</v>
      </c>
      <c r="I1236" s="2">
        <f>Table13[[#This Row],[CF % EOL ]]*$A$6</f>
        <v>0</v>
      </c>
      <c r="J1236" s="3">
        <v>0.15584069876701354</v>
      </c>
      <c r="K1236" s="2">
        <f>$A$10*Table13[[#This Row],[CF % WEC]]</f>
        <v>0</v>
      </c>
      <c r="L1236" s="1">
        <v>44.976038055235811</v>
      </c>
      <c r="M1236" s="2">
        <f>Table13[[#This Row],[Cons h '[MWh']]]-Table13[[#This Row],[Ewec_prod '[MWh']]]-Table13[[#This Row],[Eeol_prod '[MWh']]]-Table13[[#This Row],[Efv_prod '[MWh']]]</f>
        <v>44.976038055235811</v>
      </c>
    </row>
    <row r="1237" x14ac:dyDescent="0.25">
      <c r="E1237" s="4">
        <v>43517.458333333336</v>
      </c>
      <c r="F1237" s="3">
        <v>0</v>
      </c>
      <c r="G1237" s="2">
        <f>Table13[[#This Row],[CF % FV]]*$A$2</f>
        <v>0</v>
      </c>
      <c r="H1237" s="3">
        <v>0.41426521758687401</v>
      </c>
      <c r="I1237" s="2">
        <f>Table13[[#This Row],[CF % EOL ]]*$A$6</f>
        <v>0</v>
      </c>
      <c r="J1237" s="3">
        <v>0.13867619802874787</v>
      </c>
      <c r="K1237" s="2">
        <f>$A$10*Table13[[#This Row],[CF % WEC]]</f>
        <v>0</v>
      </c>
      <c r="L1237" s="1">
        <v>42.370705544546908</v>
      </c>
      <c r="M1237" s="2">
        <f>Table13[[#This Row],[Cons h '[MWh']]]-Table13[[#This Row],[Ewec_prod '[MWh']]]-Table13[[#This Row],[Eeol_prod '[MWh']]]-Table13[[#This Row],[Efv_prod '[MWh']]]</f>
        <v>42.370705544546908</v>
      </c>
    </row>
    <row r="1238" x14ac:dyDescent="0.25">
      <c r="E1238" s="4">
        <v>43517.5</v>
      </c>
      <c r="F1238" s="3">
        <v>0</v>
      </c>
      <c r="G1238" s="2">
        <f>Table13[[#This Row],[CF % FV]]*$A$2</f>
        <v>0</v>
      </c>
      <c r="H1238" s="3">
        <v>0.404636984691219</v>
      </c>
      <c r="I1238" s="2">
        <f>Table13[[#This Row],[CF % EOL ]]*$A$6</f>
        <v>0</v>
      </c>
      <c r="J1238" s="3">
        <v>0.12964273681963059</v>
      </c>
      <c r="K1238" s="2">
        <f>$A$10*Table13[[#This Row],[CF % WEC]]</f>
        <v>0</v>
      </c>
      <c r="L1238" s="1">
        <v>40.105584144239238</v>
      </c>
      <c r="M1238" s="2">
        <f>Table13[[#This Row],[Cons h '[MWh']]]-Table13[[#This Row],[Ewec_prod '[MWh']]]-Table13[[#This Row],[Eeol_prod '[MWh']]]-Table13[[#This Row],[Efv_prod '[MWh']]]</f>
        <v>40.105584144239238</v>
      </c>
    </row>
    <row r="1239" x14ac:dyDescent="0.25">
      <c r="E1239" s="4">
        <v>43517.541666666664</v>
      </c>
      <c r="F1239" s="3">
        <v>0</v>
      </c>
      <c r="G1239" s="2">
        <f>Table13[[#This Row],[CF % FV]]*$A$2</f>
        <v>0</v>
      </c>
      <c r="H1239" s="3">
        <v>0.35294345762754598</v>
      </c>
      <c r="I1239" s="2">
        <f>Table13[[#This Row],[CF % EOL ]]*$A$6</f>
        <v>0</v>
      </c>
      <c r="J1239" s="3">
        <v>0.12718639908099477</v>
      </c>
      <c r="K1239" s="2">
        <f>$A$10*Table13[[#This Row],[CF % WEC]]</f>
        <v>0</v>
      </c>
      <c r="L1239" s="1">
        <v>34.847190807785722</v>
      </c>
      <c r="M1239" s="2">
        <f>Table13[[#This Row],[Cons h '[MWh']]]-Table13[[#This Row],[Ewec_prod '[MWh']]]-Table13[[#This Row],[Eeol_prod '[MWh']]]-Table13[[#This Row],[Efv_prod '[MWh']]]</f>
        <v>34.847190807785722</v>
      </c>
    </row>
    <row r="1240" x14ac:dyDescent="0.25">
      <c r="E1240" s="4">
        <v>43517.583333333336</v>
      </c>
      <c r="F1240" s="3">
        <v>0</v>
      </c>
      <c r="G1240" s="2">
        <f>Table13[[#This Row],[CF % FV]]*$A$2</f>
        <v>0</v>
      </c>
      <c r="H1240" s="3">
        <v>0.295855974990963</v>
      </c>
      <c r="I1240" s="2">
        <f>Table13[[#This Row],[CF % EOL ]]*$A$6</f>
        <v>0</v>
      </c>
      <c r="J1240" s="3">
        <v>0.12691323939389745</v>
      </c>
      <c r="K1240" s="2">
        <f>$A$10*Table13[[#This Row],[CF % WEC]]</f>
        <v>0</v>
      </c>
      <c r="L1240" s="1">
        <v>28.966742364546807</v>
      </c>
      <c r="M1240" s="2">
        <f>Table13[[#This Row],[Cons h '[MWh']]]-Table13[[#This Row],[Ewec_prod '[MWh']]]-Table13[[#This Row],[Eeol_prod '[MWh']]]-Table13[[#This Row],[Efv_prod '[MWh']]]</f>
        <v>28.966742364546807</v>
      </c>
    </row>
    <row r="1241" x14ac:dyDescent="0.25">
      <c r="E1241" s="4">
        <v>43517.625</v>
      </c>
      <c r="F1241" s="3">
        <v>0</v>
      </c>
      <c r="G1241" s="2">
        <f>Table13[[#This Row],[CF % FV]]*$A$2</f>
        <v>0</v>
      </c>
      <c r="H1241" s="3">
        <v>0.241937085902177</v>
      </c>
      <c r="I1241" s="2">
        <f>Table13[[#This Row],[CF % EOL ]]*$A$6</f>
        <v>0</v>
      </c>
      <c r="J1241" s="3">
        <v>0.12929581941473736</v>
      </c>
      <c r="K1241" s="2">
        <f>$A$10*Table13[[#This Row],[CF % WEC]]</f>
        <v>0</v>
      </c>
      <c r="L1241" s="1">
        <v>29.130034583149371</v>
      </c>
      <c r="M1241" s="2">
        <f>Table13[[#This Row],[Cons h '[MWh']]]-Table13[[#This Row],[Ewec_prod '[MWh']]]-Table13[[#This Row],[Eeol_prod '[MWh']]]-Table13[[#This Row],[Efv_prod '[MWh']]]</f>
        <v>29.130034583149371</v>
      </c>
    </row>
    <row r="1242" x14ac:dyDescent="0.25">
      <c r="E1242" s="4">
        <v>43517.666666666664</v>
      </c>
      <c r="F1242" s="3">
        <v>2.248E-2</v>
      </c>
      <c r="G1242" s="2">
        <f>Table13[[#This Row],[CF % FV]]*$A$2</f>
        <v>2.4727999999999999</v>
      </c>
      <c r="H1242" s="3">
        <v>0.28672419902629098</v>
      </c>
      <c r="I1242" s="2">
        <f>Table13[[#This Row],[CF % EOL ]]*$A$6</f>
        <v>0</v>
      </c>
      <c r="J1242" s="3">
        <v>0.13410025537892697</v>
      </c>
      <c r="K1242" s="2">
        <f>$A$10*Table13[[#This Row],[CF % WEC]]</f>
        <v>0</v>
      </c>
      <c r="L1242" s="1">
        <v>31.88595981361301</v>
      </c>
      <c r="M1242" s="2">
        <f>Table13[[#This Row],[Cons h '[MWh']]]-Table13[[#This Row],[Ewec_prod '[MWh']]]-Table13[[#This Row],[Eeol_prod '[MWh']]]-Table13[[#This Row],[Efv_prod '[MWh']]]</f>
        <v>29.41315981361301</v>
      </c>
    </row>
    <row r="1243" x14ac:dyDescent="0.25">
      <c r="E1243" s="4">
        <v>43517.708333333336</v>
      </c>
      <c r="F1243" s="3">
        <v>0.13315000000000002</v>
      </c>
      <c r="G1243" s="2">
        <f>Table13[[#This Row],[CF % FV]]*$A$2</f>
        <v>14.646500000000001</v>
      </c>
      <c r="H1243" s="3">
        <v>0.45646786463238598</v>
      </c>
      <c r="I1243" s="2">
        <f>Table13[[#This Row],[CF % EOL ]]*$A$6</f>
        <v>0</v>
      </c>
      <c r="J1243" s="3">
        <v>0.13776350630596548</v>
      </c>
      <c r="K1243" s="2">
        <f>$A$10*Table13[[#This Row],[CF % WEC]]</f>
        <v>0</v>
      </c>
      <c r="L1243" s="1">
        <v>37.726264253232223</v>
      </c>
      <c r="M1243" s="2">
        <f>Table13[[#This Row],[Cons h '[MWh']]]-Table13[[#This Row],[Ewec_prod '[MWh']]]-Table13[[#This Row],[Eeol_prod '[MWh']]]-Table13[[#This Row],[Efv_prod '[MWh']]]</f>
        <v>23.07976425323222</v>
      </c>
    </row>
    <row r="1244" x14ac:dyDescent="0.25">
      <c r="E1244" s="4">
        <v>43517.75</v>
      </c>
      <c r="F1244" s="3">
        <v>0.27244000000000002</v>
      </c>
      <c r="G1244" s="2">
        <f>Table13[[#This Row],[CF % FV]]*$A$2</f>
        <v>29.968400000000003</v>
      </c>
      <c r="H1244" s="3">
        <v>0.54958775333301502</v>
      </c>
      <c r="I1244" s="2">
        <f>Table13[[#This Row],[CF % EOL ]]*$A$6</f>
        <v>0</v>
      </c>
      <c r="J1244" s="3">
        <v>0.13799170454218973</v>
      </c>
      <c r="K1244" s="2">
        <f>$A$10*Table13[[#This Row],[CF % WEC]]</f>
        <v>0</v>
      </c>
      <c r="L1244" s="1">
        <v>56.588352074246011</v>
      </c>
      <c r="M1244" s="2">
        <f>Table13[[#This Row],[Cons h '[MWh']]]-Table13[[#This Row],[Ewec_prod '[MWh']]]-Table13[[#This Row],[Eeol_prod '[MWh']]]-Table13[[#This Row],[Efv_prod '[MWh']]]</f>
        <v>26.619952074246008</v>
      </c>
    </row>
    <row r="1245" x14ac:dyDescent="0.25">
      <c r="E1245" s="4">
        <v>43517.791666666664</v>
      </c>
      <c r="F1245" s="3">
        <v>0.37252999999999997</v>
      </c>
      <c r="G1245" s="2">
        <f>Table13[[#This Row],[CF % FV]]*$A$2</f>
        <v>40.978299999999997</v>
      </c>
      <c r="H1245" s="3">
        <v>0.57509274924449105</v>
      </c>
      <c r="I1245" s="2">
        <f>Table13[[#This Row],[CF % EOL ]]*$A$6</f>
        <v>0</v>
      </c>
      <c r="J1245" s="3">
        <v>0.13848913236855404</v>
      </c>
      <c r="K1245" s="2">
        <f>$A$10*Table13[[#This Row],[CF % WEC]]</f>
        <v>0</v>
      </c>
      <c r="L1245" s="1">
        <v>52.795111141334665</v>
      </c>
      <c r="M1245" s="2">
        <f>Table13[[#This Row],[Cons h '[MWh']]]-Table13[[#This Row],[Ewec_prod '[MWh']]]-Table13[[#This Row],[Eeol_prod '[MWh']]]-Table13[[#This Row],[Efv_prod '[MWh']]]</f>
        <v>11.816811141334668</v>
      </c>
    </row>
    <row r="1246" x14ac:dyDescent="0.25">
      <c r="E1246" s="4">
        <v>43517.833333333336</v>
      </c>
      <c r="F1246" s="3">
        <v>0.28473000000000004</v>
      </c>
      <c r="G1246" s="2">
        <f>Table13[[#This Row],[CF % FV]]*$A$2</f>
        <v>31.320300000000003</v>
      </c>
      <c r="H1246" s="3">
        <v>0.53312990230021895</v>
      </c>
      <c r="I1246" s="2">
        <f>Table13[[#This Row],[CF % EOL ]]*$A$6</f>
        <v>0</v>
      </c>
      <c r="J1246" s="3">
        <v>0.14092135028726022</v>
      </c>
      <c r="K1246" s="2">
        <f>$A$10*Table13[[#This Row],[CF % WEC]]</f>
        <v>0</v>
      </c>
      <c r="L1246" s="1">
        <v>33.222401658526977</v>
      </c>
      <c r="M1246" s="2">
        <f>Table13[[#This Row],[Cons h '[MWh']]]-Table13[[#This Row],[Ewec_prod '[MWh']]]-Table13[[#This Row],[Eeol_prod '[MWh']]]-Table13[[#This Row],[Efv_prod '[MWh']]]</f>
        <v>1.9021016585269734</v>
      </c>
    </row>
    <row r="1247" x14ac:dyDescent="0.25">
      <c r="E1247" s="4">
        <v>43517.875</v>
      </c>
      <c r="F1247" s="3">
        <v>0.52044000000000001</v>
      </c>
      <c r="G1247" s="2">
        <f>Table13[[#This Row],[CF % FV]]*$A$2</f>
        <v>57.248400000000004</v>
      </c>
      <c r="H1247" s="3">
        <v>0.46415075507488102</v>
      </c>
      <c r="I1247" s="2">
        <f>Table13[[#This Row],[CF % EOL ]]*$A$6</f>
        <v>0</v>
      </c>
      <c r="J1247" s="3">
        <v>0.12639719925071832</v>
      </c>
      <c r="K1247" s="2">
        <f>$A$10*Table13[[#This Row],[CF % WEC]]</f>
        <v>0</v>
      </c>
      <c r="L1247" s="1">
        <v>27.595543878298571</v>
      </c>
      <c r="M1247" s="2">
        <f>Table13[[#This Row],[Cons h '[MWh']]]-Table13[[#This Row],[Ewec_prod '[MWh']]]-Table13[[#This Row],[Eeol_prod '[MWh']]]-Table13[[#This Row],[Efv_prod '[MWh']]]</f>
        <v>-29.652856121701433</v>
      </c>
    </row>
    <row r="1248" x14ac:dyDescent="0.25">
      <c r="E1248" s="4">
        <v>43517.916666666664</v>
      </c>
      <c r="F1248" s="3">
        <v>0.45994000000000002</v>
      </c>
      <c r="G1248" s="2">
        <f>Table13[[#This Row],[CF % FV]]*$A$2</f>
        <v>50.593400000000003</v>
      </c>
      <c r="H1248" s="3">
        <v>0.16535411845022199</v>
      </c>
      <c r="I1248" s="2">
        <f>Table13[[#This Row],[CF % EOL ]]*$A$6</f>
        <v>0</v>
      </c>
      <c r="J1248" s="3">
        <v>0.11813870167825914</v>
      </c>
      <c r="K1248" s="2">
        <f>$A$10*Table13[[#This Row],[CF % WEC]]</f>
        <v>0</v>
      </c>
      <c r="L1248" s="1">
        <v>30.3080466987427</v>
      </c>
      <c r="M1248" s="2">
        <f>Table13[[#This Row],[Cons h '[MWh']]]-Table13[[#This Row],[Ewec_prod '[MWh']]]-Table13[[#This Row],[Eeol_prod '[MWh']]]-Table13[[#This Row],[Efv_prod '[MWh']]]</f>
        <v>-20.285353301257302</v>
      </c>
    </row>
    <row r="1249" x14ac:dyDescent="0.25">
      <c r="E1249" s="4">
        <v>43517.958333333336</v>
      </c>
      <c r="F1249" s="3">
        <v>0.35797000000000001</v>
      </c>
      <c r="G1249" s="2">
        <f>Table13[[#This Row],[CF % FV]]*$A$2</f>
        <v>39.3767</v>
      </c>
      <c r="H1249" s="3">
        <v>0.31690785020712597</v>
      </c>
      <c r="I1249" s="2">
        <f>Table13[[#This Row],[CF % EOL ]]*$A$6</f>
        <v>0</v>
      </c>
      <c r="J1249" s="3">
        <v>0.1111656011022655</v>
      </c>
      <c r="K1249" s="2">
        <f>$A$10*Table13[[#This Row],[CF % WEC]]</f>
        <v>0</v>
      </c>
      <c r="L1249" s="1">
        <v>21.616659952730281</v>
      </c>
      <c r="M1249" s="2">
        <f>Table13[[#This Row],[Cons h '[MWh']]]-Table13[[#This Row],[Ewec_prod '[MWh']]]-Table13[[#This Row],[Eeol_prod '[MWh']]]-Table13[[#This Row],[Efv_prod '[MWh']]]</f>
        <v>-17.760040047269719</v>
      </c>
    </row>
    <row r="1250" x14ac:dyDescent="0.25">
      <c r="E1250" s="4">
        <v>43518</v>
      </c>
      <c r="F1250" s="3">
        <v>0.43075000000000002</v>
      </c>
      <c r="G1250" s="2">
        <f>Table13[[#This Row],[CF % FV]]*$A$2</f>
        <v>47.3825</v>
      </c>
      <c r="H1250" s="3">
        <v>0.40161486445217698</v>
      </c>
      <c r="I1250" s="2">
        <f>Table13[[#This Row],[CF % EOL ]]*$A$6</f>
        <v>0</v>
      </c>
      <c r="J1250" s="3">
        <v>0.10766974034947523</v>
      </c>
      <c r="K1250" s="2">
        <f>$A$10*Table13[[#This Row],[CF % WEC]]</f>
        <v>0</v>
      </c>
      <c r="L1250" s="1">
        <v>27.652188181804295</v>
      </c>
      <c r="M1250" s="2">
        <f>Table13[[#This Row],[Cons h '[MWh']]]-Table13[[#This Row],[Ewec_prod '[MWh']]]-Table13[[#This Row],[Eeol_prod '[MWh']]]-Table13[[#This Row],[Efv_prod '[MWh']]]</f>
        <v>-19.730311818195705</v>
      </c>
    </row>
    <row r="1251" x14ac:dyDescent="0.25">
      <c r="E1251" s="4">
        <v>43518.041666666664</v>
      </c>
      <c r="F1251" s="3">
        <v>0.38561000000000001</v>
      </c>
      <c r="G1251" s="2">
        <f>Table13[[#This Row],[CF % FV]]*$A$2</f>
        <v>42.417099999999998</v>
      </c>
      <c r="H1251" s="3">
        <v>0.40602129163837702</v>
      </c>
      <c r="I1251" s="2">
        <f>Table13[[#This Row],[CF % EOL ]]*$A$6</f>
        <v>0</v>
      </c>
      <c r="J1251" s="3">
        <v>0.1020866152238129</v>
      </c>
      <c r="K1251" s="2">
        <f>$A$10*Table13[[#This Row],[CF % WEC]]</f>
        <v>0</v>
      </c>
      <c r="L1251" s="1">
        <v>23.710910940818874</v>
      </c>
      <c r="M1251" s="2">
        <f>Table13[[#This Row],[Cons h '[MWh']]]-Table13[[#This Row],[Ewec_prod '[MWh']]]-Table13[[#This Row],[Eeol_prod '[MWh']]]-Table13[[#This Row],[Efv_prod '[MWh']]]</f>
        <v>-18.706189059181124</v>
      </c>
    </row>
    <row r="1252" x14ac:dyDescent="0.25">
      <c r="E1252" s="4">
        <v>43518.083333333336</v>
      </c>
      <c r="F1252" s="3">
        <v>0.24356</v>
      </c>
      <c r="G1252" s="2">
        <f>Table13[[#This Row],[CF % FV]]*$A$2</f>
        <v>26.791599999999999</v>
      </c>
      <c r="H1252" s="3">
        <v>0.30728125882142798</v>
      </c>
      <c r="I1252" s="2">
        <f>Table13[[#This Row],[CF % EOL ]]*$A$6</f>
        <v>0</v>
      </c>
      <c r="J1252" s="3">
        <v>9.3260845735779571E-2</v>
      </c>
      <c r="K1252" s="2">
        <f>$A$10*Table13[[#This Row],[CF % WEC]]</f>
        <v>0</v>
      </c>
      <c r="L1252" s="1">
        <v>26.174076752843806</v>
      </c>
      <c r="M1252" s="2">
        <f>Table13[[#This Row],[Cons h '[MWh']]]-Table13[[#This Row],[Ewec_prod '[MWh']]]-Table13[[#This Row],[Eeol_prod '[MWh']]]-Table13[[#This Row],[Efv_prod '[MWh']]]</f>
        <v>-0.61752324715619267</v>
      </c>
    </row>
    <row r="1253" x14ac:dyDescent="0.25">
      <c r="E1253" s="4">
        <v>43518.125</v>
      </c>
      <c r="F1253" s="3">
        <v>6.2060000000000004E-2</v>
      </c>
      <c r="G1253" s="2">
        <f>Table13[[#This Row],[CF % FV]]*$A$2</f>
        <v>6.8266000000000009</v>
      </c>
      <c r="H1253" s="3">
        <v>0.20392532106209099</v>
      </c>
      <c r="I1253" s="2">
        <f>Table13[[#This Row],[CF % EOL ]]*$A$6</f>
        <v>0</v>
      </c>
      <c r="J1253" s="3">
        <v>8.6708422890381442E-2</v>
      </c>
      <c r="K1253" s="2">
        <f>$A$10*Table13[[#This Row],[CF % WEC]]</f>
        <v>0</v>
      </c>
      <c r="L1253" s="1">
        <v>26.64418530042084</v>
      </c>
      <c r="M1253" s="2">
        <f>Table13[[#This Row],[Cons h '[MWh']]]-Table13[[#This Row],[Ewec_prod '[MWh']]]-Table13[[#This Row],[Eeol_prod '[MWh']]]-Table13[[#This Row],[Efv_prod '[MWh']]]</f>
        <v>19.817585300420838</v>
      </c>
    </row>
    <row r="1254" x14ac:dyDescent="0.25">
      <c r="E1254" s="4">
        <v>43518.166666666664</v>
      </c>
      <c r="F1254" s="3">
        <v>0</v>
      </c>
      <c r="G1254" s="2">
        <f>Table13[[#This Row],[CF % FV]]*$A$2</f>
        <v>0</v>
      </c>
      <c r="H1254" s="3">
        <v>0.18331082927328499</v>
      </c>
      <c r="I1254" s="2">
        <f>Table13[[#This Row],[CF % EOL ]]*$A$6</f>
        <v>0</v>
      </c>
      <c r="J1254" s="3">
        <v>8.1524223697418643E-2</v>
      </c>
      <c r="K1254" s="2">
        <f>$A$10*Table13[[#This Row],[CF % WEC]]</f>
        <v>0</v>
      </c>
      <c r="L1254" s="1">
        <v>32.092550787885671</v>
      </c>
      <c r="M1254" s="2">
        <f>Table13[[#This Row],[Cons h '[MWh']]]-Table13[[#This Row],[Ewec_prod '[MWh']]]-Table13[[#This Row],[Eeol_prod '[MWh']]]-Table13[[#This Row],[Efv_prod '[MWh']]]</f>
        <v>32.092550787885671</v>
      </c>
    </row>
    <row r="1255" x14ac:dyDescent="0.25">
      <c r="E1255" s="4">
        <v>43518.208333333336</v>
      </c>
      <c r="F1255" s="3">
        <v>0</v>
      </c>
      <c r="G1255" s="2">
        <f>Table13[[#This Row],[CF % FV]]*$A$2</f>
        <v>0</v>
      </c>
      <c r="H1255" s="3">
        <v>0.23147085964872199</v>
      </c>
      <c r="I1255" s="2">
        <f>Table13[[#This Row],[CF % EOL ]]*$A$6</f>
        <v>0</v>
      </c>
      <c r="J1255" s="3">
        <v>8.1143137959999764E-2</v>
      </c>
      <c r="K1255" s="2">
        <f>$A$10*Table13[[#This Row],[CF % WEC]]</f>
        <v>0</v>
      </c>
      <c r="L1255" s="1">
        <v>28.303396461043523</v>
      </c>
      <c r="M1255" s="2">
        <f>Table13[[#This Row],[Cons h '[MWh']]]-Table13[[#This Row],[Ewec_prod '[MWh']]]-Table13[[#This Row],[Eeol_prod '[MWh']]]-Table13[[#This Row],[Efv_prod '[MWh']]]</f>
        <v>28.303396461043523</v>
      </c>
    </row>
    <row r="1256" x14ac:dyDescent="0.25">
      <c r="E1256" s="4">
        <v>43518.25</v>
      </c>
      <c r="F1256" s="3">
        <v>0</v>
      </c>
      <c r="G1256" s="2">
        <f>Table13[[#This Row],[CF % FV]]*$A$2</f>
        <v>0</v>
      </c>
      <c r="H1256" s="3">
        <v>0.28217704280991501</v>
      </c>
      <c r="I1256" s="2">
        <f>Table13[[#This Row],[CF % EOL ]]*$A$6</f>
        <v>0</v>
      </c>
      <c r="J1256" s="3">
        <v>8.1362777028470265E-2</v>
      </c>
      <c r="K1256" s="2">
        <f>$A$10*Table13[[#This Row],[CF % WEC]]</f>
        <v>0</v>
      </c>
      <c r="L1256" s="1">
        <v>40.417324200180303</v>
      </c>
      <c r="M1256" s="2">
        <f>Table13[[#This Row],[Cons h '[MWh']]]-Table13[[#This Row],[Ewec_prod '[MWh']]]-Table13[[#This Row],[Eeol_prod '[MWh']]]-Table13[[#This Row],[Efv_prod '[MWh']]]</f>
        <v>40.417324200180303</v>
      </c>
    </row>
    <row r="1257" x14ac:dyDescent="0.25">
      <c r="E1257" s="4">
        <v>43518.291666666664</v>
      </c>
      <c r="F1257" s="3">
        <v>0</v>
      </c>
      <c r="G1257" s="2">
        <f>Table13[[#This Row],[CF % FV]]*$A$2</f>
        <v>0</v>
      </c>
      <c r="H1257" s="3">
        <v>0.32372886430328401</v>
      </c>
      <c r="I1257" s="2">
        <f>Table13[[#This Row],[CF % EOL ]]*$A$6</f>
        <v>0</v>
      </c>
      <c r="J1257" s="3">
        <v>8.1278841365763632E-2</v>
      </c>
      <c r="K1257" s="2">
        <f>$A$10*Table13[[#This Row],[CF % WEC]]</f>
        <v>0</v>
      </c>
      <c r="L1257" s="1">
        <v>37.737652261858592</v>
      </c>
      <c r="M1257" s="2">
        <f>Table13[[#This Row],[Cons h '[MWh']]]-Table13[[#This Row],[Ewec_prod '[MWh']]]-Table13[[#This Row],[Eeol_prod '[MWh']]]-Table13[[#This Row],[Efv_prod '[MWh']]]</f>
        <v>37.737652261858592</v>
      </c>
    </row>
    <row r="1258" x14ac:dyDescent="0.25">
      <c r="E1258" s="4">
        <v>43518.333333333336</v>
      </c>
      <c r="F1258" s="3">
        <v>0</v>
      </c>
      <c r="G1258" s="2">
        <f>Table13[[#This Row],[CF % FV]]*$A$2</f>
        <v>0</v>
      </c>
      <c r="H1258" s="3">
        <v>0.327629062148386</v>
      </c>
      <c r="I1258" s="2">
        <f>Table13[[#This Row],[CF % EOL ]]*$A$6</f>
        <v>0</v>
      </c>
      <c r="J1258" s="3">
        <v>8.0894773496691066E-2</v>
      </c>
      <c r="K1258" s="2">
        <f>$A$10*Table13[[#This Row],[CF % WEC]]</f>
        <v>0</v>
      </c>
      <c r="L1258" s="1">
        <v>27.190675388525108</v>
      </c>
      <c r="M1258" s="2">
        <f>Table13[[#This Row],[Cons h '[MWh']]]-Table13[[#This Row],[Ewec_prod '[MWh']]]-Table13[[#This Row],[Eeol_prod '[MWh']]]-Table13[[#This Row],[Efv_prod '[MWh']]]</f>
        <v>27.190675388525108</v>
      </c>
    </row>
    <row r="1259" x14ac:dyDescent="0.25">
      <c r="E1259" s="4">
        <v>43518.375</v>
      </c>
      <c r="F1259" s="3">
        <v>0</v>
      </c>
      <c r="G1259" s="2">
        <f>Table13[[#This Row],[CF % FV]]*$A$2</f>
        <v>0</v>
      </c>
      <c r="H1259" s="3">
        <v>0.30758720853786597</v>
      </c>
      <c r="I1259" s="2">
        <f>Table13[[#This Row],[CF % EOL ]]*$A$6</f>
        <v>0</v>
      </c>
      <c r="J1259" s="3">
        <v>7.7639726577401647E-2</v>
      </c>
      <c r="K1259" s="2">
        <f>$A$10*Table13[[#This Row],[CF % WEC]]</f>
        <v>0</v>
      </c>
      <c r="L1259" s="1">
        <v>32.371438395578394</v>
      </c>
      <c r="M1259" s="2">
        <f>Table13[[#This Row],[Cons h '[MWh']]]-Table13[[#This Row],[Ewec_prod '[MWh']]]-Table13[[#This Row],[Eeol_prod '[MWh']]]-Table13[[#This Row],[Efv_prod '[MWh']]]</f>
        <v>32.371438395578394</v>
      </c>
    </row>
    <row r="1260" x14ac:dyDescent="0.25">
      <c r="E1260" s="4">
        <v>43518.416666666664</v>
      </c>
      <c r="F1260" s="3">
        <v>0</v>
      </c>
      <c r="G1260" s="2">
        <f>Table13[[#This Row],[CF % FV]]*$A$2</f>
        <v>0</v>
      </c>
      <c r="H1260" s="3">
        <v>0.15202938303497801</v>
      </c>
      <c r="I1260" s="2">
        <f>Table13[[#This Row],[CF % EOL ]]*$A$6</f>
        <v>0</v>
      </c>
      <c r="J1260" s="3">
        <v>7.539684907384625E-2</v>
      </c>
      <c r="K1260" s="2">
        <f>$A$10*Table13[[#This Row],[CF % WEC]]</f>
        <v>0</v>
      </c>
      <c r="L1260" s="1">
        <v>26.438417326055887</v>
      </c>
      <c r="M1260" s="2">
        <f>Table13[[#This Row],[Cons h '[MWh']]]-Table13[[#This Row],[Ewec_prod '[MWh']]]-Table13[[#This Row],[Eeol_prod '[MWh']]]-Table13[[#This Row],[Efv_prod '[MWh']]]</f>
        <v>26.438417326055887</v>
      </c>
    </row>
    <row r="1261" x14ac:dyDescent="0.25">
      <c r="E1261" s="4">
        <v>43518.458333333336</v>
      </c>
      <c r="F1261" s="3">
        <v>0</v>
      </c>
      <c r="G1261" s="2">
        <f>Table13[[#This Row],[CF % FV]]*$A$2</f>
        <v>0</v>
      </c>
      <c r="H1261" s="3">
        <v>0.180528222008282</v>
      </c>
      <c r="I1261" s="2">
        <f>Table13[[#This Row],[CF % EOL ]]*$A$6</f>
        <v>0</v>
      </c>
      <c r="J1261" s="3">
        <v>7.3219483095406143E-2</v>
      </c>
      <c r="K1261" s="2">
        <f>$A$10*Table13[[#This Row],[CF % WEC]]</f>
        <v>0</v>
      </c>
      <c r="L1261" s="1">
        <v>27.322193128976416</v>
      </c>
      <c r="M1261" s="2">
        <f>Table13[[#This Row],[Cons h '[MWh']]]-Table13[[#This Row],[Ewec_prod '[MWh']]]-Table13[[#This Row],[Eeol_prod '[MWh']]]-Table13[[#This Row],[Efv_prod '[MWh']]]</f>
        <v>27.322193128976416</v>
      </c>
    </row>
    <row r="1262" x14ac:dyDescent="0.25">
      <c r="E1262" s="4">
        <v>43518.5</v>
      </c>
      <c r="F1262" s="3">
        <v>0</v>
      </c>
      <c r="G1262" s="2">
        <f>Table13[[#This Row],[CF % FV]]*$A$2</f>
        <v>0</v>
      </c>
      <c r="H1262" s="3">
        <v>0.32357816391993599</v>
      </c>
      <c r="I1262" s="2">
        <f>Table13[[#This Row],[CF % EOL ]]*$A$6</f>
        <v>0</v>
      </c>
      <c r="J1262" s="3">
        <v>7.5598628923494185E-2</v>
      </c>
      <c r="K1262" s="2">
        <f>$A$10*Table13[[#This Row],[CF % WEC]]</f>
        <v>0</v>
      </c>
      <c r="L1262" s="1">
        <v>28.501361361841262</v>
      </c>
      <c r="M1262" s="2">
        <f>Table13[[#This Row],[Cons h '[MWh']]]-Table13[[#This Row],[Ewec_prod '[MWh']]]-Table13[[#This Row],[Eeol_prod '[MWh']]]-Table13[[#This Row],[Efv_prod '[MWh']]]</f>
        <v>28.501361361841262</v>
      </c>
    </row>
    <row r="1263" x14ac:dyDescent="0.25">
      <c r="E1263" s="4">
        <v>43518.541666666664</v>
      </c>
      <c r="F1263" s="3">
        <v>0</v>
      </c>
      <c r="G1263" s="2">
        <f>Table13[[#This Row],[CF % FV]]*$A$2</f>
        <v>0</v>
      </c>
      <c r="H1263" s="3">
        <v>0.46871884253465201</v>
      </c>
      <c r="I1263" s="2">
        <f>Table13[[#This Row],[CF % EOL ]]*$A$6</f>
        <v>0</v>
      </c>
      <c r="J1263" s="3">
        <v>8.3740823494170349E-2</v>
      </c>
      <c r="K1263" s="2">
        <f>$A$10*Table13[[#This Row],[CF % WEC]]</f>
        <v>0</v>
      </c>
      <c r="L1263" s="1">
        <v>34.730623857646698</v>
      </c>
      <c r="M1263" s="2">
        <f>Table13[[#This Row],[Cons h '[MWh']]]-Table13[[#This Row],[Ewec_prod '[MWh']]]-Table13[[#This Row],[Eeol_prod '[MWh']]]-Table13[[#This Row],[Efv_prod '[MWh']]]</f>
        <v>34.730623857646698</v>
      </c>
    </row>
    <row r="1264" x14ac:dyDescent="0.25">
      <c r="E1264" s="4">
        <v>43518.583333333336</v>
      </c>
      <c r="F1264" s="3">
        <v>0</v>
      </c>
      <c r="G1264" s="2">
        <f>Table13[[#This Row],[CF % FV]]*$A$2</f>
        <v>0</v>
      </c>
      <c r="H1264" s="3">
        <v>0.53386636977858803</v>
      </c>
      <c r="I1264" s="2">
        <f>Table13[[#This Row],[CF % EOL ]]*$A$6</f>
        <v>0</v>
      </c>
      <c r="J1264" s="3">
        <v>9.6882445636672559E-2</v>
      </c>
      <c r="K1264" s="2">
        <f>$A$10*Table13[[#This Row],[CF % WEC]]</f>
        <v>0</v>
      </c>
      <c r="L1264" s="1">
        <v>39.287830986364575</v>
      </c>
      <c r="M1264" s="2">
        <f>Table13[[#This Row],[Cons h '[MWh']]]-Table13[[#This Row],[Ewec_prod '[MWh']]]-Table13[[#This Row],[Eeol_prod '[MWh']]]-Table13[[#This Row],[Efv_prod '[MWh']]]</f>
        <v>39.287830986364575</v>
      </c>
    </row>
    <row r="1265" x14ac:dyDescent="0.25">
      <c r="E1265" s="4">
        <v>43518.625</v>
      </c>
      <c r="F1265" s="3">
        <v>0</v>
      </c>
      <c r="G1265" s="2">
        <f>Table13[[#This Row],[CF % FV]]*$A$2</f>
        <v>0</v>
      </c>
      <c r="H1265" s="3">
        <v>0.45145556039741003</v>
      </c>
      <c r="I1265" s="2">
        <f>Table13[[#This Row],[CF % EOL ]]*$A$6</f>
        <v>0</v>
      </c>
      <c r="J1265" s="3">
        <v>0.10486458486039722</v>
      </c>
      <c r="K1265" s="2">
        <f>$A$10*Table13[[#This Row],[CF % WEC]]</f>
        <v>0</v>
      </c>
      <c r="L1265" s="1">
        <v>24.197268756688604</v>
      </c>
      <c r="M1265" s="2">
        <f>Table13[[#This Row],[Cons h '[MWh']]]-Table13[[#This Row],[Ewec_prod '[MWh']]]-Table13[[#This Row],[Eeol_prod '[MWh']]]-Table13[[#This Row],[Efv_prod '[MWh']]]</f>
        <v>24.197268756688604</v>
      </c>
    </row>
    <row r="1266" x14ac:dyDescent="0.25">
      <c r="E1266" s="4">
        <v>43518.666666666664</v>
      </c>
      <c r="F1266" s="3">
        <v>2.4680000000000001E-2</v>
      </c>
      <c r="G1266" s="2">
        <f>Table13[[#This Row],[CF % FV]]*$A$2</f>
        <v>2.7147999999999999</v>
      </c>
      <c r="H1266" s="3">
        <v>0.318125522472954</v>
      </c>
      <c r="I1266" s="2">
        <f>Table13[[#This Row],[CF % EOL ]]*$A$6</f>
        <v>0</v>
      </c>
      <c r="J1266" s="3">
        <v>0.10718760228913034</v>
      </c>
      <c r="K1266" s="2">
        <f>$A$10*Table13[[#This Row],[CF % WEC]]</f>
        <v>0</v>
      </c>
      <c r="L1266" s="1">
        <v>23.649915571200843</v>
      </c>
      <c r="M1266" s="2">
        <f>Table13[[#This Row],[Cons h '[MWh']]]-Table13[[#This Row],[Ewec_prod '[MWh']]]-Table13[[#This Row],[Eeol_prod '[MWh']]]-Table13[[#This Row],[Efv_prod '[MWh']]]</f>
        <v>20.935115571200843</v>
      </c>
    </row>
    <row r="1267" x14ac:dyDescent="0.25">
      <c r="E1267" s="4">
        <v>43518.708333333336</v>
      </c>
      <c r="F1267" s="3">
        <v>0.15837999999999999</v>
      </c>
      <c r="G1267" s="2">
        <f>Table13[[#This Row],[CF % FV]]*$A$2</f>
        <v>17.421799999999998</v>
      </c>
      <c r="H1267" s="3">
        <v>0.25083760641948899</v>
      </c>
      <c r="I1267" s="2">
        <f>Table13[[#This Row],[CF % EOL ]]*$A$6</f>
        <v>0</v>
      </c>
      <c r="J1267" s="3">
        <v>0.10780767487505363</v>
      </c>
      <c r="K1267" s="2">
        <f>$A$10*Table13[[#This Row],[CF % WEC]]</f>
        <v>0</v>
      </c>
      <c r="L1267" s="1">
        <v>36.633370891625766</v>
      </c>
      <c r="M1267" s="2">
        <f>Table13[[#This Row],[Cons h '[MWh']]]-Table13[[#This Row],[Ewec_prod '[MWh']]]-Table13[[#This Row],[Eeol_prod '[MWh']]]-Table13[[#This Row],[Efv_prod '[MWh']]]</f>
        <v>19.211570891625769</v>
      </c>
    </row>
    <row r="1268" x14ac:dyDescent="0.25">
      <c r="E1268" s="4">
        <v>43518.75</v>
      </c>
      <c r="F1268" s="3">
        <v>0.34817000000000004</v>
      </c>
      <c r="G1268" s="2">
        <f>Table13[[#This Row],[CF % FV]]*$A$2</f>
        <v>38.298700000000004</v>
      </c>
      <c r="H1268" s="3">
        <v>0.275585185913027</v>
      </c>
      <c r="I1268" s="2">
        <f>Table13[[#This Row],[CF % EOL ]]*$A$6</f>
        <v>0</v>
      </c>
      <c r="J1268" s="3">
        <v>0.11018300310223153</v>
      </c>
      <c r="K1268" s="2">
        <f>$A$10*Table13[[#This Row],[CF % WEC]]</f>
        <v>0</v>
      </c>
      <c r="L1268" s="1">
        <v>47.803623423504952</v>
      </c>
      <c r="M1268" s="2">
        <f>Table13[[#This Row],[Cons h '[MWh']]]-Table13[[#This Row],[Ewec_prod '[MWh']]]-Table13[[#This Row],[Eeol_prod '[MWh']]]-Table13[[#This Row],[Efv_prod '[MWh']]]</f>
        <v>9.5049234235049482</v>
      </c>
    </row>
    <row r="1269" x14ac:dyDescent="0.25">
      <c r="E1269" s="4">
        <v>43518.791666666664</v>
      </c>
      <c r="F1269" s="3">
        <v>0.48836000000000002</v>
      </c>
      <c r="G1269" s="2">
        <f>Table13[[#This Row],[CF % FV]]*$A$2</f>
        <v>53.7196</v>
      </c>
      <c r="H1269" s="3">
        <v>0.35465683567933898</v>
      </c>
      <c r="I1269" s="2">
        <f>Table13[[#This Row],[CF % EOL ]]*$A$6</f>
        <v>0</v>
      </c>
      <c r="J1269" s="3">
        <v>0.11728466985297346</v>
      </c>
      <c r="K1269" s="2">
        <f>$A$10*Table13[[#This Row],[CF % WEC]]</f>
        <v>0</v>
      </c>
      <c r="L1269" s="1">
        <v>53.791185170798677</v>
      </c>
      <c r="M1269" s="2">
        <f>Table13[[#This Row],[Cons h '[MWh']]]-Table13[[#This Row],[Ewec_prod '[MWh']]]-Table13[[#This Row],[Eeol_prod '[MWh']]]-Table13[[#This Row],[Efv_prod '[MWh']]]</f>
        <v>7.1585170798677211E-2</v>
      </c>
    </row>
    <row r="1270" x14ac:dyDescent="0.25">
      <c r="E1270" s="4">
        <v>43518.833333333336</v>
      </c>
      <c r="F1270" s="3">
        <v>0.5973099999999999</v>
      </c>
      <c r="G1270" s="2">
        <f>Table13[[#This Row],[CF % FV]]*$A$2</f>
        <v>65.704099999999983</v>
      </c>
      <c r="H1270" s="3">
        <v>0.47676912554661399</v>
      </c>
      <c r="I1270" s="2">
        <f>Table13[[#This Row],[CF % EOL ]]*$A$6</f>
        <v>0</v>
      </c>
      <c r="J1270" s="3">
        <v>0.12486392528918107</v>
      </c>
      <c r="K1270" s="2">
        <f>$A$10*Table13[[#This Row],[CF % WEC]]</f>
        <v>0</v>
      </c>
      <c r="L1270" s="1">
        <v>42.902952738200185</v>
      </c>
      <c r="M1270" s="2">
        <f>Table13[[#This Row],[Cons h '[MWh']]]-Table13[[#This Row],[Ewec_prod '[MWh']]]-Table13[[#This Row],[Eeol_prod '[MWh']]]-Table13[[#This Row],[Efv_prod '[MWh']]]</f>
        <v>-22.801147261799798</v>
      </c>
    </row>
    <row r="1271" x14ac:dyDescent="0.25">
      <c r="E1271" s="4">
        <v>43518.875</v>
      </c>
      <c r="F1271" s="3">
        <v>0.63725999999999994</v>
      </c>
      <c r="G1271" s="2">
        <f>Table13[[#This Row],[CF % FV]]*$A$2</f>
        <v>70.09859999999999</v>
      </c>
      <c r="H1271" s="3">
        <v>0.63849005276338699</v>
      </c>
      <c r="I1271" s="2">
        <f>Table13[[#This Row],[CF % EOL ]]*$A$6</f>
        <v>0</v>
      </c>
      <c r="J1271" s="3">
        <v>0.12760271303269591</v>
      </c>
      <c r="K1271" s="2">
        <f>$A$10*Table13[[#This Row],[CF % WEC]]</f>
        <v>0</v>
      </c>
      <c r="L1271" s="1">
        <v>34.282198119346717</v>
      </c>
      <c r="M1271" s="2">
        <f>Table13[[#This Row],[Cons h '[MWh']]]-Table13[[#This Row],[Ewec_prod '[MWh']]]-Table13[[#This Row],[Eeol_prod '[MWh']]]-Table13[[#This Row],[Efv_prod '[MWh']]]</f>
        <v>-35.816401880653274</v>
      </c>
    </row>
    <row r="1272" x14ac:dyDescent="0.25">
      <c r="E1272" s="4">
        <v>43518.916666666664</v>
      </c>
      <c r="F1272" s="3">
        <v>0.63524000000000003</v>
      </c>
      <c r="G1272" s="2">
        <f>Table13[[#This Row],[CF % FV]]*$A$2</f>
        <v>69.876400000000004</v>
      </c>
      <c r="H1272" s="3">
        <v>0.62293418248364396</v>
      </c>
      <c r="I1272" s="2">
        <f>Table13[[#This Row],[CF % EOL ]]*$A$6</f>
        <v>0</v>
      </c>
      <c r="J1272" s="3">
        <v>0.14063397945754633</v>
      </c>
      <c r="K1272" s="2">
        <f>$A$10*Table13[[#This Row],[CF % WEC]]</f>
        <v>0</v>
      </c>
      <c r="L1272" s="1">
        <v>28.204026671645362</v>
      </c>
      <c r="M1272" s="2">
        <f>Table13[[#This Row],[Cons h '[MWh']]]-Table13[[#This Row],[Ewec_prod '[MWh']]]-Table13[[#This Row],[Eeol_prod '[MWh']]]-Table13[[#This Row],[Efv_prod '[MWh']]]</f>
        <v>-41.672373328354638</v>
      </c>
    </row>
    <row r="1273" x14ac:dyDescent="0.25">
      <c r="E1273" s="4">
        <v>43518.958333333336</v>
      </c>
      <c r="F1273" s="3">
        <v>0.64191999999999994</v>
      </c>
      <c r="G1273" s="2">
        <f>Table13[[#This Row],[CF % FV]]*$A$2</f>
        <v>70.611199999999997</v>
      </c>
      <c r="H1273" s="3">
        <v>0.90494924622367201</v>
      </c>
      <c r="I1273" s="2">
        <f>Table13[[#This Row],[CF % EOL ]]*$A$6</f>
        <v>0</v>
      </c>
      <c r="J1273" s="3">
        <v>0.17833042346960581</v>
      </c>
      <c r="K1273" s="2">
        <f>$A$10*Table13[[#This Row],[CF % WEC]]</f>
        <v>0</v>
      </c>
      <c r="L1273" s="1">
        <v>31.420500924807005</v>
      </c>
      <c r="M1273" s="2">
        <f>Table13[[#This Row],[Cons h '[MWh']]]-Table13[[#This Row],[Ewec_prod '[MWh']]]-Table13[[#This Row],[Eeol_prod '[MWh']]]-Table13[[#This Row],[Efv_prod '[MWh']]]</f>
        <v>-39.190699075192995</v>
      </c>
    </row>
    <row r="1274" x14ac:dyDescent="0.25">
      <c r="E1274" s="4">
        <v>43519</v>
      </c>
      <c r="F1274" s="3">
        <v>0.53927999999999998</v>
      </c>
      <c r="G1274" s="2">
        <f>Table13[[#This Row],[CF % FV]]*$A$2</f>
        <v>59.320799999999998</v>
      </c>
      <c r="H1274" s="3">
        <v>0.93236680272504402</v>
      </c>
      <c r="I1274" s="2">
        <f>Table13[[#This Row],[CF % EOL ]]*$A$6</f>
        <v>0</v>
      </c>
      <c r="J1274" s="3">
        <v>0.21769750093588827</v>
      </c>
      <c r="K1274" s="2">
        <f>$A$10*Table13[[#This Row],[CF % WEC]]</f>
        <v>0</v>
      </c>
      <c r="L1274" s="1">
        <v>19.070710700275157</v>
      </c>
      <c r="M1274" s="2">
        <f>Table13[[#This Row],[Cons h '[MWh']]]-Table13[[#This Row],[Ewec_prod '[MWh']]]-Table13[[#This Row],[Eeol_prod '[MWh']]]-Table13[[#This Row],[Efv_prod '[MWh']]]</f>
        <v>-40.250089299724841</v>
      </c>
    </row>
    <row r="1275" x14ac:dyDescent="0.25">
      <c r="E1275" s="4">
        <v>43519.041666666664</v>
      </c>
      <c r="F1275" s="3">
        <v>0.43575999999999998</v>
      </c>
      <c r="G1275" s="2">
        <f>Table13[[#This Row],[CF % FV]]*$A$2</f>
        <v>47.933599999999998</v>
      </c>
      <c r="H1275" s="3">
        <v>0.92940306575782194</v>
      </c>
      <c r="I1275" s="2">
        <f>Table13[[#This Row],[CF % EOL ]]*$A$6</f>
        <v>0</v>
      </c>
      <c r="J1275" s="3">
        <v>0.22912059037059018</v>
      </c>
      <c r="K1275" s="2">
        <f>$A$10*Table13[[#This Row],[CF % WEC]]</f>
        <v>0</v>
      </c>
      <c r="L1275" s="1">
        <v>30.265822368370888</v>
      </c>
      <c r="M1275" s="2">
        <f>Table13[[#This Row],[Cons h '[MWh']]]-Table13[[#This Row],[Ewec_prod '[MWh']]]-Table13[[#This Row],[Eeol_prod '[MWh']]]-Table13[[#This Row],[Efv_prod '[MWh']]]</f>
        <v>-17.667777631629111</v>
      </c>
    </row>
    <row r="1276" x14ac:dyDescent="0.25">
      <c r="E1276" s="4">
        <v>43519.083333333336</v>
      </c>
      <c r="F1276" s="3">
        <v>0.25636999999999999</v>
      </c>
      <c r="G1276" s="2">
        <f>Table13[[#This Row],[CF % FV]]*$A$2</f>
        <v>28.200699999999998</v>
      </c>
      <c r="H1276" s="3">
        <v>0.87114522566135599</v>
      </c>
      <c r="I1276" s="2">
        <f>Table13[[#This Row],[CF % EOL ]]*$A$6</f>
        <v>0</v>
      </c>
      <c r="J1276" s="3">
        <v>0.22564851698342481</v>
      </c>
      <c r="K1276" s="2">
        <f>$A$10*Table13[[#This Row],[CF % WEC]]</f>
        <v>0</v>
      </c>
      <c r="L1276" s="1">
        <v>25.830183973112209</v>
      </c>
      <c r="M1276" s="2">
        <f>Table13[[#This Row],[Cons h '[MWh']]]-Table13[[#This Row],[Ewec_prod '[MWh']]]-Table13[[#This Row],[Eeol_prod '[MWh']]]-Table13[[#This Row],[Efv_prod '[MWh']]]</f>
        <v>-2.3705160268877883</v>
      </c>
    </row>
    <row r="1277" x14ac:dyDescent="0.25">
      <c r="E1277" s="4">
        <v>43519.125</v>
      </c>
      <c r="F1277" s="3">
        <v>5.6549999999999996E-2</v>
      </c>
      <c r="G1277" s="2">
        <f>Table13[[#This Row],[CF % FV]]*$A$2</f>
        <v>6.2204999999999995</v>
      </c>
      <c r="H1277" s="3">
        <v>0.82730901724509598</v>
      </c>
      <c r="I1277" s="2">
        <f>Table13[[#This Row],[CF % EOL ]]*$A$6</f>
        <v>0</v>
      </c>
      <c r="J1277" s="3">
        <v>0.21787098843261882</v>
      </c>
      <c r="K1277" s="2">
        <f>$A$10*Table13[[#This Row],[CF % WEC]]</f>
        <v>0</v>
      </c>
      <c r="L1277" s="1">
        <v>24.207652619787265</v>
      </c>
      <c r="M1277" s="2">
        <f>Table13[[#This Row],[Cons h '[MWh']]]-Table13[[#This Row],[Ewec_prod '[MWh']]]-Table13[[#This Row],[Eeol_prod '[MWh']]]-Table13[[#This Row],[Efv_prod '[MWh']]]</f>
        <v>17.987152619787267</v>
      </c>
    </row>
    <row r="1278" x14ac:dyDescent="0.25">
      <c r="E1278" s="4">
        <v>43519.166666666664</v>
      </c>
      <c r="F1278" s="3">
        <v>0</v>
      </c>
      <c r="G1278" s="2">
        <f>Table13[[#This Row],[CF % FV]]*$A$2</f>
        <v>0</v>
      </c>
      <c r="H1278" s="3">
        <v>0.80417177888095803</v>
      </c>
      <c r="I1278" s="2">
        <f>Table13[[#This Row],[CF % EOL ]]*$A$6</f>
        <v>0</v>
      </c>
      <c r="J1278" s="3">
        <v>0.20998038447554637</v>
      </c>
      <c r="K1278" s="2">
        <f>$A$10*Table13[[#This Row],[CF % WEC]]</f>
        <v>0</v>
      </c>
      <c r="L1278" s="1">
        <v>29.760776572539033</v>
      </c>
      <c r="M1278" s="2">
        <f>Table13[[#This Row],[Cons h '[MWh']]]-Table13[[#This Row],[Ewec_prod '[MWh']]]-Table13[[#This Row],[Eeol_prod '[MWh']]]-Table13[[#This Row],[Efv_prod '[MWh']]]</f>
        <v>29.760776572539033</v>
      </c>
    </row>
    <row r="1279" x14ac:dyDescent="0.25">
      <c r="E1279" s="4">
        <v>43519.208333333336</v>
      </c>
      <c r="F1279" s="3">
        <v>0</v>
      </c>
      <c r="G1279" s="2">
        <f>Table13[[#This Row],[CF % FV]]*$A$2</f>
        <v>0</v>
      </c>
      <c r="H1279" s="3">
        <v>0.79340079209594905</v>
      </c>
      <c r="I1279" s="2">
        <f>Table13[[#This Row],[CF % EOL ]]*$A$6</f>
        <v>0</v>
      </c>
      <c r="J1279" s="3">
        <v>0.2006133302840335</v>
      </c>
      <c r="K1279" s="2">
        <f>$A$10*Table13[[#This Row],[CF % WEC]]</f>
        <v>0</v>
      </c>
      <c r="L1279" s="1">
        <v>30.562609126432744</v>
      </c>
      <c r="M1279" s="2">
        <f>Table13[[#This Row],[Cons h '[MWh']]]-Table13[[#This Row],[Ewec_prod '[MWh']]]-Table13[[#This Row],[Eeol_prod '[MWh']]]-Table13[[#This Row],[Efv_prod '[MWh']]]</f>
        <v>30.562609126432744</v>
      </c>
    </row>
    <row r="1280" x14ac:dyDescent="0.25">
      <c r="E1280" s="4">
        <v>43519.25</v>
      </c>
      <c r="F1280" s="3">
        <v>0</v>
      </c>
      <c r="G1280" s="2">
        <f>Table13[[#This Row],[CF % FV]]*$A$2</f>
        <v>0</v>
      </c>
      <c r="H1280" s="3">
        <v>0.79615553673169104</v>
      </c>
      <c r="I1280" s="2">
        <f>Table13[[#This Row],[CF % EOL ]]*$A$6</f>
        <v>0</v>
      </c>
      <c r="J1280" s="3">
        <v>0.18546497385058544</v>
      </c>
      <c r="K1280" s="2">
        <f>$A$10*Table13[[#This Row],[CF % WEC]]</f>
        <v>0</v>
      </c>
      <c r="L1280" s="1">
        <v>40.261213905106679</v>
      </c>
      <c r="M1280" s="2">
        <f>Table13[[#This Row],[Cons h '[MWh']]]-Table13[[#This Row],[Ewec_prod '[MWh']]]-Table13[[#This Row],[Eeol_prod '[MWh']]]-Table13[[#This Row],[Efv_prod '[MWh']]]</f>
        <v>40.261213905106679</v>
      </c>
    </row>
    <row r="1281" x14ac:dyDescent="0.25">
      <c r="E1281" s="4">
        <v>43519.291666666664</v>
      </c>
      <c r="F1281" s="3">
        <v>0</v>
      </c>
      <c r="G1281" s="2">
        <f>Table13[[#This Row],[CF % FV]]*$A$2</f>
        <v>0</v>
      </c>
      <c r="H1281" s="3">
        <v>0.75853904350396195</v>
      </c>
      <c r="I1281" s="2">
        <f>Table13[[#This Row],[CF % EOL ]]*$A$6</f>
        <v>0</v>
      </c>
      <c r="J1281" s="3">
        <v>0.16971904329053961</v>
      </c>
      <c r="K1281" s="2">
        <f>$A$10*Table13[[#This Row],[CF % WEC]]</f>
        <v>0</v>
      </c>
      <c r="L1281" s="1">
        <v>30.759920995983922</v>
      </c>
      <c r="M1281" s="2">
        <f>Table13[[#This Row],[Cons h '[MWh']]]-Table13[[#This Row],[Ewec_prod '[MWh']]]-Table13[[#This Row],[Eeol_prod '[MWh']]]-Table13[[#This Row],[Efv_prod '[MWh']]]</f>
        <v>30.759920995983922</v>
      </c>
    </row>
    <row r="1282" x14ac:dyDescent="0.25">
      <c r="E1282" s="4">
        <v>43519.333333333336</v>
      </c>
      <c r="F1282" s="3">
        <v>0</v>
      </c>
      <c r="G1282" s="2">
        <f>Table13[[#This Row],[CF % FV]]*$A$2</f>
        <v>0</v>
      </c>
      <c r="H1282" s="3">
        <v>0.65965784838002495</v>
      </c>
      <c r="I1282" s="2">
        <f>Table13[[#This Row],[CF % EOL ]]*$A$6</f>
        <v>0</v>
      </c>
      <c r="J1282" s="3">
        <v>0.15665205837710899</v>
      </c>
      <c r="K1282" s="2">
        <f>$A$10*Table13[[#This Row],[CF % WEC]]</f>
        <v>0</v>
      </c>
      <c r="L1282" s="1">
        <v>35.857517605566002</v>
      </c>
      <c r="M1282" s="2">
        <f>Table13[[#This Row],[Cons h '[MWh']]]-Table13[[#This Row],[Ewec_prod '[MWh']]]-Table13[[#This Row],[Eeol_prod '[MWh']]]-Table13[[#This Row],[Efv_prod '[MWh']]]</f>
        <v>35.857517605566002</v>
      </c>
    </row>
    <row r="1283" x14ac:dyDescent="0.25">
      <c r="E1283" s="4">
        <v>43519.375</v>
      </c>
      <c r="F1283" s="3">
        <v>0</v>
      </c>
      <c r="G1283" s="2">
        <f>Table13[[#This Row],[CF % FV]]*$A$2</f>
        <v>0</v>
      </c>
      <c r="H1283" s="3">
        <v>0.571548175209593</v>
      </c>
      <c r="I1283" s="2">
        <f>Table13[[#This Row],[CF % EOL ]]*$A$6</f>
        <v>0</v>
      </c>
      <c r="J1283" s="3">
        <v>0.1366231550341197</v>
      </c>
      <c r="K1283" s="2">
        <f>$A$10*Table13[[#This Row],[CF % WEC]]</f>
        <v>0</v>
      </c>
      <c r="L1283" s="1">
        <v>33.096092318643251</v>
      </c>
      <c r="M1283" s="2">
        <f>Table13[[#This Row],[Cons h '[MWh']]]-Table13[[#This Row],[Ewec_prod '[MWh']]]-Table13[[#This Row],[Eeol_prod '[MWh']]]-Table13[[#This Row],[Efv_prod '[MWh']]]</f>
        <v>33.096092318643251</v>
      </c>
    </row>
    <row r="1284" x14ac:dyDescent="0.25">
      <c r="E1284" s="4">
        <v>43519.416666666664</v>
      </c>
      <c r="F1284" s="3">
        <v>0</v>
      </c>
      <c r="G1284" s="2">
        <f>Table13[[#This Row],[CF % FV]]*$A$2</f>
        <v>0</v>
      </c>
      <c r="H1284" s="3">
        <v>0.32372886430328401</v>
      </c>
      <c r="I1284" s="2">
        <f>Table13[[#This Row],[CF % EOL ]]*$A$6</f>
        <v>0</v>
      </c>
      <c r="J1284" s="3">
        <v>0.12624985218047072</v>
      </c>
      <c r="K1284" s="2">
        <f>$A$10*Table13[[#This Row],[CF % WEC]]</f>
        <v>0</v>
      </c>
      <c r="L1284" s="1">
        <v>32.179483884669381</v>
      </c>
      <c r="M1284" s="2">
        <f>Table13[[#This Row],[Cons h '[MWh']]]-Table13[[#This Row],[Ewec_prod '[MWh']]]-Table13[[#This Row],[Eeol_prod '[MWh']]]-Table13[[#This Row],[Efv_prod '[MWh']]]</f>
        <v>32.179483884669381</v>
      </c>
    </row>
    <row r="1285" x14ac:dyDescent="0.25">
      <c r="E1285" s="4">
        <v>43519.458333333336</v>
      </c>
      <c r="F1285" s="3">
        <v>0</v>
      </c>
      <c r="G1285" s="2">
        <f>Table13[[#This Row],[CF % FV]]*$A$2</f>
        <v>0</v>
      </c>
      <c r="H1285" s="3">
        <v>0.37162395190376102</v>
      </c>
      <c r="I1285" s="2">
        <f>Table13[[#This Row],[CF % EOL ]]*$A$6</f>
        <v>0</v>
      </c>
      <c r="J1285" s="3">
        <v>0.12117142668793479</v>
      </c>
      <c r="K1285" s="2">
        <f>$A$10*Table13[[#This Row],[CF % WEC]]</f>
        <v>0</v>
      </c>
      <c r="L1285" s="1">
        <v>30.461647567839133</v>
      </c>
      <c r="M1285" s="2">
        <f>Table13[[#This Row],[Cons h '[MWh']]]-Table13[[#This Row],[Ewec_prod '[MWh']]]-Table13[[#This Row],[Eeol_prod '[MWh']]]-Table13[[#This Row],[Efv_prod '[MWh']]]</f>
        <v>30.461647567839133</v>
      </c>
    </row>
    <row r="1286" x14ac:dyDescent="0.25">
      <c r="E1286" s="4">
        <v>43519.5</v>
      </c>
      <c r="F1286" s="3">
        <v>0</v>
      </c>
      <c r="G1286" s="2">
        <f>Table13[[#This Row],[CF % FV]]*$A$2</f>
        <v>0</v>
      </c>
      <c r="H1286" s="3">
        <v>0.36319809032815797</v>
      </c>
      <c r="I1286" s="2">
        <f>Table13[[#This Row],[CF % EOL ]]*$A$6</f>
        <v>0</v>
      </c>
      <c r="J1286" s="3">
        <v>0.11905047267519615</v>
      </c>
      <c r="K1286" s="2">
        <f>$A$10*Table13[[#This Row],[CF % WEC]]</f>
        <v>0</v>
      </c>
      <c r="L1286" s="1">
        <v>40.331406195454242</v>
      </c>
      <c r="M1286" s="2">
        <f>Table13[[#This Row],[Cons h '[MWh']]]-Table13[[#This Row],[Ewec_prod '[MWh']]]-Table13[[#This Row],[Eeol_prod '[MWh']]]-Table13[[#This Row],[Efv_prod '[MWh']]]</f>
        <v>40.331406195454242</v>
      </c>
    </row>
    <row r="1287" x14ac:dyDescent="0.25">
      <c r="E1287" s="4">
        <v>43519.541666666664</v>
      </c>
      <c r="F1287" s="3">
        <v>0</v>
      </c>
      <c r="G1287" s="2">
        <f>Table13[[#This Row],[CF % FV]]*$A$2</f>
        <v>0</v>
      </c>
      <c r="H1287" s="3">
        <v>0.37883281223433801</v>
      </c>
      <c r="I1287" s="2">
        <f>Table13[[#This Row],[CF % EOL ]]*$A$6</f>
        <v>0</v>
      </c>
      <c r="J1287" s="3">
        <v>0.11725335623207009</v>
      </c>
      <c r="K1287" s="2">
        <f>$A$10*Table13[[#This Row],[CF % WEC]]</f>
        <v>0</v>
      </c>
      <c r="L1287" s="1">
        <v>30.392118966970635</v>
      </c>
      <c r="M1287" s="2">
        <f>Table13[[#This Row],[Cons h '[MWh']]]-Table13[[#This Row],[Ewec_prod '[MWh']]]-Table13[[#This Row],[Eeol_prod '[MWh']]]-Table13[[#This Row],[Efv_prod '[MWh']]]</f>
        <v>30.392118966970635</v>
      </c>
    </row>
    <row r="1288" x14ac:dyDescent="0.25">
      <c r="E1288" s="4">
        <v>43519.583333333336</v>
      </c>
      <c r="F1288" s="3">
        <v>0</v>
      </c>
      <c r="G1288" s="2">
        <f>Table13[[#This Row],[CF % FV]]*$A$2</f>
        <v>0</v>
      </c>
      <c r="H1288" s="3">
        <v>0.39280554959678599</v>
      </c>
      <c r="I1288" s="2">
        <f>Table13[[#This Row],[CF % EOL ]]*$A$6</f>
        <v>0</v>
      </c>
      <c r="J1288" s="3">
        <v>0.11627803671595045</v>
      </c>
      <c r="K1288" s="2">
        <f>$A$10*Table13[[#This Row],[CF % WEC]]</f>
        <v>0</v>
      </c>
      <c r="L1288" s="1">
        <v>34.011802282395884</v>
      </c>
      <c r="M1288" s="2">
        <f>Table13[[#This Row],[Cons h '[MWh']]]-Table13[[#This Row],[Ewec_prod '[MWh']]]-Table13[[#This Row],[Eeol_prod '[MWh']]]-Table13[[#This Row],[Efv_prod '[MWh']]]</f>
        <v>34.011802282395884</v>
      </c>
    </row>
    <row r="1289" x14ac:dyDescent="0.25">
      <c r="E1289" s="4">
        <v>43519.625</v>
      </c>
      <c r="F1289" s="3">
        <v>0</v>
      </c>
      <c r="G1289" s="2">
        <f>Table13[[#This Row],[CF % FV]]*$A$2</f>
        <v>0</v>
      </c>
      <c r="H1289" s="3">
        <v>0.40042590762935898</v>
      </c>
      <c r="I1289" s="2">
        <f>Table13[[#This Row],[CF % EOL ]]*$A$6</f>
        <v>0</v>
      </c>
      <c r="J1289" s="3">
        <v>0.11607468369651</v>
      </c>
      <c r="K1289" s="2">
        <f>$A$10*Table13[[#This Row],[CF % WEC]]</f>
        <v>0</v>
      </c>
      <c r="L1289" s="1">
        <v>21.947074295406939</v>
      </c>
      <c r="M1289" s="2">
        <f>Table13[[#This Row],[Cons h '[MWh']]]-Table13[[#This Row],[Ewec_prod '[MWh']]]-Table13[[#This Row],[Eeol_prod '[MWh']]]-Table13[[#This Row],[Efv_prod '[MWh']]]</f>
        <v>21.947074295406939</v>
      </c>
    </row>
    <row r="1290" x14ac:dyDescent="0.25">
      <c r="E1290" s="4">
        <v>43519.666666666664</v>
      </c>
      <c r="F1290" s="3">
        <v>2.6539999999999998E-2</v>
      </c>
      <c r="G1290" s="2">
        <f>Table13[[#This Row],[CF % FV]]*$A$2</f>
        <v>2.9193999999999996</v>
      </c>
      <c r="H1290" s="3">
        <v>0.40296583060043401</v>
      </c>
      <c r="I1290" s="2">
        <f>Table13[[#This Row],[CF % EOL ]]*$A$6</f>
        <v>0</v>
      </c>
      <c r="J1290" s="3">
        <v>0.11911646940221361</v>
      </c>
      <c r="K1290" s="2">
        <f>$A$10*Table13[[#This Row],[CF % WEC]]</f>
        <v>0</v>
      </c>
      <c r="L1290" s="1">
        <v>36.118829493219096</v>
      </c>
      <c r="M1290" s="2">
        <f>Table13[[#This Row],[Cons h '[MWh']]]-Table13[[#This Row],[Ewec_prod '[MWh']]]-Table13[[#This Row],[Eeol_prod '[MWh']]]-Table13[[#This Row],[Efv_prod '[MWh']]]</f>
        <v>33.1994294932191</v>
      </c>
    </row>
    <row r="1291" x14ac:dyDescent="0.25">
      <c r="E1291" s="4">
        <v>43519.708333333336</v>
      </c>
      <c r="F1291" s="3">
        <v>0.17469999999999999</v>
      </c>
      <c r="G1291" s="2">
        <f>Table13[[#This Row],[CF % FV]]*$A$2</f>
        <v>19.216999999999999</v>
      </c>
      <c r="H1291" s="3">
        <v>0.49669635376626697</v>
      </c>
      <c r="I1291" s="2">
        <f>Table13[[#This Row],[CF % EOL ]]*$A$6</f>
        <v>0</v>
      </c>
      <c r="J1291" s="3">
        <v>0.12846309436864778</v>
      </c>
      <c r="K1291" s="2">
        <f>$A$10*Table13[[#This Row],[CF % WEC]]</f>
        <v>0</v>
      </c>
      <c r="L1291" s="1">
        <v>49.347215314995445</v>
      </c>
      <c r="M1291" s="2">
        <f>Table13[[#This Row],[Cons h '[MWh']]]-Table13[[#This Row],[Ewec_prod '[MWh']]]-Table13[[#This Row],[Eeol_prod '[MWh']]]-Table13[[#This Row],[Efv_prod '[MWh']]]</f>
        <v>30.130215314995446</v>
      </c>
    </row>
    <row r="1292" x14ac:dyDescent="0.25">
      <c r="E1292" s="4">
        <v>43519.75</v>
      </c>
      <c r="F1292" s="3">
        <v>0.40279999999999999</v>
      </c>
      <c r="G1292" s="2">
        <f>Table13[[#This Row],[CF % FV]]*$A$2</f>
        <v>44.308</v>
      </c>
      <c r="H1292" s="3">
        <v>0.64462393397541995</v>
      </c>
      <c r="I1292" s="2">
        <f>Table13[[#This Row],[CF % EOL ]]*$A$6</f>
        <v>0</v>
      </c>
      <c r="J1292" s="3">
        <v>0.14389886136888841</v>
      </c>
      <c r="K1292" s="2">
        <f>$A$10*Table13[[#This Row],[CF % WEC]]</f>
        <v>0</v>
      </c>
      <c r="L1292" s="1">
        <v>54.503297793121753</v>
      </c>
      <c r="M1292" s="2">
        <f>Table13[[#This Row],[Cons h '[MWh']]]-Table13[[#This Row],[Ewec_prod '[MWh']]]-Table13[[#This Row],[Eeol_prod '[MWh']]]-Table13[[#This Row],[Efv_prod '[MWh']]]</f>
        <v>10.195297793121753</v>
      </c>
    </row>
    <row r="1293" x14ac:dyDescent="0.25">
      <c r="E1293" s="4">
        <v>43519.791666666664</v>
      </c>
      <c r="F1293" s="3">
        <v>0.50558000000000003</v>
      </c>
      <c r="G1293" s="2">
        <f>Table13[[#This Row],[CF % FV]]*$A$2</f>
        <v>55.613800000000005</v>
      </c>
      <c r="H1293" s="3">
        <v>0.74647760526302998</v>
      </c>
      <c r="I1293" s="2">
        <f>Table13[[#This Row],[CF % EOL ]]*$A$6</f>
        <v>0</v>
      </c>
      <c r="J1293" s="3">
        <v>0.16101291783427507</v>
      </c>
      <c r="K1293" s="2">
        <f>$A$10*Table13[[#This Row],[CF % WEC]]</f>
        <v>0</v>
      </c>
      <c r="L1293" s="1">
        <v>43.99934775591661</v>
      </c>
      <c r="M1293" s="2">
        <f>Table13[[#This Row],[Cons h '[MWh']]]-Table13[[#This Row],[Ewec_prod '[MWh']]]-Table13[[#This Row],[Eeol_prod '[MWh']]]-Table13[[#This Row],[Efv_prod '[MWh']]]</f>
        <v>-11.614452244083395</v>
      </c>
    </row>
    <row r="1294" x14ac:dyDescent="0.25">
      <c r="E1294" s="4">
        <v>43519.833333333336</v>
      </c>
      <c r="F1294" s="3">
        <v>0.62773999999999996</v>
      </c>
      <c r="G1294" s="2">
        <f>Table13[[#This Row],[CF % FV]]*$A$2</f>
        <v>69.051400000000001</v>
      </c>
      <c r="H1294" s="3">
        <v>0.73386888385385296</v>
      </c>
      <c r="I1294" s="2">
        <f>Table13[[#This Row],[CF % EOL ]]*$A$6</f>
        <v>0</v>
      </c>
      <c r="J1294" s="3">
        <v>0.17783283269877131</v>
      </c>
      <c r="K1294" s="2">
        <f>$A$10*Table13[[#This Row],[CF % WEC]]</f>
        <v>0</v>
      </c>
      <c r="L1294" s="1">
        <v>40.295062816294319</v>
      </c>
      <c r="M1294" s="2">
        <f>Table13[[#This Row],[Cons h '[MWh']]]-Table13[[#This Row],[Ewec_prod '[MWh']]]-Table13[[#This Row],[Eeol_prod '[MWh']]]-Table13[[#This Row],[Efv_prod '[MWh']]]</f>
        <v>-28.756337183705682</v>
      </c>
    </row>
    <row r="1295" x14ac:dyDescent="0.25">
      <c r="E1295" s="4">
        <v>43519.875</v>
      </c>
      <c r="F1295" s="3">
        <v>0.71582000000000001</v>
      </c>
      <c r="G1295" s="2">
        <f>Table13[[#This Row],[CF % FV]]*$A$2</f>
        <v>78.740200000000002</v>
      </c>
      <c r="H1295" s="3">
        <v>0.71027840724834501</v>
      </c>
      <c r="I1295" s="2">
        <f>Table13[[#This Row],[CF % EOL ]]*$A$6</f>
        <v>0</v>
      </c>
      <c r="J1295" s="3">
        <v>0.17598573861612962</v>
      </c>
      <c r="K1295" s="2">
        <f>$A$10*Table13[[#This Row],[CF % WEC]]</f>
        <v>0</v>
      </c>
      <c r="L1295" s="1">
        <v>35.456339399854194</v>
      </c>
      <c r="M1295" s="2">
        <f>Table13[[#This Row],[Cons h '[MWh']]]-Table13[[#This Row],[Ewec_prod '[MWh']]]-Table13[[#This Row],[Eeol_prod '[MWh']]]-Table13[[#This Row],[Efv_prod '[MWh']]]</f>
        <v>-43.283860600145807</v>
      </c>
    </row>
    <row r="1296" x14ac:dyDescent="0.25">
      <c r="E1296" s="4">
        <v>43519.916666666664</v>
      </c>
      <c r="F1296" s="3">
        <v>0.74663000000000002</v>
      </c>
      <c r="G1296" s="2">
        <f>Table13[[#This Row],[CF % FV]]*$A$2</f>
        <v>82.129300000000001</v>
      </c>
      <c r="H1296" s="3">
        <v>0.50664655593119501</v>
      </c>
      <c r="I1296" s="2">
        <f>Table13[[#This Row],[CF % EOL ]]*$A$6</f>
        <v>0</v>
      </c>
      <c r="J1296" s="3">
        <v>0.17220810750530435</v>
      </c>
      <c r="K1296" s="2">
        <f>$A$10*Table13[[#This Row],[CF % WEC]]</f>
        <v>0</v>
      </c>
      <c r="L1296" s="1">
        <v>33.868329012930879</v>
      </c>
      <c r="M1296" s="2">
        <f>Table13[[#This Row],[Cons h '[MWh']]]-Table13[[#This Row],[Ewec_prod '[MWh']]]-Table13[[#This Row],[Eeol_prod '[MWh']]]-Table13[[#This Row],[Efv_prod '[MWh']]]</f>
        <v>-48.260970987069122</v>
      </c>
    </row>
    <row r="1297" x14ac:dyDescent="0.25">
      <c r="E1297" s="4">
        <v>43519.958333333336</v>
      </c>
      <c r="F1297" s="3">
        <v>0.70940999999999999</v>
      </c>
      <c r="G1297" s="2">
        <f>Table13[[#This Row],[CF % FV]]*$A$2</f>
        <v>78.0351</v>
      </c>
      <c r="H1297" s="3">
        <v>0.58173793381084604</v>
      </c>
      <c r="I1297" s="2">
        <f>Table13[[#This Row],[CF % EOL ]]*$A$6</f>
        <v>0</v>
      </c>
      <c r="J1297" s="3">
        <v>0.16255411314178997</v>
      </c>
      <c r="K1297" s="2">
        <f>$A$10*Table13[[#This Row],[CF % WEC]]</f>
        <v>0</v>
      </c>
      <c r="L1297" s="1">
        <v>21.999609952031484</v>
      </c>
      <c r="M1297" s="2">
        <f>Table13[[#This Row],[Cons h '[MWh']]]-Table13[[#This Row],[Ewec_prod '[MWh']]]-Table13[[#This Row],[Eeol_prod '[MWh']]]-Table13[[#This Row],[Efv_prod '[MWh']]]</f>
        <v>-56.035490047968516</v>
      </c>
    </row>
    <row r="1298" x14ac:dyDescent="0.25">
      <c r="E1298" s="4">
        <v>43520</v>
      </c>
      <c r="F1298" s="3">
        <v>0.62115999999999993</v>
      </c>
      <c r="G1298" s="2">
        <f>Table13[[#This Row],[CF % FV]]*$A$2</f>
        <v>68.32759999999999</v>
      </c>
      <c r="H1298" s="3">
        <v>0.46852939283418199</v>
      </c>
      <c r="I1298" s="2">
        <f>Table13[[#This Row],[CF % EOL ]]*$A$6</f>
        <v>0</v>
      </c>
      <c r="J1298" s="3">
        <v>0.15304622141839228</v>
      </c>
      <c r="K1298" s="2">
        <f>$A$10*Table13[[#This Row],[CF % WEC]]</f>
        <v>0</v>
      </c>
      <c r="L1298" s="1">
        <v>25.50695777329782</v>
      </c>
      <c r="M1298" s="2">
        <f>Table13[[#This Row],[Cons h '[MWh']]]-Table13[[#This Row],[Ewec_prod '[MWh']]]-Table13[[#This Row],[Eeol_prod '[MWh']]]-Table13[[#This Row],[Efv_prod '[MWh']]]</f>
        <v>-42.820642226702169</v>
      </c>
    </row>
    <row r="1299" x14ac:dyDescent="0.25">
      <c r="E1299" s="4">
        <v>43520.041666666664</v>
      </c>
      <c r="F1299" s="3">
        <v>0.48341000000000001</v>
      </c>
      <c r="G1299" s="2">
        <f>Table13[[#This Row],[CF % FV]]*$A$2</f>
        <v>53.1751</v>
      </c>
      <c r="H1299" s="3">
        <v>0.39520441172451398</v>
      </c>
      <c r="I1299" s="2">
        <f>Table13[[#This Row],[CF % EOL ]]*$A$6</f>
        <v>0</v>
      </c>
      <c r="J1299" s="3">
        <v>0.14301566309817271</v>
      </c>
      <c r="K1299" s="2">
        <f>$A$10*Table13[[#This Row],[CF % WEC]]</f>
        <v>0</v>
      </c>
      <c r="L1299" s="1">
        <v>26.16160871550488</v>
      </c>
      <c r="M1299" s="2">
        <f>Table13[[#This Row],[Cons h '[MWh']]]-Table13[[#This Row],[Ewec_prod '[MWh']]]-Table13[[#This Row],[Eeol_prod '[MWh']]]-Table13[[#This Row],[Efv_prod '[MWh']]]</f>
        <v>-27.013491284495121</v>
      </c>
    </row>
    <row r="1300" x14ac:dyDescent="0.25">
      <c r="E1300" s="4">
        <v>43520.083333333336</v>
      </c>
      <c r="F1300" s="3">
        <v>0.27250999999999997</v>
      </c>
      <c r="G1300" s="2">
        <f>Table13[[#This Row],[CF % FV]]*$A$2</f>
        <v>29.976099999999999</v>
      </c>
      <c r="H1300" s="3">
        <v>0.38422122222442801</v>
      </c>
      <c r="I1300" s="2">
        <f>Table13[[#This Row],[CF % EOL ]]*$A$6</f>
        <v>0</v>
      </c>
      <c r="J1300" s="3">
        <v>0.1325578256627914</v>
      </c>
      <c r="K1300" s="2">
        <f>$A$10*Table13[[#This Row],[CF % WEC]]</f>
        <v>0</v>
      </c>
      <c r="L1300" s="1">
        <v>21.08780705774382</v>
      </c>
      <c r="M1300" s="2">
        <f>Table13[[#This Row],[Cons h '[MWh']]]-Table13[[#This Row],[Ewec_prod '[MWh']]]-Table13[[#This Row],[Eeol_prod '[MWh']]]-Table13[[#This Row],[Efv_prod '[MWh']]]</f>
        <v>-8.8882929422561787</v>
      </c>
    </row>
    <row r="1301" x14ac:dyDescent="0.25">
      <c r="E1301" s="4">
        <v>43520.125</v>
      </c>
      <c r="F1301" s="3">
        <v>5.5890000000000002E-2</v>
      </c>
      <c r="G1301" s="2">
        <f>Table13[[#This Row],[CF % FV]]*$A$2</f>
        <v>6.1478999999999999</v>
      </c>
      <c r="H1301" s="3">
        <v>0.30391793431962699</v>
      </c>
      <c r="I1301" s="2">
        <f>Table13[[#This Row],[CF % EOL ]]*$A$6</f>
        <v>0</v>
      </c>
      <c r="J1301" s="3">
        <v>0.12278487346783182</v>
      </c>
      <c r="K1301" s="2">
        <f>$A$10*Table13[[#This Row],[CF % WEC]]</f>
        <v>0</v>
      </c>
      <c r="L1301" s="1">
        <v>22.569708578838771</v>
      </c>
      <c r="M1301" s="2">
        <f>Table13[[#This Row],[Cons h '[MWh']]]-Table13[[#This Row],[Ewec_prod '[MWh']]]-Table13[[#This Row],[Eeol_prod '[MWh']]]-Table13[[#This Row],[Efv_prod '[MWh']]]</f>
        <v>16.421808578838771</v>
      </c>
    </row>
    <row r="1302" x14ac:dyDescent="0.25">
      <c r="E1302" s="4">
        <v>43520.166666666664</v>
      </c>
      <c r="F1302" s="3">
        <v>0</v>
      </c>
      <c r="G1302" s="2">
        <f>Table13[[#This Row],[CF % FV]]*$A$2</f>
        <v>0</v>
      </c>
      <c r="H1302" s="3">
        <v>0.19756971679497101</v>
      </c>
      <c r="I1302" s="2">
        <f>Table13[[#This Row],[CF % EOL ]]*$A$6</f>
        <v>0</v>
      </c>
      <c r="J1302" s="3">
        <v>0.11657723702396938</v>
      </c>
      <c r="K1302" s="2">
        <f>$A$10*Table13[[#This Row],[CF % WEC]]</f>
        <v>0</v>
      </c>
      <c r="L1302" s="1">
        <v>32.659390614647627</v>
      </c>
      <c r="M1302" s="2">
        <f>Table13[[#This Row],[Cons h '[MWh']]]-Table13[[#This Row],[Ewec_prod '[MWh']]]-Table13[[#This Row],[Eeol_prod '[MWh']]]-Table13[[#This Row],[Efv_prod '[MWh']]]</f>
        <v>32.659390614647627</v>
      </c>
    </row>
    <row r="1303" x14ac:dyDescent="0.25">
      <c r="E1303" s="4">
        <v>43520.208333333336</v>
      </c>
      <c r="F1303" s="3">
        <v>0</v>
      </c>
      <c r="G1303" s="2">
        <f>Table13[[#This Row],[CF % FV]]*$A$2</f>
        <v>0</v>
      </c>
      <c r="H1303" s="3">
        <v>0.19520005385640901</v>
      </c>
      <c r="I1303" s="2">
        <f>Table13[[#This Row],[CF % EOL ]]*$A$6</f>
        <v>0</v>
      </c>
      <c r="J1303" s="3">
        <v>0.11334781595699708</v>
      </c>
      <c r="K1303" s="2">
        <f>$A$10*Table13[[#This Row],[CF % WEC]]</f>
        <v>0</v>
      </c>
      <c r="L1303" s="1">
        <v>29.542744109603667</v>
      </c>
      <c r="M1303" s="2">
        <f>Table13[[#This Row],[Cons h '[MWh']]]-Table13[[#This Row],[Ewec_prod '[MWh']]]-Table13[[#This Row],[Eeol_prod '[MWh']]]-Table13[[#This Row],[Efv_prod '[MWh']]]</f>
        <v>29.542744109603667</v>
      </c>
    </row>
    <row r="1304" x14ac:dyDescent="0.25">
      <c r="E1304" s="4">
        <v>43520.25</v>
      </c>
      <c r="F1304" s="3">
        <v>0</v>
      </c>
      <c r="G1304" s="2">
        <f>Table13[[#This Row],[CF % FV]]*$A$2</f>
        <v>0</v>
      </c>
      <c r="H1304" s="3">
        <v>0.25556766958480498</v>
      </c>
      <c r="I1304" s="2">
        <f>Table13[[#This Row],[CF % EOL ]]*$A$6</f>
        <v>0</v>
      </c>
      <c r="J1304" s="3">
        <v>0.1126833027487185</v>
      </c>
      <c r="K1304" s="2">
        <f>$A$10*Table13[[#This Row],[CF % WEC]]</f>
        <v>0</v>
      </c>
      <c r="L1304" s="1">
        <v>40.501700616413707</v>
      </c>
      <c r="M1304" s="2">
        <f>Table13[[#This Row],[Cons h '[MWh']]]-Table13[[#This Row],[Ewec_prod '[MWh']]]-Table13[[#This Row],[Eeol_prod '[MWh']]]-Table13[[#This Row],[Efv_prod '[MWh']]]</f>
        <v>40.501700616413707</v>
      </c>
    </row>
    <row r="1305" x14ac:dyDescent="0.25">
      <c r="E1305" s="4">
        <v>43520.291666666664</v>
      </c>
      <c r="F1305" s="3">
        <v>0</v>
      </c>
      <c r="G1305" s="2">
        <f>Table13[[#This Row],[CF % FV]]*$A$2</f>
        <v>0</v>
      </c>
      <c r="H1305" s="3">
        <v>0.28865204819890999</v>
      </c>
      <c r="I1305" s="2">
        <f>Table13[[#This Row],[CF % EOL ]]*$A$6</f>
        <v>0</v>
      </c>
      <c r="J1305" s="3">
        <v>0.11358855633809647</v>
      </c>
      <c r="K1305" s="2">
        <f>$A$10*Table13[[#This Row],[CF % WEC]]</f>
        <v>0</v>
      </c>
      <c r="L1305" s="1">
        <v>32.74327249458306</v>
      </c>
      <c r="M1305" s="2">
        <f>Table13[[#This Row],[Cons h '[MWh']]]-Table13[[#This Row],[Ewec_prod '[MWh']]]-Table13[[#This Row],[Eeol_prod '[MWh']]]-Table13[[#This Row],[Efv_prod '[MWh']]]</f>
        <v>32.74327249458306</v>
      </c>
    </row>
    <row r="1306" x14ac:dyDescent="0.25">
      <c r="E1306" s="4">
        <v>43520.333333333336</v>
      </c>
      <c r="F1306" s="3">
        <v>0</v>
      </c>
      <c r="G1306" s="2">
        <f>Table13[[#This Row],[CF % FV]]*$A$2</f>
        <v>0</v>
      </c>
      <c r="H1306" s="3">
        <v>0.287464328355865</v>
      </c>
      <c r="I1306" s="2">
        <f>Table13[[#This Row],[CF % EOL ]]*$A$6</f>
        <v>0</v>
      </c>
      <c r="J1306" s="3">
        <v>0.11397687602796154</v>
      </c>
      <c r="K1306" s="2">
        <f>$A$10*Table13[[#This Row],[CF % WEC]]</f>
        <v>0</v>
      </c>
      <c r="L1306" s="1">
        <v>39.018236929784912</v>
      </c>
      <c r="M1306" s="2">
        <f>Table13[[#This Row],[Cons h '[MWh']]]-Table13[[#This Row],[Ewec_prod '[MWh']]]-Table13[[#This Row],[Eeol_prod '[MWh']]]-Table13[[#This Row],[Efv_prod '[MWh']]]</f>
        <v>39.018236929784912</v>
      </c>
    </row>
    <row r="1307" x14ac:dyDescent="0.25">
      <c r="E1307" s="4">
        <v>43520.375</v>
      </c>
      <c r="F1307" s="3">
        <v>0</v>
      </c>
      <c r="G1307" s="2">
        <f>Table13[[#This Row],[CF % FV]]*$A$2</f>
        <v>0</v>
      </c>
      <c r="H1307" s="3">
        <v>0.29904055478261798</v>
      </c>
      <c r="I1307" s="2">
        <f>Table13[[#This Row],[CF % EOL ]]*$A$6</f>
        <v>0</v>
      </c>
      <c r="J1307" s="3">
        <v>0.10499906547713175</v>
      </c>
      <c r="K1307" s="2">
        <f>$A$10*Table13[[#This Row],[CF % WEC]]</f>
        <v>0</v>
      </c>
      <c r="L1307" s="1">
        <v>36.18020904344143</v>
      </c>
      <c r="M1307" s="2">
        <f>Table13[[#This Row],[Cons h '[MWh']]]-Table13[[#This Row],[Ewec_prod '[MWh']]]-Table13[[#This Row],[Eeol_prod '[MWh']]]-Table13[[#This Row],[Efv_prod '[MWh']]]</f>
        <v>36.18020904344143</v>
      </c>
    </row>
    <row r="1308" x14ac:dyDescent="0.25">
      <c r="E1308" s="4">
        <v>43520.416666666664</v>
      </c>
      <c r="F1308" s="3">
        <v>0</v>
      </c>
      <c r="G1308" s="2">
        <f>Table13[[#This Row],[CF % FV]]*$A$2</f>
        <v>0</v>
      </c>
      <c r="H1308" s="3">
        <v>0.22873097949910701</v>
      </c>
      <c r="I1308" s="2">
        <f>Table13[[#This Row],[CF % EOL ]]*$A$6</f>
        <v>0</v>
      </c>
      <c r="J1308" s="3">
        <v>0.10073842684969841</v>
      </c>
      <c r="K1308" s="2">
        <f>$A$10*Table13[[#This Row],[CF % WEC]]</f>
        <v>0</v>
      </c>
      <c r="L1308" s="1">
        <v>35.885842369639015</v>
      </c>
      <c r="M1308" s="2">
        <f>Table13[[#This Row],[Cons h '[MWh']]]-Table13[[#This Row],[Ewec_prod '[MWh']]]-Table13[[#This Row],[Eeol_prod '[MWh']]]-Table13[[#This Row],[Efv_prod '[MWh']]]</f>
        <v>35.885842369639015</v>
      </c>
    </row>
    <row r="1309" x14ac:dyDescent="0.25">
      <c r="E1309" s="4">
        <v>43520.458333333336</v>
      </c>
      <c r="F1309" s="3">
        <v>0</v>
      </c>
      <c r="G1309" s="2">
        <f>Table13[[#This Row],[CF % FV]]*$A$2</f>
        <v>0</v>
      </c>
      <c r="H1309" s="3">
        <v>0.31370430826677498</v>
      </c>
      <c r="I1309" s="2">
        <f>Table13[[#This Row],[CF % EOL ]]*$A$6</f>
        <v>0</v>
      </c>
      <c r="J1309" s="3">
        <v>0.10004890857388656</v>
      </c>
      <c r="K1309" s="2">
        <f>$A$10*Table13[[#This Row],[CF % WEC]]</f>
        <v>0</v>
      </c>
      <c r="L1309" s="1">
        <v>38.665337049425162</v>
      </c>
      <c r="M1309" s="2">
        <f>Table13[[#This Row],[Cons h '[MWh']]]-Table13[[#This Row],[Ewec_prod '[MWh']]]-Table13[[#This Row],[Eeol_prod '[MWh']]]-Table13[[#This Row],[Efv_prod '[MWh']]]</f>
        <v>38.665337049425162</v>
      </c>
    </row>
    <row r="1310" x14ac:dyDescent="0.25">
      <c r="E1310" s="4">
        <v>43520.5</v>
      </c>
      <c r="F1310" s="3">
        <v>0</v>
      </c>
      <c r="G1310" s="2">
        <f>Table13[[#This Row],[CF % FV]]*$A$2</f>
        <v>0</v>
      </c>
      <c r="H1310" s="3">
        <v>0.26009928608129101</v>
      </c>
      <c r="I1310" s="2">
        <f>Table13[[#This Row],[CF % EOL ]]*$A$6</f>
        <v>0</v>
      </c>
      <c r="J1310" s="3">
        <v>9.6168301298240486E-2</v>
      </c>
      <c r="K1310" s="2">
        <f>$A$10*Table13[[#This Row],[CF % WEC]]</f>
        <v>0</v>
      </c>
      <c r="L1310" s="1">
        <v>25.143157019673875</v>
      </c>
      <c r="M1310" s="2">
        <f>Table13[[#This Row],[Cons h '[MWh']]]-Table13[[#This Row],[Ewec_prod '[MWh']]]-Table13[[#This Row],[Eeol_prod '[MWh']]]-Table13[[#This Row],[Efv_prod '[MWh']]]</f>
        <v>25.143157019673875</v>
      </c>
    </row>
    <row r="1311" x14ac:dyDescent="0.25">
      <c r="E1311" s="4">
        <v>43520.541666666664</v>
      </c>
      <c r="F1311" s="3">
        <v>0</v>
      </c>
      <c r="G1311" s="2">
        <f>Table13[[#This Row],[CF % FV]]*$A$2</f>
        <v>0</v>
      </c>
      <c r="H1311" s="3">
        <v>0.16394307623746901</v>
      </c>
      <c r="I1311" s="2">
        <f>Table13[[#This Row],[CF % EOL ]]*$A$6</f>
        <v>0</v>
      </c>
      <c r="J1311" s="3">
        <v>9.3716090522400583E-2</v>
      </c>
      <c r="K1311" s="2">
        <f>$A$10*Table13[[#This Row],[CF % WEC]]</f>
        <v>0</v>
      </c>
      <c r="L1311" s="1">
        <v>41.585216068212858</v>
      </c>
      <c r="M1311" s="2">
        <f>Table13[[#This Row],[Cons h '[MWh']]]-Table13[[#This Row],[Ewec_prod '[MWh']]]-Table13[[#This Row],[Eeol_prod '[MWh']]]-Table13[[#This Row],[Efv_prod '[MWh']]]</f>
        <v>41.585216068212858</v>
      </c>
    </row>
    <row r="1312" x14ac:dyDescent="0.25">
      <c r="E1312" s="4">
        <v>43520.583333333336</v>
      </c>
      <c r="F1312" s="3">
        <v>0</v>
      </c>
      <c r="G1312" s="2">
        <f>Table13[[#This Row],[CF % FV]]*$A$2</f>
        <v>0</v>
      </c>
      <c r="H1312" s="3">
        <v>0.16817072910077299</v>
      </c>
      <c r="I1312" s="2">
        <f>Table13[[#This Row],[CF % EOL ]]*$A$6</f>
        <v>0</v>
      </c>
      <c r="J1312" s="3">
        <v>9.1770374426496146E-2</v>
      </c>
      <c r="K1312" s="2">
        <f>$A$10*Table13[[#This Row],[CF % WEC]]</f>
        <v>0</v>
      </c>
      <c r="L1312" s="1">
        <v>25.797769084446859</v>
      </c>
      <c r="M1312" s="2">
        <f>Table13[[#This Row],[Cons h '[MWh']]]-Table13[[#This Row],[Ewec_prod '[MWh']]]-Table13[[#This Row],[Eeol_prod '[MWh']]]-Table13[[#This Row],[Efv_prod '[MWh']]]</f>
        <v>25.797769084446859</v>
      </c>
    </row>
    <row r="1313" x14ac:dyDescent="0.25">
      <c r="E1313" s="4">
        <v>43520.625</v>
      </c>
      <c r="F1313" s="3">
        <v>0</v>
      </c>
      <c r="G1313" s="2">
        <f>Table13[[#This Row],[CF % FV]]*$A$2</f>
        <v>0</v>
      </c>
      <c r="H1313" s="3">
        <v>0.17843337661670899</v>
      </c>
      <c r="I1313" s="2">
        <f>Table13[[#This Row],[CF % EOL ]]*$A$6</f>
        <v>0</v>
      </c>
      <c r="J1313" s="3">
        <v>8.8520202573696041E-2</v>
      </c>
      <c r="K1313" s="2">
        <f>$A$10*Table13[[#This Row],[CF % WEC]]</f>
        <v>0</v>
      </c>
      <c r="L1313" s="1">
        <v>35.557849635686573</v>
      </c>
      <c r="M1313" s="2">
        <f>Table13[[#This Row],[Cons h '[MWh']]]-Table13[[#This Row],[Ewec_prod '[MWh']]]-Table13[[#This Row],[Eeol_prod '[MWh']]]-Table13[[#This Row],[Efv_prod '[MWh']]]</f>
        <v>35.557849635686573</v>
      </c>
    </row>
    <row r="1314" x14ac:dyDescent="0.25">
      <c r="E1314" s="4">
        <v>43520.666666666664</v>
      </c>
      <c r="F1314" s="3">
        <v>2.9139999999999999E-2</v>
      </c>
      <c r="G1314" s="2">
        <f>Table13[[#This Row],[CF % FV]]*$A$2</f>
        <v>3.2054</v>
      </c>
      <c r="H1314" s="3">
        <v>0.163660548425546</v>
      </c>
      <c r="I1314" s="2">
        <f>Table13[[#This Row],[CF % EOL ]]*$A$6</f>
        <v>0</v>
      </c>
      <c r="J1314" s="3">
        <v>8.5240492324354461E-2</v>
      </c>
      <c r="K1314" s="2">
        <f>$A$10*Table13[[#This Row],[CF % WEC]]</f>
        <v>0</v>
      </c>
      <c r="L1314" s="1">
        <v>35.603502841251682</v>
      </c>
      <c r="M1314" s="2">
        <f>Table13[[#This Row],[Cons h '[MWh']]]-Table13[[#This Row],[Ewec_prod '[MWh']]]-Table13[[#This Row],[Eeol_prod '[MWh']]]-Table13[[#This Row],[Efv_prod '[MWh']]]</f>
        <v>32.398102841251685</v>
      </c>
    </row>
    <row r="1315" x14ac:dyDescent="0.25">
      <c r="E1315" s="4">
        <v>43520.708333333336</v>
      </c>
      <c r="F1315" s="3">
        <v>0.20386000000000001</v>
      </c>
      <c r="G1315" s="2">
        <f>Table13[[#This Row],[CF % FV]]*$A$2</f>
        <v>22.424600000000002</v>
      </c>
      <c r="H1315" s="3">
        <v>0.11427487006883599</v>
      </c>
      <c r="I1315" s="2">
        <f>Table13[[#This Row],[CF % EOL ]]*$A$6</f>
        <v>0</v>
      </c>
      <c r="J1315" s="3">
        <v>8.2687163742624165E-2</v>
      </c>
      <c r="K1315" s="2">
        <f>$A$10*Table13[[#This Row],[CF % WEC]]</f>
        <v>0</v>
      </c>
      <c r="L1315" s="1">
        <v>46.613170799865031</v>
      </c>
      <c r="M1315" s="2">
        <f>Table13[[#This Row],[Cons h '[MWh']]]-Table13[[#This Row],[Ewec_prod '[MWh']]]-Table13[[#This Row],[Eeol_prod '[MWh']]]-Table13[[#This Row],[Efv_prod '[MWh']]]</f>
        <v>24.18857079986503</v>
      </c>
    </row>
    <row r="1316" x14ac:dyDescent="0.25">
      <c r="E1316" s="4">
        <v>43520.75</v>
      </c>
      <c r="F1316" s="3">
        <v>0.36813999999999997</v>
      </c>
      <c r="G1316" s="2">
        <f>Table13[[#This Row],[CF % FV]]*$A$2</f>
        <v>40.495399999999997</v>
      </c>
      <c r="H1316" s="3">
        <v>8.2001636179537998E-2</v>
      </c>
      <c r="I1316" s="2">
        <f>Table13[[#This Row],[CF % EOL ]]*$A$6</f>
        <v>0</v>
      </c>
      <c r="J1316" s="3">
        <v>8.1231884453815462E-2</v>
      </c>
      <c r="K1316" s="2">
        <f>$A$10*Table13[[#This Row],[CF % WEC]]</f>
        <v>0</v>
      </c>
      <c r="L1316" s="1">
        <v>49.763385385686334</v>
      </c>
      <c r="M1316" s="2">
        <f>Table13[[#This Row],[Cons h '[MWh']]]-Table13[[#This Row],[Ewec_prod '[MWh']]]-Table13[[#This Row],[Eeol_prod '[MWh']]]-Table13[[#This Row],[Efv_prod '[MWh']]]</f>
        <v>9.2679853856863375</v>
      </c>
    </row>
    <row r="1317" x14ac:dyDescent="0.25">
      <c r="E1317" s="4">
        <v>43520.791666666664</v>
      </c>
      <c r="F1317" s="3">
        <v>0.54847000000000001</v>
      </c>
      <c r="G1317" s="2">
        <f>Table13[[#This Row],[CF % FV]]*$A$2</f>
        <v>60.331699999999998</v>
      </c>
      <c r="H1317" s="3">
        <v>0.104088191351878</v>
      </c>
      <c r="I1317" s="2">
        <f>Table13[[#This Row],[CF % EOL ]]*$A$6</f>
        <v>0</v>
      </c>
      <c r="J1317" s="3">
        <v>8.0576275851437576E-2</v>
      </c>
      <c r="K1317" s="2">
        <f>$A$10*Table13[[#This Row],[CF % WEC]]</f>
        <v>0</v>
      </c>
      <c r="L1317" s="1">
        <v>64.028830709836228</v>
      </c>
      <c r="M1317" s="2">
        <f>Table13[[#This Row],[Cons h '[MWh']]]-Table13[[#This Row],[Ewec_prod '[MWh']]]-Table13[[#This Row],[Eeol_prod '[MWh']]]-Table13[[#This Row],[Efv_prod '[MWh']]]</f>
        <v>3.6971307098362303</v>
      </c>
    </row>
    <row r="1318" x14ac:dyDescent="0.25">
      <c r="E1318" s="4">
        <v>43520.833333333336</v>
      </c>
      <c r="F1318" s="3">
        <v>0.68398000000000003</v>
      </c>
      <c r="G1318" s="2">
        <f>Table13[[#This Row],[CF % FV]]*$A$2</f>
        <v>75.237800000000007</v>
      </c>
      <c r="H1318" s="3">
        <v>0.111192292431809</v>
      </c>
      <c r="I1318" s="2">
        <f>Table13[[#This Row],[CF % EOL ]]*$A$6</f>
        <v>0</v>
      </c>
      <c r="J1318" s="3">
        <v>8.0150608140648158E-2</v>
      </c>
      <c r="K1318" s="2">
        <f>$A$10*Table13[[#This Row],[CF % WEC]]</f>
        <v>0</v>
      </c>
      <c r="L1318" s="1">
        <v>48.196564387823763</v>
      </c>
      <c r="M1318" s="2">
        <f>Table13[[#This Row],[Cons h '[MWh']]]-Table13[[#This Row],[Ewec_prod '[MWh']]]-Table13[[#This Row],[Eeol_prod '[MWh']]]-Table13[[#This Row],[Efv_prod '[MWh']]]</f>
        <v>-27.041235612176244</v>
      </c>
    </row>
    <row r="1319" x14ac:dyDescent="0.25">
      <c r="E1319" s="4">
        <v>43520.875</v>
      </c>
      <c r="F1319" s="3">
        <v>0.75202000000000002</v>
      </c>
      <c r="G1319" s="2">
        <f>Table13[[#This Row],[CF % FV]]*$A$2</f>
        <v>82.722200000000001</v>
      </c>
      <c r="H1319" s="3">
        <v>0.105358417307158</v>
      </c>
      <c r="I1319" s="2">
        <f>Table13[[#This Row],[CF % EOL ]]*$A$6</f>
        <v>0</v>
      </c>
      <c r="J1319" s="3">
        <v>8.0125021439579322E-2</v>
      </c>
      <c r="K1319" s="2">
        <f>$A$10*Table13[[#This Row],[CF % WEC]]</f>
        <v>0</v>
      </c>
      <c r="L1319" s="1">
        <v>38.791453665247722</v>
      </c>
      <c r="M1319" s="2">
        <f>Table13[[#This Row],[Cons h '[MWh']]]-Table13[[#This Row],[Ewec_prod '[MWh']]]-Table13[[#This Row],[Eeol_prod '[MWh']]]-Table13[[#This Row],[Efv_prod '[MWh']]]</f>
        <v>-43.930746334752278</v>
      </c>
    </row>
    <row r="1320" x14ac:dyDescent="0.25">
      <c r="E1320" s="4">
        <v>43520.916666666664</v>
      </c>
      <c r="F1320" s="3">
        <v>0.76584000000000008</v>
      </c>
      <c r="G1320" s="2">
        <f>Table13[[#This Row],[CF % FV]]*$A$2</f>
        <v>84.242400000000004</v>
      </c>
      <c r="H1320" s="3">
        <v>0.15125990245149501</v>
      </c>
      <c r="I1320" s="2">
        <f>Table13[[#This Row],[CF % EOL ]]*$A$6</f>
        <v>0</v>
      </c>
      <c r="J1320" s="3">
        <v>7.9765623226559765E-2</v>
      </c>
      <c r="K1320" s="2">
        <f>$A$10*Table13[[#This Row],[CF % WEC]]</f>
        <v>0</v>
      </c>
      <c r="L1320" s="1">
        <v>32.553442449992204</v>
      </c>
      <c r="M1320" s="2">
        <f>Table13[[#This Row],[Cons h '[MWh']]]-Table13[[#This Row],[Ewec_prod '[MWh']]]-Table13[[#This Row],[Eeol_prod '[MWh']]]-Table13[[#This Row],[Efv_prod '[MWh']]]</f>
        <v>-51.6889575500078</v>
      </c>
    </row>
    <row r="1321" x14ac:dyDescent="0.25">
      <c r="E1321" s="4">
        <v>43520.958333333336</v>
      </c>
      <c r="F1321" s="3">
        <v>0.69290999999999991</v>
      </c>
      <c r="G1321" s="2">
        <f>Table13[[#This Row],[CF % FV]]*$A$2</f>
        <v>76.220099999999988</v>
      </c>
      <c r="H1321" s="3">
        <v>0.13577366384546299</v>
      </c>
      <c r="I1321" s="2">
        <f>Table13[[#This Row],[CF % EOL ]]*$A$6</f>
        <v>0</v>
      </c>
      <c r="J1321" s="3">
        <v>7.888221974807122E-2</v>
      </c>
      <c r="K1321" s="2">
        <f>$A$10*Table13[[#This Row],[CF % WEC]]</f>
        <v>0</v>
      </c>
      <c r="L1321" s="1">
        <v>33.891160476537372</v>
      </c>
      <c r="M1321" s="2">
        <f>Table13[[#This Row],[Cons h '[MWh']]]-Table13[[#This Row],[Ewec_prod '[MWh']]]-Table13[[#This Row],[Eeol_prod '[MWh']]]-Table13[[#This Row],[Efv_prod '[MWh']]]</f>
        <v>-42.328939523462616</v>
      </c>
    </row>
    <row r="1322" x14ac:dyDescent="0.25">
      <c r="E1322" s="4">
        <v>43521</v>
      </c>
      <c r="F1322" s="3">
        <v>0.60302999999999995</v>
      </c>
      <c r="G1322" s="2">
        <f>Table13[[#This Row],[CF % FV]]*$A$2</f>
        <v>66.333299999999994</v>
      </c>
      <c r="H1322" s="3">
        <v>9.4564349044656604E-2</v>
      </c>
      <c r="I1322" s="2">
        <f>Table13[[#This Row],[CF % EOL ]]*$A$6</f>
        <v>0</v>
      </c>
      <c r="J1322" s="3">
        <v>7.822153856520532E-2</v>
      </c>
      <c r="K1322" s="2">
        <f>$A$10*Table13[[#This Row],[CF % WEC]]</f>
        <v>0</v>
      </c>
      <c r="L1322" s="1">
        <v>24.948612457138378</v>
      </c>
      <c r="M1322" s="2">
        <f>Table13[[#This Row],[Cons h '[MWh']]]-Table13[[#This Row],[Ewec_prod '[MWh']]]-Table13[[#This Row],[Eeol_prod '[MWh']]]-Table13[[#This Row],[Efv_prod '[MWh']]]</f>
        <v>-41.384687542861613</v>
      </c>
    </row>
    <row r="1323" x14ac:dyDescent="0.25">
      <c r="E1323" s="4">
        <v>43521.041666666664</v>
      </c>
      <c r="F1323" s="3">
        <v>0.43562000000000001</v>
      </c>
      <c r="G1323" s="2">
        <f>Table13[[#This Row],[CF % FV]]*$A$2</f>
        <v>47.918199999999999</v>
      </c>
      <c r="H1323" s="3">
        <v>0.10463326981092699</v>
      </c>
      <c r="I1323" s="2">
        <f>Table13[[#This Row],[CF % EOL ]]*$A$6</f>
        <v>0</v>
      </c>
      <c r="J1323" s="3">
        <v>7.7701047927661721E-2</v>
      </c>
      <c r="K1323" s="2">
        <f>$A$10*Table13[[#This Row],[CF % WEC]]</f>
        <v>0</v>
      </c>
      <c r="L1323" s="1">
        <v>16.727314149154221</v>
      </c>
      <c r="M1323" s="2">
        <f>Table13[[#This Row],[Cons h '[MWh']]]-Table13[[#This Row],[Ewec_prod '[MWh']]]-Table13[[#This Row],[Eeol_prod '[MWh']]]-Table13[[#This Row],[Efv_prod '[MWh']]]</f>
        <v>-31.190885850845778</v>
      </c>
    </row>
    <row r="1324" x14ac:dyDescent="0.25">
      <c r="E1324" s="4">
        <v>43521.083333333336</v>
      </c>
      <c r="F1324" s="3">
        <v>0.24812999999999999</v>
      </c>
      <c r="G1324" s="2">
        <f>Table13[[#This Row],[CF % FV]]*$A$2</f>
        <v>27.2943</v>
      </c>
      <c r="H1324" s="3">
        <v>0.13730741729065599</v>
      </c>
      <c r="I1324" s="2">
        <f>Table13[[#This Row],[CF % EOL ]]*$A$6</f>
        <v>0</v>
      </c>
      <c r="J1324" s="3">
        <v>7.7256697137762662E-2</v>
      </c>
      <c r="K1324" s="2">
        <f>$A$10*Table13[[#This Row],[CF % WEC]]</f>
        <v>0</v>
      </c>
      <c r="L1324" s="1">
        <v>21.309004441879285</v>
      </c>
      <c r="M1324" s="2">
        <f>Table13[[#This Row],[Cons h '[MWh']]]-Table13[[#This Row],[Ewec_prod '[MWh']]]-Table13[[#This Row],[Eeol_prod '[MWh']]]-Table13[[#This Row],[Efv_prod '[MWh']]]</f>
        <v>-5.9852955581207148</v>
      </c>
    </row>
    <row r="1325" x14ac:dyDescent="0.25">
      <c r="E1325" s="4">
        <v>43521.125</v>
      </c>
      <c r="F1325" s="3">
        <v>5.2670000000000002E-2</v>
      </c>
      <c r="G1325" s="2">
        <f>Table13[[#This Row],[CF % FV]]*$A$2</f>
        <v>5.7937000000000003</v>
      </c>
      <c r="H1325" s="3">
        <v>0.16732624863586801</v>
      </c>
      <c r="I1325" s="2">
        <f>Table13[[#This Row],[CF % EOL ]]*$A$6</f>
        <v>0</v>
      </c>
      <c r="J1325" s="3">
        <v>7.7608184224120219E-2</v>
      </c>
      <c r="K1325" s="2">
        <f>$A$10*Table13[[#This Row],[CF % WEC]]</f>
        <v>0</v>
      </c>
      <c r="L1325" s="1">
        <v>24.831804490412718</v>
      </c>
      <c r="M1325" s="2">
        <f>Table13[[#This Row],[Cons h '[MWh']]]-Table13[[#This Row],[Ewec_prod '[MWh']]]-Table13[[#This Row],[Eeol_prod '[MWh']]]-Table13[[#This Row],[Efv_prod '[MWh']]]</f>
        <v>19.038104490412717</v>
      </c>
    </row>
    <row r="1326" x14ac:dyDescent="0.25">
      <c r="E1326" s="4">
        <v>43521.166666666664</v>
      </c>
      <c r="F1326" s="3">
        <v>0</v>
      </c>
      <c r="G1326" s="2">
        <f>Table13[[#This Row],[CF % FV]]*$A$2</f>
        <v>0</v>
      </c>
      <c r="H1326" s="3">
        <v>0.185441043940689</v>
      </c>
      <c r="I1326" s="2">
        <f>Table13[[#This Row],[CF % EOL ]]*$A$6</f>
        <v>0</v>
      </c>
      <c r="J1326" s="3">
        <v>7.6445216790777773E-2</v>
      </c>
      <c r="K1326" s="2">
        <f>$A$10*Table13[[#This Row],[CF % WEC]]</f>
        <v>0</v>
      </c>
      <c r="L1326" s="1">
        <v>28.050182384931144</v>
      </c>
      <c r="M1326" s="2">
        <f>Table13[[#This Row],[Cons h '[MWh']]]-Table13[[#This Row],[Ewec_prod '[MWh']]]-Table13[[#This Row],[Eeol_prod '[MWh']]]-Table13[[#This Row],[Efv_prod '[MWh']]]</f>
        <v>28.050182384931144</v>
      </c>
    </row>
    <row r="1327" x14ac:dyDescent="0.25">
      <c r="E1327" s="4">
        <v>43521.208333333336</v>
      </c>
      <c r="F1327" s="3">
        <v>0</v>
      </c>
      <c r="G1327" s="2">
        <f>Table13[[#This Row],[CF % FV]]*$A$2</f>
        <v>0</v>
      </c>
      <c r="H1327" s="3">
        <v>0.166763074565139</v>
      </c>
      <c r="I1327" s="2">
        <f>Table13[[#This Row],[CF % EOL ]]*$A$6</f>
        <v>0</v>
      </c>
      <c r="J1327" s="3">
        <v>7.5193225121037127E-2</v>
      </c>
      <c r="K1327" s="2">
        <f>$A$10*Table13[[#This Row],[CF % WEC]]</f>
        <v>0</v>
      </c>
      <c r="L1327" s="1">
        <v>36.650387360538275</v>
      </c>
      <c r="M1327" s="2">
        <f>Table13[[#This Row],[Cons h '[MWh']]]-Table13[[#This Row],[Ewec_prod '[MWh']]]-Table13[[#This Row],[Eeol_prod '[MWh']]]-Table13[[#This Row],[Efv_prod '[MWh']]]</f>
        <v>36.650387360538275</v>
      </c>
    </row>
    <row r="1328" x14ac:dyDescent="0.25">
      <c r="E1328" s="4">
        <v>43521.25</v>
      </c>
      <c r="F1328" s="3">
        <v>0</v>
      </c>
      <c r="G1328" s="2">
        <f>Table13[[#This Row],[CF % FV]]*$A$2</f>
        <v>0</v>
      </c>
      <c r="H1328" s="3">
        <v>0.12966740599312301</v>
      </c>
      <c r="I1328" s="2">
        <f>Table13[[#This Row],[CF % EOL ]]*$A$6</f>
        <v>0</v>
      </c>
      <c r="J1328" s="3">
        <v>7.344893780909599E-2</v>
      </c>
      <c r="K1328" s="2">
        <f>$A$10*Table13[[#This Row],[CF % WEC]]</f>
        <v>0</v>
      </c>
      <c r="L1328" s="1">
        <v>34.976822223902225</v>
      </c>
      <c r="M1328" s="2">
        <f>Table13[[#This Row],[Cons h '[MWh']]]-Table13[[#This Row],[Ewec_prod '[MWh']]]-Table13[[#This Row],[Eeol_prod '[MWh']]]-Table13[[#This Row],[Efv_prod '[MWh']]]</f>
        <v>34.976822223902225</v>
      </c>
    </row>
    <row r="1329" x14ac:dyDescent="0.25">
      <c r="E1329" s="4">
        <v>43521.291666666664</v>
      </c>
      <c r="F1329" s="3">
        <v>0</v>
      </c>
      <c r="G1329" s="2">
        <f>Table13[[#This Row],[CF % FV]]*$A$2</f>
        <v>0</v>
      </c>
      <c r="H1329" s="3">
        <v>8.5205925368039004E-2</v>
      </c>
      <c r="I1329" s="2">
        <f>Table13[[#This Row],[CF % EOL ]]*$A$6</f>
        <v>0</v>
      </c>
      <c r="J1329" s="3">
        <v>7.1677895350141657E-2</v>
      </c>
      <c r="K1329" s="2">
        <f>$A$10*Table13[[#This Row],[CF % WEC]]</f>
        <v>0</v>
      </c>
      <c r="L1329" s="1">
        <v>34.782821868561683</v>
      </c>
      <c r="M1329" s="2">
        <f>Table13[[#This Row],[Cons h '[MWh']]]-Table13[[#This Row],[Ewec_prod '[MWh']]]-Table13[[#This Row],[Eeol_prod '[MWh']]]-Table13[[#This Row],[Efv_prod '[MWh']]]</f>
        <v>34.782821868561683</v>
      </c>
    </row>
    <row r="1330" x14ac:dyDescent="0.25">
      <c r="E1330" s="4">
        <v>43521.333333333336</v>
      </c>
      <c r="F1330" s="3">
        <v>0</v>
      </c>
      <c r="G1330" s="2">
        <f>Table13[[#This Row],[CF % FV]]*$A$2</f>
        <v>0</v>
      </c>
      <c r="H1330" s="3">
        <v>6.0180879459911497E-2</v>
      </c>
      <c r="I1330" s="2">
        <f>Table13[[#This Row],[CF % EOL ]]*$A$6</f>
        <v>0</v>
      </c>
      <c r="J1330" s="3">
        <v>7.0083999225604779E-2</v>
      </c>
      <c r="K1330" s="2">
        <f>$A$10*Table13[[#This Row],[CF % WEC]]</f>
        <v>0</v>
      </c>
      <c r="L1330" s="1">
        <v>20.526229328450796</v>
      </c>
      <c r="M1330" s="2">
        <f>Table13[[#This Row],[Cons h '[MWh']]]-Table13[[#This Row],[Ewec_prod '[MWh']]]-Table13[[#This Row],[Eeol_prod '[MWh']]]-Table13[[#This Row],[Efv_prod '[MWh']]]</f>
        <v>20.526229328450796</v>
      </c>
    </row>
    <row r="1331" x14ac:dyDescent="0.25">
      <c r="E1331" s="4">
        <v>43521.375</v>
      </c>
      <c r="F1331" s="3">
        <v>0</v>
      </c>
      <c r="G1331" s="2">
        <f>Table13[[#This Row],[CF % FV]]*$A$2</f>
        <v>0</v>
      </c>
      <c r="H1331" s="3">
        <v>5.4800979620949701E-2</v>
      </c>
      <c r="I1331" s="2">
        <f>Table13[[#This Row],[CF % EOL ]]*$A$6</f>
        <v>0</v>
      </c>
      <c r="J1331" s="3">
        <v>6.781200656096481E-2</v>
      </c>
      <c r="K1331" s="2">
        <f>$A$10*Table13[[#This Row],[CF % WEC]]</f>
        <v>0</v>
      </c>
      <c r="L1331" s="1">
        <v>28.67372818458044</v>
      </c>
      <c r="M1331" s="2">
        <f>Table13[[#This Row],[Cons h '[MWh']]]-Table13[[#This Row],[Ewec_prod '[MWh']]]-Table13[[#This Row],[Eeol_prod '[MWh']]]-Table13[[#This Row],[Efv_prod '[MWh']]]</f>
        <v>28.67372818458044</v>
      </c>
    </row>
    <row r="1332" x14ac:dyDescent="0.25">
      <c r="E1332" s="4">
        <v>43521.416666666664</v>
      </c>
      <c r="F1332" s="3">
        <v>0</v>
      </c>
      <c r="G1332" s="2">
        <f>Table13[[#This Row],[CF % FV]]*$A$2</f>
        <v>0</v>
      </c>
      <c r="H1332" s="3">
        <v>4.5074120824324697E-4</v>
      </c>
      <c r="I1332" s="2">
        <f>Table13[[#This Row],[CF % EOL ]]*$A$6</f>
        <v>0</v>
      </c>
      <c r="J1332" s="3">
        <v>6.6605848932218673E-2</v>
      </c>
      <c r="K1332" s="2">
        <f>$A$10*Table13[[#This Row],[CF % WEC]]</f>
        <v>0</v>
      </c>
      <c r="L1332" s="1">
        <v>30.252522027260703</v>
      </c>
      <c r="M1332" s="2">
        <f>Table13[[#This Row],[Cons h '[MWh']]]-Table13[[#This Row],[Ewec_prod '[MWh']]]-Table13[[#This Row],[Eeol_prod '[MWh']]]-Table13[[#This Row],[Efv_prod '[MWh']]]</f>
        <v>30.252522027260703</v>
      </c>
    </row>
    <row r="1333" x14ac:dyDescent="0.25">
      <c r="E1333" s="4">
        <v>43521.458333333336</v>
      </c>
      <c r="F1333" s="3">
        <v>0</v>
      </c>
      <c r="G1333" s="2">
        <f>Table13[[#This Row],[CF % FV]]*$A$2</f>
        <v>0</v>
      </c>
      <c r="H1333" s="3">
        <v>4.09987846325664E-3</v>
      </c>
      <c r="I1333" s="2">
        <f>Table13[[#This Row],[CF % EOL ]]*$A$6</f>
        <v>0</v>
      </c>
      <c r="J1333" s="3">
        <v>6.5606521282627103E-2</v>
      </c>
      <c r="K1333" s="2">
        <f>$A$10*Table13[[#This Row],[CF % WEC]]</f>
        <v>0</v>
      </c>
      <c r="L1333" s="1">
        <v>32.14108450443188</v>
      </c>
      <c r="M1333" s="2">
        <f>Table13[[#This Row],[Cons h '[MWh']]]-Table13[[#This Row],[Ewec_prod '[MWh']]]-Table13[[#This Row],[Eeol_prod '[MWh']]]-Table13[[#This Row],[Efv_prod '[MWh']]]</f>
        <v>32.14108450443188</v>
      </c>
    </row>
    <row r="1334" x14ac:dyDescent="0.25">
      <c r="E1334" s="4">
        <v>43521.5</v>
      </c>
      <c r="F1334" s="3">
        <v>0</v>
      </c>
      <c r="G1334" s="2">
        <f>Table13[[#This Row],[CF % FV]]*$A$2</f>
        <v>0</v>
      </c>
      <c r="H1334" s="3">
        <v>7.1669079361053197E-4</v>
      </c>
      <c r="I1334" s="2">
        <f>Table13[[#This Row],[CF % EOL ]]*$A$6</f>
        <v>0</v>
      </c>
      <c r="J1334" s="3">
        <v>6.4649873767621505E-2</v>
      </c>
      <c r="K1334" s="2">
        <f>$A$10*Table13[[#This Row],[CF % WEC]]</f>
        <v>0</v>
      </c>
      <c r="L1334" s="1">
        <v>51.493291467934043</v>
      </c>
      <c r="M1334" s="2">
        <f>Table13[[#This Row],[Cons h '[MWh']]]-Table13[[#This Row],[Ewec_prod '[MWh']]]-Table13[[#This Row],[Eeol_prod '[MWh']]]-Table13[[#This Row],[Efv_prod '[MWh']]]</f>
        <v>51.493291467934043</v>
      </c>
    </row>
    <row r="1335" x14ac:dyDescent="0.25">
      <c r="E1335" s="4">
        <v>43521.541666666664</v>
      </c>
      <c r="F1335" s="3">
        <v>0</v>
      </c>
      <c r="G1335" s="2">
        <f>Table13[[#This Row],[CF % FV]]*$A$2</f>
        <v>0</v>
      </c>
      <c r="H1335" s="3">
        <v>-3.7467379663689202E-3</v>
      </c>
      <c r="I1335" s="2">
        <f>Table13[[#This Row],[CF % EOL ]]*$A$6</f>
        <v>0</v>
      </c>
      <c r="J1335" s="3">
        <v>6.3739224560721466E-2</v>
      </c>
      <c r="K1335" s="2">
        <f>$A$10*Table13[[#This Row],[CF % WEC]]</f>
        <v>0</v>
      </c>
      <c r="L1335" s="1">
        <v>26.075326063955032</v>
      </c>
      <c r="M1335" s="2">
        <f>Table13[[#This Row],[Cons h '[MWh']]]-Table13[[#This Row],[Ewec_prod '[MWh']]]-Table13[[#This Row],[Eeol_prod '[MWh']]]-Table13[[#This Row],[Efv_prod '[MWh']]]</f>
        <v>26.075326063955032</v>
      </c>
    </row>
    <row r="1336" x14ac:dyDescent="0.25">
      <c r="E1336" s="4">
        <v>43521.583333333336</v>
      </c>
      <c r="F1336" s="3">
        <v>0</v>
      </c>
      <c r="G1336" s="2">
        <f>Table13[[#This Row],[CF % FV]]*$A$2</f>
        <v>0</v>
      </c>
      <c r="H1336" s="3">
        <v>-3.71514827712882E-3</v>
      </c>
      <c r="I1336" s="2">
        <f>Table13[[#This Row],[CF % EOL ]]*$A$6</f>
        <v>0</v>
      </c>
      <c r="J1336" s="3">
        <v>6.295660248087373E-2</v>
      </c>
      <c r="K1336" s="2">
        <f>$A$10*Table13[[#This Row],[CF % WEC]]</f>
        <v>0</v>
      </c>
      <c r="L1336" s="1">
        <v>32.660304955412371</v>
      </c>
      <c r="M1336" s="2">
        <f>Table13[[#This Row],[Cons h '[MWh']]]-Table13[[#This Row],[Ewec_prod '[MWh']]]-Table13[[#This Row],[Eeol_prod '[MWh']]]-Table13[[#This Row],[Efv_prod '[MWh']]]</f>
        <v>32.660304955412371</v>
      </c>
    </row>
    <row r="1337" x14ac:dyDescent="0.25">
      <c r="E1337" s="4">
        <v>43521.625</v>
      </c>
      <c r="F1337" s="3">
        <v>0</v>
      </c>
      <c r="G1337" s="2">
        <f>Table13[[#This Row],[CF % FV]]*$A$2</f>
        <v>0</v>
      </c>
      <c r="H1337" s="3">
        <v>-3.6329699718990701E-3</v>
      </c>
      <c r="I1337" s="2">
        <f>Table13[[#This Row],[CF % EOL ]]*$A$6</f>
        <v>0</v>
      </c>
      <c r="J1337" s="3">
        <v>6.2232208518318961E-2</v>
      </c>
      <c r="K1337" s="2">
        <f>$A$10*Table13[[#This Row],[CF % WEC]]</f>
        <v>0</v>
      </c>
      <c r="L1337" s="1">
        <v>24.596977983878535</v>
      </c>
      <c r="M1337" s="2">
        <f>Table13[[#This Row],[Cons h '[MWh']]]-Table13[[#This Row],[Ewec_prod '[MWh']]]-Table13[[#This Row],[Eeol_prod '[MWh']]]-Table13[[#This Row],[Efv_prod '[MWh']]]</f>
        <v>24.596977983878535</v>
      </c>
    </row>
    <row r="1338" x14ac:dyDescent="0.25">
      <c r="E1338" s="4">
        <v>43521.666666666664</v>
      </c>
      <c r="F1338" s="3">
        <v>2.886E-2</v>
      </c>
      <c r="G1338" s="2">
        <f>Table13[[#This Row],[CF % FV]]*$A$2</f>
        <v>3.1745999999999999</v>
      </c>
      <c r="H1338" s="3">
        <v>-3.8527016273521199E-3</v>
      </c>
      <c r="I1338" s="2">
        <f>Table13[[#This Row],[CF % EOL ]]*$A$6</f>
        <v>0</v>
      </c>
      <c r="J1338" s="3">
        <v>6.1789197985306209E-2</v>
      </c>
      <c r="K1338" s="2">
        <f>$A$10*Table13[[#This Row],[CF % WEC]]</f>
        <v>0</v>
      </c>
      <c r="L1338" s="1">
        <v>38.303939908234611</v>
      </c>
      <c r="M1338" s="2">
        <f>Table13[[#This Row],[Cons h '[MWh']]]-Table13[[#This Row],[Ewec_prod '[MWh']]]-Table13[[#This Row],[Eeol_prod '[MWh']]]-Table13[[#This Row],[Efv_prod '[MWh']]]</f>
        <v>35.129339908234613</v>
      </c>
    </row>
    <row r="1339" x14ac:dyDescent="0.25">
      <c r="E1339" s="4">
        <v>43521.708333333336</v>
      </c>
      <c r="F1339" s="3">
        <v>0.20313999999999999</v>
      </c>
      <c r="G1339" s="2">
        <f>Table13[[#This Row],[CF % FV]]*$A$2</f>
        <v>22.345399999999998</v>
      </c>
      <c r="H1339" s="3">
        <v>-3.7265052372860001E-3</v>
      </c>
      <c r="I1339" s="2">
        <f>Table13[[#This Row],[CF % EOL ]]*$A$6</f>
        <v>0</v>
      </c>
      <c r="J1339" s="3">
        <v>6.1628740791685649E-2</v>
      </c>
      <c r="K1339" s="2">
        <f>$A$10*Table13[[#This Row],[CF % WEC]]</f>
        <v>0</v>
      </c>
      <c r="L1339" s="1">
        <v>37.771824548973854</v>
      </c>
      <c r="M1339" s="2">
        <f>Table13[[#This Row],[Cons h '[MWh']]]-Table13[[#This Row],[Ewec_prod '[MWh']]]-Table13[[#This Row],[Eeol_prod '[MWh']]]-Table13[[#This Row],[Efv_prod '[MWh']]]</f>
        <v>15.426424548973856</v>
      </c>
    </row>
    <row r="1340" x14ac:dyDescent="0.25">
      <c r="E1340" s="4">
        <v>43521.75</v>
      </c>
      <c r="F1340" s="3">
        <v>0.42269999999999996</v>
      </c>
      <c r="G1340" s="2">
        <f>Table13[[#This Row],[CF % FV]]*$A$2</f>
        <v>46.496999999999993</v>
      </c>
      <c r="H1340" s="3">
        <v>-1.8736060393654099E-3</v>
      </c>
      <c r="I1340" s="2">
        <f>Table13[[#This Row],[CF % EOL ]]*$A$6</f>
        <v>0</v>
      </c>
      <c r="J1340" s="3">
        <v>6.1576624115491627E-2</v>
      </c>
      <c r="K1340" s="2">
        <f>$A$10*Table13[[#This Row],[CF % WEC]]</f>
        <v>0</v>
      </c>
      <c r="L1340" s="1">
        <v>38.869978647287191</v>
      </c>
      <c r="M1340" s="2">
        <f>Table13[[#This Row],[Cons h '[MWh']]]-Table13[[#This Row],[Ewec_prod '[MWh']]]-Table13[[#This Row],[Eeol_prod '[MWh']]]-Table13[[#This Row],[Efv_prod '[MWh']]]</f>
        <v>-7.6270213527128021</v>
      </c>
    </row>
    <row r="1341" x14ac:dyDescent="0.25">
      <c r="E1341" s="4">
        <v>43521.791666666664</v>
      </c>
      <c r="F1341" s="3">
        <v>0.55221000000000009</v>
      </c>
      <c r="G1341" s="2">
        <f>Table13[[#This Row],[CF % FV]]*$A$2</f>
        <v>60.743100000000013</v>
      </c>
      <c r="H1341" s="3">
        <v>-2.67856833617202E-3</v>
      </c>
      <c r="I1341" s="2">
        <f>Table13[[#This Row],[CF % EOL ]]*$A$6</f>
        <v>0</v>
      </c>
      <c r="J1341" s="3">
        <v>6.1252242441160849E-2</v>
      </c>
      <c r="K1341" s="2">
        <f>$A$10*Table13[[#This Row],[CF % WEC]]</f>
        <v>0</v>
      </c>
      <c r="L1341" s="1">
        <v>53.963158101136955</v>
      </c>
      <c r="M1341" s="2">
        <f>Table13[[#This Row],[Cons h '[MWh']]]-Table13[[#This Row],[Ewec_prod '[MWh']]]-Table13[[#This Row],[Eeol_prod '[MWh']]]-Table13[[#This Row],[Efv_prod '[MWh']]]</f>
        <v>-6.7799418988630578</v>
      </c>
    </row>
    <row r="1342" x14ac:dyDescent="0.25">
      <c r="E1342" s="4">
        <v>43521.833333333336</v>
      </c>
      <c r="F1342" s="3">
        <v>0.67535999999999996</v>
      </c>
      <c r="G1342" s="2">
        <f>Table13[[#This Row],[CF % FV]]*$A$2</f>
        <v>74.289599999999993</v>
      </c>
      <c r="H1342" s="3">
        <v>-8.7252245848635601E-4</v>
      </c>
      <c r="I1342" s="2">
        <f>Table13[[#This Row],[CF % EOL ]]*$A$6</f>
        <v>0</v>
      </c>
      <c r="J1342" s="3">
        <v>6.0829410641334181E-2</v>
      </c>
      <c r="K1342" s="2">
        <f>$A$10*Table13[[#This Row],[CF % WEC]]</f>
        <v>0</v>
      </c>
      <c r="L1342" s="1">
        <v>41.593546466446419</v>
      </c>
      <c r="M1342" s="2">
        <f>Table13[[#This Row],[Cons h '[MWh']]]-Table13[[#This Row],[Ewec_prod '[MWh']]]-Table13[[#This Row],[Eeol_prod '[MWh']]]-Table13[[#This Row],[Efv_prod '[MWh']]]</f>
        <v>-32.696053533553574</v>
      </c>
    </row>
    <row r="1343" x14ac:dyDescent="0.25">
      <c r="E1343" s="4">
        <v>43521.875</v>
      </c>
      <c r="F1343" s="3">
        <v>0.67812000000000006</v>
      </c>
      <c r="G1343" s="2">
        <f>Table13[[#This Row],[CF % FV]]*$A$2</f>
        <v>74.59320000000001</v>
      </c>
      <c r="H1343" s="3">
        <v>4.8864652491694797E-3</v>
      </c>
      <c r="I1343" s="2">
        <f>Table13[[#This Row],[CF % EOL ]]*$A$6</f>
        <v>0</v>
      </c>
      <c r="J1343" s="3">
        <v>5.9891303619432394E-2</v>
      </c>
      <c r="K1343" s="2">
        <f>$A$10*Table13[[#This Row],[CF % WEC]]</f>
        <v>0</v>
      </c>
      <c r="L1343" s="1">
        <v>39.869453935945785</v>
      </c>
      <c r="M1343" s="2">
        <f>Table13[[#This Row],[Cons h '[MWh']]]-Table13[[#This Row],[Ewec_prod '[MWh']]]-Table13[[#This Row],[Eeol_prod '[MWh']]]-Table13[[#This Row],[Efv_prod '[MWh']]]</f>
        <v>-34.723746064054225</v>
      </c>
    </row>
    <row r="1344" x14ac:dyDescent="0.25">
      <c r="E1344" s="4">
        <v>43521.916666666664</v>
      </c>
      <c r="F1344" s="3">
        <v>0.66849999999999998</v>
      </c>
      <c r="G1344" s="2">
        <f>Table13[[#This Row],[CF % FV]]*$A$2</f>
        <v>73.534999999999997</v>
      </c>
      <c r="H1344" s="3">
        <v>5.8454543461270696E-3</v>
      </c>
      <c r="I1344" s="2">
        <f>Table13[[#This Row],[CF % EOL ]]*$A$6</f>
        <v>0</v>
      </c>
      <c r="J1344" s="3">
        <v>5.9108811652551052E-2</v>
      </c>
      <c r="K1344" s="2">
        <f>$A$10*Table13[[#This Row],[CF % WEC]]</f>
        <v>0</v>
      </c>
      <c r="L1344" s="1">
        <v>24.599576216663898</v>
      </c>
      <c r="M1344" s="2">
        <f>Table13[[#This Row],[Cons h '[MWh']]]-Table13[[#This Row],[Ewec_prod '[MWh']]]-Table13[[#This Row],[Eeol_prod '[MWh']]]-Table13[[#This Row],[Efv_prod '[MWh']]]</f>
        <v>-48.935423783336098</v>
      </c>
    </row>
    <row r="1345" x14ac:dyDescent="0.25">
      <c r="E1345" s="4">
        <v>43521.958333333336</v>
      </c>
      <c r="F1345" s="3">
        <v>0.56852000000000003</v>
      </c>
      <c r="G1345" s="2">
        <f>Table13[[#This Row],[CF % FV]]*$A$2</f>
        <v>62.537200000000006</v>
      </c>
      <c r="H1345" s="3">
        <v>2.6842173876416499E-4</v>
      </c>
      <c r="I1345" s="2">
        <f>Table13[[#This Row],[CF % EOL ]]*$A$6</f>
        <v>0</v>
      </c>
      <c r="J1345" s="3">
        <v>5.8198391672227207E-2</v>
      </c>
      <c r="K1345" s="2">
        <f>$A$10*Table13[[#This Row],[CF % WEC]]</f>
        <v>0</v>
      </c>
      <c r="L1345" s="1">
        <v>29.757083139064481</v>
      </c>
      <c r="M1345" s="2">
        <f>Table13[[#This Row],[Cons h '[MWh']]]-Table13[[#This Row],[Ewec_prod '[MWh']]]-Table13[[#This Row],[Eeol_prod '[MWh']]]-Table13[[#This Row],[Efv_prod '[MWh']]]</f>
        <v>-32.780116860935522</v>
      </c>
    </row>
    <row r="1346" x14ac:dyDescent="0.25">
      <c r="E1346" s="4">
        <v>43522</v>
      </c>
      <c r="F1346" s="3">
        <v>0.51858000000000004</v>
      </c>
      <c r="G1346" s="2">
        <f>Table13[[#This Row],[CF % FV]]*$A$2</f>
        <v>57.043800000000005</v>
      </c>
      <c r="H1346" s="3">
        <v>-1.5642638700129399E-3</v>
      </c>
      <c r="I1346" s="2">
        <f>Table13[[#This Row],[CF % EOL ]]*$A$6</f>
        <v>0</v>
      </c>
      <c r="J1346" s="3">
        <v>5.7240694976226428E-2</v>
      </c>
      <c r="K1346" s="2">
        <f>$A$10*Table13[[#This Row],[CF % WEC]]</f>
        <v>0</v>
      </c>
      <c r="L1346" s="1">
        <v>23.348477697418705</v>
      </c>
      <c r="M1346" s="2">
        <f>Table13[[#This Row],[Cons h '[MWh']]]-Table13[[#This Row],[Ewec_prod '[MWh']]]-Table13[[#This Row],[Eeol_prod '[MWh']]]-Table13[[#This Row],[Efv_prod '[MWh']]]</f>
        <v>-33.695322302581303</v>
      </c>
    </row>
    <row r="1347" x14ac:dyDescent="0.25">
      <c r="E1347" s="4">
        <v>43522.041666666664</v>
      </c>
      <c r="F1347" s="3">
        <v>0.41263</v>
      </c>
      <c r="G1347" s="2">
        <f>Table13[[#This Row],[CF % FV]]*$A$2</f>
        <v>45.389299999999999</v>
      </c>
      <c r="H1347" s="3">
        <v>-3.3985066094611798E-3</v>
      </c>
      <c r="I1347" s="2">
        <f>Table13[[#This Row],[CF % EOL ]]*$A$6</f>
        <v>0</v>
      </c>
      <c r="J1347" s="3">
        <v>5.6171307136128432E-2</v>
      </c>
      <c r="K1347" s="2">
        <f>$A$10*Table13[[#This Row],[CF % WEC]]</f>
        <v>0</v>
      </c>
      <c r="L1347" s="1">
        <v>21.212795335525612</v>
      </c>
      <c r="M1347" s="2">
        <f>Table13[[#This Row],[Cons h '[MWh']]]-Table13[[#This Row],[Ewec_prod '[MWh']]]-Table13[[#This Row],[Eeol_prod '[MWh']]]-Table13[[#This Row],[Efv_prod '[MWh']]]</f>
        <v>-24.176504664474386</v>
      </c>
    </row>
    <row r="1348" x14ac:dyDescent="0.25">
      <c r="E1348" s="4">
        <v>43522.083333333336</v>
      </c>
      <c r="F1348" s="3">
        <v>0.22900999999999999</v>
      </c>
      <c r="G1348" s="2">
        <f>Table13[[#This Row],[CF % FV]]*$A$2</f>
        <v>25.191099999999999</v>
      </c>
      <c r="H1348" s="3">
        <v>-3.8306116679983002E-3</v>
      </c>
      <c r="I1348" s="2">
        <f>Table13[[#This Row],[CF % EOL ]]*$A$6</f>
        <v>0</v>
      </c>
      <c r="J1348" s="3">
        <v>5.4990552510097594E-2</v>
      </c>
      <c r="K1348" s="2">
        <f>$A$10*Table13[[#This Row],[CF % WEC]]</f>
        <v>0</v>
      </c>
      <c r="L1348" s="1">
        <v>21.426737088926327</v>
      </c>
      <c r="M1348" s="2">
        <f>Table13[[#This Row],[Cons h '[MWh']]]-Table13[[#This Row],[Ewec_prod '[MWh']]]-Table13[[#This Row],[Eeol_prod '[MWh']]]-Table13[[#This Row],[Efv_prod '[MWh']]]</f>
        <v>-3.7643629110736718</v>
      </c>
    </row>
    <row r="1349" x14ac:dyDescent="0.25">
      <c r="E1349" s="4">
        <v>43522.125</v>
      </c>
      <c r="F1349" s="3">
        <v>5.5490000000000005E-2</v>
      </c>
      <c r="G1349" s="2">
        <f>Table13[[#This Row],[CF % FV]]*$A$2</f>
        <v>6.1039000000000003</v>
      </c>
      <c r="H1349" s="3">
        <v>-3.8399128845183002E-3</v>
      </c>
      <c r="I1349" s="2">
        <f>Table13[[#This Row],[CF % EOL ]]*$A$6</f>
        <v>0</v>
      </c>
      <c r="J1349" s="3">
        <v>5.3949500826405636E-2</v>
      </c>
      <c r="K1349" s="2">
        <f>$A$10*Table13[[#This Row],[CF % WEC]]</f>
        <v>0</v>
      </c>
      <c r="L1349" s="1">
        <v>24.655295786793403</v>
      </c>
      <c r="M1349" s="2">
        <f>Table13[[#This Row],[Cons h '[MWh']]]-Table13[[#This Row],[Ewec_prod '[MWh']]]-Table13[[#This Row],[Eeol_prod '[MWh']]]-Table13[[#This Row],[Efv_prod '[MWh']]]</f>
        <v>18.551395786793403</v>
      </c>
    </row>
    <row r="1350" x14ac:dyDescent="0.25">
      <c r="E1350" s="4">
        <v>43522.166666666664</v>
      </c>
      <c r="F1350" s="3">
        <v>0</v>
      </c>
      <c r="G1350" s="2">
        <f>Table13[[#This Row],[CF % FV]]*$A$2</f>
        <v>0</v>
      </c>
      <c r="H1350" s="3">
        <v>-3.8528383883881401E-3</v>
      </c>
      <c r="I1350" s="2">
        <f>Table13[[#This Row],[CF % EOL ]]*$A$6</f>
        <v>0</v>
      </c>
      <c r="J1350" s="3">
        <v>5.3223672188508819E-2</v>
      </c>
      <c r="K1350" s="2">
        <f>$A$10*Table13[[#This Row],[CF % WEC]]</f>
        <v>0</v>
      </c>
      <c r="L1350" s="1">
        <v>38.126385423370934</v>
      </c>
      <c r="M1350" s="2">
        <f>Table13[[#This Row],[Cons h '[MWh']]]-Table13[[#This Row],[Ewec_prod '[MWh']]]-Table13[[#This Row],[Eeol_prod '[MWh']]]-Table13[[#This Row],[Efv_prod '[MWh']]]</f>
        <v>38.126385423370934</v>
      </c>
    </row>
    <row r="1351" x14ac:dyDescent="0.25">
      <c r="E1351" s="4">
        <v>43522.208333333336</v>
      </c>
      <c r="F1351" s="3">
        <v>0</v>
      </c>
      <c r="G1351" s="2">
        <f>Table13[[#This Row],[CF % FV]]*$A$2</f>
        <v>0</v>
      </c>
      <c r="H1351" s="3">
        <v>-3.7115865085349501E-3</v>
      </c>
      <c r="I1351" s="2">
        <f>Table13[[#This Row],[CF % EOL ]]*$A$6</f>
        <v>0</v>
      </c>
      <c r="J1351" s="3">
        <v>5.2708505079386785E-2</v>
      </c>
      <c r="K1351" s="2">
        <f>$A$10*Table13[[#This Row],[CF % WEC]]</f>
        <v>0</v>
      </c>
      <c r="L1351" s="1">
        <v>34.356056975345368</v>
      </c>
      <c r="M1351" s="2">
        <f>Table13[[#This Row],[Cons h '[MWh']]]-Table13[[#This Row],[Ewec_prod '[MWh']]]-Table13[[#This Row],[Eeol_prod '[MWh']]]-Table13[[#This Row],[Efv_prod '[MWh']]]</f>
        <v>34.356056975345368</v>
      </c>
    </row>
    <row r="1352" x14ac:dyDescent="0.25">
      <c r="E1352" s="4">
        <v>43522.25</v>
      </c>
      <c r="F1352" s="3">
        <v>0</v>
      </c>
      <c r="G1352" s="2">
        <f>Table13[[#This Row],[CF % FV]]*$A$2</f>
        <v>0</v>
      </c>
      <c r="H1352" s="3">
        <v>2.5708203198573503E-4</v>
      </c>
      <c r="I1352" s="2">
        <f>Table13[[#This Row],[CF % EOL ]]*$A$6</f>
        <v>0</v>
      </c>
      <c r="J1352" s="3">
        <v>5.2332219936445823E-2</v>
      </c>
      <c r="K1352" s="2">
        <f>$A$10*Table13[[#This Row],[CF % WEC]]</f>
        <v>0</v>
      </c>
      <c r="L1352" s="1">
        <v>39.867363019706055</v>
      </c>
      <c r="M1352" s="2">
        <f>Table13[[#This Row],[Cons h '[MWh']]]-Table13[[#This Row],[Ewec_prod '[MWh']]]-Table13[[#This Row],[Eeol_prod '[MWh']]]-Table13[[#This Row],[Efv_prod '[MWh']]]</f>
        <v>39.867363019706055</v>
      </c>
    </row>
    <row r="1353" x14ac:dyDescent="0.25">
      <c r="E1353" s="4">
        <v>43522.291666666664</v>
      </c>
      <c r="F1353" s="3">
        <v>0</v>
      </c>
      <c r="G1353" s="2">
        <f>Table13[[#This Row],[CF % FV]]*$A$2</f>
        <v>0</v>
      </c>
      <c r="H1353" s="3">
        <v>5.6770176242272397E-3</v>
      </c>
      <c r="I1353" s="2">
        <f>Table13[[#This Row],[CF % EOL ]]*$A$6</f>
        <v>0</v>
      </c>
      <c r="J1353" s="3">
        <v>5.2245119554529415E-2</v>
      </c>
      <c r="K1353" s="2">
        <f>$A$10*Table13[[#This Row],[CF % WEC]]</f>
        <v>0</v>
      </c>
      <c r="L1353" s="1">
        <v>37.438405757988953</v>
      </c>
      <c r="M1353" s="2">
        <f>Table13[[#This Row],[Cons h '[MWh']]]-Table13[[#This Row],[Ewec_prod '[MWh']]]-Table13[[#This Row],[Eeol_prod '[MWh']]]-Table13[[#This Row],[Efv_prod '[MWh']]]</f>
        <v>37.438405757988953</v>
      </c>
    </row>
    <row r="1354" x14ac:dyDescent="0.25">
      <c r="E1354" s="4">
        <v>43522.333333333336</v>
      </c>
      <c r="F1354" s="3">
        <v>0</v>
      </c>
      <c r="G1354" s="2">
        <f>Table13[[#This Row],[CF % FV]]*$A$2</f>
        <v>0</v>
      </c>
      <c r="H1354" s="3">
        <v>3.3899416782974701E-2</v>
      </c>
      <c r="I1354" s="2">
        <f>Table13[[#This Row],[CF % EOL ]]*$A$6</f>
        <v>0</v>
      </c>
      <c r="J1354" s="3">
        <v>5.2053114723114871E-2</v>
      </c>
      <c r="K1354" s="2">
        <f>$A$10*Table13[[#This Row],[CF % WEC]]</f>
        <v>0</v>
      </c>
      <c r="L1354" s="1">
        <v>34.711891419266692</v>
      </c>
      <c r="M1354" s="2">
        <f>Table13[[#This Row],[Cons h '[MWh']]]-Table13[[#This Row],[Ewec_prod '[MWh']]]-Table13[[#This Row],[Eeol_prod '[MWh']]]-Table13[[#This Row],[Efv_prod '[MWh']]]</f>
        <v>34.711891419266692</v>
      </c>
    </row>
    <row r="1355" x14ac:dyDescent="0.25">
      <c r="E1355" s="4">
        <v>43522.375</v>
      </c>
      <c r="F1355" s="3">
        <v>0</v>
      </c>
      <c r="G1355" s="2">
        <f>Table13[[#This Row],[CF % FV]]*$A$2</f>
        <v>0</v>
      </c>
      <c r="H1355" s="3">
        <v>4.7094516574416198E-2</v>
      </c>
      <c r="I1355" s="2">
        <f>Table13[[#This Row],[CF % EOL ]]*$A$6</f>
        <v>0</v>
      </c>
      <c r="J1355" s="3">
        <v>5.2502524611042281E-2</v>
      </c>
      <c r="K1355" s="2">
        <f>$A$10*Table13[[#This Row],[CF % WEC]]</f>
        <v>0</v>
      </c>
      <c r="L1355" s="1">
        <v>36.194639876449351</v>
      </c>
      <c r="M1355" s="2">
        <f>Table13[[#This Row],[Cons h '[MWh']]]-Table13[[#This Row],[Ewec_prod '[MWh']]]-Table13[[#This Row],[Eeol_prod '[MWh']]]-Table13[[#This Row],[Efv_prod '[MWh']]]</f>
        <v>36.194639876449351</v>
      </c>
    </row>
    <row r="1356" x14ac:dyDescent="0.25">
      <c r="E1356" s="4">
        <v>43522.416666666664</v>
      </c>
      <c r="F1356" s="3">
        <v>0</v>
      </c>
      <c r="G1356" s="2">
        <f>Table13[[#This Row],[CF % FV]]*$A$2</f>
        <v>0</v>
      </c>
      <c r="H1356" s="3">
        <v>6.4210023086459997E-2</v>
      </c>
      <c r="I1356" s="2">
        <f>Table13[[#This Row],[CF % EOL ]]*$A$6</f>
        <v>0</v>
      </c>
      <c r="J1356" s="3">
        <v>5.2538477471204457E-2</v>
      </c>
      <c r="K1356" s="2">
        <f>$A$10*Table13[[#This Row],[CF % WEC]]</f>
        <v>0</v>
      </c>
      <c r="L1356" s="1">
        <v>36.617297845602842</v>
      </c>
      <c r="M1356" s="2">
        <f>Table13[[#This Row],[Cons h '[MWh']]]-Table13[[#This Row],[Ewec_prod '[MWh']]]-Table13[[#This Row],[Eeol_prod '[MWh']]]-Table13[[#This Row],[Efv_prod '[MWh']]]</f>
        <v>36.617297845602842</v>
      </c>
    </row>
    <row r="1357" x14ac:dyDescent="0.25">
      <c r="E1357" s="4">
        <v>43522.458333333336</v>
      </c>
      <c r="F1357" s="3">
        <v>0</v>
      </c>
      <c r="G1357" s="2">
        <f>Table13[[#This Row],[CF % FV]]*$A$2</f>
        <v>0</v>
      </c>
      <c r="H1357" s="3">
        <v>6.8651844134798801E-2</v>
      </c>
      <c r="I1357" s="2">
        <f>Table13[[#This Row],[CF % EOL ]]*$A$6</f>
        <v>0</v>
      </c>
      <c r="J1357" s="3">
        <v>5.2429665371958423E-2</v>
      </c>
      <c r="K1357" s="2">
        <f>$A$10*Table13[[#This Row],[CF % WEC]]</f>
        <v>0</v>
      </c>
      <c r="L1357" s="1">
        <v>40.890315970959662</v>
      </c>
      <c r="M1357" s="2">
        <f>Table13[[#This Row],[Cons h '[MWh']]]-Table13[[#This Row],[Ewec_prod '[MWh']]]-Table13[[#This Row],[Eeol_prod '[MWh']]]-Table13[[#This Row],[Efv_prod '[MWh']]]</f>
        <v>40.890315970959662</v>
      </c>
    </row>
    <row r="1358" x14ac:dyDescent="0.25">
      <c r="E1358" s="4">
        <v>43522.5</v>
      </c>
      <c r="F1358" s="3">
        <v>0</v>
      </c>
      <c r="G1358" s="2">
        <f>Table13[[#This Row],[CF % FV]]*$A$2</f>
        <v>0</v>
      </c>
      <c r="H1358" s="3">
        <v>5.1461409070571403E-2</v>
      </c>
      <c r="I1358" s="2">
        <f>Table13[[#This Row],[CF % EOL ]]*$A$6</f>
        <v>0</v>
      </c>
      <c r="J1358" s="3">
        <v>5.1824991573140522E-2</v>
      </c>
      <c r="K1358" s="2">
        <f>$A$10*Table13[[#This Row],[CF % WEC]]</f>
        <v>0</v>
      </c>
      <c r="L1358" s="1">
        <v>36.133159946313725</v>
      </c>
      <c r="M1358" s="2">
        <f>Table13[[#This Row],[Cons h '[MWh']]]-Table13[[#This Row],[Ewec_prod '[MWh']]]-Table13[[#This Row],[Eeol_prod '[MWh']]]-Table13[[#This Row],[Efv_prod '[MWh']]]</f>
        <v>36.133159946313725</v>
      </c>
    </row>
    <row r="1359" x14ac:dyDescent="0.25">
      <c r="E1359" s="4">
        <v>43522.541666666664</v>
      </c>
      <c r="F1359" s="3">
        <v>0</v>
      </c>
      <c r="G1359" s="2">
        <f>Table13[[#This Row],[CF % FV]]*$A$2</f>
        <v>0</v>
      </c>
      <c r="H1359" s="3">
        <v>5.16007308651069E-2</v>
      </c>
      <c r="I1359" s="2">
        <f>Table13[[#This Row],[CF % EOL ]]*$A$6</f>
        <v>0</v>
      </c>
      <c r="J1359" s="3">
        <v>5.1175907095044833E-2</v>
      </c>
      <c r="K1359" s="2">
        <f>$A$10*Table13[[#This Row],[CF % WEC]]</f>
        <v>0</v>
      </c>
      <c r="L1359" s="1">
        <v>26.895920665023048</v>
      </c>
      <c r="M1359" s="2">
        <f>Table13[[#This Row],[Cons h '[MWh']]]-Table13[[#This Row],[Ewec_prod '[MWh']]]-Table13[[#This Row],[Eeol_prod '[MWh']]]-Table13[[#This Row],[Efv_prod '[MWh']]]</f>
        <v>26.895920665023048</v>
      </c>
    </row>
    <row r="1360" x14ac:dyDescent="0.25">
      <c r="E1360" s="4">
        <v>43522.583333333336</v>
      </c>
      <c r="F1360" s="3">
        <v>0</v>
      </c>
      <c r="G1360" s="2">
        <f>Table13[[#This Row],[CF % FV]]*$A$2</f>
        <v>0</v>
      </c>
      <c r="H1360" s="3">
        <v>3.8480337874376797E-2</v>
      </c>
      <c r="I1360" s="2">
        <f>Table13[[#This Row],[CF % EOL ]]*$A$6</f>
        <v>0</v>
      </c>
      <c r="J1360" s="3">
        <v>5.0644327692899511E-2</v>
      </c>
      <c r="K1360" s="2">
        <f>$A$10*Table13[[#This Row],[CF % WEC]]</f>
        <v>0</v>
      </c>
      <c r="L1360" s="1">
        <v>27.586907078868876</v>
      </c>
      <c r="M1360" s="2">
        <f>Table13[[#This Row],[Cons h '[MWh']]]-Table13[[#This Row],[Ewec_prod '[MWh']]]-Table13[[#This Row],[Eeol_prod '[MWh']]]-Table13[[#This Row],[Efv_prod '[MWh']]]</f>
        <v>27.586907078868876</v>
      </c>
    </row>
    <row r="1361" x14ac:dyDescent="0.25">
      <c r="E1361" s="4">
        <v>43522.625</v>
      </c>
      <c r="F1361" s="3">
        <v>0</v>
      </c>
      <c r="G1361" s="2">
        <f>Table13[[#This Row],[CF % FV]]*$A$2</f>
        <v>0</v>
      </c>
      <c r="H1361" s="3">
        <v>1.8901349925534199E-2</v>
      </c>
      <c r="I1361" s="2">
        <f>Table13[[#This Row],[CF % EOL ]]*$A$6</f>
        <v>0</v>
      </c>
      <c r="J1361" s="3">
        <v>4.9945189403366536E-2</v>
      </c>
      <c r="K1361" s="2">
        <f>$A$10*Table13[[#This Row],[CF % WEC]]</f>
        <v>0</v>
      </c>
      <c r="L1361" s="1">
        <v>29.435828269848354</v>
      </c>
      <c r="M1361" s="2">
        <f>Table13[[#This Row],[Cons h '[MWh']]]-Table13[[#This Row],[Ewec_prod '[MWh']]]-Table13[[#This Row],[Eeol_prod '[MWh']]]-Table13[[#This Row],[Efv_prod '[MWh']]]</f>
        <v>29.435828269848354</v>
      </c>
    </row>
    <row r="1362" x14ac:dyDescent="0.25">
      <c r="E1362" s="4">
        <v>43522.666666666664</v>
      </c>
      <c r="F1362" s="3">
        <v>2.8989999999999998E-2</v>
      </c>
      <c r="G1362" s="2">
        <f>Table13[[#This Row],[CF % FV]]*$A$2</f>
        <v>3.1888999999999998</v>
      </c>
      <c r="H1362" s="3">
        <v>4.4647977381302101E-3</v>
      </c>
      <c r="I1362" s="2">
        <f>Table13[[#This Row],[CF % EOL ]]*$A$6</f>
        <v>0</v>
      </c>
      <c r="J1362" s="3">
        <v>4.9184147253894174E-2</v>
      </c>
      <c r="K1362" s="2">
        <f>$A$10*Table13[[#This Row],[CF % WEC]]</f>
        <v>0</v>
      </c>
      <c r="L1362" s="1">
        <v>33.252945464646437</v>
      </c>
      <c r="M1362" s="2">
        <f>Table13[[#This Row],[Cons h '[MWh']]]-Table13[[#This Row],[Ewec_prod '[MWh']]]-Table13[[#This Row],[Eeol_prod '[MWh']]]-Table13[[#This Row],[Efv_prod '[MWh']]]</f>
        <v>30.064045464646437</v>
      </c>
    </row>
    <row r="1363" x14ac:dyDescent="0.25">
      <c r="E1363" s="4">
        <v>43522.708333333336</v>
      </c>
      <c r="F1363" s="3">
        <v>0.21803</v>
      </c>
      <c r="G1363" s="2">
        <f>Table13[[#This Row],[CF % FV]]*$A$2</f>
        <v>23.9833</v>
      </c>
      <c r="H1363" s="3">
        <v>-6.4586500672023301E-4</v>
      </c>
      <c r="I1363" s="2">
        <f>Table13[[#This Row],[CF % EOL ]]*$A$6</f>
        <v>0</v>
      </c>
      <c r="J1363" s="3">
        <v>4.846056077713444E-2</v>
      </c>
      <c r="K1363" s="2">
        <f>$A$10*Table13[[#This Row],[CF % WEC]]</f>
        <v>0</v>
      </c>
      <c r="L1363" s="1">
        <v>44.180159726937305</v>
      </c>
      <c r="M1363" s="2">
        <f>Table13[[#This Row],[Cons h '[MWh']]]-Table13[[#This Row],[Ewec_prod '[MWh']]]-Table13[[#This Row],[Eeol_prod '[MWh']]]-Table13[[#This Row],[Efv_prod '[MWh']]]</f>
        <v>20.196859726937305</v>
      </c>
    </row>
    <row r="1364" x14ac:dyDescent="0.25">
      <c r="E1364" s="4">
        <v>43522.75</v>
      </c>
      <c r="F1364" s="3">
        <v>0.41930000000000001</v>
      </c>
      <c r="G1364" s="2">
        <f>Table13[[#This Row],[CF % FV]]*$A$2</f>
        <v>46.122999999999998</v>
      </c>
      <c r="H1364" s="3">
        <v>8.4473303471122398E-4</v>
      </c>
      <c r="I1364" s="2">
        <f>Table13[[#This Row],[CF % EOL ]]*$A$6</f>
        <v>0</v>
      </c>
      <c r="J1364" s="3">
        <v>4.7811478971641862E-2</v>
      </c>
      <c r="K1364" s="2">
        <f>$A$10*Table13[[#This Row],[CF % WEC]]</f>
        <v>0</v>
      </c>
      <c r="L1364" s="1">
        <v>58.047149524236566</v>
      </c>
      <c r="M1364" s="2">
        <f>Table13[[#This Row],[Cons h '[MWh']]]-Table13[[#This Row],[Ewec_prod '[MWh']]]-Table13[[#This Row],[Eeol_prod '[MWh']]]-Table13[[#This Row],[Efv_prod '[MWh']]]</f>
        <v>11.924149524236569</v>
      </c>
    </row>
    <row r="1365" x14ac:dyDescent="0.25">
      <c r="E1365" s="4">
        <v>43522.791666666664</v>
      </c>
      <c r="F1365" s="3">
        <v>0.56280999999999992</v>
      </c>
      <c r="G1365" s="2">
        <f>Table13[[#This Row],[CF % FV]]*$A$2</f>
        <v>61.909099999999988</v>
      </c>
      <c r="H1365" s="3">
        <v>2.1273539792553702E-3</v>
      </c>
      <c r="I1365" s="2">
        <f>Table13[[#This Row],[CF % EOL ]]*$A$6</f>
        <v>0</v>
      </c>
      <c r="J1365" s="3">
        <v>4.7076055618828543E-2</v>
      </c>
      <c r="K1365" s="2">
        <f>$A$10*Table13[[#This Row],[CF % WEC]]</f>
        <v>0</v>
      </c>
      <c r="L1365" s="1">
        <v>47.51548791758588</v>
      </c>
      <c r="M1365" s="2">
        <f>Table13[[#This Row],[Cons h '[MWh']]]-Table13[[#This Row],[Ewec_prod '[MWh']]]-Table13[[#This Row],[Eeol_prod '[MWh']]]-Table13[[#This Row],[Efv_prod '[MWh']]]</f>
        <v>-14.393612082414108</v>
      </c>
    </row>
    <row r="1366" x14ac:dyDescent="0.25">
      <c r="E1366" s="4">
        <v>43522.833333333336</v>
      </c>
      <c r="F1366" s="3">
        <v>0.60797999999999996</v>
      </c>
      <c r="G1366" s="2">
        <f>Table13[[#This Row],[CF % FV]]*$A$2</f>
        <v>66.877799999999993</v>
      </c>
      <c r="H1366" s="3">
        <v>2.5094429817174298E-2</v>
      </c>
      <c r="I1366" s="2">
        <f>Table13[[#This Row],[CF % EOL ]]*$A$6</f>
        <v>0</v>
      </c>
      <c r="J1366" s="3">
        <v>4.641922718074603E-2</v>
      </c>
      <c r="K1366" s="2">
        <f>$A$10*Table13[[#This Row],[CF % WEC]]</f>
        <v>0</v>
      </c>
      <c r="L1366" s="1">
        <v>50.478138033192693</v>
      </c>
      <c r="M1366" s="2">
        <f>Table13[[#This Row],[Cons h '[MWh']]]-Table13[[#This Row],[Ewec_prod '[MWh']]]-Table13[[#This Row],[Eeol_prod '[MWh']]]-Table13[[#This Row],[Efv_prod '[MWh']]]</f>
        <v>-16.399661966807301</v>
      </c>
    </row>
    <row r="1367" x14ac:dyDescent="0.25">
      <c r="E1367" s="4">
        <v>43522.875</v>
      </c>
      <c r="F1367" s="3">
        <v>0.6476900000000001</v>
      </c>
      <c r="G1367" s="2">
        <f>Table13[[#This Row],[CF % FV]]*$A$2</f>
        <v>71.245900000000006</v>
      </c>
      <c r="H1367" s="3">
        <v>3.70974865905353E-2</v>
      </c>
      <c r="I1367" s="2">
        <f>Table13[[#This Row],[CF % EOL ]]*$A$6</f>
        <v>0</v>
      </c>
      <c r="J1367" s="3">
        <v>4.635278178049531E-2</v>
      </c>
      <c r="K1367" s="2">
        <f>$A$10*Table13[[#This Row],[CF % WEC]]</f>
        <v>0</v>
      </c>
      <c r="L1367" s="1">
        <v>35.050504181549769</v>
      </c>
      <c r="M1367" s="2">
        <f>Table13[[#This Row],[Cons h '[MWh']]]-Table13[[#This Row],[Ewec_prod '[MWh']]]-Table13[[#This Row],[Eeol_prod '[MWh']]]-Table13[[#This Row],[Efv_prod '[MWh']]]</f>
        <v>-36.195395818450237</v>
      </c>
    </row>
    <row r="1368" x14ac:dyDescent="0.25">
      <c r="E1368" s="4">
        <v>43522.916666666664</v>
      </c>
      <c r="F1368" s="3">
        <v>0.68955999999999995</v>
      </c>
      <c r="G1368" s="2">
        <f>Table13[[#This Row],[CF % FV]]*$A$2</f>
        <v>75.851599999999991</v>
      </c>
      <c r="H1368" s="3">
        <v>-2.6359306904657001E-3</v>
      </c>
      <c r="I1368" s="2">
        <f>Table13[[#This Row],[CF % EOL ]]*$A$6</f>
        <v>0</v>
      </c>
      <c r="J1368" s="3">
        <v>4.6561974620923187E-2</v>
      </c>
      <c r="K1368" s="2">
        <f>$A$10*Table13[[#This Row],[CF % WEC]]</f>
        <v>0</v>
      </c>
      <c r="L1368" s="1">
        <v>28.8613766587242</v>
      </c>
      <c r="M1368" s="2">
        <f>Table13[[#This Row],[Cons h '[MWh']]]-Table13[[#This Row],[Ewec_prod '[MWh']]]-Table13[[#This Row],[Eeol_prod '[MWh']]]-Table13[[#This Row],[Efv_prod '[MWh']]]</f>
        <v>-46.990223341275794</v>
      </c>
    </row>
    <row r="1369" x14ac:dyDescent="0.25">
      <c r="E1369" s="4">
        <v>43522.958333333336</v>
      </c>
      <c r="F1369" s="3">
        <v>0.67047000000000001</v>
      </c>
      <c r="G1369" s="2">
        <f>Table13[[#This Row],[CF % FV]]*$A$2</f>
        <v>73.7517</v>
      </c>
      <c r="H1369" s="3">
        <v>-3.55216011094882E-3</v>
      </c>
      <c r="I1369" s="2">
        <f>Table13[[#This Row],[CF % EOL ]]*$A$6</f>
        <v>0</v>
      </c>
      <c r="J1369" s="3">
        <v>4.8266481013567966E-2</v>
      </c>
      <c r="K1369" s="2">
        <f>$A$10*Table13[[#This Row],[CF % WEC]]</f>
        <v>0</v>
      </c>
      <c r="L1369" s="1">
        <v>29.20859985476018</v>
      </c>
      <c r="M1369" s="2">
        <f>Table13[[#This Row],[Cons h '[MWh']]]-Table13[[#This Row],[Ewec_prod '[MWh']]]-Table13[[#This Row],[Eeol_prod '[MWh']]]-Table13[[#This Row],[Efv_prod '[MWh']]]</f>
        <v>-44.543100145239819</v>
      </c>
    </row>
    <row r="1370" x14ac:dyDescent="0.25">
      <c r="E1370" s="4">
        <v>43523</v>
      </c>
      <c r="F1370" s="3">
        <v>0.58936999999999995</v>
      </c>
      <c r="G1370" s="2">
        <f>Table13[[#This Row],[CF % FV]]*$A$2</f>
        <v>64.830699999999993</v>
      </c>
      <c r="H1370" s="3">
        <v>-3.5717024102369299E-3</v>
      </c>
      <c r="I1370" s="2">
        <f>Table13[[#This Row],[CF % EOL ]]*$A$6</f>
        <v>0</v>
      </c>
      <c r="J1370" s="3">
        <v>4.8331281143170549E-2</v>
      </c>
      <c r="K1370" s="2">
        <f>$A$10*Table13[[#This Row],[CF % WEC]]</f>
        <v>0</v>
      </c>
      <c r="L1370" s="1">
        <v>27.24479076870163</v>
      </c>
      <c r="M1370" s="2">
        <f>Table13[[#This Row],[Cons h '[MWh']]]-Table13[[#This Row],[Ewec_prod '[MWh']]]-Table13[[#This Row],[Eeol_prod '[MWh']]]-Table13[[#This Row],[Efv_prod '[MWh']]]</f>
        <v>-37.585909231298359</v>
      </c>
    </row>
    <row r="1371" x14ac:dyDescent="0.25">
      <c r="E1371" s="4">
        <v>43523.041666666664</v>
      </c>
      <c r="F1371" s="3">
        <v>0.42937999999999998</v>
      </c>
      <c r="G1371" s="2">
        <f>Table13[[#This Row],[CF % FV]]*$A$2</f>
        <v>47.2318</v>
      </c>
      <c r="H1371" s="3">
        <v>-3.30262410620371E-3</v>
      </c>
      <c r="I1371" s="2">
        <f>Table13[[#This Row],[CF % EOL ]]*$A$6</f>
        <v>0</v>
      </c>
      <c r="J1371" s="3">
        <v>4.8449035083636321E-2</v>
      </c>
      <c r="K1371" s="2">
        <f>$A$10*Table13[[#This Row],[CF % WEC]]</f>
        <v>0</v>
      </c>
      <c r="L1371" s="1">
        <v>28.270355372202395</v>
      </c>
      <c r="M1371" s="2">
        <f>Table13[[#This Row],[Cons h '[MWh']]]-Table13[[#This Row],[Ewec_prod '[MWh']]]-Table13[[#This Row],[Eeol_prod '[MWh']]]-Table13[[#This Row],[Efv_prod '[MWh']]]</f>
        <v>-18.961444627797604</v>
      </c>
    </row>
    <row r="1372" x14ac:dyDescent="0.25">
      <c r="E1372" s="4">
        <v>43523.083333333336</v>
      </c>
      <c r="F1372" s="3">
        <v>0.23591999999999999</v>
      </c>
      <c r="G1372" s="2">
        <f>Table13[[#This Row],[CF % FV]]*$A$2</f>
        <v>25.9512</v>
      </c>
      <c r="H1372" s="3">
        <v>-3.5704931822605201E-3</v>
      </c>
      <c r="I1372" s="2">
        <f>Table13[[#This Row],[CF % EOL ]]*$A$6</f>
        <v>0</v>
      </c>
      <c r="J1372" s="3">
        <v>4.8326532390900144E-2</v>
      </c>
      <c r="K1372" s="2">
        <f>$A$10*Table13[[#This Row],[CF % WEC]]</f>
        <v>0</v>
      </c>
      <c r="L1372" s="1">
        <v>25.183231160230999</v>
      </c>
      <c r="M1372" s="2">
        <f>Table13[[#This Row],[Cons h '[MWh']]]-Table13[[#This Row],[Ewec_prod '[MWh']]]-Table13[[#This Row],[Eeol_prod '[MWh']]]-Table13[[#This Row],[Efv_prod '[MWh']]]</f>
        <v>-0.76796883976900077</v>
      </c>
    </row>
    <row r="1373" x14ac:dyDescent="0.25">
      <c r="E1373" s="4">
        <v>43523.125</v>
      </c>
      <c r="F1373" s="3">
        <v>5.0320000000000004E-2</v>
      </c>
      <c r="G1373" s="2">
        <f>Table13[[#This Row],[CF % FV]]*$A$2</f>
        <v>5.5352000000000006</v>
      </c>
      <c r="H1373" s="3">
        <v>-3.4619230880076602E-3</v>
      </c>
      <c r="I1373" s="2">
        <f>Table13[[#This Row],[CF % EOL ]]*$A$6</f>
        <v>0</v>
      </c>
      <c r="J1373" s="3">
        <v>4.8836137727926263E-2</v>
      </c>
      <c r="K1373" s="2">
        <f>$A$10*Table13[[#This Row],[CF % WEC]]</f>
        <v>0</v>
      </c>
      <c r="L1373" s="1">
        <v>21.509462506487189</v>
      </c>
      <c r="M1373" s="2">
        <f>Table13[[#This Row],[Cons h '[MWh']]]-Table13[[#This Row],[Ewec_prod '[MWh']]]-Table13[[#This Row],[Eeol_prod '[MWh']]]-Table13[[#This Row],[Efv_prod '[MWh']]]</f>
        <v>15.974262506487189</v>
      </c>
    </row>
    <row r="1374" x14ac:dyDescent="0.25">
      <c r="E1374" s="4">
        <v>43523.166666666664</v>
      </c>
      <c r="F1374" s="3">
        <v>0</v>
      </c>
      <c r="G1374" s="2">
        <f>Table13[[#This Row],[CF % FV]]*$A$2</f>
        <v>0</v>
      </c>
      <c r="H1374" s="3">
        <v>-3.8349349333922202E-3</v>
      </c>
      <c r="I1374" s="2">
        <f>Table13[[#This Row],[CF % EOL ]]*$A$6</f>
        <v>0</v>
      </c>
      <c r="J1374" s="3">
        <v>4.8934122827173118E-2</v>
      </c>
      <c r="K1374" s="2">
        <f>$A$10*Table13[[#This Row],[CF % WEC]]</f>
        <v>0</v>
      </c>
      <c r="L1374" s="1">
        <v>32.776490714541289</v>
      </c>
      <c r="M1374" s="2">
        <f>Table13[[#This Row],[Cons h '[MWh']]]-Table13[[#This Row],[Ewec_prod '[MWh']]]-Table13[[#This Row],[Eeol_prod '[MWh']]]-Table13[[#This Row],[Efv_prod '[MWh']]]</f>
        <v>32.776490714541289</v>
      </c>
    </row>
    <row r="1375" x14ac:dyDescent="0.25">
      <c r="E1375" s="4">
        <v>43523.208333333336</v>
      </c>
      <c r="F1375" s="3">
        <v>0</v>
      </c>
      <c r="G1375" s="2">
        <f>Table13[[#This Row],[CF % FV]]*$A$2</f>
        <v>0</v>
      </c>
      <c r="H1375" s="3">
        <v>2.03063194758333E-2</v>
      </c>
      <c r="I1375" s="2">
        <f>Table13[[#This Row],[CF % EOL ]]*$A$6</f>
        <v>0</v>
      </c>
      <c r="J1375" s="3">
        <v>4.8890572259571996E-2</v>
      </c>
      <c r="K1375" s="2">
        <f>$A$10*Table13[[#This Row],[CF % WEC]]</f>
        <v>0</v>
      </c>
      <c r="L1375" s="1">
        <v>40.373116498097197</v>
      </c>
      <c r="M1375" s="2">
        <f>Table13[[#This Row],[Cons h '[MWh']]]-Table13[[#This Row],[Ewec_prod '[MWh']]]-Table13[[#This Row],[Eeol_prod '[MWh']]]-Table13[[#This Row],[Efv_prod '[MWh']]]</f>
        <v>40.373116498097197</v>
      </c>
    </row>
    <row r="1376" x14ac:dyDescent="0.25">
      <c r="E1376" s="4">
        <v>43523.25</v>
      </c>
      <c r="F1376" s="3">
        <v>0</v>
      </c>
      <c r="G1376" s="2">
        <f>Table13[[#This Row],[CF % FV]]*$A$2</f>
        <v>0</v>
      </c>
      <c r="H1376" s="3">
        <v>2.3989944963561799E-2</v>
      </c>
      <c r="I1376" s="2">
        <f>Table13[[#This Row],[CF % EOL ]]*$A$6</f>
        <v>0</v>
      </c>
      <c r="J1376" s="3">
        <v>4.8777878903668123E-2</v>
      </c>
      <c r="K1376" s="2">
        <f>$A$10*Table13[[#This Row],[CF % WEC]]</f>
        <v>0</v>
      </c>
      <c r="L1376" s="1">
        <v>30.803021867432886</v>
      </c>
      <c r="M1376" s="2">
        <f>Table13[[#This Row],[Cons h '[MWh']]]-Table13[[#This Row],[Ewec_prod '[MWh']]]-Table13[[#This Row],[Eeol_prod '[MWh']]]-Table13[[#This Row],[Efv_prod '[MWh']]]</f>
        <v>30.803021867432886</v>
      </c>
    </row>
    <row r="1377" x14ac:dyDescent="0.25">
      <c r="E1377" s="4">
        <v>43523.291666666664</v>
      </c>
      <c r="F1377" s="3">
        <v>0</v>
      </c>
      <c r="G1377" s="2">
        <f>Table13[[#This Row],[CF % FV]]*$A$2</f>
        <v>0</v>
      </c>
      <c r="H1377" s="3">
        <v>1.4927260598128799E-2</v>
      </c>
      <c r="I1377" s="2">
        <f>Table13[[#This Row],[CF % EOL ]]*$A$6</f>
        <v>0</v>
      </c>
      <c r="J1377" s="3">
        <v>4.8839143004520358E-2</v>
      </c>
      <c r="K1377" s="2">
        <f>$A$10*Table13[[#This Row],[CF % WEC]]</f>
        <v>0</v>
      </c>
      <c r="L1377" s="1">
        <v>29.91081889057099</v>
      </c>
      <c r="M1377" s="2">
        <f>Table13[[#This Row],[Cons h '[MWh']]]-Table13[[#This Row],[Ewec_prod '[MWh']]]-Table13[[#This Row],[Eeol_prod '[MWh']]]-Table13[[#This Row],[Efv_prod '[MWh']]]</f>
        <v>29.91081889057099</v>
      </c>
    </row>
    <row r="1378" x14ac:dyDescent="0.25">
      <c r="E1378" s="4">
        <v>43523.333333333336</v>
      </c>
      <c r="F1378" s="3">
        <v>0</v>
      </c>
      <c r="G1378" s="2">
        <f>Table13[[#This Row],[CF % FV]]*$A$2</f>
        <v>0</v>
      </c>
      <c r="H1378" s="3">
        <v>6.3567069361124703E-2</v>
      </c>
      <c r="I1378" s="2">
        <f>Table13[[#This Row],[CF % EOL ]]*$A$6</f>
        <v>0</v>
      </c>
      <c r="J1378" s="3">
        <v>4.9599248344387857E-2</v>
      </c>
      <c r="K1378" s="2">
        <f>$A$10*Table13[[#This Row],[CF % WEC]]</f>
        <v>0</v>
      </c>
      <c r="L1378" s="1">
        <v>27.230856495064646</v>
      </c>
      <c r="M1378" s="2">
        <f>Table13[[#This Row],[Cons h '[MWh']]]-Table13[[#This Row],[Ewec_prod '[MWh']]]-Table13[[#This Row],[Eeol_prod '[MWh']]]-Table13[[#This Row],[Efv_prod '[MWh']]]</f>
        <v>27.230856495064646</v>
      </c>
    </row>
    <row r="1379" x14ac:dyDescent="0.25">
      <c r="E1379" s="4">
        <v>43523.375</v>
      </c>
      <c r="F1379" s="3">
        <v>0</v>
      </c>
      <c r="G1379" s="2">
        <f>Table13[[#This Row],[CF % FV]]*$A$2</f>
        <v>0</v>
      </c>
      <c r="H1379" s="3">
        <v>9.8691326622399406E-2</v>
      </c>
      <c r="I1379" s="2">
        <f>Table13[[#This Row],[CF % EOL ]]*$A$6</f>
        <v>0</v>
      </c>
      <c r="J1379" s="3">
        <v>4.9025546363802734E-2</v>
      </c>
      <c r="K1379" s="2">
        <f>$A$10*Table13[[#This Row],[CF % WEC]]</f>
        <v>0</v>
      </c>
      <c r="L1379" s="1">
        <v>39.387008743588787</v>
      </c>
      <c r="M1379" s="2">
        <f>Table13[[#This Row],[Cons h '[MWh']]]-Table13[[#This Row],[Ewec_prod '[MWh']]]-Table13[[#This Row],[Eeol_prod '[MWh']]]-Table13[[#This Row],[Efv_prod '[MWh']]]</f>
        <v>39.387008743588787</v>
      </c>
    </row>
    <row r="1380" x14ac:dyDescent="0.25">
      <c r="E1380" s="4">
        <v>43523.416666666664</v>
      </c>
      <c r="F1380" s="3">
        <v>0</v>
      </c>
      <c r="G1380" s="2">
        <f>Table13[[#This Row],[CF % FV]]*$A$2</f>
        <v>0</v>
      </c>
      <c r="H1380" s="3">
        <v>-3.8402088132251499E-3</v>
      </c>
      <c r="I1380" s="2">
        <f>Table13[[#This Row],[CF % EOL ]]*$A$6</f>
        <v>0</v>
      </c>
      <c r="J1380" s="3">
        <v>4.859443317492354E-2</v>
      </c>
      <c r="K1380" s="2">
        <f>$A$10*Table13[[#This Row],[CF % WEC]]</f>
        <v>0</v>
      </c>
      <c r="L1380" s="1">
        <v>25.57288200247957</v>
      </c>
      <c r="M1380" s="2">
        <f>Table13[[#This Row],[Cons h '[MWh']]]-Table13[[#This Row],[Ewec_prod '[MWh']]]-Table13[[#This Row],[Eeol_prod '[MWh']]]-Table13[[#This Row],[Efv_prod '[MWh']]]</f>
        <v>25.57288200247957</v>
      </c>
    </row>
    <row r="1381" x14ac:dyDescent="0.25">
      <c r="E1381" s="4">
        <v>43523.458333333336</v>
      </c>
      <c r="F1381" s="3">
        <v>0</v>
      </c>
      <c r="G1381" s="2">
        <f>Table13[[#This Row],[CF % FV]]*$A$2</f>
        <v>0</v>
      </c>
      <c r="H1381" s="3">
        <v>-3.6546853744208198E-3</v>
      </c>
      <c r="I1381" s="2">
        <f>Table13[[#This Row],[CF % EOL ]]*$A$6</f>
        <v>0</v>
      </c>
      <c r="J1381" s="3">
        <v>4.8211242794782047E-2</v>
      </c>
      <c r="K1381" s="2">
        <f>$A$10*Table13[[#This Row],[CF % WEC]]</f>
        <v>0</v>
      </c>
      <c r="L1381" s="1">
        <v>33.632524618421357</v>
      </c>
      <c r="M1381" s="2">
        <f>Table13[[#This Row],[Cons h '[MWh']]]-Table13[[#This Row],[Ewec_prod '[MWh']]]-Table13[[#This Row],[Eeol_prod '[MWh']]]-Table13[[#This Row],[Efv_prod '[MWh']]]</f>
        <v>33.632524618421357</v>
      </c>
    </row>
    <row r="1382" x14ac:dyDescent="0.25">
      <c r="E1382" s="4">
        <v>43523.5</v>
      </c>
      <c r="F1382" s="3">
        <v>0</v>
      </c>
      <c r="G1382" s="2">
        <f>Table13[[#This Row],[CF % FV]]*$A$2</f>
        <v>0</v>
      </c>
      <c r="H1382" s="3">
        <v>-3.6175730795436102E-3</v>
      </c>
      <c r="I1382" s="2">
        <f>Table13[[#This Row],[CF % EOL ]]*$A$6</f>
        <v>0</v>
      </c>
      <c r="J1382" s="3">
        <v>4.786404559825392E-2</v>
      </c>
      <c r="K1382" s="2">
        <f>$A$10*Table13[[#This Row],[CF % WEC]]</f>
        <v>0</v>
      </c>
      <c r="L1382" s="1">
        <v>41.881360494424889</v>
      </c>
      <c r="M1382" s="2">
        <f>Table13[[#This Row],[Cons h '[MWh']]]-Table13[[#This Row],[Ewec_prod '[MWh']]]-Table13[[#This Row],[Eeol_prod '[MWh']]]-Table13[[#This Row],[Efv_prod '[MWh']]]</f>
        <v>41.881360494424889</v>
      </c>
    </row>
    <row r="1383" x14ac:dyDescent="0.25">
      <c r="E1383" s="4">
        <v>43523.541666666664</v>
      </c>
      <c r="F1383" s="3">
        <v>0</v>
      </c>
      <c r="G1383" s="2">
        <f>Table13[[#This Row],[CF % FV]]*$A$2</f>
        <v>0</v>
      </c>
      <c r="H1383" s="3">
        <v>-3.7583500593150001E-3</v>
      </c>
      <c r="I1383" s="2">
        <f>Table13[[#This Row],[CF % EOL ]]*$A$6</f>
        <v>0</v>
      </c>
      <c r="J1383" s="3">
        <v>4.7986657986076375E-2</v>
      </c>
      <c r="K1383" s="2">
        <f>$A$10*Table13[[#This Row],[CF % WEC]]</f>
        <v>0</v>
      </c>
      <c r="L1383" s="1">
        <v>33.66737871993503</v>
      </c>
      <c r="M1383" s="2">
        <f>Table13[[#This Row],[Cons h '[MWh']]]-Table13[[#This Row],[Ewec_prod '[MWh']]]-Table13[[#This Row],[Eeol_prod '[MWh']]]-Table13[[#This Row],[Efv_prod '[MWh']]]</f>
        <v>33.66737871993503</v>
      </c>
    </row>
    <row r="1384" x14ac:dyDescent="0.25">
      <c r="E1384" s="4">
        <v>43523.583333333336</v>
      </c>
      <c r="F1384" s="3">
        <v>0</v>
      </c>
      <c r="G1384" s="2">
        <f>Table13[[#This Row],[CF % FV]]*$A$2</f>
        <v>0</v>
      </c>
      <c r="H1384" s="3">
        <v>2.4714332451988099E-3</v>
      </c>
      <c r="I1384" s="2">
        <f>Table13[[#This Row],[CF % EOL ]]*$A$6</f>
        <v>0</v>
      </c>
      <c r="J1384" s="3">
        <v>4.7840944074506661E-2</v>
      </c>
      <c r="K1384" s="2">
        <f>$A$10*Table13[[#This Row],[CF % WEC]]</f>
        <v>0</v>
      </c>
      <c r="L1384" s="1">
        <v>32.601794554662717</v>
      </c>
      <c r="M1384" s="2">
        <f>Table13[[#This Row],[Cons h '[MWh']]]-Table13[[#This Row],[Ewec_prod '[MWh']]]-Table13[[#This Row],[Eeol_prod '[MWh']]]-Table13[[#This Row],[Efv_prod '[MWh']]]</f>
        <v>32.601794554662717</v>
      </c>
    </row>
    <row r="1385" x14ac:dyDescent="0.25">
      <c r="E1385" s="4">
        <v>43523.625</v>
      </c>
      <c r="F1385" s="3">
        <v>0</v>
      </c>
      <c r="G1385" s="2">
        <f>Table13[[#This Row],[CF % FV]]*$A$2</f>
        <v>0</v>
      </c>
      <c r="H1385" s="3">
        <v>9.75704683728096E-3</v>
      </c>
      <c r="I1385" s="2">
        <f>Table13[[#This Row],[CF % EOL ]]*$A$6</f>
        <v>0</v>
      </c>
      <c r="J1385" s="3">
        <v>4.769675366408492E-2</v>
      </c>
      <c r="K1385" s="2">
        <f>$A$10*Table13[[#This Row],[CF % WEC]]</f>
        <v>0</v>
      </c>
      <c r="L1385" s="1">
        <v>25.266238703441822</v>
      </c>
      <c r="M1385" s="2">
        <f>Table13[[#This Row],[Cons h '[MWh']]]-Table13[[#This Row],[Ewec_prod '[MWh']]]-Table13[[#This Row],[Eeol_prod '[MWh']]]-Table13[[#This Row],[Efv_prod '[MWh']]]</f>
        <v>25.266238703441822</v>
      </c>
    </row>
    <row r="1386" x14ac:dyDescent="0.25">
      <c r="E1386" s="4">
        <v>43523.666666666664</v>
      </c>
      <c r="F1386" s="3">
        <v>3.1449999999999999E-2</v>
      </c>
      <c r="G1386" s="2">
        <f>Table13[[#This Row],[CF % FV]]*$A$2</f>
        <v>3.4594999999999998</v>
      </c>
      <c r="H1386" s="3">
        <v>2.5552932118288602E-2</v>
      </c>
      <c r="I1386" s="2">
        <f>Table13[[#This Row],[CF % EOL ]]*$A$6</f>
        <v>0</v>
      </c>
      <c r="J1386" s="3">
        <v>4.7738495418645423E-2</v>
      </c>
      <c r="K1386" s="2">
        <f>$A$10*Table13[[#This Row],[CF % WEC]]</f>
        <v>0</v>
      </c>
      <c r="L1386" s="1">
        <v>31.74291812289362</v>
      </c>
      <c r="M1386" s="2">
        <f>Table13[[#This Row],[Cons h '[MWh']]]-Table13[[#This Row],[Ewec_prod '[MWh']]]-Table13[[#This Row],[Eeol_prod '[MWh']]]-Table13[[#This Row],[Efv_prod '[MWh']]]</f>
        <v>28.283418122893622</v>
      </c>
    </row>
    <row r="1387" x14ac:dyDescent="0.25">
      <c r="E1387" s="4">
        <v>43523.708333333336</v>
      </c>
      <c r="F1387" s="3">
        <v>0.2321</v>
      </c>
      <c r="G1387" s="2">
        <f>Table13[[#This Row],[CF % FV]]*$A$2</f>
        <v>25.530999999999999</v>
      </c>
      <c r="H1387" s="3">
        <v>5.0395474010864499E-2</v>
      </c>
      <c r="I1387" s="2">
        <f>Table13[[#This Row],[CF % EOL ]]*$A$6</f>
        <v>0</v>
      </c>
      <c r="J1387" s="3">
        <v>4.7812928933840509E-2</v>
      </c>
      <c r="K1387" s="2">
        <f>$A$10*Table13[[#This Row],[CF % WEC]]</f>
        <v>0</v>
      </c>
      <c r="L1387" s="1">
        <v>48.416296667094976</v>
      </c>
      <c r="M1387" s="2">
        <f>Table13[[#This Row],[Cons h '[MWh']]]-Table13[[#This Row],[Ewec_prod '[MWh']]]-Table13[[#This Row],[Eeol_prod '[MWh']]]-Table13[[#This Row],[Efv_prod '[MWh']]]</f>
        <v>22.885296667094977</v>
      </c>
    </row>
    <row r="1388" x14ac:dyDescent="0.25">
      <c r="E1388" s="4">
        <v>43523.75</v>
      </c>
      <c r="F1388" s="3">
        <v>0.45007999999999998</v>
      </c>
      <c r="G1388" s="2">
        <f>Table13[[#This Row],[CF % FV]]*$A$2</f>
        <v>49.508800000000001</v>
      </c>
      <c r="H1388" s="3">
        <v>8.0982513478075294E-2</v>
      </c>
      <c r="I1388" s="2">
        <f>Table13[[#This Row],[CF % EOL ]]*$A$6</f>
        <v>0</v>
      </c>
      <c r="J1388" s="3">
        <v>4.7942569120236693E-2</v>
      </c>
      <c r="K1388" s="2">
        <f>$A$10*Table13[[#This Row],[CF % WEC]]</f>
        <v>0</v>
      </c>
      <c r="L1388" s="1">
        <v>47.717786383855454</v>
      </c>
      <c r="M1388" s="2">
        <f>Table13[[#This Row],[Cons h '[MWh']]]-Table13[[#This Row],[Ewec_prod '[MWh']]]-Table13[[#This Row],[Eeol_prod '[MWh']]]-Table13[[#This Row],[Efv_prod '[MWh']]]</f>
        <v>-1.7910136161445465</v>
      </c>
    </row>
    <row r="1389" x14ac:dyDescent="0.25">
      <c r="E1389" s="4">
        <v>43523.791666666664</v>
      </c>
      <c r="F1389" s="3">
        <v>0.62304999999999999</v>
      </c>
      <c r="G1389" s="2">
        <f>Table13[[#This Row],[CF % FV]]*$A$2</f>
        <v>68.535499999999999</v>
      </c>
      <c r="H1389" s="3">
        <v>9.6580374499479094E-2</v>
      </c>
      <c r="I1389" s="2">
        <f>Table13[[#This Row],[CF % EOL ]]*$A$6</f>
        <v>0</v>
      </c>
      <c r="J1389" s="3">
        <v>4.8004538956298352E-2</v>
      </c>
      <c r="K1389" s="2">
        <f>$A$10*Table13[[#This Row],[CF % WEC]]</f>
        <v>0</v>
      </c>
      <c r="L1389" s="1">
        <v>55.672053478230346</v>
      </c>
      <c r="M1389" s="2">
        <f>Table13[[#This Row],[Cons h '[MWh']]]-Table13[[#This Row],[Ewec_prod '[MWh']]]-Table13[[#This Row],[Eeol_prod '[MWh']]]-Table13[[#This Row],[Efv_prod '[MWh']]]</f>
        <v>-12.863446521769653</v>
      </c>
    </row>
    <row r="1390" x14ac:dyDescent="0.25">
      <c r="E1390" s="4">
        <v>43523.833333333336</v>
      </c>
      <c r="F1390" s="3">
        <v>0.70272999999999997</v>
      </c>
      <c r="G1390" s="2">
        <f>Table13[[#This Row],[CF % FV]]*$A$2</f>
        <v>77.300299999999993</v>
      </c>
      <c r="H1390" s="3">
        <v>9.9700703959880496E-2</v>
      </c>
      <c r="I1390" s="2">
        <f>Table13[[#This Row],[CF % EOL ]]*$A$6</f>
        <v>0</v>
      </c>
      <c r="J1390" s="3">
        <v>4.7919474715522943E-2</v>
      </c>
      <c r="K1390" s="2">
        <f>$A$10*Table13[[#This Row],[CF % WEC]]</f>
        <v>0</v>
      </c>
      <c r="L1390" s="1">
        <v>34.694771865909459</v>
      </c>
      <c r="M1390" s="2">
        <f>Table13[[#This Row],[Cons h '[MWh']]]-Table13[[#This Row],[Ewec_prod '[MWh']]]-Table13[[#This Row],[Eeol_prod '[MWh']]]-Table13[[#This Row],[Efv_prod '[MWh']]]</f>
        <v>-42.605528134090534</v>
      </c>
    </row>
    <row r="1391" x14ac:dyDescent="0.25">
      <c r="E1391" s="4">
        <v>43523.875</v>
      </c>
      <c r="F1391" s="3">
        <v>0.74119000000000002</v>
      </c>
      <c r="G1391" s="2">
        <f>Table13[[#This Row],[CF % FV]]*$A$2</f>
        <v>81.530900000000003</v>
      </c>
      <c r="H1391" s="3">
        <v>6.6455647903071E-2</v>
      </c>
      <c r="I1391" s="2">
        <f>Table13[[#This Row],[CF % EOL ]]*$A$6</f>
        <v>0</v>
      </c>
      <c r="J1391" s="3">
        <v>4.7153508267705549E-2</v>
      </c>
      <c r="K1391" s="2">
        <f>$A$10*Table13[[#This Row],[CF % WEC]]</f>
        <v>0</v>
      </c>
      <c r="L1391" s="1">
        <v>36.145486415242168</v>
      </c>
      <c r="M1391" s="2">
        <f>Table13[[#This Row],[Cons h '[MWh']]]-Table13[[#This Row],[Ewec_prod '[MWh']]]-Table13[[#This Row],[Eeol_prod '[MWh']]]-Table13[[#This Row],[Efv_prod '[MWh']]]</f>
        <v>-45.385413584757835</v>
      </c>
    </row>
    <row r="1392" x14ac:dyDescent="0.25">
      <c r="E1392" s="4">
        <v>43523.916666666664</v>
      </c>
      <c r="F1392" s="3">
        <v>0.74851000000000001</v>
      </c>
      <c r="G1392" s="2">
        <f>Table13[[#This Row],[CF % FV]]*$A$2</f>
        <v>82.336100000000002</v>
      </c>
      <c r="H1392" s="3">
        <v>-3.85111551665897E-3</v>
      </c>
      <c r="I1392" s="2">
        <f>Table13[[#This Row],[CF % EOL ]]*$A$6</f>
        <v>0</v>
      </c>
      <c r="J1392" s="3">
        <v>4.6550794979267875E-2</v>
      </c>
      <c r="K1392" s="2">
        <f>$A$10*Table13[[#This Row],[CF % WEC]]</f>
        <v>0</v>
      </c>
      <c r="L1392" s="1">
        <v>34.598945945715833</v>
      </c>
      <c r="M1392" s="2">
        <f>Table13[[#This Row],[Cons h '[MWh']]]-Table13[[#This Row],[Ewec_prod '[MWh']]]-Table13[[#This Row],[Eeol_prod '[MWh']]]-Table13[[#This Row],[Efv_prod '[MWh']]]</f>
        <v>-47.737154054284169</v>
      </c>
    </row>
    <row r="1393" x14ac:dyDescent="0.25">
      <c r="E1393" s="4">
        <v>43523.958333333336</v>
      </c>
      <c r="F1393" s="3">
        <v>0.68376000000000003</v>
      </c>
      <c r="G1393" s="2">
        <f>Table13[[#This Row],[CF % FV]]*$A$2</f>
        <v>75.2136</v>
      </c>
      <c r="H1393" s="3">
        <v>-3.5890520163957E-3</v>
      </c>
      <c r="I1393" s="2">
        <f>Table13[[#This Row],[CF % EOL ]]*$A$6</f>
        <v>0</v>
      </c>
      <c r="J1393" s="3">
        <v>4.6043653852650544E-2</v>
      </c>
      <c r="K1393" s="2">
        <f>$A$10*Table13[[#This Row],[CF % WEC]]</f>
        <v>0</v>
      </c>
      <c r="L1393" s="1">
        <v>24.209316934398643</v>
      </c>
      <c r="M1393" s="2">
        <f>Table13[[#This Row],[Cons h '[MWh']]]-Table13[[#This Row],[Ewec_prod '[MWh']]]-Table13[[#This Row],[Eeol_prod '[MWh']]]-Table13[[#This Row],[Efv_prod '[MWh']]]</f>
        <v>-51.004283065601356</v>
      </c>
    </row>
    <row r="1394" x14ac:dyDescent="0.25">
      <c r="E1394" s="4">
        <v>43524</v>
      </c>
      <c r="F1394" s="3">
        <v>0.61117999999999995</v>
      </c>
      <c r="G1394" s="2">
        <f>Table13[[#This Row],[CF % FV]]*$A$2</f>
        <v>67.229799999999997</v>
      </c>
      <c r="H1394" s="3">
        <v>-3.36800009113774E-3</v>
      </c>
      <c r="I1394" s="2">
        <f>Table13[[#This Row],[CF % EOL ]]*$A$6</f>
        <v>0</v>
      </c>
      <c r="J1394" s="3">
        <v>4.5612608058854184E-2</v>
      </c>
      <c r="K1394" s="2">
        <f>$A$10*Table13[[#This Row],[CF % WEC]]</f>
        <v>0</v>
      </c>
      <c r="L1394" s="1">
        <v>25.732000572311833</v>
      </c>
      <c r="M1394" s="2">
        <f>Table13[[#This Row],[Cons h '[MWh']]]-Table13[[#This Row],[Ewec_prod '[MWh']]]-Table13[[#This Row],[Eeol_prod '[MWh']]]-Table13[[#This Row],[Efv_prod '[MWh']]]</f>
        <v>-41.497799427688165</v>
      </c>
    </row>
    <row r="1395" x14ac:dyDescent="0.25">
      <c r="E1395" s="4">
        <v>43524.041666666664</v>
      </c>
      <c r="F1395" s="3">
        <v>0.42945</v>
      </c>
      <c r="G1395" s="2">
        <f>Table13[[#This Row],[CF % FV]]*$A$2</f>
        <v>47.2395</v>
      </c>
      <c r="H1395" s="3">
        <v>-3.3352756436905101E-3</v>
      </c>
      <c r="I1395" s="2">
        <f>Table13[[#This Row],[CF % EOL ]]*$A$6</f>
        <v>0</v>
      </c>
      <c r="J1395" s="3">
        <v>4.5896428000793021E-2</v>
      </c>
      <c r="K1395" s="2">
        <f>$A$10*Table13[[#This Row],[CF % WEC]]</f>
        <v>0</v>
      </c>
      <c r="L1395" s="1">
        <v>23.635251022397</v>
      </c>
      <c r="M1395" s="2">
        <f>Table13[[#This Row],[Cons h '[MWh']]]-Table13[[#This Row],[Ewec_prod '[MWh']]]-Table13[[#This Row],[Eeol_prod '[MWh']]]-Table13[[#This Row],[Efv_prod '[MWh']]]</f>
        <v>-23.604248977603</v>
      </c>
    </row>
    <row r="1396" x14ac:dyDescent="0.25">
      <c r="E1396" s="4">
        <v>43524.083333333336</v>
      </c>
      <c r="F1396" s="3">
        <v>0.24481</v>
      </c>
      <c r="G1396" s="2">
        <f>Table13[[#This Row],[CF % FV]]*$A$2</f>
        <v>26.929099999999998</v>
      </c>
      <c r="H1396" s="3">
        <v>-3.8323177348792898E-3</v>
      </c>
      <c r="I1396" s="2">
        <f>Table13[[#This Row],[CF % EOL ]]*$A$6</f>
        <v>0</v>
      </c>
      <c r="J1396" s="3">
        <v>4.6509815603890212E-2</v>
      </c>
      <c r="K1396" s="2">
        <f>$A$10*Table13[[#This Row],[CF % WEC]]</f>
        <v>0</v>
      </c>
      <c r="L1396" s="1">
        <v>26.537520034812712</v>
      </c>
      <c r="M1396" s="2">
        <f>Table13[[#This Row],[Cons h '[MWh']]]-Table13[[#This Row],[Ewec_prod '[MWh']]]-Table13[[#This Row],[Eeol_prod '[MWh']]]-Table13[[#This Row],[Efv_prod '[MWh']]]</f>
        <v>-0.39157996518728666</v>
      </c>
    </row>
    <row r="1397" x14ac:dyDescent="0.25">
      <c r="E1397" s="4">
        <v>43524.125</v>
      </c>
      <c r="F1397" s="3">
        <v>4.7329999999999997E-2</v>
      </c>
      <c r="G1397" s="2">
        <f>Table13[[#This Row],[CF % FV]]*$A$2</f>
        <v>5.2062999999999997</v>
      </c>
      <c r="H1397" s="3">
        <v>2.41873676187125E-3</v>
      </c>
      <c r="I1397" s="2">
        <f>Table13[[#This Row],[CF % EOL ]]*$A$6</f>
        <v>0</v>
      </c>
      <c r="J1397" s="3">
        <v>4.6863883237272183E-2</v>
      </c>
      <c r="K1397" s="2">
        <f>$A$10*Table13[[#This Row],[CF % WEC]]</f>
        <v>0</v>
      </c>
      <c r="L1397" s="1">
        <v>22.843596649081224</v>
      </c>
      <c r="M1397" s="2">
        <f>Table13[[#This Row],[Cons h '[MWh']]]-Table13[[#This Row],[Ewec_prod '[MWh']]]-Table13[[#This Row],[Eeol_prod '[MWh']]]-Table13[[#This Row],[Efv_prod '[MWh']]]</f>
        <v>17.637296649081225</v>
      </c>
    </row>
    <row r="1398" x14ac:dyDescent="0.25">
      <c r="E1398" s="4">
        <v>43524.166666666664</v>
      </c>
      <c r="F1398" s="3">
        <v>0</v>
      </c>
      <c r="G1398" s="2">
        <f>Table13[[#This Row],[CF % FV]]*$A$2</f>
        <v>0</v>
      </c>
      <c r="H1398" s="3">
        <v>2.3028549584024501E-2</v>
      </c>
      <c r="I1398" s="2">
        <f>Table13[[#This Row],[CF % EOL ]]*$A$6</f>
        <v>0</v>
      </c>
      <c r="J1398" s="3">
        <v>4.7037294712841078E-2</v>
      </c>
      <c r="K1398" s="2">
        <f>$A$10*Table13[[#This Row],[CF % WEC]]</f>
        <v>0</v>
      </c>
      <c r="L1398" s="1">
        <v>33.397416660306305</v>
      </c>
      <c r="M1398" s="2">
        <f>Table13[[#This Row],[Cons h '[MWh']]]-Table13[[#This Row],[Ewec_prod '[MWh']]]-Table13[[#This Row],[Eeol_prod '[MWh']]]-Table13[[#This Row],[Efv_prod '[MWh']]]</f>
        <v>33.397416660306305</v>
      </c>
    </row>
    <row r="1399" x14ac:dyDescent="0.25">
      <c r="E1399" s="4">
        <v>43524.208333333336</v>
      </c>
      <c r="F1399" s="3">
        <v>0</v>
      </c>
      <c r="G1399" s="2">
        <f>Table13[[#This Row],[CF % FV]]*$A$2</f>
        <v>0</v>
      </c>
      <c r="H1399" s="3">
        <v>3.7215294044241197E-2</v>
      </c>
      <c r="I1399" s="2">
        <f>Table13[[#This Row],[CF % EOL ]]*$A$6</f>
        <v>0</v>
      </c>
      <c r="J1399" s="3">
        <v>4.7357487257271569E-2</v>
      </c>
      <c r="K1399" s="2">
        <f>$A$10*Table13[[#This Row],[CF % WEC]]</f>
        <v>0</v>
      </c>
      <c r="L1399" s="1">
        <v>41.699673375587324</v>
      </c>
      <c r="M1399" s="2">
        <f>Table13[[#This Row],[Cons h '[MWh']]]-Table13[[#This Row],[Ewec_prod '[MWh']]]-Table13[[#This Row],[Eeol_prod '[MWh']]]-Table13[[#This Row],[Efv_prod '[MWh']]]</f>
        <v>41.699673375587324</v>
      </c>
    </row>
    <row r="1400" x14ac:dyDescent="0.25">
      <c r="E1400" s="4">
        <v>43524.25</v>
      </c>
      <c r="F1400" s="3">
        <v>0</v>
      </c>
      <c r="G1400" s="2">
        <f>Table13[[#This Row],[CF % FV]]*$A$2</f>
        <v>0</v>
      </c>
      <c r="H1400" s="3">
        <v>4.6812340355096502E-2</v>
      </c>
      <c r="I1400" s="2">
        <f>Table13[[#This Row],[CF % EOL ]]*$A$6</f>
        <v>0</v>
      </c>
      <c r="J1400" s="3">
        <v>4.7374936553984476E-2</v>
      </c>
      <c r="K1400" s="2">
        <f>$A$10*Table13[[#This Row],[CF % WEC]]</f>
        <v>0</v>
      </c>
      <c r="L1400" s="1">
        <v>33.9706715178514</v>
      </c>
      <c r="M1400" s="2">
        <f>Table13[[#This Row],[Cons h '[MWh']]]-Table13[[#This Row],[Ewec_prod '[MWh']]]-Table13[[#This Row],[Eeol_prod '[MWh']]]-Table13[[#This Row],[Efv_prod '[MWh']]]</f>
        <v>33.9706715178514</v>
      </c>
    </row>
    <row r="1401" x14ac:dyDescent="0.25">
      <c r="E1401" s="4">
        <v>43524.291666666664</v>
      </c>
      <c r="F1401" s="3">
        <v>0</v>
      </c>
      <c r="G1401" s="2">
        <f>Table13[[#This Row],[CF % FV]]*$A$2</f>
        <v>0</v>
      </c>
      <c r="H1401" s="3">
        <v>5.2953679749252303E-2</v>
      </c>
      <c r="I1401" s="2">
        <f>Table13[[#This Row],[CF % EOL ]]*$A$6</f>
        <v>0</v>
      </c>
      <c r="J1401" s="3">
        <v>4.7297041489388666E-2</v>
      </c>
      <c r="K1401" s="2">
        <f>$A$10*Table13[[#This Row],[CF % WEC]]</f>
        <v>0</v>
      </c>
      <c r="L1401" s="1">
        <v>31.333959520327021</v>
      </c>
      <c r="M1401" s="2">
        <f>Table13[[#This Row],[Cons h '[MWh']]]-Table13[[#This Row],[Ewec_prod '[MWh']]]-Table13[[#This Row],[Eeol_prod '[MWh']]]-Table13[[#This Row],[Efv_prod '[MWh']]]</f>
        <v>31.333959520327021</v>
      </c>
    </row>
    <row r="1402" x14ac:dyDescent="0.25">
      <c r="E1402" s="4">
        <v>43524.333333333336</v>
      </c>
      <c r="F1402" s="3">
        <v>0</v>
      </c>
      <c r="G1402" s="2">
        <f>Table13[[#This Row],[CF % FV]]*$A$2</f>
        <v>0</v>
      </c>
      <c r="H1402" s="3">
        <v>5.8458019674541603E-2</v>
      </c>
      <c r="I1402" s="2">
        <f>Table13[[#This Row],[CF % EOL ]]*$A$6</f>
        <v>0</v>
      </c>
      <c r="J1402" s="3">
        <v>4.7086979356485599E-2</v>
      </c>
      <c r="K1402" s="2">
        <f>$A$10*Table13[[#This Row],[CF % WEC]]</f>
        <v>0</v>
      </c>
      <c r="L1402" s="1">
        <v>36.494216639907485</v>
      </c>
      <c r="M1402" s="2">
        <f>Table13[[#This Row],[Cons h '[MWh']]]-Table13[[#This Row],[Ewec_prod '[MWh']]]-Table13[[#This Row],[Eeol_prod '[MWh']]]-Table13[[#This Row],[Efv_prod '[MWh']]]</f>
        <v>36.494216639907485</v>
      </c>
    </row>
    <row r="1403" x14ac:dyDescent="0.25">
      <c r="E1403" s="4">
        <v>43524.375</v>
      </c>
      <c r="F1403" s="3">
        <v>0</v>
      </c>
      <c r="G1403" s="2">
        <f>Table13[[#This Row],[CF % FV]]*$A$2</f>
        <v>0</v>
      </c>
      <c r="H1403" s="3">
        <v>6.3278325469404095E-2</v>
      </c>
      <c r="I1403" s="2">
        <f>Table13[[#This Row],[CF % EOL ]]*$A$6</f>
        <v>0</v>
      </c>
      <c r="J1403" s="3">
        <v>4.6150843212906571E-2</v>
      </c>
      <c r="K1403" s="2">
        <f>$A$10*Table13[[#This Row],[CF % WEC]]</f>
        <v>0</v>
      </c>
      <c r="L1403" s="1">
        <v>27.429317170905385</v>
      </c>
      <c r="M1403" s="2">
        <f>Table13[[#This Row],[Cons h '[MWh']]]-Table13[[#This Row],[Ewec_prod '[MWh']]]-Table13[[#This Row],[Eeol_prod '[MWh']]]-Table13[[#This Row],[Efv_prod '[MWh']]]</f>
        <v>27.429317170905385</v>
      </c>
    </row>
    <row r="1404" x14ac:dyDescent="0.25">
      <c r="E1404" s="4">
        <v>43524.416666666664</v>
      </c>
      <c r="F1404" s="3">
        <v>0</v>
      </c>
      <c r="G1404" s="2">
        <f>Table13[[#This Row],[CF % FV]]*$A$2</f>
        <v>0</v>
      </c>
      <c r="H1404" s="3">
        <v>-3.7836086098691898E-3</v>
      </c>
      <c r="I1404" s="2">
        <f>Table13[[#This Row],[CF % EOL ]]*$A$6</f>
        <v>0</v>
      </c>
      <c r="J1404" s="3">
        <v>4.558533458365728E-2</v>
      </c>
      <c r="K1404" s="2">
        <f>$A$10*Table13[[#This Row],[CF % WEC]]</f>
        <v>0</v>
      </c>
      <c r="L1404" s="1">
        <v>28.860528454588017</v>
      </c>
      <c r="M1404" s="2">
        <f>Table13[[#This Row],[Cons h '[MWh']]]-Table13[[#This Row],[Ewec_prod '[MWh']]]-Table13[[#This Row],[Eeol_prod '[MWh']]]-Table13[[#This Row],[Efv_prod '[MWh']]]</f>
        <v>28.860528454588017</v>
      </c>
    </row>
    <row r="1405" x14ac:dyDescent="0.25">
      <c r="E1405" s="4">
        <v>43524.458333333336</v>
      </c>
      <c r="F1405" s="3">
        <v>0</v>
      </c>
      <c r="G1405" s="2">
        <f>Table13[[#This Row],[CF % FV]]*$A$2</f>
        <v>0</v>
      </c>
      <c r="H1405" s="3">
        <v>-3.71514827712882E-3</v>
      </c>
      <c r="I1405" s="2">
        <f>Table13[[#This Row],[CF % EOL ]]*$A$6</f>
        <v>0</v>
      </c>
      <c r="J1405" s="3">
        <v>4.4572958808971865E-2</v>
      </c>
      <c r="K1405" s="2">
        <f>$A$10*Table13[[#This Row],[CF % WEC]]</f>
        <v>0</v>
      </c>
      <c r="L1405" s="1">
        <v>35.279991171082045</v>
      </c>
      <c r="M1405" s="2">
        <f>Table13[[#This Row],[Cons h '[MWh']]]-Table13[[#This Row],[Ewec_prod '[MWh']]]-Table13[[#This Row],[Eeol_prod '[MWh']]]-Table13[[#This Row],[Efv_prod '[MWh']]]</f>
        <v>35.279991171082045</v>
      </c>
    </row>
    <row r="1406" x14ac:dyDescent="0.25">
      <c r="E1406" s="4">
        <v>43524.5</v>
      </c>
      <c r="F1406" s="3">
        <v>0</v>
      </c>
      <c r="G1406" s="2">
        <f>Table13[[#This Row],[CF % FV]]*$A$2</f>
        <v>0</v>
      </c>
      <c r="H1406" s="3">
        <v>-3.8330363627419699E-3</v>
      </c>
      <c r="I1406" s="2">
        <f>Table13[[#This Row],[CF % EOL ]]*$A$6</f>
        <v>0</v>
      </c>
      <c r="J1406" s="3">
        <v>4.4686377198565594E-2</v>
      </c>
      <c r="K1406" s="2">
        <f>$A$10*Table13[[#This Row],[CF % WEC]]</f>
        <v>0</v>
      </c>
      <c r="L1406" s="1">
        <v>39.843555177645229</v>
      </c>
      <c r="M1406" s="2">
        <f>Table13[[#This Row],[Cons h '[MWh']]]-Table13[[#This Row],[Ewec_prod '[MWh']]]-Table13[[#This Row],[Eeol_prod '[MWh']]]-Table13[[#This Row],[Efv_prod '[MWh']]]</f>
        <v>39.843555177645229</v>
      </c>
    </row>
    <row r="1407" x14ac:dyDescent="0.25">
      <c r="E1407" s="4">
        <v>43524.541666666664</v>
      </c>
      <c r="F1407" s="3">
        <v>0</v>
      </c>
      <c r="G1407" s="2">
        <f>Table13[[#This Row],[CF % FV]]*$A$2</f>
        <v>0</v>
      </c>
      <c r="H1407" s="3">
        <v>-1.3124692797048399E-3</v>
      </c>
      <c r="I1407" s="2">
        <f>Table13[[#This Row],[CF % EOL ]]*$A$6</f>
        <v>0</v>
      </c>
      <c r="J1407" s="3">
        <v>4.5070426701121172E-2</v>
      </c>
      <c r="K1407" s="2">
        <f>$A$10*Table13[[#This Row],[CF % WEC]]</f>
        <v>0</v>
      </c>
      <c r="L1407" s="1">
        <v>40.998283218928499</v>
      </c>
      <c r="M1407" s="2">
        <f>Table13[[#This Row],[Cons h '[MWh']]]-Table13[[#This Row],[Ewec_prod '[MWh']]]-Table13[[#This Row],[Eeol_prod '[MWh']]]-Table13[[#This Row],[Efv_prod '[MWh']]]</f>
        <v>40.998283218928499</v>
      </c>
    </row>
    <row r="1408" x14ac:dyDescent="0.25">
      <c r="E1408" s="4">
        <v>43524.583333333336</v>
      </c>
      <c r="F1408" s="3">
        <v>0</v>
      </c>
      <c r="G1408" s="2">
        <f>Table13[[#This Row],[CF % FV]]*$A$2</f>
        <v>0</v>
      </c>
      <c r="H1408" s="3">
        <v>2.09099327257634E-2</v>
      </c>
      <c r="I1408" s="2">
        <f>Table13[[#This Row],[CF % EOL ]]*$A$6</f>
        <v>0</v>
      </c>
      <c r="J1408" s="3">
        <v>4.5301144022855046E-2</v>
      </c>
      <c r="K1408" s="2">
        <f>$A$10*Table13[[#This Row],[CF % WEC]]</f>
        <v>0</v>
      </c>
      <c r="L1408" s="1">
        <v>27.428035605309979</v>
      </c>
      <c r="M1408" s="2">
        <f>Table13[[#This Row],[Cons h '[MWh']]]-Table13[[#This Row],[Ewec_prod '[MWh']]]-Table13[[#This Row],[Eeol_prod '[MWh']]]-Table13[[#This Row],[Efv_prod '[MWh']]]</f>
        <v>27.428035605309979</v>
      </c>
    </row>
    <row r="1409" x14ac:dyDescent="0.25">
      <c r="E1409" s="4">
        <v>43524.625</v>
      </c>
      <c r="F1409" s="3">
        <v>0</v>
      </c>
      <c r="G1409" s="2">
        <f>Table13[[#This Row],[CF % FV]]*$A$2</f>
        <v>0</v>
      </c>
      <c r="H1409" s="3">
        <v>5.9441699831890002E-2</v>
      </c>
      <c r="I1409" s="2">
        <f>Table13[[#This Row],[CF % EOL ]]*$A$6</f>
        <v>0</v>
      </c>
      <c r="J1409" s="3">
        <v>4.5351765036762047E-2</v>
      </c>
      <c r="K1409" s="2">
        <f>$A$10*Table13[[#This Row],[CF % WEC]]</f>
        <v>0</v>
      </c>
      <c r="L1409" s="1">
        <v>33.440569348892794</v>
      </c>
      <c r="M1409" s="2">
        <f>Table13[[#This Row],[Cons h '[MWh']]]-Table13[[#This Row],[Ewec_prod '[MWh']]]-Table13[[#This Row],[Eeol_prod '[MWh']]]-Table13[[#This Row],[Efv_prod '[MWh']]]</f>
        <v>33.440569348892794</v>
      </c>
    </row>
    <row r="1410" x14ac:dyDescent="0.25">
      <c r="E1410" s="4">
        <v>43524.666666666664</v>
      </c>
      <c r="F1410" s="3">
        <v>2.793E-2</v>
      </c>
      <c r="G1410" s="2">
        <f>Table13[[#This Row],[CF % FV]]*$A$2</f>
        <v>3.0722999999999998</v>
      </c>
      <c r="H1410" s="3">
        <v>5.6352827622087799E-2</v>
      </c>
      <c r="I1410" s="2">
        <f>Table13[[#This Row],[CF % EOL ]]*$A$6</f>
        <v>0</v>
      </c>
      <c r="J1410" s="3">
        <v>4.5234189713398251E-2</v>
      </c>
      <c r="K1410" s="2">
        <f>$A$10*Table13[[#This Row],[CF % WEC]]</f>
        <v>0</v>
      </c>
      <c r="L1410" s="1">
        <v>34.28707074758006</v>
      </c>
      <c r="M1410" s="2">
        <f>Table13[[#This Row],[Cons h '[MWh']]]-Table13[[#This Row],[Ewec_prod '[MWh']]]-Table13[[#This Row],[Eeol_prod '[MWh']]]-Table13[[#This Row],[Efv_prod '[MWh']]]</f>
        <v>31.214770747580062</v>
      </c>
    </row>
    <row r="1411" x14ac:dyDescent="0.25">
      <c r="E1411" s="4">
        <v>43524.708333333336</v>
      </c>
      <c r="F1411" s="3">
        <v>0.22240000000000001</v>
      </c>
      <c r="G1411" s="2">
        <f>Table13[[#This Row],[CF % FV]]*$A$2</f>
        <v>24.464000000000002</v>
      </c>
      <c r="H1411" s="3">
        <v>4.1524155961735199E-2</v>
      </c>
      <c r="I1411" s="2">
        <f>Table13[[#This Row],[CF % EOL ]]*$A$6</f>
        <v>0</v>
      </c>
      <c r="J1411" s="3">
        <v>4.5342486928471905E-2</v>
      </c>
      <c r="K1411" s="2">
        <f>$A$10*Table13[[#This Row],[CF % WEC]]</f>
        <v>0</v>
      </c>
      <c r="L1411" s="1">
        <v>43.610595362284478</v>
      </c>
      <c r="M1411" s="2">
        <f>Table13[[#This Row],[Cons h '[MWh']]]-Table13[[#This Row],[Ewec_prod '[MWh']]]-Table13[[#This Row],[Eeol_prod '[MWh']]]-Table13[[#This Row],[Efv_prod '[MWh']]]</f>
        <v>19.146595362284476</v>
      </c>
    </row>
    <row r="1412" x14ac:dyDescent="0.25">
      <c r="E1412" s="4">
        <v>43524.75</v>
      </c>
      <c r="F1412" s="3">
        <v>0.42255999999999999</v>
      </c>
      <c r="G1412" s="2">
        <f>Table13[[#This Row],[CF % FV]]*$A$2</f>
        <v>46.4816</v>
      </c>
      <c r="H1412" s="3">
        <v>4.56746824174026E-2</v>
      </c>
      <c r="I1412" s="2">
        <f>Table13[[#This Row],[CF % EOL ]]*$A$6</f>
        <v>0</v>
      </c>
      <c r="J1412" s="3">
        <v>4.5579146845294224E-2</v>
      </c>
      <c r="K1412" s="2">
        <f>$A$10*Table13[[#This Row],[CF % WEC]]</f>
        <v>0</v>
      </c>
      <c r="L1412" s="1">
        <v>62.040138579683557</v>
      </c>
      <c r="M1412" s="2">
        <f>Table13[[#This Row],[Cons h '[MWh']]]-Table13[[#This Row],[Ewec_prod '[MWh']]]-Table13[[#This Row],[Eeol_prod '[MWh']]]-Table13[[#This Row],[Efv_prod '[MWh']]]</f>
        <v>15.558538579683557</v>
      </c>
    </row>
    <row r="1413" x14ac:dyDescent="0.25">
      <c r="E1413" s="4">
        <v>43524.791666666664</v>
      </c>
      <c r="F1413" s="3">
        <v>0.5720599999999999</v>
      </c>
      <c r="G1413" s="2">
        <f>Table13[[#This Row],[CF % FV]]*$A$2</f>
        <v>62.926599999999986</v>
      </c>
      <c r="H1413" s="3">
        <v>5.2813078495068201E-2</v>
      </c>
      <c r="I1413" s="2">
        <f>Table13[[#This Row],[CF % EOL ]]*$A$6</f>
        <v>0</v>
      </c>
      <c r="J1413" s="3">
        <v>4.6005412447197705E-2</v>
      </c>
      <c r="K1413" s="2">
        <f>$A$10*Table13[[#This Row],[CF % WEC]]</f>
        <v>0</v>
      </c>
      <c r="L1413" s="1">
        <v>39.558324459720303</v>
      </c>
      <c r="M1413" s="2">
        <f>Table13[[#This Row],[Cons h '[MWh']]]-Table13[[#This Row],[Ewec_prod '[MWh']]]-Table13[[#This Row],[Eeol_prod '[MWh']]]-Table13[[#This Row],[Efv_prod '[MWh']]]</f>
        <v>-23.368275540279683</v>
      </c>
    </row>
    <row r="1414" x14ac:dyDescent="0.25">
      <c r="E1414" s="4">
        <v>43524.833333333336</v>
      </c>
      <c r="F1414" s="3">
        <v>0.68479999999999996</v>
      </c>
      <c r="G1414" s="2">
        <f>Table13[[#This Row],[CF % FV]]*$A$2</f>
        <v>75.328000000000003</v>
      </c>
      <c r="H1414" s="3">
        <v>6.9124062672440797E-2</v>
      </c>
      <c r="I1414" s="2">
        <f>Table13[[#This Row],[CF % EOL ]]*$A$6</f>
        <v>0</v>
      </c>
      <c r="J1414" s="3">
        <v>4.6752082283234873E-2</v>
      </c>
      <c r="K1414" s="2">
        <f>$A$10*Table13[[#This Row],[CF % WEC]]</f>
        <v>0</v>
      </c>
      <c r="L1414" s="1">
        <v>38.845056506348335</v>
      </c>
      <c r="M1414" s="2">
        <f>Table13[[#This Row],[Cons h '[MWh']]]-Table13[[#This Row],[Ewec_prod '[MWh']]]-Table13[[#This Row],[Eeol_prod '[MWh']]]-Table13[[#This Row],[Efv_prod '[MWh']]]</f>
        <v>-36.482943493651668</v>
      </c>
    </row>
    <row r="1415" x14ac:dyDescent="0.25">
      <c r="E1415" s="4">
        <v>43524.875</v>
      </c>
      <c r="F1415" s="3">
        <v>0.76473999999999998</v>
      </c>
      <c r="G1415" s="2">
        <f>Table13[[#This Row],[CF % FV]]*$A$2</f>
        <v>84.121399999999994</v>
      </c>
      <c r="H1415" s="3">
        <v>0.10590094803342499</v>
      </c>
      <c r="I1415" s="2">
        <f>Table13[[#This Row],[CF % EOL ]]*$A$6</f>
        <v>0</v>
      </c>
      <c r="J1415" s="3">
        <v>4.6409133105635096E-2</v>
      </c>
      <c r="K1415" s="2">
        <f>$A$10*Table13[[#This Row],[CF % WEC]]</f>
        <v>0</v>
      </c>
      <c r="L1415" s="1">
        <v>35.668081664537951</v>
      </c>
      <c r="M1415" s="2">
        <f>Table13[[#This Row],[Cons h '[MWh']]]-Table13[[#This Row],[Ewec_prod '[MWh']]]-Table13[[#This Row],[Eeol_prod '[MWh']]]-Table13[[#This Row],[Efv_prod '[MWh']]]</f>
        <v>-48.453318335462043</v>
      </c>
    </row>
    <row r="1416" x14ac:dyDescent="0.25">
      <c r="E1416" s="4">
        <v>43524.916666666664</v>
      </c>
      <c r="F1416" s="3">
        <v>0.76790000000000003</v>
      </c>
      <c r="G1416" s="2">
        <f>Table13[[#This Row],[CF % FV]]*$A$2</f>
        <v>84.469000000000008</v>
      </c>
      <c r="H1416" s="3">
        <v>-3.7335275720206998E-3</v>
      </c>
      <c r="I1416" s="2">
        <f>Table13[[#This Row],[CF % EOL ]]*$A$6</f>
        <v>0</v>
      </c>
      <c r="J1416" s="3">
        <v>4.6125321535272691E-2</v>
      </c>
      <c r="K1416" s="2">
        <f>$A$10*Table13[[#This Row],[CF % WEC]]</f>
        <v>0</v>
      </c>
      <c r="L1416" s="1">
        <v>34.035473126836557</v>
      </c>
      <c r="M1416" s="2">
        <f>Table13[[#This Row],[Cons h '[MWh']]]-Table13[[#This Row],[Ewec_prod '[MWh']]]-Table13[[#This Row],[Eeol_prod '[MWh']]]-Table13[[#This Row],[Efv_prod '[MWh']]]</f>
        <v>-50.433526873163451</v>
      </c>
    </row>
    <row r="1417" x14ac:dyDescent="0.25">
      <c r="E1417" s="4">
        <v>43524.958333333336</v>
      </c>
      <c r="F1417" s="3">
        <v>0.70884000000000003</v>
      </c>
      <c r="G1417" s="2">
        <f>Table13[[#This Row],[CF % FV]]*$A$2</f>
        <v>77.972400000000007</v>
      </c>
      <c r="H1417" s="3">
        <v>-3.0253692141646899E-3</v>
      </c>
      <c r="I1417" s="2">
        <f>Table13[[#This Row],[CF % EOL ]]*$A$6</f>
        <v>0</v>
      </c>
      <c r="J1417" s="3">
        <v>4.5624568700093127E-2</v>
      </c>
      <c r="K1417" s="2">
        <f>$A$10*Table13[[#This Row],[CF % WEC]]</f>
        <v>0</v>
      </c>
      <c r="L1417" s="1">
        <v>28.444430856037478</v>
      </c>
      <c r="M1417" s="2">
        <f>Table13[[#This Row],[Cons h '[MWh']]]-Table13[[#This Row],[Ewec_prod '[MWh']]]-Table13[[#This Row],[Eeol_prod '[MWh']]]-Table13[[#This Row],[Efv_prod '[MWh']]]</f>
        <v>-49.52796914396253</v>
      </c>
    </row>
    <row r="1418" x14ac:dyDescent="0.25">
      <c r="E1418" s="4">
        <v>43525</v>
      </c>
      <c r="F1418" s="3">
        <v>0.62170999999999998</v>
      </c>
      <c r="G1418" s="2">
        <f>Table13[[#This Row],[CF % FV]]*$A$2</f>
        <v>68.388099999999994</v>
      </c>
      <c r="H1418" s="3">
        <v>-3.7694793091448899E-3</v>
      </c>
      <c r="I1418" s="2">
        <f>Table13[[#This Row],[CF % EOL ]]*$A$6</f>
        <v>0</v>
      </c>
      <c r="J1418" s="3">
        <v>4.5557341385869733E-2</v>
      </c>
      <c r="K1418" s="2">
        <f>$A$10*Table13[[#This Row],[CF % WEC]]</f>
        <v>0</v>
      </c>
      <c r="L1418" s="1">
        <v>21.062894462569606</v>
      </c>
      <c r="M1418" s="2">
        <f>Table13[[#This Row],[Cons h '[MWh']]]-Table13[[#This Row],[Ewec_prod '[MWh']]]-Table13[[#This Row],[Eeol_prod '[MWh']]]-Table13[[#This Row],[Efv_prod '[MWh']]]</f>
        <v>-47.325205537430392</v>
      </c>
    </row>
    <row r="1419" x14ac:dyDescent="0.25">
      <c r="E1419" s="4">
        <v>43525.041666666664</v>
      </c>
      <c r="F1419" s="3">
        <v>0.45648</v>
      </c>
      <c r="G1419" s="2">
        <f>Table13[[#This Row],[CF % FV]]*$A$2</f>
        <v>50.212800000000001</v>
      </c>
      <c r="H1419" s="3">
        <v>-3.11700129564007E-3</v>
      </c>
      <c r="I1419" s="2">
        <f>Table13[[#This Row],[CF % EOL ]]*$A$6</f>
        <v>0</v>
      </c>
      <c r="J1419" s="3">
        <v>4.565418283114743E-2</v>
      </c>
      <c r="K1419" s="2">
        <f>$A$10*Table13[[#This Row],[CF % WEC]]</f>
        <v>0</v>
      </c>
      <c r="L1419" s="1">
        <v>19.287571760270115</v>
      </c>
      <c r="M1419" s="2">
        <f>Table13[[#This Row],[Cons h '[MWh']]]-Table13[[#This Row],[Ewec_prod '[MWh']]]-Table13[[#This Row],[Eeol_prod '[MWh']]]-Table13[[#This Row],[Efv_prod '[MWh']]]</f>
        <v>-30.925228239729886</v>
      </c>
    </row>
    <row r="1420" x14ac:dyDescent="0.25">
      <c r="E1420" s="4">
        <v>43525.083333333336</v>
      </c>
      <c r="F1420" s="3">
        <v>0.25674000000000002</v>
      </c>
      <c r="G1420" s="2">
        <f>Table13[[#This Row],[CF % FV]]*$A$2</f>
        <v>28.241400000000002</v>
      </c>
      <c r="H1420" s="3">
        <v>1.01761922928949E-2</v>
      </c>
      <c r="I1420" s="2">
        <f>Table13[[#This Row],[CF % EOL ]]*$A$6</f>
        <v>0</v>
      </c>
      <c r="J1420" s="3">
        <v>4.5790782602311245E-2</v>
      </c>
      <c r="K1420" s="2">
        <f>$A$10*Table13[[#This Row],[CF % WEC]]</f>
        <v>0</v>
      </c>
      <c r="L1420" s="1">
        <v>19.856864554441774</v>
      </c>
      <c r="M1420" s="2">
        <f>Table13[[#This Row],[Cons h '[MWh']]]-Table13[[#This Row],[Ewec_prod '[MWh']]]-Table13[[#This Row],[Eeol_prod '[MWh']]]-Table13[[#This Row],[Efv_prod '[MWh']]]</f>
        <v>-8.3845354455582282</v>
      </c>
    </row>
    <row r="1421" x14ac:dyDescent="0.25">
      <c r="E1421" s="4">
        <v>43525.125</v>
      </c>
      <c r="F1421" s="3">
        <v>5.0470000000000001E-2</v>
      </c>
      <c r="G1421" s="2">
        <f>Table13[[#This Row],[CF % FV]]*$A$2</f>
        <v>5.5517000000000003</v>
      </c>
      <c r="H1421" s="3">
        <v>2.84638771504113E-2</v>
      </c>
      <c r="I1421" s="2">
        <f>Table13[[#This Row],[CF % EOL ]]*$A$6</f>
        <v>0</v>
      </c>
      <c r="J1421" s="3">
        <v>4.6026776288944971E-2</v>
      </c>
      <c r="K1421" s="2">
        <f>$A$10*Table13[[#This Row],[CF % WEC]]</f>
        <v>0</v>
      </c>
      <c r="L1421" s="1">
        <v>26.176320894561215</v>
      </c>
      <c r="M1421" s="2">
        <f>Table13[[#This Row],[Cons h '[MWh']]]-Table13[[#This Row],[Ewec_prod '[MWh']]]-Table13[[#This Row],[Eeol_prod '[MWh']]]-Table13[[#This Row],[Efv_prod '[MWh']]]</f>
        <v>20.624620894561215</v>
      </c>
    </row>
    <row r="1422" x14ac:dyDescent="0.25">
      <c r="E1422" s="4">
        <v>43525.166666666664</v>
      </c>
      <c r="F1422" s="3">
        <v>0</v>
      </c>
      <c r="G1422" s="2">
        <f>Table13[[#This Row],[CF % FV]]*$A$2</f>
        <v>0</v>
      </c>
      <c r="H1422" s="3">
        <v>5.2205661986520699E-2</v>
      </c>
      <c r="I1422" s="2">
        <f>Table13[[#This Row],[CF % EOL ]]*$A$6</f>
        <v>0</v>
      </c>
      <c r="J1422" s="3">
        <v>4.6489009635667489E-2</v>
      </c>
      <c r="K1422" s="2">
        <f>$A$10*Table13[[#This Row],[CF % WEC]]</f>
        <v>0</v>
      </c>
      <c r="L1422" s="1">
        <v>26.513429501940987</v>
      </c>
      <c r="M1422" s="2">
        <f>Table13[[#This Row],[Cons h '[MWh']]]-Table13[[#This Row],[Ewec_prod '[MWh']]]-Table13[[#This Row],[Eeol_prod '[MWh']]]-Table13[[#This Row],[Efv_prod '[MWh']]]</f>
        <v>26.513429501940987</v>
      </c>
    </row>
    <row r="1423" x14ac:dyDescent="0.25">
      <c r="E1423" s="4">
        <v>43525.208333333336</v>
      </c>
      <c r="F1423" s="3">
        <v>0</v>
      </c>
      <c r="G1423" s="2">
        <f>Table13[[#This Row],[CF % FV]]*$A$2</f>
        <v>0</v>
      </c>
      <c r="H1423" s="3">
        <v>7.64631030753046E-2</v>
      </c>
      <c r="I1423" s="2">
        <f>Table13[[#This Row],[CF % EOL ]]*$A$6</f>
        <v>0</v>
      </c>
      <c r="J1423" s="3">
        <v>4.7087780747417686E-2</v>
      </c>
      <c r="K1423" s="2">
        <f>$A$10*Table13[[#This Row],[CF % WEC]]</f>
        <v>0</v>
      </c>
      <c r="L1423" s="1">
        <v>20.46828602821002</v>
      </c>
      <c r="M1423" s="2">
        <f>Table13[[#This Row],[Cons h '[MWh']]]-Table13[[#This Row],[Ewec_prod '[MWh']]]-Table13[[#This Row],[Eeol_prod '[MWh']]]-Table13[[#This Row],[Efv_prod '[MWh']]]</f>
        <v>20.46828602821002</v>
      </c>
    </row>
    <row r="1424" x14ac:dyDescent="0.25">
      <c r="E1424" s="4">
        <v>43525.25</v>
      </c>
      <c r="F1424" s="3">
        <v>0</v>
      </c>
      <c r="G1424" s="2">
        <f>Table13[[#This Row],[CF % FV]]*$A$2</f>
        <v>0</v>
      </c>
      <c r="H1424" s="3">
        <v>0.104905426597628</v>
      </c>
      <c r="I1424" s="2">
        <f>Table13[[#This Row],[CF % EOL ]]*$A$6</f>
        <v>0</v>
      </c>
      <c r="J1424" s="3">
        <v>4.7941071503001462E-2</v>
      </c>
      <c r="K1424" s="2">
        <f>$A$10*Table13[[#This Row],[CF % WEC]]</f>
        <v>0</v>
      </c>
      <c r="L1424" s="1">
        <v>26.286676832776507</v>
      </c>
      <c r="M1424" s="2">
        <f>Table13[[#This Row],[Cons h '[MWh']]]-Table13[[#This Row],[Ewec_prod '[MWh']]]-Table13[[#This Row],[Eeol_prod '[MWh']]]-Table13[[#This Row],[Efv_prod '[MWh']]]</f>
        <v>26.286676832776507</v>
      </c>
    </row>
    <row r="1425" x14ac:dyDescent="0.25">
      <c r="E1425" s="4">
        <v>43525.291666666664</v>
      </c>
      <c r="F1425" s="3">
        <v>0</v>
      </c>
      <c r="G1425" s="2">
        <f>Table13[[#This Row],[CF % FV]]*$A$2</f>
        <v>0</v>
      </c>
      <c r="H1425" s="3">
        <v>0.144423148939373</v>
      </c>
      <c r="I1425" s="2">
        <f>Table13[[#This Row],[CF % EOL ]]*$A$6</f>
        <v>0</v>
      </c>
      <c r="J1425" s="3">
        <v>4.9135113575707753E-2</v>
      </c>
      <c r="K1425" s="2">
        <f>$A$10*Table13[[#This Row],[CF % WEC]]</f>
        <v>0</v>
      </c>
      <c r="L1425" s="1">
        <v>31.016463858052703</v>
      </c>
      <c r="M1425" s="2">
        <f>Table13[[#This Row],[Cons h '[MWh']]]-Table13[[#This Row],[Ewec_prod '[MWh']]]-Table13[[#This Row],[Eeol_prod '[MWh']]]-Table13[[#This Row],[Efv_prod '[MWh']]]</f>
        <v>31.016463858052703</v>
      </c>
    </row>
    <row r="1426" x14ac:dyDescent="0.25">
      <c r="E1426" s="4">
        <v>43525.333333333336</v>
      </c>
      <c r="F1426" s="3">
        <v>0</v>
      </c>
      <c r="G1426" s="2">
        <f>Table13[[#This Row],[CF % FV]]*$A$2</f>
        <v>0</v>
      </c>
      <c r="H1426" s="3">
        <v>0.16742009425969101</v>
      </c>
      <c r="I1426" s="2">
        <f>Table13[[#This Row],[CF % EOL ]]*$A$6</f>
        <v>0</v>
      </c>
      <c r="J1426" s="3">
        <v>5.0354707321410119E-2</v>
      </c>
      <c r="K1426" s="2">
        <f>$A$10*Table13[[#This Row],[CF % WEC]]</f>
        <v>0</v>
      </c>
      <c r="L1426" s="1">
        <v>26.133235871249017</v>
      </c>
      <c r="M1426" s="2">
        <f>Table13[[#This Row],[Cons h '[MWh']]]-Table13[[#This Row],[Ewec_prod '[MWh']]]-Table13[[#This Row],[Eeol_prod '[MWh']]]-Table13[[#This Row],[Efv_prod '[MWh']]]</f>
        <v>26.133235871249017</v>
      </c>
    </row>
    <row r="1427" x14ac:dyDescent="0.25">
      <c r="E1427" s="4">
        <v>43525.375</v>
      </c>
      <c r="F1427" s="3">
        <v>0</v>
      </c>
      <c r="G1427" s="2">
        <f>Table13[[#This Row],[CF % FV]]*$A$2</f>
        <v>0</v>
      </c>
      <c r="H1427" s="3">
        <v>0.16290653183237999</v>
      </c>
      <c r="I1427" s="2">
        <f>Table13[[#This Row],[CF % EOL ]]*$A$6</f>
        <v>0</v>
      </c>
      <c r="J1427" s="3">
        <v>4.9798994626656164E-2</v>
      </c>
      <c r="K1427" s="2">
        <f>$A$10*Table13[[#This Row],[CF % WEC]]</f>
        <v>0</v>
      </c>
      <c r="L1427" s="1">
        <v>26.457937683497946</v>
      </c>
      <c r="M1427" s="2">
        <f>Table13[[#This Row],[Cons h '[MWh']]]-Table13[[#This Row],[Ewec_prod '[MWh']]]-Table13[[#This Row],[Eeol_prod '[MWh']]]-Table13[[#This Row],[Efv_prod '[MWh']]]</f>
        <v>26.457937683497946</v>
      </c>
    </row>
    <row r="1428" x14ac:dyDescent="0.25">
      <c r="E1428" s="4">
        <v>43525.416666666664</v>
      </c>
      <c r="F1428" s="3">
        <v>0</v>
      </c>
      <c r="G1428" s="2">
        <f>Table13[[#This Row],[CF % FV]]*$A$2</f>
        <v>0</v>
      </c>
      <c r="H1428" s="3">
        <v>8.4024192202632707E-3</v>
      </c>
      <c r="I1428" s="2">
        <f>Table13[[#This Row],[CF % EOL ]]*$A$6</f>
        <v>0</v>
      </c>
      <c r="J1428" s="3">
        <v>4.9453608616237071E-2</v>
      </c>
      <c r="K1428" s="2">
        <f>$A$10*Table13[[#This Row],[CF % WEC]]</f>
        <v>0</v>
      </c>
      <c r="L1428" s="1">
        <v>30.159858468666446</v>
      </c>
      <c r="M1428" s="2">
        <f>Table13[[#This Row],[Cons h '[MWh']]]-Table13[[#This Row],[Ewec_prod '[MWh']]]-Table13[[#This Row],[Eeol_prod '[MWh']]]-Table13[[#This Row],[Efv_prod '[MWh']]]</f>
        <v>30.159858468666446</v>
      </c>
    </row>
    <row r="1429" x14ac:dyDescent="0.25">
      <c r="E1429" s="4">
        <v>43525.458333333336</v>
      </c>
      <c r="F1429" s="3">
        <v>0</v>
      </c>
      <c r="G1429" s="2">
        <f>Table13[[#This Row],[CF % FV]]*$A$2</f>
        <v>0</v>
      </c>
      <c r="H1429" s="3">
        <v>1.2411233457371999E-3</v>
      </c>
      <c r="I1429" s="2">
        <f>Table13[[#This Row],[CF % EOL ]]*$A$6</f>
        <v>0</v>
      </c>
      <c r="J1429" s="3">
        <v>4.9318305951585165E-2</v>
      </c>
      <c r="K1429" s="2">
        <f>$A$10*Table13[[#This Row],[CF % WEC]]</f>
        <v>0</v>
      </c>
      <c r="L1429" s="1">
        <v>28.239340123487285</v>
      </c>
      <c r="M1429" s="2">
        <f>Table13[[#This Row],[Cons h '[MWh']]]-Table13[[#This Row],[Ewec_prod '[MWh']]]-Table13[[#This Row],[Eeol_prod '[MWh']]]-Table13[[#This Row],[Efv_prod '[MWh']]]</f>
        <v>28.239340123487285</v>
      </c>
    </row>
    <row r="1430" x14ac:dyDescent="0.25">
      <c r="E1430" s="4">
        <v>43525.5</v>
      </c>
      <c r="F1430" s="3">
        <v>0</v>
      </c>
      <c r="G1430" s="2">
        <f>Table13[[#This Row],[CF % FV]]*$A$2</f>
        <v>0</v>
      </c>
      <c r="H1430" s="3">
        <v>4.9998383375779096E-3</v>
      </c>
      <c r="I1430" s="2">
        <f>Table13[[#This Row],[CF % EOL ]]*$A$6</f>
        <v>0</v>
      </c>
      <c r="J1430" s="3">
        <v>4.9293603795895188E-2</v>
      </c>
      <c r="K1430" s="2">
        <f>$A$10*Table13[[#This Row],[CF % WEC]]</f>
        <v>0</v>
      </c>
      <c r="L1430" s="1">
        <v>32.091929852986581</v>
      </c>
      <c r="M1430" s="2">
        <f>Table13[[#This Row],[Cons h '[MWh']]]-Table13[[#This Row],[Ewec_prod '[MWh']]]-Table13[[#This Row],[Eeol_prod '[MWh']]]-Table13[[#This Row],[Efv_prod '[MWh']]]</f>
        <v>32.091929852986581</v>
      </c>
    </row>
    <row r="1431" x14ac:dyDescent="0.25">
      <c r="E1431" s="4">
        <v>43525.541666666664</v>
      </c>
      <c r="F1431" s="3">
        <v>0</v>
      </c>
      <c r="G1431" s="2">
        <f>Table13[[#This Row],[CF % FV]]*$A$2</f>
        <v>0</v>
      </c>
      <c r="H1431" s="3">
        <v>8.7121433489630706E-3</v>
      </c>
      <c r="I1431" s="2">
        <f>Table13[[#This Row],[CF % EOL ]]*$A$6</f>
        <v>0</v>
      </c>
      <c r="J1431" s="3">
        <v>4.9369137152497369E-2</v>
      </c>
      <c r="K1431" s="2">
        <f>$A$10*Table13[[#This Row],[CF % WEC]]</f>
        <v>0</v>
      </c>
      <c r="L1431" s="1">
        <v>20.91075620416721</v>
      </c>
      <c r="M1431" s="2">
        <f>Table13[[#This Row],[Cons h '[MWh']]]-Table13[[#This Row],[Ewec_prod '[MWh']]]-Table13[[#This Row],[Eeol_prod '[MWh']]]-Table13[[#This Row],[Efv_prod '[MWh']]]</f>
        <v>20.91075620416721</v>
      </c>
    </row>
    <row r="1432" x14ac:dyDescent="0.25">
      <c r="E1432" s="4">
        <v>43525.583333333336</v>
      </c>
      <c r="F1432" s="3">
        <v>0</v>
      </c>
      <c r="G1432" s="2">
        <f>Table13[[#This Row],[CF % FV]]*$A$2</f>
        <v>0</v>
      </c>
      <c r="H1432" s="3">
        <v>1.09733565622907E-2</v>
      </c>
      <c r="I1432" s="2">
        <f>Table13[[#This Row],[CF % EOL ]]*$A$6</f>
        <v>0</v>
      </c>
      <c r="J1432" s="3">
        <v>4.948088901523174E-2</v>
      </c>
      <c r="K1432" s="2">
        <f>$A$10*Table13[[#This Row],[CF % WEC]]</f>
        <v>0</v>
      </c>
      <c r="L1432" s="1">
        <v>28.801546518689303</v>
      </c>
      <c r="M1432" s="2">
        <f>Table13[[#This Row],[Cons h '[MWh']]]-Table13[[#This Row],[Ewec_prod '[MWh']]]-Table13[[#This Row],[Eeol_prod '[MWh']]]-Table13[[#This Row],[Efv_prod '[MWh']]]</f>
        <v>28.801546518689303</v>
      </c>
    </row>
    <row r="1433" x14ac:dyDescent="0.25">
      <c r="E1433" s="4">
        <v>43525.625</v>
      </c>
      <c r="F1433" s="3">
        <v>0</v>
      </c>
      <c r="G1433" s="2">
        <f>Table13[[#This Row],[CF % FV]]*$A$2</f>
        <v>0</v>
      </c>
      <c r="H1433" s="3">
        <v>4.4647977381302101E-3</v>
      </c>
      <c r="I1433" s="2">
        <f>Table13[[#This Row],[CF % EOL ]]*$A$6</f>
        <v>0</v>
      </c>
      <c r="J1433" s="3">
        <v>4.972621965815785E-2</v>
      </c>
      <c r="K1433" s="2">
        <f>$A$10*Table13[[#This Row],[CF % WEC]]</f>
        <v>0</v>
      </c>
      <c r="L1433" s="1">
        <v>25.098803773297796</v>
      </c>
      <c r="M1433" s="2">
        <f>Table13[[#This Row],[Cons h '[MWh']]]-Table13[[#This Row],[Ewec_prod '[MWh']]]-Table13[[#This Row],[Eeol_prod '[MWh']]]-Table13[[#This Row],[Efv_prod '[MWh']]]</f>
        <v>25.098803773297796</v>
      </c>
    </row>
    <row r="1434" x14ac:dyDescent="0.25">
      <c r="E1434" s="4">
        <v>43525.666666666664</v>
      </c>
      <c r="F1434" s="3">
        <v>3.0460000000000001E-2</v>
      </c>
      <c r="G1434" s="2">
        <f>Table13[[#This Row],[CF % FV]]*$A$2</f>
        <v>3.3506</v>
      </c>
      <c r="H1434" s="3">
        <v>2.3317583898694598E-3</v>
      </c>
      <c r="I1434" s="2">
        <f>Table13[[#This Row],[CF % EOL ]]*$A$6</f>
        <v>0</v>
      </c>
      <c r="J1434" s="3">
        <v>4.9742863691203044E-2</v>
      </c>
      <c r="K1434" s="2">
        <f>$A$10*Table13[[#This Row],[CF % WEC]]</f>
        <v>0</v>
      </c>
      <c r="L1434" s="1">
        <v>32.378111142693733</v>
      </c>
      <c r="M1434" s="2">
        <f>Table13[[#This Row],[Cons h '[MWh']]]-Table13[[#This Row],[Ewec_prod '[MWh']]]-Table13[[#This Row],[Eeol_prod '[MWh']]]-Table13[[#This Row],[Efv_prod '[MWh']]]</f>
        <v>29.027511142693733</v>
      </c>
    </row>
    <row r="1435" x14ac:dyDescent="0.25">
      <c r="E1435" s="4">
        <v>43525.708333333336</v>
      </c>
      <c r="F1435" s="3">
        <v>0.22975999999999999</v>
      </c>
      <c r="G1435" s="2">
        <f>Table13[[#This Row],[CF % FV]]*$A$2</f>
        <v>25.273599999999998</v>
      </c>
      <c r="H1435" s="3">
        <v>2.0938844996088299E-3</v>
      </c>
      <c r="I1435" s="2">
        <f>Table13[[#This Row],[CF % EOL ]]*$A$6</f>
        <v>0</v>
      </c>
      <c r="J1435" s="3">
        <v>4.9791212460682438E-2</v>
      </c>
      <c r="K1435" s="2">
        <f>$A$10*Table13[[#This Row],[CF % WEC]]</f>
        <v>0</v>
      </c>
      <c r="L1435" s="1">
        <v>33.386126181552811</v>
      </c>
      <c r="M1435" s="2">
        <f>Table13[[#This Row],[Cons h '[MWh']]]-Table13[[#This Row],[Ewec_prod '[MWh']]]-Table13[[#This Row],[Eeol_prod '[MWh']]]-Table13[[#This Row],[Efv_prod '[MWh']]]</f>
        <v>8.1125261815528127</v>
      </c>
    </row>
    <row r="1436" x14ac:dyDescent="0.25">
      <c r="E1436" s="4">
        <v>43525.75</v>
      </c>
      <c r="F1436" s="3">
        <v>0.44505</v>
      </c>
      <c r="G1436" s="2">
        <f>Table13[[#This Row],[CF % FV]]*$A$2</f>
        <v>48.955500000000001</v>
      </c>
      <c r="H1436" s="3">
        <v>3.8196569593729201E-4</v>
      </c>
      <c r="I1436" s="2">
        <f>Table13[[#This Row],[CF % EOL ]]*$A$6</f>
        <v>0</v>
      </c>
      <c r="J1436" s="3">
        <v>4.9731605200661659E-2</v>
      </c>
      <c r="K1436" s="2">
        <f>$A$10*Table13[[#This Row],[CF % WEC]]</f>
        <v>0</v>
      </c>
      <c r="L1436" s="1">
        <v>46.299646389067547</v>
      </c>
      <c r="M1436" s="2">
        <f>Table13[[#This Row],[Cons h '[MWh']]]-Table13[[#This Row],[Ewec_prod '[MWh']]]-Table13[[#This Row],[Eeol_prod '[MWh']]]-Table13[[#This Row],[Efv_prod '[MWh']]]</f>
        <v>-2.6558536109324535</v>
      </c>
    </row>
    <row r="1437" x14ac:dyDescent="0.25">
      <c r="E1437" s="4">
        <v>43525.791666666664</v>
      </c>
      <c r="F1437" s="3">
        <v>0.59384000000000003</v>
      </c>
      <c r="G1437" s="2">
        <f>Table13[[#This Row],[CF % FV]]*$A$2</f>
        <v>65.322400000000002</v>
      </c>
      <c r="H1437" s="3">
        <v>-2.97105851063343E-3</v>
      </c>
      <c r="I1437" s="2">
        <f>Table13[[#This Row],[CF % EOL ]]*$A$6</f>
        <v>0</v>
      </c>
      <c r="J1437" s="3">
        <v>4.9756951471074465E-2</v>
      </c>
      <c r="K1437" s="2">
        <f>$A$10*Table13[[#This Row],[CF % WEC]]</f>
        <v>0</v>
      </c>
      <c r="L1437" s="1">
        <v>48.585931674690642</v>
      </c>
      <c r="M1437" s="2">
        <f>Table13[[#This Row],[Cons h '[MWh']]]-Table13[[#This Row],[Ewec_prod '[MWh']]]-Table13[[#This Row],[Eeol_prod '[MWh']]]-Table13[[#This Row],[Efv_prod '[MWh']]]</f>
        <v>-16.73646832530936</v>
      </c>
    </row>
    <row r="1438" x14ac:dyDescent="0.25">
      <c r="E1438" s="4">
        <v>43525.833333333336</v>
      </c>
      <c r="F1438" s="3">
        <v>0.67954999999999999</v>
      </c>
      <c r="G1438" s="2">
        <f>Table13[[#This Row],[CF % FV]]*$A$2</f>
        <v>74.750500000000002</v>
      </c>
      <c r="H1438" s="3">
        <v>-3.7467379663689202E-3</v>
      </c>
      <c r="I1438" s="2">
        <f>Table13[[#This Row],[CF % EOL ]]*$A$6</f>
        <v>0</v>
      </c>
      <c r="J1438" s="3">
        <v>4.9644069416230958E-2</v>
      </c>
      <c r="K1438" s="2">
        <f>$A$10*Table13[[#This Row],[CF % WEC]]</f>
        <v>0</v>
      </c>
      <c r="L1438" s="1">
        <v>26.670399604745231</v>
      </c>
      <c r="M1438" s="2">
        <f>Table13[[#This Row],[Cons h '[MWh']]]-Table13[[#This Row],[Ewec_prod '[MWh']]]-Table13[[#This Row],[Eeol_prod '[MWh']]]-Table13[[#This Row],[Efv_prod '[MWh']]]</f>
        <v>-48.080100395254775</v>
      </c>
    </row>
    <row r="1439" x14ac:dyDescent="0.25">
      <c r="E1439" s="4">
        <v>43525.875</v>
      </c>
      <c r="F1439" s="3">
        <v>0.75290000000000001</v>
      </c>
      <c r="G1439" s="2">
        <f>Table13[[#This Row],[CF % FV]]*$A$2</f>
        <v>82.819000000000003</v>
      </c>
      <c r="H1439" s="3">
        <v>-3.84785662673382E-3</v>
      </c>
      <c r="I1439" s="2">
        <f>Table13[[#This Row],[CF % EOL ]]*$A$6</f>
        <v>0</v>
      </c>
      <c r="J1439" s="3">
        <v>4.9036846556435462E-2</v>
      </c>
      <c r="K1439" s="2">
        <f>$A$10*Table13[[#This Row],[CF % WEC]]</f>
        <v>0</v>
      </c>
      <c r="L1439" s="1">
        <v>34.59086714762212</v>
      </c>
      <c r="M1439" s="2">
        <f>Table13[[#This Row],[Cons h '[MWh']]]-Table13[[#This Row],[Ewec_prod '[MWh']]]-Table13[[#This Row],[Eeol_prod '[MWh']]]-Table13[[#This Row],[Efv_prod '[MWh']]]</f>
        <v>-48.228132852377883</v>
      </c>
    </row>
    <row r="1440" x14ac:dyDescent="0.25">
      <c r="E1440" s="4">
        <v>43525.916666666664</v>
      </c>
      <c r="F1440" s="3">
        <v>0.74109000000000003</v>
      </c>
      <c r="G1440" s="2">
        <f>Table13[[#This Row],[CF % FV]]*$A$2</f>
        <v>81.519900000000007</v>
      </c>
      <c r="H1440" s="3">
        <v>-2.6359306904657001E-3</v>
      </c>
      <c r="I1440" s="2">
        <f>Table13[[#This Row],[CF % EOL ]]*$A$6</f>
        <v>0</v>
      </c>
      <c r="J1440" s="3">
        <v>4.9309657397946613E-2</v>
      </c>
      <c r="K1440" s="2">
        <f>$A$10*Table13[[#This Row],[CF % WEC]]</f>
        <v>0</v>
      </c>
      <c r="L1440" s="1">
        <v>26.134631441007407</v>
      </c>
      <c r="M1440" s="2">
        <f>Table13[[#This Row],[Cons h '[MWh']]]-Table13[[#This Row],[Ewec_prod '[MWh']]]-Table13[[#This Row],[Eeol_prod '[MWh']]]-Table13[[#This Row],[Efv_prod '[MWh']]]</f>
        <v>-55.3852685589926</v>
      </c>
    </row>
    <row r="1441" x14ac:dyDescent="0.25">
      <c r="E1441" s="4">
        <v>43525.958333333336</v>
      </c>
      <c r="F1441" s="3">
        <v>0.6654500000000001</v>
      </c>
      <c r="G1441" s="2">
        <f>Table13[[#This Row],[CF % FV]]*$A$2</f>
        <v>73.199500000000015</v>
      </c>
      <c r="H1441" s="3">
        <v>-3.2182826638974698E-3</v>
      </c>
      <c r="I1441" s="2">
        <f>Table13[[#This Row],[CF % EOL ]]*$A$6</f>
        <v>0</v>
      </c>
      <c r="J1441" s="3">
        <v>5.0501091331838999E-2</v>
      </c>
      <c r="K1441" s="2">
        <f>$A$10*Table13[[#This Row],[CF % WEC]]</f>
        <v>0</v>
      </c>
      <c r="L1441" s="1">
        <v>26.328442753421985</v>
      </c>
      <c r="M1441" s="2">
        <f>Table13[[#This Row],[Cons h '[MWh']]]-Table13[[#This Row],[Ewec_prod '[MWh']]]-Table13[[#This Row],[Eeol_prod '[MWh']]]-Table13[[#This Row],[Efv_prod '[MWh']]]</f>
        <v>-46.871057246578033</v>
      </c>
    </row>
    <row r="1442" x14ac:dyDescent="0.25">
      <c r="E1442" s="4">
        <v>43526</v>
      </c>
      <c r="F1442" s="3">
        <v>0.58565</v>
      </c>
      <c r="G1442" s="2">
        <f>Table13[[#This Row],[CF % FV]]*$A$2</f>
        <v>64.421499999999995</v>
      </c>
      <c r="H1442" s="3">
        <v>-3.8311427286875899E-3</v>
      </c>
      <c r="I1442" s="2">
        <f>Table13[[#This Row],[CF % EOL ]]*$A$6</f>
        <v>0</v>
      </c>
      <c r="J1442" s="3">
        <v>5.1593295076880603E-2</v>
      </c>
      <c r="K1442" s="2">
        <f>$A$10*Table13[[#This Row],[CF % WEC]]</f>
        <v>0</v>
      </c>
      <c r="L1442" s="1">
        <v>23.231453165305791</v>
      </c>
      <c r="M1442" s="2">
        <f>Table13[[#This Row],[Cons h '[MWh']]]-Table13[[#This Row],[Ewec_prod '[MWh']]]-Table13[[#This Row],[Eeol_prod '[MWh']]]-Table13[[#This Row],[Efv_prod '[MWh']]]</f>
        <v>-41.190046834694201</v>
      </c>
    </row>
    <row r="1443" x14ac:dyDescent="0.25">
      <c r="E1443" s="4">
        <v>43526.041666666664</v>
      </c>
      <c r="F1443" s="3">
        <v>0.44732</v>
      </c>
      <c r="G1443" s="2">
        <f>Table13[[#This Row],[CF % FV]]*$A$2</f>
        <v>49.205199999999998</v>
      </c>
      <c r="H1443" s="3">
        <v>4.4647977381302101E-3</v>
      </c>
      <c r="I1443" s="2">
        <f>Table13[[#This Row],[CF % EOL ]]*$A$6</f>
        <v>0</v>
      </c>
      <c r="J1443" s="3">
        <v>5.2160644687859158E-2</v>
      </c>
      <c r="K1443" s="2">
        <f>$A$10*Table13[[#This Row],[CF % WEC]]</f>
        <v>0</v>
      </c>
      <c r="L1443" s="1">
        <v>23.661779262368412</v>
      </c>
      <c r="M1443" s="2">
        <f>Table13[[#This Row],[Cons h '[MWh']]]-Table13[[#This Row],[Ewec_prod '[MWh']]]-Table13[[#This Row],[Eeol_prod '[MWh']]]-Table13[[#This Row],[Efv_prod '[MWh']]]</f>
        <v>-25.543420737631585</v>
      </c>
    </row>
    <row r="1444" x14ac:dyDescent="0.25">
      <c r="E1444" s="4">
        <v>43526.083333333336</v>
      </c>
      <c r="F1444" s="3">
        <v>0.24368000000000001</v>
      </c>
      <c r="G1444" s="2">
        <f>Table13[[#This Row],[CF % FV]]*$A$2</f>
        <v>26.8048</v>
      </c>
      <c r="H1444" s="3">
        <v>3.60182429676984E-2</v>
      </c>
      <c r="I1444" s="2">
        <f>Table13[[#This Row],[CF % EOL ]]*$A$6</f>
        <v>0</v>
      </c>
      <c r="J1444" s="3">
        <v>5.242516351018231E-2</v>
      </c>
      <c r="K1444" s="2">
        <f>$A$10*Table13[[#This Row],[CF % WEC]]</f>
        <v>0</v>
      </c>
      <c r="L1444" s="1">
        <v>23.010554645234667</v>
      </c>
      <c r="M1444" s="2">
        <f>Table13[[#This Row],[Cons h '[MWh']]]-Table13[[#This Row],[Ewec_prod '[MWh']]]-Table13[[#This Row],[Eeol_prod '[MWh']]]-Table13[[#This Row],[Efv_prod '[MWh']]]</f>
        <v>-3.7942453547653336</v>
      </c>
    </row>
    <row r="1445" x14ac:dyDescent="0.25">
      <c r="E1445" s="4">
        <v>43526.125</v>
      </c>
      <c r="F1445" s="3">
        <v>5.0970000000000001E-2</v>
      </c>
      <c r="G1445" s="2">
        <f>Table13[[#This Row],[CF % FV]]*$A$2</f>
        <v>5.6067</v>
      </c>
      <c r="H1445" s="3">
        <v>4.7422772635258501E-2</v>
      </c>
      <c r="I1445" s="2">
        <f>Table13[[#This Row],[CF % EOL ]]*$A$6</f>
        <v>0</v>
      </c>
      <c r="J1445" s="3">
        <v>5.2803226626634593E-2</v>
      </c>
      <c r="K1445" s="2">
        <f>$A$10*Table13[[#This Row],[CF % WEC]]</f>
        <v>0</v>
      </c>
      <c r="L1445" s="1">
        <v>27.267456305889571</v>
      </c>
      <c r="M1445" s="2">
        <f>Table13[[#This Row],[Cons h '[MWh']]]-Table13[[#This Row],[Ewec_prod '[MWh']]]-Table13[[#This Row],[Eeol_prod '[MWh']]]-Table13[[#This Row],[Efv_prod '[MWh']]]</f>
        <v>21.660756305889571</v>
      </c>
    </row>
    <row r="1446" x14ac:dyDescent="0.25">
      <c r="E1446" s="4">
        <v>43526.166666666664</v>
      </c>
      <c r="F1446" s="3">
        <v>0</v>
      </c>
      <c r="G1446" s="2">
        <f>Table13[[#This Row],[CF % FV]]*$A$2</f>
        <v>0</v>
      </c>
      <c r="H1446" s="3">
        <v>4.8309453458844201E-2</v>
      </c>
      <c r="I1446" s="2">
        <f>Table13[[#This Row],[CF % EOL ]]*$A$6</f>
        <v>0</v>
      </c>
      <c r="J1446" s="3">
        <v>5.3244955156616328E-2</v>
      </c>
      <c r="K1446" s="2">
        <f>$A$10*Table13[[#This Row],[CF % WEC]]</f>
        <v>0</v>
      </c>
      <c r="L1446" s="1">
        <v>24.652756144271553</v>
      </c>
      <c r="M1446" s="2">
        <f>Table13[[#This Row],[Cons h '[MWh']]]-Table13[[#This Row],[Ewec_prod '[MWh']]]-Table13[[#This Row],[Eeol_prod '[MWh']]]-Table13[[#This Row],[Efv_prod '[MWh']]]</f>
        <v>24.652756144271553</v>
      </c>
    </row>
    <row r="1447" x14ac:dyDescent="0.25">
      <c r="E1447" s="4">
        <v>43526.208333333336</v>
      </c>
      <c r="F1447" s="3">
        <v>0</v>
      </c>
      <c r="G1447" s="2">
        <f>Table13[[#This Row],[CF % FV]]*$A$2</f>
        <v>0</v>
      </c>
      <c r="H1447" s="3">
        <v>5.6058828184801103E-2</v>
      </c>
      <c r="I1447" s="2">
        <f>Table13[[#This Row],[CF % EOL ]]*$A$6</f>
        <v>0</v>
      </c>
      <c r="J1447" s="3">
        <v>5.3830845493013382E-2</v>
      </c>
      <c r="K1447" s="2">
        <f>$A$10*Table13[[#This Row],[CF % WEC]]</f>
        <v>0</v>
      </c>
      <c r="L1447" s="1">
        <v>32.127654521567607</v>
      </c>
      <c r="M1447" s="2">
        <f>Table13[[#This Row],[Cons h '[MWh']]]-Table13[[#This Row],[Ewec_prod '[MWh']]]-Table13[[#This Row],[Eeol_prod '[MWh']]]-Table13[[#This Row],[Efv_prod '[MWh']]]</f>
        <v>32.127654521567607</v>
      </c>
    </row>
    <row r="1448" x14ac:dyDescent="0.25">
      <c r="E1448" s="4">
        <v>43526.25</v>
      </c>
      <c r="F1448" s="3">
        <v>0</v>
      </c>
      <c r="G1448" s="2">
        <f>Table13[[#This Row],[CF % FV]]*$A$2</f>
        <v>0</v>
      </c>
      <c r="H1448" s="3">
        <v>6.8385097287606195E-2</v>
      </c>
      <c r="I1448" s="2">
        <f>Table13[[#This Row],[CF % EOL ]]*$A$6</f>
        <v>0</v>
      </c>
      <c r="J1448" s="3">
        <v>5.4565970653865717E-2</v>
      </c>
      <c r="K1448" s="2">
        <f>$A$10*Table13[[#This Row],[CF % WEC]]</f>
        <v>0</v>
      </c>
      <c r="L1448" s="1">
        <v>31.50848486384966</v>
      </c>
      <c r="M1448" s="2">
        <f>Table13[[#This Row],[Cons h '[MWh']]]-Table13[[#This Row],[Ewec_prod '[MWh']]]-Table13[[#This Row],[Eeol_prod '[MWh']]]-Table13[[#This Row],[Efv_prod '[MWh']]]</f>
        <v>31.50848486384966</v>
      </c>
    </row>
    <row r="1449" x14ac:dyDescent="0.25">
      <c r="E1449" s="4">
        <v>43526.291666666664</v>
      </c>
      <c r="F1449" s="3">
        <v>0</v>
      </c>
      <c r="G1449" s="2">
        <f>Table13[[#This Row],[CF % FV]]*$A$2</f>
        <v>0</v>
      </c>
      <c r="H1449" s="3">
        <v>8.3549469492334202E-2</v>
      </c>
      <c r="I1449" s="2">
        <f>Table13[[#This Row],[CF % EOL ]]*$A$6</f>
        <v>0</v>
      </c>
      <c r="J1449" s="3">
        <v>5.5265657407525634E-2</v>
      </c>
      <c r="K1449" s="2">
        <f>$A$10*Table13[[#This Row],[CF % WEC]]</f>
        <v>0</v>
      </c>
      <c r="L1449" s="1">
        <v>27.247077953126844</v>
      </c>
      <c r="M1449" s="2">
        <f>Table13[[#This Row],[Cons h '[MWh']]]-Table13[[#This Row],[Ewec_prod '[MWh']]]-Table13[[#This Row],[Eeol_prod '[MWh']]]-Table13[[#This Row],[Efv_prod '[MWh']]]</f>
        <v>27.247077953126844</v>
      </c>
    </row>
    <row r="1450" x14ac:dyDescent="0.25">
      <c r="E1450" s="4">
        <v>43526.333333333336</v>
      </c>
      <c r="F1450" s="3">
        <v>0</v>
      </c>
      <c r="G1450" s="2">
        <f>Table13[[#This Row],[CF % FV]]*$A$2</f>
        <v>0</v>
      </c>
      <c r="H1450" s="3">
        <v>8.0477041316081202E-2</v>
      </c>
      <c r="I1450" s="2">
        <f>Table13[[#This Row],[CF % EOL ]]*$A$6</f>
        <v>0</v>
      </c>
      <c r="J1450" s="3">
        <v>5.5818980634781294E-2</v>
      </c>
      <c r="K1450" s="2">
        <f>$A$10*Table13[[#This Row],[CF % WEC]]</f>
        <v>0</v>
      </c>
      <c r="L1450" s="1">
        <v>33.603185961681632</v>
      </c>
      <c r="M1450" s="2">
        <f>Table13[[#This Row],[Cons h '[MWh']]]-Table13[[#This Row],[Ewec_prod '[MWh']]]-Table13[[#This Row],[Eeol_prod '[MWh']]]-Table13[[#This Row],[Efv_prod '[MWh']]]</f>
        <v>33.603185961681632</v>
      </c>
    </row>
    <row r="1451" x14ac:dyDescent="0.25">
      <c r="E1451" s="4">
        <v>43526.375</v>
      </c>
      <c r="F1451" s="3">
        <v>0</v>
      </c>
      <c r="G1451" s="2">
        <f>Table13[[#This Row],[CF % FV]]*$A$2</f>
        <v>0</v>
      </c>
      <c r="H1451" s="3">
        <v>6.3741357656039194E-2</v>
      </c>
      <c r="I1451" s="2">
        <f>Table13[[#This Row],[CF % EOL ]]*$A$6</f>
        <v>0</v>
      </c>
      <c r="J1451" s="3">
        <v>5.5509160590664214E-2</v>
      </c>
      <c r="K1451" s="2">
        <f>$A$10*Table13[[#This Row],[CF % WEC]]</f>
        <v>0</v>
      </c>
      <c r="L1451" s="1">
        <v>32.340191369768668</v>
      </c>
      <c r="M1451" s="2">
        <f>Table13[[#This Row],[Cons h '[MWh']]]-Table13[[#This Row],[Ewec_prod '[MWh']]]-Table13[[#This Row],[Eeol_prod '[MWh']]]-Table13[[#This Row],[Efv_prod '[MWh']]]</f>
        <v>32.340191369768668</v>
      </c>
    </row>
    <row r="1452" x14ac:dyDescent="0.25">
      <c r="E1452" s="4">
        <v>43526.416666666664</v>
      </c>
      <c r="F1452" s="3">
        <v>0</v>
      </c>
      <c r="G1452" s="2">
        <f>Table13[[#This Row],[CF % FV]]*$A$2</f>
        <v>0</v>
      </c>
      <c r="H1452" s="3">
        <v>-3.7103630983412799E-3</v>
      </c>
      <c r="I1452" s="2">
        <f>Table13[[#This Row],[CF % EOL ]]*$A$6</f>
        <v>0</v>
      </c>
      <c r="J1452" s="3">
        <v>5.5677103853105418E-2</v>
      </c>
      <c r="K1452" s="2">
        <f>$A$10*Table13[[#This Row],[CF % WEC]]</f>
        <v>0</v>
      </c>
      <c r="L1452" s="1">
        <v>29.88288532144524</v>
      </c>
      <c r="M1452" s="2">
        <f>Table13[[#This Row],[Cons h '[MWh']]]-Table13[[#This Row],[Ewec_prod '[MWh']]]-Table13[[#This Row],[Eeol_prod '[MWh']]]-Table13[[#This Row],[Efv_prod '[MWh']]]</f>
        <v>29.88288532144524</v>
      </c>
    </row>
    <row r="1453" x14ac:dyDescent="0.25">
      <c r="E1453" s="4">
        <v>43526.458333333336</v>
      </c>
      <c r="F1453" s="3">
        <v>0</v>
      </c>
      <c r="G1453" s="2">
        <f>Table13[[#This Row],[CF % FV]]*$A$2</f>
        <v>0</v>
      </c>
      <c r="H1453" s="3">
        <v>-3.77898380315519E-3</v>
      </c>
      <c r="I1453" s="2">
        <f>Table13[[#This Row],[CF % EOL ]]*$A$6</f>
        <v>0</v>
      </c>
      <c r="J1453" s="3">
        <v>5.4993717640522348E-2</v>
      </c>
      <c r="K1453" s="2">
        <f>$A$10*Table13[[#This Row],[CF % WEC]]</f>
        <v>0</v>
      </c>
      <c r="L1453" s="1">
        <v>20.520210714292062</v>
      </c>
      <c r="M1453" s="2">
        <f>Table13[[#This Row],[Cons h '[MWh']]]-Table13[[#This Row],[Ewec_prod '[MWh']]]-Table13[[#This Row],[Eeol_prod '[MWh']]]-Table13[[#This Row],[Efv_prod '[MWh']]]</f>
        <v>20.520210714292062</v>
      </c>
    </row>
    <row r="1454" x14ac:dyDescent="0.25">
      <c r="E1454" s="4">
        <v>43526.5</v>
      </c>
      <c r="F1454" s="3">
        <v>0</v>
      </c>
      <c r="G1454" s="2">
        <f>Table13[[#This Row],[CF % FV]]*$A$2</f>
        <v>0</v>
      </c>
      <c r="H1454" s="3">
        <v>-3.6448483347154199E-3</v>
      </c>
      <c r="I1454" s="2">
        <f>Table13[[#This Row],[CF % EOL ]]*$A$6</f>
        <v>0</v>
      </c>
      <c r="J1454" s="3">
        <v>5.5370995958813327E-2</v>
      </c>
      <c r="K1454" s="2">
        <f>$A$10*Table13[[#This Row],[CF % WEC]]</f>
        <v>0</v>
      </c>
      <c r="L1454" s="1">
        <v>31.945234933850102</v>
      </c>
      <c r="M1454" s="2">
        <f>Table13[[#This Row],[Cons h '[MWh']]]-Table13[[#This Row],[Ewec_prod '[MWh']]]-Table13[[#This Row],[Eeol_prod '[MWh']]]-Table13[[#This Row],[Efv_prod '[MWh']]]</f>
        <v>31.945234933850102</v>
      </c>
    </row>
    <row r="1455" x14ac:dyDescent="0.25">
      <c r="E1455" s="4">
        <v>43526.541666666664</v>
      </c>
      <c r="F1455" s="3">
        <v>0</v>
      </c>
      <c r="G1455" s="2">
        <f>Table13[[#This Row],[CF % FV]]*$A$2</f>
        <v>0</v>
      </c>
      <c r="H1455" s="3">
        <v>-3.6406339251743099E-3</v>
      </c>
      <c r="I1455" s="2">
        <f>Table13[[#This Row],[CF % EOL ]]*$A$6</f>
        <v>0</v>
      </c>
      <c r="J1455" s="3">
        <v>5.5773063352757959E-2</v>
      </c>
      <c r="K1455" s="2">
        <f>$A$10*Table13[[#This Row],[CF % WEC]]</f>
        <v>0</v>
      </c>
      <c r="L1455" s="1">
        <v>35.215982466304851</v>
      </c>
      <c r="M1455" s="2">
        <f>Table13[[#This Row],[Cons h '[MWh']]]-Table13[[#This Row],[Ewec_prod '[MWh']]]-Table13[[#This Row],[Eeol_prod '[MWh']]]-Table13[[#This Row],[Efv_prod '[MWh']]]</f>
        <v>35.215982466304851</v>
      </c>
    </row>
    <row r="1456" x14ac:dyDescent="0.25">
      <c r="E1456" s="4">
        <v>43526.583333333336</v>
      </c>
      <c r="F1456" s="3">
        <v>0</v>
      </c>
      <c r="G1456" s="2">
        <f>Table13[[#This Row],[CF % FV]]*$A$2</f>
        <v>0</v>
      </c>
      <c r="H1456" s="3">
        <v>-3.8237286465030301E-3</v>
      </c>
      <c r="I1456" s="2">
        <f>Table13[[#This Row],[CF % EOL ]]*$A$6</f>
        <v>0</v>
      </c>
      <c r="J1456" s="3">
        <v>5.6252366221014913E-2</v>
      </c>
      <c r="K1456" s="2">
        <f>$A$10*Table13[[#This Row],[CF % WEC]]</f>
        <v>0</v>
      </c>
      <c r="L1456" s="1">
        <v>20.849243969573561</v>
      </c>
      <c r="M1456" s="2">
        <f>Table13[[#This Row],[Cons h '[MWh']]]-Table13[[#This Row],[Ewec_prod '[MWh']]]-Table13[[#This Row],[Eeol_prod '[MWh']]]-Table13[[#This Row],[Efv_prod '[MWh']]]</f>
        <v>20.849243969573561</v>
      </c>
    </row>
    <row r="1457" x14ac:dyDescent="0.25">
      <c r="E1457" s="4">
        <v>43526.625</v>
      </c>
      <c r="F1457" s="3">
        <v>0</v>
      </c>
      <c r="G1457" s="2">
        <f>Table13[[#This Row],[CF % FV]]*$A$2</f>
        <v>0</v>
      </c>
      <c r="H1457" s="3">
        <v>-3.8237784168934602E-3</v>
      </c>
      <c r="I1457" s="2">
        <f>Table13[[#This Row],[CF % EOL ]]*$A$6</f>
        <v>0</v>
      </c>
      <c r="J1457" s="3">
        <v>5.6686813081329321E-2</v>
      </c>
      <c r="K1457" s="2">
        <f>$A$10*Table13[[#This Row],[CF % WEC]]</f>
        <v>0</v>
      </c>
      <c r="L1457" s="1">
        <v>29.413729727748734</v>
      </c>
      <c r="M1457" s="2">
        <f>Table13[[#This Row],[Cons h '[MWh']]]-Table13[[#This Row],[Ewec_prod '[MWh']]]-Table13[[#This Row],[Eeol_prod '[MWh']]]-Table13[[#This Row],[Efv_prod '[MWh']]]</f>
        <v>29.413729727748734</v>
      </c>
    </row>
    <row r="1458" x14ac:dyDescent="0.25">
      <c r="E1458" s="4">
        <v>43526.666666666664</v>
      </c>
      <c r="F1458" s="3">
        <v>3.3520000000000001E-2</v>
      </c>
      <c r="G1458" s="2">
        <f>Table13[[#This Row],[CF % FV]]*$A$2</f>
        <v>3.6872000000000003</v>
      </c>
      <c r="H1458" s="3">
        <v>-3.7891541740946999E-3</v>
      </c>
      <c r="I1458" s="2">
        <f>Table13[[#This Row],[CF % EOL ]]*$A$6</f>
        <v>0</v>
      </c>
      <c r="J1458" s="3">
        <v>5.7059357268274588E-2</v>
      </c>
      <c r="K1458" s="2">
        <f>$A$10*Table13[[#This Row],[CF % WEC]]</f>
        <v>0</v>
      </c>
      <c r="L1458" s="1">
        <v>25.093429480167501</v>
      </c>
      <c r="M1458" s="2">
        <f>Table13[[#This Row],[Cons h '[MWh']]]-Table13[[#This Row],[Ewec_prod '[MWh']]]-Table13[[#This Row],[Eeol_prod '[MWh']]]-Table13[[#This Row],[Efv_prod '[MWh']]]</f>
        <v>21.4062294801675</v>
      </c>
    </row>
    <row r="1459" x14ac:dyDescent="0.25">
      <c r="E1459" s="4">
        <v>43526.708333333336</v>
      </c>
      <c r="F1459" s="3">
        <v>0.23094999999999999</v>
      </c>
      <c r="G1459" s="2">
        <f>Table13[[#This Row],[CF % FV]]*$A$2</f>
        <v>25.404499999999999</v>
      </c>
      <c r="H1459" s="3">
        <v>-3.7991463800321301E-3</v>
      </c>
      <c r="I1459" s="2">
        <f>Table13[[#This Row],[CF % EOL ]]*$A$6</f>
        <v>0</v>
      </c>
      <c r="J1459" s="3">
        <v>5.7415079506698059E-2</v>
      </c>
      <c r="K1459" s="2">
        <f>$A$10*Table13[[#This Row],[CF % WEC]]</f>
        <v>0</v>
      </c>
      <c r="L1459" s="1">
        <v>35.371805316191249</v>
      </c>
      <c r="M1459" s="2">
        <f>Table13[[#This Row],[Cons h '[MWh']]]-Table13[[#This Row],[Ewec_prod '[MWh']]]-Table13[[#This Row],[Eeol_prod '[MWh']]]-Table13[[#This Row],[Efv_prod '[MWh']]]</f>
        <v>9.9673053161912506</v>
      </c>
    </row>
    <row r="1460" x14ac:dyDescent="0.25">
      <c r="E1460" s="4">
        <v>43526.75</v>
      </c>
      <c r="F1460" s="3">
        <v>0.44668999999999998</v>
      </c>
      <c r="G1460" s="2">
        <f>Table13[[#This Row],[CF % FV]]*$A$2</f>
        <v>49.135899999999999</v>
      </c>
      <c r="H1460" s="3">
        <v>-3.8486948578479101E-3</v>
      </c>
      <c r="I1460" s="2">
        <f>Table13[[#This Row],[CF % EOL ]]*$A$6</f>
        <v>0</v>
      </c>
      <c r="J1460" s="3">
        <v>5.7733897600299074E-2</v>
      </c>
      <c r="K1460" s="2">
        <f>$A$10*Table13[[#This Row],[CF % WEC]]</f>
        <v>0</v>
      </c>
      <c r="L1460" s="1">
        <v>37.150195560371969</v>
      </c>
      <c r="M1460" s="2">
        <f>Table13[[#This Row],[Cons h '[MWh']]]-Table13[[#This Row],[Ewec_prod '[MWh']]]-Table13[[#This Row],[Eeol_prod '[MWh']]]-Table13[[#This Row],[Efv_prod '[MWh']]]</f>
        <v>-11.98570443962803</v>
      </c>
    </row>
    <row r="1461" x14ac:dyDescent="0.25">
      <c r="E1461" s="4">
        <v>43526.791666666664</v>
      </c>
      <c r="F1461" s="3">
        <v>0.59508000000000005</v>
      </c>
      <c r="G1461" s="2">
        <f>Table13[[#This Row],[CF % FV]]*$A$2</f>
        <v>65.458800000000011</v>
      </c>
      <c r="H1461" s="3">
        <v>-3.7841802897413601E-3</v>
      </c>
      <c r="I1461" s="2">
        <f>Table13[[#This Row],[CF % EOL ]]*$A$6</f>
        <v>0</v>
      </c>
      <c r="J1461" s="3">
        <v>5.7993747540439594E-2</v>
      </c>
      <c r="K1461" s="2">
        <f>$A$10*Table13[[#This Row],[CF % WEC]]</f>
        <v>0</v>
      </c>
      <c r="L1461" s="1">
        <v>45.980180762534992</v>
      </c>
      <c r="M1461" s="2">
        <f>Table13[[#This Row],[Cons h '[MWh']]]-Table13[[#This Row],[Ewec_prod '[MWh']]]-Table13[[#This Row],[Eeol_prod '[MWh']]]-Table13[[#This Row],[Efv_prod '[MWh']]]</f>
        <v>-19.478619237465018</v>
      </c>
    </row>
    <row r="1462" x14ac:dyDescent="0.25">
      <c r="E1462" s="4">
        <v>43526.833333333336</v>
      </c>
      <c r="F1462" s="3">
        <v>0.68823999999999996</v>
      </c>
      <c r="G1462" s="2">
        <f>Table13[[#This Row],[CF % FV]]*$A$2</f>
        <v>75.706400000000002</v>
      </c>
      <c r="H1462" s="3">
        <v>-3.5359791784508399E-3</v>
      </c>
      <c r="I1462" s="2">
        <f>Table13[[#This Row],[CF % EOL ]]*$A$6</f>
        <v>0</v>
      </c>
      <c r="J1462" s="3">
        <v>5.8261770669268888E-2</v>
      </c>
      <c r="K1462" s="2">
        <f>$A$10*Table13[[#This Row],[CF % WEC]]</f>
        <v>0</v>
      </c>
      <c r="L1462" s="1">
        <v>33.279233308964137</v>
      </c>
      <c r="M1462" s="2">
        <f>Table13[[#This Row],[Cons h '[MWh']]]-Table13[[#This Row],[Ewec_prod '[MWh']]]-Table13[[#This Row],[Eeol_prod '[MWh']]]-Table13[[#This Row],[Efv_prod '[MWh']]]</f>
        <v>-42.427166691035865</v>
      </c>
    </row>
    <row r="1463" x14ac:dyDescent="0.25">
      <c r="E1463" s="4">
        <v>43526.875</v>
      </c>
      <c r="F1463" s="3">
        <v>0.73178999999999994</v>
      </c>
      <c r="G1463" s="2">
        <f>Table13[[#This Row],[CF % FV]]*$A$2</f>
        <v>80.496899999999997</v>
      </c>
      <c r="H1463" s="3">
        <v>-3.1699195555746798E-3</v>
      </c>
      <c r="I1463" s="2">
        <f>Table13[[#This Row],[CF % EOL ]]*$A$6</f>
        <v>0</v>
      </c>
      <c r="J1463" s="3">
        <v>5.8075746049312801E-2</v>
      </c>
      <c r="K1463" s="2">
        <f>$A$10*Table13[[#This Row],[CF % WEC]]</f>
        <v>0</v>
      </c>
      <c r="L1463" s="1">
        <v>29.822444925783579</v>
      </c>
      <c r="M1463" s="2">
        <f>Table13[[#This Row],[Cons h '[MWh']]]-Table13[[#This Row],[Ewec_prod '[MWh']]]-Table13[[#This Row],[Eeol_prod '[MWh']]]-Table13[[#This Row],[Efv_prod '[MWh']]]</f>
        <v>-50.674455074216418</v>
      </c>
    </row>
    <row r="1464" x14ac:dyDescent="0.25">
      <c r="E1464" s="4">
        <v>43526.916666666664</v>
      </c>
      <c r="F1464" s="3">
        <v>0.72135000000000005</v>
      </c>
      <c r="G1464" s="2">
        <f>Table13[[#This Row],[CF % FV]]*$A$2</f>
        <v>79.348500000000001</v>
      </c>
      <c r="H1464" s="3">
        <v>-3.0194189887342202E-3</v>
      </c>
      <c r="I1464" s="2">
        <f>Table13[[#This Row],[CF % EOL ]]*$A$6</f>
        <v>0</v>
      </c>
      <c r="J1464" s="3">
        <v>5.8283910450428481E-2</v>
      </c>
      <c r="K1464" s="2">
        <f>$A$10*Table13[[#This Row],[CF % WEC]]</f>
        <v>0</v>
      </c>
      <c r="L1464" s="1">
        <v>24.145971136509331</v>
      </c>
      <c r="M1464" s="2">
        <f>Table13[[#This Row],[Cons h '[MWh']]]-Table13[[#This Row],[Ewec_prod '[MWh']]]-Table13[[#This Row],[Eeol_prod '[MWh']]]-Table13[[#This Row],[Efv_prod '[MWh']]]</f>
        <v>-55.20252886349067</v>
      </c>
    </row>
    <row r="1465" x14ac:dyDescent="0.25">
      <c r="E1465" s="4">
        <v>43526.958333333336</v>
      </c>
      <c r="F1465" s="3">
        <v>0.67103999999999997</v>
      </c>
      <c r="G1465" s="2">
        <f>Table13[[#This Row],[CF % FV]]*$A$2</f>
        <v>73.814399999999992</v>
      </c>
      <c r="H1465" s="3">
        <v>-2.9444632838744999E-3</v>
      </c>
      <c r="I1465" s="2">
        <f>Table13[[#This Row],[CF % EOL ]]*$A$6</f>
        <v>0</v>
      </c>
      <c r="J1465" s="3">
        <v>5.8287386352963856E-2</v>
      </c>
      <c r="K1465" s="2">
        <f>$A$10*Table13[[#This Row],[CF % WEC]]</f>
        <v>0</v>
      </c>
      <c r="L1465" s="1">
        <v>29.052917564283238</v>
      </c>
      <c r="M1465" s="2">
        <f>Table13[[#This Row],[Cons h '[MWh']]]-Table13[[#This Row],[Ewec_prod '[MWh']]]-Table13[[#This Row],[Eeol_prod '[MWh']]]-Table13[[#This Row],[Efv_prod '[MWh']]]</f>
        <v>-44.761482435716758</v>
      </c>
    </row>
    <row r="1466" x14ac:dyDescent="0.25">
      <c r="E1466" s="4">
        <v>43527</v>
      </c>
      <c r="F1466" s="3">
        <v>0.58875999999999995</v>
      </c>
      <c r="G1466" s="2">
        <f>Table13[[#This Row],[CF % FV]]*$A$2</f>
        <v>64.763599999999997</v>
      </c>
      <c r="H1466" s="3">
        <v>-3.1237548871148602E-3</v>
      </c>
      <c r="I1466" s="2">
        <f>Table13[[#This Row],[CF % EOL ]]*$A$6</f>
        <v>0</v>
      </c>
      <c r="J1466" s="3">
        <v>5.8422870936914131E-2</v>
      </c>
      <c r="K1466" s="2">
        <f>$A$10*Table13[[#This Row],[CF % WEC]]</f>
        <v>0</v>
      </c>
      <c r="L1466" s="1">
        <v>24.473160164950819</v>
      </c>
      <c r="M1466" s="2">
        <f>Table13[[#This Row],[Cons h '[MWh']]]-Table13[[#This Row],[Ewec_prod '[MWh']]]-Table13[[#This Row],[Eeol_prod '[MWh']]]-Table13[[#This Row],[Efv_prod '[MWh']]]</f>
        <v>-40.290439835049177</v>
      </c>
    </row>
    <row r="1467" x14ac:dyDescent="0.25">
      <c r="E1467" s="4">
        <v>43527.041666666664</v>
      </c>
      <c r="F1467" s="3">
        <v>0.45935000000000004</v>
      </c>
      <c r="G1467" s="2">
        <f>Table13[[#This Row],[CF % FV]]*$A$2</f>
        <v>50.528500000000001</v>
      </c>
      <c r="H1467" s="3">
        <v>-3.4632648714916199E-3</v>
      </c>
      <c r="I1467" s="2">
        <f>Table13[[#This Row],[CF % EOL ]]*$A$6</f>
        <v>0</v>
      </c>
      <c r="J1467" s="3">
        <v>5.8493629897334601E-2</v>
      </c>
      <c r="K1467" s="2">
        <f>$A$10*Table13[[#This Row],[CF % WEC]]</f>
        <v>0</v>
      </c>
      <c r="L1467" s="1">
        <v>30.265119613334708</v>
      </c>
      <c r="M1467" s="2">
        <f>Table13[[#This Row],[Cons h '[MWh']]]-Table13[[#This Row],[Ewec_prod '[MWh']]]-Table13[[#This Row],[Eeol_prod '[MWh']]]-Table13[[#This Row],[Efv_prod '[MWh']]]</f>
        <v>-20.263380386665293</v>
      </c>
    </row>
    <row r="1468" x14ac:dyDescent="0.25">
      <c r="E1468" s="4">
        <v>43527.083333333336</v>
      </c>
      <c r="F1468" s="3">
        <v>0.25680000000000003</v>
      </c>
      <c r="G1468" s="2">
        <f>Table13[[#This Row],[CF % FV]]*$A$2</f>
        <v>28.248000000000005</v>
      </c>
      <c r="H1468" s="3">
        <v>-3.6232693536466798E-3</v>
      </c>
      <c r="I1468" s="2">
        <f>Table13[[#This Row],[CF % EOL ]]*$A$6</f>
        <v>0</v>
      </c>
      <c r="J1468" s="3">
        <v>5.8507226098216035E-2</v>
      </c>
      <c r="K1468" s="2">
        <f>$A$10*Table13[[#This Row],[CF % WEC]]</f>
        <v>0</v>
      </c>
      <c r="L1468" s="1">
        <v>24.473476711215991</v>
      </c>
      <c r="M1468" s="2">
        <f>Table13[[#This Row],[Cons h '[MWh']]]-Table13[[#This Row],[Ewec_prod '[MWh']]]-Table13[[#This Row],[Eeol_prod '[MWh']]]-Table13[[#This Row],[Efv_prod '[MWh']]]</f>
        <v>-3.7745232887840139</v>
      </c>
    </row>
    <row r="1469" x14ac:dyDescent="0.25">
      <c r="E1469" s="4">
        <v>43527.125</v>
      </c>
      <c r="F1469" s="3">
        <v>5.0569999999999997E-2</v>
      </c>
      <c r="G1469" s="2">
        <f>Table13[[#This Row],[CF % FV]]*$A$2</f>
        <v>5.5626999999999995</v>
      </c>
      <c r="H1469" s="3">
        <v>-3.7836086098691898E-3</v>
      </c>
      <c r="I1469" s="2">
        <f>Table13[[#This Row],[CF % EOL ]]*$A$6</f>
        <v>0</v>
      </c>
      <c r="J1469" s="3">
        <v>5.9604291521493241E-2</v>
      </c>
      <c r="K1469" s="2">
        <f>$A$10*Table13[[#This Row],[CF % WEC]]</f>
        <v>0</v>
      </c>
      <c r="L1469" s="1">
        <v>26.519947096846128</v>
      </c>
      <c r="M1469" s="2">
        <f>Table13[[#This Row],[Cons h '[MWh']]]-Table13[[#This Row],[Ewec_prod '[MWh']]]-Table13[[#This Row],[Eeol_prod '[MWh']]]-Table13[[#This Row],[Efv_prod '[MWh']]]</f>
        <v>20.957247096846128</v>
      </c>
    </row>
    <row r="1470" x14ac:dyDescent="0.25">
      <c r="E1470" s="4">
        <v>43527.166666666664</v>
      </c>
      <c r="F1470" s="3">
        <v>0</v>
      </c>
      <c r="G1470" s="2">
        <f>Table13[[#This Row],[CF % FV]]*$A$2</f>
        <v>0</v>
      </c>
      <c r="H1470" s="3">
        <v>-3.8484435654540499E-3</v>
      </c>
      <c r="I1470" s="2">
        <f>Table13[[#This Row],[CF % EOL ]]*$A$6</f>
        <v>0</v>
      </c>
      <c r="J1470" s="3">
        <v>5.9324365444195622E-2</v>
      </c>
      <c r="K1470" s="2">
        <f>$A$10*Table13[[#This Row],[CF % WEC]]</f>
        <v>0</v>
      </c>
      <c r="L1470" s="1">
        <v>31.856370160299761</v>
      </c>
      <c r="M1470" s="2">
        <f>Table13[[#This Row],[Cons h '[MWh']]]-Table13[[#This Row],[Ewec_prod '[MWh']]]-Table13[[#This Row],[Eeol_prod '[MWh']]]-Table13[[#This Row],[Efv_prod '[MWh']]]</f>
        <v>31.856370160299761</v>
      </c>
    </row>
    <row r="1471" x14ac:dyDescent="0.25">
      <c r="E1471" s="4">
        <v>43527.208333333336</v>
      </c>
      <c r="F1471" s="3">
        <v>0</v>
      </c>
      <c r="G1471" s="2">
        <f>Table13[[#This Row],[CF % FV]]*$A$2</f>
        <v>0</v>
      </c>
      <c r="H1471" s="3">
        <v>-3.77932942494153E-3</v>
      </c>
      <c r="I1471" s="2">
        <f>Table13[[#This Row],[CF % EOL ]]*$A$6</f>
        <v>0</v>
      </c>
      <c r="J1471" s="3">
        <v>5.9077674195961424E-2</v>
      </c>
      <c r="K1471" s="2">
        <f>$A$10*Table13[[#This Row],[CF % WEC]]</f>
        <v>0</v>
      </c>
      <c r="L1471" s="1">
        <v>34.216292723954659</v>
      </c>
      <c r="M1471" s="2">
        <f>Table13[[#This Row],[Cons h '[MWh']]]-Table13[[#This Row],[Ewec_prod '[MWh']]]-Table13[[#This Row],[Eeol_prod '[MWh']]]-Table13[[#This Row],[Efv_prod '[MWh']]]</f>
        <v>34.216292723954659</v>
      </c>
    </row>
    <row r="1472" x14ac:dyDescent="0.25">
      <c r="E1472" s="4">
        <v>43527.25</v>
      </c>
      <c r="F1472" s="3">
        <v>0</v>
      </c>
      <c r="G1472" s="2">
        <f>Table13[[#This Row],[CF % FV]]*$A$2</f>
        <v>0</v>
      </c>
      <c r="H1472" s="3">
        <v>-3.6200289205887901E-3</v>
      </c>
      <c r="I1472" s="2">
        <f>Table13[[#This Row],[CF % EOL ]]*$A$6</f>
        <v>0</v>
      </c>
      <c r="J1472" s="3">
        <v>5.8519546814861982E-2</v>
      </c>
      <c r="K1472" s="2">
        <f>$A$10*Table13[[#This Row],[CF % WEC]]</f>
        <v>0</v>
      </c>
      <c r="L1472" s="1">
        <v>45.415482438458881</v>
      </c>
      <c r="M1472" s="2">
        <f>Table13[[#This Row],[Cons h '[MWh']]]-Table13[[#This Row],[Ewec_prod '[MWh']]]-Table13[[#This Row],[Eeol_prod '[MWh']]]-Table13[[#This Row],[Efv_prod '[MWh']]]</f>
        <v>45.415482438458881</v>
      </c>
    </row>
    <row r="1473" x14ac:dyDescent="0.25">
      <c r="E1473" s="4">
        <v>43527.291666666664</v>
      </c>
      <c r="F1473" s="3">
        <v>0</v>
      </c>
      <c r="G1473" s="2">
        <f>Table13[[#This Row],[CF % FV]]*$A$2</f>
        <v>0</v>
      </c>
      <c r="H1473" s="3">
        <v>-2.3230231026101101E-3</v>
      </c>
      <c r="I1473" s="2">
        <f>Table13[[#This Row],[CF % EOL ]]*$A$6</f>
        <v>0</v>
      </c>
      <c r="J1473" s="3">
        <v>5.7982417702687708E-2</v>
      </c>
      <c r="K1473" s="2">
        <f>$A$10*Table13[[#This Row],[CF % WEC]]</f>
        <v>0</v>
      </c>
      <c r="L1473" s="1">
        <v>32.895551592335082</v>
      </c>
      <c r="M1473" s="2">
        <f>Table13[[#This Row],[Cons h '[MWh']]]-Table13[[#This Row],[Ewec_prod '[MWh']]]-Table13[[#This Row],[Eeol_prod '[MWh']]]-Table13[[#This Row],[Efv_prod '[MWh']]]</f>
        <v>32.895551592335082</v>
      </c>
    </row>
    <row r="1474" x14ac:dyDescent="0.25">
      <c r="E1474" s="4">
        <v>43527.333333333336</v>
      </c>
      <c r="F1474" s="3">
        <v>0</v>
      </c>
      <c r="G1474" s="2">
        <f>Table13[[#This Row],[CF % FV]]*$A$2</f>
        <v>0</v>
      </c>
      <c r="H1474" s="3">
        <v>-3.4508798281915301E-3</v>
      </c>
      <c r="I1474" s="2">
        <f>Table13[[#This Row],[CF % EOL ]]*$A$6</f>
        <v>0</v>
      </c>
      <c r="J1474" s="3">
        <v>5.7376290683738326E-2</v>
      </c>
      <c r="K1474" s="2">
        <f>$A$10*Table13[[#This Row],[CF % WEC]]</f>
        <v>0</v>
      </c>
      <c r="L1474" s="1">
        <v>30.684363879968974</v>
      </c>
      <c r="M1474" s="2">
        <f>Table13[[#This Row],[Cons h '[MWh']]]-Table13[[#This Row],[Ewec_prod '[MWh']]]-Table13[[#This Row],[Eeol_prod '[MWh']]]-Table13[[#This Row],[Efv_prod '[MWh']]]</f>
        <v>30.684363879968974</v>
      </c>
    </row>
    <row r="1475" x14ac:dyDescent="0.25">
      <c r="E1475" s="4">
        <v>43527.375</v>
      </c>
      <c r="F1475" s="3">
        <v>0</v>
      </c>
      <c r="G1475" s="2">
        <f>Table13[[#This Row],[CF % FV]]*$A$2</f>
        <v>0</v>
      </c>
      <c r="H1475" s="3">
        <v>-3.77794128446127E-3</v>
      </c>
      <c r="I1475" s="2">
        <f>Table13[[#This Row],[CF % EOL ]]*$A$6</f>
        <v>0</v>
      </c>
      <c r="J1475" s="3">
        <v>5.6185324506653825E-2</v>
      </c>
      <c r="K1475" s="2">
        <f>$A$10*Table13[[#This Row],[CF % WEC]]</f>
        <v>0</v>
      </c>
      <c r="L1475" s="1">
        <v>33.775107126974021</v>
      </c>
      <c r="M1475" s="2">
        <f>Table13[[#This Row],[Cons h '[MWh']]]-Table13[[#This Row],[Ewec_prod '[MWh']]]-Table13[[#This Row],[Eeol_prod '[MWh']]]-Table13[[#This Row],[Efv_prod '[MWh']]]</f>
        <v>33.775107126974021</v>
      </c>
    </row>
    <row r="1476" x14ac:dyDescent="0.25">
      <c r="E1476" s="4">
        <v>43527.416666666664</v>
      </c>
      <c r="F1476" s="3">
        <v>0</v>
      </c>
      <c r="G1476" s="2">
        <f>Table13[[#This Row],[CF % FV]]*$A$2</f>
        <v>0</v>
      </c>
      <c r="H1476" s="3">
        <v>-3.5729100066112002E-3</v>
      </c>
      <c r="I1476" s="2">
        <f>Table13[[#This Row],[CF % EOL ]]*$A$6</f>
        <v>0</v>
      </c>
      <c r="J1476" s="3">
        <v>5.5701450228280873E-2</v>
      </c>
      <c r="K1476" s="2">
        <f>$A$10*Table13[[#This Row],[CF % WEC]]</f>
        <v>0</v>
      </c>
      <c r="L1476" s="1">
        <v>35.907115714623181</v>
      </c>
      <c r="M1476" s="2">
        <f>Table13[[#This Row],[Cons h '[MWh']]]-Table13[[#This Row],[Ewec_prod '[MWh']]]-Table13[[#This Row],[Eeol_prod '[MWh']]]-Table13[[#This Row],[Efv_prod '[MWh']]]</f>
        <v>35.907115714623181</v>
      </c>
    </row>
    <row r="1477" x14ac:dyDescent="0.25">
      <c r="E1477" s="4">
        <v>43527.458333333336</v>
      </c>
      <c r="F1477" s="3">
        <v>0</v>
      </c>
      <c r="G1477" s="2">
        <f>Table13[[#This Row],[CF % FV]]*$A$2</f>
        <v>0</v>
      </c>
      <c r="H1477" s="3">
        <v>-3.5041132818444498E-3</v>
      </c>
      <c r="I1477" s="2">
        <f>Table13[[#This Row],[CF % EOL ]]*$A$6</f>
        <v>0</v>
      </c>
      <c r="J1477" s="3">
        <v>5.5182565088568919E-2</v>
      </c>
      <c r="K1477" s="2">
        <f>$A$10*Table13[[#This Row],[CF % WEC]]</f>
        <v>0</v>
      </c>
      <c r="L1477" s="1">
        <v>33.457227905009475</v>
      </c>
      <c r="M1477" s="2">
        <f>Table13[[#This Row],[Cons h '[MWh']]]-Table13[[#This Row],[Ewec_prod '[MWh']]]-Table13[[#This Row],[Eeol_prod '[MWh']]]-Table13[[#This Row],[Efv_prod '[MWh']]]</f>
        <v>33.457227905009475</v>
      </c>
    </row>
    <row r="1478" x14ac:dyDescent="0.25">
      <c r="E1478" s="4">
        <v>43527.5</v>
      </c>
      <c r="F1478" s="3">
        <v>0</v>
      </c>
      <c r="G1478" s="2">
        <f>Table13[[#This Row],[CF % FV]]*$A$2</f>
        <v>0</v>
      </c>
      <c r="H1478" s="3">
        <v>-3.2890843663798998E-3</v>
      </c>
      <c r="I1478" s="2">
        <f>Table13[[#This Row],[CF % EOL ]]*$A$6</f>
        <v>0</v>
      </c>
      <c r="J1478" s="3">
        <v>5.4637073589942228E-2</v>
      </c>
      <c r="K1478" s="2">
        <f>$A$10*Table13[[#This Row],[CF % WEC]]</f>
        <v>0</v>
      </c>
      <c r="L1478" s="1">
        <v>41.088405344620796</v>
      </c>
      <c r="M1478" s="2">
        <f>Table13[[#This Row],[Cons h '[MWh']]]-Table13[[#This Row],[Ewec_prod '[MWh']]]-Table13[[#This Row],[Eeol_prod '[MWh']]]-Table13[[#This Row],[Efv_prod '[MWh']]]</f>
        <v>41.088405344620796</v>
      </c>
    </row>
    <row r="1479" x14ac:dyDescent="0.25">
      <c r="E1479" s="4">
        <v>43527.541666666664</v>
      </c>
      <c r="F1479" s="3">
        <v>0</v>
      </c>
      <c r="G1479" s="2">
        <f>Table13[[#This Row],[CF % FV]]*$A$2</f>
        <v>0</v>
      </c>
      <c r="H1479" s="3">
        <v>-3.0758565231711701E-3</v>
      </c>
      <c r="I1479" s="2">
        <f>Table13[[#This Row],[CF % EOL ]]*$A$6</f>
        <v>0</v>
      </c>
      <c r="J1479" s="3">
        <v>5.4037885412111554E-2</v>
      </c>
      <c r="K1479" s="2">
        <f>$A$10*Table13[[#This Row],[CF % WEC]]</f>
        <v>0</v>
      </c>
      <c r="L1479" s="1">
        <v>40.225187468354207</v>
      </c>
      <c r="M1479" s="2">
        <f>Table13[[#This Row],[Cons h '[MWh']]]-Table13[[#This Row],[Ewec_prod '[MWh']]]-Table13[[#This Row],[Eeol_prod '[MWh']]]-Table13[[#This Row],[Efv_prod '[MWh']]]</f>
        <v>40.225187468354207</v>
      </c>
    </row>
    <row r="1480" x14ac:dyDescent="0.25">
      <c r="E1480" s="4">
        <v>43527.583333333336</v>
      </c>
      <c r="F1480" s="3">
        <v>0</v>
      </c>
      <c r="G1480" s="2">
        <f>Table13[[#This Row],[CF % FV]]*$A$2</f>
        <v>0</v>
      </c>
      <c r="H1480" s="3">
        <v>-3.0791889365910899E-3</v>
      </c>
      <c r="I1480" s="2">
        <f>Table13[[#This Row],[CF % EOL ]]*$A$6</f>
        <v>0</v>
      </c>
      <c r="J1480" s="3">
        <v>5.3417186626177456E-2</v>
      </c>
      <c r="K1480" s="2">
        <f>$A$10*Table13[[#This Row],[CF % WEC]]</f>
        <v>0</v>
      </c>
      <c r="L1480" s="1">
        <v>38.572804113300641</v>
      </c>
      <c r="M1480" s="2">
        <f>Table13[[#This Row],[Cons h '[MWh']]]-Table13[[#This Row],[Ewec_prod '[MWh']]]-Table13[[#This Row],[Eeol_prod '[MWh']]]-Table13[[#This Row],[Efv_prod '[MWh']]]</f>
        <v>38.572804113300641</v>
      </c>
    </row>
    <row r="1481" x14ac:dyDescent="0.25">
      <c r="E1481" s="4">
        <v>43527.625</v>
      </c>
      <c r="F1481" s="3">
        <v>0</v>
      </c>
      <c r="G1481" s="2">
        <f>Table13[[#This Row],[CF % FV]]*$A$2</f>
        <v>0</v>
      </c>
      <c r="H1481" s="3">
        <v>-2.8846443176150402E-3</v>
      </c>
      <c r="I1481" s="2">
        <f>Table13[[#This Row],[CF % EOL ]]*$A$6</f>
        <v>0</v>
      </c>
      <c r="J1481" s="3">
        <v>5.2749264320681881E-2</v>
      </c>
      <c r="K1481" s="2">
        <f>$A$10*Table13[[#This Row],[CF % WEC]]</f>
        <v>0</v>
      </c>
      <c r="L1481" s="1">
        <v>29.313956883715839</v>
      </c>
      <c r="M1481" s="2">
        <f>Table13[[#This Row],[Cons h '[MWh']]]-Table13[[#This Row],[Ewec_prod '[MWh']]]-Table13[[#This Row],[Eeol_prod '[MWh']]]-Table13[[#This Row],[Efv_prod '[MWh']]]</f>
        <v>29.313956883715839</v>
      </c>
    </row>
    <row r="1482" x14ac:dyDescent="0.25">
      <c r="E1482" s="4">
        <v>43527.666666666664</v>
      </c>
      <c r="F1482" s="3">
        <v>2.964E-2</v>
      </c>
      <c r="G1482" s="2">
        <f>Table13[[#This Row],[CF % FV]]*$A$2</f>
        <v>3.2603999999999997</v>
      </c>
      <c r="H1482" s="3">
        <v>-2.9843231606460998E-3</v>
      </c>
      <c r="I1482" s="2">
        <f>Table13[[#This Row],[CF % EOL ]]*$A$6</f>
        <v>0</v>
      </c>
      <c r="J1482" s="3">
        <v>5.2360567466636386E-2</v>
      </c>
      <c r="K1482" s="2">
        <f>$A$10*Table13[[#This Row],[CF % WEC]]</f>
        <v>0</v>
      </c>
      <c r="L1482" s="1">
        <v>36.054266642356474</v>
      </c>
      <c r="M1482" s="2">
        <f>Table13[[#This Row],[Cons h '[MWh']]]-Table13[[#This Row],[Ewec_prod '[MWh']]]-Table13[[#This Row],[Eeol_prod '[MWh']]]-Table13[[#This Row],[Efv_prod '[MWh']]]</f>
        <v>32.793866642356477</v>
      </c>
    </row>
    <row r="1483" x14ac:dyDescent="0.25">
      <c r="E1483" s="4">
        <v>43527.708333333336</v>
      </c>
      <c r="F1483" s="3">
        <v>0.20065</v>
      </c>
      <c r="G1483" s="2">
        <f>Table13[[#This Row],[CF % FV]]*$A$2</f>
        <v>22.0715</v>
      </c>
      <c r="H1483" s="3">
        <v>-2.9989253380094802E-3</v>
      </c>
      <c r="I1483" s="2">
        <f>Table13[[#This Row],[CF % EOL ]]*$A$6</f>
        <v>0</v>
      </c>
      <c r="J1483" s="3">
        <v>5.1549137905149735E-2</v>
      </c>
      <c r="K1483" s="2">
        <f>$A$10*Table13[[#This Row],[CF % WEC]]</f>
        <v>0</v>
      </c>
      <c r="L1483" s="1">
        <v>36.145530953499886</v>
      </c>
      <c r="M1483" s="2">
        <f>Table13[[#This Row],[Cons h '[MWh']]]-Table13[[#This Row],[Ewec_prod '[MWh']]]-Table13[[#This Row],[Eeol_prod '[MWh']]]-Table13[[#This Row],[Efv_prod '[MWh']]]</f>
        <v>14.074030953499886</v>
      </c>
    </row>
    <row r="1484" x14ac:dyDescent="0.25">
      <c r="E1484" s="4">
        <v>43527.75</v>
      </c>
      <c r="F1484" s="3">
        <v>0.41614000000000001</v>
      </c>
      <c r="G1484" s="2">
        <f>Table13[[#This Row],[CF % FV]]*$A$2</f>
        <v>45.775399999999998</v>
      </c>
      <c r="H1484" s="3">
        <v>-3.1946349124116098E-3</v>
      </c>
      <c r="I1484" s="2">
        <f>Table13[[#This Row],[CF % EOL ]]*$A$6</f>
        <v>0</v>
      </c>
      <c r="J1484" s="3">
        <v>5.0610894118420367E-2</v>
      </c>
      <c r="K1484" s="2">
        <f>$A$10*Table13[[#This Row],[CF % WEC]]</f>
        <v>0</v>
      </c>
      <c r="L1484" s="1">
        <v>49.817563410346267</v>
      </c>
      <c r="M1484" s="2">
        <f>Table13[[#This Row],[Cons h '[MWh']]]-Table13[[#This Row],[Ewec_prod '[MWh']]]-Table13[[#This Row],[Eeol_prod '[MWh']]]-Table13[[#This Row],[Efv_prod '[MWh']]]</f>
        <v>4.0421634103462694</v>
      </c>
    </row>
    <row r="1485" x14ac:dyDescent="0.25">
      <c r="E1485" s="4">
        <v>43527.791666666664</v>
      </c>
      <c r="F1485" s="3">
        <v>0.52139000000000002</v>
      </c>
      <c r="G1485" s="2">
        <f>Table13[[#This Row],[CF % FV]]*$A$2</f>
        <v>57.352900000000005</v>
      </c>
      <c r="H1485" s="3">
        <v>-3.4216785218388699E-3</v>
      </c>
      <c r="I1485" s="2">
        <f>Table13[[#This Row],[CF % EOL ]]*$A$6</f>
        <v>0</v>
      </c>
      <c r="J1485" s="3">
        <v>4.9554152578205724E-2</v>
      </c>
      <c r="K1485" s="2">
        <f>$A$10*Table13[[#This Row],[CF % WEC]]</f>
        <v>0</v>
      </c>
      <c r="L1485" s="1">
        <v>50.092511370798555</v>
      </c>
      <c r="M1485" s="2">
        <f>Table13[[#This Row],[Cons h '[MWh']]]-Table13[[#This Row],[Ewec_prod '[MWh']]]-Table13[[#This Row],[Eeol_prod '[MWh']]]-Table13[[#This Row],[Efv_prod '[MWh']]]</f>
        <v>-7.2603886292014508</v>
      </c>
    </row>
    <row r="1486" x14ac:dyDescent="0.25">
      <c r="E1486" s="4">
        <v>43527.833333333336</v>
      </c>
      <c r="F1486" s="3">
        <v>0.65825999999999996</v>
      </c>
      <c r="G1486" s="2">
        <f>Table13[[#This Row],[CF % FV]]*$A$2</f>
        <v>72.408599999999993</v>
      </c>
      <c r="H1486" s="3">
        <v>-3.4759373122725699E-3</v>
      </c>
      <c r="I1486" s="2">
        <f>Table13[[#This Row],[CF % EOL ]]*$A$6</f>
        <v>0</v>
      </c>
      <c r="J1486" s="3">
        <v>4.8335356390765256E-2</v>
      </c>
      <c r="K1486" s="2">
        <f>$A$10*Table13[[#This Row],[CF % WEC]]</f>
        <v>0</v>
      </c>
      <c r="L1486" s="1">
        <v>38.875223578177042</v>
      </c>
      <c r="M1486" s="2">
        <f>Table13[[#This Row],[Cons h '[MWh']]]-Table13[[#This Row],[Ewec_prod '[MWh']]]-Table13[[#This Row],[Eeol_prod '[MWh']]]-Table13[[#This Row],[Efv_prod '[MWh']]]</f>
        <v>-33.53337642182295</v>
      </c>
    </row>
    <row r="1487" x14ac:dyDescent="0.25">
      <c r="E1487" s="4">
        <v>43527.875</v>
      </c>
      <c r="F1487" s="3">
        <v>0.70246000000000008</v>
      </c>
      <c r="G1487" s="2">
        <f>Table13[[#This Row],[CF % FV]]*$A$2</f>
        <v>77.270600000000016</v>
      </c>
      <c r="H1487" s="3">
        <v>-3.3396784098000702E-3</v>
      </c>
      <c r="I1487" s="2">
        <f>Table13[[#This Row],[CF % EOL ]]*$A$6</f>
        <v>0</v>
      </c>
      <c r="J1487" s="3">
        <v>4.6368933006375665E-2</v>
      </c>
      <c r="K1487" s="2">
        <f>$A$10*Table13[[#This Row],[CF % WEC]]</f>
        <v>0</v>
      </c>
      <c r="L1487" s="1">
        <v>38.426533531037798</v>
      </c>
      <c r="M1487" s="2">
        <f>Table13[[#This Row],[Cons h '[MWh']]]-Table13[[#This Row],[Ewec_prod '[MWh']]]-Table13[[#This Row],[Eeol_prod '[MWh']]]-Table13[[#This Row],[Efv_prod '[MWh']]]</f>
        <v>-38.844066468962218</v>
      </c>
    </row>
    <row r="1488" x14ac:dyDescent="0.25">
      <c r="E1488" s="4">
        <v>43527.916666666664</v>
      </c>
      <c r="F1488" s="3">
        <v>0.66927000000000003</v>
      </c>
      <c r="G1488" s="2">
        <f>Table13[[#This Row],[CF % FV]]*$A$2</f>
        <v>73.619700000000009</v>
      </c>
      <c r="H1488" s="3">
        <v>-3.3837467110160598E-3</v>
      </c>
      <c r="I1488" s="2">
        <f>Table13[[#This Row],[CF % EOL ]]*$A$6</f>
        <v>0</v>
      </c>
      <c r="J1488" s="3">
        <v>4.5703463255330271E-2</v>
      </c>
      <c r="K1488" s="2">
        <f>$A$10*Table13[[#This Row],[CF % WEC]]</f>
        <v>0</v>
      </c>
      <c r="L1488" s="1">
        <v>31.885230779320832</v>
      </c>
      <c r="M1488" s="2">
        <f>Table13[[#This Row],[Cons h '[MWh']]]-Table13[[#This Row],[Ewec_prod '[MWh']]]-Table13[[#This Row],[Eeol_prod '[MWh']]]-Table13[[#This Row],[Efv_prod '[MWh']]]</f>
        <v>-41.734469220679173</v>
      </c>
    </row>
    <row r="1489" x14ac:dyDescent="0.25">
      <c r="E1489" s="4">
        <v>43527.958333333336</v>
      </c>
      <c r="F1489" s="3">
        <v>0.68295000000000006</v>
      </c>
      <c r="G1489" s="2">
        <f>Table13[[#This Row],[CF % FV]]*$A$2</f>
        <v>75.124500000000012</v>
      </c>
      <c r="H1489" s="3">
        <v>-3.5831084628274099E-3</v>
      </c>
      <c r="I1489" s="2">
        <f>Table13[[#This Row],[CF % EOL ]]*$A$6</f>
        <v>0</v>
      </c>
      <c r="J1489" s="3">
        <v>4.3914116282705293E-2</v>
      </c>
      <c r="K1489" s="2">
        <f>$A$10*Table13[[#This Row],[CF % WEC]]</f>
        <v>0</v>
      </c>
      <c r="L1489" s="1">
        <v>20.344841054670997</v>
      </c>
      <c r="M1489" s="2">
        <f>Table13[[#This Row],[Cons h '[MWh']]]-Table13[[#This Row],[Ewec_prod '[MWh']]]-Table13[[#This Row],[Eeol_prod '[MWh']]]-Table13[[#This Row],[Efv_prod '[MWh']]]</f>
        <v>-54.779658945329018</v>
      </c>
    </row>
    <row r="1490" x14ac:dyDescent="0.25">
      <c r="E1490" s="4">
        <v>43528</v>
      </c>
      <c r="F1490" s="3">
        <v>0.56735999999999998</v>
      </c>
      <c r="G1490" s="2">
        <f>Table13[[#This Row],[CF % FV]]*$A$2</f>
        <v>62.409599999999998</v>
      </c>
      <c r="H1490" s="3">
        <v>-3.5607608220531101E-3</v>
      </c>
      <c r="I1490" s="2">
        <f>Table13[[#This Row],[CF % EOL ]]*$A$6</f>
        <v>0</v>
      </c>
      <c r="J1490" s="3">
        <v>4.1887101073760959E-2</v>
      </c>
      <c r="K1490" s="2">
        <f>$A$10*Table13[[#This Row],[CF % WEC]]</f>
        <v>0</v>
      </c>
      <c r="L1490" s="1">
        <v>23.852182034624832</v>
      </c>
      <c r="M1490" s="2">
        <f>Table13[[#This Row],[Cons h '[MWh']]]-Table13[[#This Row],[Ewec_prod '[MWh']]]-Table13[[#This Row],[Eeol_prod '[MWh']]]-Table13[[#This Row],[Efv_prod '[MWh']]]</f>
        <v>-38.557417965375166</v>
      </c>
    </row>
    <row r="1491" x14ac:dyDescent="0.25">
      <c r="E1491" s="4">
        <v>43528.041666666664</v>
      </c>
      <c r="F1491" s="3">
        <v>0.41567000000000004</v>
      </c>
      <c r="G1491" s="2">
        <f>Table13[[#This Row],[CF % FV]]*$A$2</f>
        <v>45.723700000000001</v>
      </c>
      <c r="H1491" s="3">
        <v>-3.4244469927453402E-3</v>
      </c>
      <c r="I1491" s="2">
        <f>Table13[[#This Row],[CF % EOL ]]*$A$6</f>
        <v>0</v>
      </c>
      <c r="J1491" s="3">
        <v>4.046373302295489E-2</v>
      </c>
      <c r="K1491" s="2">
        <f>$A$10*Table13[[#This Row],[CF % WEC]]</f>
        <v>0</v>
      </c>
      <c r="L1491" s="1">
        <v>28.673206248873804</v>
      </c>
      <c r="M1491" s="2">
        <f>Table13[[#This Row],[Cons h '[MWh']]]-Table13[[#This Row],[Ewec_prod '[MWh']]]-Table13[[#This Row],[Eeol_prod '[MWh']]]-Table13[[#This Row],[Efv_prod '[MWh']]]</f>
        <v>-17.050493751126197</v>
      </c>
    </row>
    <row r="1492" x14ac:dyDescent="0.25">
      <c r="E1492" s="4">
        <v>43528.083333333336</v>
      </c>
      <c r="F1492" s="3">
        <v>0.24692</v>
      </c>
      <c r="G1492" s="2">
        <f>Table13[[#This Row],[CF % FV]]*$A$2</f>
        <v>27.161200000000001</v>
      </c>
      <c r="H1492" s="3">
        <v>-3.22219770042027E-3</v>
      </c>
      <c r="I1492" s="2">
        <f>Table13[[#This Row],[CF % EOL ]]*$A$6</f>
        <v>0</v>
      </c>
      <c r="J1492" s="3">
        <v>3.9919932754032696E-2</v>
      </c>
      <c r="K1492" s="2">
        <f>$A$10*Table13[[#This Row],[CF % WEC]]</f>
        <v>0</v>
      </c>
      <c r="L1492" s="1">
        <v>26.747514743430539</v>
      </c>
      <c r="M1492" s="2">
        <f>Table13[[#This Row],[Cons h '[MWh']]]-Table13[[#This Row],[Ewec_prod '[MWh']]]-Table13[[#This Row],[Eeol_prod '[MWh']]]-Table13[[#This Row],[Efv_prod '[MWh']]]</f>
        <v>-0.41368525656946176</v>
      </c>
    </row>
    <row r="1493" x14ac:dyDescent="0.25">
      <c r="E1493" s="4">
        <v>43528.125</v>
      </c>
      <c r="F1493" s="3">
        <v>4.8379999999999999E-2</v>
      </c>
      <c r="G1493" s="2">
        <f>Table13[[#This Row],[CF % FV]]*$A$2</f>
        <v>5.3217999999999996</v>
      </c>
      <c r="H1493" s="3">
        <v>-2.91820125206946E-3</v>
      </c>
      <c r="I1493" s="2">
        <f>Table13[[#This Row],[CF % EOL ]]*$A$6</f>
        <v>0</v>
      </c>
      <c r="J1493" s="3">
        <v>4.0050812264498956E-2</v>
      </c>
      <c r="K1493" s="2">
        <f>$A$10*Table13[[#This Row],[CF % WEC]]</f>
        <v>0</v>
      </c>
      <c r="L1493" s="1">
        <v>25.531928391668949</v>
      </c>
      <c r="M1493" s="2">
        <f>Table13[[#This Row],[Cons h '[MWh']]]-Table13[[#This Row],[Ewec_prod '[MWh']]]-Table13[[#This Row],[Eeol_prod '[MWh']]]-Table13[[#This Row],[Efv_prod '[MWh']]]</f>
        <v>20.210128391668949</v>
      </c>
    </row>
    <row r="1494" x14ac:dyDescent="0.25">
      <c r="E1494" s="4">
        <v>43528.166666666664</v>
      </c>
      <c r="F1494" s="3">
        <v>0</v>
      </c>
      <c r="G1494" s="2">
        <f>Table13[[#This Row],[CF % FV]]*$A$2</f>
        <v>0</v>
      </c>
      <c r="H1494" s="3">
        <v>-2.4209891951439801E-3</v>
      </c>
      <c r="I1494" s="2">
        <f>Table13[[#This Row],[CF % EOL ]]*$A$6</f>
        <v>0</v>
      </c>
      <c r="J1494" s="3">
        <v>3.9540778022855792E-2</v>
      </c>
      <c r="K1494" s="2">
        <f>$A$10*Table13[[#This Row],[CF % WEC]]</f>
        <v>0</v>
      </c>
      <c r="L1494" s="1">
        <v>29.601215101185932</v>
      </c>
      <c r="M1494" s="2">
        <f>Table13[[#This Row],[Cons h '[MWh']]]-Table13[[#This Row],[Ewec_prod '[MWh']]]-Table13[[#This Row],[Eeol_prod '[MWh']]]-Table13[[#This Row],[Efv_prod '[MWh']]]</f>
        <v>29.601215101185932</v>
      </c>
    </row>
    <row r="1495" x14ac:dyDescent="0.25">
      <c r="E1495" s="4">
        <v>43528.208333333336</v>
      </c>
      <c r="F1495" s="3">
        <v>0</v>
      </c>
      <c r="G1495" s="2">
        <f>Table13[[#This Row],[CF % FV]]*$A$2</f>
        <v>0</v>
      </c>
      <c r="H1495" s="3">
        <v>-3.0032066216631602E-3</v>
      </c>
      <c r="I1495" s="2">
        <f>Table13[[#This Row],[CF % EOL ]]*$A$6</f>
        <v>0</v>
      </c>
      <c r="J1495" s="3">
        <v>3.7998307375569307E-2</v>
      </c>
      <c r="K1495" s="2">
        <f>$A$10*Table13[[#This Row],[CF % WEC]]</f>
        <v>0</v>
      </c>
      <c r="L1495" s="1">
        <v>34.041576120872243</v>
      </c>
      <c r="M1495" s="2">
        <f>Table13[[#This Row],[Cons h '[MWh']]]-Table13[[#This Row],[Ewec_prod '[MWh']]]-Table13[[#This Row],[Eeol_prod '[MWh']]]-Table13[[#This Row],[Efv_prod '[MWh']]]</f>
        <v>34.041576120872243</v>
      </c>
    </row>
    <row r="1496" x14ac:dyDescent="0.25">
      <c r="E1496" s="4">
        <v>43528.25</v>
      </c>
      <c r="F1496" s="3">
        <v>0</v>
      </c>
      <c r="G1496" s="2">
        <f>Table13[[#This Row],[CF % FV]]*$A$2</f>
        <v>0</v>
      </c>
      <c r="H1496" s="3">
        <v>-3.3396784098000702E-3</v>
      </c>
      <c r="I1496" s="2">
        <f>Table13[[#This Row],[CF % EOL ]]*$A$6</f>
        <v>0</v>
      </c>
      <c r="J1496" s="3">
        <v>3.6299484823629533E-2</v>
      </c>
      <c r="K1496" s="2">
        <f>$A$10*Table13[[#This Row],[CF % WEC]]</f>
        <v>0</v>
      </c>
      <c r="L1496" s="1">
        <v>31.544071597566074</v>
      </c>
      <c r="M1496" s="2">
        <f>Table13[[#This Row],[Cons h '[MWh']]]-Table13[[#This Row],[Ewec_prod '[MWh']]]-Table13[[#This Row],[Eeol_prod '[MWh']]]-Table13[[#This Row],[Efv_prod '[MWh']]]</f>
        <v>31.544071597566074</v>
      </c>
    </row>
    <row r="1497" x14ac:dyDescent="0.25">
      <c r="E1497" s="4">
        <v>43528.291666666664</v>
      </c>
      <c r="F1497" s="3">
        <v>0</v>
      </c>
      <c r="G1497" s="2">
        <f>Table13[[#This Row],[CF % FV]]*$A$2</f>
        <v>0</v>
      </c>
      <c r="H1497" s="3">
        <v>-3.4924044134054298E-3</v>
      </c>
      <c r="I1497" s="2">
        <f>Table13[[#This Row],[CF % EOL ]]*$A$6</f>
        <v>0</v>
      </c>
      <c r="J1497" s="3">
        <v>3.4980494623000957E-2</v>
      </c>
      <c r="K1497" s="2">
        <f>$A$10*Table13[[#This Row],[CF % WEC]]</f>
        <v>0</v>
      </c>
      <c r="L1497" s="1">
        <v>28.843257825790886</v>
      </c>
      <c r="M1497" s="2">
        <f>Table13[[#This Row],[Cons h '[MWh']]]-Table13[[#This Row],[Ewec_prod '[MWh']]]-Table13[[#This Row],[Eeol_prod '[MWh']]]-Table13[[#This Row],[Efv_prod '[MWh']]]</f>
        <v>28.843257825790886</v>
      </c>
    </row>
    <row r="1498" x14ac:dyDescent="0.25">
      <c r="E1498" s="4">
        <v>43528.333333333336</v>
      </c>
      <c r="F1498" s="3">
        <v>0</v>
      </c>
      <c r="G1498" s="2">
        <f>Table13[[#This Row],[CF % FV]]*$A$2</f>
        <v>0</v>
      </c>
      <c r="H1498" s="3">
        <v>-3.5843004753241302E-3</v>
      </c>
      <c r="I1498" s="2">
        <f>Table13[[#This Row],[CF % EOL ]]*$A$6</f>
        <v>0</v>
      </c>
      <c r="J1498" s="3">
        <v>3.4142087818558479E-2</v>
      </c>
      <c r="K1498" s="2">
        <f>$A$10*Table13[[#This Row],[CF % WEC]]</f>
        <v>0</v>
      </c>
      <c r="L1498" s="1">
        <v>30.84000360858338</v>
      </c>
      <c r="M1498" s="2">
        <f>Table13[[#This Row],[Cons h '[MWh']]]-Table13[[#This Row],[Ewec_prod '[MWh']]]-Table13[[#This Row],[Eeol_prod '[MWh']]]-Table13[[#This Row],[Efv_prod '[MWh']]]</f>
        <v>30.84000360858338</v>
      </c>
    </row>
    <row r="1499" x14ac:dyDescent="0.25">
      <c r="E1499" s="4">
        <v>43528.375</v>
      </c>
      <c r="F1499" s="3">
        <v>0</v>
      </c>
      <c r="G1499" s="2">
        <f>Table13[[#This Row],[CF % FV]]*$A$2</f>
        <v>0</v>
      </c>
      <c r="H1499" s="3">
        <v>-3.5021704390189698E-3</v>
      </c>
      <c r="I1499" s="2">
        <f>Table13[[#This Row],[CF % EOL ]]*$A$6</f>
        <v>0</v>
      </c>
      <c r="J1499" s="3">
        <v>3.5011992757159709E-2</v>
      </c>
      <c r="K1499" s="2">
        <f>$A$10*Table13[[#This Row],[CF % WEC]]</f>
        <v>0</v>
      </c>
      <c r="L1499" s="1">
        <v>25.664960277821645</v>
      </c>
      <c r="M1499" s="2">
        <f>Table13[[#This Row],[Cons h '[MWh']]]-Table13[[#This Row],[Ewec_prod '[MWh']]]-Table13[[#This Row],[Eeol_prod '[MWh']]]-Table13[[#This Row],[Efv_prod '[MWh']]]</f>
        <v>25.664960277821645</v>
      </c>
    </row>
    <row r="1500" x14ac:dyDescent="0.25">
      <c r="E1500" s="4">
        <v>43528.416666666664</v>
      </c>
      <c r="F1500" s="3">
        <v>0</v>
      </c>
      <c r="G1500" s="2">
        <f>Table13[[#This Row],[CF % FV]]*$A$2</f>
        <v>0</v>
      </c>
      <c r="H1500" s="3">
        <v>-3.03554079546263E-3</v>
      </c>
      <c r="I1500" s="2">
        <f>Table13[[#This Row],[CF % EOL ]]*$A$6</f>
        <v>0</v>
      </c>
      <c r="J1500" s="3">
        <v>3.6215423791856986E-2</v>
      </c>
      <c r="K1500" s="2">
        <f>$A$10*Table13[[#This Row],[CF % WEC]]</f>
        <v>0</v>
      </c>
      <c r="L1500" s="1">
        <v>36.582733227926376</v>
      </c>
      <c r="M1500" s="2">
        <f>Table13[[#This Row],[Cons h '[MWh']]]-Table13[[#This Row],[Ewec_prod '[MWh']]]-Table13[[#This Row],[Eeol_prod '[MWh']]]-Table13[[#This Row],[Efv_prod '[MWh']]]</f>
        <v>36.582733227926376</v>
      </c>
    </row>
    <row r="1501" x14ac:dyDescent="0.25">
      <c r="E1501" s="4">
        <v>43528.458333333336</v>
      </c>
      <c r="F1501" s="3">
        <v>0</v>
      </c>
      <c r="G1501" s="2">
        <f>Table13[[#This Row],[CF % FV]]*$A$2</f>
        <v>0</v>
      </c>
      <c r="H1501" s="3">
        <v>-3.2214152979913998E-3</v>
      </c>
      <c r="I1501" s="2">
        <f>Table13[[#This Row],[CF % EOL ]]*$A$6</f>
        <v>0</v>
      </c>
      <c r="J1501" s="3">
        <v>3.7494301847209713E-2</v>
      </c>
      <c r="K1501" s="2">
        <f>$A$10*Table13[[#This Row],[CF % WEC]]</f>
        <v>0</v>
      </c>
      <c r="L1501" s="1">
        <v>25.895151352289464</v>
      </c>
      <c r="M1501" s="2">
        <f>Table13[[#This Row],[Cons h '[MWh']]]-Table13[[#This Row],[Ewec_prod '[MWh']]]-Table13[[#This Row],[Eeol_prod '[MWh']]]-Table13[[#This Row],[Efv_prod '[MWh']]]</f>
        <v>25.895151352289464</v>
      </c>
    </row>
    <row r="1502" x14ac:dyDescent="0.25">
      <c r="E1502" s="4">
        <v>43528.5</v>
      </c>
      <c r="F1502" s="3">
        <v>0</v>
      </c>
      <c r="G1502" s="2">
        <f>Table13[[#This Row],[CF % FV]]*$A$2</f>
        <v>0</v>
      </c>
      <c r="H1502" s="3">
        <v>-3.4719500941158398E-3</v>
      </c>
      <c r="I1502" s="2">
        <f>Table13[[#This Row],[CF % EOL ]]*$A$6</f>
        <v>0</v>
      </c>
      <c r="J1502" s="3">
        <v>3.8909152547326832E-2</v>
      </c>
      <c r="K1502" s="2">
        <f>$A$10*Table13[[#This Row],[CF % WEC]]</f>
        <v>0</v>
      </c>
      <c r="L1502" s="1">
        <v>39.249739724000086</v>
      </c>
      <c r="M1502" s="2">
        <f>Table13[[#This Row],[Cons h '[MWh']]]-Table13[[#This Row],[Ewec_prod '[MWh']]]-Table13[[#This Row],[Eeol_prod '[MWh']]]-Table13[[#This Row],[Efv_prod '[MWh']]]</f>
        <v>39.249739724000086</v>
      </c>
    </row>
    <row r="1503" x14ac:dyDescent="0.25">
      <c r="E1503" s="4">
        <v>43528.541666666664</v>
      </c>
      <c r="F1503" s="3">
        <v>0</v>
      </c>
      <c r="G1503" s="2">
        <f>Table13[[#This Row],[CF % FV]]*$A$2</f>
        <v>0</v>
      </c>
      <c r="H1503" s="3">
        <v>-3.5674629850677001E-3</v>
      </c>
      <c r="I1503" s="2">
        <f>Table13[[#This Row],[CF % EOL ]]*$A$6</f>
        <v>0</v>
      </c>
      <c r="J1503" s="3">
        <v>4.0468599970491549E-2</v>
      </c>
      <c r="K1503" s="2">
        <f>$A$10*Table13[[#This Row],[CF % WEC]]</f>
        <v>0</v>
      </c>
      <c r="L1503" s="1">
        <v>40.094469820253636</v>
      </c>
      <c r="M1503" s="2">
        <f>Table13[[#This Row],[Cons h '[MWh']]]-Table13[[#This Row],[Ewec_prod '[MWh']]]-Table13[[#This Row],[Eeol_prod '[MWh']]]-Table13[[#This Row],[Efv_prod '[MWh']]]</f>
        <v>40.094469820253636</v>
      </c>
    </row>
    <row r="1504" x14ac:dyDescent="0.25">
      <c r="E1504" s="4">
        <v>43528.583333333336</v>
      </c>
      <c r="F1504" s="3">
        <v>0</v>
      </c>
      <c r="G1504" s="2">
        <f>Table13[[#This Row],[CF % FV]]*$A$2</f>
        <v>0</v>
      </c>
      <c r="H1504" s="3">
        <v>-3.6232693536466798E-3</v>
      </c>
      <c r="I1504" s="2">
        <f>Table13[[#This Row],[CF % EOL ]]*$A$6</f>
        <v>0</v>
      </c>
      <c r="J1504" s="3">
        <v>4.17864837871397E-2</v>
      </c>
      <c r="K1504" s="2">
        <f>$A$10*Table13[[#This Row],[CF % WEC]]</f>
        <v>0</v>
      </c>
      <c r="L1504" s="1">
        <v>34.176327161263941</v>
      </c>
      <c r="M1504" s="2">
        <f>Table13[[#This Row],[Cons h '[MWh']]]-Table13[[#This Row],[Ewec_prod '[MWh']]]-Table13[[#This Row],[Eeol_prod '[MWh']]]-Table13[[#This Row],[Efv_prod '[MWh']]]</f>
        <v>34.176327161263941</v>
      </c>
    </row>
    <row r="1505" x14ac:dyDescent="0.25">
      <c r="E1505" s="4">
        <v>43528.625</v>
      </c>
      <c r="F1505" s="3">
        <v>0</v>
      </c>
      <c r="G1505" s="2">
        <f>Table13[[#This Row],[CF % FV]]*$A$2</f>
        <v>0</v>
      </c>
      <c r="H1505" s="3">
        <v>-3.5576982024849799E-3</v>
      </c>
      <c r="I1505" s="2">
        <f>Table13[[#This Row],[CF % EOL ]]*$A$6</f>
        <v>0</v>
      </c>
      <c r="J1505" s="3">
        <v>4.447711777509953E-2</v>
      </c>
      <c r="K1505" s="2">
        <f>$A$10*Table13[[#This Row],[CF % WEC]]</f>
        <v>0</v>
      </c>
      <c r="L1505" s="1">
        <v>32.428497729880704</v>
      </c>
      <c r="M1505" s="2">
        <f>Table13[[#This Row],[Cons h '[MWh']]]-Table13[[#This Row],[Ewec_prod '[MWh']]]-Table13[[#This Row],[Eeol_prod '[MWh']]]-Table13[[#This Row],[Efv_prod '[MWh']]]</f>
        <v>32.428497729880704</v>
      </c>
    </row>
    <row r="1506" x14ac:dyDescent="0.25">
      <c r="E1506" s="4">
        <v>43528.666666666664</v>
      </c>
      <c r="F1506" s="3">
        <v>2.4730000000000002E-2</v>
      </c>
      <c r="G1506" s="2">
        <f>Table13[[#This Row],[CF % FV]]*$A$2</f>
        <v>2.7203000000000004</v>
      </c>
      <c r="H1506" s="3">
        <v>-3.5372334102873899E-3</v>
      </c>
      <c r="I1506" s="2">
        <f>Table13[[#This Row],[CF % EOL ]]*$A$6</f>
        <v>0</v>
      </c>
      <c r="J1506" s="3">
        <v>4.5739178285787045E-2</v>
      </c>
      <c r="K1506" s="2">
        <f>$A$10*Table13[[#This Row],[CF % WEC]]</f>
        <v>0</v>
      </c>
      <c r="L1506" s="1">
        <v>31.229414050874162</v>
      </c>
      <c r="M1506" s="2">
        <f>Table13[[#This Row],[Cons h '[MWh']]]-Table13[[#This Row],[Ewec_prod '[MWh']]]-Table13[[#This Row],[Eeol_prod '[MWh']]]-Table13[[#This Row],[Efv_prod '[MWh']]]</f>
        <v>28.50911405087416</v>
      </c>
    </row>
    <row r="1507" x14ac:dyDescent="0.25">
      <c r="E1507" s="4">
        <v>43528.708333333336</v>
      </c>
      <c r="F1507" s="3">
        <v>0.17432</v>
      </c>
      <c r="G1507" s="2">
        <f>Table13[[#This Row],[CF % FV]]*$A$2</f>
        <v>19.1752</v>
      </c>
      <c r="H1507" s="3">
        <v>-3.4237554149536202E-3</v>
      </c>
      <c r="I1507" s="2">
        <f>Table13[[#This Row],[CF % EOL ]]*$A$6</f>
        <v>0</v>
      </c>
      <c r="J1507" s="3">
        <v>4.697295592098253E-2</v>
      </c>
      <c r="K1507" s="2">
        <f>$A$10*Table13[[#This Row],[CF % WEC]]</f>
        <v>0</v>
      </c>
      <c r="L1507" s="1">
        <v>40.905528516372542</v>
      </c>
      <c r="M1507" s="2">
        <f>Table13[[#This Row],[Cons h '[MWh']]]-Table13[[#This Row],[Ewec_prod '[MWh']]]-Table13[[#This Row],[Eeol_prod '[MWh']]]-Table13[[#This Row],[Efv_prod '[MWh']]]</f>
        <v>21.730328516372541</v>
      </c>
    </row>
    <row r="1508" x14ac:dyDescent="0.25">
      <c r="E1508" s="4">
        <v>43528.75</v>
      </c>
      <c r="F1508" s="3">
        <v>0.33218999999999999</v>
      </c>
      <c r="G1508" s="2">
        <f>Table13[[#This Row],[CF % FV]]*$A$2</f>
        <v>36.540900000000001</v>
      </c>
      <c r="H1508" s="3">
        <v>-3.1497852092606301E-3</v>
      </c>
      <c r="I1508" s="2">
        <f>Table13[[#This Row],[CF % EOL ]]*$A$6</f>
        <v>0</v>
      </c>
      <c r="J1508" s="3">
        <v>4.8098023711975059E-2</v>
      </c>
      <c r="K1508" s="2">
        <f>$A$10*Table13[[#This Row],[CF % WEC]]</f>
        <v>0</v>
      </c>
      <c r="L1508" s="1">
        <v>59.792213770247585</v>
      </c>
      <c r="M1508" s="2">
        <f>Table13[[#This Row],[Cons h '[MWh']]]-Table13[[#This Row],[Ewec_prod '[MWh']]]-Table13[[#This Row],[Eeol_prod '[MWh']]]-Table13[[#This Row],[Efv_prod '[MWh']]]</f>
        <v>23.251313770247585</v>
      </c>
    </row>
    <row r="1509" x14ac:dyDescent="0.25">
      <c r="E1509" s="4">
        <v>43528.791666666664</v>
      </c>
      <c r="F1509" s="3">
        <v>0.43977999999999995</v>
      </c>
      <c r="G1509" s="2">
        <f>Table13[[#This Row],[CF % FV]]*$A$2</f>
        <v>48.375799999999991</v>
      </c>
      <c r="H1509" s="3">
        <v>-3.4752737152919599E-3</v>
      </c>
      <c r="I1509" s="2">
        <f>Table13[[#This Row],[CF % EOL ]]*$A$6</f>
        <v>0</v>
      </c>
      <c r="J1509" s="3">
        <v>4.9171040897824363E-2</v>
      </c>
      <c r="K1509" s="2">
        <f>$A$10*Table13[[#This Row],[CF % WEC]]</f>
        <v>0</v>
      </c>
      <c r="L1509" s="1">
        <v>45.606385674714453</v>
      </c>
      <c r="M1509" s="2">
        <f>Table13[[#This Row],[Cons h '[MWh']]]-Table13[[#This Row],[Ewec_prod '[MWh']]]-Table13[[#This Row],[Eeol_prod '[MWh']]]-Table13[[#This Row],[Efv_prod '[MWh']]]</f>
        <v>-2.7694143252855383</v>
      </c>
    </row>
    <row r="1510" x14ac:dyDescent="0.25">
      <c r="E1510" s="4">
        <v>43528.833333333336</v>
      </c>
      <c r="F1510" s="3">
        <v>0.52282000000000006</v>
      </c>
      <c r="G1510" s="2">
        <f>Table13[[#This Row],[CF % FV]]*$A$2</f>
        <v>57.510200000000005</v>
      </c>
      <c r="H1510" s="3">
        <v>-3.6522013049488499E-3</v>
      </c>
      <c r="I1510" s="2">
        <f>Table13[[#This Row],[CF % EOL ]]*$A$6</f>
        <v>0</v>
      </c>
      <c r="J1510" s="3">
        <v>5.0256553788338383E-2</v>
      </c>
      <c r="K1510" s="2">
        <f>$A$10*Table13[[#This Row],[CF % WEC]]</f>
        <v>0</v>
      </c>
      <c r="L1510" s="1">
        <v>34.211364602107317</v>
      </c>
      <c r="M1510" s="2">
        <f>Table13[[#This Row],[Cons h '[MWh']]]-Table13[[#This Row],[Ewec_prod '[MWh']]]-Table13[[#This Row],[Eeol_prod '[MWh']]]-Table13[[#This Row],[Efv_prod '[MWh']]]</f>
        <v>-23.298835397892688</v>
      </c>
    </row>
    <row r="1511" x14ac:dyDescent="0.25">
      <c r="E1511" s="4">
        <v>43528.875</v>
      </c>
      <c r="F1511" s="3">
        <v>0.56198000000000004</v>
      </c>
      <c r="G1511" s="2">
        <f>Table13[[#This Row],[CF % FV]]*$A$2</f>
        <v>61.817800000000005</v>
      </c>
      <c r="H1511" s="3">
        <v>-3.85250921042858E-3</v>
      </c>
      <c r="I1511" s="2">
        <f>Table13[[#This Row],[CF % EOL ]]*$A$6</f>
        <v>0</v>
      </c>
      <c r="J1511" s="3">
        <v>5.1046090546225706E-2</v>
      </c>
      <c r="K1511" s="2">
        <f>$A$10*Table13[[#This Row],[CF % WEC]]</f>
        <v>0</v>
      </c>
      <c r="L1511" s="1">
        <v>29.858019376458163</v>
      </c>
      <c r="M1511" s="2">
        <f>Table13[[#This Row],[Cons h '[MWh']]]-Table13[[#This Row],[Ewec_prod '[MWh']]]-Table13[[#This Row],[Eeol_prod '[MWh']]]-Table13[[#This Row],[Efv_prod '[MWh']]]</f>
        <v>-31.959780623541842</v>
      </c>
    </row>
    <row r="1512" x14ac:dyDescent="0.25">
      <c r="E1512" s="4">
        <v>43528.916666666664</v>
      </c>
      <c r="F1512" s="3">
        <v>0.58243</v>
      </c>
      <c r="G1512" s="2">
        <f>Table13[[#This Row],[CF % FV]]*$A$2</f>
        <v>64.067300000000003</v>
      </c>
      <c r="H1512" s="3">
        <v>-2.60863517395293E-3</v>
      </c>
      <c r="I1512" s="2">
        <f>Table13[[#This Row],[CF % EOL ]]*$A$6</f>
        <v>0</v>
      </c>
      <c r="J1512" s="3">
        <v>5.1937228685744768E-2</v>
      </c>
      <c r="K1512" s="2">
        <f>$A$10*Table13[[#This Row],[CF % WEC]]</f>
        <v>0</v>
      </c>
      <c r="L1512" s="1">
        <v>28.443465916902266</v>
      </c>
      <c r="M1512" s="2">
        <f>Table13[[#This Row],[Cons h '[MWh']]]-Table13[[#This Row],[Ewec_prod '[MWh']]]-Table13[[#This Row],[Eeol_prod '[MWh']]]-Table13[[#This Row],[Efv_prod '[MWh']]]</f>
        <v>-35.623834083097734</v>
      </c>
    </row>
    <row r="1513" x14ac:dyDescent="0.25">
      <c r="E1513" s="4">
        <v>43528.958333333336</v>
      </c>
      <c r="F1513" s="3">
        <v>0.48372999999999999</v>
      </c>
      <c r="G1513" s="2">
        <f>Table13[[#This Row],[CF % FV]]*$A$2</f>
        <v>53.210299999999997</v>
      </c>
      <c r="H1513" s="3">
        <v>-2.88020520973842E-3</v>
      </c>
      <c r="I1513" s="2">
        <f>Table13[[#This Row],[CF % EOL ]]*$A$6</f>
        <v>0</v>
      </c>
      <c r="J1513" s="3">
        <v>5.2603053261067553E-2</v>
      </c>
      <c r="K1513" s="2">
        <f>$A$10*Table13[[#This Row],[CF % WEC]]</f>
        <v>0</v>
      </c>
      <c r="L1513" s="1">
        <v>27.933667628355167</v>
      </c>
      <c r="M1513" s="2">
        <f>Table13[[#This Row],[Cons h '[MWh']]]-Table13[[#This Row],[Ewec_prod '[MWh']]]-Table13[[#This Row],[Eeol_prod '[MWh']]]-Table13[[#This Row],[Efv_prod '[MWh']]]</f>
        <v>-25.27663237164483</v>
      </c>
    </row>
    <row r="1514" x14ac:dyDescent="0.25">
      <c r="E1514" s="4">
        <v>43529</v>
      </c>
      <c r="F1514" s="3">
        <v>0.50312999999999997</v>
      </c>
      <c r="G1514" s="2">
        <f>Table13[[#This Row],[CF % FV]]*$A$2</f>
        <v>55.344299999999997</v>
      </c>
      <c r="H1514" s="3">
        <v>-2.7720970533471898E-3</v>
      </c>
      <c r="I1514" s="2">
        <f>Table13[[#This Row],[CF % EOL ]]*$A$6</f>
        <v>0</v>
      </c>
      <c r="J1514" s="3">
        <v>5.3540299246127084E-2</v>
      </c>
      <c r="K1514" s="2">
        <f>$A$10*Table13[[#This Row],[CF % WEC]]</f>
        <v>0</v>
      </c>
      <c r="L1514" s="1">
        <v>24.370855956352823</v>
      </c>
      <c r="M1514" s="2">
        <f>Table13[[#This Row],[Cons h '[MWh']]]-Table13[[#This Row],[Ewec_prod '[MWh']]]-Table13[[#This Row],[Eeol_prod '[MWh']]]-Table13[[#This Row],[Efv_prod '[MWh']]]</f>
        <v>-30.973444043647174</v>
      </c>
    </row>
    <row r="1515" x14ac:dyDescent="0.25">
      <c r="E1515" s="4">
        <v>43529.041666666664</v>
      </c>
      <c r="F1515" s="3">
        <v>0.37594</v>
      </c>
      <c r="G1515" s="2">
        <f>Table13[[#This Row],[CF % FV]]*$A$2</f>
        <v>41.353400000000001</v>
      </c>
      <c r="H1515" s="3">
        <v>-3.2198495854007898E-3</v>
      </c>
      <c r="I1515" s="2">
        <f>Table13[[#This Row],[CF % EOL ]]*$A$6</f>
        <v>0</v>
      </c>
      <c r="J1515" s="3">
        <v>5.4467665805914729E-2</v>
      </c>
      <c r="K1515" s="2">
        <f>$A$10*Table13[[#This Row],[CF % WEC]]</f>
        <v>0</v>
      </c>
      <c r="L1515" s="1">
        <v>21.600611702268541</v>
      </c>
      <c r="M1515" s="2">
        <f>Table13[[#This Row],[Cons h '[MWh']]]-Table13[[#This Row],[Ewec_prod '[MWh']]]-Table13[[#This Row],[Eeol_prod '[MWh']]]-Table13[[#This Row],[Efv_prod '[MWh']]]</f>
        <v>-19.75278829773146</v>
      </c>
    </row>
    <row r="1516" x14ac:dyDescent="0.25">
      <c r="E1516" s="4">
        <v>43529.083333333336</v>
      </c>
      <c r="F1516" s="3">
        <v>0.22209000000000001</v>
      </c>
      <c r="G1516" s="2">
        <f>Table13[[#This Row],[CF % FV]]*$A$2</f>
        <v>24.4299</v>
      </c>
      <c r="H1516" s="3">
        <v>-3.46527475426527E-3</v>
      </c>
      <c r="I1516" s="2">
        <f>Table13[[#This Row],[CF % EOL ]]*$A$6</f>
        <v>0</v>
      </c>
      <c r="J1516" s="3">
        <v>5.5443387853545807E-2</v>
      </c>
      <c r="K1516" s="2">
        <f>$A$10*Table13[[#This Row],[CF % WEC]]</f>
        <v>0</v>
      </c>
      <c r="L1516" s="1">
        <v>19.579070267731975</v>
      </c>
      <c r="M1516" s="2">
        <f>Table13[[#This Row],[Cons h '[MWh']]]-Table13[[#This Row],[Ewec_prod '[MWh']]]-Table13[[#This Row],[Eeol_prod '[MWh']]]-Table13[[#This Row],[Efv_prod '[MWh']]]</f>
        <v>-4.8508297322680249</v>
      </c>
    </row>
    <row r="1517" x14ac:dyDescent="0.25">
      <c r="E1517" s="4">
        <v>43529.125</v>
      </c>
      <c r="F1517" s="3">
        <v>4.7960000000000003E-2</v>
      </c>
      <c r="G1517" s="2">
        <f>Table13[[#This Row],[CF % FV]]*$A$2</f>
        <v>5.2756000000000007</v>
      </c>
      <c r="H1517" s="3">
        <v>-3.6400366853170602E-3</v>
      </c>
      <c r="I1517" s="2">
        <f>Table13[[#This Row],[CF % EOL ]]*$A$6</f>
        <v>0</v>
      </c>
      <c r="J1517" s="3">
        <v>5.646690970317008E-2</v>
      </c>
      <c r="K1517" s="2">
        <f>$A$10*Table13[[#This Row],[CF % WEC]]</f>
        <v>0</v>
      </c>
      <c r="L1517" s="1">
        <v>26.40649786010081</v>
      </c>
      <c r="M1517" s="2">
        <f>Table13[[#This Row],[Cons h '[MWh']]]-Table13[[#This Row],[Ewec_prod '[MWh']]]-Table13[[#This Row],[Eeol_prod '[MWh']]]-Table13[[#This Row],[Efv_prod '[MWh']]]</f>
        <v>21.130897860100809</v>
      </c>
    </row>
    <row r="1518" x14ac:dyDescent="0.25">
      <c r="E1518" s="4">
        <v>43529.166666666664</v>
      </c>
      <c r="F1518" s="3">
        <v>0</v>
      </c>
      <c r="G1518" s="2">
        <f>Table13[[#This Row],[CF % FV]]*$A$2</f>
        <v>0</v>
      </c>
      <c r="H1518" s="3">
        <v>-3.5710980000941599E-3</v>
      </c>
      <c r="I1518" s="2">
        <f>Table13[[#This Row],[CF % EOL ]]*$A$6</f>
        <v>0</v>
      </c>
      <c r="J1518" s="3">
        <v>5.752516171803821E-2</v>
      </c>
      <c r="K1518" s="2">
        <f>$A$10*Table13[[#This Row],[CF % WEC]]</f>
        <v>0</v>
      </c>
      <c r="L1518" s="1">
        <v>24.704673589384623</v>
      </c>
      <c r="M1518" s="2">
        <f>Table13[[#This Row],[Cons h '[MWh']]]-Table13[[#This Row],[Ewec_prod '[MWh']]]-Table13[[#This Row],[Eeol_prod '[MWh']]]-Table13[[#This Row],[Efv_prod '[MWh']]]</f>
        <v>24.704673589384623</v>
      </c>
    </row>
    <row r="1519" x14ac:dyDescent="0.25">
      <c r="E1519" s="4">
        <v>43529.208333333336</v>
      </c>
      <c r="F1519" s="3">
        <v>0</v>
      </c>
      <c r="G1519" s="2">
        <f>Table13[[#This Row],[CF % FV]]*$A$2</f>
        <v>0</v>
      </c>
      <c r="H1519" s="3">
        <v>-3.8502716120280001E-3</v>
      </c>
      <c r="I1519" s="2">
        <f>Table13[[#This Row],[CF % EOL ]]*$A$6</f>
        <v>0</v>
      </c>
      <c r="J1519" s="3">
        <v>5.8768649074923997E-2</v>
      </c>
      <c r="K1519" s="2">
        <f>$A$10*Table13[[#This Row],[CF % WEC]]</f>
        <v>0</v>
      </c>
      <c r="L1519" s="1">
        <v>38.873361384246998</v>
      </c>
      <c r="M1519" s="2">
        <f>Table13[[#This Row],[Cons h '[MWh']]]-Table13[[#This Row],[Ewec_prod '[MWh']]]-Table13[[#This Row],[Eeol_prod '[MWh']]]-Table13[[#This Row],[Efv_prod '[MWh']]]</f>
        <v>38.873361384246998</v>
      </c>
    </row>
    <row r="1520" x14ac:dyDescent="0.25">
      <c r="E1520" s="4">
        <v>43529.25</v>
      </c>
      <c r="F1520" s="3">
        <v>0</v>
      </c>
      <c r="G1520" s="2">
        <f>Table13[[#This Row],[CF % FV]]*$A$2</f>
        <v>0</v>
      </c>
      <c r="H1520" s="3">
        <v>-9.8958906130996701E-4</v>
      </c>
      <c r="I1520" s="2">
        <f>Table13[[#This Row],[CF % EOL ]]*$A$6</f>
        <v>0</v>
      </c>
      <c r="J1520" s="3">
        <v>6.011055874046059E-2</v>
      </c>
      <c r="K1520" s="2">
        <f>$A$10*Table13[[#This Row],[CF % WEC]]</f>
        <v>0</v>
      </c>
      <c r="L1520" s="1">
        <v>28.699493745378351</v>
      </c>
      <c r="M1520" s="2">
        <f>Table13[[#This Row],[Cons h '[MWh']]]-Table13[[#This Row],[Ewec_prod '[MWh']]]-Table13[[#This Row],[Eeol_prod '[MWh']]]-Table13[[#This Row],[Efv_prod '[MWh']]]</f>
        <v>28.699493745378351</v>
      </c>
    </row>
    <row r="1521" x14ac:dyDescent="0.25">
      <c r="E1521" s="4">
        <v>43529.291666666664</v>
      </c>
      <c r="F1521" s="3">
        <v>0</v>
      </c>
      <c r="G1521" s="2">
        <f>Table13[[#This Row],[CF % FV]]*$A$2</f>
        <v>0</v>
      </c>
      <c r="H1521" s="3">
        <v>1.05104925539098E-2</v>
      </c>
      <c r="I1521" s="2">
        <f>Table13[[#This Row],[CF % EOL ]]*$A$6</f>
        <v>0</v>
      </c>
      <c r="J1521" s="3">
        <v>6.1557689407820103E-2</v>
      </c>
      <c r="K1521" s="2">
        <f>$A$10*Table13[[#This Row],[CF % WEC]]</f>
        <v>0</v>
      </c>
      <c r="L1521" s="1">
        <v>29.977758985339626</v>
      </c>
      <c r="M1521" s="2">
        <f>Table13[[#This Row],[Cons h '[MWh']]]-Table13[[#This Row],[Ewec_prod '[MWh']]]-Table13[[#This Row],[Eeol_prod '[MWh']]]-Table13[[#This Row],[Efv_prod '[MWh']]]</f>
        <v>29.977758985339626</v>
      </c>
    </row>
    <row r="1522" x14ac:dyDescent="0.25">
      <c r="E1522" s="4">
        <v>43529.333333333336</v>
      </c>
      <c r="F1522" s="3">
        <v>0</v>
      </c>
      <c r="G1522" s="2">
        <f>Table13[[#This Row],[CF % FV]]*$A$2</f>
        <v>0</v>
      </c>
      <c r="H1522" s="3">
        <v>3.07168793061273E-2</v>
      </c>
      <c r="I1522" s="2">
        <f>Table13[[#This Row],[CF % EOL ]]*$A$6</f>
        <v>0</v>
      </c>
      <c r="J1522" s="3">
        <v>6.3036067540037419E-2</v>
      </c>
      <c r="K1522" s="2">
        <f>$A$10*Table13[[#This Row],[CF % WEC]]</f>
        <v>0</v>
      </c>
      <c r="L1522" s="1">
        <v>29.594263552262042</v>
      </c>
      <c r="M1522" s="2">
        <f>Table13[[#This Row],[Cons h '[MWh']]]-Table13[[#This Row],[Ewec_prod '[MWh']]]-Table13[[#This Row],[Eeol_prod '[MWh']]]-Table13[[#This Row],[Efv_prod '[MWh']]]</f>
        <v>29.594263552262042</v>
      </c>
    </row>
    <row r="1523" x14ac:dyDescent="0.25">
      <c r="E1523" s="4">
        <v>43529.375</v>
      </c>
      <c r="F1523" s="3">
        <v>0</v>
      </c>
      <c r="G1523" s="2">
        <f>Table13[[#This Row],[CF % FV]]*$A$2</f>
        <v>0</v>
      </c>
      <c r="H1523" s="3">
        <v>2.7932580024224999E-2</v>
      </c>
      <c r="I1523" s="2">
        <f>Table13[[#This Row],[CF % EOL ]]*$A$6</f>
        <v>0</v>
      </c>
      <c r="J1523" s="3">
        <v>6.4762495850880147E-2</v>
      </c>
      <c r="K1523" s="2">
        <f>$A$10*Table13[[#This Row],[CF % WEC]]</f>
        <v>0</v>
      </c>
      <c r="L1523" s="1">
        <v>34.140991677063496</v>
      </c>
      <c r="M1523" s="2">
        <f>Table13[[#This Row],[Cons h '[MWh']]]-Table13[[#This Row],[Ewec_prod '[MWh']]]-Table13[[#This Row],[Eeol_prod '[MWh']]]-Table13[[#This Row],[Efv_prod '[MWh']]]</f>
        <v>34.140991677063496</v>
      </c>
    </row>
    <row r="1524" x14ac:dyDescent="0.25">
      <c r="E1524" s="4">
        <v>43529.416666666664</v>
      </c>
      <c r="F1524" s="3">
        <v>0</v>
      </c>
      <c r="G1524" s="2">
        <f>Table13[[#This Row],[CF % FV]]*$A$2</f>
        <v>0</v>
      </c>
      <c r="H1524" s="3">
        <v>4.2273338845229104E-3</v>
      </c>
      <c r="I1524" s="2">
        <f>Table13[[#This Row],[CF % EOL ]]*$A$6</f>
        <v>0</v>
      </c>
      <c r="J1524" s="3">
        <v>6.6408456685172992E-2</v>
      </c>
      <c r="K1524" s="2">
        <f>$A$10*Table13[[#This Row],[CF % WEC]]</f>
        <v>0</v>
      </c>
      <c r="L1524" s="1">
        <v>37.945919328722546</v>
      </c>
      <c r="M1524" s="2">
        <f>Table13[[#This Row],[Cons h '[MWh']]]-Table13[[#This Row],[Ewec_prod '[MWh']]]-Table13[[#This Row],[Eeol_prod '[MWh']]]-Table13[[#This Row],[Efv_prod '[MWh']]]</f>
        <v>37.945919328722546</v>
      </c>
    </row>
    <row r="1525" x14ac:dyDescent="0.25">
      <c r="E1525" s="4">
        <v>43529.458333333336</v>
      </c>
      <c r="F1525" s="3">
        <v>0</v>
      </c>
      <c r="G1525" s="2">
        <f>Table13[[#This Row],[CF % FV]]*$A$2</f>
        <v>0</v>
      </c>
      <c r="H1525" s="3">
        <v>2.2458435074019698E-3</v>
      </c>
      <c r="I1525" s="2">
        <f>Table13[[#This Row],[CF % EOL ]]*$A$6</f>
        <v>0</v>
      </c>
      <c r="J1525" s="3">
        <v>6.8142820788983358E-2</v>
      </c>
      <c r="K1525" s="2">
        <f>$A$10*Table13[[#This Row],[CF % WEC]]</f>
        <v>0</v>
      </c>
      <c r="L1525" s="1">
        <v>39.359220072111526</v>
      </c>
      <c r="M1525" s="2">
        <f>Table13[[#This Row],[Cons h '[MWh']]]-Table13[[#This Row],[Ewec_prod '[MWh']]]-Table13[[#This Row],[Eeol_prod '[MWh']]]-Table13[[#This Row],[Efv_prod '[MWh']]]</f>
        <v>39.359220072111526</v>
      </c>
    </row>
    <row r="1526" x14ac:dyDescent="0.25">
      <c r="E1526" s="4">
        <v>43529.5</v>
      </c>
      <c r="F1526" s="3">
        <v>0</v>
      </c>
      <c r="G1526" s="2">
        <f>Table13[[#This Row],[CF % FV]]*$A$2</f>
        <v>0</v>
      </c>
      <c r="H1526" s="3">
        <v>8.7087553365337899E-4</v>
      </c>
      <c r="I1526" s="2">
        <f>Table13[[#This Row],[CF % EOL ]]*$A$6</f>
        <v>0</v>
      </c>
      <c r="J1526" s="3">
        <v>6.9831802754999908E-2</v>
      </c>
      <c r="K1526" s="2">
        <f>$A$10*Table13[[#This Row],[CF % WEC]]</f>
        <v>0</v>
      </c>
      <c r="L1526" s="1">
        <v>42.001492760720986</v>
      </c>
      <c r="M1526" s="2">
        <f>Table13[[#This Row],[Cons h '[MWh']]]-Table13[[#This Row],[Ewec_prod '[MWh']]]-Table13[[#This Row],[Eeol_prod '[MWh']]]-Table13[[#This Row],[Efv_prod '[MWh']]]</f>
        <v>42.001492760720986</v>
      </c>
    </row>
    <row r="1527" x14ac:dyDescent="0.25">
      <c r="E1527" s="4">
        <v>43529.541666666664</v>
      </c>
      <c r="F1527" s="3">
        <v>0</v>
      </c>
      <c r="G1527" s="2">
        <f>Table13[[#This Row],[CF % FV]]*$A$2</f>
        <v>0</v>
      </c>
      <c r="H1527" s="3">
        <v>-2.5935178936601299E-3</v>
      </c>
      <c r="I1527" s="2">
        <f>Table13[[#This Row],[CF % EOL ]]*$A$6</f>
        <v>0</v>
      </c>
      <c r="J1527" s="3">
        <v>7.157291329262902E-2</v>
      </c>
      <c r="K1527" s="2">
        <f>$A$10*Table13[[#This Row],[CF % WEC]]</f>
        <v>0</v>
      </c>
      <c r="L1527" s="1">
        <v>27.282646271494897</v>
      </c>
      <c r="M1527" s="2">
        <f>Table13[[#This Row],[Cons h '[MWh']]]-Table13[[#This Row],[Ewec_prod '[MWh']]]-Table13[[#This Row],[Eeol_prod '[MWh']]]-Table13[[#This Row],[Efv_prod '[MWh']]]</f>
        <v>27.282646271494897</v>
      </c>
    </row>
    <row r="1528" x14ac:dyDescent="0.25">
      <c r="E1528" s="4">
        <v>43529.583333333336</v>
      </c>
      <c r="F1528" s="3">
        <v>0</v>
      </c>
      <c r="G1528" s="2">
        <f>Table13[[#This Row],[CF % FV]]*$A$2</f>
        <v>0</v>
      </c>
      <c r="H1528" s="3">
        <v>-2.92397536820841E-3</v>
      </c>
      <c r="I1528" s="2">
        <f>Table13[[#This Row],[CF % EOL ]]*$A$6</f>
        <v>0</v>
      </c>
      <c r="J1528" s="3">
        <v>7.3354571840866911E-2</v>
      </c>
      <c r="K1528" s="2">
        <f>$A$10*Table13[[#This Row],[CF % WEC]]</f>
        <v>0</v>
      </c>
      <c r="L1528" s="1">
        <v>28.097340773215308</v>
      </c>
      <c r="M1528" s="2">
        <f>Table13[[#This Row],[Cons h '[MWh']]]-Table13[[#This Row],[Ewec_prod '[MWh']]]-Table13[[#This Row],[Eeol_prod '[MWh']]]-Table13[[#This Row],[Efv_prod '[MWh']]]</f>
        <v>28.097340773215308</v>
      </c>
    </row>
    <row r="1529" x14ac:dyDescent="0.25">
      <c r="E1529" s="4">
        <v>43529.625</v>
      </c>
      <c r="F1529" s="3">
        <v>0</v>
      </c>
      <c r="G1529" s="2">
        <f>Table13[[#This Row],[CF % FV]]*$A$2</f>
        <v>0</v>
      </c>
      <c r="H1529" s="3">
        <v>-3.7515586405250001E-3</v>
      </c>
      <c r="I1529" s="2">
        <f>Table13[[#This Row],[CF % EOL ]]*$A$6</f>
        <v>0</v>
      </c>
      <c r="J1529" s="3">
        <v>7.5146579562968219E-2</v>
      </c>
      <c r="K1529" s="2">
        <f>$A$10*Table13[[#This Row],[CF % WEC]]</f>
        <v>0</v>
      </c>
      <c r="L1529" s="1">
        <v>24.80888484464564</v>
      </c>
      <c r="M1529" s="2">
        <f>Table13[[#This Row],[Cons h '[MWh']]]-Table13[[#This Row],[Ewec_prod '[MWh']]]-Table13[[#This Row],[Eeol_prod '[MWh']]]-Table13[[#This Row],[Efv_prod '[MWh']]]</f>
        <v>24.80888484464564</v>
      </c>
    </row>
    <row r="1530" x14ac:dyDescent="0.25">
      <c r="E1530" s="4">
        <v>43529.666666666664</v>
      </c>
      <c r="F1530" s="3">
        <v>2.9659999999999999E-2</v>
      </c>
      <c r="G1530" s="2">
        <f>Table13[[#This Row],[CF % FV]]*$A$2</f>
        <v>3.2625999999999999</v>
      </c>
      <c r="H1530" s="3">
        <v>2.4362598403359199E-3</v>
      </c>
      <c r="I1530" s="2">
        <f>Table13[[#This Row],[CF % EOL ]]*$A$6</f>
        <v>0</v>
      </c>
      <c r="J1530" s="3">
        <v>7.6740205764629407E-2</v>
      </c>
      <c r="K1530" s="2">
        <f>$A$10*Table13[[#This Row],[CF % WEC]]</f>
        <v>0</v>
      </c>
      <c r="L1530" s="1">
        <v>27.847619153250903</v>
      </c>
      <c r="M1530" s="2">
        <f>Table13[[#This Row],[Cons h '[MWh']]]-Table13[[#This Row],[Ewec_prod '[MWh']]]-Table13[[#This Row],[Eeol_prod '[MWh']]]-Table13[[#This Row],[Efv_prod '[MWh']]]</f>
        <v>24.585019153250904</v>
      </c>
    </row>
    <row r="1531" x14ac:dyDescent="0.25">
      <c r="E1531" s="4">
        <v>43529.708333333336</v>
      </c>
      <c r="F1531" s="3">
        <v>0.15406999999999998</v>
      </c>
      <c r="G1531" s="2">
        <f>Table13[[#This Row],[CF % FV]]*$A$2</f>
        <v>16.947699999999998</v>
      </c>
      <c r="H1531" s="3">
        <v>4.6906487327666703E-2</v>
      </c>
      <c r="I1531" s="2">
        <f>Table13[[#This Row],[CF % EOL ]]*$A$6</f>
        <v>0</v>
      </c>
      <c r="J1531" s="3">
        <v>7.8311036783728444E-2</v>
      </c>
      <c r="K1531" s="2">
        <f>$A$10*Table13[[#This Row],[CF % WEC]]</f>
        <v>0</v>
      </c>
      <c r="L1531" s="1">
        <v>32.748657376551819</v>
      </c>
      <c r="M1531" s="2">
        <f>Table13[[#This Row],[Cons h '[MWh']]]-Table13[[#This Row],[Ewec_prod '[MWh']]]-Table13[[#This Row],[Eeol_prod '[MWh']]]-Table13[[#This Row],[Efv_prod '[MWh']]]</f>
        <v>15.800957376551821</v>
      </c>
    </row>
    <row r="1532" x14ac:dyDescent="0.25">
      <c r="E1532" s="4">
        <v>43529.75</v>
      </c>
      <c r="F1532" s="3">
        <v>0.20593</v>
      </c>
      <c r="G1532" s="2">
        <f>Table13[[#This Row],[CF % FV]]*$A$2</f>
        <v>22.6523</v>
      </c>
      <c r="H1532" s="3">
        <v>-3.81777478789023E-3</v>
      </c>
      <c r="I1532" s="2">
        <f>Table13[[#This Row],[CF % EOL ]]*$A$6</f>
        <v>0</v>
      </c>
      <c r="J1532" s="3">
        <v>7.9967577159817019E-2</v>
      </c>
      <c r="K1532" s="2">
        <f>$A$10*Table13[[#This Row],[CF % WEC]]</f>
        <v>0</v>
      </c>
      <c r="L1532" s="1">
        <v>49.467942846205261</v>
      </c>
      <c r="M1532" s="2">
        <f>Table13[[#This Row],[Cons h '[MWh']]]-Table13[[#This Row],[Ewec_prod '[MWh']]]-Table13[[#This Row],[Eeol_prod '[MWh']]]-Table13[[#This Row],[Efv_prod '[MWh']]]</f>
        <v>26.815642846205261</v>
      </c>
    </row>
    <row r="1533" x14ac:dyDescent="0.25">
      <c r="E1533" s="4">
        <v>43529.791666666664</v>
      </c>
      <c r="F1533" s="3">
        <v>0.23924999999999999</v>
      </c>
      <c r="G1533" s="2">
        <f>Table13[[#This Row],[CF % FV]]*$A$2</f>
        <v>26.317499999999999</v>
      </c>
      <c r="H1533" s="3">
        <v>1.24752745468436E-2</v>
      </c>
      <c r="I1533" s="2">
        <f>Table13[[#This Row],[CF % EOL ]]*$A$6</f>
        <v>0</v>
      </c>
      <c r="J1533" s="3">
        <v>8.2007073331653232E-2</v>
      </c>
      <c r="K1533" s="2">
        <f>$A$10*Table13[[#This Row],[CF % WEC]]</f>
        <v>0</v>
      </c>
      <c r="L1533" s="1">
        <v>38.478049806824323</v>
      </c>
      <c r="M1533" s="2">
        <f>Table13[[#This Row],[Cons h '[MWh']]]-Table13[[#This Row],[Ewec_prod '[MWh']]]-Table13[[#This Row],[Eeol_prod '[MWh']]]-Table13[[#This Row],[Efv_prod '[MWh']]]</f>
        <v>12.160549806824324</v>
      </c>
    </row>
    <row r="1534" x14ac:dyDescent="0.25">
      <c r="E1534" s="4">
        <v>43529.833333333336</v>
      </c>
      <c r="F1534" s="3">
        <v>0.42122000000000004</v>
      </c>
      <c r="G1534" s="2">
        <f>Table13[[#This Row],[CF % FV]]*$A$2</f>
        <v>46.334200000000003</v>
      </c>
      <c r="H1534" s="3">
        <v>1.85043949058846E-2</v>
      </c>
      <c r="I1534" s="2">
        <f>Table13[[#This Row],[CF % EOL ]]*$A$6</f>
        <v>0</v>
      </c>
      <c r="J1534" s="3">
        <v>8.4382307644807628E-2</v>
      </c>
      <c r="K1534" s="2">
        <f>$A$10*Table13[[#This Row],[CF % WEC]]</f>
        <v>0</v>
      </c>
      <c r="L1534" s="1">
        <v>44.106393732665168</v>
      </c>
      <c r="M1534" s="2">
        <f>Table13[[#This Row],[Cons h '[MWh']]]-Table13[[#This Row],[Ewec_prod '[MWh']]]-Table13[[#This Row],[Eeol_prod '[MWh']]]-Table13[[#This Row],[Efv_prod '[MWh']]]</f>
        <v>-2.2278062673348344</v>
      </c>
    </row>
    <row r="1535" x14ac:dyDescent="0.25">
      <c r="E1535" s="4">
        <v>43529.875</v>
      </c>
      <c r="F1535" s="3">
        <v>0.5940700000000001</v>
      </c>
      <c r="G1535" s="2">
        <f>Table13[[#This Row],[CF % FV]]*$A$2</f>
        <v>65.347700000000017</v>
      </c>
      <c r="H1535" s="3">
        <v>3.7797517828388402E-2</v>
      </c>
      <c r="I1535" s="2">
        <f>Table13[[#This Row],[CF % EOL ]]*$A$6</f>
        <v>0</v>
      </c>
      <c r="J1535" s="3">
        <v>8.7125623883522324E-2</v>
      </c>
      <c r="K1535" s="2">
        <f>$A$10*Table13[[#This Row],[CF % WEC]]</f>
        <v>0</v>
      </c>
      <c r="L1535" s="1">
        <v>29.115586009470121</v>
      </c>
      <c r="M1535" s="2">
        <f>Table13[[#This Row],[Cons h '[MWh']]]-Table13[[#This Row],[Ewec_prod '[MWh']]]-Table13[[#This Row],[Eeol_prod '[MWh']]]-Table13[[#This Row],[Efv_prod '[MWh']]]</f>
        <v>-36.232113990529896</v>
      </c>
    </row>
    <row r="1536" x14ac:dyDescent="0.25">
      <c r="E1536" s="4">
        <v>43529.916666666664</v>
      </c>
      <c r="F1536" s="3">
        <v>0.58029999999999993</v>
      </c>
      <c r="G1536" s="2">
        <f>Table13[[#This Row],[CF % FV]]*$A$2</f>
        <v>63.832999999999991</v>
      </c>
      <c r="H1536" s="3">
        <v>2.8694955808823601E-3</v>
      </c>
      <c r="I1536" s="2">
        <f>Table13[[#This Row],[CF % EOL ]]*$A$6</f>
        <v>0</v>
      </c>
      <c r="J1536" s="3">
        <v>9.086399612743426E-2</v>
      </c>
      <c r="K1536" s="2">
        <f>$A$10*Table13[[#This Row],[CF % WEC]]</f>
        <v>0</v>
      </c>
      <c r="L1536" s="1">
        <v>30.710955218740235</v>
      </c>
      <c r="M1536" s="2">
        <f>Table13[[#This Row],[Cons h '[MWh']]]-Table13[[#This Row],[Ewec_prod '[MWh']]]-Table13[[#This Row],[Eeol_prod '[MWh']]]-Table13[[#This Row],[Efv_prod '[MWh']]]</f>
        <v>-33.12204478125976</v>
      </c>
    </row>
    <row r="1537" x14ac:dyDescent="0.25">
      <c r="E1537" s="4">
        <v>43529.958333333336</v>
      </c>
      <c r="F1537" s="3">
        <v>0.60799999999999998</v>
      </c>
      <c r="G1537" s="2">
        <f>Table13[[#This Row],[CF % FV]]*$A$2</f>
        <v>66.88</v>
      </c>
      <c r="H1537" s="3">
        <v>2.5421740184849401E-2</v>
      </c>
      <c r="I1537" s="2">
        <f>Table13[[#This Row],[CF % EOL ]]*$A$6</f>
        <v>0</v>
      </c>
      <c r="J1537" s="3">
        <v>9.4647924110404832E-2</v>
      </c>
      <c r="K1537" s="2">
        <f>$A$10*Table13[[#This Row],[CF % WEC]]</f>
        <v>0</v>
      </c>
      <c r="L1537" s="1">
        <v>26.653038455982013</v>
      </c>
      <c r="M1537" s="2">
        <f>Table13[[#This Row],[Cons h '[MWh']]]-Table13[[#This Row],[Ewec_prod '[MWh']]]-Table13[[#This Row],[Eeol_prod '[MWh']]]-Table13[[#This Row],[Efv_prod '[MWh']]]</f>
        <v>-40.226961544017982</v>
      </c>
    </row>
    <row r="1538" x14ac:dyDescent="0.25">
      <c r="E1538" s="4">
        <v>43530</v>
      </c>
      <c r="F1538" s="3">
        <v>0.50770000000000004</v>
      </c>
      <c r="G1538" s="2">
        <f>Table13[[#This Row],[CF % FV]]*$A$2</f>
        <v>55.847000000000001</v>
      </c>
      <c r="H1538" s="3">
        <v>1.4308249050451699E-3</v>
      </c>
      <c r="I1538" s="2">
        <f>Table13[[#This Row],[CF % EOL ]]*$A$6</f>
        <v>0</v>
      </c>
      <c r="J1538" s="3">
        <v>9.9090484376606239E-2</v>
      </c>
      <c r="K1538" s="2">
        <f>$A$10*Table13[[#This Row],[CF % WEC]]</f>
        <v>0</v>
      </c>
      <c r="L1538" s="1">
        <v>24.568593922327317</v>
      </c>
      <c r="M1538" s="2">
        <f>Table13[[#This Row],[Cons h '[MWh']]]-Table13[[#This Row],[Ewec_prod '[MWh']]]-Table13[[#This Row],[Eeol_prod '[MWh']]]-Table13[[#This Row],[Efv_prod '[MWh']]]</f>
        <v>-31.278406077672685</v>
      </c>
    </row>
    <row r="1539" x14ac:dyDescent="0.25">
      <c r="E1539" s="4">
        <v>43530.041666666664</v>
      </c>
      <c r="F1539" s="3">
        <v>0.43093999999999999</v>
      </c>
      <c r="G1539" s="2">
        <f>Table13[[#This Row],[CF % FV]]*$A$2</f>
        <v>47.403399999999998</v>
      </c>
      <c r="H1539" s="3">
        <v>2.9110969074592401E-4</v>
      </c>
      <c r="I1539" s="2">
        <f>Table13[[#This Row],[CF % EOL ]]*$A$6</f>
        <v>0</v>
      </c>
      <c r="J1539" s="3">
        <v>0.10425334844701388</v>
      </c>
      <c r="K1539" s="2">
        <f>$A$10*Table13[[#This Row],[CF % WEC]]</f>
        <v>0</v>
      </c>
      <c r="L1539" s="1">
        <v>19.896870274230672</v>
      </c>
      <c r="M1539" s="2">
        <f>Table13[[#This Row],[Cons h '[MWh']]]-Table13[[#This Row],[Ewec_prod '[MWh']]]-Table13[[#This Row],[Eeol_prod '[MWh']]]-Table13[[#This Row],[Efv_prod '[MWh']]]</f>
        <v>-27.506529725769326</v>
      </c>
    </row>
    <row r="1540" x14ac:dyDescent="0.25">
      <c r="E1540" s="4">
        <v>43530.083333333336</v>
      </c>
      <c r="F1540" s="3">
        <v>0.24314</v>
      </c>
      <c r="G1540" s="2">
        <f>Table13[[#This Row],[CF % FV]]*$A$2</f>
        <v>26.7454</v>
      </c>
      <c r="H1540" s="3">
        <v>-2.5539886721523599E-3</v>
      </c>
      <c r="I1540" s="2">
        <f>Table13[[#This Row],[CF % EOL ]]*$A$6</f>
        <v>0</v>
      </c>
      <c r="J1540" s="3">
        <v>0.10942187601497888</v>
      </c>
      <c r="K1540" s="2">
        <f>$A$10*Table13[[#This Row],[CF % WEC]]</f>
        <v>0</v>
      </c>
      <c r="L1540" s="1">
        <v>21.096786465493881</v>
      </c>
      <c r="M1540" s="2">
        <f>Table13[[#This Row],[Cons h '[MWh']]]-Table13[[#This Row],[Ewec_prod '[MWh']]]-Table13[[#This Row],[Eeol_prod '[MWh']]]-Table13[[#This Row],[Efv_prod '[MWh']]]</f>
        <v>-5.6486135345061186</v>
      </c>
    </row>
    <row r="1541" x14ac:dyDescent="0.25">
      <c r="E1541" s="4">
        <v>43530.125</v>
      </c>
      <c r="F1541" s="3">
        <v>4.7539999999999999E-2</v>
      </c>
      <c r="G1541" s="2">
        <f>Table13[[#This Row],[CF % FV]]*$A$2</f>
        <v>5.2294</v>
      </c>
      <c r="H1541" s="3">
        <v>-6.6761799897400098E-4</v>
      </c>
      <c r="I1541" s="2">
        <f>Table13[[#This Row],[CF % EOL ]]*$A$6</f>
        <v>0</v>
      </c>
      <c r="J1541" s="3">
        <v>0.11488834236915342</v>
      </c>
      <c r="K1541" s="2">
        <f>$A$10*Table13[[#This Row],[CF % WEC]]</f>
        <v>0</v>
      </c>
      <c r="L1541" s="1">
        <v>20.621516836476562</v>
      </c>
      <c r="M1541" s="2">
        <f>Table13[[#This Row],[Cons h '[MWh']]]-Table13[[#This Row],[Ewec_prod '[MWh']]]-Table13[[#This Row],[Eeol_prod '[MWh']]]-Table13[[#This Row],[Efv_prod '[MWh']]]</f>
        <v>15.392116836476562</v>
      </c>
    </row>
    <row r="1542" x14ac:dyDescent="0.25">
      <c r="E1542" s="4">
        <v>43530.166666666664</v>
      </c>
      <c r="F1542" s="3">
        <v>0</v>
      </c>
      <c r="G1542" s="2">
        <f>Table13[[#This Row],[CF % FV]]*$A$2</f>
        <v>0</v>
      </c>
      <c r="H1542" s="3">
        <v>1.8901349925534199E-2</v>
      </c>
      <c r="I1542" s="2">
        <f>Table13[[#This Row],[CF % EOL ]]*$A$6</f>
        <v>0</v>
      </c>
      <c r="J1542" s="3">
        <v>0.11736348745180882</v>
      </c>
      <c r="K1542" s="2">
        <f>$A$10*Table13[[#This Row],[CF % WEC]]</f>
        <v>0</v>
      </c>
      <c r="L1542" s="1">
        <v>29.452267615102418</v>
      </c>
      <c r="M1542" s="2">
        <f>Table13[[#This Row],[Cons h '[MWh']]]-Table13[[#This Row],[Ewec_prod '[MWh']]]-Table13[[#This Row],[Eeol_prod '[MWh']]]-Table13[[#This Row],[Efv_prod '[MWh']]]</f>
        <v>29.452267615102418</v>
      </c>
    </row>
    <row r="1543" x14ac:dyDescent="0.25">
      <c r="E1543" s="4">
        <v>43530.208333333336</v>
      </c>
      <c r="F1543" s="3">
        <v>0</v>
      </c>
      <c r="G1543" s="2">
        <f>Table13[[#This Row],[CF % FV]]*$A$2</f>
        <v>0</v>
      </c>
      <c r="H1543" s="3">
        <v>9.9058438960166195E-2</v>
      </c>
      <c r="I1543" s="2">
        <f>Table13[[#This Row],[CF % EOL ]]*$A$6</f>
        <v>0</v>
      </c>
      <c r="J1543" s="3">
        <v>0.12237567160725144</v>
      </c>
      <c r="K1543" s="2">
        <f>$A$10*Table13[[#This Row],[CF % WEC]]</f>
        <v>0</v>
      </c>
      <c r="L1543" s="1">
        <v>32.928490877512623</v>
      </c>
      <c r="M1543" s="2">
        <f>Table13[[#This Row],[Cons h '[MWh']]]-Table13[[#This Row],[Ewec_prod '[MWh']]]-Table13[[#This Row],[Eeol_prod '[MWh']]]-Table13[[#This Row],[Efv_prod '[MWh']]]</f>
        <v>32.928490877512623</v>
      </c>
    </row>
    <row r="1544" x14ac:dyDescent="0.25">
      <c r="E1544" s="4">
        <v>43530.25</v>
      </c>
      <c r="F1544" s="3">
        <v>0</v>
      </c>
      <c r="G1544" s="2">
        <f>Table13[[#This Row],[CF % FV]]*$A$2</f>
        <v>0</v>
      </c>
      <c r="H1544" s="3">
        <v>0.158929097557334</v>
      </c>
      <c r="I1544" s="2">
        <f>Table13[[#This Row],[CF % EOL ]]*$A$6</f>
        <v>0</v>
      </c>
      <c r="J1544" s="3">
        <v>0.12743080943856683</v>
      </c>
      <c r="K1544" s="2">
        <f>$A$10*Table13[[#This Row],[CF % WEC]]</f>
        <v>0</v>
      </c>
      <c r="L1544" s="1">
        <v>32.244827848404157</v>
      </c>
      <c r="M1544" s="2">
        <f>Table13[[#This Row],[Cons h '[MWh']]]-Table13[[#This Row],[Ewec_prod '[MWh']]]-Table13[[#This Row],[Eeol_prod '[MWh']]]-Table13[[#This Row],[Efv_prod '[MWh']]]</f>
        <v>32.244827848404157</v>
      </c>
    </row>
    <row r="1545" x14ac:dyDescent="0.25">
      <c r="E1545" s="4">
        <v>43530.291666666664</v>
      </c>
      <c r="F1545" s="3">
        <v>0</v>
      </c>
      <c r="G1545" s="2">
        <f>Table13[[#This Row],[CF % FV]]*$A$2</f>
        <v>0</v>
      </c>
      <c r="H1545" s="3">
        <v>0.17976501365757999</v>
      </c>
      <c r="I1545" s="2">
        <f>Table13[[#This Row],[CF % EOL ]]*$A$6</f>
        <v>0</v>
      </c>
      <c r="J1545" s="3">
        <v>0.12301260544294827</v>
      </c>
      <c r="K1545" s="2">
        <f>$A$10*Table13[[#This Row],[CF % WEC]]</f>
        <v>0</v>
      </c>
      <c r="L1545" s="1">
        <v>26.803796750087486</v>
      </c>
      <c r="M1545" s="2">
        <f>Table13[[#This Row],[Cons h '[MWh']]]-Table13[[#This Row],[Ewec_prod '[MWh']]]-Table13[[#This Row],[Eeol_prod '[MWh']]]-Table13[[#This Row],[Efv_prod '[MWh']]]</f>
        <v>26.803796750087486</v>
      </c>
    </row>
    <row r="1546" x14ac:dyDescent="0.25">
      <c r="E1546" s="4">
        <v>43530.333333333336</v>
      </c>
      <c r="F1546" s="3">
        <v>0</v>
      </c>
      <c r="G1546" s="2">
        <f>Table13[[#This Row],[CF % FV]]*$A$2</f>
        <v>0</v>
      </c>
      <c r="H1546" s="3">
        <v>0.15930953587874699</v>
      </c>
      <c r="I1546" s="2">
        <f>Table13[[#This Row],[CF % EOL ]]*$A$6</f>
        <v>0</v>
      </c>
      <c r="J1546" s="3">
        <v>0.10622844385250806</v>
      </c>
      <c r="K1546" s="2">
        <f>$A$10*Table13[[#This Row],[CF % WEC]]</f>
        <v>0</v>
      </c>
      <c r="L1546" s="1">
        <v>32.665843751292023</v>
      </c>
      <c r="M1546" s="2">
        <f>Table13[[#This Row],[Cons h '[MWh']]]-Table13[[#This Row],[Ewec_prod '[MWh']]]-Table13[[#This Row],[Eeol_prod '[MWh']]]-Table13[[#This Row],[Efv_prod '[MWh']]]</f>
        <v>32.665843751292023</v>
      </c>
    </row>
    <row r="1547" x14ac:dyDescent="0.25">
      <c r="E1547" s="4">
        <v>43530.375</v>
      </c>
      <c r="F1547" s="3">
        <v>0</v>
      </c>
      <c r="G1547" s="2">
        <f>Table13[[#This Row],[CF % FV]]*$A$2</f>
        <v>0</v>
      </c>
      <c r="H1547" s="3">
        <v>6.8584944982350002E-2</v>
      </c>
      <c r="I1547" s="2">
        <f>Table13[[#This Row],[CF % EOL ]]*$A$6</f>
        <v>0</v>
      </c>
      <c r="J1547" s="3">
        <v>8.959896324139062E-2</v>
      </c>
      <c r="K1547" s="2">
        <f>$A$10*Table13[[#This Row],[CF % WEC]]</f>
        <v>0</v>
      </c>
      <c r="L1547" s="1">
        <v>26.370501357868818</v>
      </c>
      <c r="M1547" s="2">
        <f>Table13[[#This Row],[Cons h '[MWh']]]-Table13[[#This Row],[Ewec_prod '[MWh']]]-Table13[[#This Row],[Eeol_prod '[MWh']]]-Table13[[#This Row],[Efv_prod '[MWh']]]</f>
        <v>26.370501357868818</v>
      </c>
    </row>
    <row r="1548" x14ac:dyDescent="0.25">
      <c r="E1548" s="4">
        <v>43530.416666666664</v>
      </c>
      <c r="F1548" s="3">
        <v>0</v>
      </c>
      <c r="G1548" s="2">
        <f>Table13[[#This Row],[CF % FV]]*$A$2</f>
        <v>0</v>
      </c>
      <c r="H1548" s="3">
        <v>-2.1752637342481299E-3</v>
      </c>
      <c r="I1548" s="2">
        <f>Table13[[#This Row],[CF % EOL ]]*$A$6</f>
        <v>0</v>
      </c>
      <c r="J1548" s="3">
        <v>7.7626638923708843E-2</v>
      </c>
      <c r="K1548" s="2">
        <f>$A$10*Table13[[#This Row],[CF % WEC]]</f>
        <v>0</v>
      </c>
      <c r="L1548" s="1">
        <v>34.251242690908626</v>
      </c>
      <c r="M1548" s="2">
        <f>Table13[[#This Row],[Cons h '[MWh']]]-Table13[[#This Row],[Ewec_prod '[MWh']]]-Table13[[#This Row],[Eeol_prod '[MWh']]]-Table13[[#This Row],[Efv_prod '[MWh']]]</f>
        <v>34.251242690908626</v>
      </c>
    </row>
    <row r="1549" x14ac:dyDescent="0.25">
      <c r="E1549" s="4">
        <v>43530.458333333336</v>
      </c>
      <c r="F1549" s="3">
        <v>0</v>
      </c>
      <c r="G1549" s="2">
        <f>Table13[[#This Row],[CF % FV]]*$A$2</f>
        <v>0</v>
      </c>
      <c r="H1549" s="3">
        <v>4.8864652491694797E-3</v>
      </c>
      <c r="I1549" s="2">
        <f>Table13[[#This Row],[CF % EOL ]]*$A$6</f>
        <v>0</v>
      </c>
      <c r="J1549" s="3">
        <v>7.3804952674620755E-2</v>
      </c>
      <c r="K1549" s="2">
        <f>$A$10*Table13[[#This Row],[CF % WEC]]</f>
        <v>0</v>
      </c>
      <c r="L1549" s="1">
        <v>31.018178567068027</v>
      </c>
      <c r="M1549" s="2">
        <f>Table13[[#This Row],[Cons h '[MWh']]]-Table13[[#This Row],[Ewec_prod '[MWh']]]-Table13[[#This Row],[Eeol_prod '[MWh']]]-Table13[[#This Row],[Efv_prod '[MWh']]]</f>
        <v>31.018178567068027</v>
      </c>
    </row>
    <row r="1550" x14ac:dyDescent="0.25">
      <c r="E1550" s="4">
        <v>43530.5</v>
      </c>
      <c r="F1550" s="3">
        <v>0</v>
      </c>
      <c r="G1550" s="2">
        <f>Table13[[#This Row],[CF % FV]]*$A$2</f>
        <v>0</v>
      </c>
      <c r="H1550" s="3">
        <v>-3.02336425272771E-3</v>
      </c>
      <c r="I1550" s="2">
        <f>Table13[[#This Row],[CF % EOL ]]*$A$6</f>
        <v>0</v>
      </c>
      <c r="J1550" s="3">
        <v>7.4592732381733126E-2</v>
      </c>
      <c r="K1550" s="2">
        <f>$A$10*Table13[[#This Row],[CF % WEC]]</f>
        <v>0</v>
      </c>
      <c r="L1550" s="1">
        <v>40.741346222505783</v>
      </c>
      <c r="M1550" s="2">
        <f>Table13[[#This Row],[Cons h '[MWh']]]-Table13[[#This Row],[Ewec_prod '[MWh']]]-Table13[[#This Row],[Eeol_prod '[MWh']]]-Table13[[#This Row],[Efv_prod '[MWh']]]</f>
        <v>40.741346222505783</v>
      </c>
    </row>
    <row r="1551" x14ac:dyDescent="0.25">
      <c r="E1551" s="4">
        <v>43530.541666666664</v>
      </c>
      <c r="F1551" s="3">
        <v>0</v>
      </c>
      <c r="G1551" s="2">
        <f>Table13[[#This Row],[CF % FV]]*$A$2</f>
        <v>0</v>
      </c>
      <c r="H1551" s="3">
        <v>1.91286766373912E-3</v>
      </c>
      <c r="I1551" s="2">
        <f>Table13[[#This Row],[CF % EOL ]]*$A$6</f>
        <v>0</v>
      </c>
      <c r="J1551" s="3">
        <v>8.5442637706707791E-2</v>
      </c>
      <c r="K1551" s="2">
        <f>$A$10*Table13[[#This Row],[CF % WEC]]</f>
        <v>0</v>
      </c>
      <c r="L1551" s="1">
        <v>33.000246095230509</v>
      </c>
      <c r="M1551" s="2">
        <f>Table13[[#This Row],[Cons h '[MWh']]]-Table13[[#This Row],[Ewec_prod '[MWh']]]-Table13[[#This Row],[Eeol_prod '[MWh']]]-Table13[[#This Row],[Efv_prod '[MWh']]]</f>
        <v>33.000246095230509</v>
      </c>
    </row>
    <row r="1552" x14ac:dyDescent="0.25">
      <c r="E1552" s="4">
        <v>43530.583333333336</v>
      </c>
      <c r="F1552" s="3">
        <v>0</v>
      </c>
      <c r="G1552" s="2">
        <f>Table13[[#This Row],[CF % FV]]*$A$2</f>
        <v>0</v>
      </c>
      <c r="H1552" s="3">
        <v>8.5733415451359804E-2</v>
      </c>
      <c r="I1552" s="2">
        <f>Table13[[#This Row],[CF % EOL ]]*$A$6</f>
        <v>0</v>
      </c>
      <c r="J1552" s="3">
        <v>9.5588799434619037E-2</v>
      </c>
      <c r="K1552" s="2">
        <f>$A$10*Table13[[#This Row],[CF % WEC]]</f>
        <v>0</v>
      </c>
      <c r="L1552" s="1">
        <v>31.867755810637732</v>
      </c>
      <c r="M1552" s="2">
        <f>Table13[[#This Row],[Cons h '[MWh']]]-Table13[[#This Row],[Ewec_prod '[MWh']]]-Table13[[#This Row],[Eeol_prod '[MWh']]]-Table13[[#This Row],[Efv_prod '[MWh']]]</f>
        <v>31.867755810637732</v>
      </c>
    </row>
    <row r="1553" x14ac:dyDescent="0.25">
      <c r="E1553" s="4">
        <v>43530.625</v>
      </c>
      <c r="F1553" s="3">
        <v>0</v>
      </c>
      <c r="G1553" s="2">
        <f>Table13[[#This Row],[CF % FV]]*$A$2</f>
        <v>0</v>
      </c>
      <c r="H1553" s="3">
        <v>0.144230542382314</v>
      </c>
      <c r="I1553" s="2">
        <f>Table13[[#This Row],[CF % EOL ]]*$A$6</f>
        <v>0</v>
      </c>
      <c r="J1553" s="3">
        <v>0.1038802439971391</v>
      </c>
      <c r="K1553" s="2">
        <f>$A$10*Table13[[#This Row],[CF % WEC]]</f>
        <v>0</v>
      </c>
      <c r="L1553" s="1">
        <v>37.725701902498891</v>
      </c>
      <c r="M1553" s="2">
        <f>Table13[[#This Row],[Cons h '[MWh']]]-Table13[[#This Row],[Ewec_prod '[MWh']]]-Table13[[#This Row],[Eeol_prod '[MWh']]]-Table13[[#This Row],[Efv_prod '[MWh']]]</f>
        <v>37.725701902498891</v>
      </c>
    </row>
    <row r="1554" x14ac:dyDescent="0.25">
      <c r="E1554" s="4">
        <v>43530.666666666664</v>
      </c>
      <c r="F1554" s="3">
        <v>1.8159999999999999E-2</v>
      </c>
      <c r="G1554" s="2">
        <f>Table13[[#This Row],[CF % FV]]*$A$2</f>
        <v>1.9975999999999998</v>
      </c>
      <c r="H1554" s="3">
        <v>9.6580374499479094E-2</v>
      </c>
      <c r="I1554" s="2">
        <f>Table13[[#This Row],[CF % EOL ]]*$A$6</f>
        <v>0</v>
      </c>
      <c r="J1554" s="3">
        <v>7.3346368691413449E-2</v>
      </c>
      <c r="K1554" s="2">
        <f>$A$10*Table13[[#This Row],[CF % WEC]]</f>
        <v>0</v>
      </c>
      <c r="L1554" s="1">
        <v>28.227244642288671</v>
      </c>
      <c r="M1554" s="2">
        <f>Table13[[#This Row],[Cons h '[MWh']]]-Table13[[#This Row],[Ewec_prod '[MWh']]]-Table13[[#This Row],[Eeol_prod '[MWh']]]-Table13[[#This Row],[Efv_prod '[MWh']]]</f>
        <v>26.229644642288672</v>
      </c>
    </row>
    <row r="1555" x14ac:dyDescent="0.25">
      <c r="E1555" s="4">
        <v>43530.708333333336</v>
      </c>
      <c r="F1555" s="3">
        <v>0.10665000000000001</v>
      </c>
      <c r="G1555" s="2">
        <f>Table13[[#This Row],[CF % FV]]*$A$2</f>
        <v>11.7315</v>
      </c>
      <c r="H1555" s="3">
        <v>9.6672118863430995E-2</v>
      </c>
      <c r="I1555" s="2">
        <f>Table13[[#This Row],[CF % EOL ]]*$A$6</f>
        <v>0</v>
      </c>
      <c r="J1555" s="3">
        <v>7.5851627489481599E-2</v>
      </c>
      <c r="K1555" s="2">
        <f>$A$10*Table13[[#This Row],[CF % WEC]]</f>
        <v>0</v>
      </c>
      <c r="L1555" s="1">
        <v>36.538798804765825</v>
      </c>
      <c r="M1555" s="2">
        <f>Table13[[#This Row],[Cons h '[MWh']]]-Table13[[#This Row],[Ewec_prod '[MWh']]]-Table13[[#This Row],[Eeol_prod '[MWh']]]-Table13[[#This Row],[Efv_prod '[MWh']]]</f>
        <v>24.807298804765825</v>
      </c>
    </row>
    <row r="1556" x14ac:dyDescent="0.25">
      <c r="E1556" s="4">
        <v>43530.75</v>
      </c>
      <c r="F1556" s="3">
        <v>0.24653999999999998</v>
      </c>
      <c r="G1556" s="2">
        <f>Table13[[#This Row],[CF % FV]]*$A$2</f>
        <v>27.119399999999999</v>
      </c>
      <c r="H1556" s="3">
        <v>0.15289464038902101</v>
      </c>
      <c r="I1556" s="2">
        <f>Table13[[#This Row],[CF % EOL ]]*$A$6</f>
        <v>0</v>
      </c>
      <c r="J1556" s="3">
        <v>9.019495753650017E-2</v>
      </c>
      <c r="K1556" s="2">
        <f>$A$10*Table13[[#This Row],[CF % WEC]]</f>
        <v>0</v>
      </c>
      <c r="L1556" s="1">
        <v>38.608099572452829</v>
      </c>
      <c r="M1556" s="2">
        <f>Table13[[#This Row],[Cons h '[MWh']]]-Table13[[#This Row],[Ewec_prod '[MWh']]]-Table13[[#This Row],[Eeol_prod '[MWh']]]-Table13[[#This Row],[Efv_prod '[MWh']]]</f>
        <v>11.48869957245283</v>
      </c>
    </row>
    <row r="1557" x14ac:dyDescent="0.25">
      <c r="E1557" s="4">
        <v>43530.791666666664</v>
      </c>
      <c r="F1557" s="3">
        <v>0.52594000000000007</v>
      </c>
      <c r="G1557" s="2">
        <f>Table13[[#This Row],[CF % FV]]*$A$2</f>
        <v>57.853400000000008</v>
      </c>
      <c r="H1557" s="3">
        <v>0.162434781270831</v>
      </c>
      <c r="I1557" s="2">
        <f>Table13[[#This Row],[CF % EOL ]]*$A$6</f>
        <v>0</v>
      </c>
      <c r="J1557" s="3">
        <v>0.11735352522262801</v>
      </c>
      <c r="K1557" s="2">
        <f>$A$10*Table13[[#This Row],[CF % WEC]]</f>
        <v>0</v>
      </c>
      <c r="L1557" s="1">
        <v>43.778001747950597</v>
      </c>
      <c r="M1557" s="2">
        <f>Table13[[#This Row],[Cons h '[MWh']]]-Table13[[#This Row],[Ewec_prod '[MWh']]]-Table13[[#This Row],[Eeol_prod '[MWh']]]-Table13[[#This Row],[Efv_prod '[MWh']]]</f>
        <v>-14.075398252049411</v>
      </c>
    </row>
    <row r="1558" x14ac:dyDescent="0.25">
      <c r="E1558" s="4">
        <v>43530.833333333336</v>
      </c>
      <c r="F1558" s="3">
        <v>0.66054000000000002</v>
      </c>
      <c r="G1558" s="2">
        <f>Table13[[#This Row],[CF % FV]]*$A$2</f>
        <v>72.659400000000005</v>
      </c>
      <c r="H1558" s="3">
        <v>0.27530340895472</v>
      </c>
      <c r="I1558" s="2">
        <f>Table13[[#This Row],[CF % EOL ]]*$A$6</f>
        <v>0</v>
      </c>
      <c r="J1558" s="3">
        <v>0.15007322222561806</v>
      </c>
      <c r="K1558" s="2">
        <f>$A$10*Table13[[#This Row],[CF % WEC]]</f>
        <v>0</v>
      </c>
      <c r="L1558" s="1">
        <v>27.272037470597592</v>
      </c>
      <c r="M1558" s="2">
        <f>Table13[[#This Row],[Cons h '[MWh']]]-Table13[[#This Row],[Ewec_prod '[MWh']]]-Table13[[#This Row],[Eeol_prod '[MWh']]]-Table13[[#This Row],[Efv_prod '[MWh']]]</f>
        <v>-45.387362529402409</v>
      </c>
    </row>
    <row r="1559" x14ac:dyDescent="0.25">
      <c r="E1559" s="4">
        <v>43530.875</v>
      </c>
      <c r="F1559" s="3">
        <v>0.69882</v>
      </c>
      <c r="G1559" s="2">
        <f>Table13[[#This Row],[CF % FV]]*$A$2</f>
        <v>76.870199999999997</v>
      </c>
      <c r="H1559" s="3">
        <v>0.41993090314409198</v>
      </c>
      <c r="I1559" s="2">
        <f>Table13[[#This Row],[CF % EOL ]]*$A$6</f>
        <v>0</v>
      </c>
      <c r="J1559" s="3">
        <v>0.1552571387004289</v>
      </c>
      <c r="K1559" s="2">
        <f>$A$10*Table13[[#This Row],[CF % WEC]]</f>
        <v>0</v>
      </c>
      <c r="L1559" s="1">
        <v>31.055053170927863</v>
      </c>
      <c r="M1559" s="2">
        <f>Table13[[#This Row],[Cons h '[MWh']]]-Table13[[#This Row],[Ewec_prod '[MWh']]]-Table13[[#This Row],[Eeol_prod '[MWh']]]-Table13[[#This Row],[Efv_prod '[MWh']]]</f>
        <v>-45.815146829072134</v>
      </c>
    </row>
    <row r="1560" x14ac:dyDescent="0.25">
      <c r="E1560" s="4">
        <v>43530.916666666664</v>
      </c>
      <c r="F1560" s="3">
        <v>0.71821000000000002</v>
      </c>
      <c r="G1560" s="2">
        <f>Table13[[#This Row],[CF % FV]]*$A$2</f>
        <v>79.003100000000003</v>
      </c>
      <c r="H1560" s="3">
        <v>0.18263669340084099</v>
      </c>
      <c r="I1560" s="2">
        <f>Table13[[#This Row],[CF % EOL ]]*$A$6</f>
        <v>0</v>
      </c>
      <c r="J1560" s="3">
        <v>0.15267438510141565</v>
      </c>
      <c r="K1560" s="2">
        <f>$A$10*Table13[[#This Row],[CF % WEC]]</f>
        <v>0</v>
      </c>
      <c r="L1560" s="1">
        <v>32.984082957087026</v>
      </c>
      <c r="M1560" s="2">
        <f>Table13[[#This Row],[Cons h '[MWh']]]-Table13[[#This Row],[Ewec_prod '[MWh']]]-Table13[[#This Row],[Eeol_prod '[MWh']]]-Table13[[#This Row],[Efv_prod '[MWh']]]</f>
        <v>-46.019017042912978</v>
      </c>
    </row>
    <row r="1561" x14ac:dyDescent="0.25">
      <c r="E1561" s="4">
        <v>43530.958333333336</v>
      </c>
      <c r="F1561" s="3">
        <v>0.60345000000000004</v>
      </c>
      <c r="G1561" s="2">
        <f>Table13[[#This Row],[CF % FV]]*$A$2</f>
        <v>66.379500000000007</v>
      </c>
      <c r="H1561" s="3">
        <v>0.133382335216256</v>
      </c>
      <c r="I1561" s="2">
        <f>Table13[[#This Row],[CF % EOL ]]*$A$6</f>
        <v>0</v>
      </c>
      <c r="J1561" s="3">
        <v>0.15168928165578932</v>
      </c>
      <c r="K1561" s="2">
        <f>$A$10*Table13[[#This Row],[CF % WEC]]</f>
        <v>0</v>
      </c>
      <c r="L1561" s="1">
        <v>23.665050913526642</v>
      </c>
      <c r="M1561" s="2">
        <f>Table13[[#This Row],[Cons h '[MWh']]]-Table13[[#This Row],[Ewec_prod '[MWh']]]-Table13[[#This Row],[Eeol_prod '[MWh']]]-Table13[[#This Row],[Efv_prod '[MWh']]]</f>
        <v>-42.714449086473365</v>
      </c>
    </row>
    <row r="1562" x14ac:dyDescent="0.25">
      <c r="E1562" s="4">
        <v>43531</v>
      </c>
      <c r="F1562" s="3">
        <v>0.28511000000000003</v>
      </c>
      <c r="G1562" s="2">
        <f>Table13[[#This Row],[CF % FV]]*$A$2</f>
        <v>31.362100000000002</v>
      </c>
      <c r="H1562" s="3">
        <v>0.136636114856026</v>
      </c>
      <c r="I1562" s="2">
        <f>Table13[[#This Row],[CF % EOL ]]*$A$6</f>
        <v>0</v>
      </c>
      <c r="J1562" s="3">
        <v>0.14848302142068401</v>
      </c>
      <c r="K1562" s="2">
        <f>$A$10*Table13[[#This Row],[CF % WEC]]</f>
        <v>0</v>
      </c>
      <c r="L1562" s="1">
        <v>26.722580557969547</v>
      </c>
      <c r="M1562" s="2">
        <f>Table13[[#This Row],[Cons h '[MWh']]]-Table13[[#This Row],[Ewec_prod '[MWh']]]-Table13[[#This Row],[Eeol_prod '[MWh']]]-Table13[[#This Row],[Efv_prod '[MWh']]]</f>
        <v>-4.6395194420304549</v>
      </c>
    </row>
    <row r="1563" x14ac:dyDescent="0.25">
      <c r="E1563" s="4">
        <v>43531.041666666664</v>
      </c>
      <c r="F1563" s="3">
        <v>0.14194000000000001</v>
      </c>
      <c r="G1563" s="2">
        <f>Table13[[#This Row],[CF % FV]]*$A$2</f>
        <v>15.6134</v>
      </c>
      <c r="H1563" s="3">
        <v>0.12137991167984299</v>
      </c>
      <c r="I1563" s="2">
        <f>Table13[[#This Row],[CF % EOL ]]*$A$6</f>
        <v>0</v>
      </c>
      <c r="J1563" s="3">
        <v>0.1451924317363191</v>
      </c>
      <c r="K1563" s="2">
        <f>$A$10*Table13[[#This Row],[CF % WEC]]</f>
        <v>0</v>
      </c>
      <c r="L1563" s="1">
        <v>22.854909084567876</v>
      </c>
      <c r="M1563" s="2">
        <f>Table13[[#This Row],[Cons h '[MWh']]]-Table13[[#This Row],[Ewec_prod '[MWh']]]-Table13[[#This Row],[Eeol_prod '[MWh']]]-Table13[[#This Row],[Efv_prod '[MWh']]]</f>
        <v>7.2415090845678751</v>
      </c>
    </row>
    <row r="1564" x14ac:dyDescent="0.25">
      <c r="E1564" s="4">
        <v>43531.083333333336</v>
      </c>
      <c r="F1564" s="3">
        <v>6.7750000000000005E-2</v>
      </c>
      <c r="G1564" s="2">
        <f>Table13[[#This Row],[CF % FV]]*$A$2</f>
        <v>7.4525000000000006</v>
      </c>
      <c r="H1564" s="3">
        <v>5.6401975886435203E-2</v>
      </c>
      <c r="I1564" s="2">
        <f>Table13[[#This Row],[CF % EOL ]]*$A$6</f>
        <v>0</v>
      </c>
      <c r="J1564" s="3">
        <v>0.14167378951687618</v>
      </c>
      <c r="K1564" s="2">
        <f>$A$10*Table13[[#This Row],[CF % WEC]]</f>
        <v>0</v>
      </c>
      <c r="L1564" s="1">
        <v>25.122147036621115</v>
      </c>
      <c r="M1564" s="2">
        <f>Table13[[#This Row],[Cons h '[MWh']]]-Table13[[#This Row],[Ewec_prod '[MWh']]]-Table13[[#This Row],[Eeol_prod '[MWh']]]-Table13[[#This Row],[Efv_prod '[MWh']]]</f>
        <v>17.669647036621114</v>
      </c>
    </row>
    <row r="1565" x14ac:dyDescent="0.25">
      <c r="E1565" s="4">
        <v>43531.125</v>
      </c>
      <c r="F1565" s="3">
        <v>2.792E-2</v>
      </c>
      <c r="G1565" s="2">
        <f>Table13[[#This Row],[CF % FV]]*$A$2</f>
        <v>3.0712000000000002</v>
      </c>
      <c r="H1565" s="3">
        <v>2.3092200237699E-2</v>
      </c>
      <c r="I1565" s="2">
        <f>Table13[[#This Row],[CF % EOL ]]*$A$6</f>
        <v>0</v>
      </c>
      <c r="J1565" s="3">
        <v>0.13571515107850893</v>
      </c>
      <c r="K1565" s="2">
        <f>$A$10*Table13[[#This Row],[CF % WEC]]</f>
        <v>0</v>
      </c>
      <c r="L1565" s="1">
        <v>22.774435681129926</v>
      </c>
      <c r="M1565" s="2">
        <f>Table13[[#This Row],[Cons h '[MWh']]]-Table13[[#This Row],[Ewec_prod '[MWh']]]-Table13[[#This Row],[Eeol_prod '[MWh']]]-Table13[[#This Row],[Efv_prod '[MWh']]]</f>
        <v>19.703235681129925</v>
      </c>
    </row>
    <row r="1566" x14ac:dyDescent="0.25">
      <c r="E1566" s="4">
        <v>43531.166666666664</v>
      </c>
      <c r="F1566" s="3">
        <v>0</v>
      </c>
      <c r="G1566" s="2">
        <f>Table13[[#This Row],[CF % FV]]*$A$2</f>
        <v>0</v>
      </c>
      <c r="H1566" s="3">
        <v>7.2909346644778203E-2</v>
      </c>
      <c r="I1566" s="2">
        <f>Table13[[#This Row],[CF % EOL ]]*$A$6</f>
        <v>0</v>
      </c>
      <c r="J1566" s="3">
        <v>0.13075327121857624</v>
      </c>
      <c r="K1566" s="2">
        <f>$A$10*Table13[[#This Row],[CF % WEC]]</f>
        <v>0</v>
      </c>
      <c r="L1566" s="1">
        <v>32.296981326209476</v>
      </c>
      <c r="M1566" s="2">
        <f>Table13[[#This Row],[Cons h '[MWh']]]-Table13[[#This Row],[Ewec_prod '[MWh']]]-Table13[[#This Row],[Eeol_prod '[MWh']]]-Table13[[#This Row],[Efv_prod '[MWh']]]</f>
        <v>32.296981326209476</v>
      </c>
    </row>
    <row r="1567" x14ac:dyDescent="0.25">
      <c r="E1567" s="4">
        <v>43531.208333333336</v>
      </c>
      <c r="F1567" s="3">
        <v>0</v>
      </c>
      <c r="G1567" s="2">
        <f>Table13[[#This Row],[CF % FV]]*$A$2</f>
        <v>0</v>
      </c>
      <c r="H1567" s="3">
        <v>8.8309059831246497E-2</v>
      </c>
      <c r="I1567" s="2">
        <f>Table13[[#This Row],[CF % EOL ]]*$A$6</f>
        <v>0</v>
      </c>
      <c r="J1567" s="3">
        <v>0.12582619063851555</v>
      </c>
      <c r="K1567" s="2">
        <f>$A$10*Table13[[#This Row],[CF % WEC]]</f>
        <v>0</v>
      </c>
      <c r="L1567" s="1">
        <v>31.500362575045166</v>
      </c>
      <c r="M1567" s="2">
        <f>Table13[[#This Row],[Cons h '[MWh']]]-Table13[[#This Row],[Ewec_prod '[MWh']]]-Table13[[#This Row],[Eeol_prod '[MWh']]]-Table13[[#This Row],[Efv_prod '[MWh']]]</f>
        <v>31.500362575045166</v>
      </c>
    </row>
    <row r="1568" x14ac:dyDescent="0.25">
      <c r="E1568" s="4">
        <v>43531.25</v>
      </c>
      <c r="F1568" s="3">
        <v>0</v>
      </c>
      <c r="G1568" s="2">
        <f>Table13[[#This Row],[CF % FV]]*$A$2</f>
        <v>0</v>
      </c>
      <c r="H1568" s="3">
        <v>0.19246044827592401</v>
      </c>
      <c r="I1568" s="2">
        <f>Table13[[#This Row],[CF % EOL ]]*$A$6</f>
        <v>0</v>
      </c>
      <c r="J1568" s="3">
        <v>0.12006923317209173</v>
      </c>
      <c r="K1568" s="2">
        <f>$A$10*Table13[[#This Row],[CF % WEC]]</f>
        <v>0</v>
      </c>
      <c r="L1568" s="1">
        <v>33.800709046915038</v>
      </c>
      <c r="M1568" s="2">
        <f>Table13[[#This Row],[Cons h '[MWh']]]-Table13[[#This Row],[Ewec_prod '[MWh']]]-Table13[[#This Row],[Eeol_prod '[MWh']]]-Table13[[#This Row],[Efv_prod '[MWh']]]</f>
        <v>33.800709046915038</v>
      </c>
    </row>
    <row r="1569" x14ac:dyDescent="0.25">
      <c r="E1569" s="4">
        <v>43531.291666666664</v>
      </c>
      <c r="F1569" s="3">
        <v>0</v>
      </c>
      <c r="G1569" s="2">
        <f>Table13[[#This Row],[CF % FV]]*$A$2</f>
        <v>0</v>
      </c>
      <c r="H1569" s="3">
        <v>0.33776078532242299</v>
      </c>
      <c r="I1569" s="2">
        <f>Table13[[#This Row],[CF % EOL ]]*$A$6</f>
        <v>0</v>
      </c>
      <c r="J1569" s="3">
        <v>0.11361247381736488</v>
      </c>
      <c r="K1569" s="2">
        <f>$A$10*Table13[[#This Row],[CF % WEC]]</f>
        <v>0</v>
      </c>
      <c r="L1569" s="1">
        <v>32.460430974765558</v>
      </c>
      <c r="M1569" s="2">
        <f>Table13[[#This Row],[Cons h '[MWh']]]-Table13[[#This Row],[Ewec_prod '[MWh']]]-Table13[[#This Row],[Eeol_prod '[MWh']]]-Table13[[#This Row],[Efv_prod '[MWh']]]</f>
        <v>32.460430974765558</v>
      </c>
    </row>
    <row r="1570" x14ac:dyDescent="0.25">
      <c r="E1570" s="4">
        <v>43531.333333333336</v>
      </c>
      <c r="F1570" s="3">
        <v>0</v>
      </c>
      <c r="G1570" s="2">
        <f>Table13[[#This Row],[CF % FV]]*$A$2</f>
        <v>0</v>
      </c>
      <c r="H1570" s="3">
        <v>0.34947363898162498</v>
      </c>
      <c r="I1570" s="2">
        <f>Table13[[#This Row],[CF % EOL ]]*$A$6</f>
        <v>0</v>
      </c>
      <c r="J1570" s="3">
        <v>0.10743543532461695</v>
      </c>
      <c r="K1570" s="2">
        <f>$A$10*Table13[[#This Row],[CF % WEC]]</f>
        <v>0</v>
      </c>
      <c r="L1570" s="1">
        <v>23.038381092623034</v>
      </c>
      <c r="M1570" s="2">
        <f>Table13[[#This Row],[Cons h '[MWh']]]-Table13[[#This Row],[Ewec_prod '[MWh']]]-Table13[[#This Row],[Eeol_prod '[MWh']]]-Table13[[#This Row],[Efv_prod '[MWh']]]</f>
        <v>23.038381092623034</v>
      </c>
    </row>
    <row r="1571" x14ac:dyDescent="0.25">
      <c r="E1571" s="4">
        <v>43531.375</v>
      </c>
      <c r="F1571" s="3">
        <v>0</v>
      </c>
      <c r="G1571" s="2">
        <f>Table13[[#This Row],[CF % FV]]*$A$2</f>
        <v>0</v>
      </c>
      <c r="H1571" s="3">
        <v>0.49832920098241901</v>
      </c>
      <c r="I1571" s="2">
        <f>Table13[[#This Row],[CF % EOL ]]*$A$6</f>
        <v>0</v>
      </c>
      <c r="J1571" s="3">
        <v>0.10230278478587762</v>
      </c>
      <c r="K1571" s="2">
        <f>$A$10*Table13[[#This Row],[CF % WEC]]</f>
        <v>0</v>
      </c>
      <c r="L1571" s="1">
        <v>31.704987209831678</v>
      </c>
      <c r="M1571" s="2">
        <f>Table13[[#This Row],[Cons h '[MWh']]]-Table13[[#This Row],[Ewec_prod '[MWh']]]-Table13[[#This Row],[Eeol_prod '[MWh']]]-Table13[[#This Row],[Efv_prod '[MWh']]]</f>
        <v>31.704987209831678</v>
      </c>
    </row>
    <row r="1572" x14ac:dyDescent="0.25">
      <c r="E1572" s="4">
        <v>43531.416666666664</v>
      </c>
      <c r="F1572" s="3">
        <v>0</v>
      </c>
      <c r="G1572" s="2">
        <f>Table13[[#This Row],[CF % FV]]*$A$2</f>
        <v>0</v>
      </c>
      <c r="H1572" s="3">
        <v>0.179955653336486</v>
      </c>
      <c r="I1572" s="2">
        <f>Table13[[#This Row],[CF % EOL ]]*$A$6</f>
        <v>0</v>
      </c>
      <c r="J1572" s="3">
        <v>9.8217508713696028E-2</v>
      </c>
      <c r="K1572" s="2">
        <f>$A$10*Table13[[#This Row],[CF % WEC]]</f>
        <v>0</v>
      </c>
      <c r="L1572" s="1">
        <v>29.217154570062213</v>
      </c>
      <c r="M1572" s="2">
        <f>Table13[[#This Row],[Cons h '[MWh']]]-Table13[[#This Row],[Ewec_prod '[MWh']]]-Table13[[#This Row],[Eeol_prod '[MWh']]]-Table13[[#This Row],[Efv_prod '[MWh']]]</f>
        <v>29.217154570062213</v>
      </c>
    </row>
    <row r="1573" x14ac:dyDescent="0.25">
      <c r="E1573" s="4">
        <v>43531.458333333336</v>
      </c>
      <c r="F1573" s="3">
        <v>0</v>
      </c>
      <c r="G1573" s="2">
        <f>Table13[[#This Row],[CF % FV]]*$A$2</f>
        <v>0</v>
      </c>
      <c r="H1573" s="3">
        <v>7.0936199910230299E-2</v>
      </c>
      <c r="I1573" s="2">
        <f>Table13[[#This Row],[CF % EOL ]]*$A$6</f>
        <v>0</v>
      </c>
      <c r="J1573" s="3">
        <v>9.4443000319929984E-2</v>
      </c>
      <c r="K1573" s="2">
        <f>$A$10*Table13[[#This Row],[CF % WEC]]</f>
        <v>0</v>
      </c>
      <c r="L1573" s="1">
        <v>36.235637823811892</v>
      </c>
      <c r="M1573" s="2">
        <f>Table13[[#This Row],[Cons h '[MWh']]]-Table13[[#This Row],[Ewec_prod '[MWh']]]-Table13[[#This Row],[Eeol_prod '[MWh']]]-Table13[[#This Row],[Efv_prod '[MWh']]]</f>
        <v>36.235637823811892</v>
      </c>
    </row>
    <row r="1574" x14ac:dyDescent="0.25">
      <c r="E1574" s="4">
        <v>43531.5</v>
      </c>
      <c r="F1574" s="3">
        <v>0</v>
      </c>
      <c r="G1574" s="2">
        <f>Table13[[#This Row],[CF % FV]]*$A$2</f>
        <v>0</v>
      </c>
      <c r="H1574" s="3">
        <v>0.18505236442506301</v>
      </c>
      <c r="I1574" s="2">
        <f>Table13[[#This Row],[CF % EOL ]]*$A$6</f>
        <v>0</v>
      </c>
      <c r="J1574" s="3">
        <v>9.1050488299601884E-2</v>
      </c>
      <c r="K1574" s="2">
        <f>$A$10*Table13[[#This Row],[CF % WEC]]</f>
        <v>0</v>
      </c>
      <c r="L1574" s="1">
        <v>39.232006949228357</v>
      </c>
      <c r="M1574" s="2">
        <f>Table13[[#This Row],[Cons h '[MWh']]]-Table13[[#This Row],[Ewec_prod '[MWh']]]-Table13[[#This Row],[Eeol_prod '[MWh']]]-Table13[[#This Row],[Efv_prod '[MWh']]]</f>
        <v>39.232006949228357</v>
      </c>
    </row>
    <row r="1575" x14ac:dyDescent="0.25">
      <c r="E1575" s="4">
        <v>43531.541666666664</v>
      </c>
      <c r="F1575" s="3">
        <v>0</v>
      </c>
      <c r="G1575" s="2">
        <f>Table13[[#This Row],[CF % FV]]*$A$2</f>
        <v>0</v>
      </c>
      <c r="H1575" s="3">
        <v>0.32807664278793403</v>
      </c>
      <c r="I1575" s="2">
        <f>Table13[[#This Row],[CF % EOL ]]*$A$6</f>
        <v>0</v>
      </c>
      <c r="J1575" s="3">
        <v>8.8291190166516487E-2</v>
      </c>
      <c r="K1575" s="2">
        <f>$A$10*Table13[[#This Row],[CF % WEC]]</f>
        <v>0</v>
      </c>
      <c r="L1575" s="1">
        <v>32.641951137062151</v>
      </c>
      <c r="M1575" s="2">
        <f>Table13[[#This Row],[Cons h '[MWh']]]-Table13[[#This Row],[Ewec_prod '[MWh']]]-Table13[[#This Row],[Eeol_prod '[MWh']]]-Table13[[#This Row],[Efv_prod '[MWh']]]</f>
        <v>32.641951137062151</v>
      </c>
    </row>
    <row r="1576" x14ac:dyDescent="0.25">
      <c r="E1576" s="4">
        <v>43531.583333333336</v>
      </c>
      <c r="F1576" s="3">
        <v>0</v>
      </c>
      <c r="G1576" s="2">
        <f>Table13[[#This Row],[CF % FV]]*$A$2</f>
        <v>0</v>
      </c>
      <c r="H1576" s="3">
        <v>0.44568343998167198</v>
      </c>
      <c r="I1576" s="2">
        <f>Table13[[#This Row],[CF % EOL ]]*$A$6</f>
        <v>0</v>
      </c>
      <c r="J1576" s="3">
        <v>9.1243242301804681E-2</v>
      </c>
      <c r="K1576" s="2">
        <f>$A$10*Table13[[#This Row],[CF % WEC]]</f>
        <v>0</v>
      </c>
      <c r="L1576" s="1">
        <v>26.114910067896869</v>
      </c>
      <c r="M1576" s="2">
        <f>Table13[[#This Row],[Cons h '[MWh']]]-Table13[[#This Row],[Ewec_prod '[MWh']]]-Table13[[#This Row],[Eeol_prod '[MWh']]]-Table13[[#This Row],[Efv_prod '[MWh']]]</f>
        <v>26.114910067896869</v>
      </c>
    </row>
    <row r="1577" x14ac:dyDescent="0.25">
      <c r="E1577" s="4">
        <v>43531.625</v>
      </c>
      <c r="F1577" s="3">
        <v>0</v>
      </c>
      <c r="G1577" s="2">
        <f>Table13[[#This Row],[CF % FV]]*$A$2</f>
        <v>0</v>
      </c>
      <c r="H1577" s="3">
        <v>0.63047273516279501</v>
      </c>
      <c r="I1577" s="2">
        <f>Table13[[#This Row],[CF % EOL ]]*$A$6</f>
        <v>0</v>
      </c>
      <c r="J1577" s="3">
        <v>9.9062151387262598E-2</v>
      </c>
      <c r="K1577" s="2">
        <f>$A$10*Table13[[#This Row],[CF % WEC]]</f>
        <v>0</v>
      </c>
      <c r="L1577" s="1">
        <v>28.748235806468404</v>
      </c>
      <c r="M1577" s="2">
        <f>Table13[[#This Row],[Cons h '[MWh']]]-Table13[[#This Row],[Ewec_prod '[MWh']]]-Table13[[#This Row],[Eeol_prod '[MWh']]]-Table13[[#This Row],[Efv_prod '[MWh']]]</f>
        <v>28.748235806468404</v>
      </c>
    </row>
    <row r="1578" x14ac:dyDescent="0.25">
      <c r="E1578" s="4">
        <v>43531.666666666664</v>
      </c>
      <c r="F1578" s="3">
        <v>2.249E-2</v>
      </c>
      <c r="G1578" s="2">
        <f>Table13[[#This Row],[CF % FV]]*$A$2</f>
        <v>2.4739</v>
      </c>
      <c r="H1578" s="3">
        <v>0.50962031890975301</v>
      </c>
      <c r="I1578" s="2">
        <f>Table13[[#This Row],[CF % EOL ]]*$A$6</f>
        <v>0</v>
      </c>
      <c r="J1578" s="3">
        <v>0.10600214718425933</v>
      </c>
      <c r="K1578" s="2">
        <f>$A$10*Table13[[#This Row],[CF % WEC]]</f>
        <v>0</v>
      </c>
      <c r="L1578" s="1">
        <v>33.099235481500344</v>
      </c>
      <c r="M1578" s="2">
        <f>Table13[[#This Row],[Cons h '[MWh']]]-Table13[[#This Row],[Ewec_prod '[MWh']]]-Table13[[#This Row],[Eeol_prod '[MWh']]]-Table13[[#This Row],[Efv_prod '[MWh']]]</f>
        <v>30.625335481500343</v>
      </c>
    </row>
    <row r="1579" x14ac:dyDescent="0.25">
      <c r="E1579" s="4">
        <v>43531.708333333336</v>
      </c>
      <c r="F1579" s="3">
        <v>0.15159999999999998</v>
      </c>
      <c r="G1579" s="2">
        <f>Table13[[#This Row],[CF % FV]]*$A$2</f>
        <v>16.675999999999998</v>
      </c>
      <c r="H1579" s="3">
        <v>0.41801662574387899</v>
      </c>
      <c r="I1579" s="2">
        <f>Table13[[#This Row],[CF % EOL ]]*$A$6</f>
        <v>0</v>
      </c>
      <c r="J1579" s="3">
        <v>0.11025822499925682</v>
      </c>
      <c r="K1579" s="2">
        <f>$A$10*Table13[[#This Row],[CF % WEC]]</f>
        <v>0</v>
      </c>
      <c r="L1579" s="1">
        <v>36.655042347510616</v>
      </c>
      <c r="M1579" s="2">
        <f>Table13[[#This Row],[Cons h '[MWh']]]-Table13[[#This Row],[Ewec_prod '[MWh']]]-Table13[[#This Row],[Eeol_prod '[MWh']]]-Table13[[#This Row],[Efv_prod '[MWh']]]</f>
        <v>19.979042347510617</v>
      </c>
    </row>
    <row r="1580" x14ac:dyDescent="0.25">
      <c r="E1580" s="4">
        <v>43531.75</v>
      </c>
      <c r="F1580" s="3">
        <v>0.40091000000000004</v>
      </c>
      <c r="G1580" s="2">
        <f>Table13[[#This Row],[CF % FV]]*$A$2</f>
        <v>44.100100000000005</v>
      </c>
      <c r="H1580" s="3">
        <v>0.53636689104233104</v>
      </c>
      <c r="I1580" s="2">
        <f>Table13[[#This Row],[CF % EOL ]]*$A$6</f>
        <v>0</v>
      </c>
      <c r="J1580" s="3">
        <v>0.11320651029217878</v>
      </c>
      <c r="K1580" s="2">
        <f>$A$10*Table13[[#This Row],[CF % WEC]]</f>
        <v>0</v>
      </c>
      <c r="L1580" s="1">
        <v>51.09558602343418</v>
      </c>
      <c r="M1580" s="2">
        <f>Table13[[#This Row],[Cons h '[MWh']]]-Table13[[#This Row],[Ewec_prod '[MWh']]]-Table13[[#This Row],[Eeol_prod '[MWh']]]-Table13[[#This Row],[Efv_prod '[MWh']]]</f>
        <v>6.9954860234341751</v>
      </c>
    </row>
    <row r="1581" x14ac:dyDescent="0.25">
      <c r="E1581" s="4">
        <v>43531.791666666664</v>
      </c>
      <c r="F1581" s="3">
        <v>0.53504999999999991</v>
      </c>
      <c r="G1581" s="2">
        <f>Table13[[#This Row],[CF % FV]]*$A$2</f>
        <v>58.855499999999992</v>
      </c>
      <c r="H1581" s="3">
        <v>0.57416739375437298</v>
      </c>
      <c r="I1581" s="2">
        <f>Table13[[#This Row],[CF % EOL ]]*$A$6</f>
        <v>0</v>
      </c>
      <c r="J1581" s="3">
        <v>0.11644671729651931</v>
      </c>
      <c r="K1581" s="2">
        <f>$A$10*Table13[[#This Row],[CF % WEC]]</f>
        <v>0</v>
      </c>
      <c r="L1581" s="1">
        <v>30.785981672898437</v>
      </c>
      <c r="M1581" s="2">
        <f>Table13[[#This Row],[Cons h '[MWh']]]-Table13[[#This Row],[Ewec_prod '[MWh']]]-Table13[[#This Row],[Eeol_prod '[MWh']]]-Table13[[#This Row],[Efv_prod '[MWh']]]</f>
        <v>-28.069518327101555</v>
      </c>
    </row>
    <row r="1582" x14ac:dyDescent="0.25">
      <c r="E1582" s="4">
        <v>43531.833333333336</v>
      </c>
      <c r="F1582" s="3">
        <v>0.65290999999999999</v>
      </c>
      <c r="G1582" s="2">
        <f>Table13[[#This Row],[CF % FV]]*$A$2</f>
        <v>71.820099999999996</v>
      </c>
      <c r="H1582" s="3">
        <v>0.56862580741205104</v>
      </c>
      <c r="I1582" s="2">
        <f>Table13[[#This Row],[CF % EOL ]]*$A$6</f>
        <v>0</v>
      </c>
      <c r="J1582" s="3">
        <v>0.11867554607731047</v>
      </c>
      <c r="K1582" s="2">
        <f>$A$10*Table13[[#This Row],[CF % WEC]]</f>
        <v>0</v>
      </c>
      <c r="L1582" s="1">
        <v>32.91848352588039</v>
      </c>
      <c r="M1582" s="2">
        <f>Table13[[#This Row],[Cons h '[MWh']]]-Table13[[#This Row],[Ewec_prod '[MWh']]]-Table13[[#This Row],[Eeol_prod '[MWh']]]-Table13[[#This Row],[Efv_prod '[MWh']]]</f>
        <v>-38.901616474119606</v>
      </c>
    </row>
    <row r="1583" x14ac:dyDescent="0.25">
      <c r="E1583" s="4">
        <v>43531.875</v>
      </c>
      <c r="F1583" s="3">
        <v>0.75248000000000004</v>
      </c>
      <c r="G1583" s="2">
        <f>Table13[[#This Row],[CF % FV]]*$A$2</f>
        <v>82.772800000000004</v>
      </c>
      <c r="H1583" s="3">
        <v>0.57895341787798504</v>
      </c>
      <c r="I1583" s="2">
        <f>Table13[[#This Row],[CF % EOL ]]*$A$6</f>
        <v>0</v>
      </c>
      <c r="J1583" s="3">
        <v>0.10930261441421724</v>
      </c>
      <c r="K1583" s="2">
        <f>$A$10*Table13[[#This Row],[CF % WEC]]</f>
        <v>0</v>
      </c>
      <c r="L1583" s="1">
        <v>27.383885163740285</v>
      </c>
      <c r="M1583" s="2">
        <f>Table13[[#This Row],[Cons h '[MWh']]]-Table13[[#This Row],[Ewec_prod '[MWh']]]-Table13[[#This Row],[Eeol_prod '[MWh']]]-Table13[[#This Row],[Efv_prod '[MWh']]]</f>
        <v>-55.388914836259715</v>
      </c>
    </row>
    <row r="1584" x14ac:dyDescent="0.25">
      <c r="E1584" s="4">
        <v>43531.916666666664</v>
      </c>
      <c r="F1584" s="3">
        <v>0.72257000000000005</v>
      </c>
      <c r="G1584" s="2">
        <f>Table13[[#This Row],[CF % FV]]*$A$2</f>
        <v>79.482700000000008</v>
      </c>
      <c r="H1584" s="3">
        <v>4.9515911513612398E-2</v>
      </c>
      <c r="I1584" s="2">
        <f>Table13[[#This Row],[CF % EOL ]]*$A$6</f>
        <v>0</v>
      </c>
      <c r="J1584" s="3">
        <v>0.10268183683643851</v>
      </c>
      <c r="K1584" s="2">
        <f>$A$10*Table13[[#This Row],[CF % WEC]]</f>
        <v>0</v>
      </c>
      <c r="L1584" s="1">
        <v>21.553574849332577</v>
      </c>
      <c r="M1584" s="2">
        <f>Table13[[#This Row],[Cons h '[MWh']]]-Table13[[#This Row],[Ewec_prod '[MWh']]]-Table13[[#This Row],[Eeol_prod '[MWh']]]-Table13[[#This Row],[Efv_prod '[MWh']]]</f>
        <v>-57.929125150667431</v>
      </c>
    </row>
    <row r="1585" x14ac:dyDescent="0.25">
      <c r="E1585" s="4">
        <v>43531.958333333336</v>
      </c>
      <c r="F1585" s="3">
        <v>0.67352000000000001</v>
      </c>
      <c r="G1585" s="2">
        <f>Table13[[#This Row],[CF % FV]]*$A$2</f>
        <v>74.087199999999996</v>
      </c>
      <c r="H1585" s="3">
        <v>6.7469614087618104E-2</v>
      </c>
      <c r="I1585" s="2">
        <f>Table13[[#This Row],[CF % EOL ]]*$A$6</f>
        <v>0</v>
      </c>
      <c r="J1585" s="3">
        <v>9.7904928914874206E-2</v>
      </c>
      <c r="K1585" s="2">
        <f>$A$10*Table13[[#This Row],[CF % WEC]]</f>
        <v>0</v>
      </c>
      <c r="L1585" s="1">
        <v>25.627223768241056</v>
      </c>
      <c r="M1585" s="2">
        <f>Table13[[#This Row],[Cons h '[MWh']]]-Table13[[#This Row],[Ewec_prod '[MWh']]]-Table13[[#This Row],[Eeol_prod '[MWh']]]-Table13[[#This Row],[Efv_prod '[MWh']]]</f>
        <v>-48.459976231758944</v>
      </c>
    </row>
    <row r="1586" x14ac:dyDescent="0.25">
      <c r="E1586" s="4">
        <v>43532</v>
      </c>
      <c r="F1586" s="3">
        <v>0.55723999999999996</v>
      </c>
      <c r="G1586" s="2">
        <f>Table13[[#This Row],[CF % FV]]*$A$2</f>
        <v>61.296399999999998</v>
      </c>
      <c r="H1586" s="3">
        <v>0.18495529282238601</v>
      </c>
      <c r="I1586" s="2">
        <f>Table13[[#This Row],[CF % EOL ]]*$A$6</f>
        <v>0</v>
      </c>
      <c r="J1586" s="3">
        <v>9.660330213552501E-2</v>
      </c>
      <c r="K1586" s="2">
        <f>$A$10*Table13[[#This Row],[CF % WEC]]</f>
        <v>0</v>
      </c>
      <c r="L1586" s="1">
        <v>23.845369617664073</v>
      </c>
      <c r="M1586" s="2">
        <f>Table13[[#This Row],[Cons h '[MWh']]]-Table13[[#This Row],[Ewec_prod '[MWh']]]-Table13[[#This Row],[Eeol_prod '[MWh']]]-Table13[[#This Row],[Efv_prod '[MWh']]]</f>
        <v>-37.451030382335929</v>
      </c>
    </row>
    <row r="1587" x14ac:dyDescent="0.25">
      <c r="E1587" s="4">
        <v>43532.041666666664</v>
      </c>
      <c r="F1587" s="3">
        <v>0.40658999999999995</v>
      </c>
      <c r="G1587" s="2">
        <f>Table13[[#This Row],[CF % FV]]*$A$2</f>
        <v>44.724899999999998</v>
      </c>
      <c r="H1587" s="3">
        <v>0.33833605979853698</v>
      </c>
      <c r="I1587" s="2">
        <f>Table13[[#This Row],[CF % EOL ]]*$A$6</f>
        <v>0</v>
      </c>
      <c r="J1587" s="3">
        <v>9.8123099203628189E-2</v>
      </c>
      <c r="K1587" s="2">
        <f>$A$10*Table13[[#This Row],[CF % WEC]]</f>
        <v>0</v>
      </c>
      <c r="L1587" s="1">
        <v>22.367575791273438</v>
      </c>
      <c r="M1587" s="2">
        <f>Table13[[#This Row],[Cons h '[MWh']]]-Table13[[#This Row],[Ewec_prod '[MWh']]]-Table13[[#This Row],[Eeol_prod '[MWh']]]-Table13[[#This Row],[Efv_prod '[MWh']]]</f>
        <v>-22.35732420872656</v>
      </c>
    </row>
    <row r="1588" x14ac:dyDescent="0.25">
      <c r="E1588" s="4">
        <v>43532.083333333336</v>
      </c>
      <c r="F1588" s="3">
        <v>0.23254</v>
      </c>
      <c r="G1588" s="2">
        <f>Table13[[#This Row],[CF % FV]]*$A$2</f>
        <v>25.5794</v>
      </c>
      <c r="H1588" s="3">
        <v>0.45608245133469599</v>
      </c>
      <c r="I1588" s="2">
        <f>Table13[[#This Row],[CF % EOL ]]*$A$6</f>
        <v>0</v>
      </c>
      <c r="J1588" s="3">
        <v>0.10445120012280489</v>
      </c>
      <c r="K1588" s="2">
        <f>$A$10*Table13[[#This Row],[CF % WEC]]</f>
        <v>0</v>
      </c>
      <c r="L1588" s="1">
        <v>24.197990872915891</v>
      </c>
      <c r="M1588" s="2">
        <f>Table13[[#This Row],[Cons h '[MWh']]]-Table13[[#This Row],[Ewec_prod '[MWh']]]-Table13[[#This Row],[Eeol_prod '[MWh']]]-Table13[[#This Row],[Efv_prod '[MWh']]]</f>
        <v>-1.3814091270841082</v>
      </c>
    </row>
    <row r="1589" x14ac:dyDescent="0.25">
      <c r="E1589" s="4">
        <v>43532.125</v>
      </c>
      <c r="F1589" s="3">
        <v>4.5329999999999995E-2</v>
      </c>
      <c r="G1589" s="2">
        <f>Table13[[#This Row],[CF % FV]]*$A$2</f>
        <v>4.9862999999999991</v>
      </c>
      <c r="H1589" s="3">
        <v>0.52078553714726905</v>
      </c>
      <c r="I1589" s="2">
        <f>Table13[[#This Row],[CF % EOL ]]*$A$6</f>
        <v>0</v>
      </c>
      <c r="J1589" s="3">
        <v>0.11025117315277469</v>
      </c>
      <c r="K1589" s="2">
        <f>$A$10*Table13[[#This Row],[CF % WEC]]</f>
        <v>0</v>
      </c>
      <c r="L1589" s="1">
        <v>20.941007234429868</v>
      </c>
      <c r="M1589" s="2">
        <f>Table13[[#This Row],[Cons h '[MWh']]]-Table13[[#This Row],[Ewec_prod '[MWh']]]-Table13[[#This Row],[Eeol_prod '[MWh']]]-Table13[[#This Row],[Efv_prod '[MWh']]]</f>
        <v>15.954707234429868</v>
      </c>
    </row>
    <row r="1590" x14ac:dyDescent="0.25">
      <c r="E1590" s="4">
        <v>43532.166666666664</v>
      </c>
      <c r="F1590" s="3">
        <v>0</v>
      </c>
      <c r="G1590" s="2">
        <f>Table13[[#This Row],[CF % FV]]*$A$2</f>
        <v>0</v>
      </c>
      <c r="H1590" s="3">
        <v>0.57818064863510699</v>
      </c>
      <c r="I1590" s="2">
        <f>Table13[[#This Row],[CF % EOL ]]*$A$6</f>
        <v>0</v>
      </c>
      <c r="J1590" s="3">
        <v>0.11395320896545509</v>
      </c>
      <c r="K1590" s="2">
        <f>$A$10*Table13[[#This Row],[CF % WEC]]</f>
        <v>0</v>
      </c>
      <c r="L1590" s="1">
        <v>29.769034156510422</v>
      </c>
      <c r="M1590" s="2">
        <f>Table13[[#This Row],[Cons h '[MWh']]]-Table13[[#This Row],[Ewec_prod '[MWh']]]-Table13[[#This Row],[Eeol_prod '[MWh']]]-Table13[[#This Row],[Efv_prod '[MWh']]]</f>
        <v>29.769034156510422</v>
      </c>
    </row>
    <row r="1591" x14ac:dyDescent="0.25">
      <c r="E1591" s="4">
        <v>43532.208333333336</v>
      </c>
      <c r="F1591" s="3">
        <v>0</v>
      </c>
      <c r="G1591" s="2">
        <f>Table13[[#This Row],[CF % FV]]*$A$2</f>
        <v>0</v>
      </c>
      <c r="H1591" s="3">
        <v>0.52138736958743703</v>
      </c>
      <c r="I1591" s="2">
        <f>Table13[[#This Row],[CF % EOL ]]*$A$6</f>
        <v>0</v>
      </c>
      <c r="J1591" s="3">
        <v>0.11837818474341823</v>
      </c>
      <c r="K1591" s="2">
        <f>$A$10*Table13[[#This Row],[CF % WEC]]</f>
        <v>0</v>
      </c>
      <c r="L1591" s="1">
        <v>30.210596000923054</v>
      </c>
      <c r="M1591" s="2">
        <f>Table13[[#This Row],[Cons h '[MWh']]]-Table13[[#This Row],[Ewec_prod '[MWh']]]-Table13[[#This Row],[Eeol_prod '[MWh']]]-Table13[[#This Row],[Efv_prod '[MWh']]]</f>
        <v>30.210596000923054</v>
      </c>
    </row>
    <row r="1592" x14ac:dyDescent="0.25">
      <c r="E1592" s="4">
        <v>43532.25</v>
      </c>
      <c r="F1592" s="3">
        <v>0</v>
      </c>
      <c r="G1592" s="2">
        <f>Table13[[#This Row],[CF % FV]]*$A$2</f>
        <v>0</v>
      </c>
      <c r="H1592" s="3">
        <v>0.53180283127795502</v>
      </c>
      <c r="I1592" s="2">
        <f>Table13[[#This Row],[CF % EOL ]]*$A$6</f>
        <v>0</v>
      </c>
      <c r="J1592" s="3">
        <v>0.12128886537226735</v>
      </c>
      <c r="K1592" s="2">
        <f>$A$10*Table13[[#This Row],[CF % WEC]]</f>
        <v>0</v>
      </c>
      <c r="L1592" s="1">
        <v>30.077993373688624</v>
      </c>
      <c r="M1592" s="2">
        <f>Table13[[#This Row],[Cons h '[MWh']]]-Table13[[#This Row],[Ewec_prod '[MWh']]]-Table13[[#This Row],[Eeol_prod '[MWh']]]-Table13[[#This Row],[Efv_prod '[MWh']]]</f>
        <v>30.077993373688624</v>
      </c>
    </row>
    <row r="1593" x14ac:dyDescent="0.25">
      <c r="E1593" s="4">
        <v>43532.291666666664</v>
      </c>
      <c r="F1593" s="3">
        <v>0</v>
      </c>
      <c r="G1593" s="2">
        <f>Table13[[#This Row],[CF % FV]]*$A$2</f>
        <v>0</v>
      </c>
      <c r="H1593" s="3">
        <v>0.60679602371789698</v>
      </c>
      <c r="I1593" s="2">
        <f>Table13[[#This Row],[CF % EOL ]]*$A$6</f>
        <v>0</v>
      </c>
      <c r="J1593" s="3">
        <v>0.12069786185643606</v>
      </c>
      <c r="K1593" s="2">
        <f>$A$10*Table13[[#This Row],[CF % WEC]]</f>
        <v>0</v>
      </c>
      <c r="L1593" s="1">
        <v>31.368881393204237</v>
      </c>
      <c r="M1593" s="2">
        <f>Table13[[#This Row],[Cons h '[MWh']]]-Table13[[#This Row],[Ewec_prod '[MWh']]]-Table13[[#This Row],[Eeol_prod '[MWh']]]-Table13[[#This Row],[Efv_prod '[MWh']]]</f>
        <v>31.368881393204237</v>
      </c>
    </row>
    <row r="1594" x14ac:dyDescent="0.25">
      <c r="E1594" s="4">
        <v>43532.333333333336</v>
      </c>
      <c r="F1594" s="3">
        <v>0</v>
      </c>
      <c r="G1594" s="2">
        <f>Table13[[#This Row],[CF % FV]]*$A$2</f>
        <v>0</v>
      </c>
      <c r="H1594" s="3">
        <v>0.66657846644558205</v>
      </c>
      <c r="I1594" s="2">
        <f>Table13[[#This Row],[CF % EOL ]]*$A$6</f>
        <v>0</v>
      </c>
      <c r="J1594" s="3">
        <v>0.1183403068737558</v>
      </c>
      <c r="K1594" s="2">
        <f>$A$10*Table13[[#This Row],[CF % WEC]]</f>
        <v>0</v>
      </c>
      <c r="L1594" s="1">
        <v>27.806230441345523</v>
      </c>
      <c r="M1594" s="2">
        <f>Table13[[#This Row],[Cons h '[MWh']]]-Table13[[#This Row],[Ewec_prod '[MWh']]]-Table13[[#This Row],[Eeol_prod '[MWh']]]-Table13[[#This Row],[Efv_prod '[MWh']]]</f>
        <v>27.806230441345523</v>
      </c>
    </row>
    <row r="1595" x14ac:dyDescent="0.25">
      <c r="E1595" s="4">
        <v>43532.375</v>
      </c>
      <c r="F1595" s="3">
        <v>0</v>
      </c>
      <c r="G1595" s="2">
        <f>Table13[[#This Row],[CF % FV]]*$A$2</f>
        <v>0</v>
      </c>
      <c r="H1595" s="3">
        <v>0.66577078498497999</v>
      </c>
      <c r="I1595" s="2">
        <f>Table13[[#This Row],[CF % EOL ]]*$A$6</f>
        <v>0</v>
      </c>
      <c r="J1595" s="3">
        <v>0.10404635500481439</v>
      </c>
      <c r="K1595" s="2">
        <f>$A$10*Table13[[#This Row],[CF % WEC]]</f>
        <v>0</v>
      </c>
      <c r="L1595" s="1">
        <v>31.466951745080046</v>
      </c>
      <c r="M1595" s="2">
        <f>Table13[[#This Row],[Cons h '[MWh']]]-Table13[[#This Row],[Ewec_prod '[MWh']]]-Table13[[#This Row],[Eeol_prod '[MWh']]]-Table13[[#This Row],[Efv_prod '[MWh']]]</f>
        <v>31.466951745080046</v>
      </c>
    </row>
    <row r="1596" x14ac:dyDescent="0.25">
      <c r="E1596" s="4">
        <v>43532.416666666664</v>
      </c>
      <c r="F1596" s="3">
        <v>0</v>
      </c>
      <c r="G1596" s="2">
        <f>Table13[[#This Row],[CF % FV]]*$A$2</f>
        <v>0</v>
      </c>
      <c r="H1596" s="3">
        <v>0.12701453162627799</v>
      </c>
      <c r="I1596" s="2">
        <f>Table13[[#This Row],[CF % EOL ]]*$A$6</f>
        <v>0</v>
      </c>
      <c r="J1596" s="3">
        <v>9.0724930174046245E-2</v>
      </c>
      <c r="K1596" s="2">
        <f>$A$10*Table13[[#This Row],[CF % WEC]]</f>
        <v>0</v>
      </c>
      <c r="L1596" s="1">
        <v>28.978037090637589</v>
      </c>
      <c r="M1596" s="2">
        <f>Table13[[#This Row],[Cons h '[MWh']]]-Table13[[#This Row],[Ewec_prod '[MWh']]]-Table13[[#This Row],[Eeol_prod '[MWh']]]-Table13[[#This Row],[Efv_prod '[MWh']]]</f>
        <v>28.978037090637589</v>
      </c>
    </row>
    <row r="1597" x14ac:dyDescent="0.25">
      <c r="E1597" s="4">
        <v>43532.458333333336</v>
      </c>
      <c r="F1597" s="3">
        <v>0</v>
      </c>
      <c r="G1597" s="2">
        <f>Table13[[#This Row],[CF % FV]]*$A$2</f>
        <v>0</v>
      </c>
      <c r="H1597" s="3">
        <v>8.4942943286946196E-2</v>
      </c>
      <c r="I1597" s="2">
        <f>Table13[[#This Row],[CF % EOL ]]*$A$6</f>
        <v>0</v>
      </c>
      <c r="J1597" s="3">
        <v>8.5545270243009508E-2</v>
      </c>
      <c r="K1597" s="2">
        <f>$A$10*Table13[[#This Row],[CF % WEC]]</f>
        <v>0</v>
      </c>
      <c r="L1597" s="1">
        <v>26.996798270712063</v>
      </c>
      <c r="M1597" s="2">
        <f>Table13[[#This Row],[Cons h '[MWh']]]-Table13[[#This Row],[Ewec_prod '[MWh']]]-Table13[[#This Row],[Eeol_prod '[MWh']]]-Table13[[#This Row],[Efv_prod '[MWh']]]</f>
        <v>26.996798270712063</v>
      </c>
    </row>
    <row r="1598" x14ac:dyDescent="0.25">
      <c r="E1598" s="4">
        <v>43532.5</v>
      </c>
      <c r="F1598" s="3">
        <v>0</v>
      </c>
      <c r="G1598" s="2">
        <f>Table13[[#This Row],[CF % FV]]*$A$2</f>
        <v>0</v>
      </c>
      <c r="H1598" s="3">
        <v>0.122875040244491</v>
      </c>
      <c r="I1598" s="2">
        <f>Table13[[#This Row],[CF % EOL ]]*$A$6</f>
        <v>0</v>
      </c>
      <c r="J1598" s="3">
        <v>8.4136149578123182E-2</v>
      </c>
      <c r="K1598" s="2">
        <f>$A$10*Table13[[#This Row],[CF % WEC]]</f>
        <v>0</v>
      </c>
      <c r="L1598" s="1">
        <v>38.379558263333514</v>
      </c>
      <c r="M1598" s="2">
        <f>Table13[[#This Row],[Cons h '[MWh']]]-Table13[[#This Row],[Ewec_prod '[MWh']]]-Table13[[#This Row],[Eeol_prod '[MWh']]]-Table13[[#This Row],[Efv_prod '[MWh']]]</f>
        <v>38.379558263333514</v>
      </c>
    </row>
    <row r="1599" x14ac:dyDescent="0.25">
      <c r="E1599" s="4">
        <v>43532.541666666664</v>
      </c>
      <c r="F1599" s="3">
        <v>0</v>
      </c>
      <c r="G1599" s="2">
        <f>Table13[[#This Row],[CF % FV]]*$A$2</f>
        <v>0</v>
      </c>
      <c r="H1599" s="3">
        <v>0.32403012270185799</v>
      </c>
      <c r="I1599" s="2">
        <f>Table13[[#This Row],[CF % EOL ]]*$A$6</f>
        <v>0</v>
      </c>
      <c r="J1599" s="3">
        <v>8.6759549179562176E-2</v>
      </c>
      <c r="K1599" s="2">
        <f>$A$10*Table13[[#This Row],[CF % WEC]]</f>
        <v>0</v>
      </c>
      <c r="L1599" s="1">
        <v>34.193650393638237</v>
      </c>
      <c r="M1599" s="2">
        <f>Table13[[#This Row],[Cons h '[MWh']]]-Table13[[#This Row],[Ewec_prod '[MWh']]]-Table13[[#This Row],[Eeol_prod '[MWh']]]-Table13[[#This Row],[Efv_prod '[MWh']]]</f>
        <v>34.193650393638237</v>
      </c>
    </row>
    <row r="1600" x14ac:dyDescent="0.25">
      <c r="E1600" s="4">
        <v>43532.583333333336</v>
      </c>
      <c r="F1600" s="3">
        <v>0</v>
      </c>
      <c r="G1600" s="2">
        <f>Table13[[#This Row],[CF % FV]]*$A$2</f>
        <v>0</v>
      </c>
      <c r="H1600" s="3">
        <v>0.43503937773800799</v>
      </c>
      <c r="I1600" s="2">
        <f>Table13[[#This Row],[CF % EOL ]]*$A$6</f>
        <v>0</v>
      </c>
      <c r="J1600" s="3">
        <v>9.1224312175163788E-2</v>
      </c>
      <c r="K1600" s="2">
        <f>$A$10*Table13[[#This Row],[CF % WEC]]</f>
        <v>0</v>
      </c>
      <c r="L1600" s="1">
        <v>26.758272514401195</v>
      </c>
      <c r="M1600" s="2">
        <f>Table13[[#This Row],[Cons h '[MWh']]]-Table13[[#This Row],[Ewec_prod '[MWh']]]-Table13[[#This Row],[Eeol_prod '[MWh']]]-Table13[[#This Row],[Efv_prod '[MWh']]]</f>
        <v>26.758272514401195</v>
      </c>
    </row>
    <row r="1601" x14ac:dyDescent="0.25">
      <c r="E1601" s="4">
        <v>43532.625</v>
      </c>
      <c r="F1601" s="3">
        <v>0</v>
      </c>
      <c r="G1601" s="2">
        <f>Table13[[#This Row],[CF % FV]]*$A$2</f>
        <v>0</v>
      </c>
      <c r="H1601" s="3">
        <v>0.47676912554661399</v>
      </c>
      <c r="I1601" s="2">
        <f>Table13[[#This Row],[CF % EOL ]]*$A$6</f>
        <v>0</v>
      </c>
      <c r="J1601" s="3">
        <v>9.5970790250625326E-2</v>
      </c>
      <c r="K1601" s="2">
        <f>$A$10*Table13[[#This Row],[CF % WEC]]</f>
        <v>0</v>
      </c>
      <c r="L1601" s="1">
        <v>26.169121972354933</v>
      </c>
      <c r="M1601" s="2">
        <f>Table13[[#This Row],[Cons h '[MWh']]]-Table13[[#This Row],[Ewec_prod '[MWh']]]-Table13[[#This Row],[Eeol_prod '[MWh']]]-Table13[[#This Row],[Efv_prod '[MWh']]]</f>
        <v>26.169121972354933</v>
      </c>
    </row>
    <row r="1602" x14ac:dyDescent="0.25">
      <c r="E1602" s="4">
        <v>43532.666666666664</v>
      </c>
      <c r="F1602" s="3">
        <v>3.3939999999999998E-2</v>
      </c>
      <c r="G1602" s="2">
        <f>Table13[[#This Row],[CF % FV]]*$A$2</f>
        <v>3.7333999999999996</v>
      </c>
      <c r="H1602" s="3">
        <v>0.47510166655631703</v>
      </c>
      <c r="I1602" s="2">
        <f>Table13[[#This Row],[CF % EOL ]]*$A$6</f>
        <v>0</v>
      </c>
      <c r="J1602" s="3">
        <v>9.8698805294295422E-2</v>
      </c>
      <c r="K1602" s="2">
        <f>$A$10*Table13[[#This Row],[CF % WEC]]</f>
        <v>0</v>
      </c>
      <c r="L1602" s="1">
        <v>30.392141699209802</v>
      </c>
      <c r="M1602" s="2">
        <f>Table13[[#This Row],[Cons h '[MWh']]]-Table13[[#This Row],[Ewec_prod '[MWh']]]-Table13[[#This Row],[Eeol_prod '[MWh']]]-Table13[[#This Row],[Efv_prod '[MWh']]]</f>
        <v>26.658741699209802</v>
      </c>
    </row>
    <row r="1603" x14ac:dyDescent="0.25">
      <c r="E1603" s="4">
        <v>43532.708333333336</v>
      </c>
      <c r="F1603" s="3">
        <v>0.21915000000000001</v>
      </c>
      <c r="G1603" s="2">
        <f>Table13[[#This Row],[CF % FV]]*$A$2</f>
        <v>24.1065</v>
      </c>
      <c r="H1603" s="3">
        <v>0.46567803942184199</v>
      </c>
      <c r="I1603" s="2">
        <f>Table13[[#This Row],[CF % EOL ]]*$A$6</f>
        <v>0</v>
      </c>
      <c r="J1603" s="3">
        <v>9.8998988371211891E-2</v>
      </c>
      <c r="K1603" s="2">
        <f>$A$10*Table13[[#This Row],[CF % WEC]]</f>
        <v>0</v>
      </c>
      <c r="L1603" s="1">
        <v>40.70202774965729</v>
      </c>
      <c r="M1603" s="2">
        <f>Table13[[#This Row],[Cons h '[MWh']]]-Table13[[#This Row],[Ewec_prod '[MWh']]]-Table13[[#This Row],[Eeol_prod '[MWh']]]-Table13[[#This Row],[Efv_prod '[MWh']]]</f>
        <v>16.59552774965729</v>
      </c>
    </row>
    <row r="1604" x14ac:dyDescent="0.25">
      <c r="E1604" s="4">
        <v>43532.75</v>
      </c>
      <c r="F1604" s="3">
        <v>0.41125</v>
      </c>
      <c r="G1604" s="2">
        <f>Table13[[#This Row],[CF % FV]]*$A$2</f>
        <v>45.237499999999997</v>
      </c>
      <c r="H1604" s="3">
        <v>0.50506820036049205</v>
      </c>
      <c r="I1604" s="2">
        <f>Table13[[#This Row],[CF % EOL ]]*$A$6</f>
        <v>0</v>
      </c>
      <c r="J1604" s="3">
        <v>9.8176772163050319E-2</v>
      </c>
      <c r="K1604" s="2">
        <f>$A$10*Table13[[#This Row],[CF % WEC]]</f>
        <v>0</v>
      </c>
      <c r="L1604" s="1">
        <v>40.238641480841387</v>
      </c>
      <c r="M1604" s="2">
        <f>Table13[[#This Row],[Cons h '[MWh']]]-Table13[[#This Row],[Ewec_prod '[MWh']]]-Table13[[#This Row],[Eeol_prod '[MWh']]]-Table13[[#This Row],[Efv_prod '[MWh']]]</f>
        <v>-4.9988585191586097</v>
      </c>
    </row>
    <row r="1605" x14ac:dyDescent="0.25">
      <c r="E1605" s="4">
        <v>43532.791666666664</v>
      </c>
      <c r="F1605" s="3">
        <v>0.63020000000000009</v>
      </c>
      <c r="G1605" s="2">
        <f>Table13[[#This Row],[CF % FV]]*$A$2</f>
        <v>69.322000000000017</v>
      </c>
      <c r="H1605" s="3">
        <v>0.58421630485810305</v>
      </c>
      <c r="I1605" s="2">
        <f>Table13[[#This Row],[CF % EOL ]]*$A$6</f>
        <v>0</v>
      </c>
      <c r="J1605" s="3">
        <v>9.7677046217865354E-2</v>
      </c>
      <c r="K1605" s="2">
        <f>$A$10*Table13[[#This Row],[CF % WEC]]</f>
        <v>0</v>
      </c>
      <c r="L1605" s="1">
        <v>34.367956603243975</v>
      </c>
      <c r="M1605" s="2">
        <f>Table13[[#This Row],[Cons h '[MWh']]]-Table13[[#This Row],[Ewec_prod '[MWh']]]-Table13[[#This Row],[Eeol_prod '[MWh']]]-Table13[[#This Row],[Efv_prod '[MWh']]]</f>
        <v>-34.954043396756042</v>
      </c>
    </row>
    <row r="1606" x14ac:dyDescent="0.25">
      <c r="E1606" s="4">
        <v>43532.833333333336</v>
      </c>
      <c r="F1606" s="3">
        <v>0.69778999999999991</v>
      </c>
      <c r="G1606" s="2">
        <f>Table13[[#This Row],[CF % FV]]*$A$2</f>
        <v>76.756899999999987</v>
      </c>
      <c r="H1606" s="3">
        <v>0.57047082393738202</v>
      </c>
      <c r="I1606" s="2">
        <f>Table13[[#This Row],[CF % EOL ]]*$A$6</f>
        <v>0</v>
      </c>
      <c r="J1606" s="3">
        <v>9.7255063541212661E-2</v>
      </c>
      <c r="K1606" s="2">
        <f>$A$10*Table13[[#This Row],[CF % WEC]]</f>
        <v>0</v>
      </c>
      <c r="L1606" s="1">
        <v>31.304354647092161</v>
      </c>
      <c r="M1606" s="2">
        <f>Table13[[#This Row],[Cons h '[MWh']]]-Table13[[#This Row],[Ewec_prod '[MWh']]]-Table13[[#This Row],[Eeol_prod '[MWh']]]-Table13[[#This Row],[Efv_prod '[MWh']]]</f>
        <v>-45.452545352907826</v>
      </c>
    </row>
    <row r="1607" x14ac:dyDescent="0.25">
      <c r="E1607" s="4">
        <v>43532.875</v>
      </c>
      <c r="F1607" s="3">
        <v>0.75261</v>
      </c>
      <c r="G1607" s="2">
        <f>Table13[[#This Row],[CF % FV]]*$A$2</f>
        <v>82.787099999999995</v>
      </c>
      <c r="H1607" s="3">
        <v>0.49587555921719201</v>
      </c>
      <c r="I1607" s="2">
        <f>Table13[[#This Row],[CF % EOL ]]*$A$6</f>
        <v>0</v>
      </c>
      <c r="J1607" s="3">
        <v>9.0335104709821076E-2</v>
      </c>
      <c r="K1607" s="2">
        <f>$A$10*Table13[[#This Row],[CF % WEC]]</f>
        <v>0</v>
      </c>
      <c r="L1607" s="1">
        <v>35.001855616013906</v>
      </c>
      <c r="M1607" s="2">
        <f>Table13[[#This Row],[Cons h '[MWh']]]-Table13[[#This Row],[Ewec_prod '[MWh']]]-Table13[[#This Row],[Eeol_prod '[MWh']]]-Table13[[#This Row],[Efv_prod '[MWh']]]</f>
        <v>-47.78524438398609</v>
      </c>
    </row>
    <row r="1608" x14ac:dyDescent="0.25">
      <c r="E1608" s="4">
        <v>43532.916666666664</v>
      </c>
      <c r="F1608" s="3">
        <v>0.74855999999999989</v>
      </c>
      <c r="G1608" s="2">
        <f>Table13[[#This Row],[CF % FV]]*$A$2</f>
        <v>82.341599999999985</v>
      </c>
      <c r="H1608" s="3">
        <v>2.3603739077728302E-2</v>
      </c>
      <c r="I1608" s="2">
        <f>Table13[[#This Row],[CF % EOL ]]*$A$6</f>
        <v>0</v>
      </c>
      <c r="J1608" s="3">
        <v>8.4616833336685043E-2</v>
      </c>
      <c r="K1608" s="2">
        <f>$A$10*Table13[[#This Row],[CF % WEC]]</f>
        <v>0</v>
      </c>
      <c r="L1608" s="1">
        <v>24.666693347044664</v>
      </c>
      <c r="M1608" s="2">
        <f>Table13[[#This Row],[Cons h '[MWh']]]-Table13[[#This Row],[Ewec_prod '[MWh']]]-Table13[[#This Row],[Eeol_prod '[MWh']]]-Table13[[#This Row],[Efv_prod '[MWh']]]</f>
        <v>-57.674906652955322</v>
      </c>
    </row>
    <row r="1609" x14ac:dyDescent="0.25">
      <c r="E1609" s="4">
        <v>43532.958333333336</v>
      </c>
      <c r="F1609" s="3">
        <v>0.70657000000000003</v>
      </c>
      <c r="G1609" s="2">
        <f>Table13[[#This Row],[CF % FV]]*$A$2</f>
        <v>77.722700000000003</v>
      </c>
      <c r="H1609" s="3">
        <v>-3.6868340528230801E-3</v>
      </c>
      <c r="I1609" s="2">
        <f>Table13[[#This Row],[CF % EOL ]]*$A$6</f>
        <v>0</v>
      </c>
      <c r="J1609" s="3">
        <v>8.0584946645074526E-2</v>
      </c>
      <c r="K1609" s="2">
        <f>$A$10*Table13[[#This Row],[CF % WEC]]</f>
        <v>0</v>
      </c>
      <c r="L1609" s="1">
        <v>24.164934182685101</v>
      </c>
      <c r="M1609" s="2">
        <f>Table13[[#This Row],[Cons h '[MWh']]]-Table13[[#This Row],[Ewec_prod '[MWh']]]-Table13[[#This Row],[Eeol_prod '[MWh']]]-Table13[[#This Row],[Efv_prod '[MWh']]]</f>
        <v>-53.557765817314902</v>
      </c>
    </row>
    <row r="1610" x14ac:dyDescent="0.25">
      <c r="E1610" s="4">
        <v>43533</v>
      </c>
      <c r="F1610" s="3">
        <v>0.61366999999999994</v>
      </c>
      <c r="G1610" s="2">
        <f>Table13[[#This Row],[CF % FV]]*$A$2</f>
        <v>67.503699999999995</v>
      </c>
      <c r="H1610" s="3">
        <v>-1.93399215236236E-4</v>
      </c>
      <c r="I1610" s="2">
        <f>Table13[[#This Row],[CF % EOL ]]*$A$6</f>
        <v>0</v>
      </c>
      <c r="J1610" s="3">
        <v>7.8582148926507139E-2</v>
      </c>
      <c r="K1610" s="2">
        <f>$A$10*Table13[[#This Row],[CF % WEC]]</f>
        <v>0</v>
      </c>
      <c r="L1610" s="1">
        <v>22.345261204303061</v>
      </c>
      <c r="M1610" s="2">
        <f>Table13[[#This Row],[Cons h '[MWh']]]-Table13[[#This Row],[Ewec_prod '[MWh']]]-Table13[[#This Row],[Eeol_prod '[MWh']]]-Table13[[#This Row],[Efv_prod '[MWh']]]</f>
        <v>-45.158438795696938</v>
      </c>
    </row>
    <row r="1611" x14ac:dyDescent="0.25">
      <c r="E1611" s="4">
        <v>43533.041666666664</v>
      </c>
      <c r="F1611" s="3">
        <v>0.41425000000000001</v>
      </c>
      <c r="G1611" s="2">
        <f>Table13[[#This Row],[CF % FV]]*$A$2</f>
        <v>45.567500000000003</v>
      </c>
      <c r="H1611" s="3">
        <v>3.6681745673695101E-2</v>
      </c>
      <c r="I1611" s="2">
        <f>Table13[[#This Row],[CF % EOL ]]*$A$6</f>
        <v>0</v>
      </c>
      <c r="J1611" s="3">
        <v>7.8538177467917331E-2</v>
      </c>
      <c r="K1611" s="2">
        <f>$A$10*Table13[[#This Row],[CF % WEC]]</f>
        <v>0</v>
      </c>
      <c r="L1611" s="1">
        <v>22.706316210762843</v>
      </c>
      <c r="M1611" s="2">
        <f>Table13[[#This Row],[Cons h '[MWh']]]-Table13[[#This Row],[Ewec_prod '[MWh']]]-Table13[[#This Row],[Eeol_prod '[MWh']]]-Table13[[#This Row],[Efv_prod '[MWh']]]</f>
        <v>-22.86118378923716</v>
      </c>
    </row>
    <row r="1612" x14ac:dyDescent="0.25">
      <c r="E1612" s="4">
        <v>43533.083333333336</v>
      </c>
      <c r="F1612" s="3">
        <v>0.22112000000000001</v>
      </c>
      <c r="G1612" s="2">
        <f>Table13[[#This Row],[CF % FV]]*$A$2</f>
        <v>24.3232</v>
      </c>
      <c r="H1612" s="3">
        <v>6.5044242149025697E-2</v>
      </c>
      <c r="I1612" s="2">
        <f>Table13[[#This Row],[CF % EOL ]]*$A$6</f>
        <v>0</v>
      </c>
      <c r="J1612" s="3">
        <v>7.9260381582647671E-2</v>
      </c>
      <c r="K1612" s="2">
        <f>$A$10*Table13[[#This Row],[CF % WEC]]</f>
        <v>0</v>
      </c>
      <c r="L1612" s="1">
        <v>23.432920806167122</v>
      </c>
      <c r="M1612" s="2">
        <f>Table13[[#This Row],[Cons h '[MWh']]]-Table13[[#This Row],[Ewec_prod '[MWh']]]-Table13[[#This Row],[Eeol_prod '[MWh']]]-Table13[[#This Row],[Efv_prod '[MWh']]]</f>
        <v>-0.89027919383287824</v>
      </c>
    </row>
    <row r="1613" x14ac:dyDescent="0.25">
      <c r="E1613" s="4">
        <v>43533.125</v>
      </c>
      <c r="F1613" s="3">
        <v>4.24E-2</v>
      </c>
      <c r="G1613" s="2">
        <f>Table13[[#This Row],[CF % FV]]*$A$2</f>
        <v>4.6639999999999997</v>
      </c>
      <c r="H1613" s="3">
        <v>0.112366568582375</v>
      </c>
      <c r="I1613" s="2">
        <f>Table13[[#This Row],[CF % EOL ]]*$A$6</f>
        <v>0</v>
      </c>
      <c r="J1613" s="3">
        <v>7.9985115426285974E-2</v>
      </c>
      <c r="K1613" s="2">
        <f>$A$10*Table13[[#This Row],[CF % WEC]]</f>
        <v>0</v>
      </c>
      <c r="L1613" s="1">
        <v>19.614755979124524</v>
      </c>
      <c r="M1613" s="2">
        <f>Table13[[#This Row],[Cons h '[MWh']]]-Table13[[#This Row],[Ewec_prod '[MWh']]]-Table13[[#This Row],[Eeol_prod '[MWh']]]-Table13[[#This Row],[Efv_prod '[MWh']]]</f>
        <v>14.950755979124525</v>
      </c>
    </row>
    <row r="1614" x14ac:dyDescent="0.25">
      <c r="E1614" s="4">
        <v>43533.166666666664</v>
      </c>
      <c r="F1614" s="3">
        <v>0</v>
      </c>
      <c r="G1614" s="2">
        <f>Table13[[#This Row],[CF % FV]]*$A$2</f>
        <v>0</v>
      </c>
      <c r="H1614" s="3">
        <v>0.20435721539307899</v>
      </c>
      <c r="I1614" s="2">
        <f>Table13[[#This Row],[CF % EOL ]]*$A$6</f>
        <v>0</v>
      </c>
      <c r="J1614" s="3">
        <v>8.1082019296915692E-2</v>
      </c>
      <c r="K1614" s="2">
        <f>$A$10*Table13[[#This Row],[CF % WEC]]</f>
        <v>0</v>
      </c>
      <c r="L1614" s="1">
        <v>26.264679677778794</v>
      </c>
      <c r="M1614" s="2">
        <f>Table13[[#This Row],[Cons h '[MWh']]]-Table13[[#This Row],[Ewec_prod '[MWh']]]-Table13[[#This Row],[Eeol_prod '[MWh']]]-Table13[[#This Row],[Efv_prod '[MWh']]]</f>
        <v>26.264679677778794</v>
      </c>
    </row>
    <row r="1615" x14ac:dyDescent="0.25">
      <c r="E1615" s="4">
        <v>43533.208333333336</v>
      </c>
      <c r="F1615" s="3">
        <v>0</v>
      </c>
      <c r="G1615" s="2">
        <f>Table13[[#This Row],[CF % FV]]*$A$2</f>
        <v>0</v>
      </c>
      <c r="H1615" s="3">
        <v>0.303612470864489</v>
      </c>
      <c r="I1615" s="2">
        <f>Table13[[#This Row],[CF % EOL ]]*$A$6</f>
        <v>0</v>
      </c>
      <c r="J1615" s="3">
        <v>8.3368597697719454E-2</v>
      </c>
      <c r="K1615" s="2">
        <f>$A$10*Table13[[#This Row],[CF % WEC]]</f>
        <v>0</v>
      </c>
      <c r="L1615" s="1">
        <v>29.757165698151063</v>
      </c>
      <c r="M1615" s="2">
        <f>Table13[[#This Row],[Cons h '[MWh']]]-Table13[[#This Row],[Ewec_prod '[MWh']]]-Table13[[#This Row],[Eeol_prod '[MWh']]]-Table13[[#This Row],[Efv_prod '[MWh']]]</f>
        <v>29.757165698151063</v>
      </c>
    </row>
    <row r="1616" x14ac:dyDescent="0.25">
      <c r="E1616" s="4">
        <v>43533.25</v>
      </c>
      <c r="F1616" s="3">
        <v>0</v>
      </c>
      <c r="G1616" s="2">
        <f>Table13[[#This Row],[CF % FV]]*$A$2</f>
        <v>0</v>
      </c>
      <c r="H1616" s="3">
        <v>0.341472051468381</v>
      </c>
      <c r="I1616" s="2">
        <f>Table13[[#This Row],[CF % EOL ]]*$A$6</f>
        <v>0</v>
      </c>
      <c r="J1616" s="3">
        <v>8.7796516570228064E-2</v>
      </c>
      <c r="K1616" s="2">
        <f>$A$10*Table13[[#This Row],[CF % WEC]]</f>
        <v>0</v>
      </c>
      <c r="L1616" s="1">
        <v>28.962462576181562</v>
      </c>
      <c r="M1616" s="2">
        <f>Table13[[#This Row],[Cons h '[MWh']]]-Table13[[#This Row],[Ewec_prod '[MWh']]]-Table13[[#This Row],[Eeol_prod '[MWh']]]-Table13[[#This Row],[Efv_prod '[MWh']]]</f>
        <v>28.962462576181562</v>
      </c>
    </row>
    <row r="1617" x14ac:dyDescent="0.25">
      <c r="E1617" s="4">
        <v>43533.291666666664</v>
      </c>
      <c r="F1617" s="3">
        <v>0</v>
      </c>
      <c r="G1617" s="2">
        <f>Table13[[#This Row],[CF % FV]]*$A$2</f>
        <v>0</v>
      </c>
      <c r="H1617" s="3">
        <v>0.29858467679384898</v>
      </c>
      <c r="I1617" s="2">
        <f>Table13[[#This Row],[CF % EOL ]]*$A$6</f>
        <v>0</v>
      </c>
      <c r="J1617" s="3">
        <v>9.2783852529145699E-2</v>
      </c>
      <c r="K1617" s="2">
        <f>$A$10*Table13[[#This Row],[CF % WEC]]</f>
        <v>0</v>
      </c>
      <c r="L1617" s="1">
        <v>30.131541305055823</v>
      </c>
      <c r="M1617" s="2">
        <f>Table13[[#This Row],[Cons h '[MWh']]]-Table13[[#This Row],[Ewec_prod '[MWh']]]-Table13[[#This Row],[Eeol_prod '[MWh']]]-Table13[[#This Row],[Efv_prod '[MWh']]]</f>
        <v>30.131541305055823</v>
      </c>
    </row>
    <row r="1618" x14ac:dyDescent="0.25">
      <c r="E1618" s="4">
        <v>43533.333333333336</v>
      </c>
      <c r="F1618" s="3">
        <v>0</v>
      </c>
      <c r="G1618" s="2">
        <f>Table13[[#This Row],[CF % FV]]*$A$2</f>
        <v>0</v>
      </c>
      <c r="H1618" s="3">
        <v>0.27099378795394802</v>
      </c>
      <c r="I1618" s="2">
        <f>Table13[[#This Row],[CF % EOL ]]*$A$6</f>
        <v>0</v>
      </c>
      <c r="J1618" s="3">
        <v>9.6385349394625536E-2</v>
      </c>
      <c r="K1618" s="2">
        <f>$A$10*Table13[[#This Row],[CF % WEC]]</f>
        <v>0</v>
      </c>
      <c r="L1618" s="1">
        <v>31.241546917754079</v>
      </c>
      <c r="M1618" s="2">
        <f>Table13[[#This Row],[Cons h '[MWh']]]-Table13[[#This Row],[Ewec_prod '[MWh']]]-Table13[[#This Row],[Eeol_prod '[MWh']]]-Table13[[#This Row],[Efv_prod '[MWh']]]</f>
        <v>31.241546917754079</v>
      </c>
    </row>
    <row r="1619" x14ac:dyDescent="0.25">
      <c r="E1619" s="4">
        <v>43533.375</v>
      </c>
      <c r="F1619" s="3">
        <v>0</v>
      </c>
      <c r="G1619" s="2">
        <f>Table13[[#This Row],[CF % FV]]*$A$2</f>
        <v>0</v>
      </c>
      <c r="H1619" s="3">
        <v>0.29494922181034799</v>
      </c>
      <c r="I1619" s="2">
        <f>Table13[[#This Row],[CF % EOL ]]*$A$6</f>
        <v>0</v>
      </c>
      <c r="J1619" s="3">
        <v>9.2808304544423612E-2</v>
      </c>
      <c r="K1619" s="2">
        <f>$A$10*Table13[[#This Row],[CF % WEC]]</f>
        <v>0</v>
      </c>
      <c r="L1619" s="1">
        <v>27.944963205300528</v>
      </c>
      <c r="M1619" s="2">
        <f>Table13[[#This Row],[Cons h '[MWh']]]-Table13[[#This Row],[Ewec_prod '[MWh']]]-Table13[[#This Row],[Eeol_prod '[MWh']]]-Table13[[#This Row],[Efv_prod '[MWh']]]</f>
        <v>27.944963205300528</v>
      </c>
    </row>
    <row r="1620" x14ac:dyDescent="0.25">
      <c r="E1620" s="4">
        <v>43533.416666666664</v>
      </c>
      <c r="F1620" s="3">
        <v>0</v>
      </c>
      <c r="G1620" s="2">
        <f>Table13[[#This Row],[CF % FV]]*$A$2</f>
        <v>0</v>
      </c>
      <c r="H1620" s="3">
        <v>-1.1680113942189E-3</v>
      </c>
      <c r="I1620" s="2">
        <f>Table13[[#This Row],[CF % EOL ]]*$A$6</f>
        <v>0</v>
      </c>
      <c r="J1620" s="3">
        <v>8.9574182944749489E-2</v>
      </c>
      <c r="K1620" s="2">
        <f>$A$10*Table13[[#This Row],[CF % WEC]]</f>
        <v>0</v>
      </c>
      <c r="L1620" s="1">
        <v>33.004357832665619</v>
      </c>
      <c r="M1620" s="2">
        <f>Table13[[#This Row],[Cons h '[MWh']]]-Table13[[#This Row],[Ewec_prod '[MWh']]]-Table13[[#This Row],[Eeol_prod '[MWh']]]-Table13[[#This Row],[Efv_prod '[MWh']]]</f>
        <v>33.004357832665619</v>
      </c>
    </row>
    <row r="1621" x14ac:dyDescent="0.25">
      <c r="E1621" s="4">
        <v>43533.458333333336</v>
      </c>
      <c r="F1621" s="3">
        <v>0</v>
      </c>
      <c r="G1621" s="2">
        <f>Table13[[#This Row],[CF % FV]]*$A$2</f>
        <v>0</v>
      </c>
      <c r="H1621" s="3">
        <v>-3.5831084628274099E-3</v>
      </c>
      <c r="I1621" s="2">
        <f>Table13[[#This Row],[CF % EOL ]]*$A$6</f>
        <v>0</v>
      </c>
      <c r="J1621" s="3">
        <v>8.7289995276977117E-2</v>
      </c>
      <c r="K1621" s="2">
        <f>$A$10*Table13[[#This Row],[CF % WEC]]</f>
        <v>0</v>
      </c>
      <c r="L1621" s="1">
        <v>30.569778367896415</v>
      </c>
      <c r="M1621" s="2">
        <f>Table13[[#This Row],[Cons h '[MWh']]]-Table13[[#This Row],[Ewec_prod '[MWh']]]-Table13[[#This Row],[Eeol_prod '[MWh']]]-Table13[[#This Row],[Efv_prod '[MWh']]]</f>
        <v>30.569778367896415</v>
      </c>
    </row>
    <row r="1622" x14ac:dyDescent="0.25">
      <c r="E1622" s="4">
        <v>43533.5</v>
      </c>
      <c r="F1622" s="3">
        <v>0</v>
      </c>
      <c r="G1622" s="2">
        <f>Table13[[#This Row],[CF % FV]]*$A$2</f>
        <v>0</v>
      </c>
      <c r="H1622" s="3">
        <v>-3.62779955474624E-3</v>
      </c>
      <c r="I1622" s="2">
        <f>Table13[[#This Row],[CF % EOL ]]*$A$6</f>
        <v>0</v>
      </c>
      <c r="J1622" s="3">
        <v>8.5873953398512129E-2</v>
      </c>
      <c r="K1622" s="2">
        <f>$A$10*Table13[[#This Row],[CF % WEC]]</f>
        <v>0</v>
      </c>
      <c r="L1622" s="1">
        <v>33.451473225669929</v>
      </c>
      <c r="M1622" s="2">
        <f>Table13[[#This Row],[Cons h '[MWh']]]-Table13[[#This Row],[Ewec_prod '[MWh']]]-Table13[[#This Row],[Eeol_prod '[MWh']]]-Table13[[#This Row],[Efv_prod '[MWh']]]</f>
        <v>33.451473225669929</v>
      </c>
    </row>
    <row r="1623" x14ac:dyDescent="0.25">
      <c r="E1623" s="4">
        <v>43533.541666666664</v>
      </c>
      <c r="F1623" s="3">
        <v>0</v>
      </c>
      <c r="G1623" s="2">
        <f>Table13[[#This Row],[CF % FV]]*$A$2</f>
        <v>0</v>
      </c>
      <c r="H1623" s="3">
        <v>7.0510093071384297E-2</v>
      </c>
      <c r="I1623" s="2">
        <f>Table13[[#This Row],[CF % EOL ]]*$A$6</f>
        <v>0</v>
      </c>
      <c r="J1623" s="3">
        <v>8.6246680397737419E-2</v>
      </c>
      <c r="K1623" s="2">
        <f>$A$10*Table13[[#This Row],[CF % WEC]]</f>
        <v>0</v>
      </c>
      <c r="L1623" s="1">
        <v>31.061964117898917</v>
      </c>
      <c r="M1623" s="2">
        <f>Table13[[#This Row],[Cons h '[MWh']]]-Table13[[#This Row],[Ewec_prod '[MWh']]]-Table13[[#This Row],[Eeol_prod '[MWh']]]-Table13[[#This Row],[Efv_prod '[MWh']]]</f>
        <v>31.061964117898917</v>
      </c>
    </row>
    <row r="1624" x14ac:dyDescent="0.25">
      <c r="E1624" s="4">
        <v>43533.583333333336</v>
      </c>
      <c r="F1624" s="3">
        <v>0</v>
      </c>
      <c r="G1624" s="2">
        <f>Table13[[#This Row],[CF % FV]]*$A$2</f>
        <v>0</v>
      </c>
      <c r="H1624" s="3">
        <v>0.24442069303504799</v>
      </c>
      <c r="I1624" s="2">
        <f>Table13[[#This Row],[CF % EOL ]]*$A$6</f>
        <v>0</v>
      </c>
      <c r="J1624" s="3">
        <v>8.911039645540933E-2</v>
      </c>
      <c r="K1624" s="2">
        <f>$A$10*Table13[[#This Row],[CF % WEC]]</f>
        <v>0</v>
      </c>
      <c r="L1624" s="1">
        <v>25.669664350495346</v>
      </c>
      <c r="M1624" s="2">
        <f>Table13[[#This Row],[Cons h '[MWh']]]-Table13[[#This Row],[Ewec_prod '[MWh']]]-Table13[[#This Row],[Eeol_prod '[MWh']]]-Table13[[#This Row],[Efv_prod '[MWh']]]</f>
        <v>25.669664350495346</v>
      </c>
    </row>
    <row r="1625" x14ac:dyDescent="0.25">
      <c r="E1625" s="4">
        <v>43533.625</v>
      </c>
      <c r="F1625" s="3">
        <v>0</v>
      </c>
      <c r="G1625" s="2">
        <f>Table13[[#This Row],[CF % FV]]*$A$2</f>
        <v>0</v>
      </c>
      <c r="H1625" s="3">
        <v>0.22297817584996699</v>
      </c>
      <c r="I1625" s="2">
        <f>Table13[[#This Row],[CF % EOL ]]*$A$6</f>
        <v>0</v>
      </c>
      <c r="J1625" s="3">
        <v>9.3922722434583689E-2</v>
      </c>
      <c r="K1625" s="2">
        <f>$A$10*Table13[[#This Row],[CF % WEC]]</f>
        <v>0</v>
      </c>
      <c r="L1625" s="1">
        <v>29.562816786344701</v>
      </c>
      <c r="M1625" s="2">
        <f>Table13[[#This Row],[Cons h '[MWh']]]-Table13[[#This Row],[Ewec_prod '[MWh']]]-Table13[[#This Row],[Eeol_prod '[MWh']]]-Table13[[#This Row],[Efv_prod '[MWh']]]</f>
        <v>29.562816786344701</v>
      </c>
    </row>
    <row r="1626" x14ac:dyDescent="0.25">
      <c r="E1626" s="4">
        <v>43533.666666666664</v>
      </c>
      <c r="F1626" s="3">
        <v>3.007E-2</v>
      </c>
      <c r="G1626" s="2">
        <f>Table13[[#This Row],[CF % FV]]*$A$2</f>
        <v>3.3077000000000001</v>
      </c>
      <c r="H1626" s="3">
        <v>0.211932725273071</v>
      </c>
      <c r="I1626" s="2">
        <f>Table13[[#This Row],[CF % EOL ]]*$A$6</f>
        <v>0</v>
      </c>
      <c r="J1626" s="3">
        <v>9.9471830950305498E-2</v>
      </c>
      <c r="K1626" s="2">
        <f>$A$10*Table13[[#This Row],[CF % WEC]]</f>
        <v>0</v>
      </c>
      <c r="L1626" s="1">
        <v>23.679360205805452</v>
      </c>
      <c r="M1626" s="2">
        <f>Table13[[#This Row],[Cons h '[MWh']]]-Table13[[#This Row],[Ewec_prod '[MWh']]]-Table13[[#This Row],[Eeol_prod '[MWh']]]-Table13[[#This Row],[Efv_prod '[MWh']]]</f>
        <v>20.371660205805451</v>
      </c>
    </row>
    <row r="1627" x14ac:dyDescent="0.25">
      <c r="E1627" s="4">
        <v>43533.708333333336</v>
      </c>
      <c r="F1627" s="3">
        <v>0.215</v>
      </c>
      <c r="G1627" s="2">
        <f>Table13[[#This Row],[CF % FV]]*$A$2</f>
        <v>23.65</v>
      </c>
      <c r="H1627" s="3">
        <v>0.186122782344258</v>
      </c>
      <c r="I1627" s="2">
        <f>Table13[[#This Row],[CF % EOL ]]*$A$6</f>
        <v>0</v>
      </c>
      <c r="J1627" s="3">
        <v>0.1053923896276079</v>
      </c>
      <c r="K1627" s="2">
        <f>$A$10*Table13[[#This Row],[CF % WEC]]</f>
        <v>0</v>
      </c>
      <c r="L1627" s="1">
        <v>38.141758097582979</v>
      </c>
      <c r="M1627" s="2">
        <f>Table13[[#This Row],[Cons h '[MWh']]]-Table13[[#This Row],[Ewec_prod '[MWh']]]-Table13[[#This Row],[Eeol_prod '[MWh']]]-Table13[[#This Row],[Efv_prod '[MWh']]]</f>
        <v>14.491758097582981</v>
      </c>
    </row>
    <row r="1628" x14ac:dyDescent="0.25">
      <c r="E1628" s="4">
        <v>43533.75</v>
      </c>
      <c r="F1628" s="3">
        <v>0.36452999999999997</v>
      </c>
      <c r="G1628" s="2">
        <f>Table13[[#This Row],[CF % FV]]*$A$2</f>
        <v>40.098299999999995</v>
      </c>
      <c r="H1628" s="3">
        <v>6.5774097674128701E-2</v>
      </c>
      <c r="I1628" s="2">
        <f>Table13[[#This Row],[CF % EOL ]]*$A$6</f>
        <v>0</v>
      </c>
      <c r="J1628" s="3">
        <v>0.10583632557059854</v>
      </c>
      <c r="K1628" s="2">
        <f>$A$10*Table13[[#This Row],[CF % WEC]]</f>
        <v>0</v>
      </c>
      <c r="L1628" s="1">
        <v>50.087505204818015</v>
      </c>
      <c r="M1628" s="2">
        <f>Table13[[#This Row],[Cons h '[MWh']]]-Table13[[#This Row],[Ewec_prod '[MWh']]]-Table13[[#This Row],[Eeol_prod '[MWh']]]-Table13[[#This Row],[Efv_prod '[MWh']]]</f>
        <v>9.9892052048180204</v>
      </c>
    </row>
    <row r="1629" x14ac:dyDescent="0.25">
      <c r="E1629" s="4">
        <v>43533.791666666664</v>
      </c>
      <c r="F1629" s="3">
        <v>0.53669</v>
      </c>
      <c r="G1629" s="2">
        <f>Table13[[#This Row],[CF % FV]]*$A$2</f>
        <v>59.035899999999998</v>
      </c>
      <c r="H1629" s="3">
        <v>4.1162471069178197E-2</v>
      </c>
      <c r="I1629" s="2">
        <f>Table13[[#This Row],[CF % EOL ]]*$A$6</f>
        <v>0</v>
      </c>
      <c r="J1629" s="3">
        <v>0.10239337349609068</v>
      </c>
      <c r="K1629" s="2">
        <f>$A$10*Table13[[#This Row],[CF % WEC]]</f>
        <v>0</v>
      </c>
      <c r="L1629" s="1">
        <v>37.236801501227809</v>
      </c>
      <c r="M1629" s="2">
        <f>Table13[[#This Row],[Cons h '[MWh']]]-Table13[[#This Row],[Ewec_prod '[MWh']]]-Table13[[#This Row],[Eeol_prod '[MWh']]]-Table13[[#This Row],[Efv_prod '[MWh']]]</f>
        <v>-21.799098498772189</v>
      </c>
    </row>
    <row r="1630" x14ac:dyDescent="0.25">
      <c r="E1630" s="4">
        <v>43533.833333333336</v>
      </c>
      <c r="F1630" s="3">
        <v>0.58962999999999999</v>
      </c>
      <c r="G1630" s="2">
        <f>Table13[[#This Row],[CF % FV]]*$A$2</f>
        <v>64.859300000000005</v>
      </c>
      <c r="H1630" s="3">
        <v>6.1644445660075799E-2</v>
      </c>
      <c r="I1630" s="2">
        <f>Table13[[#This Row],[CF % EOL ]]*$A$6</f>
        <v>0</v>
      </c>
      <c r="J1630" s="3">
        <v>9.8951717968547945E-2</v>
      </c>
      <c r="K1630" s="2">
        <f>$A$10*Table13[[#This Row],[CF % WEC]]</f>
        <v>0</v>
      </c>
      <c r="L1630" s="1">
        <v>35.101840514328359</v>
      </c>
      <c r="M1630" s="2">
        <f>Table13[[#This Row],[Cons h '[MWh']]]-Table13[[#This Row],[Ewec_prod '[MWh']]]-Table13[[#This Row],[Eeol_prod '[MWh']]]-Table13[[#This Row],[Efv_prod '[MWh']]]</f>
        <v>-29.757459485671646</v>
      </c>
    </row>
    <row r="1631" x14ac:dyDescent="0.25">
      <c r="E1631" s="4">
        <v>43533.875</v>
      </c>
      <c r="F1631" s="3">
        <v>0.70589000000000002</v>
      </c>
      <c r="G1631" s="2">
        <f>Table13[[#This Row],[CF % FV]]*$A$2</f>
        <v>77.647900000000007</v>
      </c>
      <c r="H1631" s="3">
        <v>6.7086002467853401E-2</v>
      </c>
      <c r="I1631" s="2">
        <f>Table13[[#This Row],[CF % EOL ]]*$A$6</f>
        <v>0</v>
      </c>
      <c r="J1631" s="3">
        <v>9.5202160752370493E-2</v>
      </c>
      <c r="K1631" s="2">
        <f>$A$10*Table13[[#This Row],[CF % WEC]]</f>
        <v>0</v>
      </c>
      <c r="L1631" s="1">
        <v>38.644481674747823</v>
      </c>
      <c r="M1631" s="2">
        <f>Table13[[#This Row],[Cons h '[MWh']]]-Table13[[#This Row],[Ewec_prod '[MWh']]]-Table13[[#This Row],[Eeol_prod '[MWh']]]-Table13[[#This Row],[Efv_prod '[MWh']]]</f>
        <v>-39.003418325252184</v>
      </c>
    </row>
    <row r="1632" x14ac:dyDescent="0.25">
      <c r="E1632" s="4">
        <v>43533.916666666664</v>
      </c>
      <c r="F1632" s="3">
        <v>0.72848999999999997</v>
      </c>
      <c r="G1632" s="2">
        <f>Table13[[#This Row],[CF % FV]]*$A$2</f>
        <v>80.133899999999997</v>
      </c>
      <c r="H1632" s="3">
        <v>-3.53220699189473E-3</v>
      </c>
      <c r="I1632" s="2">
        <f>Table13[[#This Row],[CF % EOL ]]*$A$6</f>
        <v>0</v>
      </c>
      <c r="J1632" s="3">
        <v>9.1724151839580631E-2</v>
      </c>
      <c r="K1632" s="2">
        <f>$A$10*Table13[[#This Row],[CF % WEC]]</f>
        <v>0</v>
      </c>
      <c r="L1632" s="1">
        <v>31.499983823588039</v>
      </c>
      <c r="M1632" s="2">
        <f>Table13[[#This Row],[Cons h '[MWh']]]-Table13[[#This Row],[Ewec_prod '[MWh']]]-Table13[[#This Row],[Eeol_prod '[MWh']]]-Table13[[#This Row],[Efv_prod '[MWh']]]</f>
        <v>-48.633916176411958</v>
      </c>
    </row>
    <row r="1633" x14ac:dyDescent="0.25">
      <c r="E1633" s="4">
        <v>43533.958333333336</v>
      </c>
      <c r="F1633" s="3">
        <v>0.61133999999999999</v>
      </c>
      <c r="G1633" s="2">
        <f>Table13[[#This Row],[CF % FV]]*$A$2</f>
        <v>67.247399999999999</v>
      </c>
      <c r="H1633" s="3">
        <v>-3.4237554149536202E-3</v>
      </c>
      <c r="I1633" s="2">
        <f>Table13[[#This Row],[CF % EOL ]]*$A$6</f>
        <v>0</v>
      </c>
      <c r="J1633" s="3">
        <v>9.1236284450831054E-2</v>
      </c>
      <c r="K1633" s="2">
        <f>$A$10*Table13[[#This Row],[CF % WEC]]</f>
        <v>0</v>
      </c>
      <c r="L1633" s="1">
        <v>28.306956427879516</v>
      </c>
      <c r="M1633" s="2">
        <f>Table13[[#This Row],[Cons h '[MWh']]]-Table13[[#This Row],[Ewec_prod '[MWh']]]-Table13[[#This Row],[Eeol_prod '[MWh']]]-Table13[[#This Row],[Efv_prod '[MWh']]]</f>
        <v>-38.940443572120486</v>
      </c>
    </row>
    <row r="1634" x14ac:dyDescent="0.25">
      <c r="E1634" s="4">
        <v>43534</v>
      </c>
      <c r="F1634" s="3">
        <v>0.53833000000000009</v>
      </c>
      <c r="G1634" s="2">
        <f>Table13[[#This Row],[CF % FV]]*$A$2</f>
        <v>59.216300000000011</v>
      </c>
      <c r="H1634" s="3">
        <v>-3.0489056991091302E-3</v>
      </c>
      <c r="I1634" s="2">
        <f>Table13[[#This Row],[CF % EOL ]]*$A$6</f>
        <v>0</v>
      </c>
      <c r="J1634" s="3">
        <v>9.2399201625223693E-2</v>
      </c>
      <c r="K1634" s="2">
        <f>$A$10*Table13[[#This Row],[CF % WEC]]</f>
        <v>0</v>
      </c>
      <c r="L1634" s="1">
        <v>26.341708645712583</v>
      </c>
      <c r="M1634" s="2">
        <f>Table13[[#This Row],[Cons h '[MWh']]]-Table13[[#This Row],[Ewec_prod '[MWh']]]-Table13[[#This Row],[Eeol_prod '[MWh']]]-Table13[[#This Row],[Efv_prod '[MWh']]]</f>
        <v>-32.874591354287432</v>
      </c>
    </row>
    <row r="1635" x14ac:dyDescent="0.25">
      <c r="E1635" s="4">
        <v>43534.041666666664</v>
      </c>
      <c r="F1635" s="3">
        <v>0.41508999999999996</v>
      </c>
      <c r="G1635" s="2">
        <f>Table13[[#This Row],[CF % FV]]*$A$2</f>
        <v>45.659899999999993</v>
      </c>
      <c r="H1635" s="3">
        <v>9.0558766296964605E-2</v>
      </c>
      <c r="I1635" s="2">
        <f>Table13[[#This Row],[CF % EOL ]]*$A$6</f>
        <v>0</v>
      </c>
      <c r="J1635" s="3">
        <v>9.6140077489118306E-2</v>
      </c>
      <c r="K1635" s="2">
        <f>$A$10*Table13[[#This Row],[CF % WEC]]</f>
        <v>0</v>
      </c>
      <c r="L1635" s="1">
        <v>25.193146258126166</v>
      </c>
      <c r="M1635" s="2">
        <f>Table13[[#This Row],[Cons h '[MWh']]]-Table13[[#This Row],[Ewec_prod '[MWh']]]-Table13[[#This Row],[Eeol_prod '[MWh']]]-Table13[[#This Row],[Efv_prod '[MWh']]]</f>
        <v>-20.466753741873827</v>
      </c>
    </row>
    <row r="1636" x14ac:dyDescent="0.25">
      <c r="E1636" s="4">
        <v>43534.083333333336</v>
      </c>
      <c r="F1636" s="3">
        <v>0.22293000000000002</v>
      </c>
      <c r="G1636" s="2">
        <f>Table13[[#This Row],[CF % FV]]*$A$2</f>
        <v>24.522300000000001</v>
      </c>
      <c r="H1636" s="3">
        <v>0.18331082927328499</v>
      </c>
      <c r="I1636" s="2">
        <f>Table13[[#This Row],[CF % EOL ]]*$A$6</f>
        <v>0</v>
      </c>
      <c r="J1636" s="3">
        <v>0.1033591008761757</v>
      </c>
      <c r="K1636" s="2">
        <f>$A$10*Table13[[#This Row],[CF % WEC]]</f>
        <v>0</v>
      </c>
      <c r="L1636" s="1">
        <v>23.689422569273972</v>
      </c>
      <c r="M1636" s="2">
        <f>Table13[[#This Row],[Cons h '[MWh']]]-Table13[[#This Row],[Ewec_prod '[MWh']]]-Table13[[#This Row],[Eeol_prod '[MWh']]]-Table13[[#This Row],[Efv_prod '[MWh']]]</f>
        <v>-0.83287743072602893</v>
      </c>
    </row>
    <row r="1637" x14ac:dyDescent="0.25">
      <c r="E1637" s="4">
        <v>43534.125</v>
      </c>
      <c r="F1637" s="3">
        <v>3.8619999999999995E-2</v>
      </c>
      <c r="G1637" s="2">
        <f>Table13[[#This Row],[CF % FV]]*$A$2</f>
        <v>4.2481999999999998</v>
      </c>
      <c r="H1637" s="3">
        <v>0.241072219007264</v>
      </c>
      <c r="I1637" s="2">
        <f>Table13[[#This Row],[CF % EOL ]]*$A$6</f>
        <v>0</v>
      </c>
      <c r="J1637" s="3">
        <v>0.10770084376632827</v>
      </c>
      <c r="K1637" s="2">
        <f>$A$10*Table13[[#This Row],[CF % WEC]]</f>
        <v>0</v>
      </c>
      <c r="L1637" s="1">
        <v>26.704412070520139</v>
      </c>
      <c r="M1637" s="2">
        <f>Table13[[#This Row],[Cons h '[MWh']]]-Table13[[#This Row],[Ewec_prod '[MWh']]]-Table13[[#This Row],[Eeol_prod '[MWh']]]-Table13[[#This Row],[Efv_prod '[MWh']]]</f>
        <v>22.456212070520138</v>
      </c>
    </row>
    <row r="1638" x14ac:dyDescent="0.25">
      <c r="E1638" s="4">
        <v>43534.166666666664</v>
      </c>
      <c r="F1638" s="3">
        <v>0</v>
      </c>
      <c r="G1638" s="2">
        <f>Table13[[#This Row],[CF % FV]]*$A$2</f>
        <v>0</v>
      </c>
      <c r="H1638" s="3">
        <v>0.28510219916362101</v>
      </c>
      <c r="I1638" s="2">
        <f>Table13[[#This Row],[CF % EOL ]]*$A$6</f>
        <v>0</v>
      </c>
      <c r="J1638" s="3">
        <v>0.11309031556611841</v>
      </c>
      <c r="K1638" s="2">
        <f>$A$10*Table13[[#This Row],[CF % WEC]]</f>
        <v>0</v>
      </c>
      <c r="L1638" s="1">
        <v>31.203109993763906</v>
      </c>
      <c r="M1638" s="2">
        <f>Table13[[#This Row],[Cons h '[MWh']]]-Table13[[#This Row],[Ewec_prod '[MWh']]]-Table13[[#This Row],[Eeol_prod '[MWh']]]-Table13[[#This Row],[Efv_prod '[MWh']]]</f>
        <v>31.203109993763906</v>
      </c>
    </row>
    <row r="1639" x14ac:dyDescent="0.25">
      <c r="E1639" s="4">
        <v>43534.208333333336</v>
      </c>
      <c r="F1639" s="3">
        <v>0</v>
      </c>
      <c r="G1639" s="2">
        <f>Table13[[#This Row],[CF % FV]]*$A$2</f>
        <v>0</v>
      </c>
      <c r="H1639" s="3">
        <v>0.30407068944652199</v>
      </c>
      <c r="I1639" s="2">
        <f>Table13[[#This Row],[CF % EOL ]]*$A$6</f>
        <v>0</v>
      </c>
      <c r="J1639" s="3">
        <v>0.11732667231451037</v>
      </c>
      <c r="K1639" s="2">
        <f>$A$10*Table13[[#This Row],[CF % WEC]]</f>
        <v>0</v>
      </c>
      <c r="L1639" s="1">
        <v>30.732143245159506</v>
      </c>
      <c r="M1639" s="2">
        <f>Table13[[#This Row],[Cons h '[MWh']]]-Table13[[#This Row],[Ewec_prod '[MWh']]]-Table13[[#This Row],[Eeol_prod '[MWh']]]-Table13[[#This Row],[Efv_prod '[MWh']]]</f>
        <v>30.732143245159506</v>
      </c>
    </row>
    <row r="1640" x14ac:dyDescent="0.25">
      <c r="E1640" s="4">
        <v>43534.25</v>
      </c>
      <c r="F1640" s="3">
        <v>0</v>
      </c>
      <c r="G1640" s="2">
        <f>Table13[[#This Row],[CF % FV]]*$A$2</f>
        <v>0</v>
      </c>
      <c r="H1640" s="3">
        <v>0.32463205651461002</v>
      </c>
      <c r="I1640" s="2">
        <f>Table13[[#This Row],[CF % EOL ]]*$A$6</f>
        <v>0</v>
      </c>
      <c r="J1640" s="3">
        <v>0.12049399902593236</v>
      </c>
      <c r="K1640" s="2">
        <f>$A$10*Table13[[#This Row],[CF % WEC]]</f>
        <v>0</v>
      </c>
      <c r="L1640" s="1">
        <v>39.078454196273249</v>
      </c>
      <c r="M1640" s="2">
        <f>Table13[[#This Row],[Cons h '[MWh']]]-Table13[[#This Row],[Ewec_prod '[MWh']]]-Table13[[#This Row],[Eeol_prod '[MWh']]]-Table13[[#This Row],[Efv_prod '[MWh']]]</f>
        <v>39.078454196273249</v>
      </c>
    </row>
    <row r="1641" x14ac:dyDescent="0.25">
      <c r="E1641" s="4">
        <v>43534.291666666664</v>
      </c>
      <c r="F1641" s="3">
        <v>0</v>
      </c>
      <c r="G1641" s="2">
        <f>Table13[[#This Row],[CF % FV]]*$A$2</f>
        <v>0</v>
      </c>
      <c r="H1641" s="3">
        <v>0.30132385305848097</v>
      </c>
      <c r="I1641" s="2">
        <f>Table13[[#This Row],[CF % EOL ]]*$A$6</f>
        <v>0</v>
      </c>
      <c r="J1641" s="3">
        <v>0.1242297870496193</v>
      </c>
      <c r="K1641" s="2">
        <f>$A$10*Table13[[#This Row],[CF % WEC]]</f>
        <v>0</v>
      </c>
      <c r="L1641" s="1">
        <v>35.573305056081622</v>
      </c>
      <c r="M1641" s="2">
        <f>Table13[[#This Row],[Cons h '[MWh']]]-Table13[[#This Row],[Ewec_prod '[MWh']]]-Table13[[#This Row],[Eeol_prod '[MWh']]]-Table13[[#This Row],[Efv_prod '[MWh']]]</f>
        <v>35.573305056081622</v>
      </c>
    </row>
    <row r="1642" x14ac:dyDescent="0.25">
      <c r="E1642" s="4">
        <v>43534.333333333336</v>
      </c>
      <c r="F1642" s="3">
        <v>0</v>
      </c>
      <c r="G1642" s="2">
        <f>Table13[[#This Row],[CF % FV]]*$A$2</f>
        <v>0</v>
      </c>
      <c r="H1642" s="3">
        <v>0.24868532744084501</v>
      </c>
      <c r="I1642" s="2">
        <f>Table13[[#This Row],[CF % EOL ]]*$A$6</f>
        <v>0</v>
      </c>
      <c r="J1642" s="3">
        <v>0.12595148137692605</v>
      </c>
      <c r="K1642" s="2">
        <f>$A$10*Table13[[#This Row],[CF % WEC]]</f>
        <v>0</v>
      </c>
      <c r="L1642" s="1">
        <v>31.951758791579742</v>
      </c>
      <c r="M1642" s="2">
        <f>Table13[[#This Row],[Cons h '[MWh']]]-Table13[[#This Row],[Ewec_prod '[MWh']]]-Table13[[#This Row],[Eeol_prod '[MWh']]]-Table13[[#This Row],[Efv_prod '[MWh']]]</f>
        <v>31.951758791579742</v>
      </c>
    </row>
    <row r="1643" x14ac:dyDescent="0.25">
      <c r="E1643" s="4">
        <v>43534.375</v>
      </c>
      <c r="F1643" s="3">
        <v>0</v>
      </c>
      <c r="G1643" s="2">
        <f>Table13[[#This Row],[CF % FV]]*$A$2</f>
        <v>0</v>
      </c>
      <c r="H1643" s="3">
        <v>0.31018801436819698</v>
      </c>
      <c r="I1643" s="2">
        <f>Table13[[#This Row],[CF % EOL ]]*$A$6</f>
        <v>0</v>
      </c>
      <c r="J1643" s="3">
        <v>0.12788685617969114</v>
      </c>
      <c r="K1643" s="2">
        <f>$A$10*Table13[[#This Row],[CF % WEC]]</f>
        <v>0</v>
      </c>
      <c r="L1643" s="1">
        <v>37.942366748181506</v>
      </c>
      <c r="M1643" s="2">
        <f>Table13[[#This Row],[Cons h '[MWh']]]-Table13[[#This Row],[Ewec_prod '[MWh']]]-Table13[[#This Row],[Eeol_prod '[MWh']]]-Table13[[#This Row],[Efv_prod '[MWh']]]</f>
        <v>37.942366748181506</v>
      </c>
    </row>
    <row r="1644" x14ac:dyDescent="0.25">
      <c r="E1644" s="4">
        <v>43534.416666666664</v>
      </c>
      <c r="F1644" s="3">
        <v>0</v>
      </c>
      <c r="G1644" s="2">
        <f>Table13[[#This Row],[CF % FV]]*$A$2</f>
        <v>0</v>
      </c>
      <c r="H1644" s="3">
        <v>0.20663776841082401</v>
      </c>
      <c r="I1644" s="2">
        <f>Table13[[#This Row],[CF % EOL ]]*$A$6</f>
        <v>0</v>
      </c>
      <c r="J1644" s="3">
        <v>0.12725839899905869</v>
      </c>
      <c r="K1644" s="2">
        <f>$A$10*Table13[[#This Row],[CF % WEC]]</f>
        <v>0</v>
      </c>
      <c r="L1644" s="1">
        <v>32.323889008411619</v>
      </c>
      <c r="M1644" s="2">
        <f>Table13[[#This Row],[Cons h '[MWh']]]-Table13[[#This Row],[Ewec_prod '[MWh']]]-Table13[[#This Row],[Eeol_prod '[MWh']]]-Table13[[#This Row],[Efv_prod '[MWh']]]</f>
        <v>32.323889008411619</v>
      </c>
    </row>
    <row r="1645" x14ac:dyDescent="0.25">
      <c r="E1645" s="4">
        <v>43534.458333333336</v>
      </c>
      <c r="F1645" s="3">
        <v>0</v>
      </c>
      <c r="G1645" s="2">
        <f>Table13[[#This Row],[CF % FV]]*$A$2</f>
        <v>0</v>
      </c>
      <c r="H1645" s="3">
        <v>0.177579748866981</v>
      </c>
      <c r="I1645" s="2">
        <f>Table13[[#This Row],[CF % EOL ]]*$A$6</f>
        <v>0</v>
      </c>
      <c r="J1645" s="3">
        <v>0.1251571381600686</v>
      </c>
      <c r="K1645" s="2">
        <f>$A$10*Table13[[#This Row],[CF % WEC]]</f>
        <v>0</v>
      </c>
      <c r="L1645" s="1">
        <v>39.964102425171589</v>
      </c>
      <c r="M1645" s="2">
        <f>Table13[[#This Row],[Cons h '[MWh']]]-Table13[[#This Row],[Ewec_prod '[MWh']]]-Table13[[#This Row],[Eeol_prod '[MWh']]]-Table13[[#This Row],[Efv_prod '[MWh']]]</f>
        <v>39.964102425171589</v>
      </c>
    </row>
    <row r="1646" x14ac:dyDescent="0.25">
      <c r="E1646" s="4">
        <v>43534.5</v>
      </c>
      <c r="F1646" s="3">
        <v>0</v>
      </c>
      <c r="G1646" s="2">
        <f>Table13[[#This Row],[CF % FV]]*$A$2</f>
        <v>0</v>
      </c>
      <c r="H1646" s="3">
        <v>0.190258845733146</v>
      </c>
      <c r="I1646" s="2">
        <f>Table13[[#This Row],[CF % EOL ]]*$A$6</f>
        <v>0</v>
      </c>
      <c r="J1646" s="3">
        <v>0.12295432848789634</v>
      </c>
      <c r="K1646" s="2">
        <f>$A$10*Table13[[#This Row],[CF % WEC]]</f>
        <v>0</v>
      </c>
      <c r="L1646" s="1">
        <v>41.109854973066149</v>
      </c>
      <c r="M1646" s="2">
        <f>Table13[[#This Row],[Cons h '[MWh']]]-Table13[[#This Row],[Ewec_prod '[MWh']]]-Table13[[#This Row],[Eeol_prod '[MWh']]]-Table13[[#This Row],[Efv_prod '[MWh']]]</f>
        <v>41.109854973066149</v>
      </c>
    </row>
    <row r="1647" x14ac:dyDescent="0.25">
      <c r="E1647" s="4">
        <v>43534.541666666664</v>
      </c>
      <c r="F1647" s="3">
        <v>0</v>
      </c>
      <c r="G1647" s="2">
        <f>Table13[[#This Row],[CF % FV]]*$A$2</f>
        <v>0</v>
      </c>
      <c r="H1647" s="3">
        <v>0.178718325533679</v>
      </c>
      <c r="I1647" s="2">
        <f>Table13[[#This Row],[CF % EOL ]]*$A$6</f>
        <v>0</v>
      </c>
      <c r="J1647" s="3">
        <v>0.12181151682563929</v>
      </c>
      <c r="K1647" s="2">
        <f>$A$10*Table13[[#This Row],[CF % WEC]]</f>
        <v>0</v>
      </c>
      <c r="L1647" s="1">
        <v>30.948254524688856</v>
      </c>
      <c r="M1647" s="2">
        <f>Table13[[#This Row],[Cons h '[MWh']]]-Table13[[#This Row],[Ewec_prod '[MWh']]]-Table13[[#This Row],[Eeol_prod '[MWh']]]-Table13[[#This Row],[Efv_prod '[MWh']]]</f>
        <v>30.948254524688856</v>
      </c>
    </row>
    <row r="1648" x14ac:dyDescent="0.25">
      <c r="E1648" s="4">
        <v>43534.583333333336</v>
      </c>
      <c r="F1648" s="3">
        <v>0</v>
      </c>
      <c r="G1648" s="2">
        <f>Table13[[#This Row],[CF % FV]]*$A$2</f>
        <v>0</v>
      </c>
      <c r="H1648" s="3">
        <v>0.13452932004686299</v>
      </c>
      <c r="I1648" s="2">
        <f>Table13[[#This Row],[CF % EOL ]]*$A$6</f>
        <v>0</v>
      </c>
      <c r="J1648" s="3">
        <v>0.12173470948242782</v>
      </c>
      <c r="K1648" s="2">
        <f>$A$10*Table13[[#This Row],[CF % WEC]]</f>
        <v>0</v>
      </c>
      <c r="L1648" s="1">
        <v>31.217205083044188</v>
      </c>
      <c r="M1648" s="2">
        <f>Table13[[#This Row],[Cons h '[MWh']]]-Table13[[#This Row],[Ewec_prod '[MWh']]]-Table13[[#This Row],[Eeol_prod '[MWh']]]-Table13[[#This Row],[Efv_prod '[MWh']]]</f>
        <v>31.217205083044188</v>
      </c>
    </row>
    <row r="1649" x14ac:dyDescent="0.25">
      <c r="E1649" s="4">
        <v>43534.625</v>
      </c>
      <c r="F1649" s="3">
        <v>0</v>
      </c>
      <c r="G1649" s="2">
        <f>Table13[[#This Row],[CF % FV]]*$A$2</f>
        <v>0</v>
      </c>
      <c r="H1649" s="3">
        <v>0.23971776066580899</v>
      </c>
      <c r="I1649" s="2">
        <f>Table13[[#This Row],[CF % EOL ]]*$A$6</f>
        <v>0</v>
      </c>
      <c r="J1649" s="3">
        <v>0.12315856048900244</v>
      </c>
      <c r="K1649" s="2">
        <f>$A$10*Table13[[#This Row],[CF % WEC]]</f>
        <v>0</v>
      </c>
      <c r="L1649" s="1">
        <v>24.677566249714307</v>
      </c>
      <c r="M1649" s="2">
        <f>Table13[[#This Row],[Cons h '[MWh']]]-Table13[[#This Row],[Ewec_prod '[MWh']]]-Table13[[#This Row],[Eeol_prod '[MWh']]]-Table13[[#This Row],[Efv_prod '[MWh']]]</f>
        <v>24.677566249714307</v>
      </c>
    </row>
    <row r="1650" x14ac:dyDescent="0.25">
      <c r="E1650" s="4">
        <v>43534.666666666664</v>
      </c>
      <c r="F1650" s="3">
        <v>2.5780000000000001E-2</v>
      </c>
      <c r="G1650" s="2">
        <f>Table13[[#This Row],[CF % FV]]*$A$2</f>
        <v>2.8357999999999999</v>
      </c>
      <c r="H1650" s="3">
        <v>0.20050344834516101</v>
      </c>
      <c r="I1650" s="2">
        <f>Table13[[#This Row],[CF % EOL ]]*$A$6</f>
        <v>0</v>
      </c>
      <c r="J1650" s="3">
        <v>0.13464586472240947</v>
      </c>
      <c r="K1650" s="2">
        <f>$A$10*Table13[[#This Row],[CF % WEC]]</f>
        <v>0</v>
      </c>
      <c r="L1650" s="1">
        <v>21.486536574576888</v>
      </c>
      <c r="M1650" s="2">
        <f>Table13[[#This Row],[Cons h '[MWh']]]-Table13[[#This Row],[Ewec_prod '[MWh']]]-Table13[[#This Row],[Eeol_prod '[MWh']]]-Table13[[#This Row],[Efv_prod '[MWh']]]</f>
        <v>18.650736574576889</v>
      </c>
    </row>
    <row r="1651" x14ac:dyDescent="0.25">
      <c r="E1651" s="4">
        <v>43534.708333333336</v>
      </c>
      <c r="F1651" s="3">
        <v>0.18661000000000003</v>
      </c>
      <c r="G1651" s="2">
        <f>Table13[[#This Row],[CF % FV]]*$A$2</f>
        <v>20.527100000000004</v>
      </c>
      <c r="H1651" s="3">
        <v>0.20500655651149</v>
      </c>
      <c r="I1651" s="2">
        <f>Table13[[#This Row],[CF % EOL ]]*$A$6</f>
        <v>0</v>
      </c>
      <c r="J1651" s="3">
        <v>0.13183832052536348</v>
      </c>
      <c r="K1651" s="2">
        <f>$A$10*Table13[[#This Row],[CF % WEC]]</f>
        <v>0</v>
      </c>
      <c r="L1651" s="1">
        <v>30.015165713777339</v>
      </c>
      <c r="M1651" s="2">
        <f>Table13[[#This Row],[Cons h '[MWh']]]-Table13[[#This Row],[Ewec_prod '[MWh']]]-Table13[[#This Row],[Eeol_prod '[MWh']]]-Table13[[#This Row],[Efv_prod '[MWh']]]</f>
        <v>9.4880657137773348</v>
      </c>
    </row>
    <row r="1652" x14ac:dyDescent="0.25">
      <c r="E1652" s="4">
        <v>43534.75</v>
      </c>
      <c r="F1652" s="3">
        <v>0.25078</v>
      </c>
      <c r="G1652" s="2">
        <f>Table13[[#This Row],[CF % FV]]*$A$2</f>
        <v>27.585799999999999</v>
      </c>
      <c r="H1652" s="3">
        <v>0.18778708435708799</v>
      </c>
      <c r="I1652" s="2">
        <f>Table13[[#This Row],[CF % EOL ]]*$A$6</f>
        <v>0</v>
      </c>
      <c r="J1652" s="3">
        <v>0.1283122800191871</v>
      </c>
      <c r="K1652" s="2">
        <f>$A$10*Table13[[#This Row],[CF % WEC]]</f>
        <v>0</v>
      </c>
      <c r="L1652" s="1">
        <v>34.425225051111859</v>
      </c>
      <c r="M1652" s="2">
        <f>Table13[[#This Row],[Cons h '[MWh']]]-Table13[[#This Row],[Ewec_prod '[MWh']]]-Table13[[#This Row],[Eeol_prod '[MWh']]]-Table13[[#This Row],[Efv_prod '[MWh']]]</f>
        <v>6.8394250511118599</v>
      </c>
    </row>
    <row r="1653" x14ac:dyDescent="0.25">
      <c r="E1653" s="4">
        <v>43534.791666666664</v>
      </c>
      <c r="F1653" s="3">
        <v>0.30324000000000001</v>
      </c>
      <c r="G1653" s="2">
        <f>Table13[[#This Row],[CF % FV]]*$A$2</f>
        <v>33.356400000000001</v>
      </c>
      <c r="H1653" s="3">
        <v>0.134816318992168</v>
      </c>
      <c r="I1653" s="2">
        <f>Table13[[#This Row],[CF % EOL ]]*$A$6</f>
        <v>0</v>
      </c>
      <c r="J1653" s="3">
        <v>0.12595701282960028</v>
      </c>
      <c r="K1653" s="2">
        <f>$A$10*Table13[[#This Row],[CF % WEC]]</f>
        <v>0</v>
      </c>
      <c r="L1653" s="1">
        <v>42.176414164767714</v>
      </c>
      <c r="M1653" s="2">
        <f>Table13[[#This Row],[Cons h '[MWh']]]-Table13[[#This Row],[Ewec_prod '[MWh']]]-Table13[[#This Row],[Eeol_prod '[MWh']]]-Table13[[#This Row],[Efv_prod '[MWh']]]</f>
        <v>8.8200141647677128</v>
      </c>
    </row>
    <row r="1654" x14ac:dyDescent="0.25">
      <c r="E1654" s="4">
        <v>43534.833333333336</v>
      </c>
      <c r="F1654" s="3">
        <v>0.55641999999999991</v>
      </c>
      <c r="G1654" s="2">
        <f>Table13[[#This Row],[CF % FV]]*$A$2</f>
        <v>61.206199999999988</v>
      </c>
      <c r="H1654" s="3">
        <v>0.14952756629446001</v>
      </c>
      <c r="I1654" s="2">
        <f>Table13[[#This Row],[CF % EOL ]]*$A$6</f>
        <v>0</v>
      </c>
      <c r="J1654" s="3">
        <v>0.12468448792198254</v>
      </c>
      <c r="K1654" s="2">
        <f>$A$10*Table13[[#This Row],[CF % WEC]]</f>
        <v>0</v>
      </c>
      <c r="L1654" s="1">
        <v>42.69373689745661</v>
      </c>
      <c r="M1654" s="2">
        <f>Table13[[#This Row],[Cons h '[MWh']]]-Table13[[#This Row],[Ewec_prod '[MWh']]]-Table13[[#This Row],[Eeol_prod '[MWh']]]-Table13[[#This Row],[Efv_prod '[MWh']]]</f>
        <v>-18.512463102543379</v>
      </c>
    </row>
    <row r="1655" x14ac:dyDescent="0.25">
      <c r="E1655" s="4">
        <v>43534.875</v>
      </c>
      <c r="F1655" s="3">
        <v>0.63579999999999992</v>
      </c>
      <c r="G1655" s="2">
        <f>Table13[[#This Row],[CF % FV]]*$A$2</f>
        <v>69.937999999999988</v>
      </c>
      <c r="H1655" s="3">
        <v>0.202312867392275</v>
      </c>
      <c r="I1655" s="2">
        <f>Table13[[#This Row],[CF % EOL ]]*$A$6</f>
        <v>0</v>
      </c>
      <c r="J1655" s="3">
        <v>0.11904265330237412</v>
      </c>
      <c r="K1655" s="2">
        <f>$A$10*Table13[[#This Row],[CF % WEC]]</f>
        <v>0</v>
      </c>
      <c r="L1655" s="1">
        <v>32.54298955343446</v>
      </c>
      <c r="M1655" s="2">
        <f>Table13[[#This Row],[Cons h '[MWh']]]-Table13[[#This Row],[Ewec_prod '[MWh']]]-Table13[[#This Row],[Eeol_prod '[MWh']]]-Table13[[#This Row],[Efv_prod '[MWh']]]</f>
        <v>-37.395010446565529</v>
      </c>
    </row>
    <row r="1656" x14ac:dyDescent="0.25">
      <c r="E1656" s="4">
        <v>43534.916666666664</v>
      </c>
      <c r="F1656" s="3">
        <v>0.62182999999999999</v>
      </c>
      <c r="G1656" s="2">
        <f>Table13[[#This Row],[CF % FV]]*$A$2</f>
        <v>68.401300000000006</v>
      </c>
      <c r="H1656" s="3">
        <v>-3.0489056991091302E-3</v>
      </c>
      <c r="I1656" s="2">
        <f>Table13[[#This Row],[CF % EOL ]]*$A$6</f>
        <v>0</v>
      </c>
      <c r="J1656" s="3">
        <v>0.11481922864332809</v>
      </c>
      <c r="K1656" s="2">
        <f>$A$10*Table13[[#This Row],[CF % WEC]]</f>
        <v>0</v>
      </c>
      <c r="L1656" s="1">
        <v>26.709620879239218</v>
      </c>
      <c r="M1656" s="2">
        <f>Table13[[#This Row],[Cons h '[MWh']]]-Table13[[#This Row],[Ewec_prod '[MWh']]]-Table13[[#This Row],[Eeol_prod '[MWh']]]-Table13[[#This Row],[Efv_prod '[MWh']]]</f>
        <v>-41.691679120760789</v>
      </c>
    </row>
    <row r="1657" x14ac:dyDescent="0.25">
      <c r="E1657" s="4">
        <v>43534.958333333336</v>
      </c>
      <c r="F1657" s="3">
        <v>0.63863999999999999</v>
      </c>
      <c r="G1657" s="2">
        <f>Table13[[#This Row],[CF % FV]]*$A$2</f>
        <v>70.250399999999999</v>
      </c>
      <c r="H1657" s="3">
        <v>-3.8517120143933101E-3</v>
      </c>
      <c r="I1657" s="2">
        <f>Table13[[#This Row],[CF % EOL ]]*$A$6</f>
        <v>0</v>
      </c>
      <c r="J1657" s="3">
        <v>0.11165397006286759</v>
      </c>
      <c r="K1657" s="2">
        <f>$A$10*Table13[[#This Row],[CF % WEC]]</f>
        <v>0</v>
      </c>
      <c r="L1657" s="1">
        <v>24.138237874527693</v>
      </c>
      <c r="M1657" s="2">
        <f>Table13[[#This Row],[Cons h '[MWh']]]-Table13[[#This Row],[Ewec_prod '[MWh']]]-Table13[[#This Row],[Eeol_prod '[MWh']]]-Table13[[#This Row],[Efv_prod '[MWh']]]</f>
        <v>-46.11216212547231</v>
      </c>
    </row>
    <row r="1658" x14ac:dyDescent="0.25">
      <c r="E1658" s="4">
        <v>43535</v>
      </c>
      <c r="F1658" s="3">
        <v>0.52886</v>
      </c>
      <c r="G1658" s="2">
        <f>Table13[[#This Row],[CF % FV]]*$A$2</f>
        <v>58.174599999999998</v>
      </c>
      <c r="H1658" s="3">
        <v>1.4527395472355899E-2</v>
      </c>
      <c r="I1658" s="2">
        <f>Table13[[#This Row],[CF % EOL ]]*$A$6</f>
        <v>0</v>
      </c>
      <c r="J1658" s="3">
        <v>0.10945043343545113</v>
      </c>
      <c r="K1658" s="2">
        <f>$A$10*Table13[[#This Row],[CF % WEC]]</f>
        <v>0</v>
      </c>
      <c r="L1658" s="1">
        <v>23.456442916495</v>
      </c>
      <c r="M1658" s="2">
        <f>Table13[[#This Row],[Cons h '[MWh']]]-Table13[[#This Row],[Ewec_prod '[MWh']]]-Table13[[#This Row],[Eeol_prod '[MWh']]]-Table13[[#This Row],[Efv_prod '[MWh']]]</f>
        <v>-34.718157083504998</v>
      </c>
    </row>
    <row r="1659" x14ac:dyDescent="0.25">
      <c r="E1659" s="4">
        <v>43535.041666666664</v>
      </c>
      <c r="F1659" s="3">
        <v>0.30513999999999997</v>
      </c>
      <c r="G1659" s="2">
        <f>Table13[[#This Row],[CF % FV]]*$A$2</f>
        <v>33.565399999999997</v>
      </c>
      <c r="H1659" s="3">
        <v>6.4984047101289896E-2</v>
      </c>
      <c r="I1659" s="2">
        <f>Table13[[#This Row],[CF % EOL ]]*$A$6</f>
        <v>0</v>
      </c>
      <c r="J1659" s="3">
        <v>0.10815166150432215</v>
      </c>
      <c r="K1659" s="2">
        <f>$A$10*Table13[[#This Row],[CF % WEC]]</f>
        <v>0</v>
      </c>
      <c r="L1659" s="1">
        <v>26.481522971074835</v>
      </c>
      <c r="M1659" s="2">
        <f>Table13[[#This Row],[Cons h '[MWh']]]-Table13[[#This Row],[Ewec_prod '[MWh']]]-Table13[[#This Row],[Eeol_prod '[MWh']]]-Table13[[#This Row],[Efv_prod '[MWh']]]</f>
        <v>-7.083877028925162</v>
      </c>
    </row>
    <row r="1660" x14ac:dyDescent="0.25">
      <c r="E1660" s="4">
        <v>43535.083333333336</v>
      </c>
      <c r="F1660" s="3">
        <v>0.21059999999999998</v>
      </c>
      <c r="G1660" s="2">
        <f>Table13[[#This Row],[CF % FV]]*$A$2</f>
        <v>23.165999999999997</v>
      </c>
      <c r="H1660" s="3">
        <v>8.1151620676767594E-2</v>
      </c>
      <c r="I1660" s="2">
        <f>Table13[[#This Row],[CF % EOL ]]*$A$6</f>
        <v>0</v>
      </c>
      <c r="J1660" s="3">
        <v>0.10767843083431484</v>
      </c>
      <c r="K1660" s="2">
        <f>$A$10*Table13[[#This Row],[CF % WEC]]</f>
        <v>0</v>
      </c>
      <c r="L1660" s="1">
        <v>23.227585427382426</v>
      </c>
      <c r="M1660" s="2">
        <f>Table13[[#This Row],[Cons h '[MWh']]]-Table13[[#This Row],[Ewec_prod '[MWh']]]-Table13[[#This Row],[Eeol_prod '[MWh']]]-Table13[[#This Row],[Efv_prod '[MWh']]]</f>
        <v>6.1585427382429003E-2</v>
      </c>
    </row>
    <row r="1661" x14ac:dyDescent="0.25">
      <c r="E1661" s="4">
        <v>43535.125</v>
      </c>
      <c r="F1661" s="3">
        <v>3.7950000000000005E-2</v>
      </c>
      <c r="G1661" s="2">
        <f>Table13[[#This Row],[CF % FV]]*$A$2</f>
        <v>4.1745000000000001</v>
      </c>
      <c r="H1661" s="3">
        <v>0.108593333333333</v>
      </c>
      <c r="I1661" s="2">
        <f>Table13[[#This Row],[CF % EOL ]]*$A$6</f>
        <v>0</v>
      </c>
      <c r="J1661" s="3">
        <v>0.10758329685591639</v>
      </c>
      <c r="K1661" s="2">
        <f>$A$10*Table13[[#This Row],[CF % WEC]]</f>
        <v>0</v>
      </c>
      <c r="L1661" s="1">
        <v>22.436153564362314</v>
      </c>
      <c r="M1661" s="2">
        <f>Table13[[#This Row],[Cons h '[MWh']]]-Table13[[#This Row],[Ewec_prod '[MWh']]]-Table13[[#This Row],[Eeol_prod '[MWh']]]-Table13[[#This Row],[Efv_prod '[MWh']]]</f>
        <v>18.261653564362312</v>
      </c>
    </row>
    <row r="1662" x14ac:dyDescent="0.25">
      <c r="E1662" s="4">
        <v>43535.166666666664</v>
      </c>
      <c r="F1662" s="3">
        <v>0</v>
      </c>
      <c r="G1662" s="2">
        <f>Table13[[#This Row],[CF % FV]]*$A$2</f>
        <v>0</v>
      </c>
      <c r="H1662" s="3">
        <v>0.17928887052510301</v>
      </c>
      <c r="I1662" s="2">
        <f>Table13[[#This Row],[CF % EOL ]]*$A$6</f>
        <v>0</v>
      </c>
      <c r="J1662" s="3">
        <v>0.10792652882478829</v>
      </c>
      <c r="K1662" s="2">
        <f>$A$10*Table13[[#This Row],[CF % WEC]]</f>
        <v>0</v>
      </c>
      <c r="L1662" s="1">
        <v>28.644243908522458</v>
      </c>
      <c r="M1662" s="2">
        <f>Table13[[#This Row],[Cons h '[MWh']]]-Table13[[#This Row],[Ewec_prod '[MWh']]]-Table13[[#This Row],[Eeol_prod '[MWh']]]-Table13[[#This Row],[Efv_prod '[MWh']]]</f>
        <v>28.644243908522458</v>
      </c>
    </row>
    <row r="1663" x14ac:dyDescent="0.25">
      <c r="E1663" s="4">
        <v>43535.208333333336</v>
      </c>
      <c r="F1663" s="3">
        <v>0</v>
      </c>
      <c r="G1663" s="2">
        <f>Table13[[#This Row],[CF % FV]]*$A$2</f>
        <v>0</v>
      </c>
      <c r="H1663" s="3">
        <v>0.17644418856056701</v>
      </c>
      <c r="I1663" s="2">
        <f>Table13[[#This Row],[CF % EOL ]]*$A$6</f>
        <v>0</v>
      </c>
      <c r="J1663" s="3">
        <v>0.10805674156774436</v>
      </c>
      <c r="K1663" s="2">
        <f>$A$10*Table13[[#This Row],[CF % WEC]]</f>
        <v>0</v>
      </c>
      <c r="L1663" s="1">
        <v>35.836717189834012</v>
      </c>
      <c r="M1663" s="2">
        <f>Table13[[#This Row],[Cons h '[MWh']]]-Table13[[#This Row],[Ewec_prod '[MWh']]]-Table13[[#This Row],[Eeol_prod '[MWh']]]-Table13[[#This Row],[Efv_prod '[MWh']]]</f>
        <v>35.836717189834012</v>
      </c>
    </row>
    <row r="1664" x14ac:dyDescent="0.25">
      <c r="E1664" s="4">
        <v>43535.25</v>
      </c>
      <c r="F1664" s="3">
        <v>0</v>
      </c>
      <c r="G1664" s="2">
        <f>Table13[[#This Row],[CF % FV]]*$A$2</f>
        <v>0</v>
      </c>
      <c r="H1664" s="3">
        <v>0.181006134641923</v>
      </c>
      <c r="I1664" s="2">
        <f>Table13[[#This Row],[CF % EOL ]]*$A$6</f>
        <v>0</v>
      </c>
      <c r="J1664" s="3">
        <v>0.10912441524328111</v>
      </c>
      <c r="K1664" s="2">
        <f>$A$10*Table13[[#This Row],[CF % WEC]]</f>
        <v>0</v>
      </c>
      <c r="L1664" s="1">
        <v>26.333996300255308</v>
      </c>
      <c r="M1664" s="2">
        <f>Table13[[#This Row],[Cons h '[MWh']]]-Table13[[#This Row],[Ewec_prod '[MWh']]]-Table13[[#This Row],[Eeol_prod '[MWh']]]-Table13[[#This Row],[Efv_prod '[MWh']]]</f>
        <v>26.333996300255308</v>
      </c>
    </row>
    <row r="1665" x14ac:dyDescent="0.25">
      <c r="E1665" s="4">
        <v>43535.291666666664</v>
      </c>
      <c r="F1665" s="3">
        <v>0</v>
      </c>
      <c r="G1665" s="2">
        <f>Table13[[#This Row],[CF % FV]]*$A$2</f>
        <v>0</v>
      </c>
      <c r="H1665" s="3">
        <v>0.15921446310203199</v>
      </c>
      <c r="I1665" s="2">
        <f>Table13[[#This Row],[CF % EOL ]]*$A$6</f>
        <v>0</v>
      </c>
      <c r="J1665" s="3">
        <v>0.1139360897175459</v>
      </c>
      <c r="K1665" s="2">
        <f>$A$10*Table13[[#This Row],[CF % WEC]]</f>
        <v>0</v>
      </c>
      <c r="L1665" s="1">
        <v>28.31735571161451</v>
      </c>
      <c r="M1665" s="2">
        <f>Table13[[#This Row],[Cons h '[MWh']]]-Table13[[#This Row],[Ewec_prod '[MWh']]]-Table13[[#This Row],[Eeol_prod '[MWh']]]-Table13[[#This Row],[Efv_prod '[MWh']]]</f>
        <v>28.31735571161451</v>
      </c>
    </row>
    <row r="1666" x14ac:dyDescent="0.25">
      <c r="E1666" s="4">
        <v>43535.333333333336</v>
      </c>
      <c r="F1666" s="3">
        <v>0</v>
      </c>
      <c r="G1666" s="2">
        <f>Table13[[#This Row],[CF % FV]]*$A$2</f>
        <v>0</v>
      </c>
      <c r="H1666" s="3">
        <v>0.17436882913384</v>
      </c>
      <c r="I1666" s="2">
        <f>Table13[[#This Row],[CF % EOL ]]*$A$6</f>
        <v>0</v>
      </c>
      <c r="J1666" s="3">
        <v>0.11993934708843068</v>
      </c>
      <c r="K1666" s="2">
        <f>$A$10*Table13[[#This Row],[CF % WEC]]</f>
        <v>0</v>
      </c>
      <c r="L1666" s="1">
        <v>33.997778731976176</v>
      </c>
      <c r="M1666" s="2">
        <f>Table13[[#This Row],[Cons h '[MWh']]]-Table13[[#This Row],[Ewec_prod '[MWh']]]-Table13[[#This Row],[Eeol_prod '[MWh']]]-Table13[[#This Row],[Efv_prod '[MWh']]]</f>
        <v>33.997778731976176</v>
      </c>
    </row>
    <row r="1667" x14ac:dyDescent="0.25">
      <c r="E1667" s="4">
        <v>43535.375</v>
      </c>
      <c r="F1667" s="3">
        <v>0</v>
      </c>
      <c r="G1667" s="2">
        <f>Table13[[#This Row],[CF % FV]]*$A$2</f>
        <v>0</v>
      </c>
      <c r="H1667" s="3">
        <v>0.23520345181850799</v>
      </c>
      <c r="I1667" s="2">
        <f>Table13[[#This Row],[CF % EOL ]]*$A$6</f>
        <v>0</v>
      </c>
      <c r="J1667" s="3">
        <v>0.11453603615611524</v>
      </c>
      <c r="K1667" s="2">
        <f>$A$10*Table13[[#This Row],[CF % WEC]]</f>
        <v>0</v>
      </c>
      <c r="L1667" s="1">
        <v>30.705127252551989</v>
      </c>
      <c r="M1667" s="2">
        <f>Table13[[#This Row],[Cons h '[MWh']]]-Table13[[#This Row],[Ewec_prod '[MWh']]]-Table13[[#This Row],[Eeol_prod '[MWh']]]-Table13[[#This Row],[Efv_prod '[MWh']]]</f>
        <v>30.705127252551989</v>
      </c>
    </row>
    <row r="1668" x14ac:dyDescent="0.25">
      <c r="E1668" s="4">
        <v>43535.416666666664</v>
      </c>
      <c r="F1668" s="3">
        <v>0</v>
      </c>
      <c r="G1668" s="2">
        <f>Table13[[#This Row],[CF % FV]]*$A$2</f>
        <v>0</v>
      </c>
      <c r="H1668" s="3">
        <v>1.41431454792316E-2</v>
      </c>
      <c r="I1668" s="2">
        <f>Table13[[#This Row],[CF % EOL ]]*$A$6</f>
        <v>0</v>
      </c>
      <c r="J1668" s="3">
        <v>0.10999313235414047</v>
      </c>
      <c r="K1668" s="2">
        <f>$A$10*Table13[[#This Row],[CF % WEC]]</f>
        <v>0</v>
      </c>
      <c r="L1668" s="1">
        <v>37.748367494004214</v>
      </c>
      <c r="M1668" s="2">
        <f>Table13[[#This Row],[Cons h '[MWh']]]-Table13[[#This Row],[Ewec_prod '[MWh']]]-Table13[[#This Row],[Eeol_prod '[MWh']]]-Table13[[#This Row],[Efv_prod '[MWh']]]</f>
        <v>37.748367494004214</v>
      </c>
    </row>
    <row r="1669" x14ac:dyDescent="0.25">
      <c r="E1669" s="4">
        <v>43535.458333333336</v>
      </c>
      <c r="F1669" s="3">
        <v>0</v>
      </c>
      <c r="G1669" s="2">
        <f>Table13[[#This Row],[CF % FV]]*$A$2</f>
        <v>0</v>
      </c>
      <c r="H1669" s="3">
        <v>6.2200230262524497E-2</v>
      </c>
      <c r="I1669" s="2">
        <f>Table13[[#This Row],[CF % EOL ]]*$A$6</f>
        <v>0</v>
      </c>
      <c r="J1669" s="3">
        <v>0.10710226996583555</v>
      </c>
      <c r="K1669" s="2">
        <f>$A$10*Table13[[#This Row],[CF % WEC]]</f>
        <v>0</v>
      </c>
      <c r="L1669" s="1">
        <v>38.636312355398694</v>
      </c>
      <c r="M1669" s="2">
        <f>Table13[[#This Row],[Cons h '[MWh']]]-Table13[[#This Row],[Ewec_prod '[MWh']]]-Table13[[#This Row],[Eeol_prod '[MWh']]]-Table13[[#This Row],[Efv_prod '[MWh']]]</f>
        <v>38.636312355398694</v>
      </c>
    </row>
    <row r="1670" x14ac:dyDescent="0.25">
      <c r="E1670" s="4">
        <v>43535.5</v>
      </c>
      <c r="F1670" s="3">
        <v>0</v>
      </c>
      <c r="G1670" s="2">
        <f>Table13[[#This Row],[CF % FV]]*$A$2</f>
        <v>0</v>
      </c>
      <c r="H1670" s="3">
        <v>0.12212675030258301</v>
      </c>
      <c r="I1670" s="2">
        <f>Table13[[#This Row],[CF % EOL ]]*$A$6</f>
        <v>0</v>
      </c>
      <c r="J1670" s="3">
        <v>0.10525813487721845</v>
      </c>
      <c r="K1670" s="2">
        <f>$A$10*Table13[[#This Row],[CF % WEC]]</f>
        <v>0</v>
      </c>
      <c r="L1670" s="1">
        <v>35.955812027716938</v>
      </c>
      <c r="M1670" s="2">
        <f>Table13[[#This Row],[Cons h '[MWh']]]-Table13[[#This Row],[Ewec_prod '[MWh']]]-Table13[[#This Row],[Eeol_prod '[MWh']]]-Table13[[#This Row],[Efv_prod '[MWh']]]</f>
        <v>35.955812027716938</v>
      </c>
    </row>
    <row r="1671" x14ac:dyDescent="0.25">
      <c r="E1671" s="4">
        <v>43535.541666666664</v>
      </c>
      <c r="F1671" s="3">
        <v>0</v>
      </c>
      <c r="G1671" s="2">
        <f>Table13[[#This Row],[CF % FV]]*$A$2</f>
        <v>0</v>
      </c>
      <c r="H1671" s="3">
        <v>0.16629360588841099</v>
      </c>
      <c r="I1671" s="2">
        <f>Table13[[#This Row],[CF % EOL ]]*$A$6</f>
        <v>0</v>
      </c>
      <c r="J1671" s="3">
        <v>0.10384768857031057</v>
      </c>
      <c r="K1671" s="2">
        <f>$A$10*Table13[[#This Row],[CF % WEC]]</f>
        <v>0</v>
      </c>
      <c r="L1671" s="1">
        <v>29.322985652107182</v>
      </c>
      <c r="M1671" s="2">
        <f>Table13[[#This Row],[Cons h '[MWh']]]-Table13[[#This Row],[Ewec_prod '[MWh']]]-Table13[[#This Row],[Eeol_prod '[MWh']]]-Table13[[#This Row],[Efv_prod '[MWh']]]</f>
        <v>29.322985652107182</v>
      </c>
    </row>
    <row r="1672" x14ac:dyDescent="0.25">
      <c r="E1672" s="4">
        <v>43535.583333333336</v>
      </c>
      <c r="F1672" s="3">
        <v>0</v>
      </c>
      <c r="G1672" s="2">
        <f>Table13[[#This Row],[CF % FV]]*$A$2</f>
        <v>0</v>
      </c>
      <c r="H1672" s="3">
        <v>0.157976213740876</v>
      </c>
      <c r="I1672" s="2">
        <f>Table13[[#This Row],[CF % EOL ]]*$A$6</f>
        <v>0</v>
      </c>
      <c r="J1672" s="3">
        <v>0.1020038757972954</v>
      </c>
      <c r="K1672" s="2">
        <f>$A$10*Table13[[#This Row],[CF % WEC]]</f>
        <v>0</v>
      </c>
      <c r="L1672" s="1">
        <v>32.788036634903783</v>
      </c>
      <c r="M1672" s="2">
        <f>Table13[[#This Row],[Cons h '[MWh']]]-Table13[[#This Row],[Ewec_prod '[MWh']]]-Table13[[#This Row],[Eeol_prod '[MWh']]]-Table13[[#This Row],[Efv_prod '[MWh']]]</f>
        <v>32.788036634903783</v>
      </c>
    </row>
    <row r="1673" x14ac:dyDescent="0.25">
      <c r="E1673" s="4">
        <v>43535.625</v>
      </c>
      <c r="F1673" s="3">
        <v>0</v>
      </c>
      <c r="G1673" s="2">
        <f>Table13[[#This Row],[CF % FV]]*$A$2</f>
        <v>0</v>
      </c>
      <c r="H1673" s="3">
        <v>9.6305181943930895E-2</v>
      </c>
      <c r="I1673" s="2">
        <f>Table13[[#This Row],[CF % EOL ]]*$A$6</f>
        <v>0</v>
      </c>
      <c r="J1673" s="3">
        <v>0.10057236783272774</v>
      </c>
      <c r="K1673" s="2">
        <f>$A$10*Table13[[#This Row],[CF % WEC]]</f>
        <v>0</v>
      </c>
      <c r="L1673" s="1">
        <v>25.836279792811641</v>
      </c>
      <c r="M1673" s="2">
        <f>Table13[[#This Row],[Cons h '[MWh']]]-Table13[[#This Row],[Ewec_prod '[MWh']]]-Table13[[#This Row],[Eeol_prod '[MWh']]]-Table13[[#This Row],[Efv_prod '[MWh']]]</f>
        <v>25.836279792811641</v>
      </c>
    </row>
    <row r="1674" x14ac:dyDescent="0.25">
      <c r="E1674" s="4">
        <v>43535.666666666664</v>
      </c>
      <c r="F1674" s="3">
        <v>3.0699999999999998E-2</v>
      </c>
      <c r="G1674" s="2">
        <f>Table13[[#This Row],[CF % FV]]*$A$2</f>
        <v>3.3769999999999998</v>
      </c>
      <c r="H1674" s="3">
        <v>5.9441699831890002E-2</v>
      </c>
      <c r="I1674" s="2">
        <f>Table13[[#This Row],[CF % EOL ]]*$A$6</f>
        <v>0</v>
      </c>
      <c r="J1674" s="3">
        <v>0.1002983661971744</v>
      </c>
      <c r="K1674" s="2">
        <f>$A$10*Table13[[#This Row],[CF % WEC]]</f>
        <v>0</v>
      </c>
      <c r="L1674" s="1">
        <v>30.397145431201945</v>
      </c>
      <c r="M1674" s="2">
        <f>Table13[[#This Row],[Cons h '[MWh']]]-Table13[[#This Row],[Ewec_prod '[MWh']]]-Table13[[#This Row],[Eeol_prod '[MWh']]]-Table13[[#This Row],[Efv_prod '[MWh']]]</f>
        <v>27.020145431201946</v>
      </c>
    </row>
    <row r="1675" x14ac:dyDescent="0.25">
      <c r="E1675" s="4">
        <v>43535.708333333336</v>
      </c>
      <c r="F1675" s="3">
        <v>0.1731</v>
      </c>
      <c r="G1675" s="2">
        <f>Table13[[#This Row],[CF % FV]]*$A$2</f>
        <v>19.041</v>
      </c>
      <c r="H1675" s="3">
        <v>5.9128723468758901E-2</v>
      </c>
      <c r="I1675" s="2">
        <f>Table13[[#This Row],[CF % EOL ]]*$A$6</f>
        <v>0</v>
      </c>
      <c r="J1675" s="3">
        <v>9.98260129716389E-2</v>
      </c>
      <c r="K1675" s="2">
        <f>$A$10*Table13[[#This Row],[CF % WEC]]</f>
        <v>0</v>
      </c>
      <c r="L1675" s="1">
        <v>29.905298815406667</v>
      </c>
      <c r="M1675" s="2">
        <f>Table13[[#This Row],[Cons h '[MWh']]]-Table13[[#This Row],[Ewec_prod '[MWh']]]-Table13[[#This Row],[Eeol_prod '[MWh']]]-Table13[[#This Row],[Efv_prod '[MWh']]]</f>
        <v>10.864298815406666</v>
      </c>
    </row>
    <row r="1676" x14ac:dyDescent="0.25">
      <c r="E1676" s="4">
        <v>43535.75</v>
      </c>
      <c r="F1676" s="3">
        <v>0.19016</v>
      </c>
      <c r="G1676" s="2">
        <f>Table13[[#This Row],[CF % FV]]*$A$2</f>
        <v>20.9176</v>
      </c>
      <c r="H1676" s="3">
        <v>9.4015629312273405E-2</v>
      </c>
      <c r="I1676" s="2">
        <f>Table13[[#This Row],[CF % EOL ]]*$A$6</f>
        <v>0</v>
      </c>
      <c r="J1676" s="3">
        <v>9.9871264737921295E-2</v>
      </c>
      <c r="K1676" s="2">
        <f>$A$10*Table13[[#This Row],[CF % WEC]]</f>
        <v>0</v>
      </c>
      <c r="L1676" s="1">
        <v>42.257531626122464</v>
      </c>
      <c r="M1676" s="2">
        <f>Table13[[#This Row],[Cons h '[MWh']]]-Table13[[#This Row],[Ewec_prod '[MWh']]]-Table13[[#This Row],[Eeol_prod '[MWh']]]-Table13[[#This Row],[Efv_prod '[MWh']]]</f>
        <v>21.339931626122464</v>
      </c>
    </row>
    <row r="1677" x14ac:dyDescent="0.25">
      <c r="E1677" s="4">
        <v>43535.791666666664</v>
      </c>
      <c r="F1677" s="3">
        <v>0.30770999999999998</v>
      </c>
      <c r="G1677" s="2">
        <f>Table13[[#This Row],[CF % FV]]*$A$2</f>
        <v>33.848099999999995</v>
      </c>
      <c r="H1677" s="3">
        <v>0.14490469449141299</v>
      </c>
      <c r="I1677" s="2">
        <f>Table13[[#This Row],[CF % EOL ]]*$A$6</f>
        <v>0</v>
      </c>
      <c r="J1677" s="3">
        <v>0.10128083905789295</v>
      </c>
      <c r="K1677" s="2">
        <f>$A$10*Table13[[#This Row],[CF % WEC]]</f>
        <v>0</v>
      </c>
      <c r="L1677" s="1">
        <v>40.046980641757422</v>
      </c>
      <c r="M1677" s="2">
        <f>Table13[[#This Row],[Cons h '[MWh']]]-Table13[[#This Row],[Ewec_prod '[MWh']]]-Table13[[#This Row],[Eeol_prod '[MWh']]]-Table13[[#This Row],[Efv_prod '[MWh']]]</f>
        <v>6.1988806417574267</v>
      </c>
    </row>
    <row r="1678" x14ac:dyDescent="0.25">
      <c r="E1678" s="4">
        <v>43535.833333333336</v>
      </c>
      <c r="F1678" s="3">
        <v>0.37402999999999997</v>
      </c>
      <c r="G1678" s="2">
        <f>Table13[[#This Row],[CF % FV]]*$A$2</f>
        <v>41.143299999999996</v>
      </c>
      <c r="H1678" s="3">
        <v>0.13606106251382399</v>
      </c>
      <c r="I1678" s="2">
        <f>Table13[[#This Row],[CF % EOL ]]*$A$6</f>
        <v>0</v>
      </c>
      <c r="J1678" s="3">
        <v>0.10255673681495606</v>
      </c>
      <c r="K1678" s="2">
        <f>$A$10*Table13[[#This Row],[CF % WEC]]</f>
        <v>0</v>
      </c>
      <c r="L1678" s="1">
        <v>32.600663522295378</v>
      </c>
      <c r="M1678" s="2">
        <f>Table13[[#This Row],[Cons h '[MWh']]]-Table13[[#This Row],[Ewec_prod '[MWh']]]-Table13[[#This Row],[Eeol_prod '[MWh']]]-Table13[[#This Row],[Efv_prod '[MWh']]]</f>
        <v>-8.5426364777046189</v>
      </c>
    </row>
    <row r="1679" x14ac:dyDescent="0.25">
      <c r="E1679" s="4">
        <v>43535.875</v>
      </c>
      <c r="F1679" s="3">
        <v>0.34487000000000001</v>
      </c>
      <c r="G1679" s="2">
        <f>Table13[[#This Row],[CF % FV]]*$A$2</f>
        <v>37.935700000000004</v>
      </c>
      <c r="H1679" s="3">
        <v>0.11409253879407801</v>
      </c>
      <c r="I1679" s="2">
        <f>Table13[[#This Row],[CF % EOL ]]*$A$6</f>
        <v>0</v>
      </c>
      <c r="J1679" s="3">
        <v>0.10182738472463694</v>
      </c>
      <c r="K1679" s="2">
        <f>$A$10*Table13[[#This Row],[CF % WEC]]</f>
        <v>0</v>
      </c>
      <c r="L1679" s="1">
        <v>26.811635793825282</v>
      </c>
      <c r="M1679" s="2">
        <f>Table13[[#This Row],[Cons h '[MWh']]]-Table13[[#This Row],[Ewec_prod '[MWh']]]-Table13[[#This Row],[Eeol_prod '[MWh']]]-Table13[[#This Row],[Efv_prod '[MWh']]]</f>
        <v>-11.124064206174722</v>
      </c>
    </row>
    <row r="1680" x14ac:dyDescent="0.25">
      <c r="E1680" s="4">
        <v>43535.916666666664</v>
      </c>
      <c r="F1680" s="3">
        <v>0.26671</v>
      </c>
      <c r="G1680" s="2">
        <f>Table13[[#This Row],[CF % FV]]*$A$2</f>
        <v>29.338100000000001</v>
      </c>
      <c r="H1680" s="3">
        <v>0.110113338187226</v>
      </c>
      <c r="I1680" s="2">
        <f>Table13[[#This Row],[CF % EOL ]]*$A$6</f>
        <v>0</v>
      </c>
      <c r="J1680" s="3">
        <v>0.10437560107707876</v>
      </c>
      <c r="K1680" s="2">
        <f>$A$10*Table13[[#This Row],[CF % WEC]]</f>
        <v>0</v>
      </c>
      <c r="L1680" s="1">
        <v>23.447152314483347</v>
      </c>
      <c r="M1680" s="2">
        <f>Table13[[#This Row],[Cons h '[MWh']]]-Table13[[#This Row],[Ewec_prod '[MWh']]]-Table13[[#This Row],[Eeol_prod '[MWh']]]-Table13[[#This Row],[Efv_prod '[MWh']]]</f>
        <v>-5.8909476855166538</v>
      </c>
    </row>
    <row r="1681" x14ac:dyDescent="0.25">
      <c r="E1681" s="4">
        <v>43535.958333333336</v>
      </c>
      <c r="F1681" s="3">
        <v>0.23529</v>
      </c>
      <c r="G1681" s="2">
        <f>Table13[[#This Row],[CF % FV]]*$A$2</f>
        <v>25.881900000000002</v>
      </c>
      <c r="H1681" s="3">
        <v>8.9836323455442402E-2</v>
      </c>
      <c r="I1681" s="2">
        <f>Table13[[#This Row],[CF % EOL ]]*$A$6</f>
        <v>0</v>
      </c>
      <c r="J1681" s="3">
        <v>0.10402559632025592</v>
      </c>
      <c r="K1681" s="2">
        <f>$A$10*Table13[[#This Row],[CF % WEC]]</f>
        <v>0</v>
      </c>
      <c r="L1681" s="1">
        <v>27.026848302557678</v>
      </c>
      <c r="M1681" s="2">
        <f>Table13[[#This Row],[Cons h '[MWh']]]-Table13[[#This Row],[Ewec_prod '[MWh']]]-Table13[[#This Row],[Eeol_prod '[MWh']]]-Table13[[#This Row],[Efv_prod '[MWh']]]</f>
        <v>1.1449483025576761</v>
      </c>
    </row>
    <row r="1682" x14ac:dyDescent="0.25">
      <c r="E1682" s="4">
        <v>43536</v>
      </c>
      <c r="F1682" s="3">
        <v>0.16146000000000002</v>
      </c>
      <c r="G1682" s="2">
        <f>Table13[[#This Row],[CF % FV]]*$A$2</f>
        <v>17.760600000000004</v>
      </c>
      <c r="H1682" s="3">
        <v>4.8820582718186303E-2</v>
      </c>
      <c r="I1682" s="2">
        <f>Table13[[#This Row],[CF % EOL ]]*$A$6</f>
        <v>0</v>
      </c>
      <c r="J1682" s="3">
        <v>0.10454466415738552</v>
      </c>
      <c r="K1682" s="2">
        <f>$A$10*Table13[[#This Row],[CF % WEC]]</f>
        <v>0</v>
      </c>
      <c r="L1682" s="1">
        <v>24.509461308527111</v>
      </c>
      <c r="M1682" s="2">
        <f>Table13[[#This Row],[Cons h '[MWh']]]-Table13[[#This Row],[Ewec_prod '[MWh']]]-Table13[[#This Row],[Eeol_prod '[MWh']]]-Table13[[#This Row],[Efv_prod '[MWh']]]</f>
        <v>6.7488613085271076</v>
      </c>
    </row>
    <row r="1683" x14ac:dyDescent="0.25">
      <c r="E1683" s="4">
        <v>43536.041666666664</v>
      </c>
      <c r="F1683" s="3">
        <v>0.1353</v>
      </c>
      <c r="G1683" s="2">
        <f>Table13[[#This Row],[CF % FV]]*$A$2</f>
        <v>14.883000000000001</v>
      </c>
      <c r="H1683" s="3">
        <v>7.0298791333380295E-2</v>
      </c>
      <c r="I1683" s="2">
        <f>Table13[[#This Row],[CF % EOL ]]*$A$6</f>
        <v>0</v>
      </c>
      <c r="J1683" s="3">
        <v>0.10635507468316865</v>
      </c>
      <c r="K1683" s="2">
        <f>$A$10*Table13[[#This Row],[CF % WEC]]</f>
        <v>0</v>
      </c>
      <c r="L1683" s="1">
        <v>20.650421218092692</v>
      </c>
      <c r="M1683" s="2">
        <f>Table13[[#This Row],[Cons h '[MWh']]]-Table13[[#This Row],[Ewec_prod '[MWh']]]-Table13[[#This Row],[Eeol_prod '[MWh']]]-Table13[[#This Row],[Efv_prod '[MWh']]]</f>
        <v>5.7674212180926911</v>
      </c>
    </row>
    <row r="1684" x14ac:dyDescent="0.25">
      <c r="E1684" s="4">
        <v>43536.083333333336</v>
      </c>
      <c r="F1684" s="3">
        <v>7.5480000000000005E-2</v>
      </c>
      <c r="G1684" s="2">
        <f>Table13[[#This Row],[CF % FV]]*$A$2</f>
        <v>8.3028000000000013</v>
      </c>
      <c r="H1684" s="3">
        <v>6.5774097674128701E-2</v>
      </c>
      <c r="I1684" s="2">
        <f>Table13[[#This Row],[CF % EOL ]]*$A$6</f>
        <v>0</v>
      </c>
      <c r="J1684" s="3">
        <v>0.10750380165483521</v>
      </c>
      <c r="K1684" s="2">
        <f>$A$10*Table13[[#This Row],[CF % WEC]]</f>
        <v>0</v>
      </c>
      <c r="L1684" s="1">
        <v>23.222113543242614</v>
      </c>
      <c r="M1684" s="2">
        <f>Table13[[#This Row],[Cons h '[MWh']]]-Table13[[#This Row],[Ewec_prod '[MWh']]]-Table13[[#This Row],[Eeol_prod '[MWh']]]-Table13[[#This Row],[Efv_prod '[MWh']]]</f>
        <v>14.919313543242612</v>
      </c>
    </row>
    <row r="1685" x14ac:dyDescent="0.25">
      <c r="E1685" s="4">
        <v>43536.125</v>
      </c>
      <c r="F1685" s="3">
        <v>3.4750000000000003E-2</v>
      </c>
      <c r="G1685" s="2">
        <f>Table13[[#This Row],[CF % FV]]*$A$2</f>
        <v>3.8225000000000002</v>
      </c>
      <c r="H1685" s="3">
        <v>8.0561091692466794E-2</v>
      </c>
      <c r="I1685" s="2">
        <f>Table13[[#This Row],[CF % EOL ]]*$A$6</f>
        <v>0</v>
      </c>
      <c r="J1685" s="3">
        <v>0.10788033682418117</v>
      </c>
      <c r="K1685" s="2">
        <f>$A$10*Table13[[#This Row],[CF % WEC]]</f>
        <v>0</v>
      </c>
      <c r="L1685" s="1">
        <v>24.689339963281409</v>
      </c>
      <c r="M1685" s="2">
        <f>Table13[[#This Row],[Cons h '[MWh']]]-Table13[[#This Row],[Ewec_prod '[MWh']]]-Table13[[#This Row],[Eeol_prod '[MWh']]]-Table13[[#This Row],[Efv_prod '[MWh']]]</f>
        <v>20.866839963281407</v>
      </c>
    </row>
    <row r="1686" x14ac:dyDescent="0.25">
      <c r="E1686" s="4">
        <v>43536.166666666664</v>
      </c>
      <c r="F1686" s="3">
        <v>0</v>
      </c>
      <c r="G1686" s="2">
        <f>Table13[[#This Row],[CF % FV]]*$A$2</f>
        <v>0</v>
      </c>
      <c r="H1686" s="3">
        <v>0.162812213280359</v>
      </c>
      <c r="I1686" s="2">
        <f>Table13[[#This Row],[CF % EOL ]]*$A$6</f>
        <v>0</v>
      </c>
      <c r="J1686" s="3">
        <v>0.11162071364439505</v>
      </c>
      <c r="K1686" s="2">
        <f>$A$10*Table13[[#This Row],[CF % WEC]]</f>
        <v>0</v>
      </c>
      <c r="L1686" s="1">
        <v>26.412318325451043</v>
      </c>
      <c r="M1686" s="2">
        <f>Table13[[#This Row],[Cons h '[MWh']]]-Table13[[#This Row],[Ewec_prod '[MWh']]]-Table13[[#This Row],[Eeol_prod '[MWh']]]-Table13[[#This Row],[Efv_prod '[MWh']]]</f>
        <v>26.412318325451043</v>
      </c>
    </row>
    <row r="1687" x14ac:dyDescent="0.25">
      <c r="E1687" s="4">
        <v>43536.208333333336</v>
      </c>
      <c r="F1687" s="3">
        <v>0</v>
      </c>
      <c r="G1687" s="2">
        <f>Table13[[#This Row],[CF % FV]]*$A$2</f>
        <v>0</v>
      </c>
      <c r="H1687" s="3">
        <v>0.22601634088947301</v>
      </c>
      <c r="I1687" s="2">
        <f>Table13[[#This Row],[CF % EOL ]]*$A$6</f>
        <v>0</v>
      </c>
      <c r="J1687" s="3">
        <v>0.11684610065340412</v>
      </c>
      <c r="K1687" s="2">
        <f>$A$10*Table13[[#This Row],[CF % WEC]]</f>
        <v>0</v>
      </c>
      <c r="L1687" s="1">
        <v>36.845600261695573</v>
      </c>
      <c r="M1687" s="2">
        <f>Table13[[#This Row],[Cons h '[MWh']]]-Table13[[#This Row],[Ewec_prod '[MWh']]]-Table13[[#This Row],[Eeol_prod '[MWh']]]-Table13[[#This Row],[Efv_prod '[MWh']]]</f>
        <v>36.845600261695573</v>
      </c>
    </row>
    <row r="1688" x14ac:dyDescent="0.25">
      <c r="E1688" s="4">
        <v>43536.25</v>
      </c>
      <c r="F1688" s="3">
        <v>0</v>
      </c>
      <c r="G1688" s="2">
        <f>Table13[[#This Row],[CF % FV]]*$A$2</f>
        <v>0</v>
      </c>
      <c r="H1688" s="3">
        <v>0.25300312381499501</v>
      </c>
      <c r="I1688" s="2">
        <f>Table13[[#This Row],[CF % EOL ]]*$A$6</f>
        <v>0</v>
      </c>
      <c r="J1688" s="3">
        <v>0.12401077013442245</v>
      </c>
      <c r="K1688" s="2">
        <f>$A$10*Table13[[#This Row],[CF % WEC]]</f>
        <v>0</v>
      </c>
      <c r="L1688" s="1">
        <v>39.557318612810569</v>
      </c>
      <c r="M1688" s="2">
        <f>Table13[[#This Row],[Cons h '[MWh']]]-Table13[[#This Row],[Ewec_prod '[MWh']]]-Table13[[#This Row],[Eeol_prod '[MWh']]]-Table13[[#This Row],[Efv_prod '[MWh']]]</f>
        <v>39.557318612810569</v>
      </c>
    </row>
    <row r="1689" x14ac:dyDescent="0.25">
      <c r="E1689" s="4">
        <v>43536.291666666664</v>
      </c>
      <c r="F1689" s="3">
        <v>0</v>
      </c>
      <c r="G1689" s="2">
        <f>Table13[[#This Row],[CF % FV]]*$A$2</f>
        <v>0</v>
      </c>
      <c r="H1689" s="3">
        <v>0.34302107634412998</v>
      </c>
      <c r="I1689" s="2">
        <f>Table13[[#This Row],[CF % EOL ]]*$A$6</f>
        <v>0</v>
      </c>
      <c r="J1689" s="3">
        <v>0.13072051085218817</v>
      </c>
      <c r="K1689" s="2">
        <f>$A$10*Table13[[#This Row],[CF % WEC]]</f>
        <v>0</v>
      </c>
      <c r="L1689" s="1">
        <v>32.58306511399438</v>
      </c>
      <c r="M1689" s="2">
        <f>Table13[[#This Row],[Cons h '[MWh']]]-Table13[[#This Row],[Ewec_prod '[MWh']]]-Table13[[#This Row],[Eeol_prod '[MWh']]]-Table13[[#This Row],[Efv_prod '[MWh']]]</f>
        <v>32.58306511399438</v>
      </c>
    </row>
    <row r="1690" x14ac:dyDescent="0.25">
      <c r="E1690" s="4">
        <v>43536.333333333336</v>
      </c>
      <c r="F1690" s="3">
        <v>0</v>
      </c>
      <c r="G1690" s="2">
        <f>Table13[[#This Row],[CF % FV]]*$A$2</f>
        <v>0</v>
      </c>
      <c r="H1690" s="3">
        <v>0.31979669491367202</v>
      </c>
      <c r="I1690" s="2">
        <f>Table13[[#This Row],[CF % EOL ]]*$A$6</f>
        <v>0</v>
      </c>
      <c r="J1690" s="3">
        <v>0.13180949147927584</v>
      </c>
      <c r="K1690" s="2">
        <f>$A$10*Table13[[#This Row],[CF % WEC]]</f>
        <v>0</v>
      </c>
      <c r="L1690" s="1">
        <v>30.953591617798747</v>
      </c>
      <c r="M1690" s="2">
        <f>Table13[[#This Row],[Cons h '[MWh']]]-Table13[[#This Row],[Ewec_prod '[MWh']]]-Table13[[#This Row],[Eeol_prod '[MWh']]]-Table13[[#This Row],[Efv_prod '[MWh']]]</f>
        <v>30.953591617798747</v>
      </c>
    </row>
    <row r="1691" x14ac:dyDescent="0.25">
      <c r="E1691" s="4">
        <v>43536.375</v>
      </c>
      <c r="F1691" s="3">
        <v>0</v>
      </c>
      <c r="G1691" s="2">
        <f>Table13[[#This Row],[CF % FV]]*$A$2</f>
        <v>0</v>
      </c>
      <c r="H1691" s="3">
        <v>0.318125522472954</v>
      </c>
      <c r="I1691" s="2">
        <f>Table13[[#This Row],[CF % EOL ]]*$A$6</f>
        <v>0</v>
      </c>
      <c r="J1691" s="3">
        <v>0.11853389588708661</v>
      </c>
      <c r="K1691" s="2">
        <f>$A$10*Table13[[#This Row],[CF % WEC]]</f>
        <v>0</v>
      </c>
      <c r="L1691" s="1">
        <v>30.366876151900392</v>
      </c>
      <c r="M1691" s="2">
        <f>Table13[[#This Row],[Cons h '[MWh']]]-Table13[[#This Row],[Ewec_prod '[MWh']]]-Table13[[#This Row],[Eeol_prod '[MWh']]]-Table13[[#This Row],[Efv_prod '[MWh']]]</f>
        <v>30.366876151900392</v>
      </c>
    </row>
    <row r="1692" x14ac:dyDescent="0.25">
      <c r="E1692" s="4">
        <v>43536.416666666664</v>
      </c>
      <c r="F1692" s="3">
        <v>0</v>
      </c>
      <c r="G1692" s="2">
        <f>Table13[[#This Row],[CF % FV]]*$A$2</f>
        <v>0</v>
      </c>
      <c r="H1692" s="3">
        <v>-1.1680113942189E-3</v>
      </c>
      <c r="I1692" s="2">
        <f>Table13[[#This Row],[CF % EOL ]]*$A$6</f>
        <v>0</v>
      </c>
      <c r="J1692" s="3">
        <v>0.1119485344384436</v>
      </c>
      <c r="K1692" s="2">
        <f>$A$10*Table13[[#This Row],[CF % WEC]]</f>
        <v>0</v>
      </c>
      <c r="L1692" s="1">
        <v>29.72640581900372</v>
      </c>
      <c r="M1692" s="2">
        <f>Table13[[#This Row],[Cons h '[MWh']]]-Table13[[#This Row],[Ewec_prod '[MWh']]]-Table13[[#This Row],[Eeol_prod '[MWh']]]-Table13[[#This Row],[Efv_prod '[MWh']]]</f>
        <v>29.72640581900372</v>
      </c>
    </row>
    <row r="1693" x14ac:dyDescent="0.25">
      <c r="E1693" s="4">
        <v>43536.458333333336</v>
      </c>
      <c r="F1693" s="3">
        <v>0</v>
      </c>
      <c r="G1693" s="2">
        <f>Table13[[#This Row],[CF % FV]]*$A$2</f>
        <v>0</v>
      </c>
      <c r="H1693" s="3">
        <v>2.18951741145707E-2</v>
      </c>
      <c r="I1693" s="2">
        <f>Table13[[#This Row],[CF % EOL ]]*$A$6</f>
        <v>0</v>
      </c>
      <c r="J1693" s="3">
        <v>0.10764249818987788</v>
      </c>
      <c r="K1693" s="2">
        <f>$A$10*Table13[[#This Row],[CF % WEC]]</f>
        <v>0</v>
      </c>
      <c r="L1693" s="1">
        <v>34.440252658152964</v>
      </c>
      <c r="M1693" s="2">
        <f>Table13[[#This Row],[Cons h '[MWh']]]-Table13[[#This Row],[Ewec_prod '[MWh']]]-Table13[[#This Row],[Eeol_prod '[MWh']]]-Table13[[#This Row],[Efv_prod '[MWh']]]</f>
        <v>34.440252658152964</v>
      </c>
    </row>
    <row r="1694" x14ac:dyDescent="0.25">
      <c r="E1694" s="4">
        <v>43536.5</v>
      </c>
      <c r="F1694" s="3">
        <v>0</v>
      </c>
      <c r="G1694" s="2">
        <f>Table13[[#This Row],[CF % FV]]*$A$2</f>
        <v>0</v>
      </c>
      <c r="H1694" s="3">
        <v>0.101441841137834</v>
      </c>
      <c r="I1694" s="2">
        <f>Table13[[#This Row],[CF % EOL ]]*$A$6</f>
        <v>0</v>
      </c>
      <c r="J1694" s="3">
        <v>0.10559492938083076</v>
      </c>
      <c r="K1694" s="2">
        <f>$A$10*Table13[[#This Row],[CF % WEC]]</f>
        <v>0</v>
      </c>
      <c r="L1694" s="1">
        <v>33.05268929278737</v>
      </c>
      <c r="M1694" s="2">
        <f>Table13[[#This Row],[Cons h '[MWh']]]-Table13[[#This Row],[Ewec_prod '[MWh']]]-Table13[[#This Row],[Eeol_prod '[MWh']]]-Table13[[#This Row],[Efv_prod '[MWh']]]</f>
        <v>33.05268929278737</v>
      </c>
    </row>
    <row r="1695" x14ac:dyDescent="0.25">
      <c r="E1695" s="4">
        <v>43536.541666666664</v>
      </c>
      <c r="F1695" s="3">
        <v>0</v>
      </c>
      <c r="G1695" s="2">
        <f>Table13[[#This Row],[CF % FV]]*$A$2</f>
        <v>0</v>
      </c>
      <c r="H1695" s="3">
        <v>0.16995311601827701</v>
      </c>
      <c r="I1695" s="2">
        <f>Table13[[#This Row],[CF % EOL ]]*$A$6</f>
        <v>0</v>
      </c>
      <c r="J1695" s="3">
        <v>0.10600809678701964</v>
      </c>
      <c r="K1695" s="2">
        <f>$A$10*Table13[[#This Row],[CF % WEC]]</f>
        <v>0</v>
      </c>
      <c r="L1695" s="1">
        <v>34.514009478378796</v>
      </c>
      <c r="M1695" s="2">
        <f>Table13[[#This Row],[Cons h '[MWh']]]-Table13[[#This Row],[Ewec_prod '[MWh']]]-Table13[[#This Row],[Eeol_prod '[MWh']]]-Table13[[#This Row],[Efv_prod '[MWh']]]</f>
        <v>34.514009478378796</v>
      </c>
    </row>
    <row r="1696" x14ac:dyDescent="0.25">
      <c r="E1696" s="4">
        <v>43536.583333333336</v>
      </c>
      <c r="F1696" s="3">
        <v>0</v>
      </c>
      <c r="G1696" s="2">
        <f>Table13[[#This Row],[CF % FV]]*$A$2</f>
        <v>0</v>
      </c>
      <c r="H1696" s="3">
        <v>0.23849134338740799</v>
      </c>
      <c r="I1696" s="2">
        <f>Table13[[#This Row],[CF % EOL ]]*$A$6</f>
        <v>0</v>
      </c>
      <c r="J1696" s="3">
        <v>0.10772370189440686</v>
      </c>
      <c r="K1696" s="2">
        <f>$A$10*Table13[[#This Row],[CF % WEC]]</f>
        <v>0</v>
      </c>
      <c r="L1696" s="1">
        <v>29.916590742132328</v>
      </c>
      <c r="M1696" s="2">
        <f>Table13[[#This Row],[Cons h '[MWh']]]-Table13[[#This Row],[Ewec_prod '[MWh']]]-Table13[[#This Row],[Eeol_prod '[MWh']]]-Table13[[#This Row],[Efv_prod '[MWh']]]</f>
        <v>29.916590742132328</v>
      </c>
    </row>
    <row r="1697" x14ac:dyDescent="0.25">
      <c r="E1697" s="4">
        <v>43536.625</v>
      </c>
      <c r="F1697" s="3">
        <v>0</v>
      </c>
      <c r="G1697" s="2">
        <f>Table13[[#This Row],[CF % FV]]*$A$2</f>
        <v>0</v>
      </c>
      <c r="H1697" s="3">
        <v>0.258020815814271</v>
      </c>
      <c r="I1697" s="2">
        <f>Table13[[#This Row],[CF % EOL ]]*$A$6</f>
        <v>0</v>
      </c>
      <c r="J1697" s="3">
        <v>0.10945516620262478</v>
      </c>
      <c r="K1697" s="2">
        <f>$A$10*Table13[[#This Row],[CF % WEC]]</f>
        <v>0</v>
      </c>
      <c r="L1697" s="1">
        <v>28.606111052371812</v>
      </c>
      <c r="M1697" s="2">
        <f>Table13[[#This Row],[Cons h '[MWh']]]-Table13[[#This Row],[Ewec_prod '[MWh']]]-Table13[[#This Row],[Eeol_prod '[MWh']]]-Table13[[#This Row],[Efv_prod '[MWh']]]</f>
        <v>28.606111052371812</v>
      </c>
    </row>
    <row r="1698" x14ac:dyDescent="0.25">
      <c r="E1698" s="4">
        <v>43536.666666666664</v>
      </c>
      <c r="F1698" s="3">
        <v>2.0219999999999998E-2</v>
      </c>
      <c r="G1698" s="2">
        <f>Table13[[#This Row],[CF % FV]]*$A$2</f>
        <v>2.2241999999999997</v>
      </c>
      <c r="H1698" s="3">
        <v>0.24392248575119699</v>
      </c>
      <c r="I1698" s="2">
        <f>Table13[[#This Row],[CF % EOL ]]*$A$6</f>
        <v>0</v>
      </c>
      <c r="J1698" s="3">
        <v>0.11184846314504632</v>
      </c>
      <c r="K1698" s="2">
        <f>$A$10*Table13[[#This Row],[CF % WEC]]</f>
        <v>0</v>
      </c>
      <c r="L1698" s="1">
        <v>25.540671420353785</v>
      </c>
      <c r="M1698" s="2">
        <f>Table13[[#This Row],[Cons h '[MWh']]]-Table13[[#This Row],[Ewec_prod '[MWh']]]-Table13[[#This Row],[Eeol_prod '[MWh']]]-Table13[[#This Row],[Efv_prod '[MWh']]]</f>
        <v>23.316471420353786</v>
      </c>
    </row>
    <row r="1699" x14ac:dyDescent="0.25">
      <c r="E1699" s="4">
        <v>43536.708333333336</v>
      </c>
      <c r="F1699" s="3">
        <v>0.11277</v>
      </c>
      <c r="G1699" s="2">
        <f>Table13[[#This Row],[CF % FV]]*$A$2</f>
        <v>12.4047</v>
      </c>
      <c r="H1699" s="3">
        <v>0.37098514111099901</v>
      </c>
      <c r="I1699" s="2">
        <f>Table13[[#This Row],[CF % EOL ]]*$A$6</f>
        <v>0</v>
      </c>
      <c r="J1699" s="3">
        <v>0.11283271997634378</v>
      </c>
      <c r="K1699" s="2">
        <f>$A$10*Table13[[#This Row],[CF % WEC]]</f>
        <v>0</v>
      </c>
      <c r="L1699" s="1">
        <v>31.170949719250082</v>
      </c>
      <c r="M1699" s="2">
        <f>Table13[[#This Row],[Cons h '[MWh']]]-Table13[[#This Row],[Ewec_prod '[MWh']]]-Table13[[#This Row],[Eeol_prod '[MWh']]]-Table13[[#This Row],[Efv_prod '[MWh']]]</f>
        <v>18.766249719250084</v>
      </c>
    </row>
    <row r="1700" x14ac:dyDescent="0.25">
      <c r="E1700" s="4">
        <v>43536.75</v>
      </c>
      <c r="F1700" s="3">
        <v>0.30823</v>
      </c>
      <c r="G1700" s="2">
        <f>Table13[[#This Row],[CF % FV]]*$A$2</f>
        <v>33.905299999999997</v>
      </c>
      <c r="H1700" s="3">
        <v>0.474170931472576</v>
      </c>
      <c r="I1700" s="2">
        <f>Table13[[#This Row],[CF % EOL ]]*$A$6</f>
        <v>0</v>
      </c>
      <c r="J1700" s="3">
        <v>0.1122623992855461</v>
      </c>
      <c r="K1700" s="2">
        <f>$A$10*Table13[[#This Row],[CF % WEC]]</f>
        <v>0</v>
      </c>
      <c r="L1700" s="1">
        <v>25.153201125125261</v>
      </c>
      <c r="M1700" s="2">
        <f>Table13[[#This Row],[Cons h '[MWh']]]-Table13[[#This Row],[Ewec_prod '[MWh']]]-Table13[[#This Row],[Eeol_prod '[MWh']]]-Table13[[#This Row],[Efv_prod '[MWh']]]</f>
        <v>-8.7520988748747364</v>
      </c>
    </row>
    <row r="1701" x14ac:dyDescent="0.25">
      <c r="E1701" s="4">
        <v>43536.791666666664</v>
      </c>
      <c r="F1701" s="3">
        <v>0.29381000000000002</v>
      </c>
      <c r="G1701" s="2">
        <f>Table13[[#This Row],[CF % FV]]*$A$2</f>
        <v>32.319099999999999</v>
      </c>
      <c r="H1701" s="3">
        <v>0.39895489612658702</v>
      </c>
      <c r="I1701" s="2">
        <f>Table13[[#This Row],[CF % EOL ]]*$A$6</f>
        <v>0</v>
      </c>
      <c r="J1701" s="3">
        <v>0.11181178178115857</v>
      </c>
      <c r="K1701" s="2">
        <f>$A$10*Table13[[#This Row],[CF % WEC]]</f>
        <v>0</v>
      </c>
      <c r="L1701" s="1">
        <v>49.147222894754186</v>
      </c>
      <c r="M1701" s="2">
        <f>Table13[[#This Row],[Cons h '[MWh']]]-Table13[[#This Row],[Ewec_prod '[MWh']]]-Table13[[#This Row],[Eeol_prod '[MWh']]]-Table13[[#This Row],[Efv_prod '[MWh']]]</f>
        <v>16.828122894754188</v>
      </c>
    </row>
    <row r="1702" x14ac:dyDescent="0.25">
      <c r="E1702" s="4">
        <v>43536.833333333336</v>
      </c>
      <c r="F1702" s="3">
        <v>0.37739</v>
      </c>
      <c r="G1702" s="2">
        <f>Table13[[#This Row],[CF % FV]]*$A$2</f>
        <v>41.512900000000002</v>
      </c>
      <c r="H1702" s="3">
        <v>0.30315439991694099</v>
      </c>
      <c r="I1702" s="2">
        <f>Table13[[#This Row],[CF % EOL ]]*$A$6</f>
        <v>0</v>
      </c>
      <c r="J1702" s="3">
        <v>0.1116397682067574</v>
      </c>
      <c r="K1702" s="2">
        <f>$A$10*Table13[[#This Row],[CF % WEC]]</f>
        <v>0</v>
      </c>
      <c r="L1702" s="1">
        <v>38.711516669069454</v>
      </c>
      <c r="M1702" s="2">
        <f>Table13[[#This Row],[Cons h '[MWh']]]-Table13[[#This Row],[Ewec_prod '[MWh']]]-Table13[[#This Row],[Eeol_prod '[MWh']]]-Table13[[#This Row],[Efv_prod '[MWh']]]</f>
        <v>-2.8013833309305483</v>
      </c>
    </row>
    <row r="1703" x14ac:dyDescent="0.25">
      <c r="E1703" s="4">
        <v>43536.875</v>
      </c>
      <c r="F1703" s="3">
        <v>0.45280000000000004</v>
      </c>
      <c r="G1703" s="2">
        <f>Table13[[#This Row],[CF % FV]]*$A$2</f>
        <v>49.808000000000007</v>
      </c>
      <c r="H1703" s="3">
        <v>0.254411370849777</v>
      </c>
      <c r="I1703" s="2">
        <f>Table13[[#This Row],[CF % EOL ]]*$A$6</f>
        <v>0</v>
      </c>
      <c r="J1703" s="3">
        <v>0.10410350826461993</v>
      </c>
      <c r="K1703" s="2">
        <f>$A$10*Table13[[#This Row],[CF % WEC]]</f>
        <v>0</v>
      </c>
      <c r="L1703" s="1">
        <v>28.693153454741537</v>
      </c>
      <c r="M1703" s="2">
        <f>Table13[[#This Row],[Cons h '[MWh']]]-Table13[[#This Row],[Ewec_prod '[MWh']]]-Table13[[#This Row],[Eeol_prod '[MWh']]]-Table13[[#This Row],[Efv_prod '[MWh']]]</f>
        <v>-21.114846545258469</v>
      </c>
    </row>
    <row r="1704" x14ac:dyDescent="0.25">
      <c r="E1704" s="4">
        <v>43536.916666666664</v>
      </c>
      <c r="F1704" s="3">
        <v>0.45468999999999998</v>
      </c>
      <c r="G1704" s="2">
        <f>Table13[[#This Row],[CF % FV]]*$A$2</f>
        <v>50.015899999999995</v>
      </c>
      <c r="H1704" s="3">
        <v>-3.8061317573011102E-3</v>
      </c>
      <c r="I1704" s="2">
        <f>Table13[[#This Row],[CF % EOL ]]*$A$6</f>
        <v>0</v>
      </c>
      <c r="J1704" s="3">
        <v>9.8921240231671231E-2</v>
      </c>
      <c r="K1704" s="2">
        <f>$A$10*Table13[[#This Row],[CF % WEC]]</f>
        <v>0</v>
      </c>
      <c r="L1704" s="1">
        <v>23.291437465907492</v>
      </c>
      <c r="M1704" s="2">
        <f>Table13[[#This Row],[Cons h '[MWh']]]-Table13[[#This Row],[Ewec_prod '[MWh']]]-Table13[[#This Row],[Eeol_prod '[MWh']]]-Table13[[#This Row],[Efv_prod '[MWh']]]</f>
        <v>-26.724462534092503</v>
      </c>
    </row>
    <row r="1705" x14ac:dyDescent="0.25">
      <c r="E1705" s="4">
        <v>43536.958333333336</v>
      </c>
      <c r="F1705" s="3">
        <v>0.33770999999999995</v>
      </c>
      <c r="G1705" s="2">
        <f>Table13[[#This Row],[CF % FV]]*$A$2</f>
        <v>37.148099999999992</v>
      </c>
      <c r="H1705" s="3">
        <v>1.75282410723687E-3</v>
      </c>
      <c r="I1705" s="2">
        <f>Table13[[#This Row],[CF % EOL ]]*$A$6</f>
        <v>0</v>
      </c>
      <c r="J1705" s="3">
        <v>9.4274558796399233E-2</v>
      </c>
      <c r="K1705" s="2">
        <f>$A$10*Table13[[#This Row],[CF % WEC]]</f>
        <v>0</v>
      </c>
      <c r="L1705" s="1">
        <v>25.93483702218191</v>
      </c>
      <c r="M1705" s="2">
        <f>Table13[[#This Row],[Cons h '[MWh']]]-Table13[[#This Row],[Ewec_prod '[MWh']]]-Table13[[#This Row],[Eeol_prod '[MWh']]]-Table13[[#This Row],[Efv_prod '[MWh']]]</f>
        <v>-11.213262977818083</v>
      </c>
    </row>
    <row r="1706" x14ac:dyDescent="0.25">
      <c r="E1706" s="4">
        <v>43537</v>
      </c>
      <c r="F1706" s="3">
        <v>0.22062000000000001</v>
      </c>
      <c r="G1706" s="2">
        <f>Table13[[#This Row],[CF % FV]]*$A$2</f>
        <v>24.2682</v>
      </c>
      <c r="H1706" s="3">
        <v>2.6498401539343502E-3</v>
      </c>
      <c r="I1706" s="2">
        <f>Table13[[#This Row],[CF % EOL ]]*$A$6</f>
        <v>0</v>
      </c>
      <c r="J1706" s="3">
        <v>8.8915695332373146E-2</v>
      </c>
      <c r="K1706" s="2">
        <f>$A$10*Table13[[#This Row],[CF % WEC]]</f>
        <v>0</v>
      </c>
      <c r="L1706" s="1">
        <v>23.991081438986452</v>
      </c>
      <c r="M1706" s="2">
        <f>Table13[[#This Row],[Cons h '[MWh']]]-Table13[[#This Row],[Ewec_prod '[MWh']]]-Table13[[#This Row],[Eeol_prod '[MWh']]]-Table13[[#This Row],[Efv_prod '[MWh']]]</f>
        <v>-0.27711856101354826</v>
      </c>
    </row>
    <row r="1707" x14ac:dyDescent="0.25">
      <c r="E1707" s="4">
        <v>43537.041666666664</v>
      </c>
      <c r="F1707" s="3">
        <v>0.12965000000000002</v>
      </c>
      <c r="G1707" s="2">
        <f>Table13[[#This Row],[CF % FV]]*$A$2</f>
        <v>14.261500000000002</v>
      </c>
      <c r="H1707" s="3">
        <v>1.3569877749537401E-3</v>
      </c>
      <c r="I1707" s="2">
        <f>Table13[[#This Row],[CF % EOL ]]*$A$6</f>
        <v>0</v>
      </c>
      <c r="J1707" s="3">
        <v>8.5410504306416474E-2</v>
      </c>
      <c r="K1707" s="2">
        <f>$A$10*Table13[[#This Row],[CF % WEC]]</f>
        <v>0</v>
      </c>
      <c r="L1707" s="1">
        <v>24.039448818415956</v>
      </c>
      <c r="M1707" s="2">
        <f>Table13[[#This Row],[Cons h '[MWh']]]-Table13[[#This Row],[Ewec_prod '[MWh']]]-Table13[[#This Row],[Eeol_prod '[MWh']]]-Table13[[#This Row],[Efv_prod '[MWh']]]</f>
        <v>9.777948818415954</v>
      </c>
    </row>
    <row r="1708" x14ac:dyDescent="0.25">
      <c r="E1708" s="4">
        <v>43537.083333333336</v>
      </c>
      <c r="F1708" s="3">
        <v>8.727E-2</v>
      </c>
      <c r="G1708" s="2">
        <f>Table13[[#This Row],[CF % FV]]*$A$2</f>
        <v>9.5997000000000003</v>
      </c>
      <c r="H1708" s="3">
        <v>9.75704683728096E-3</v>
      </c>
      <c r="I1708" s="2">
        <f>Table13[[#This Row],[CF % EOL ]]*$A$6</f>
        <v>0</v>
      </c>
      <c r="J1708" s="3">
        <v>8.5052258217017979E-2</v>
      </c>
      <c r="K1708" s="2">
        <f>$A$10*Table13[[#This Row],[CF % WEC]]</f>
        <v>0</v>
      </c>
      <c r="L1708" s="1">
        <v>22.30826833530466</v>
      </c>
      <c r="M1708" s="2">
        <f>Table13[[#This Row],[Cons h '[MWh']]]-Table13[[#This Row],[Ewec_prod '[MWh']]]-Table13[[#This Row],[Eeol_prod '[MWh']]]-Table13[[#This Row],[Efv_prod '[MWh']]]</f>
        <v>12.70856833530466</v>
      </c>
    </row>
    <row r="1709" x14ac:dyDescent="0.25">
      <c r="E1709" s="4">
        <v>43537.125</v>
      </c>
      <c r="F1709" s="3">
        <v>1.417E-2</v>
      </c>
      <c r="G1709" s="2">
        <f>Table13[[#This Row],[CF % FV]]*$A$2</f>
        <v>1.5587</v>
      </c>
      <c r="H1709" s="3">
        <v>1.9130901668835701E-2</v>
      </c>
      <c r="I1709" s="2">
        <f>Table13[[#This Row],[CF % EOL ]]*$A$6</f>
        <v>0</v>
      </c>
      <c r="J1709" s="3">
        <v>8.8305938443283105E-2</v>
      </c>
      <c r="K1709" s="2">
        <f>$A$10*Table13[[#This Row],[CF % WEC]]</f>
        <v>0</v>
      </c>
      <c r="L1709" s="1">
        <v>21.397912118058535</v>
      </c>
      <c r="M1709" s="2">
        <f>Table13[[#This Row],[Cons h '[MWh']]]-Table13[[#This Row],[Ewec_prod '[MWh']]]-Table13[[#This Row],[Eeol_prod '[MWh']]]-Table13[[#This Row],[Efv_prod '[MWh']]]</f>
        <v>19.839212118058533</v>
      </c>
    </row>
    <row r="1710" x14ac:dyDescent="0.25">
      <c r="E1710" s="4">
        <v>43537.166666666664</v>
      </c>
      <c r="F1710" s="3">
        <v>0</v>
      </c>
      <c r="G1710" s="2">
        <f>Table13[[#This Row],[CF % FV]]*$A$2</f>
        <v>0</v>
      </c>
      <c r="H1710" s="3">
        <v>1.7784113064009999E-2</v>
      </c>
      <c r="I1710" s="2">
        <f>Table13[[#This Row],[CF % EOL ]]*$A$6</f>
        <v>0</v>
      </c>
      <c r="J1710" s="3">
        <v>9.3742234823156648E-2</v>
      </c>
      <c r="K1710" s="2">
        <f>$A$10*Table13[[#This Row],[CF % WEC]]</f>
        <v>0</v>
      </c>
      <c r="L1710" s="1">
        <v>19.799056605332186</v>
      </c>
      <c r="M1710" s="2">
        <f>Table13[[#This Row],[Cons h '[MWh']]]-Table13[[#This Row],[Ewec_prod '[MWh']]]-Table13[[#This Row],[Eeol_prod '[MWh']]]-Table13[[#This Row],[Efv_prod '[MWh']]]</f>
        <v>19.799056605332186</v>
      </c>
    </row>
    <row r="1711" x14ac:dyDescent="0.25">
      <c r="E1711" s="4">
        <v>43537.208333333336</v>
      </c>
      <c r="F1711" s="3">
        <v>0</v>
      </c>
      <c r="G1711" s="2">
        <f>Table13[[#This Row],[CF % FV]]*$A$2</f>
        <v>0</v>
      </c>
      <c r="H1711" s="3">
        <v>3.05189029518542E-2</v>
      </c>
      <c r="I1711" s="2">
        <f>Table13[[#This Row],[CF % EOL ]]*$A$6</f>
        <v>0</v>
      </c>
      <c r="J1711" s="3">
        <v>9.6876591477337376E-2</v>
      </c>
      <c r="K1711" s="2">
        <f>$A$10*Table13[[#This Row],[CF % WEC]]</f>
        <v>0</v>
      </c>
      <c r="L1711" s="1">
        <v>26.057392602278473</v>
      </c>
      <c r="M1711" s="2">
        <f>Table13[[#This Row],[Cons h '[MWh']]]-Table13[[#This Row],[Ewec_prod '[MWh']]]-Table13[[#This Row],[Eeol_prod '[MWh']]]-Table13[[#This Row],[Efv_prod '[MWh']]]</f>
        <v>26.057392602278473</v>
      </c>
    </row>
    <row r="1712" x14ac:dyDescent="0.25">
      <c r="E1712" s="4">
        <v>43537.25</v>
      </c>
      <c r="F1712" s="3">
        <v>0</v>
      </c>
      <c r="G1712" s="2">
        <f>Table13[[#This Row],[CF % FV]]*$A$2</f>
        <v>0</v>
      </c>
      <c r="H1712" s="3">
        <v>4.3440900352150202E-2</v>
      </c>
      <c r="I1712" s="2">
        <f>Table13[[#This Row],[CF % EOL ]]*$A$6</f>
        <v>0</v>
      </c>
      <c r="J1712" s="3">
        <v>9.6514563628180172E-2</v>
      </c>
      <c r="K1712" s="2">
        <f>$A$10*Table13[[#This Row],[CF % WEC]]</f>
        <v>0</v>
      </c>
      <c r="L1712" s="1">
        <v>27.059053658282881</v>
      </c>
      <c r="M1712" s="2">
        <f>Table13[[#This Row],[Cons h '[MWh']]]-Table13[[#This Row],[Ewec_prod '[MWh']]]-Table13[[#This Row],[Eeol_prod '[MWh']]]-Table13[[#This Row],[Efv_prod '[MWh']]]</f>
        <v>27.059053658282881</v>
      </c>
    </row>
    <row r="1713" x14ac:dyDescent="0.25">
      <c r="E1713" s="4">
        <v>43537.291666666664</v>
      </c>
      <c r="F1713" s="3">
        <v>0</v>
      </c>
      <c r="G1713" s="2">
        <f>Table13[[#This Row],[CF % FV]]*$A$2</f>
        <v>0</v>
      </c>
      <c r="H1713" s="3">
        <v>9.2737910002701901E-2</v>
      </c>
      <c r="I1713" s="2">
        <f>Table13[[#This Row],[CF % EOL ]]*$A$6</f>
        <v>0</v>
      </c>
      <c r="J1713" s="3">
        <v>9.4064593840145053E-2</v>
      </c>
      <c r="K1713" s="2">
        <f>$A$10*Table13[[#This Row],[CF % WEC]]</f>
        <v>0</v>
      </c>
      <c r="L1713" s="1">
        <v>28.491527571788644</v>
      </c>
      <c r="M1713" s="2">
        <f>Table13[[#This Row],[Cons h '[MWh']]]-Table13[[#This Row],[Ewec_prod '[MWh']]]-Table13[[#This Row],[Eeol_prod '[MWh']]]-Table13[[#This Row],[Efv_prod '[MWh']]]</f>
        <v>28.491527571788644</v>
      </c>
    </row>
    <row r="1714" x14ac:dyDescent="0.25">
      <c r="E1714" s="4">
        <v>43537.333333333336</v>
      </c>
      <c r="F1714" s="3">
        <v>0</v>
      </c>
      <c r="G1714" s="2">
        <f>Table13[[#This Row],[CF % FV]]*$A$2</f>
        <v>0</v>
      </c>
      <c r="H1714" s="3">
        <v>0.218482124308543</v>
      </c>
      <c r="I1714" s="2">
        <f>Table13[[#This Row],[CF % EOL ]]*$A$6</f>
        <v>0</v>
      </c>
      <c r="J1714" s="3">
        <v>9.0775604574737739E-2</v>
      </c>
      <c r="K1714" s="2">
        <f>$A$10*Table13[[#This Row],[CF % WEC]]</f>
        <v>0</v>
      </c>
      <c r="L1714" s="1">
        <v>26.254390691728368</v>
      </c>
      <c r="M1714" s="2">
        <f>Table13[[#This Row],[Cons h '[MWh']]]-Table13[[#This Row],[Ewec_prod '[MWh']]]-Table13[[#This Row],[Eeol_prod '[MWh']]]-Table13[[#This Row],[Efv_prod '[MWh']]]</f>
        <v>26.254390691728368</v>
      </c>
    </row>
    <row r="1715" x14ac:dyDescent="0.25">
      <c r="E1715" s="4">
        <v>43537.375</v>
      </c>
      <c r="F1715" s="3">
        <v>0</v>
      </c>
      <c r="G1715" s="2">
        <f>Table13[[#This Row],[CF % FV]]*$A$2</f>
        <v>0</v>
      </c>
      <c r="H1715" s="3">
        <v>0.214510187544692</v>
      </c>
      <c r="I1715" s="2">
        <f>Table13[[#This Row],[CF % EOL ]]*$A$6</f>
        <v>0</v>
      </c>
      <c r="J1715" s="3">
        <v>9.1684588818014279E-2</v>
      </c>
      <c r="K1715" s="2">
        <f>$A$10*Table13[[#This Row],[CF % WEC]]</f>
        <v>0</v>
      </c>
      <c r="L1715" s="1">
        <v>23.810869429437737</v>
      </c>
      <c r="M1715" s="2">
        <f>Table13[[#This Row],[Cons h '[MWh']]]-Table13[[#This Row],[Ewec_prod '[MWh']]]-Table13[[#This Row],[Eeol_prod '[MWh']]]-Table13[[#This Row],[Efv_prod '[MWh']]]</f>
        <v>23.810869429437737</v>
      </c>
    </row>
    <row r="1716" x14ac:dyDescent="0.25">
      <c r="E1716" s="4">
        <v>43537.416666666664</v>
      </c>
      <c r="F1716" s="3">
        <v>0</v>
      </c>
      <c r="G1716" s="2">
        <f>Table13[[#This Row],[CF % FV]]*$A$2</f>
        <v>0</v>
      </c>
      <c r="H1716" s="3">
        <v>0.104179105916392</v>
      </c>
      <c r="I1716" s="2">
        <f>Table13[[#This Row],[CF % EOL ]]*$A$6</f>
        <v>0</v>
      </c>
      <c r="J1716" s="3">
        <v>8.9868669040299651E-2</v>
      </c>
      <c r="K1716" s="2">
        <f>$A$10*Table13[[#This Row],[CF % WEC]]</f>
        <v>0</v>
      </c>
      <c r="L1716" s="1">
        <v>31.38588358334647</v>
      </c>
      <c r="M1716" s="2">
        <f>Table13[[#This Row],[Cons h '[MWh']]]-Table13[[#This Row],[Ewec_prod '[MWh']]]-Table13[[#This Row],[Eeol_prod '[MWh']]]-Table13[[#This Row],[Efv_prod '[MWh']]]</f>
        <v>31.38588358334647</v>
      </c>
    </row>
    <row r="1717" x14ac:dyDescent="0.25">
      <c r="E1717" s="4">
        <v>43537.458333333336</v>
      </c>
      <c r="F1717" s="3">
        <v>0</v>
      </c>
      <c r="G1717" s="2">
        <f>Table13[[#This Row],[CF % FV]]*$A$2</f>
        <v>0</v>
      </c>
      <c r="H1717" s="3">
        <v>5.1647192009386597E-2</v>
      </c>
      <c r="I1717" s="2">
        <f>Table13[[#This Row],[CF % EOL ]]*$A$6</f>
        <v>0</v>
      </c>
      <c r="J1717" s="3">
        <v>8.5464071819482929E-2</v>
      </c>
      <c r="K1717" s="2">
        <f>$A$10*Table13[[#This Row],[CF % WEC]]</f>
        <v>0</v>
      </c>
      <c r="L1717" s="1">
        <v>25.768093524671297</v>
      </c>
      <c r="M1717" s="2">
        <f>Table13[[#This Row],[Cons h '[MWh']]]-Table13[[#This Row],[Ewec_prod '[MWh']]]-Table13[[#This Row],[Eeol_prod '[MWh']]]-Table13[[#This Row],[Efv_prod '[MWh']]]</f>
        <v>25.768093524671297</v>
      </c>
    </row>
    <row r="1718" x14ac:dyDescent="0.25">
      <c r="E1718" s="4">
        <v>43537.5</v>
      </c>
      <c r="F1718" s="3">
        <v>0</v>
      </c>
      <c r="G1718" s="2">
        <f>Table13[[#This Row],[CF % FV]]*$A$2</f>
        <v>0</v>
      </c>
      <c r="H1718" s="3">
        <v>1.38151782262126E-2</v>
      </c>
      <c r="I1718" s="2">
        <f>Table13[[#This Row],[CF % EOL ]]*$A$6</f>
        <v>0</v>
      </c>
      <c r="J1718" s="3">
        <v>8.0409777265886634E-2</v>
      </c>
      <c r="K1718" s="2">
        <f>$A$10*Table13[[#This Row],[CF % WEC]]</f>
        <v>0</v>
      </c>
      <c r="L1718" s="1">
        <v>34.367947072809287</v>
      </c>
      <c r="M1718" s="2">
        <f>Table13[[#This Row],[Cons h '[MWh']]]-Table13[[#This Row],[Ewec_prod '[MWh']]]-Table13[[#This Row],[Eeol_prod '[MWh']]]-Table13[[#This Row],[Efv_prod '[MWh']]]</f>
        <v>34.367947072809287</v>
      </c>
    </row>
    <row r="1719" x14ac:dyDescent="0.25">
      <c r="E1719" s="4">
        <v>43537.541666666664</v>
      </c>
      <c r="F1719" s="3">
        <v>0</v>
      </c>
      <c r="G1719" s="2">
        <f>Table13[[#This Row],[CF % FV]]*$A$2</f>
        <v>0</v>
      </c>
      <c r="H1719" s="3">
        <v>3.4648187870698201E-3</v>
      </c>
      <c r="I1719" s="2">
        <f>Table13[[#This Row],[CF % EOL ]]*$A$6</f>
        <v>0</v>
      </c>
      <c r="J1719" s="3">
        <v>7.8681874122448522E-2</v>
      </c>
      <c r="K1719" s="2">
        <f>$A$10*Table13[[#This Row],[CF % WEC]]</f>
        <v>0</v>
      </c>
      <c r="L1719" s="1">
        <v>32.895031729714361</v>
      </c>
      <c r="M1719" s="2">
        <f>Table13[[#This Row],[Cons h '[MWh']]]-Table13[[#This Row],[Ewec_prod '[MWh']]]-Table13[[#This Row],[Eeol_prod '[MWh']]]-Table13[[#This Row],[Efv_prod '[MWh']]]</f>
        <v>32.895031729714361</v>
      </c>
    </row>
    <row r="1720" x14ac:dyDescent="0.25">
      <c r="E1720" s="4">
        <v>43537.583333333336</v>
      </c>
      <c r="F1720" s="3">
        <v>0</v>
      </c>
      <c r="G1720" s="2">
        <f>Table13[[#This Row],[CF % FV]]*$A$2</f>
        <v>0</v>
      </c>
      <c r="H1720" s="3">
        <v>-2.0858515322493801E-3</v>
      </c>
      <c r="I1720" s="2">
        <f>Table13[[#This Row],[CF % EOL ]]*$A$6</f>
        <v>0</v>
      </c>
      <c r="J1720" s="3">
        <v>7.8495191168587733E-2</v>
      </c>
      <c r="K1720" s="2">
        <f>$A$10*Table13[[#This Row],[CF % WEC]]</f>
        <v>0</v>
      </c>
      <c r="L1720" s="1">
        <v>27.561564425005912</v>
      </c>
      <c r="M1720" s="2">
        <f>Table13[[#This Row],[Cons h '[MWh']]]-Table13[[#This Row],[Ewec_prod '[MWh']]]-Table13[[#This Row],[Eeol_prod '[MWh']]]-Table13[[#This Row],[Efv_prod '[MWh']]]</f>
        <v>27.561564425005912</v>
      </c>
    </row>
    <row r="1721" x14ac:dyDescent="0.25">
      <c r="E1721" s="4">
        <v>43537.625</v>
      </c>
      <c r="F1721" s="3">
        <v>0</v>
      </c>
      <c r="G1721" s="2">
        <f>Table13[[#This Row],[CF % FV]]*$A$2</f>
        <v>0</v>
      </c>
      <c r="H1721" s="3">
        <v>-3.8220380187782002E-3</v>
      </c>
      <c r="I1721" s="2">
        <f>Table13[[#This Row],[CF % EOL ]]*$A$6</f>
        <v>0</v>
      </c>
      <c r="J1721" s="3">
        <v>8.0078645108126789E-2</v>
      </c>
      <c r="K1721" s="2">
        <f>$A$10*Table13[[#This Row],[CF % WEC]]</f>
        <v>0</v>
      </c>
      <c r="L1721" s="1">
        <v>25.439268149372488</v>
      </c>
      <c r="M1721" s="2">
        <f>Table13[[#This Row],[Cons h '[MWh']]]-Table13[[#This Row],[Ewec_prod '[MWh']]]-Table13[[#This Row],[Eeol_prod '[MWh']]]-Table13[[#This Row],[Efv_prod '[MWh']]]</f>
        <v>25.439268149372488</v>
      </c>
    </row>
    <row r="1722" x14ac:dyDescent="0.25">
      <c r="E1722" s="4">
        <v>43537.666666666664</v>
      </c>
      <c r="F1722" s="3">
        <v>1.116E-2</v>
      </c>
      <c r="G1722" s="2">
        <f>Table13[[#This Row],[CF % FV]]*$A$2</f>
        <v>1.2276</v>
      </c>
      <c r="H1722" s="3">
        <v>-3.7425898891907299E-3</v>
      </c>
      <c r="I1722" s="2">
        <f>Table13[[#This Row],[CF % EOL ]]*$A$6</f>
        <v>0</v>
      </c>
      <c r="J1722" s="3">
        <v>8.9601892766160415E-2</v>
      </c>
      <c r="K1722" s="2">
        <f>$A$10*Table13[[#This Row],[CF % WEC]]</f>
        <v>0</v>
      </c>
      <c r="L1722" s="1">
        <v>29.797403463625699</v>
      </c>
      <c r="M1722" s="2">
        <f>Table13[[#This Row],[Cons h '[MWh']]]-Table13[[#This Row],[Ewec_prod '[MWh']]]-Table13[[#This Row],[Eeol_prod '[MWh']]]-Table13[[#This Row],[Efv_prod '[MWh']]]</f>
        <v>28.5698034636257</v>
      </c>
    </row>
    <row r="1723" x14ac:dyDescent="0.25">
      <c r="E1723" s="4">
        <v>43537.708333333336</v>
      </c>
      <c r="F1723" s="3">
        <v>5.0290000000000001E-2</v>
      </c>
      <c r="G1723" s="2">
        <f>Table13[[#This Row],[CF % FV]]*$A$2</f>
        <v>5.5319000000000003</v>
      </c>
      <c r="H1723" s="3">
        <v>-3.8363568536002E-3</v>
      </c>
      <c r="I1723" s="2">
        <f>Table13[[#This Row],[CF % EOL ]]*$A$6</f>
        <v>0</v>
      </c>
      <c r="J1723" s="3">
        <v>9.3101579256346795E-2</v>
      </c>
      <c r="K1723" s="2">
        <f>$A$10*Table13[[#This Row],[CF % WEC]]</f>
        <v>0</v>
      </c>
      <c r="L1723" s="1">
        <v>29.906179633649796</v>
      </c>
      <c r="M1723" s="2">
        <f>Table13[[#This Row],[Cons h '[MWh']]]-Table13[[#This Row],[Ewec_prod '[MWh']]]-Table13[[#This Row],[Eeol_prod '[MWh']]]-Table13[[#This Row],[Efv_prod '[MWh']]]</f>
        <v>24.374279633649795</v>
      </c>
    </row>
    <row r="1724" x14ac:dyDescent="0.25">
      <c r="E1724" s="4">
        <v>43537.75</v>
      </c>
      <c r="F1724" s="3">
        <v>0.19872000000000001</v>
      </c>
      <c r="G1724" s="2">
        <f>Table13[[#This Row],[CF % FV]]*$A$2</f>
        <v>21.859200000000001</v>
      </c>
      <c r="H1724" s="3">
        <v>-3.7788679909209499E-3</v>
      </c>
      <c r="I1724" s="2">
        <f>Table13[[#This Row],[CF % EOL ]]*$A$6</f>
        <v>0</v>
      </c>
      <c r="J1724" s="3">
        <v>9.6575032238921846E-2</v>
      </c>
      <c r="K1724" s="2">
        <f>$A$10*Table13[[#This Row],[CF % WEC]]</f>
        <v>0</v>
      </c>
      <c r="L1724" s="1">
        <v>40.289674794061959</v>
      </c>
      <c r="M1724" s="2">
        <f>Table13[[#This Row],[Cons h '[MWh']]]-Table13[[#This Row],[Ewec_prod '[MWh']]]-Table13[[#This Row],[Eeol_prod '[MWh']]]-Table13[[#This Row],[Efv_prod '[MWh']]]</f>
        <v>18.430474794061958</v>
      </c>
    </row>
    <row r="1725" x14ac:dyDescent="0.25">
      <c r="E1725" s="4">
        <v>43537.791666666664</v>
      </c>
      <c r="F1725" s="3">
        <v>0.32562000000000002</v>
      </c>
      <c r="G1725" s="2">
        <f>Table13[[#This Row],[CF % FV]]*$A$2</f>
        <v>35.818200000000004</v>
      </c>
      <c r="H1725" s="3">
        <v>-2.37384835278757E-3</v>
      </c>
      <c r="I1725" s="2">
        <f>Table13[[#This Row],[CF % EOL ]]*$A$6</f>
        <v>0</v>
      </c>
      <c r="J1725" s="3">
        <v>9.837734968340496E-2</v>
      </c>
      <c r="K1725" s="2">
        <f>$A$10*Table13[[#This Row],[CF % WEC]]</f>
        <v>0</v>
      </c>
      <c r="L1725" s="1">
        <v>28.099067455226557</v>
      </c>
      <c r="M1725" s="2">
        <f>Table13[[#This Row],[Cons h '[MWh']]]-Table13[[#This Row],[Ewec_prod '[MWh']]]-Table13[[#This Row],[Eeol_prod '[MWh']]]-Table13[[#This Row],[Efv_prod '[MWh']]]</f>
        <v>-7.7191325447734478</v>
      </c>
    </row>
    <row r="1726" x14ac:dyDescent="0.25">
      <c r="E1726" s="4">
        <v>43537.833333333336</v>
      </c>
      <c r="F1726" s="3">
        <v>0.41649999999999998</v>
      </c>
      <c r="G1726" s="2">
        <f>Table13[[#This Row],[CF % FV]]*$A$2</f>
        <v>45.814999999999998</v>
      </c>
      <c r="H1726" s="3">
        <v>3.5645752993709399E-3</v>
      </c>
      <c r="I1726" s="2">
        <f>Table13[[#This Row],[CF % EOL ]]*$A$6</f>
        <v>0</v>
      </c>
      <c r="J1726" s="3">
        <v>9.8375524205713868E-2</v>
      </c>
      <c r="K1726" s="2">
        <f>$A$10*Table13[[#This Row],[CF % WEC]]</f>
        <v>0</v>
      </c>
      <c r="L1726" s="1">
        <v>32.343525731349686</v>
      </c>
      <c r="M1726" s="2">
        <f>Table13[[#This Row],[Cons h '[MWh']]]-Table13[[#This Row],[Ewec_prod '[MWh']]]-Table13[[#This Row],[Eeol_prod '[MWh']]]-Table13[[#This Row],[Efv_prod '[MWh']]]</f>
        <v>-13.471474268650312</v>
      </c>
    </row>
    <row r="1727" x14ac:dyDescent="0.25">
      <c r="E1727" s="4">
        <v>43537.875</v>
      </c>
      <c r="F1727" s="3">
        <v>0.50908999999999993</v>
      </c>
      <c r="G1727" s="2">
        <f>Table13[[#This Row],[CF % FV]]*$A$2</f>
        <v>55.99989999999999</v>
      </c>
      <c r="H1727" s="3">
        <v>-2.8256166604099202E-4</v>
      </c>
      <c r="I1727" s="2">
        <f>Table13[[#This Row],[CF % EOL ]]*$A$6</f>
        <v>0</v>
      </c>
      <c r="J1727" s="3">
        <v>9.9634448084963592E-2</v>
      </c>
      <c r="K1727" s="2">
        <f>$A$10*Table13[[#This Row],[CF % WEC]]</f>
        <v>0</v>
      </c>
      <c r="L1727" s="1">
        <v>29.944387315853682</v>
      </c>
      <c r="M1727" s="2">
        <f>Table13[[#This Row],[Cons h '[MWh']]]-Table13[[#This Row],[Ewec_prod '[MWh']]]-Table13[[#This Row],[Eeol_prod '[MWh']]]-Table13[[#This Row],[Efv_prod '[MWh']]]</f>
        <v>-26.055512684146308</v>
      </c>
    </row>
    <row r="1728" x14ac:dyDescent="0.25">
      <c r="E1728" s="4">
        <v>43537.916666666664</v>
      </c>
      <c r="F1728" s="3">
        <v>0.53412999999999999</v>
      </c>
      <c r="G1728" s="2">
        <f>Table13[[#This Row],[CF % FV]]*$A$2</f>
        <v>58.754300000000001</v>
      </c>
      <c r="H1728" s="3">
        <v>3.7739819880510901E-2</v>
      </c>
      <c r="I1728" s="2">
        <f>Table13[[#This Row],[CF % EOL ]]*$A$6</f>
        <v>0</v>
      </c>
      <c r="J1728" s="3">
        <v>9.8542204791623469E-2</v>
      </c>
      <c r="K1728" s="2">
        <f>$A$10*Table13[[#This Row],[CF % WEC]]</f>
        <v>0</v>
      </c>
      <c r="L1728" s="1">
        <v>32.509978020560311</v>
      </c>
      <c r="M1728" s="2">
        <f>Table13[[#This Row],[Cons h '[MWh']]]-Table13[[#This Row],[Ewec_prod '[MWh']]]-Table13[[#This Row],[Eeol_prod '[MWh']]]-Table13[[#This Row],[Efv_prod '[MWh']]]</f>
        <v>-26.24432197943969</v>
      </c>
    </row>
    <row r="1729" x14ac:dyDescent="0.25">
      <c r="E1729" s="4">
        <v>43537.958333333336</v>
      </c>
      <c r="F1729" s="3">
        <v>0.47796</v>
      </c>
      <c r="G1729" s="2">
        <f>Table13[[#This Row],[CF % FV]]*$A$2</f>
        <v>52.575600000000001</v>
      </c>
      <c r="H1729" s="3">
        <v>3.8592369226430001E-2</v>
      </c>
      <c r="I1729" s="2">
        <f>Table13[[#This Row],[CF % EOL ]]*$A$6</f>
        <v>0</v>
      </c>
      <c r="J1729" s="3">
        <v>9.4590192550092059E-2</v>
      </c>
      <c r="K1729" s="2">
        <f>$A$10*Table13[[#This Row],[CF % WEC]]</f>
        <v>0</v>
      </c>
      <c r="L1729" s="1">
        <v>23.412656511645086</v>
      </c>
      <c r="M1729" s="2">
        <f>Table13[[#This Row],[Cons h '[MWh']]]-Table13[[#This Row],[Ewec_prod '[MWh']]]-Table13[[#This Row],[Eeol_prod '[MWh']]]-Table13[[#This Row],[Efv_prod '[MWh']]]</f>
        <v>-29.162943488354916</v>
      </c>
    </row>
    <row r="1730" x14ac:dyDescent="0.25">
      <c r="E1730" s="4">
        <v>43538</v>
      </c>
      <c r="F1730" s="3">
        <v>0.32680999999999999</v>
      </c>
      <c r="G1730" s="2">
        <f>Table13[[#This Row],[CF % FV]]*$A$2</f>
        <v>35.949100000000001</v>
      </c>
      <c r="H1730" s="3">
        <v>5.2064247235061997E-3</v>
      </c>
      <c r="I1730" s="2">
        <f>Table13[[#This Row],[CF % EOL ]]*$A$6</f>
        <v>0</v>
      </c>
      <c r="J1730" s="3">
        <v>9.0655153713408376E-2</v>
      </c>
      <c r="K1730" s="2">
        <f>$A$10*Table13[[#This Row],[CF % WEC]]</f>
        <v>0</v>
      </c>
      <c r="L1730" s="1">
        <v>20.823850511074788</v>
      </c>
      <c r="M1730" s="2">
        <f>Table13[[#This Row],[Cons h '[MWh']]]-Table13[[#This Row],[Ewec_prod '[MWh']]]-Table13[[#This Row],[Eeol_prod '[MWh']]]-Table13[[#This Row],[Efv_prod '[MWh']]]</f>
        <v>-15.125249488925213</v>
      </c>
    </row>
    <row r="1731" x14ac:dyDescent="0.25">
      <c r="E1731" s="4">
        <v>43538.041666666664</v>
      </c>
      <c r="F1731" s="3">
        <v>0.19719</v>
      </c>
      <c r="G1731" s="2">
        <f>Table13[[#This Row],[CF % FV]]*$A$2</f>
        <v>21.690899999999999</v>
      </c>
      <c r="H1731" s="3">
        <v>7.4194268758010797E-4</v>
      </c>
      <c r="I1731" s="2">
        <f>Table13[[#This Row],[CF % EOL ]]*$A$6</f>
        <v>0</v>
      </c>
      <c r="J1731" s="3">
        <v>8.7223839279534227E-2</v>
      </c>
      <c r="K1731" s="2">
        <f>$A$10*Table13[[#This Row],[CF % WEC]]</f>
        <v>0</v>
      </c>
      <c r="L1731" s="1">
        <v>24.746224274750766</v>
      </c>
      <c r="M1731" s="2">
        <f>Table13[[#This Row],[Cons h '[MWh']]]-Table13[[#This Row],[Ewec_prod '[MWh']]]-Table13[[#This Row],[Eeol_prod '[MWh']]]-Table13[[#This Row],[Efv_prod '[MWh']]]</f>
        <v>3.0553242747507667</v>
      </c>
    </row>
    <row r="1732" x14ac:dyDescent="0.25">
      <c r="E1732" s="4">
        <v>43538.083333333336</v>
      </c>
      <c r="F1732" s="3">
        <v>0.13661000000000001</v>
      </c>
      <c r="G1732" s="2">
        <f>Table13[[#This Row],[CF % FV]]*$A$2</f>
        <v>15.027100000000001</v>
      </c>
      <c r="H1732" s="3">
        <v>-4.3763760032094502E-4</v>
      </c>
      <c r="I1732" s="2">
        <f>Table13[[#This Row],[CF % EOL ]]*$A$6</f>
        <v>0</v>
      </c>
      <c r="J1732" s="3">
        <v>8.4586569011358345E-2</v>
      </c>
      <c r="K1732" s="2">
        <f>$A$10*Table13[[#This Row],[CF % WEC]]</f>
        <v>0</v>
      </c>
      <c r="L1732" s="1">
        <v>18.65245706761435</v>
      </c>
      <c r="M1732" s="2">
        <f>Table13[[#This Row],[Cons h '[MWh']]]-Table13[[#This Row],[Ewec_prod '[MWh']]]-Table13[[#This Row],[Eeol_prod '[MWh']]]-Table13[[#This Row],[Efv_prod '[MWh']]]</f>
        <v>3.6253570676143489</v>
      </c>
    </row>
    <row r="1733" x14ac:dyDescent="0.25">
      <c r="E1733" s="4">
        <v>43538.125</v>
      </c>
      <c r="F1733" s="3">
        <v>3.0280000000000001E-2</v>
      </c>
      <c r="G1733" s="2">
        <f>Table13[[#This Row],[CF % FV]]*$A$2</f>
        <v>3.3308</v>
      </c>
      <c r="H1733" s="3">
        <v>-2.28874980982281E-3</v>
      </c>
      <c r="I1733" s="2">
        <f>Table13[[#This Row],[CF % EOL ]]*$A$6</f>
        <v>0</v>
      </c>
      <c r="J1733" s="3">
        <v>8.2691383914411956E-2</v>
      </c>
      <c r="K1733" s="2">
        <f>$A$10*Table13[[#This Row],[CF % WEC]]</f>
        <v>0</v>
      </c>
      <c r="L1733" s="1">
        <v>26.840411042110098</v>
      </c>
      <c r="M1733" s="2">
        <f>Table13[[#This Row],[Cons h '[MWh']]]-Table13[[#This Row],[Ewec_prod '[MWh']]]-Table13[[#This Row],[Eeol_prod '[MWh']]]-Table13[[#This Row],[Efv_prod '[MWh']]]</f>
        <v>23.509611042110098</v>
      </c>
    </row>
    <row r="1734" x14ac:dyDescent="0.25">
      <c r="E1734" s="4">
        <v>43538.166666666664</v>
      </c>
      <c r="F1734" s="3">
        <v>0</v>
      </c>
      <c r="G1734" s="2">
        <f>Table13[[#This Row],[CF % FV]]*$A$2</f>
        <v>0</v>
      </c>
      <c r="H1734" s="3">
        <v>-7.2185243386456899E-4</v>
      </c>
      <c r="I1734" s="2">
        <f>Table13[[#This Row],[CF % EOL ]]*$A$6</f>
        <v>0</v>
      </c>
      <c r="J1734" s="3">
        <v>8.1057604056177041E-2</v>
      </c>
      <c r="K1734" s="2">
        <f>$A$10*Table13[[#This Row],[CF % WEC]]</f>
        <v>0</v>
      </c>
      <c r="L1734" s="1">
        <v>28.866038319870032</v>
      </c>
      <c r="M1734" s="2">
        <f>Table13[[#This Row],[Cons h '[MWh']]]-Table13[[#This Row],[Ewec_prod '[MWh']]]-Table13[[#This Row],[Eeol_prod '[MWh']]]-Table13[[#This Row],[Efv_prod '[MWh']]]</f>
        <v>28.866038319870032</v>
      </c>
    </row>
    <row r="1735" x14ac:dyDescent="0.25">
      <c r="E1735" s="4">
        <v>43538.208333333336</v>
      </c>
      <c r="F1735" s="3">
        <v>0</v>
      </c>
      <c r="G1735" s="2">
        <f>Table13[[#This Row],[CF % FV]]*$A$2</f>
        <v>0</v>
      </c>
      <c r="H1735" s="3">
        <v>-2.9368025132135603E-4</v>
      </c>
      <c r="I1735" s="2">
        <f>Table13[[#This Row],[CF % EOL ]]*$A$6</f>
        <v>0</v>
      </c>
      <c r="J1735" s="3">
        <v>7.9847311785248801E-2</v>
      </c>
      <c r="K1735" s="2">
        <f>$A$10*Table13[[#This Row],[CF % WEC]]</f>
        <v>0</v>
      </c>
      <c r="L1735" s="1">
        <v>30.5255619203521</v>
      </c>
      <c r="M1735" s="2">
        <f>Table13[[#This Row],[Cons h '[MWh']]]-Table13[[#This Row],[Ewec_prod '[MWh']]]-Table13[[#This Row],[Eeol_prod '[MWh']]]-Table13[[#This Row],[Efv_prod '[MWh']]]</f>
        <v>30.5255619203521</v>
      </c>
    </row>
    <row r="1736" x14ac:dyDescent="0.25">
      <c r="E1736" s="4">
        <v>43538.25</v>
      </c>
      <c r="F1736" s="3">
        <v>0</v>
      </c>
      <c r="G1736" s="2">
        <f>Table13[[#This Row],[CF % FV]]*$A$2</f>
        <v>0</v>
      </c>
      <c r="H1736" s="3">
        <v>-5.8998236180382699E-5</v>
      </c>
      <c r="I1736" s="2">
        <f>Table13[[#This Row],[CF % EOL ]]*$A$6</f>
        <v>0</v>
      </c>
      <c r="J1736" s="3">
        <v>7.9283912493609499E-2</v>
      </c>
      <c r="K1736" s="2">
        <f>$A$10*Table13[[#This Row],[CF % WEC]]</f>
        <v>0</v>
      </c>
      <c r="L1736" s="1">
        <v>39.548319944088419</v>
      </c>
      <c r="M1736" s="2">
        <f>Table13[[#This Row],[Cons h '[MWh']]]-Table13[[#This Row],[Ewec_prod '[MWh']]]-Table13[[#This Row],[Eeol_prod '[MWh']]]-Table13[[#This Row],[Efv_prod '[MWh']]]</f>
        <v>39.548319944088419</v>
      </c>
    </row>
    <row r="1737" x14ac:dyDescent="0.25">
      <c r="E1737" s="4">
        <v>43538.291666666664</v>
      </c>
      <c r="F1737" s="3">
        <v>0</v>
      </c>
      <c r="G1737" s="2">
        <f>Table13[[#This Row],[CF % FV]]*$A$2</f>
        <v>0</v>
      </c>
      <c r="H1737" s="3">
        <v>-3.75680096676737E-3</v>
      </c>
      <c r="I1737" s="2">
        <f>Table13[[#This Row],[CF % EOL ]]*$A$6</f>
        <v>0</v>
      </c>
      <c r="J1737" s="3">
        <v>7.9565528063762131E-2</v>
      </c>
      <c r="K1737" s="2">
        <f>$A$10*Table13[[#This Row],[CF % WEC]]</f>
        <v>0</v>
      </c>
      <c r="L1737" s="1">
        <v>29.363113439100967</v>
      </c>
      <c r="M1737" s="2">
        <f>Table13[[#This Row],[Cons h '[MWh']]]-Table13[[#This Row],[Ewec_prod '[MWh']]]-Table13[[#This Row],[Eeol_prod '[MWh']]]-Table13[[#This Row],[Efv_prod '[MWh']]]</f>
        <v>29.363113439100967</v>
      </c>
    </row>
    <row r="1738" x14ac:dyDescent="0.25">
      <c r="E1738" s="4">
        <v>43538.333333333336</v>
      </c>
      <c r="F1738" s="3">
        <v>0</v>
      </c>
      <c r="G1738" s="2">
        <f>Table13[[#This Row],[CF % FV]]*$A$2</f>
        <v>0</v>
      </c>
      <c r="H1738" s="3">
        <v>-3.6763393581291802E-3</v>
      </c>
      <c r="I1738" s="2">
        <f>Table13[[#This Row],[CF % EOL ]]*$A$6</f>
        <v>0</v>
      </c>
      <c r="J1738" s="3">
        <v>8.0559555342104711E-2</v>
      </c>
      <c r="K1738" s="2">
        <f>$A$10*Table13[[#This Row],[CF % WEC]]</f>
        <v>0</v>
      </c>
      <c r="L1738" s="1">
        <v>35.310537571847348</v>
      </c>
      <c r="M1738" s="2">
        <f>Table13[[#This Row],[Cons h '[MWh']]]-Table13[[#This Row],[Ewec_prod '[MWh']]]-Table13[[#This Row],[Eeol_prod '[MWh']]]-Table13[[#This Row],[Efv_prod '[MWh']]]</f>
        <v>35.310537571847348</v>
      </c>
    </row>
    <row r="1739" x14ac:dyDescent="0.25">
      <c r="E1739" s="4">
        <v>43538.375</v>
      </c>
      <c r="F1739" s="3">
        <v>0</v>
      </c>
      <c r="G1739" s="2">
        <f>Table13[[#This Row],[CF % FV]]*$A$2</f>
        <v>0</v>
      </c>
      <c r="H1739" s="3">
        <v>-3.5967167145465801E-3</v>
      </c>
      <c r="I1739" s="2">
        <f>Table13[[#This Row],[CF % EOL ]]*$A$6</f>
        <v>0</v>
      </c>
      <c r="J1739" s="3">
        <v>8.1175749527026164E-2</v>
      </c>
      <c r="K1739" s="2">
        <f>$A$10*Table13[[#This Row],[CF % WEC]]</f>
        <v>0</v>
      </c>
      <c r="L1739" s="1">
        <v>28.041943085234028</v>
      </c>
      <c r="M1739" s="2">
        <f>Table13[[#This Row],[Cons h '[MWh']]]-Table13[[#This Row],[Ewec_prod '[MWh']]]-Table13[[#This Row],[Eeol_prod '[MWh']]]-Table13[[#This Row],[Efv_prod '[MWh']]]</f>
        <v>28.041943085234028</v>
      </c>
    </row>
    <row r="1740" x14ac:dyDescent="0.25">
      <c r="E1740" s="4">
        <v>43538.416666666664</v>
      </c>
      <c r="F1740" s="3">
        <v>0</v>
      </c>
      <c r="G1740" s="2">
        <f>Table13[[#This Row],[CF % FV]]*$A$2</f>
        <v>0</v>
      </c>
      <c r="H1740" s="3">
        <v>5.10439225235483E-2</v>
      </c>
      <c r="I1740" s="2">
        <f>Table13[[#This Row],[CF % EOL ]]*$A$6</f>
        <v>0</v>
      </c>
      <c r="J1740" s="3">
        <v>8.1553109865464046E-2</v>
      </c>
      <c r="K1740" s="2">
        <f>$A$10*Table13[[#This Row],[CF % WEC]]</f>
        <v>0</v>
      </c>
      <c r="L1740" s="1">
        <v>32.532932704994238</v>
      </c>
      <c r="M1740" s="2">
        <f>Table13[[#This Row],[Cons h '[MWh']]]-Table13[[#This Row],[Ewec_prod '[MWh']]]-Table13[[#This Row],[Eeol_prod '[MWh']]]-Table13[[#This Row],[Efv_prod '[MWh']]]</f>
        <v>32.532932704994238</v>
      </c>
    </row>
    <row r="1741" x14ac:dyDescent="0.25">
      <c r="E1741" s="4">
        <v>43538.458333333336</v>
      </c>
      <c r="F1741" s="3">
        <v>0</v>
      </c>
      <c r="G1741" s="2">
        <f>Table13[[#This Row],[CF % FV]]*$A$2</f>
        <v>0</v>
      </c>
      <c r="H1741" s="3">
        <v>7.5807502282527698E-3</v>
      </c>
      <c r="I1741" s="2">
        <f>Table13[[#This Row],[CF % EOL ]]*$A$6</f>
        <v>0</v>
      </c>
      <c r="J1741" s="3">
        <v>8.1738647138575565E-2</v>
      </c>
      <c r="K1741" s="2">
        <f>$A$10*Table13[[#This Row],[CF % WEC]]</f>
        <v>0</v>
      </c>
      <c r="L1741" s="1">
        <v>36.523279261920905</v>
      </c>
      <c r="M1741" s="2">
        <f>Table13[[#This Row],[Cons h '[MWh']]]-Table13[[#This Row],[Ewec_prod '[MWh']]]-Table13[[#This Row],[Eeol_prod '[MWh']]]-Table13[[#This Row],[Efv_prod '[MWh']]]</f>
        <v>36.523279261920905</v>
      </c>
    </row>
    <row r="1742" x14ac:dyDescent="0.25">
      <c r="E1742" s="4">
        <v>43538.5</v>
      </c>
      <c r="F1742" s="3">
        <v>0</v>
      </c>
      <c r="G1742" s="2">
        <f>Table13[[#This Row],[CF % FV]]*$A$2</f>
        <v>0</v>
      </c>
      <c r="H1742" s="3">
        <v>6.2625069144070199E-3</v>
      </c>
      <c r="I1742" s="2">
        <f>Table13[[#This Row],[CF % EOL ]]*$A$6</f>
        <v>0</v>
      </c>
      <c r="J1742" s="3">
        <v>8.1860826724192648E-2</v>
      </c>
      <c r="K1742" s="2">
        <f>$A$10*Table13[[#This Row],[CF % WEC]]</f>
        <v>0</v>
      </c>
      <c r="L1742" s="1">
        <v>34.50527512363702</v>
      </c>
      <c r="M1742" s="2">
        <f>Table13[[#This Row],[Cons h '[MWh']]]-Table13[[#This Row],[Ewec_prod '[MWh']]]-Table13[[#This Row],[Eeol_prod '[MWh']]]-Table13[[#This Row],[Efv_prod '[MWh']]]</f>
        <v>34.50527512363702</v>
      </c>
    </row>
    <row r="1743" x14ac:dyDescent="0.25">
      <c r="E1743" s="4">
        <v>43538.541666666664</v>
      </c>
      <c r="F1743" s="3">
        <v>0</v>
      </c>
      <c r="G1743" s="2">
        <f>Table13[[#This Row],[CF % FV]]*$A$2</f>
        <v>0</v>
      </c>
      <c r="H1743" s="3">
        <v>1.30540204479425E-2</v>
      </c>
      <c r="I1743" s="2">
        <f>Table13[[#This Row],[CF % EOL ]]*$A$6</f>
        <v>0</v>
      </c>
      <c r="J1743" s="3">
        <v>8.1864467504421862E-2</v>
      </c>
      <c r="K1743" s="2">
        <f>$A$10*Table13[[#This Row],[CF % WEC]]</f>
        <v>0</v>
      </c>
      <c r="L1743" s="1">
        <v>29.875546365158609</v>
      </c>
      <c r="M1743" s="2">
        <f>Table13[[#This Row],[Cons h '[MWh']]]-Table13[[#This Row],[Ewec_prod '[MWh']]]-Table13[[#This Row],[Eeol_prod '[MWh']]]-Table13[[#This Row],[Efv_prod '[MWh']]]</f>
        <v>29.875546365158609</v>
      </c>
    </row>
    <row r="1744" x14ac:dyDescent="0.25">
      <c r="E1744" s="4">
        <v>43538.583333333336</v>
      </c>
      <c r="F1744" s="3">
        <v>0</v>
      </c>
      <c r="G1744" s="2">
        <f>Table13[[#This Row],[CF % FV]]*$A$2</f>
        <v>0</v>
      </c>
      <c r="H1744" s="3">
        <v>2.0274594501690601E-3</v>
      </c>
      <c r="I1744" s="2">
        <f>Table13[[#This Row],[CF % EOL ]]*$A$6</f>
        <v>0</v>
      </c>
      <c r="J1744" s="3">
        <v>8.1949205701414729E-2</v>
      </c>
      <c r="K1744" s="2">
        <f>$A$10*Table13[[#This Row],[CF % WEC]]</f>
        <v>0</v>
      </c>
      <c r="L1744" s="1">
        <v>34.558895449932486</v>
      </c>
      <c r="M1744" s="2">
        <f>Table13[[#This Row],[Cons h '[MWh']]]-Table13[[#This Row],[Ewec_prod '[MWh']]]-Table13[[#This Row],[Eeol_prod '[MWh']]]-Table13[[#This Row],[Efv_prod '[MWh']]]</f>
        <v>34.558895449932486</v>
      </c>
    </row>
    <row r="1745" x14ac:dyDescent="0.25">
      <c r="E1745" s="4">
        <v>43538.625</v>
      </c>
      <c r="F1745" s="3">
        <v>0</v>
      </c>
      <c r="G1745" s="2">
        <f>Table13[[#This Row],[CF % FV]]*$A$2</f>
        <v>0</v>
      </c>
      <c r="H1745" s="3">
        <v>-3.60129435443864E-3</v>
      </c>
      <c r="I1745" s="2">
        <f>Table13[[#This Row],[CF % EOL ]]*$A$6</f>
        <v>0</v>
      </c>
      <c r="J1745" s="3">
        <v>8.2077174566023633E-2</v>
      </c>
      <c r="K1745" s="2">
        <f>$A$10*Table13[[#This Row],[CF % WEC]]</f>
        <v>0</v>
      </c>
      <c r="L1745" s="1">
        <v>32.236425417789569</v>
      </c>
      <c r="M1745" s="2">
        <f>Table13[[#This Row],[Cons h '[MWh']]]-Table13[[#This Row],[Ewec_prod '[MWh']]]-Table13[[#This Row],[Eeol_prod '[MWh']]]-Table13[[#This Row],[Efv_prod '[MWh']]]</f>
        <v>32.236425417789569</v>
      </c>
    </row>
    <row r="1746" x14ac:dyDescent="0.25">
      <c r="E1746" s="4">
        <v>43538.666666666664</v>
      </c>
      <c r="F1746" s="3">
        <v>2.2370000000000001E-2</v>
      </c>
      <c r="G1746" s="2">
        <f>Table13[[#This Row],[CF % FV]]*$A$2</f>
        <v>2.4607000000000001</v>
      </c>
      <c r="H1746" s="3">
        <v>4.8189217378631702E-3</v>
      </c>
      <c r="I1746" s="2">
        <f>Table13[[#This Row],[CF % EOL ]]*$A$6</f>
        <v>0</v>
      </c>
      <c r="J1746" s="3">
        <v>8.2206491561034073E-2</v>
      </c>
      <c r="K1746" s="2">
        <f>$A$10*Table13[[#This Row],[CF % WEC]]</f>
        <v>0</v>
      </c>
      <c r="L1746" s="1">
        <v>31.580292094561852</v>
      </c>
      <c r="M1746" s="2">
        <f>Table13[[#This Row],[Cons h '[MWh']]]-Table13[[#This Row],[Ewec_prod '[MWh']]]-Table13[[#This Row],[Eeol_prod '[MWh']]]-Table13[[#This Row],[Efv_prod '[MWh']]]</f>
        <v>29.119592094561852</v>
      </c>
    </row>
    <row r="1747" x14ac:dyDescent="0.25">
      <c r="E1747" s="4">
        <v>43538.708333333336</v>
      </c>
      <c r="F1747" s="3">
        <v>0.15991999999999998</v>
      </c>
      <c r="G1747" s="2">
        <f>Table13[[#This Row],[CF % FV]]*$A$2</f>
        <v>17.591199999999997</v>
      </c>
      <c r="H1747" s="3">
        <v>1.2842438968237401E-3</v>
      </c>
      <c r="I1747" s="2">
        <f>Table13[[#This Row],[CF % EOL ]]*$A$6</f>
        <v>0</v>
      </c>
      <c r="J1747" s="3">
        <v>8.2057901885667417E-2</v>
      </c>
      <c r="K1747" s="2">
        <f>$A$10*Table13[[#This Row],[CF % WEC]]</f>
        <v>0</v>
      </c>
      <c r="L1747" s="1">
        <v>38.179278933308836</v>
      </c>
      <c r="M1747" s="2">
        <f>Table13[[#This Row],[Cons h '[MWh']]]-Table13[[#This Row],[Ewec_prod '[MWh']]]-Table13[[#This Row],[Eeol_prod '[MWh']]]-Table13[[#This Row],[Efv_prod '[MWh']]]</f>
        <v>20.588078933308839</v>
      </c>
    </row>
    <row r="1748" x14ac:dyDescent="0.25">
      <c r="E1748" s="4">
        <v>43538.75</v>
      </c>
      <c r="F1748" s="3">
        <v>0.38223000000000001</v>
      </c>
      <c r="G1748" s="2">
        <f>Table13[[#This Row],[CF % FV]]*$A$2</f>
        <v>42.045300000000005</v>
      </c>
      <c r="H1748" s="3">
        <v>2.29726468152393E-3</v>
      </c>
      <c r="I1748" s="2">
        <f>Table13[[#This Row],[CF % EOL ]]*$A$6</f>
        <v>0</v>
      </c>
      <c r="J1748" s="3">
        <v>8.1073558872597665E-2</v>
      </c>
      <c r="K1748" s="2">
        <f>$A$10*Table13[[#This Row],[CF % WEC]]</f>
        <v>0</v>
      </c>
      <c r="L1748" s="1">
        <v>57.633331121824625</v>
      </c>
      <c r="M1748" s="2">
        <f>Table13[[#This Row],[Cons h '[MWh']]]-Table13[[#This Row],[Ewec_prod '[MWh']]]-Table13[[#This Row],[Eeol_prod '[MWh']]]-Table13[[#This Row],[Efv_prod '[MWh']]]</f>
        <v>15.588031121824621</v>
      </c>
    </row>
    <row r="1749" x14ac:dyDescent="0.25">
      <c r="E1749" s="4">
        <v>43538.791666666664</v>
      </c>
      <c r="F1749" s="3">
        <v>0.52076</v>
      </c>
      <c r="G1749" s="2">
        <f>Table13[[#This Row],[CF % FV]]*$A$2</f>
        <v>57.2836</v>
      </c>
      <c r="H1749" s="3">
        <v>-1.72086826625491E-3</v>
      </c>
      <c r="I1749" s="2">
        <f>Table13[[#This Row],[CF % EOL ]]*$A$6</f>
        <v>0</v>
      </c>
      <c r="J1749" s="3">
        <v>8.0120916303060577E-2</v>
      </c>
      <c r="K1749" s="2">
        <f>$A$10*Table13[[#This Row],[CF % WEC]]</f>
        <v>0</v>
      </c>
      <c r="L1749" s="1">
        <v>46.181162961614348</v>
      </c>
      <c r="M1749" s="2">
        <f>Table13[[#This Row],[Cons h '[MWh']]]-Table13[[#This Row],[Ewec_prod '[MWh']]]-Table13[[#This Row],[Eeol_prod '[MWh']]]-Table13[[#This Row],[Efv_prod '[MWh']]]</f>
        <v>-11.102437038385652</v>
      </c>
    </row>
    <row r="1750" x14ac:dyDescent="0.25">
      <c r="E1750" s="4">
        <v>43538.833333333336</v>
      </c>
      <c r="F1750" s="3">
        <v>0.59748000000000001</v>
      </c>
      <c r="G1750" s="2">
        <f>Table13[[#This Row],[CF % FV]]*$A$2</f>
        <v>65.722800000000007</v>
      </c>
      <c r="H1750" s="3">
        <v>-3.7999442720115201E-3</v>
      </c>
      <c r="I1750" s="2">
        <f>Table13[[#This Row],[CF % EOL ]]*$A$6</f>
        <v>0</v>
      </c>
      <c r="J1750" s="3">
        <v>7.9542972641768697E-2</v>
      </c>
      <c r="K1750" s="2">
        <f>$A$10*Table13[[#This Row],[CF % WEC]]</f>
        <v>0</v>
      </c>
      <c r="L1750" s="1">
        <v>33.988228759376874</v>
      </c>
      <c r="M1750" s="2">
        <f>Table13[[#This Row],[Cons h '[MWh']]]-Table13[[#This Row],[Ewec_prod '[MWh']]]-Table13[[#This Row],[Eeol_prod '[MWh']]]-Table13[[#This Row],[Efv_prod '[MWh']]]</f>
        <v>-31.734571240623133</v>
      </c>
    </row>
    <row r="1751" x14ac:dyDescent="0.25">
      <c r="E1751" s="4">
        <v>43538.875</v>
      </c>
      <c r="F1751" s="3">
        <v>0.64991999999999994</v>
      </c>
      <c r="G1751" s="2">
        <f>Table13[[#This Row],[CF % FV]]*$A$2</f>
        <v>71.491199999999992</v>
      </c>
      <c r="H1751" s="3">
        <v>-3.6466719242670199E-3</v>
      </c>
      <c r="I1751" s="2">
        <f>Table13[[#This Row],[CF % EOL ]]*$A$6</f>
        <v>0</v>
      </c>
      <c r="J1751" s="3">
        <v>7.8010746205395887E-2</v>
      </c>
      <c r="K1751" s="2">
        <f>$A$10*Table13[[#This Row],[CF % WEC]]</f>
        <v>0</v>
      </c>
      <c r="L1751" s="1">
        <v>34.765140348971762</v>
      </c>
      <c r="M1751" s="2">
        <f>Table13[[#This Row],[Cons h '[MWh']]]-Table13[[#This Row],[Ewec_prod '[MWh']]]-Table13[[#This Row],[Eeol_prod '[MWh']]]-Table13[[#This Row],[Efv_prod '[MWh']]]</f>
        <v>-36.72605965102823</v>
      </c>
    </row>
    <row r="1752" x14ac:dyDescent="0.25">
      <c r="E1752" s="4">
        <v>43538.916666666664</v>
      </c>
      <c r="F1752" s="3">
        <v>0.68467999999999996</v>
      </c>
      <c r="G1752" s="2">
        <f>Table13[[#This Row],[CF % FV]]*$A$2</f>
        <v>75.314799999999991</v>
      </c>
      <c r="H1752" s="3">
        <v>-3.28379074863941E-3</v>
      </c>
      <c r="I1752" s="2">
        <f>Table13[[#This Row],[CF % EOL ]]*$A$6</f>
        <v>0</v>
      </c>
      <c r="J1752" s="3">
        <v>7.713150140545913E-2</v>
      </c>
      <c r="K1752" s="2">
        <f>$A$10*Table13[[#This Row],[CF % WEC]]</f>
        <v>0</v>
      </c>
      <c r="L1752" s="1">
        <v>29.28453754111014</v>
      </c>
      <c r="M1752" s="2">
        <f>Table13[[#This Row],[Cons h '[MWh']]]-Table13[[#This Row],[Ewec_prod '[MWh']]]-Table13[[#This Row],[Eeol_prod '[MWh']]]-Table13[[#This Row],[Efv_prod '[MWh']]]</f>
        <v>-46.030262458889851</v>
      </c>
    </row>
    <row r="1753" x14ac:dyDescent="0.25">
      <c r="E1753" s="4">
        <v>43538.958333333336</v>
      </c>
      <c r="F1753" s="3">
        <v>0.65113999999999994</v>
      </c>
      <c r="G1753" s="2">
        <f>Table13[[#This Row],[CF % FV]]*$A$2</f>
        <v>71.625399999999999</v>
      </c>
      <c r="H1753" s="3">
        <v>-3.23078409243694E-3</v>
      </c>
      <c r="I1753" s="2">
        <f>Table13[[#This Row],[CF % EOL ]]*$A$6</f>
        <v>0</v>
      </c>
      <c r="J1753" s="3">
        <v>7.681774744888191E-2</v>
      </c>
      <c r="K1753" s="2">
        <f>$A$10*Table13[[#This Row],[CF % WEC]]</f>
        <v>0</v>
      </c>
      <c r="L1753" s="1">
        <v>31.326501439694997</v>
      </c>
      <c r="M1753" s="2">
        <f>Table13[[#This Row],[Cons h '[MWh']]]-Table13[[#This Row],[Ewec_prod '[MWh']]]-Table13[[#This Row],[Eeol_prod '[MWh']]]-Table13[[#This Row],[Efv_prod '[MWh']]]</f>
        <v>-40.298898560305005</v>
      </c>
    </row>
    <row r="1754" x14ac:dyDescent="0.25">
      <c r="E1754" s="4">
        <v>43539</v>
      </c>
      <c r="F1754" s="3">
        <v>0.54628999999999994</v>
      </c>
      <c r="G1754" s="2">
        <f>Table13[[#This Row],[CF % FV]]*$A$2</f>
        <v>60.091899999999995</v>
      </c>
      <c r="H1754" s="3">
        <v>-2.5641225805832601E-3</v>
      </c>
      <c r="I1754" s="2">
        <f>Table13[[#This Row],[CF % EOL ]]*$A$6</f>
        <v>0</v>
      </c>
      <c r="J1754" s="3">
        <v>7.7201768676055882E-2</v>
      </c>
      <c r="K1754" s="2">
        <f>$A$10*Table13[[#This Row],[CF % WEC]]</f>
        <v>0</v>
      </c>
      <c r="L1754" s="1">
        <v>24.326253686320783</v>
      </c>
      <c r="M1754" s="2">
        <f>Table13[[#This Row],[Cons h '[MWh']]]-Table13[[#This Row],[Ewec_prod '[MWh']]]-Table13[[#This Row],[Eeol_prod '[MWh']]]-Table13[[#This Row],[Efv_prod '[MWh']]]</f>
        <v>-35.765646313679213</v>
      </c>
    </row>
    <row r="1755" x14ac:dyDescent="0.25">
      <c r="E1755" s="4">
        <v>43539.041666666664</v>
      </c>
      <c r="F1755" s="3">
        <v>0.38233999999999996</v>
      </c>
      <c r="G1755" s="2">
        <f>Table13[[#This Row],[CF % FV]]*$A$2</f>
        <v>42.057399999999994</v>
      </c>
      <c r="H1755" s="3">
        <v>-3.5710980000941599E-3</v>
      </c>
      <c r="I1755" s="2">
        <f>Table13[[#This Row],[CF % EOL ]]*$A$6</f>
        <v>0</v>
      </c>
      <c r="J1755" s="3">
        <v>8.0389965874089447E-2</v>
      </c>
      <c r="K1755" s="2">
        <f>$A$10*Table13[[#This Row],[CF % WEC]]</f>
        <v>0</v>
      </c>
      <c r="L1755" s="1">
        <v>22.920710221571298</v>
      </c>
      <c r="M1755" s="2">
        <f>Table13[[#This Row],[Cons h '[MWh']]]-Table13[[#This Row],[Ewec_prod '[MWh']]]-Table13[[#This Row],[Eeol_prod '[MWh']]]-Table13[[#This Row],[Efv_prod '[MWh']]]</f>
        <v>-19.136689778428696</v>
      </c>
    </row>
    <row r="1756" x14ac:dyDescent="0.25">
      <c r="E1756" s="4">
        <v>43539.083333333336</v>
      </c>
      <c r="F1756" s="3">
        <v>0.20351</v>
      </c>
      <c r="G1756" s="2">
        <f>Table13[[#This Row],[CF % FV]]*$A$2</f>
        <v>22.386099999999999</v>
      </c>
      <c r="H1756" s="3">
        <v>7.6090461221093407E-5</v>
      </c>
      <c r="I1756" s="2">
        <f>Table13[[#This Row],[CF % EOL ]]*$A$6</f>
        <v>0</v>
      </c>
      <c r="J1756" s="3">
        <v>8.7257092298156091E-2</v>
      </c>
      <c r="K1756" s="2">
        <f>$A$10*Table13[[#This Row],[CF % WEC]]</f>
        <v>0</v>
      </c>
      <c r="L1756" s="1">
        <v>24.734460293788938</v>
      </c>
      <c r="M1756" s="2">
        <f>Table13[[#This Row],[Cons h '[MWh']]]-Table13[[#This Row],[Ewec_prod '[MWh']]]-Table13[[#This Row],[Eeol_prod '[MWh']]]-Table13[[#This Row],[Efv_prod '[MWh']]]</f>
        <v>2.3483602937889394</v>
      </c>
    </row>
    <row r="1757" x14ac:dyDescent="0.25">
      <c r="E1757" s="4">
        <v>43539.125</v>
      </c>
      <c r="F1757" s="3">
        <v>3.4409999999999996E-2</v>
      </c>
      <c r="G1757" s="2">
        <f>Table13[[#This Row],[CF % FV]]*$A$2</f>
        <v>3.7850999999999995</v>
      </c>
      <c r="H1757" s="3">
        <v>5.1183013658425099E-2</v>
      </c>
      <c r="I1757" s="2">
        <f>Table13[[#This Row],[CF % EOL ]]*$A$6</f>
        <v>0</v>
      </c>
      <c r="J1757" s="3">
        <v>9.543662969731731E-2</v>
      </c>
      <c r="K1757" s="2">
        <f>$A$10*Table13[[#This Row],[CF % WEC]]</f>
        <v>0</v>
      </c>
      <c r="L1757" s="1">
        <v>19.419567638329685</v>
      </c>
      <c r="M1757" s="2">
        <f>Table13[[#This Row],[Cons h '[MWh']]]-Table13[[#This Row],[Ewec_prod '[MWh']]]-Table13[[#This Row],[Eeol_prod '[MWh']]]-Table13[[#This Row],[Efv_prod '[MWh']]]</f>
        <v>15.634467638329685</v>
      </c>
    </row>
    <row r="1758" x14ac:dyDescent="0.25">
      <c r="E1758" s="4">
        <v>43539.166666666664</v>
      </c>
      <c r="F1758" s="3">
        <v>0</v>
      </c>
      <c r="G1758" s="2">
        <f>Table13[[#This Row],[CF % FV]]*$A$2</f>
        <v>0</v>
      </c>
      <c r="H1758" s="3">
        <v>8.7416336035634201E-2</v>
      </c>
      <c r="I1758" s="2">
        <f>Table13[[#This Row],[CF % EOL ]]*$A$6</f>
        <v>0</v>
      </c>
      <c r="J1758" s="3">
        <v>0.10416585825230856</v>
      </c>
      <c r="K1758" s="2">
        <f>$A$10*Table13[[#This Row],[CF % WEC]]</f>
        <v>0</v>
      </c>
      <c r="L1758" s="1">
        <v>21.376913226768902</v>
      </c>
      <c r="M1758" s="2">
        <f>Table13[[#This Row],[Cons h '[MWh']]]-Table13[[#This Row],[Ewec_prod '[MWh']]]-Table13[[#This Row],[Eeol_prod '[MWh']]]-Table13[[#This Row],[Efv_prod '[MWh']]]</f>
        <v>21.376913226768902</v>
      </c>
    </row>
    <row r="1759" x14ac:dyDescent="0.25">
      <c r="E1759" s="4">
        <v>43539.208333333336</v>
      </c>
      <c r="F1759" s="3">
        <v>0</v>
      </c>
      <c r="G1759" s="2">
        <f>Table13[[#This Row],[CF % FV]]*$A$2</f>
        <v>0</v>
      </c>
      <c r="H1759" s="3">
        <v>0.126164729341806</v>
      </c>
      <c r="I1759" s="2">
        <f>Table13[[#This Row],[CF % EOL ]]*$A$6</f>
        <v>0</v>
      </c>
      <c r="J1759" s="3">
        <v>0.11268681523363193</v>
      </c>
      <c r="K1759" s="2">
        <f>$A$10*Table13[[#This Row],[CF % WEC]]</f>
        <v>0</v>
      </c>
      <c r="L1759" s="1">
        <v>38.147633888704995</v>
      </c>
      <c r="M1759" s="2">
        <f>Table13[[#This Row],[Cons h '[MWh']]]-Table13[[#This Row],[Ewec_prod '[MWh']]]-Table13[[#This Row],[Eeol_prod '[MWh']]]-Table13[[#This Row],[Efv_prod '[MWh']]]</f>
        <v>38.147633888704995</v>
      </c>
    </row>
    <row r="1760" x14ac:dyDescent="0.25">
      <c r="E1760" s="4">
        <v>43539.25</v>
      </c>
      <c r="F1760" s="3">
        <v>0</v>
      </c>
      <c r="G1760" s="2">
        <f>Table13[[#This Row],[CF % FV]]*$A$2</f>
        <v>0</v>
      </c>
      <c r="H1760" s="3">
        <v>0.16873360220498301</v>
      </c>
      <c r="I1760" s="2">
        <f>Table13[[#This Row],[CF % EOL ]]*$A$6</f>
        <v>0</v>
      </c>
      <c r="J1760" s="3">
        <v>0.12003522263563352</v>
      </c>
      <c r="K1760" s="2">
        <f>$A$10*Table13[[#This Row],[CF % WEC]]</f>
        <v>0</v>
      </c>
      <c r="L1760" s="1">
        <v>34.383180142188294</v>
      </c>
      <c r="M1760" s="2">
        <f>Table13[[#This Row],[Cons h '[MWh']]]-Table13[[#This Row],[Ewec_prod '[MWh']]]-Table13[[#This Row],[Eeol_prod '[MWh']]]-Table13[[#This Row],[Efv_prod '[MWh']]]</f>
        <v>34.383180142188294</v>
      </c>
    </row>
    <row r="1761" x14ac:dyDescent="0.25">
      <c r="E1761" s="4">
        <v>43539.291666666664</v>
      </c>
      <c r="F1761" s="3">
        <v>0</v>
      </c>
      <c r="G1761" s="2">
        <f>Table13[[#This Row],[CF % FV]]*$A$2</f>
        <v>0</v>
      </c>
      <c r="H1761" s="3">
        <v>0.23218974626324701</v>
      </c>
      <c r="I1761" s="2">
        <f>Table13[[#This Row],[CF % EOL ]]*$A$6</f>
        <v>0</v>
      </c>
      <c r="J1761" s="3">
        <v>0.12749902847775674</v>
      </c>
      <c r="K1761" s="2">
        <f>$A$10*Table13[[#This Row],[CF % WEC]]</f>
        <v>0</v>
      </c>
      <c r="L1761" s="1">
        <v>34.38612574997876</v>
      </c>
      <c r="M1761" s="2">
        <f>Table13[[#This Row],[Cons h '[MWh']]]-Table13[[#This Row],[Ewec_prod '[MWh']]]-Table13[[#This Row],[Eeol_prod '[MWh']]]-Table13[[#This Row],[Efv_prod '[MWh']]]</f>
        <v>34.38612574997876</v>
      </c>
    </row>
    <row r="1762" x14ac:dyDescent="0.25">
      <c r="E1762" s="4">
        <v>43539.333333333336</v>
      </c>
      <c r="F1762" s="3">
        <v>0</v>
      </c>
      <c r="G1762" s="2">
        <f>Table13[[#This Row],[CF % FV]]*$A$2</f>
        <v>0</v>
      </c>
      <c r="H1762" s="3">
        <v>0.34090552529761697</v>
      </c>
      <c r="I1762" s="2">
        <f>Table13[[#This Row],[CF % EOL ]]*$A$6</f>
        <v>0</v>
      </c>
      <c r="J1762" s="3">
        <v>0.13861089941440602</v>
      </c>
      <c r="K1762" s="2">
        <f>$A$10*Table13[[#This Row],[CF % WEC]]</f>
        <v>0</v>
      </c>
      <c r="L1762" s="1">
        <v>26.709233371400973</v>
      </c>
      <c r="M1762" s="2">
        <f>Table13[[#This Row],[Cons h '[MWh']]]-Table13[[#This Row],[Ewec_prod '[MWh']]]-Table13[[#This Row],[Eeol_prod '[MWh']]]-Table13[[#This Row],[Efv_prod '[MWh']]]</f>
        <v>26.709233371400973</v>
      </c>
    </row>
    <row r="1763" x14ac:dyDescent="0.25">
      <c r="E1763" s="4">
        <v>43539.375</v>
      </c>
      <c r="F1763" s="3">
        <v>0</v>
      </c>
      <c r="G1763" s="2">
        <f>Table13[[#This Row],[CF % FV]]*$A$2</f>
        <v>0</v>
      </c>
      <c r="H1763" s="3">
        <v>0.41226569087282</v>
      </c>
      <c r="I1763" s="2">
        <f>Table13[[#This Row],[CF % EOL ]]*$A$6</f>
        <v>0</v>
      </c>
      <c r="J1763" s="3">
        <v>0.13587484393996208</v>
      </c>
      <c r="K1763" s="2">
        <f>$A$10*Table13[[#This Row],[CF % WEC]]</f>
        <v>0</v>
      </c>
      <c r="L1763" s="1">
        <v>34.420219555544811</v>
      </c>
      <c r="M1763" s="2">
        <f>Table13[[#This Row],[Cons h '[MWh']]]-Table13[[#This Row],[Ewec_prod '[MWh']]]-Table13[[#This Row],[Eeol_prod '[MWh']]]-Table13[[#This Row],[Efv_prod '[MWh']]]</f>
        <v>34.420219555544811</v>
      </c>
    </row>
    <row r="1764" x14ac:dyDescent="0.25">
      <c r="E1764" s="4">
        <v>43539.416666666664</v>
      </c>
      <c r="F1764" s="3">
        <v>0</v>
      </c>
      <c r="G1764" s="2">
        <f>Table13[[#This Row],[CF % FV]]*$A$2</f>
        <v>0</v>
      </c>
      <c r="H1764" s="3">
        <v>1.9537189881821699E-2</v>
      </c>
      <c r="I1764" s="2">
        <f>Table13[[#This Row],[CF % EOL ]]*$A$6</f>
        <v>0</v>
      </c>
      <c r="J1764" s="3">
        <v>0.13335543829085733</v>
      </c>
      <c r="K1764" s="2">
        <f>$A$10*Table13[[#This Row],[CF % WEC]]</f>
        <v>0</v>
      </c>
      <c r="L1764" s="1">
        <v>30.147220486127068</v>
      </c>
      <c r="M1764" s="2">
        <f>Table13[[#This Row],[Cons h '[MWh']]]-Table13[[#This Row],[Ewec_prod '[MWh']]]-Table13[[#This Row],[Eeol_prod '[MWh']]]-Table13[[#This Row],[Efv_prod '[MWh']]]</f>
        <v>30.147220486127068</v>
      </c>
    </row>
    <row r="1765" x14ac:dyDescent="0.25">
      <c r="E1765" s="4">
        <v>43539.458333333336</v>
      </c>
      <c r="F1765" s="3">
        <v>0</v>
      </c>
      <c r="G1765" s="2">
        <f>Table13[[#This Row],[CF % FV]]*$A$2</f>
        <v>0</v>
      </c>
      <c r="H1765" s="3">
        <v>-3.0169148173197899E-3</v>
      </c>
      <c r="I1765" s="2">
        <f>Table13[[#This Row],[CF % EOL ]]*$A$6</f>
        <v>0</v>
      </c>
      <c r="J1765" s="3">
        <v>0.13294977246436684</v>
      </c>
      <c r="K1765" s="2">
        <f>$A$10*Table13[[#This Row],[CF % WEC]]</f>
        <v>0</v>
      </c>
      <c r="L1765" s="1">
        <v>37.935572906731977</v>
      </c>
      <c r="M1765" s="2">
        <f>Table13[[#This Row],[Cons h '[MWh']]]-Table13[[#This Row],[Ewec_prod '[MWh']]]-Table13[[#This Row],[Eeol_prod '[MWh']]]-Table13[[#This Row],[Efv_prod '[MWh']]]</f>
        <v>37.935572906731977</v>
      </c>
    </row>
    <row r="1766" x14ac:dyDescent="0.25">
      <c r="E1766" s="4">
        <v>43539.5</v>
      </c>
      <c r="F1766" s="3">
        <v>0</v>
      </c>
      <c r="G1766" s="2">
        <f>Table13[[#This Row],[CF % FV]]*$A$2</f>
        <v>0</v>
      </c>
      <c r="H1766" s="3">
        <v>-2.14862951856807E-3</v>
      </c>
      <c r="I1766" s="2">
        <f>Table13[[#This Row],[CF % EOL ]]*$A$6</f>
        <v>0</v>
      </c>
      <c r="J1766" s="3">
        <v>0.13453602796725375</v>
      </c>
      <c r="K1766" s="2">
        <f>$A$10*Table13[[#This Row],[CF % WEC]]</f>
        <v>0</v>
      </c>
      <c r="L1766" s="1">
        <v>39.128620739506502</v>
      </c>
      <c r="M1766" s="2">
        <f>Table13[[#This Row],[Cons h '[MWh']]]-Table13[[#This Row],[Ewec_prod '[MWh']]]-Table13[[#This Row],[Eeol_prod '[MWh']]]-Table13[[#This Row],[Efv_prod '[MWh']]]</f>
        <v>39.128620739506502</v>
      </c>
    </row>
    <row r="1767" x14ac:dyDescent="0.25">
      <c r="E1767" s="4">
        <v>43539.541666666664</v>
      </c>
      <c r="F1767" s="3">
        <v>0</v>
      </c>
      <c r="G1767" s="2">
        <f>Table13[[#This Row],[CF % FV]]*$A$2</f>
        <v>0</v>
      </c>
      <c r="H1767" s="3">
        <v>1.4792273805973999E-2</v>
      </c>
      <c r="I1767" s="2">
        <f>Table13[[#This Row],[CF % EOL ]]*$A$6</f>
        <v>0</v>
      </c>
      <c r="J1767" s="3">
        <v>0.13819981387568761</v>
      </c>
      <c r="K1767" s="2">
        <f>$A$10*Table13[[#This Row],[CF % WEC]]</f>
        <v>0</v>
      </c>
      <c r="L1767" s="1">
        <v>32.365694952220814</v>
      </c>
      <c r="M1767" s="2">
        <f>Table13[[#This Row],[Cons h '[MWh']]]-Table13[[#This Row],[Ewec_prod '[MWh']]]-Table13[[#This Row],[Eeol_prod '[MWh']]]-Table13[[#This Row],[Efv_prod '[MWh']]]</f>
        <v>32.365694952220814</v>
      </c>
    </row>
    <row r="1768" x14ac:dyDescent="0.25">
      <c r="E1768" s="4">
        <v>43539.583333333336</v>
      </c>
      <c r="F1768" s="3">
        <v>0</v>
      </c>
      <c r="G1768" s="2">
        <f>Table13[[#This Row],[CF % FV]]*$A$2</f>
        <v>0</v>
      </c>
      <c r="H1768" s="3">
        <v>7.1656555535822605E-2</v>
      </c>
      <c r="I1768" s="2">
        <f>Table13[[#This Row],[CF % EOL ]]*$A$6</f>
        <v>0</v>
      </c>
      <c r="J1768" s="3">
        <v>0.14540972926814039</v>
      </c>
      <c r="K1768" s="2">
        <f>$A$10*Table13[[#This Row],[CF % WEC]]</f>
        <v>0</v>
      </c>
      <c r="L1768" s="1">
        <v>32.103991373871267</v>
      </c>
      <c r="M1768" s="2">
        <f>Table13[[#This Row],[Cons h '[MWh']]]-Table13[[#This Row],[Ewec_prod '[MWh']]]-Table13[[#This Row],[Eeol_prod '[MWh']]]-Table13[[#This Row],[Efv_prod '[MWh']]]</f>
        <v>32.103991373871267</v>
      </c>
    </row>
    <row r="1769" x14ac:dyDescent="0.25">
      <c r="E1769" s="4">
        <v>43539.625</v>
      </c>
      <c r="F1769" s="3">
        <v>0</v>
      </c>
      <c r="G1769" s="2">
        <f>Table13[[#This Row],[CF % FV]]*$A$2</f>
        <v>0</v>
      </c>
      <c r="H1769" s="3">
        <v>0.15289464038902101</v>
      </c>
      <c r="I1769" s="2">
        <f>Table13[[#This Row],[CF % EOL ]]*$A$6</f>
        <v>0</v>
      </c>
      <c r="J1769" s="3">
        <v>0.15388414297003483</v>
      </c>
      <c r="K1769" s="2">
        <f>$A$10*Table13[[#This Row],[CF % WEC]]</f>
        <v>0</v>
      </c>
      <c r="L1769" s="1">
        <v>30.486466350936006</v>
      </c>
      <c r="M1769" s="2">
        <f>Table13[[#This Row],[Cons h '[MWh']]]-Table13[[#This Row],[Ewec_prod '[MWh']]]-Table13[[#This Row],[Eeol_prod '[MWh']]]-Table13[[#This Row],[Efv_prod '[MWh']]]</f>
        <v>30.486466350936006</v>
      </c>
    </row>
    <row r="1770" x14ac:dyDescent="0.25">
      <c r="E1770" s="4">
        <v>43539.666666666664</v>
      </c>
      <c r="F1770" s="3">
        <v>2.7030000000000002E-2</v>
      </c>
      <c r="G1770" s="2">
        <f>Table13[[#This Row],[CF % FV]]*$A$2</f>
        <v>2.9733000000000001</v>
      </c>
      <c r="H1770" s="3">
        <v>0.200927210982462</v>
      </c>
      <c r="I1770" s="2">
        <f>Table13[[#This Row],[CF % EOL ]]*$A$6</f>
        <v>0</v>
      </c>
      <c r="J1770" s="3">
        <v>0.1611458794582617</v>
      </c>
      <c r="K1770" s="2">
        <f>$A$10*Table13[[#This Row],[CF % WEC]]</f>
        <v>0</v>
      </c>
      <c r="L1770" s="1">
        <v>30.285139578616334</v>
      </c>
      <c r="M1770" s="2">
        <f>Table13[[#This Row],[Cons h '[MWh']]]-Table13[[#This Row],[Ewec_prod '[MWh']]]-Table13[[#This Row],[Eeol_prod '[MWh']]]-Table13[[#This Row],[Efv_prod '[MWh']]]</f>
        <v>27.311839578616336</v>
      </c>
    </row>
    <row r="1771" x14ac:dyDescent="0.25">
      <c r="E1771" s="4">
        <v>43539.708333333336</v>
      </c>
      <c r="F1771" s="3">
        <v>0.17374999999999999</v>
      </c>
      <c r="G1771" s="2">
        <f>Table13[[#This Row],[CF % FV]]*$A$2</f>
        <v>19.112499999999997</v>
      </c>
      <c r="H1771" s="3">
        <v>0.17276959470214001</v>
      </c>
      <c r="I1771" s="2">
        <f>Table13[[#This Row],[CF % EOL ]]*$A$6</f>
        <v>0</v>
      </c>
      <c r="J1771" s="3">
        <v>0.16580337397836378</v>
      </c>
      <c r="K1771" s="2">
        <f>$A$10*Table13[[#This Row],[CF % WEC]]</f>
        <v>0</v>
      </c>
      <c r="L1771" s="1">
        <v>42.688079691422949</v>
      </c>
      <c r="M1771" s="2">
        <f>Table13[[#This Row],[Cons h '[MWh']]]-Table13[[#This Row],[Ewec_prod '[MWh']]]-Table13[[#This Row],[Eeol_prod '[MWh']]]-Table13[[#This Row],[Efv_prod '[MWh']]]</f>
        <v>23.575579691422952</v>
      </c>
    </row>
    <row r="1772" x14ac:dyDescent="0.25">
      <c r="E1772" s="4">
        <v>43539.75</v>
      </c>
      <c r="F1772" s="3">
        <v>0.29394999999999999</v>
      </c>
      <c r="G1772" s="2">
        <f>Table13[[#This Row],[CF % FV]]*$A$2</f>
        <v>32.334499999999998</v>
      </c>
      <c r="H1772" s="3">
        <v>0.151837042945873</v>
      </c>
      <c r="I1772" s="2">
        <f>Table13[[#This Row],[CF % EOL ]]*$A$6</f>
        <v>0</v>
      </c>
      <c r="J1772" s="3">
        <v>0.16845814391063796</v>
      </c>
      <c r="K1772" s="2">
        <f>$A$10*Table13[[#This Row],[CF % WEC]]</f>
        <v>0</v>
      </c>
      <c r="L1772" s="1">
        <v>50.512434898725829</v>
      </c>
      <c r="M1772" s="2">
        <f>Table13[[#This Row],[Cons h '[MWh']]]-Table13[[#This Row],[Ewec_prod '[MWh']]]-Table13[[#This Row],[Eeol_prod '[MWh']]]-Table13[[#This Row],[Efv_prod '[MWh']]]</f>
        <v>18.17793489872583</v>
      </c>
    </row>
    <row r="1773" x14ac:dyDescent="0.25">
      <c r="E1773" s="4">
        <v>43539.791666666664</v>
      </c>
      <c r="F1773" s="3">
        <v>0.45200000000000001</v>
      </c>
      <c r="G1773" s="2">
        <f>Table13[[#This Row],[CF % FV]]*$A$2</f>
        <v>49.72</v>
      </c>
      <c r="H1773" s="3">
        <v>0.130617912667537</v>
      </c>
      <c r="I1773" s="2">
        <f>Table13[[#This Row],[CF % EOL ]]*$A$6</f>
        <v>0</v>
      </c>
      <c r="J1773" s="3">
        <v>0.17068906339765186</v>
      </c>
      <c r="K1773" s="2">
        <f>$A$10*Table13[[#This Row],[CF % WEC]]</f>
        <v>0</v>
      </c>
      <c r="L1773" s="1">
        <v>33.992420791196992</v>
      </c>
      <c r="M1773" s="2">
        <f>Table13[[#This Row],[Cons h '[MWh']]]-Table13[[#This Row],[Ewec_prod '[MWh']]]-Table13[[#This Row],[Eeol_prod '[MWh']]]-Table13[[#This Row],[Efv_prod '[MWh']]]</f>
        <v>-15.727579208803007</v>
      </c>
    </row>
    <row r="1774" x14ac:dyDescent="0.25">
      <c r="E1774" s="4">
        <v>43539.833333333336</v>
      </c>
      <c r="F1774" s="3">
        <v>0.60258</v>
      </c>
      <c r="G1774" s="2">
        <f>Table13[[#This Row],[CF % FV]]*$A$2</f>
        <v>66.283799999999999</v>
      </c>
      <c r="H1774" s="3">
        <v>9.2100694122023402E-2</v>
      </c>
      <c r="I1774" s="2">
        <f>Table13[[#This Row],[CF % EOL ]]*$A$6</f>
        <v>0</v>
      </c>
      <c r="J1774" s="3">
        <v>0.17056100034520827</v>
      </c>
      <c r="K1774" s="2">
        <f>$A$10*Table13[[#This Row],[CF % WEC]]</f>
        <v>0</v>
      </c>
      <c r="L1774" s="1">
        <v>38.233796203646932</v>
      </c>
      <c r="M1774" s="2">
        <f>Table13[[#This Row],[Cons h '[MWh']]]-Table13[[#This Row],[Ewec_prod '[MWh']]]-Table13[[#This Row],[Eeol_prod '[MWh']]]-Table13[[#This Row],[Efv_prod '[MWh']]]</f>
        <v>-28.050003796353067</v>
      </c>
    </row>
    <row r="1775" x14ac:dyDescent="0.25">
      <c r="E1775" s="4">
        <v>43539.875</v>
      </c>
      <c r="F1775" s="3">
        <v>0.53007000000000004</v>
      </c>
      <c r="G1775" s="2">
        <f>Table13[[#This Row],[CF % FV]]*$A$2</f>
        <v>58.307700000000004</v>
      </c>
      <c r="H1775" s="3">
        <v>5.8304625105007397E-2</v>
      </c>
      <c r="I1775" s="2">
        <f>Table13[[#This Row],[CF % EOL ]]*$A$6</f>
        <v>0</v>
      </c>
      <c r="J1775" s="3">
        <v>0.16500360429438279</v>
      </c>
      <c r="K1775" s="2">
        <f>$A$10*Table13[[#This Row],[CF % WEC]]</f>
        <v>0</v>
      </c>
      <c r="L1775" s="1">
        <v>33.630435388829312</v>
      </c>
      <c r="M1775" s="2">
        <f>Table13[[#This Row],[Cons h '[MWh']]]-Table13[[#This Row],[Ewec_prod '[MWh']]]-Table13[[#This Row],[Eeol_prod '[MWh']]]-Table13[[#This Row],[Efv_prod '[MWh']]]</f>
        <v>-24.677264611170692</v>
      </c>
    </row>
    <row r="1776" x14ac:dyDescent="0.25">
      <c r="E1776" s="4">
        <v>43539.916666666664</v>
      </c>
      <c r="F1776" s="3">
        <v>0.55367999999999995</v>
      </c>
      <c r="G1776" s="2">
        <f>Table13[[#This Row],[CF % FV]]*$A$2</f>
        <v>60.904799999999994</v>
      </c>
      <c r="H1776" s="3">
        <v>-3.8277849343476E-3</v>
      </c>
      <c r="I1776" s="2">
        <f>Table13[[#This Row],[CF % EOL ]]*$A$6</f>
        <v>0</v>
      </c>
      <c r="J1776" s="3">
        <v>0.164035070849335</v>
      </c>
      <c r="K1776" s="2">
        <f>$A$10*Table13[[#This Row],[CF % WEC]]</f>
        <v>0</v>
      </c>
      <c r="L1776" s="1">
        <v>35.397491952303994</v>
      </c>
      <c r="M1776" s="2">
        <f>Table13[[#This Row],[Cons h '[MWh']]]-Table13[[#This Row],[Ewec_prod '[MWh']]]-Table13[[#This Row],[Eeol_prod '[MWh']]]-Table13[[#This Row],[Efv_prod '[MWh']]]</f>
        <v>-25.507308047696</v>
      </c>
    </row>
    <row r="1777" x14ac:dyDescent="0.25">
      <c r="E1777" s="4">
        <v>43539.958333333336</v>
      </c>
      <c r="F1777" s="3">
        <v>0.44756999999999997</v>
      </c>
      <c r="G1777" s="2">
        <f>Table13[[#This Row],[CF % FV]]*$A$2</f>
        <v>49.232699999999994</v>
      </c>
      <c r="H1777" s="3">
        <v>-3.1858971312652999E-3</v>
      </c>
      <c r="I1777" s="2">
        <f>Table13[[#This Row],[CF % EOL ]]*$A$6</f>
        <v>0</v>
      </c>
      <c r="J1777" s="3">
        <v>0.16020583724248372</v>
      </c>
      <c r="K1777" s="2">
        <f>$A$10*Table13[[#This Row],[CF % WEC]]</f>
        <v>0</v>
      </c>
      <c r="L1777" s="1">
        <v>26.685561554543735</v>
      </c>
      <c r="M1777" s="2">
        <f>Table13[[#This Row],[Cons h '[MWh']]]-Table13[[#This Row],[Ewec_prod '[MWh']]]-Table13[[#This Row],[Eeol_prod '[MWh']]]-Table13[[#This Row],[Efv_prod '[MWh']]]</f>
        <v>-22.547138445456259</v>
      </c>
    </row>
    <row r="1778" x14ac:dyDescent="0.25">
      <c r="E1778" s="4">
        <v>43540</v>
      </c>
      <c r="F1778" s="3">
        <v>0.36610999999999999</v>
      </c>
      <c r="G1778" s="2">
        <f>Table13[[#This Row],[CF % FV]]*$A$2</f>
        <v>40.272100000000002</v>
      </c>
      <c r="H1778" s="3">
        <v>-3.4028415788429798E-3</v>
      </c>
      <c r="I1778" s="2">
        <f>Table13[[#This Row],[CF % EOL ]]*$A$6</f>
        <v>0</v>
      </c>
      <c r="J1778" s="3">
        <v>0.15916233347465938</v>
      </c>
      <c r="K1778" s="2">
        <f>$A$10*Table13[[#This Row],[CF % WEC]]</f>
        <v>0</v>
      </c>
      <c r="L1778" s="1">
        <v>27.196386735852595</v>
      </c>
      <c r="M1778" s="2">
        <f>Table13[[#This Row],[Cons h '[MWh']]]-Table13[[#This Row],[Ewec_prod '[MWh']]]-Table13[[#This Row],[Eeol_prod '[MWh']]]-Table13[[#This Row],[Efv_prod '[MWh']]]</f>
        <v>-13.075713264147407</v>
      </c>
    </row>
    <row r="1779" x14ac:dyDescent="0.25">
      <c r="E1779" s="4">
        <v>43540.041666666664</v>
      </c>
      <c r="F1779" s="3">
        <v>0.19493000000000002</v>
      </c>
      <c r="G1779" s="2">
        <f>Table13[[#This Row],[CF % FV]]*$A$2</f>
        <v>21.442300000000003</v>
      </c>
      <c r="H1779" s="3">
        <v>4.6405715405909397E-3</v>
      </c>
      <c r="I1779" s="2">
        <f>Table13[[#This Row],[CF % EOL ]]*$A$6</f>
        <v>0</v>
      </c>
      <c r="J1779" s="3">
        <v>0.16024674242789597</v>
      </c>
      <c r="K1779" s="2">
        <f>$A$10*Table13[[#This Row],[CF % WEC]]</f>
        <v>0</v>
      </c>
      <c r="L1779" s="1">
        <v>24.793447408177219</v>
      </c>
      <c r="M1779" s="2">
        <f>Table13[[#This Row],[Cons h '[MWh']]]-Table13[[#This Row],[Ewec_prod '[MWh']]]-Table13[[#This Row],[Eeol_prod '[MWh']]]-Table13[[#This Row],[Efv_prod '[MWh']]]</f>
        <v>3.3511474081772157</v>
      </c>
    </row>
    <row r="1780" x14ac:dyDescent="0.25">
      <c r="E1780" s="4">
        <v>43540.083333333336</v>
      </c>
      <c r="F1780" s="3">
        <v>9.2810000000000004E-2</v>
      </c>
      <c r="G1780" s="2">
        <f>Table13[[#This Row],[CF % FV]]*$A$2</f>
        <v>10.209100000000001</v>
      </c>
      <c r="H1780" s="3">
        <v>7.9225981076839605E-2</v>
      </c>
      <c r="I1780" s="2">
        <f>Table13[[#This Row],[CF % EOL ]]*$A$6</f>
        <v>0</v>
      </c>
      <c r="J1780" s="3">
        <v>0.16216101677152306</v>
      </c>
      <c r="K1780" s="2">
        <f>$A$10*Table13[[#This Row],[CF % WEC]]</f>
        <v>0</v>
      </c>
      <c r="L1780" s="1">
        <v>24.502034014189306</v>
      </c>
      <c r="M1780" s="2">
        <f>Table13[[#This Row],[Cons h '[MWh']]]-Table13[[#This Row],[Ewec_prod '[MWh']]]-Table13[[#This Row],[Eeol_prod '[MWh']]]-Table13[[#This Row],[Efv_prod '[MWh']]]</f>
        <v>14.292934014189305</v>
      </c>
    </row>
    <row r="1781" x14ac:dyDescent="0.25">
      <c r="E1781" s="4">
        <v>43540.125</v>
      </c>
      <c r="F1781" s="3">
        <v>2.6010000000000002E-2</v>
      </c>
      <c r="G1781" s="2">
        <f>Table13[[#This Row],[CF % FV]]*$A$2</f>
        <v>2.8611000000000004</v>
      </c>
      <c r="H1781" s="3">
        <v>1.52022196396055E-2</v>
      </c>
      <c r="I1781" s="2">
        <f>Table13[[#This Row],[CF % EOL ]]*$A$6</f>
        <v>0</v>
      </c>
      <c r="J1781" s="3">
        <v>0.15946055944382784</v>
      </c>
      <c r="K1781" s="2">
        <f>$A$10*Table13[[#This Row],[CF % WEC]]</f>
        <v>0</v>
      </c>
      <c r="L1781" s="1">
        <v>28.261445269313747</v>
      </c>
      <c r="M1781" s="2">
        <f>Table13[[#This Row],[Cons h '[MWh']]]-Table13[[#This Row],[Ewec_prod '[MWh']]]-Table13[[#This Row],[Eeol_prod '[MWh']]]-Table13[[#This Row],[Efv_prod '[MWh']]]</f>
        <v>25.400345269313746</v>
      </c>
    </row>
    <row r="1782" x14ac:dyDescent="0.25">
      <c r="E1782" s="4">
        <v>43540.166666666664</v>
      </c>
      <c r="F1782" s="3">
        <v>0</v>
      </c>
      <c r="G1782" s="2">
        <f>Table13[[#This Row],[CF % FV]]*$A$2</f>
        <v>0</v>
      </c>
      <c r="H1782" s="3">
        <v>3.0571581512146102E-3</v>
      </c>
      <c r="I1782" s="2">
        <f>Table13[[#This Row],[CF % EOL ]]*$A$6</f>
        <v>0</v>
      </c>
      <c r="J1782" s="3">
        <v>0.15711345241132649</v>
      </c>
      <c r="K1782" s="2">
        <f>$A$10*Table13[[#This Row],[CF % WEC]]</f>
        <v>0</v>
      </c>
      <c r="L1782" s="1">
        <v>28.167236199034004</v>
      </c>
      <c r="M1782" s="2">
        <f>Table13[[#This Row],[Cons h '[MWh']]]-Table13[[#This Row],[Ewec_prod '[MWh']]]-Table13[[#This Row],[Eeol_prod '[MWh']]]-Table13[[#This Row],[Efv_prod '[MWh']]]</f>
        <v>28.167236199034004</v>
      </c>
    </row>
    <row r="1783" x14ac:dyDescent="0.25">
      <c r="E1783" s="4">
        <v>43540.208333333336</v>
      </c>
      <c r="F1783" s="3">
        <v>0</v>
      </c>
      <c r="G1783" s="2">
        <f>Table13[[#This Row],[CF % FV]]*$A$2</f>
        <v>0</v>
      </c>
      <c r="H1783" s="3">
        <v>4.8216370463178698E-2</v>
      </c>
      <c r="I1783" s="2">
        <f>Table13[[#This Row],[CF % EOL ]]*$A$6</f>
        <v>0</v>
      </c>
      <c r="J1783" s="3">
        <v>0.15661367186159711</v>
      </c>
      <c r="K1783" s="2">
        <f>$A$10*Table13[[#This Row],[CF % WEC]]</f>
        <v>0</v>
      </c>
      <c r="L1783" s="1">
        <v>47.711762054046602</v>
      </c>
      <c r="M1783" s="2">
        <f>Table13[[#This Row],[Cons h '[MWh']]]-Table13[[#This Row],[Ewec_prod '[MWh']]]-Table13[[#This Row],[Eeol_prod '[MWh']]]-Table13[[#This Row],[Efv_prod '[MWh']]]</f>
        <v>47.711762054046602</v>
      </c>
    </row>
    <row r="1784" x14ac:dyDescent="0.25">
      <c r="E1784" s="4">
        <v>43540.25</v>
      </c>
      <c r="F1784" s="3">
        <v>0</v>
      </c>
      <c r="G1784" s="2">
        <f>Table13[[#This Row],[CF % FV]]*$A$2</f>
        <v>0</v>
      </c>
      <c r="H1784" s="3">
        <v>7.2760167223970301E-2</v>
      </c>
      <c r="I1784" s="2">
        <f>Table13[[#This Row],[CF % EOL ]]*$A$6</f>
        <v>0</v>
      </c>
      <c r="J1784" s="3">
        <v>0.15797526723061261</v>
      </c>
      <c r="K1784" s="2">
        <f>$A$10*Table13[[#This Row],[CF % WEC]]</f>
        <v>0</v>
      </c>
      <c r="L1784" s="1">
        <v>36.586432738052807</v>
      </c>
      <c r="M1784" s="2">
        <f>Table13[[#This Row],[Cons h '[MWh']]]-Table13[[#This Row],[Ewec_prod '[MWh']]]-Table13[[#This Row],[Eeol_prod '[MWh']]]-Table13[[#This Row],[Efv_prod '[MWh']]]</f>
        <v>36.586432738052807</v>
      </c>
    </row>
    <row r="1785" x14ac:dyDescent="0.25">
      <c r="E1785" s="4">
        <v>43540.291666666664</v>
      </c>
      <c r="F1785" s="3">
        <v>0</v>
      </c>
      <c r="G1785" s="2">
        <f>Table13[[#This Row],[CF % FV]]*$A$2</f>
        <v>0</v>
      </c>
      <c r="H1785" s="3">
        <v>4.7141470632902797E-2</v>
      </c>
      <c r="I1785" s="2">
        <f>Table13[[#This Row],[CF % EOL ]]*$A$6</f>
        <v>0</v>
      </c>
      <c r="J1785" s="3">
        <v>0.16028079929058925</v>
      </c>
      <c r="K1785" s="2">
        <f>$A$10*Table13[[#This Row],[CF % WEC]]</f>
        <v>0</v>
      </c>
      <c r="L1785" s="1">
        <v>32.490637853336509</v>
      </c>
      <c r="M1785" s="2">
        <f>Table13[[#This Row],[Cons h '[MWh']]]-Table13[[#This Row],[Ewec_prod '[MWh']]]-Table13[[#This Row],[Eeol_prod '[MWh']]]-Table13[[#This Row],[Efv_prod '[MWh']]]</f>
        <v>32.490637853336509</v>
      </c>
    </row>
    <row r="1786" x14ac:dyDescent="0.25">
      <c r="E1786" s="4">
        <v>43540.333333333336</v>
      </c>
      <c r="F1786" s="3">
        <v>0</v>
      </c>
      <c r="G1786" s="2">
        <f>Table13[[#This Row],[CF % FV]]*$A$2</f>
        <v>0</v>
      </c>
      <c r="H1786" s="3">
        <v>9.5795946349040203E-3</v>
      </c>
      <c r="I1786" s="2">
        <f>Table13[[#This Row],[CF % EOL ]]*$A$6</f>
        <v>0</v>
      </c>
      <c r="J1786" s="3">
        <v>0.16141424908503385</v>
      </c>
      <c r="K1786" s="2">
        <f>$A$10*Table13[[#This Row],[CF % WEC]]</f>
        <v>0</v>
      </c>
      <c r="L1786" s="1">
        <v>39.952464748793901</v>
      </c>
      <c r="M1786" s="2">
        <f>Table13[[#This Row],[Cons h '[MWh']]]-Table13[[#This Row],[Ewec_prod '[MWh']]]-Table13[[#This Row],[Eeol_prod '[MWh']]]-Table13[[#This Row],[Efv_prod '[MWh']]]</f>
        <v>39.952464748793901</v>
      </c>
    </row>
    <row r="1787" x14ac:dyDescent="0.25">
      <c r="E1787" s="4">
        <v>43540.375</v>
      </c>
      <c r="F1787" s="3">
        <v>0</v>
      </c>
      <c r="G1787" s="2">
        <f>Table13[[#This Row],[CF % FV]]*$A$2</f>
        <v>0</v>
      </c>
      <c r="H1787" s="3">
        <v>1.7192933784793401E-2</v>
      </c>
      <c r="I1787" s="2">
        <f>Table13[[#This Row],[CF % EOL ]]*$A$6</f>
        <v>0</v>
      </c>
      <c r="J1787" s="3">
        <v>0.16288903464890059</v>
      </c>
      <c r="K1787" s="2">
        <f>$A$10*Table13[[#This Row],[CF % WEC]]</f>
        <v>0</v>
      </c>
      <c r="L1787" s="1">
        <v>29.130537306857331</v>
      </c>
      <c r="M1787" s="2">
        <f>Table13[[#This Row],[Cons h '[MWh']]]-Table13[[#This Row],[Ewec_prod '[MWh']]]-Table13[[#This Row],[Eeol_prod '[MWh']]]-Table13[[#This Row],[Efv_prod '[MWh']]]</f>
        <v>29.130537306857331</v>
      </c>
    </row>
    <row r="1788" x14ac:dyDescent="0.25">
      <c r="E1788" s="4">
        <v>43540.416666666664</v>
      </c>
      <c r="F1788" s="3">
        <v>0</v>
      </c>
      <c r="G1788" s="2">
        <f>Table13[[#This Row],[CF % FV]]*$A$2</f>
        <v>0</v>
      </c>
      <c r="H1788" s="3">
        <v>4.8959774980418903E-2</v>
      </c>
      <c r="I1788" s="2">
        <f>Table13[[#This Row],[CF % EOL ]]*$A$6</f>
        <v>0</v>
      </c>
      <c r="J1788" s="3">
        <v>0.16041600435159939</v>
      </c>
      <c r="K1788" s="2">
        <f>$A$10*Table13[[#This Row],[CF % WEC]]</f>
        <v>0</v>
      </c>
      <c r="L1788" s="1">
        <v>35.734036561498236</v>
      </c>
      <c r="M1788" s="2">
        <f>Table13[[#This Row],[Cons h '[MWh']]]-Table13[[#This Row],[Ewec_prod '[MWh']]]-Table13[[#This Row],[Eeol_prod '[MWh']]]-Table13[[#This Row],[Efv_prod '[MWh']]]</f>
        <v>35.734036561498236</v>
      </c>
    </row>
    <row r="1789" x14ac:dyDescent="0.25">
      <c r="E1789" s="4">
        <v>43540.458333333336</v>
      </c>
      <c r="F1789" s="3">
        <v>0</v>
      </c>
      <c r="G1789" s="2">
        <f>Table13[[#This Row],[CF % FV]]*$A$2</f>
        <v>0</v>
      </c>
      <c r="H1789" s="3">
        <v>5.42757665283609E-2</v>
      </c>
      <c r="I1789" s="2">
        <f>Table13[[#This Row],[CF % EOL ]]*$A$6</f>
        <v>0</v>
      </c>
      <c r="J1789" s="3">
        <v>0.1572731394548767</v>
      </c>
      <c r="K1789" s="2">
        <f>$A$10*Table13[[#This Row],[CF % WEC]]</f>
        <v>0</v>
      </c>
      <c r="L1789" s="1">
        <v>38.03816221117431</v>
      </c>
      <c r="M1789" s="2">
        <f>Table13[[#This Row],[Cons h '[MWh']]]-Table13[[#This Row],[Ewec_prod '[MWh']]]-Table13[[#This Row],[Eeol_prod '[MWh']]]-Table13[[#This Row],[Efv_prod '[MWh']]]</f>
        <v>38.03816221117431</v>
      </c>
    </row>
    <row r="1790" x14ac:dyDescent="0.25">
      <c r="E1790" s="4">
        <v>43540.5</v>
      </c>
      <c r="F1790" s="3">
        <v>0</v>
      </c>
      <c r="G1790" s="2">
        <f>Table13[[#This Row],[CF % FV]]*$A$2</f>
        <v>0</v>
      </c>
      <c r="H1790" s="3">
        <v>7.6622625784140794E-2</v>
      </c>
      <c r="I1790" s="2">
        <f>Table13[[#This Row],[CF % EOL ]]*$A$6</f>
        <v>0</v>
      </c>
      <c r="J1790" s="3">
        <v>0.15382962975956416</v>
      </c>
      <c r="K1790" s="2">
        <f>$A$10*Table13[[#This Row],[CF % WEC]]</f>
        <v>0</v>
      </c>
      <c r="L1790" s="1">
        <v>39.6813968207207</v>
      </c>
      <c r="M1790" s="2">
        <f>Table13[[#This Row],[Cons h '[MWh']]]-Table13[[#This Row],[Ewec_prod '[MWh']]]-Table13[[#This Row],[Eeol_prod '[MWh']]]-Table13[[#This Row],[Efv_prod '[MWh']]]</f>
        <v>39.6813968207207</v>
      </c>
    </row>
    <row r="1791" x14ac:dyDescent="0.25">
      <c r="E1791" s="4">
        <v>43540.541666666664</v>
      </c>
      <c r="F1791" s="3">
        <v>0</v>
      </c>
      <c r="G1791" s="2">
        <f>Table13[[#This Row],[CF % FV]]*$A$2</f>
        <v>0</v>
      </c>
      <c r="H1791" s="3">
        <v>3.875943241009E-2</v>
      </c>
      <c r="I1791" s="2">
        <f>Table13[[#This Row],[CF % EOL ]]*$A$6</f>
        <v>0</v>
      </c>
      <c r="J1791" s="3">
        <v>0.15093035838898239</v>
      </c>
      <c r="K1791" s="2">
        <f>$A$10*Table13[[#This Row],[CF % WEC]]</f>
        <v>0</v>
      </c>
      <c r="L1791" s="1">
        <v>33.5827174643238</v>
      </c>
      <c r="M1791" s="2">
        <f>Table13[[#This Row],[Cons h '[MWh']]]-Table13[[#This Row],[Ewec_prod '[MWh']]]-Table13[[#This Row],[Eeol_prod '[MWh']]]-Table13[[#This Row],[Efv_prod '[MWh']]]</f>
        <v>33.5827174643238</v>
      </c>
    </row>
    <row r="1792" x14ac:dyDescent="0.25">
      <c r="E1792" s="4">
        <v>43540.583333333336</v>
      </c>
      <c r="F1792" s="3">
        <v>0</v>
      </c>
      <c r="G1792" s="2">
        <f>Table13[[#This Row],[CF % FV]]*$A$2</f>
        <v>0</v>
      </c>
      <c r="H1792" s="3">
        <v>-3.0864417466296302E-3</v>
      </c>
      <c r="I1792" s="2">
        <f>Table13[[#This Row],[CF % EOL ]]*$A$6</f>
        <v>0</v>
      </c>
      <c r="J1792" s="3">
        <v>0.14793834679528534</v>
      </c>
      <c r="K1792" s="2">
        <f>$A$10*Table13[[#This Row],[CF % WEC]]</f>
        <v>0</v>
      </c>
      <c r="L1792" s="1">
        <v>32.418953070680935</v>
      </c>
      <c r="M1792" s="2">
        <f>Table13[[#This Row],[Cons h '[MWh']]]-Table13[[#This Row],[Ewec_prod '[MWh']]]-Table13[[#This Row],[Eeol_prod '[MWh']]]-Table13[[#This Row],[Efv_prod '[MWh']]]</f>
        <v>32.418953070680935</v>
      </c>
    </row>
    <row r="1793" x14ac:dyDescent="0.25">
      <c r="E1793" s="4">
        <v>43540.625</v>
      </c>
      <c r="F1793" s="3">
        <v>0</v>
      </c>
      <c r="G1793" s="2">
        <f>Table13[[#This Row],[CF % FV]]*$A$2</f>
        <v>0</v>
      </c>
      <c r="H1793" s="3">
        <v>9.9657308316447694E-3</v>
      </c>
      <c r="I1793" s="2">
        <f>Table13[[#This Row],[CF % EOL ]]*$A$6</f>
        <v>0</v>
      </c>
      <c r="J1793" s="3">
        <v>0.14517202003611462</v>
      </c>
      <c r="K1793" s="2">
        <f>$A$10*Table13[[#This Row],[CF % WEC]]</f>
        <v>0</v>
      </c>
      <c r="L1793" s="1">
        <v>31.523478145989102</v>
      </c>
      <c r="M1793" s="2">
        <f>Table13[[#This Row],[Cons h '[MWh']]]-Table13[[#This Row],[Ewec_prod '[MWh']]]-Table13[[#This Row],[Eeol_prod '[MWh']]]-Table13[[#This Row],[Efv_prod '[MWh']]]</f>
        <v>31.523478145989102</v>
      </c>
    </row>
    <row r="1794" x14ac:dyDescent="0.25">
      <c r="E1794" s="4">
        <v>43540.666666666664</v>
      </c>
      <c r="F1794" s="3">
        <v>5.0599999999999994E-3</v>
      </c>
      <c r="G1794" s="2">
        <f>Table13[[#This Row],[CF % FV]]*$A$2</f>
        <v>0.55659999999999998</v>
      </c>
      <c r="H1794" s="3">
        <v>2.75891058600499E-3</v>
      </c>
      <c r="I1794" s="2">
        <f>Table13[[#This Row],[CF % EOL ]]*$A$6</f>
        <v>0</v>
      </c>
      <c r="J1794" s="3">
        <v>0.14556109921318031</v>
      </c>
      <c r="K1794" s="2">
        <f>$A$10*Table13[[#This Row],[CF % WEC]]</f>
        <v>0</v>
      </c>
      <c r="L1794" s="1">
        <v>27.133752172814443</v>
      </c>
      <c r="M1794" s="2">
        <f>Table13[[#This Row],[Cons h '[MWh']]]-Table13[[#This Row],[Ewec_prod '[MWh']]]-Table13[[#This Row],[Eeol_prod '[MWh']]]-Table13[[#This Row],[Efv_prod '[MWh']]]</f>
        <v>26.577152172814444</v>
      </c>
    </row>
    <row r="1795" x14ac:dyDescent="0.25">
      <c r="E1795" s="4">
        <v>43540.708333333336</v>
      </c>
      <c r="F1795" s="3">
        <v>5.1920000000000001E-2</v>
      </c>
      <c r="G1795" s="2">
        <f>Table13[[#This Row],[CF % FV]]*$A$2</f>
        <v>5.7111999999999998</v>
      </c>
      <c r="H1795" s="3">
        <v>-3.7345518099787399E-3</v>
      </c>
      <c r="I1795" s="2">
        <f>Table13[[#This Row],[CF % EOL ]]*$A$6</f>
        <v>0</v>
      </c>
      <c r="J1795" s="3">
        <v>0.14337790394018118</v>
      </c>
      <c r="K1795" s="2">
        <f>$A$10*Table13[[#This Row],[CF % WEC]]</f>
        <v>0</v>
      </c>
      <c r="L1795" s="1">
        <v>41.530071670849885</v>
      </c>
      <c r="M1795" s="2">
        <f>Table13[[#This Row],[Cons h '[MWh']]]-Table13[[#This Row],[Ewec_prod '[MWh']]]-Table13[[#This Row],[Eeol_prod '[MWh']]]-Table13[[#This Row],[Efv_prod '[MWh']]]</f>
        <v>35.818871670849887</v>
      </c>
    </row>
    <row r="1796" x14ac:dyDescent="0.25">
      <c r="E1796" s="4">
        <v>43540.75</v>
      </c>
      <c r="F1796" s="3">
        <v>0.22221000000000002</v>
      </c>
      <c r="G1796" s="2">
        <f>Table13[[#This Row],[CF % FV]]*$A$2</f>
        <v>24.443100000000001</v>
      </c>
      <c r="H1796" s="3">
        <v>-2.9034269083238499E-3</v>
      </c>
      <c r="I1796" s="2">
        <f>Table13[[#This Row],[CF % EOL ]]*$A$6</f>
        <v>0</v>
      </c>
      <c r="J1796" s="3">
        <v>0.14114403660749433</v>
      </c>
      <c r="K1796" s="2">
        <f>$A$10*Table13[[#This Row],[CF % WEC]]</f>
        <v>0</v>
      </c>
      <c r="L1796" s="1">
        <v>56.310430678255862</v>
      </c>
      <c r="M1796" s="2">
        <f>Table13[[#This Row],[Cons h '[MWh']]]-Table13[[#This Row],[Ewec_prod '[MWh']]]-Table13[[#This Row],[Eeol_prod '[MWh']]]-Table13[[#This Row],[Efv_prod '[MWh']]]</f>
        <v>31.867330678255861</v>
      </c>
    </row>
    <row r="1797" x14ac:dyDescent="0.25">
      <c r="E1797" s="4">
        <v>43540.791666666664</v>
      </c>
      <c r="F1797" s="3">
        <v>0.18875</v>
      </c>
      <c r="G1797" s="2">
        <f>Table13[[#This Row],[CF % FV]]*$A$2</f>
        <v>20.762499999999999</v>
      </c>
      <c r="H1797" s="3">
        <v>2.81982023159199E-2</v>
      </c>
      <c r="I1797" s="2">
        <f>Table13[[#This Row],[CF % EOL ]]*$A$6</f>
        <v>0</v>
      </c>
      <c r="J1797" s="3">
        <v>0.13883165987508533</v>
      </c>
      <c r="K1797" s="2">
        <f>$A$10*Table13[[#This Row],[CF % WEC]]</f>
        <v>0</v>
      </c>
      <c r="L1797" s="1">
        <v>51.481355361007502</v>
      </c>
      <c r="M1797" s="2">
        <f>Table13[[#This Row],[Cons h '[MWh']]]-Table13[[#This Row],[Ewec_prod '[MWh']]]-Table13[[#This Row],[Eeol_prod '[MWh']]]-Table13[[#This Row],[Efv_prod '[MWh']]]</f>
        <v>30.718855361007503</v>
      </c>
    </row>
    <row r="1798" x14ac:dyDescent="0.25">
      <c r="E1798" s="4">
        <v>43540.833333333336</v>
      </c>
      <c r="F1798" s="3">
        <v>0.23405999999999999</v>
      </c>
      <c r="G1798" s="2">
        <f>Table13[[#This Row],[CF % FV]]*$A$2</f>
        <v>25.746599999999997</v>
      </c>
      <c r="H1798" s="3">
        <v>2.5881524487833301E-2</v>
      </c>
      <c r="I1798" s="2">
        <f>Table13[[#This Row],[CF % EOL ]]*$A$6</f>
        <v>0</v>
      </c>
      <c r="J1798" s="3">
        <v>0.13548514065944733</v>
      </c>
      <c r="K1798" s="2">
        <f>$A$10*Table13[[#This Row],[CF % WEC]]</f>
        <v>0</v>
      </c>
      <c r="L1798" s="1">
        <v>40.659434445003775</v>
      </c>
      <c r="M1798" s="2">
        <f>Table13[[#This Row],[Cons h '[MWh']]]-Table13[[#This Row],[Ewec_prod '[MWh']]]-Table13[[#This Row],[Eeol_prod '[MWh']]]-Table13[[#This Row],[Efv_prod '[MWh']]]</f>
        <v>14.912834445003778</v>
      </c>
    </row>
    <row r="1799" x14ac:dyDescent="0.25">
      <c r="E1799" s="4">
        <v>43540.875</v>
      </c>
      <c r="F1799" s="3">
        <v>0.31333999999999995</v>
      </c>
      <c r="G1799" s="2">
        <f>Table13[[#This Row],[CF % FV]]*$A$2</f>
        <v>34.467399999999998</v>
      </c>
      <c r="H1799" s="3">
        <v>9.9358098518159202E-3</v>
      </c>
      <c r="I1799" s="2">
        <f>Table13[[#This Row],[CF % EOL ]]*$A$6</f>
        <v>0</v>
      </c>
      <c r="J1799" s="3">
        <v>0.13217358052062375</v>
      </c>
      <c r="K1799" s="2">
        <f>$A$10*Table13[[#This Row],[CF % WEC]]</f>
        <v>0</v>
      </c>
      <c r="L1799" s="1">
        <v>29.086110747374743</v>
      </c>
      <c r="M1799" s="2">
        <f>Table13[[#This Row],[Cons h '[MWh']]]-Table13[[#This Row],[Ewec_prod '[MWh']]]-Table13[[#This Row],[Eeol_prod '[MWh']]]-Table13[[#This Row],[Efv_prod '[MWh']]]</f>
        <v>-5.3812892526252547</v>
      </c>
    </row>
    <row r="1800" x14ac:dyDescent="0.25">
      <c r="E1800" s="4">
        <v>43540.916666666664</v>
      </c>
      <c r="F1800" s="3">
        <v>0.49545999999999996</v>
      </c>
      <c r="G1800" s="2">
        <f>Table13[[#This Row],[CF % FV]]*$A$2</f>
        <v>54.500599999999999</v>
      </c>
      <c r="H1800" s="3">
        <v>0.14952756629446001</v>
      </c>
      <c r="I1800" s="2">
        <f>Table13[[#This Row],[CF % EOL ]]*$A$6</f>
        <v>0</v>
      </c>
      <c r="J1800" s="3">
        <v>0.12980353896997587</v>
      </c>
      <c r="K1800" s="2">
        <f>$A$10*Table13[[#This Row],[CF % WEC]]</f>
        <v>0</v>
      </c>
      <c r="L1800" s="1">
        <v>33.271801734724136</v>
      </c>
      <c r="M1800" s="2">
        <f>Table13[[#This Row],[Cons h '[MWh']]]-Table13[[#This Row],[Ewec_prod '[MWh']]]-Table13[[#This Row],[Eeol_prod '[MWh']]]-Table13[[#This Row],[Efv_prod '[MWh']]]</f>
        <v>-21.228798265275863</v>
      </c>
    </row>
    <row r="1801" x14ac:dyDescent="0.25">
      <c r="E1801" s="4">
        <v>43540.958333333336</v>
      </c>
      <c r="F1801" s="3">
        <v>0.31563000000000002</v>
      </c>
      <c r="G1801" s="2">
        <f>Table13[[#This Row],[CF % FV]]*$A$2</f>
        <v>34.719300000000004</v>
      </c>
      <c r="H1801" s="3">
        <v>0.21654542657601999</v>
      </c>
      <c r="I1801" s="2">
        <f>Table13[[#This Row],[CF % EOL ]]*$A$6</f>
        <v>0</v>
      </c>
      <c r="J1801" s="3">
        <v>0.12677474059016144</v>
      </c>
      <c r="K1801" s="2">
        <f>$A$10*Table13[[#This Row],[CF % WEC]]</f>
        <v>0</v>
      </c>
      <c r="L1801" s="1">
        <v>27.851801945732902</v>
      </c>
      <c r="M1801" s="2">
        <f>Table13[[#This Row],[Cons h '[MWh']]]-Table13[[#This Row],[Ewec_prod '[MWh']]]-Table13[[#This Row],[Eeol_prod '[MWh']]]-Table13[[#This Row],[Efv_prod '[MWh']]]</f>
        <v>-6.8674980542671022</v>
      </c>
    </row>
    <row r="1802" x14ac:dyDescent="0.25">
      <c r="E1802" s="4">
        <v>43541</v>
      </c>
      <c r="F1802" s="3">
        <v>0.28639999999999999</v>
      </c>
      <c r="G1802" s="2">
        <f>Table13[[#This Row],[CF % FV]]*$A$2</f>
        <v>31.503999999999998</v>
      </c>
      <c r="H1802" s="3">
        <v>0.20381747254499899</v>
      </c>
      <c r="I1802" s="2">
        <f>Table13[[#This Row],[CF % EOL ]]*$A$6</f>
        <v>0</v>
      </c>
      <c r="J1802" s="3">
        <v>0.12389867768682392</v>
      </c>
      <c r="K1802" s="2">
        <f>$A$10*Table13[[#This Row],[CF % WEC]]</f>
        <v>0</v>
      </c>
      <c r="L1802" s="1">
        <v>25.796970178750311</v>
      </c>
      <c r="M1802" s="2">
        <f>Table13[[#This Row],[Cons h '[MWh']]]-Table13[[#This Row],[Ewec_prod '[MWh']]]-Table13[[#This Row],[Eeol_prod '[MWh']]]-Table13[[#This Row],[Efv_prod '[MWh']]]</f>
        <v>-5.7070298212496873</v>
      </c>
    </row>
    <row r="1803" x14ac:dyDescent="0.25">
      <c r="E1803" s="4">
        <v>43541.041666666664</v>
      </c>
      <c r="F1803" s="3">
        <v>0.23661000000000001</v>
      </c>
      <c r="G1803" s="2">
        <f>Table13[[#This Row],[CF % FV]]*$A$2</f>
        <v>26.027100000000001</v>
      </c>
      <c r="H1803" s="3">
        <v>0.17474562511570199</v>
      </c>
      <c r="I1803" s="2">
        <f>Table13[[#This Row],[CF % EOL ]]*$A$6</f>
        <v>0</v>
      </c>
      <c r="J1803" s="3">
        <v>0.12086700484628846</v>
      </c>
      <c r="K1803" s="2">
        <f>$A$10*Table13[[#This Row],[CF % WEC]]</f>
        <v>0</v>
      </c>
      <c r="L1803" s="1">
        <v>27.105980973736898</v>
      </c>
      <c r="M1803" s="2">
        <f>Table13[[#This Row],[Cons h '[MWh']]]-Table13[[#This Row],[Ewec_prod '[MWh']]]-Table13[[#This Row],[Eeol_prod '[MWh']]]-Table13[[#This Row],[Efv_prod '[MWh']]]</f>
        <v>1.0788809737368972</v>
      </c>
    </row>
    <row r="1804" x14ac:dyDescent="0.25">
      <c r="E1804" s="4">
        <v>43541.083333333336</v>
      </c>
      <c r="F1804" s="3">
        <v>9.6840000000000009E-2</v>
      </c>
      <c r="G1804" s="2">
        <f>Table13[[#This Row],[CF % FV]]*$A$2</f>
        <v>10.652400000000002</v>
      </c>
      <c r="H1804" s="3">
        <v>8.8040773944461095E-2</v>
      </c>
      <c r="I1804" s="2">
        <f>Table13[[#This Row],[CF % EOL ]]*$A$6</f>
        <v>0</v>
      </c>
      <c r="J1804" s="3">
        <v>0.11865386122614534</v>
      </c>
      <c r="K1804" s="2">
        <f>$A$10*Table13[[#This Row],[CF % WEC]]</f>
        <v>0</v>
      </c>
      <c r="L1804" s="1">
        <v>27.383576805761429</v>
      </c>
      <c r="M1804" s="2">
        <f>Table13[[#This Row],[Cons h '[MWh']]]-Table13[[#This Row],[Ewec_prod '[MWh']]]-Table13[[#This Row],[Eeol_prod '[MWh']]]-Table13[[#This Row],[Efv_prod '[MWh']]]</f>
        <v>16.731176805761429</v>
      </c>
    </row>
    <row r="1805" x14ac:dyDescent="0.25">
      <c r="E1805" s="4">
        <v>43541.125</v>
      </c>
      <c r="F1805" s="3">
        <v>2.0399999999999998E-2</v>
      </c>
      <c r="G1805" s="2">
        <f>Table13[[#This Row],[CF % FV]]*$A$2</f>
        <v>2.2439999999999998</v>
      </c>
      <c r="H1805" s="3">
        <v>8.2172512770147504E-2</v>
      </c>
      <c r="I1805" s="2">
        <f>Table13[[#This Row],[CF % EOL ]]*$A$6</f>
        <v>0</v>
      </c>
      <c r="J1805" s="3">
        <v>0.12015537299246645</v>
      </c>
      <c r="K1805" s="2">
        <f>$A$10*Table13[[#This Row],[CF % WEC]]</f>
        <v>0</v>
      </c>
      <c r="L1805" s="1">
        <v>27.444312595271832</v>
      </c>
      <c r="M1805" s="2">
        <f>Table13[[#This Row],[Cons h '[MWh']]]-Table13[[#This Row],[Ewec_prod '[MWh']]]-Table13[[#This Row],[Eeol_prod '[MWh']]]-Table13[[#This Row],[Efv_prod '[MWh']]]</f>
        <v>25.200312595271832</v>
      </c>
    </row>
    <row r="1806" x14ac:dyDescent="0.25">
      <c r="E1806" s="4">
        <v>43541.166666666664</v>
      </c>
      <c r="F1806" s="3">
        <v>0</v>
      </c>
      <c r="G1806" s="2">
        <f>Table13[[#This Row],[CF % FV]]*$A$2</f>
        <v>0</v>
      </c>
      <c r="H1806" s="3">
        <v>9.07397140431489E-2</v>
      </c>
      <c r="I1806" s="2">
        <f>Table13[[#This Row],[CF % EOL ]]*$A$6</f>
        <v>0</v>
      </c>
      <c r="J1806" s="3">
        <v>0.11788289002158381</v>
      </c>
      <c r="K1806" s="2">
        <f>$A$10*Table13[[#This Row],[CF % WEC]]</f>
        <v>0</v>
      </c>
      <c r="L1806" s="1">
        <v>30.473907462822417</v>
      </c>
      <c r="M1806" s="2">
        <f>Table13[[#This Row],[Cons h '[MWh']]]-Table13[[#This Row],[Ewec_prod '[MWh']]]-Table13[[#This Row],[Eeol_prod '[MWh']]]-Table13[[#This Row],[Efv_prod '[MWh']]]</f>
        <v>30.473907462822417</v>
      </c>
    </row>
    <row r="1807" x14ac:dyDescent="0.25">
      <c r="E1807" s="4">
        <v>43541.208333333336</v>
      </c>
      <c r="F1807" s="3">
        <v>0</v>
      </c>
      <c r="G1807" s="2">
        <f>Table13[[#This Row],[CF % FV]]*$A$2</f>
        <v>0</v>
      </c>
      <c r="H1807" s="3">
        <v>0.14124657230231899</v>
      </c>
      <c r="I1807" s="2">
        <f>Table13[[#This Row],[CF % EOL ]]*$A$6</f>
        <v>0</v>
      </c>
      <c r="J1807" s="3">
        <v>0.1158433775235249</v>
      </c>
      <c r="K1807" s="2">
        <f>$A$10*Table13[[#This Row],[CF % WEC]]</f>
        <v>0</v>
      </c>
      <c r="L1807" s="1">
        <v>31.774054371535762</v>
      </c>
      <c r="M1807" s="2">
        <f>Table13[[#This Row],[Cons h '[MWh']]]-Table13[[#This Row],[Ewec_prod '[MWh']]]-Table13[[#This Row],[Eeol_prod '[MWh']]]-Table13[[#This Row],[Efv_prod '[MWh']]]</f>
        <v>31.774054371535762</v>
      </c>
    </row>
    <row r="1808" x14ac:dyDescent="0.25">
      <c r="E1808" s="4">
        <v>43541.25</v>
      </c>
      <c r="F1808" s="3">
        <v>0</v>
      </c>
      <c r="G1808" s="2">
        <f>Table13[[#This Row],[CF % FV]]*$A$2</f>
        <v>0</v>
      </c>
      <c r="H1808" s="3">
        <v>0.15087504908524299</v>
      </c>
      <c r="I1808" s="2">
        <f>Table13[[#This Row],[CF % EOL ]]*$A$6</f>
        <v>0</v>
      </c>
      <c r="J1808" s="3">
        <v>0.11384191972610441</v>
      </c>
      <c r="K1808" s="2">
        <f>$A$10*Table13[[#This Row],[CF % WEC]]</f>
        <v>0</v>
      </c>
      <c r="L1808" s="1">
        <v>40.978831719927712</v>
      </c>
      <c r="M1808" s="2">
        <f>Table13[[#This Row],[Cons h '[MWh']]]-Table13[[#This Row],[Ewec_prod '[MWh']]]-Table13[[#This Row],[Eeol_prod '[MWh']]]-Table13[[#This Row],[Efv_prod '[MWh']]]</f>
        <v>40.978831719927712</v>
      </c>
    </row>
    <row r="1809" x14ac:dyDescent="0.25">
      <c r="E1809" s="4">
        <v>43541.291666666664</v>
      </c>
      <c r="F1809" s="3">
        <v>0</v>
      </c>
      <c r="G1809" s="2">
        <f>Table13[[#This Row],[CF % FV]]*$A$2</f>
        <v>0</v>
      </c>
      <c r="H1809" s="3">
        <v>0.14394164727877901</v>
      </c>
      <c r="I1809" s="2">
        <f>Table13[[#This Row],[CF % EOL ]]*$A$6</f>
        <v>0</v>
      </c>
      <c r="J1809" s="3">
        <v>0.11202777557644279</v>
      </c>
      <c r="K1809" s="2">
        <f>$A$10*Table13[[#This Row],[CF % WEC]]</f>
        <v>0</v>
      </c>
      <c r="L1809" s="1">
        <v>29.736915056514722</v>
      </c>
      <c r="M1809" s="2">
        <f>Table13[[#This Row],[Cons h '[MWh']]]-Table13[[#This Row],[Ewec_prod '[MWh']]]-Table13[[#This Row],[Eeol_prod '[MWh']]]-Table13[[#This Row],[Efv_prod '[MWh']]]</f>
        <v>29.736915056514722</v>
      </c>
    </row>
    <row r="1810" x14ac:dyDescent="0.25">
      <c r="E1810" s="4">
        <v>43541.333333333336</v>
      </c>
      <c r="F1810" s="3">
        <v>0</v>
      </c>
      <c r="G1810" s="2">
        <f>Table13[[#This Row],[CF % FV]]*$A$2</f>
        <v>0</v>
      </c>
      <c r="H1810" s="3">
        <v>0.158071621598984</v>
      </c>
      <c r="I1810" s="2">
        <f>Table13[[#This Row],[CF % EOL ]]*$A$6</f>
        <v>0</v>
      </c>
      <c r="J1810" s="3">
        <v>0.1100836821716375</v>
      </c>
      <c r="K1810" s="2">
        <f>$A$10*Table13[[#This Row],[CF % WEC]]</f>
        <v>0</v>
      </c>
      <c r="L1810" s="1">
        <v>28.705883795495186</v>
      </c>
      <c r="M1810" s="2">
        <f>Table13[[#This Row],[Cons h '[MWh']]]-Table13[[#This Row],[Ewec_prod '[MWh']]]-Table13[[#This Row],[Eeol_prod '[MWh']]]-Table13[[#This Row],[Efv_prod '[MWh']]]</f>
        <v>28.705883795495186</v>
      </c>
    </row>
    <row r="1811" x14ac:dyDescent="0.25">
      <c r="E1811" s="4">
        <v>43541.375</v>
      </c>
      <c r="F1811" s="3">
        <v>0</v>
      </c>
      <c r="G1811" s="2">
        <f>Table13[[#This Row],[CF % FV]]*$A$2</f>
        <v>0</v>
      </c>
      <c r="H1811" s="3">
        <v>0.240948853046628</v>
      </c>
      <c r="I1811" s="2">
        <f>Table13[[#This Row],[CF % EOL ]]*$A$6</f>
        <v>0</v>
      </c>
      <c r="J1811" s="3">
        <v>0.10764125833456316</v>
      </c>
      <c r="K1811" s="2">
        <f>$A$10*Table13[[#This Row],[CF % WEC]]</f>
        <v>0</v>
      </c>
      <c r="L1811" s="1">
        <v>27.093334011054527</v>
      </c>
      <c r="M1811" s="2">
        <f>Table13[[#This Row],[Cons h '[MWh']]]-Table13[[#This Row],[Ewec_prod '[MWh']]]-Table13[[#This Row],[Eeol_prod '[MWh']]]-Table13[[#This Row],[Efv_prod '[MWh']]]</f>
        <v>27.093334011054527</v>
      </c>
    </row>
    <row r="1812" x14ac:dyDescent="0.25">
      <c r="E1812" s="4">
        <v>43541.416666666664</v>
      </c>
      <c r="F1812" s="3">
        <v>0</v>
      </c>
      <c r="G1812" s="2">
        <f>Table13[[#This Row],[CF % FV]]*$A$2</f>
        <v>0</v>
      </c>
      <c r="H1812" s="3">
        <v>6.3799629360687296E-2</v>
      </c>
      <c r="I1812" s="2">
        <f>Table13[[#This Row],[CF % EOL ]]*$A$6</f>
        <v>0</v>
      </c>
      <c r="J1812" s="3">
        <v>0.105268302188435</v>
      </c>
      <c r="K1812" s="2">
        <f>$A$10*Table13[[#This Row],[CF % WEC]]</f>
        <v>0</v>
      </c>
      <c r="L1812" s="1">
        <v>32.377406291642728</v>
      </c>
      <c r="M1812" s="2">
        <f>Table13[[#This Row],[Cons h '[MWh']]]-Table13[[#This Row],[Ewec_prod '[MWh']]]-Table13[[#This Row],[Eeol_prod '[MWh']]]-Table13[[#This Row],[Efv_prod '[MWh']]]</f>
        <v>32.377406291642728</v>
      </c>
    </row>
    <row r="1813" x14ac:dyDescent="0.25">
      <c r="E1813" s="4">
        <v>43541.458333333336</v>
      </c>
      <c r="F1813" s="3">
        <v>0</v>
      </c>
      <c r="G1813" s="2">
        <f>Table13[[#This Row],[CF % FV]]*$A$2</f>
        <v>0</v>
      </c>
      <c r="H1813" s="3">
        <v>3.5157280672364601E-2</v>
      </c>
      <c r="I1813" s="2">
        <f>Table13[[#This Row],[CF % EOL ]]*$A$6</f>
        <v>0</v>
      </c>
      <c r="J1813" s="3">
        <v>0.10323427468917819</v>
      </c>
      <c r="K1813" s="2">
        <f>$A$10*Table13[[#This Row],[CF % WEC]]</f>
        <v>0</v>
      </c>
      <c r="L1813" s="1">
        <v>29.854579749861827</v>
      </c>
      <c r="M1813" s="2">
        <f>Table13[[#This Row],[Cons h '[MWh']]]-Table13[[#This Row],[Ewec_prod '[MWh']]]-Table13[[#This Row],[Eeol_prod '[MWh']]]-Table13[[#This Row],[Efv_prod '[MWh']]]</f>
        <v>29.854579749861827</v>
      </c>
    </row>
    <row r="1814" x14ac:dyDescent="0.25">
      <c r="E1814" s="4">
        <v>43541.5</v>
      </c>
      <c r="F1814" s="3">
        <v>0</v>
      </c>
      <c r="G1814" s="2">
        <f>Table13[[#This Row],[CF % FV]]*$A$2</f>
        <v>0</v>
      </c>
      <c r="H1814" s="3">
        <v>4.4616400134054199E-2</v>
      </c>
      <c r="I1814" s="2">
        <f>Table13[[#This Row],[CF % EOL ]]*$A$6</f>
        <v>0</v>
      </c>
      <c r="J1814" s="3">
        <v>0.10159188646787164</v>
      </c>
      <c r="K1814" s="2">
        <f>$A$10*Table13[[#This Row],[CF % WEC]]</f>
        <v>0</v>
      </c>
      <c r="L1814" s="1">
        <v>36.934959774019354</v>
      </c>
      <c r="M1814" s="2">
        <f>Table13[[#This Row],[Cons h '[MWh']]]-Table13[[#This Row],[Ewec_prod '[MWh']]]-Table13[[#This Row],[Eeol_prod '[MWh']]]-Table13[[#This Row],[Efv_prod '[MWh']]]</f>
        <v>36.934959774019354</v>
      </c>
    </row>
    <row r="1815" x14ac:dyDescent="0.25">
      <c r="E1815" s="4">
        <v>43541.541666666664</v>
      </c>
      <c r="F1815" s="3">
        <v>0</v>
      </c>
      <c r="G1815" s="2">
        <f>Table13[[#This Row],[CF % FV]]*$A$2</f>
        <v>0</v>
      </c>
      <c r="H1815" s="3">
        <v>-2.37384835278757E-3</v>
      </c>
      <c r="I1815" s="2">
        <f>Table13[[#This Row],[CF % EOL ]]*$A$6</f>
        <v>0</v>
      </c>
      <c r="J1815" s="3">
        <v>0.10014336716120933</v>
      </c>
      <c r="K1815" s="2">
        <f>$A$10*Table13[[#This Row],[CF % WEC]]</f>
        <v>0</v>
      </c>
      <c r="L1815" s="1">
        <v>34.370282648705107</v>
      </c>
      <c r="M1815" s="2">
        <f>Table13[[#This Row],[Cons h '[MWh']]]-Table13[[#This Row],[Ewec_prod '[MWh']]]-Table13[[#This Row],[Eeol_prod '[MWh']]]-Table13[[#This Row],[Efv_prod '[MWh']]]</f>
        <v>34.370282648705107</v>
      </c>
    </row>
    <row r="1816" x14ac:dyDescent="0.25">
      <c r="E1816" s="4">
        <v>43541.583333333336</v>
      </c>
      <c r="F1816" s="3">
        <v>0</v>
      </c>
      <c r="G1816" s="2">
        <f>Table13[[#This Row],[CF % FV]]*$A$2</f>
        <v>0</v>
      </c>
      <c r="H1816" s="3">
        <v>-3.8503719678919801E-3</v>
      </c>
      <c r="I1816" s="2">
        <f>Table13[[#This Row],[CF % EOL ]]*$A$6</f>
        <v>0</v>
      </c>
      <c r="J1816" s="3">
        <v>9.9302746338460521E-2</v>
      </c>
      <c r="K1816" s="2">
        <f>$A$10*Table13[[#This Row],[CF % WEC]]</f>
        <v>0</v>
      </c>
      <c r="L1816" s="1">
        <v>27.493446153854848</v>
      </c>
      <c r="M1816" s="2">
        <f>Table13[[#This Row],[Cons h '[MWh']]]-Table13[[#This Row],[Ewec_prod '[MWh']]]-Table13[[#This Row],[Eeol_prod '[MWh']]]-Table13[[#This Row],[Efv_prod '[MWh']]]</f>
        <v>27.493446153854848</v>
      </c>
    </row>
    <row r="1817" x14ac:dyDescent="0.25">
      <c r="E1817" s="4">
        <v>43541.625</v>
      </c>
      <c r="F1817" s="3">
        <v>0</v>
      </c>
      <c r="G1817" s="2">
        <f>Table13[[#This Row],[CF % FV]]*$A$2</f>
        <v>0</v>
      </c>
      <c r="H1817" s="3">
        <v>5.3225877377836702E-3</v>
      </c>
      <c r="I1817" s="2">
        <f>Table13[[#This Row],[CF % EOL ]]*$A$6</f>
        <v>0</v>
      </c>
      <c r="J1817" s="3">
        <v>9.8536132523718581E-2</v>
      </c>
      <c r="K1817" s="2">
        <f>$A$10*Table13[[#This Row],[CF % WEC]]</f>
        <v>0</v>
      </c>
      <c r="L1817" s="1">
        <v>35.172923131932833</v>
      </c>
      <c r="M1817" s="2">
        <f>Table13[[#This Row],[Cons h '[MWh']]]-Table13[[#This Row],[Ewec_prod '[MWh']]]-Table13[[#This Row],[Eeol_prod '[MWh']]]-Table13[[#This Row],[Efv_prod '[MWh']]]</f>
        <v>35.172923131932833</v>
      </c>
    </row>
    <row r="1818" x14ac:dyDescent="0.25">
      <c r="E1818" s="4">
        <v>43541.666666666664</v>
      </c>
      <c r="F1818" s="3">
        <v>1.5779999999999999E-2</v>
      </c>
      <c r="G1818" s="2">
        <f>Table13[[#This Row],[CF % FV]]*$A$2</f>
        <v>1.7357999999999998</v>
      </c>
      <c r="H1818" s="3">
        <v>1.7140062240569302E-2</v>
      </c>
      <c r="I1818" s="2">
        <f>Table13[[#This Row],[CF % EOL ]]*$A$6</f>
        <v>0</v>
      </c>
      <c r="J1818" s="3">
        <v>9.7958232760619338E-2</v>
      </c>
      <c r="K1818" s="2">
        <f>$A$10*Table13[[#This Row],[CF % WEC]]</f>
        <v>0</v>
      </c>
      <c r="L1818" s="1">
        <v>32.630832589329245</v>
      </c>
      <c r="M1818" s="2">
        <f>Table13[[#This Row],[Cons h '[MWh']]]-Table13[[#This Row],[Ewec_prod '[MWh']]]-Table13[[#This Row],[Eeol_prod '[MWh']]]-Table13[[#This Row],[Efv_prod '[MWh']]]</f>
        <v>30.895032589329244</v>
      </c>
    </row>
    <row r="1819" x14ac:dyDescent="0.25">
      <c r="E1819" s="4">
        <v>43541.708333333336</v>
      </c>
      <c r="F1819" s="3">
        <v>8.2110000000000002E-2</v>
      </c>
      <c r="G1819" s="2">
        <f>Table13[[#This Row],[CF % FV]]*$A$2</f>
        <v>9.0320999999999998</v>
      </c>
      <c r="H1819" s="3">
        <v>2.2521843875476202E-2</v>
      </c>
      <c r="I1819" s="2">
        <f>Table13[[#This Row],[CF % EOL ]]*$A$6</f>
        <v>0</v>
      </c>
      <c r="J1819" s="3">
        <v>9.7443914429557438E-2</v>
      </c>
      <c r="K1819" s="2">
        <f>$A$10*Table13[[#This Row],[CF % WEC]]</f>
        <v>0</v>
      </c>
      <c r="L1819" s="1">
        <v>42.267650835247665</v>
      </c>
      <c r="M1819" s="2">
        <f>Table13[[#This Row],[Cons h '[MWh']]]-Table13[[#This Row],[Ewec_prod '[MWh']]]-Table13[[#This Row],[Eeol_prod '[MWh']]]-Table13[[#This Row],[Efv_prod '[MWh']]]</f>
        <v>33.235550835247665</v>
      </c>
    </row>
    <row r="1820" x14ac:dyDescent="0.25">
      <c r="E1820" s="4">
        <v>43541.75</v>
      </c>
      <c r="F1820" s="3">
        <v>0.33094000000000001</v>
      </c>
      <c r="G1820" s="2">
        <f>Table13[[#This Row],[CF % FV]]*$A$2</f>
        <v>36.403400000000005</v>
      </c>
      <c r="H1820" s="3">
        <v>9.3700866960744298E-4</v>
      </c>
      <c r="I1820" s="2">
        <f>Table13[[#This Row],[CF % EOL ]]*$A$6</f>
        <v>0</v>
      </c>
      <c r="J1820" s="3">
        <v>9.7522541724416517E-2</v>
      </c>
      <c r="K1820" s="2">
        <f>$A$10*Table13[[#This Row],[CF % WEC]]</f>
        <v>0</v>
      </c>
      <c r="L1820" s="1">
        <v>49.763172736932425</v>
      </c>
      <c r="M1820" s="2">
        <f>Table13[[#This Row],[Cons h '[MWh']]]-Table13[[#This Row],[Ewec_prod '[MWh']]]-Table13[[#This Row],[Eeol_prod '[MWh']]]-Table13[[#This Row],[Efv_prod '[MWh']]]</f>
        <v>13.35977273693242</v>
      </c>
    </row>
    <row r="1821" x14ac:dyDescent="0.25">
      <c r="E1821" s="4">
        <v>43541.791666666664</v>
      </c>
      <c r="F1821" s="3">
        <v>0.47588999999999998</v>
      </c>
      <c r="G1821" s="2">
        <f>Table13[[#This Row],[CF % FV]]*$A$2</f>
        <v>52.347899999999996</v>
      </c>
      <c r="H1821" s="3">
        <v>-2.7535434915064599E-3</v>
      </c>
      <c r="I1821" s="2">
        <f>Table13[[#This Row],[CF % EOL ]]*$A$6</f>
        <v>0</v>
      </c>
      <c r="J1821" s="3">
        <v>9.89023786347029E-2</v>
      </c>
      <c r="K1821" s="2">
        <f>$A$10*Table13[[#This Row],[CF % WEC]]</f>
        <v>0</v>
      </c>
      <c r="L1821" s="1">
        <v>48.959763076252393</v>
      </c>
      <c r="M1821" s="2">
        <f>Table13[[#This Row],[Cons h '[MWh']]]-Table13[[#This Row],[Ewec_prod '[MWh']]]-Table13[[#This Row],[Eeol_prod '[MWh']]]-Table13[[#This Row],[Efv_prod '[MWh']]]</f>
        <v>-3.3881369237476022</v>
      </c>
    </row>
    <row r="1822" x14ac:dyDescent="0.25">
      <c r="E1822" s="4">
        <v>43541.833333333336</v>
      </c>
      <c r="F1822" s="3">
        <v>0.52615000000000001</v>
      </c>
      <c r="G1822" s="2">
        <f>Table13[[#This Row],[CF % FV]]*$A$2</f>
        <v>57.8765</v>
      </c>
      <c r="H1822" s="3">
        <v>1.94539332944279E-3</v>
      </c>
      <c r="I1822" s="2">
        <f>Table13[[#This Row],[CF % EOL ]]*$A$6</f>
        <v>0</v>
      </c>
      <c r="J1822" s="3">
        <v>0.10082914659717454</v>
      </c>
      <c r="K1822" s="2">
        <f>$A$10*Table13[[#This Row],[CF % WEC]]</f>
        <v>0</v>
      </c>
      <c r="L1822" s="1">
        <v>38.721367271139734</v>
      </c>
      <c r="M1822" s="2">
        <f>Table13[[#This Row],[Cons h '[MWh']]]-Table13[[#This Row],[Ewec_prod '[MWh']]]-Table13[[#This Row],[Eeol_prod '[MWh']]]-Table13[[#This Row],[Efv_prod '[MWh']]]</f>
        <v>-19.155132728860266</v>
      </c>
    </row>
    <row r="1823" x14ac:dyDescent="0.25">
      <c r="E1823" s="4">
        <v>43541.875</v>
      </c>
      <c r="F1823" s="3">
        <v>0.61035000000000006</v>
      </c>
      <c r="G1823" s="2">
        <f>Table13[[#This Row],[CF % FV]]*$A$2</f>
        <v>67.138500000000008</v>
      </c>
      <c r="H1823" s="3">
        <v>5.3565133567546101E-2</v>
      </c>
      <c r="I1823" s="2">
        <f>Table13[[#This Row],[CF % EOL ]]*$A$6</f>
        <v>0</v>
      </c>
      <c r="J1823" s="3">
        <v>0.10286363246204161</v>
      </c>
      <c r="K1823" s="2">
        <f>$A$10*Table13[[#This Row],[CF % WEC]]</f>
        <v>0</v>
      </c>
      <c r="L1823" s="1">
        <v>29.99104850351193</v>
      </c>
      <c r="M1823" s="2">
        <f>Table13[[#This Row],[Cons h '[MWh']]]-Table13[[#This Row],[Ewec_prod '[MWh']]]-Table13[[#This Row],[Eeol_prod '[MWh']]]-Table13[[#This Row],[Efv_prod '[MWh']]]</f>
        <v>-37.147451496488074</v>
      </c>
    </row>
    <row r="1824" x14ac:dyDescent="0.25">
      <c r="E1824" s="4">
        <v>43541.916666666664</v>
      </c>
      <c r="F1824" s="3">
        <v>0.56696000000000002</v>
      </c>
      <c r="G1824" s="2">
        <f>Table13[[#This Row],[CF % FV]]*$A$2</f>
        <v>62.365600000000001</v>
      </c>
      <c r="H1824" s="3">
        <v>6.3799629360687296E-2</v>
      </c>
      <c r="I1824" s="2">
        <f>Table13[[#This Row],[CF % EOL ]]*$A$6</f>
        <v>0</v>
      </c>
      <c r="J1824" s="3">
        <v>0.10129319013391475</v>
      </c>
      <c r="K1824" s="2">
        <f>$A$10*Table13[[#This Row],[CF % WEC]]</f>
        <v>0</v>
      </c>
      <c r="L1824" s="1">
        <v>33.106486732182375</v>
      </c>
      <c r="M1824" s="2">
        <f>Table13[[#This Row],[Cons h '[MWh']]]-Table13[[#This Row],[Ewec_prod '[MWh']]]-Table13[[#This Row],[Eeol_prod '[MWh']]]-Table13[[#This Row],[Efv_prod '[MWh']]]</f>
        <v>-29.259113267817625</v>
      </c>
    </row>
    <row r="1825" x14ac:dyDescent="0.25">
      <c r="E1825" s="4">
        <v>43541.958333333336</v>
      </c>
      <c r="F1825" s="3">
        <v>0.54342999999999997</v>
      </c>
      <c r="G1825" s="2">
        <f>Table13[[#This Row],[CF % FV]]*$A$2</f>
        <v>59.777299999999997</v>
      </c>
      <c r="H1825" s="3">
        <v>2.0849129648290901E-2</v>
      </c>
      <c r="I1825" s="2">
        <f>Table13[[#This Row],[CF % EOL ]]*$A$6</f>
        <v>0</v>
      </c>
      <c r="J1825" s="3">
        <v>0.10415558517768909</v>
      </c>
      <c r="K1825" s="2">
        <f>$A$10*Table13[[#This Row],[CF % WEC]]</f>
        <v>0</v>
      </c>
      <c r="L1825" s="1">
        <v>28.36090026394529</v>
      </c>
      <c r="M1825" s="2">
        <f>Table13[[#This Row],[Cons h '[MWh']]]-Table13[[#This Row],[Ewec_prod '[MWh']]]-Table13[[#This Row],[Eeol_prod '[MWh']]]-Table13[[#This Row],[Efv_prod '[MWh']]]</f>
        <v>-31.416399736054707</v>
      </c>
    </row>
    <row r="1826" x14ac:dyDescent="0.25">
      <c r="E1826" s="4">
        <v>43542</v>
      </c>
      <c r="F1826" s="3">
        <v>0.45591999999999999</v>
      </c>
      <c r="G1826" s="2">
        <f>Table13[[#This Row],[CF % FV]]*$A$2</f>
        <v>50.151199999999996</v>
      </c>
      <c r="H1826" s="3">
        <v>7.15644567811789E-3</v>
      </c>
      <c r="I1826" s="2">
        <f>Table13[[#This Row],[CF % EOL ]]*$A$6</f>
        <v>0</v>
      </c>
      <c r="J1826" s="3">
        <v>0.106651509410887</v>
      </c>
      <c r="K1826" s="2">
        <f>$A$10*Table13[[#This Row],[CF % WEC]]</f>
        <v>0</v>
      </c>
      <c r="L1826" s="1">
        <v>18.822889404564851</v>
      </c>
      <c r="M1826" s="2">
        <f>Table13[[#This Row],[Cons h '[MWh']]]-Table13[[#This Row],[Ewec_prod '[MWh']]]-Table13[[#This Row],[Eeol_prod '[MWh']]]-Table13[[#This Row],[Efv_prod '[MWh']]]</f>
        <v>-31.328310595435145</v>
      </c>
    </row>
    <row r="1827" x14ac:dyDescent="0.25">
      <c r="E1827" s="4">
        <v>43542.041666666664</v>
      </c>
      <c r="F1827" s="3">
        <v>0.30131999999999998</v>
      </c>
      <c r="G1827" s="2">
        <f>Table13[[#This Row],[CF % FV]]*$A$2</f>
        <v>33.145199999999996</v>
      </c>
      <c r="H1827" s="3">
        <v>-3.0479267930426498E-4</v>
      </c>
      <c r="I1827" s="2">
        <f>Table13[[#This Row],[CF % EOL ]]*$A$6</f>
        <v>0</v>
      </c>
      <c r="J1827" s="3">
        <v>0.1085695694626799</v>
      </c>
      <c r="K1827" s="2">
        <f>$A$10*Table13[[#This Row],[CF % WEC]]</f>
        <v>0</v>
      </c>
      <c r="L1827" s="1">
        <v>18.839865713540156</v>
      </c>
      <c r="M1827" s="2">
        <f>Table13[[#This Row],[Cons h '[MWh']]]-Table13[[#This Row],[Ewec_prod '[MWh']]]-Table13[[#This Row],[Eeol_prod '[MWh']]]-Table13[[#This Row],[Efv_prod '[MWh']]]</f>
        <v>-14.305334286459839</v>
      </c>
    </row>
    <row r="1828" x14ac:dyDescent="0.25">
      <c r="E1828" s="4">
        <v>43542.083333333336</v>
      </c>
      <c r="F1828" s="3">
        <v>0.1925</v>
      </c>
      <c r="G1828" s="2">
        <f>Table13[[#This Row],[CF % FV]]*$A$2</f>
        <v>21.175000000000001</v>
      </c>
      <c r="H1828" s="3">
        <v>-3.8476508837482202E-3</v>
      </c>
      <c r="I1828" s="2">
        <f>Table13[[#This Row],[CF % EOL ]]*$A$6</f>
        <v>0</v>
      </c>
      <c r="J1828" s="3">
        <v>0.1098797153514431</v>
      </c>
      <c r="K1828" s="2">
        <f>$A$10*Table13[[#This Row],[CF % WEC]]</f>
        <v>0</v>
      </c>
      <c r="L1828" s="1">
        <v>23.409497995965911</v>
      </c>
      <c r="M1828" s="2">
        <f>Table13[[#This Row],[Cons h '[MWh']]]-Table13[[#This Row],[Ewec_prod '[MWh']]]-Table13[[#This Row],[Eeol_prod '[MWh']]]-Table13[[#This Row],[Efv_prod '[MWh']]]</f>
        <v>2.2344979959659099</v>
      </c>
    </row>
    <row r="1829" x14ac:dyDescent="0.25">
      <c r="E1829" s="4">
        <v>43542.125</v>
      </c>
      <c r="F1829" s="3">
        <v>3.3180000000000001E-2</v>
      </c>
      <c r="G1829" s="2">
        <f>Table13[[#This Row],[CF % FV]]*$A$2</f>
        <v>3.6497999999999999</v>
      </c>
      <c r="H1829" s="3">
        <v>-3.73807275014595E-3</v>
      </c>
      <c r="I1829" s="2">
        <f>Table13[[#This Row],[CF % EOL ]]*$A$6</f>
        <v>0</v>
      </c>
      <c r="J1829" s="3">
        <v>0.11024514494018282</v>
      </c>
      <c r="K1829" s="2">
        <f>$A$10*Table13[[#This Row],[CF % WEC]]</f>
        <v>0</v>
      </c>
      <c r="L1829" s="1">
        <v>21.530232323688615</v>
      </c>
      <c r="M1829" s="2">
        <f>Table13[[#This Row],[Cons h '[MWh']]]-Table13[[#This Row],[Ewec_prod '[MWh']]]-Table13[[#This Row],[Eeol_prod '[MWh']]]-Table13[[#This Row],[Efv_prod '[MWh']]]</f>
        <v>17.880432323688616</v>
      </c>
    </row>
    <row r="1830" x14ac:dyDescent="0.25">
      <c r="E1830" s="4">
        <v>43542.166666666664</v>
      </c>
      <c r="F1830" s="3">
        <v>0</v>
      </c>
      <c r="G1830" s="2">
        <f>Table13[[#This Row],[CF % FV]]*$A$2</f>
        <v>0</v>
      </c>
      <c r="H1830" s="3">
        <v>-3.01686512503269E-3</v>
      </c>
      <c r="I1830" s="2">
        <f>Table13[[#This Row],[CF % EOL ]]*$A$6</f>
        <v>0</v>
      </c>
      <c r="J1830" s="3">
        <v>0.11006614455667624</v>
      </c>
      <c r="K1830" s="2">
        <f>$A$10*Table13[[#This Row],[CF % WEC]]</f>
        <v>0</v>
      </c>
      <c r="L1830" s="1">
        <v>24.792738112715153</v>
      </c>
      <c r="M1830" s="2">
        <f>Table13[[#This Row],[Cons h '[MWh']]]-Table13[[#This Row],[Ewec_prod '[MWh']]]-Table13[[#This Row],[Eeol_prod '[MWh']]]-Table13[[#This Row],[Efv_prod '[MWh']]]</f>
        <v>24.792738112715153</v>
      </c>
    </row>
    <row r="1831" x14ac:dyDescent="0.25">
      <c r="E1831" s="4">
        <v>43542.208333333336</v>
      </c>
      <c r="F1831" s="3">
        <v>0</v>
      </c>
      <c r="G1831" s="2">
        <f>Table13[[#This Row],[CF % FV]]*$A$2</f>
        <v>0</v>
      </c>
      <c r="H1831" s="3">
        <v>-2.7372687568959198E-3</v>
      </c>
      <c r="I1831" s="2">
        <f>Table13[[#This Row],[CF % EOL ]]*$A$6</f>
        <v>0</v>
      </c>
      <c r="J1831" s="3">
        <v>0.10931286785840236</v>
      </c>
      <c r="K1831" s="2">
        <f>$A$10*Table13[[#This Row],[CF % WEC]]</f>
        <v>0</v>
      </c>
      <c r="L1831" s="1">
        <v>27.2902733776051</v>
      </c>
      <c r="M1831" s="2">
        <f>Table13[[#This Row],[Cons h '[MWh']]]-Table13[[#This Row],[Ewec_prod '[MWh']]]-Table13[[#This Row],[Eeol_prod '[MWh']]]-Table13[[#This Row],[Efv_prod '[MWh']]]</f>
        <v>27.2902733776051</v>
      </c>
    </row>
    <row r="1832" x14ac:dyDescent="0.25">
      <c r="E1832" s="4">
        <v>43542.25</v>
      </c>
      <c r="F1832" s="3">
        <v>0</v>
      </c>
      <c r="G1832" s="2">
        <f>Table13[[#This Row],[CF % FV]]*$A$2</f>
        <v>0</v>
      </c>
      <c r="H1832" s="3">
        <v>-3.5795225468254802E-3</v>
      </c>
      <c r="I1832" s="2">
        <f>Table13[[#This Row],[CF % EOL ]]*$A$6</f>
        <v>0</v>
      </c>
      <c r="J1832" s="3">
        <v>0.10904447999768457</v>
      </c>
      <c r="K1832" s="2">
        <f>$A$10*Table13[[#This Row],[CF % WEC]]</f>
        <v>0</v>
      </c>
      <c r="L1832" s="1">
        <v>21.130654812873612</v>
      </c>
      <c r="M1832" s="2">
        <f>Table13[[#This Row],[Cons h '[MWh']]]-Table13[[#This Row],[Ewec_prod '[MWh']]]-Table13[[#This Row],[Eeol_prod '[MWh']]]-Table13[[#This Row],[Efv_prod '[MWh']]]</f>
        <v>21.130654812873612</v>
      </c>
    </row>
    <row r="1833" x14ac:dyDescent="0.25">
      <c r="E1833" s="4">
        <v>43542.291666666664</v>
      </c>
      <c r="F1833" s="3">
        <v>0</v>
      </c>
      <c r="G1833" s="2">
        <f>Table13[[#This Row],[CF % FV]]*$A$2</f>
        <v>0</v>
      </c>
      <c r="H1833" s="3">
        <v>-3.5372334102873899E-3</v>
      </c>
      <c r="I1833" s="2">
        <f>Table13[[#This Row],[CF % EOL ]]*$A$6</f>
        <v>0</v>
      </c>
      <c r="J1833" s="3">
        <v>0.10795386354930959</v>
      </c>
      <c r="K1833" s="2">
        <f>$A$10*Table13[[#This Row],[CF % WEC]]</f>
        <v>0</v>
      </c>
      <c r="L1833" s="1">
        <v>27.476996488158182</v>
      </c>
      <c r="M1833" s="2">
        <f>Table13[[#This Row],[Cons h '[MWh']]]-Table13[[#This Row],[Ewec_prod '[MWh']]]-Table13[[#This Row],[Eeol_prod '[MWh']]]-Table13[[#This Row],[Efv_prod '[MWh']]]</f>
        <v>27.476996488158182</v>
      </c>
    </row>
    <row r="1834" x14ac:dyDescent="0.25">
      <c r="E1834" s="4">
        <v>43542.333333333336</v>
      </c>
      <c r="F1834" s="3">
        <v>0</v>
      </c>
      <c r="G1834" s="2">
        <f>Table13[[#This Row],[CF % FV]]*$A$2</f>
        <v>0</v>
      </c>
      <c r="H1834" s="3">
        <v>-3.5124921280652401E-3</v>
      </c>
      <c r="I1834" s="2">
        <f>Table13[[#This Row],[CF % EOL ]]*$A$6</f>
        <v>0</v>
      </c>
      <c r="J1834" s="3">
        <v>0.10623668719323894</v>
      </c>
      <c r="K1834" s="2">
        <f>$A$10*Table13[[#This Row],[CF % WEC]]</f>
        <v>0</v>
      </c>
      <c r="L1834" s="1">
        <v>28.856056764679924</v>
      </c>
      <c r="M1834" s="2">
        <f>Table13[[#This Row],[Cons h '[MWh']]]-Table13[[#This Row],[Ewec_prod '[MWh']]]-Table13[[#This Row],[Eeol_prod '[MWh']]]-Table13[[#This Row],[Efv_prod '[MWh']]]</f>
        <v>28.856056764679924</v>
      </c>
    </row>
    <row r="1835" x14ac:dyDescent="0.25">
      <c r="E1835" s="4">
        <v>43542.375</v>
      </c>
      <c r="F1835" s="3">
        <v>0</v>
      </c>
      <c r="G1835" s="2">
        <f>Table13[[#This Row],[CF % FV]]*$A$2</f>
        <v>0</v>
      </c>
      <c r="H1835" s="3">
        <v>-3.8300981264835499E-3</v>
      </c>
      <c r="I1835" s="2">
        <f>Table13[[#This Row],[CF % EOL ]]*$A$6</f>
        <v>0</v>
      </c>
      <c r="J1835" s="3">
        <v>0.10359981187836273</v>
      </c>
      <c r="K1835" s="2">
        <f>$A$10*Table13[[#This Row],[CF % WEC]]</f>
        <v>0</v>
      </c>
      <c r="L1835" s="1">
        <v>33.201369577280133</v>
      </c>
      <c r="M1835" s="2">
        <f>Table13[[#This Row],[Cons h '[MWh']]]-Table13[[#This Row],[Ewec_prod '[MWh']]]-Table13[[#This Row],[Eeol_prod '[MWh']]]-Table13[[#This Row],[Efv_prod '[MWh']]]</f>
        <v>33.201369577280133</v>
      </c>
    </row>
    <row r="1836" x14ac:dyDescent="0.25">
      <c r="E1836" s="4">
        <v>43542.416666666664</v>
      </c>
      <c r="F1836" s="3">
        <v>0</v>
      </c>
      <c r="G1836" s="2">
        <f>Table13[[#This Row],[CF % FV]]*$A$2</f>
        <v>0</v>
      </c>
      <c r="H1836" s="3">
        <v>1.2698265261129099E-3</v>
      </c>
      <c r="I1836" s="2">
        <f>Table13[[#This Row],[CF % EOL ]]*$A$6</f>
        <v>0</v>
      </c>
      <c r="J1836" s="3">
        <v>0.10103109312911226</v>
      </c>
      <c r="K1836" s="2">
        <f>$A$10*Table13[[#This Row],[CF % WEC]]</f>
        <v>0</v>
      </c>
      <c r="L1836" s="1">
        <v>27.596641242620215</v>
      </c>
      <c r="M1836" s="2">
        <f>Table13[[#This Row],[Cons h '[MWh']]]-Table13[[#This Row],[Ewec_prod '[MWh']]]-Table13[[#This Row],[Eeol_prod '[MWh']]]-Table13[[#This Row],[Efv_prod '[MWh']]]</f>
        <v>27.596641242620215</v>
      </c>
    </row>
    <row r="1837" x14ac:dyDescent="0.25">
      <c r="E1837" s="4">
        <v>43542.458333333336</v>
      </c>
      <c r="F1837" s="3">
        <v>0</v>
      </c>
      <c r="G1837" s="2">
        <f>Table13[[#This Row],[CF % FV]]*$A$2</f>
        <v>0</v>
      </c>
      <c r="H1837" s="3">
        <v>2.52451117958183E-3</v>
      </c>
      <c r="I1837" s="2">
        <f>Table13[[#This Row],[CF % EOL ]]*$A$6</f>
        <v>0</v>
      </c>
      <c r="J1837" s="3">
        <v>9.8274994205385977E-2</v>
      </c>
      <c r="K1837" s="2">
        <f>$A$10*Table13[[#This Row],[CF % WEC]]</f>
        <v>0</v>
      </c>
      <c r="L1837" s="1">
        <v>32.992720976927259</v>
      </c>
      <c r="M1837" s="2">
        <f>Table13[[#This Row],[Cons h '[MWh']]]-Table13[[#This Row],[Ewec_prod '[MWh']]]-Table13[[#This Row],[Eeol_prod '[MWh']]]-Table13[[#This Row],[Efv_prod '[MWh']]]</f>
        <v>32.992720976927259</v>
      </c>
    </row>
    <row r="1838" x14ac:dyDescent="0.25">
      <c r="E1838" s="4">
        <v>43542.5</v>
      </c>
      <c r="F1838" s="3">
        <v>0</v>
      </c>
      <c r="G1838" s="2">
        <f>Table13[[#This Row],[CF % FV]]*$A$2</f>
        <v>0</v>
      </c>
      <c r="H1838" s="3">
        <v>1.7893440257370202E-2</v>
      </c>
      <c r="I1838" s="2">
        <f>Table13[[#This Row],[CF % EOL ]]*$A$6</f>
        <v>0</v>
      </c>
      <c r="J1838" s="3">
        <v>9.555673645667831E-2</v>
      </c>
      <c r="K1838" s="2">
        <f>$A$10*Table13[[#This Row],[CF % WEC]]</f>
        <v>0</v>
      </c>
      <c r="L1838" s="1">
        <v>30.365957972524853</v>
      </c>
      <c r="M1838" s="2">
        <f>Table13[[#This Row],[Cons h '[MWh']]]-Table13[[#This Row],[Ewec_prod '[MWh']]]-Table13[[#This Row],[Eeol_prod '[MWh']]]-Table13[[#This Row],[Efv_prod '[MWh']]]</f>
        <v>30.365957972524853</v>
      </c>
    </row>
    <row r="1839" x14ac:dyDescent="0.25">
      <c r="E1839" s="4">
        <v>43542.541666666664</v>
      </c>
      <c r="F1839" s="3">
        <v>0</v>
      </c>
      <c r="G1839" s="2">
        <f>Table13[[#This Row],[CF % FV]]*$A$2</f>
        <v>0</v>
      </c>
      <c r="H1839" s="3">
        <v>1.47032207542445E-2</v>
      </c>
      <c r="I1839" s="2">
        <f>Table13[[#This Row],[CF % EOL ]]*$A$6</f>
        <v>0</v>
      </c>
      <c r="J1839" s="3">
        <v>9.2782973361445323E-2</v>
      </c>
      <c r="K1839" s="2">
        <f>$A$10*Table13[[#This Row],[CF % WEC]]</f>
        <v>0</v>
      </c>
      <c r="L1839" s="1">
        <v>22.876814240377435</v>
      </c>
      <c r="M1839" s="2">
        <f>Table13[[#This Row],[Cons h '[MWh']]]-Table13[[#This Row],[Ewec_prod '[MWh']]]-Table13[[#This Row],[Eeol_prod '[MWh']]]-Table13[[#This Row],[Efv_prod '[MWh']]]</f>
        <v>22.876814240377435</v>
      </c>
    </row>
    <row r="1840" x14ac:dyDescent="0.25">
      <c r="E1840" s="4">
        <v>43542.583333333336</v>
      </c>
      <c r="F1840" s="3">
        <v>0</v>
      </c>
      <c r="G1840" s="2">
        <f>Table13[[#This Row],[CF % FV]]*$A$2</f>
        <v>0</v>
      </c>
      <c r="H1840" s="3">
        <v>5.3693307748590097E-3</v>
      </c>
      <c r="I1840" s="2">
        <f>Table13[[#This Row],[CF % EOL ]]*$A$6</f>
        <v>0</v>
      </c>
      <c r="J1840" s="3">
        <v>8.9974633725879452E-2</v>
      </c>
      <c r="K1840" s="2">
        <f>$A$10*Table13[[#This Row],[CF % WEC]]</f>
        <v>0</v>
      </c>
      <c r="L1840" s="1">
        <v>25.015491510772495</v>
      </c>
      <c r="M1840" s="2">
        <f>Table13[[#This Row],[Cons h '[MWh']]]-Table13[[#This Row],[Ewec_prod '[MWh']]]-Table13[[#This Row],[Eeol_prod '[MWh']]]-Table13[[#This Row],[Efv_prod '[MWh']]]</f>
        <v>25.015491510772495</v>
      </c>
    </row>
    <row r="1841" x14ac:dyDescent="0.25">
      <c r="E1841" s="4">
        <v>43542.625</v>
      </c>
      <c r="F1841" s="3">
        <v>0</v>
      </c>
      <c r="G1841" s="2">
        <f>Table13[[#This Row],[CF % FV]]*$A$2</f>
        <v>0</v>
      </c>
      <c r="H1841" s="3">
        <v>-3.8038523868734E-3</v>
      </c>
      <c r="I1841" s="2">
        <f>Table13[[#This Row],[CF % EOL ]]*$A$6</f>
        <v>0</v>
      </c>
      <c r="J1841" s="3">
        <v>8.6854378295562473E-2</v>
      </c>
      <c r="K1841" s="2">
        <f>$A$10*Table13[[#This Row],[CF % WEC]]</f>
        <v>0</v>
      </c>
      <c r="L1841" s="1">
        <v>31.666358217590837</v>
      </c>
      <c r="M1841" s="2">
        <f>Table13[[#This Row],[Cons h '[MWh']]]-Table13[[#This Row],[Ewec_prod '[MWh']]]-Table13[[#This Row],[Eeol_prod '[MWh']]]-Table13[[#This Row],[Efv_prod '[MWh']]]</f>
        <v>31.666358217590837</v>
      </c>
    </row>
    <row r="1842" x14ac:dyDescent="0.25">
      <c r="E1842" s="4">
        <v>43542.666666666664</v>
      </c>
      <c r="F1842" s="3">
        <v>2.5190000000000001E-2</v>
      </c>
      <c r="G1842" s="2">
        <f>Table13[[#This Row],[CF % FV]]*$A$2</f>
        <v>2.7709000000000001</v>
      </c>
      <c r="H1842" s="3">
        <v>-3.6083708832459799E-3</v>
      </c>
      <c r="I1842" s="2">
        <f>Table13[[#This Row],[CF % EOL ]]*$A$6</f>
        <v>0</v>
      </c>
      <c r="J1842" s="3">
        <v>8.3842115948220677E-2</v>
      </c>
      <c r="K1842" s="2">
        <f>$A$10*Table13[[#This Row],[CF % WEC]]</f>
        <v>0</v>
      </c>
      <c r="L1842" s="1">
        <v>24.597573893743714</v>
      </c>
      <c r="M1842" s="2">
        <f>Table13[[#This Row],[Cons h '[MWh']]]-Table13[[#This Row],[Ewec_prod '[MWh']]]-Table13[[#This Row],[Eeol_prod '[MWh']]]-Table13[[#This Row],[Efv_prod '[MWh']]]</f>
        <v>21.826673893743713</v>
      </c>
    </row>
    <row r="1843" x14ac:dyDescent="0.25">
      <c r="E1843" s="4">
        <v>43542.708333333336</v>
      </c>
      <c r="F1843" s="3">
        <v>0.18969</v>
      </c>
      <c r="G1843" s="2">
        <f>Table13[[#This Row],[CF % FV]]*$A$2</f>
        <v>20.8659</v>
      </c>
      <c r="H1843" s="3">
        <v>-3.36223270621372E-3</v>
      </c>
      <c r="I1843" s="2">
        <f>Table13[[#This Row],[CF % EOL ]]*$A$6</f>
        <v>0</v>
      </c>
      <c r="J1843" s="3">
        <v>8.0684246738768839E-2</v>
      </c>
      <c r="K1843" s="2">
        <f>$A$10*Table13[[#This Row],[CF % WEC]]</f>
        <v>0</v>
      </c>
      <c r="L1843" s="1">
        <v>38.898433568290891</v>
      </c>
      <c r="M1843" s="2">
        <f>Table13[[#This Row],[Cons h '[MWh']]]-Table13[[#This Row],[Ewec_prod '[MWh']]]-Table13[[#This Row],[Eeol_prod '[MWh']]]-Table13[[#This Row],[Efv_prod '[MWh']]]</f>
        <v>18.032533568290891</v>
      </c>
    </row>
    <row r="1844" x14ac:dyDescent="0.25">
      <c r="E1844" s="4">
        <v>43542.75</v>
      </c>
      <c r="F1844" s="3">
        <v>0.33460000000000001</v>
      </c>
      <c r="G1844" s="2">
        <f>Table13[[#This Row],[CF % FV]]*$A$2</f>
        <v>36.805999999999997</v>
      </c>
      <c r="H1844" s="3">
        <v>-3.37446211358291E-3</v>
      </c>
      <c r="I1844" s="2">
        <f>Table13[[#This Row],[CF % EOL ]]*$A$6</f>
        <v>0</v>
      </c>
      <c r="J1844" s="3">
        <v>7.7744324350910943E-2</v>
      </c>
      <c r="K1844" s="2">
        <f>$A$10*Table13[[#This Row],[CF % WEC]]</f>
        <v>0</v>
      </c>
      <c r="L1844" s="1">
        <v>51.195075947935834</v>
      </c>
      <c r="M1844" s="2">
        <f>Table13[[#This Row],[Cons h '[MWh']]]-Table13[[#This Row],[Ewec_prod '[MWh']]]-Table13[[#This Row],[Eeol_prod '[MWh']]]-Table13[[#This Row],[Efv_prod '[MWh']]]</f>
        <v>14.389075947935837</v>
      </c>
    </row>
    <row r="1845" x14ac:dyDescent="0.25">
      <c r="E1845" s="4">
        <v>43542.791666666664</v>
      </c>
      <c r="F1845" s="3">
        <v>0.46300000000000002</v>
      </c>
      <c r="G1845" s="2">
        <f>Table13[[#This Row],[CF % FV]]*$A$2</f>
        <v>50.93</v>
      </c>
      <c r="H1845" s="3">
        <v>-3.4035438683206001E-3</v>
      </c>
      <c r="I1845" s="2">
        <f>Table13[[#This Row],[CF % EOL ]]*$A$6</f>
        <v>0</v>
      </c>
      <c r="J1845" s="3">
        <v>7.5124965370396979E-2</v>
      </c>
      <c r="K1845" s="2">
        <f>$A$10*Table13[[#This Row],[CF % WEC]]</f>
        <v>0</v>
      </c>
      <c r="L1845" s="1">
        <v>25.673429406989715</v>
      </c>
      <c r="M1845" s="2">
        <f>Table13[[#This Row],[Cons h '[MWh']]]-Table13[[#This Row],[Ewec_prod '[MWh']]]-Table13[[#This Row],[Eeol_prod '[MWh']]]-Table13[[#This Row],[Efv_prod '[MWh']]]</f>
        <v>-25.256570593010284</v>
      </c>
    </row>
    <row r="1846" x14ac:dyDescent="0.25">
      <c r="E1846" s="4">
        <v>43542.833333333336</v>
      </c>
      <c r="F1846" s="3">
        <v>0.48161999999999999</v>
      </c>
      <c r="G1846" s="2">
        <f>Table13[[#This Row],[CF % FV]]*$A$2</f>
        <v>52.978200000000001</v>
      </c>
      <c r="H1846" s="3">
        <v>-3.5943658252168302E-3</v>
      </c>
      <c r="I1846" s="2">
        <f>Table13[[#This Row],[CF % EOL ]]*$A$6</f>
        <v>0</v>
      </c>
      <c r="J1846" s="3">
        <v>7.3574973887174738E-2</v>
      </c>
      <c r="K1846" s="2">
        <f>$A$10*Table13[[#This Row],[CF % WEC]]</f>
        <v>0</v>
      </c>
      <c r="L1846" s="1">
        <v>34.203278142444908</v>
      </c>
      <c r="M1846" s="2">
        <f>Table13[[#This Row],[Cons h '[MWh']]]-Table13[[#This Row],[Ewec_prod '[MWh']]]-Table13[[#This Row],[Eeol_prod '[MWh']]]-Table13[[#This Row],[Efv_prod '[MWh']]]</f>
        <v>-18.774921857555093</v>
      </c>
    </row>
    <row r="1847" x14ac:dyDescent="0.25">
      <c r="E1847" s="4">
        <v>43542.875</v>
      </c>
      <c r="F1847" s="3">
        <v>0.55752999999999997</v>
      </c>
      <c r="G1847" s="2">
        <f>Table13[[#This Row],[CF % FV]]*$A$2</f>
        <v>61.328299999999999</v>
      </c>
      <c r="H1847" s="3">
        <v>-3.7688748392110602E-3</v>
      </c>
      <c r="I1847" s="2">
        <f>Table13[[#This Row],[CF % EOL ]]*$A$6</f>
        <v>0</v>
      </c>
      <c r="J1847" s="3">
        <v>7.1073924384463957E-2</v>
      </c>
      <c r="K1847" s="2">
        <f>$A$10*Table13[[#This Row],[CF % WEC]]</f>
        <v>0</v>
      </c>
      <c r="L1847" s="1">
        <v>30.684066694568116</v>
      </c>
      <c r="M1847" s="2">
        <f>Table13[[#This Row],[Cons h '[MWh']]]-Table13[[#This Row],[Ewec_prod '[MWh']]]-Table13[[#This Row],[Eeol_prod '[MWh']]]-Table13[[#This Row],[Efv_prod '[MWh']]]</f>
        <v>-30.644233305431882</v>
      </c>
    </row>
    <row r="1848" x14ac:dyDescent="0.25">
      <c r="E1848" s="4">
        <v>43542.916666666664</v>
      </c>
      <c r="F1848" s="3">
        <v>0.48343999999999998</v>
      </c>
      <c r="G1848" s="2">
        <f>Table13[[#This Row],[CF % FV]]*$A$2</f>
        <v>53.178399999999996</v>
      </c>
      <c r="H1848" s="3">
        <v>-3.0177166634434301E-3</v>
      </c>
      <c r="I1848" s="2">
        <f>Table13[[#This Row],[CF % EOL ]]*$A$6</f>
        <v>0</v>
      </c>
      <c r="J1848" s="3">
        <v>6.9288487251694744E-2</v>
      </c>
      <c r="K1848" s="2">
        <f>$A$10*Table13[[#This Row],[CF % WEC]]</f>
        <v>0</v>
      </c>
      <c r="L1848" s="1">
        <v>26.349383886251452</v>
      </c>
      <c r="M1848" s="2">
        <f>Table13[[#This Row],[Cons h '[MWh']]]-Table13[[#This Row],[Ewec_prod '[MWh']]]-Table13[[#This Row],[Eeol_prod '[MWh']]]-Table13[[#This Row],[Efv_prod '[MWh']]]</f>
        <v>-26.829016113748544</v>
      </c>
    </row>
    <row r="1849" x14ac:dyDescent="0.25">
      <c r="E1849" s="4">
        <v>43542.958333333336</v>
      </c>
      <c r="F1849" s="3">
        <v>0.35273000000000004</v>
      </c>
      <c r="G1849" s="2">
        <f>Table13[[#This Row],[CF % FV]]*$A$2</f>
        <v>38.800300000000007</v>
      </c>
      <c r="H1849" s="3">
        <v>-3.3730285211512399E-3</v>
      </c>
      <c r="I1849" s="2">
        <f>Table13[[#This Row],[CF % EOL ]]*$A$6</f>
        <v>0</v>
      </c>
      <c r="J1849" s="3">
        <v>6.7681019462108374E-2</v>
      </c>
      <c r="K1849" s="2">
        <f>$A$10*Table13[[#This Row],[CF % WEC]]</f>
        <v>0</v>
      </c>
      <c r="L1849" s="1">
        <v>20.771083343667616</v>
      </c>
      <c r="M1849" s="2">
        <f>Table13[[#This Row],[Cons h '[MWh']]]-Table13[[#This Row],[Ewec_prod '[MWh']]]-Table13[[#This Row],[Eeol_prod '[MWh']]]-Table13[[#This Row],[Efv_prod '[MWh']]]</f>
        <v>-18.029216656332391</v>
      </c>
    </row>
    <row r="1850" x14ac:dyDescent="0.25">
      <c r="E1850" s="4">
        <v>43543</v>
      </c>
      <c r="F1850" s="3">
        <v>0.37329000000000001</v>
      </c>
      <c r="G1850" s="2">
        <f>Table13[[#This Row],[CF % FV]]*$A$2</f>
        <v>41.061900000000001</v>
      </c>
      <c r="H1850" s="3">
        <v>-3.5801212272810498E-3</v>
      </c>
      <c r="I1850" s="2">
        <f>Table13[[#This Row],[CF % EOL ]]*$A$6</f>
        <v>0</v>
      </c>
      <c r="J1850" s="3">
        <v>6.6681878690530105E-2</v>
      </c>
      <c r="K1850" s="2">
        <f>$A$10*Table13[[#This Row],[CF % WEC]]</f>
        <v>0</v>
      </c>
      <c r="L1850" s="1">
        <v>28.857781061277127</v>
      </c>
      <c r="M1850" s="2">
        <f>Table13[[#This Row],[Cons h '[MWh']]]-Table13[[#This Row],[Ewec_prod '[MWh']]]-Table13[[#This Row],[Eeol_prod '[MWh']]]-Table13[[#This Row],[Efv_prod '[MWh']]]</f>
        <v>-12.204118938722875</v>
      </c>
    </row>
    <row r="1851" x14ac:dyDescent="0.25">
      <c r="E1851" s="4">
        <v>43543.041666666664</v>
      </c>
      <c r="F1851" s="3">
        <v>0.20857000000000001</v>
      </c>
      <c r="G1851" s="2">
        <f>Table13[[#This Row],[CF % FV]]*$A$2</f>
        <v>22.942700000000002</v>
      </c>
      <c r="H1851" s="3">
        <v>-3.6926925032742699E-3</v>
      </c>
      <c r="I1851" s="2">
        <f>Table13[[#This Row],[CF % EOL ]]*$A$6</f>
        <v>0</v>
      </c>
      <c r="J1851" s="3">
        <v>6.6095612909241028E-2</v>
      </c>
      <c r="K1851" s="2">
        <f>$A$10*Table13[[#This Row],[CF % WEC]]</f>
        <v>0</v>
      </c>
      <c r="L1851" s="1">
        <v>23.014131961071907</v>
      </c>
      <c r="M1851" s="2">
        <f>Table13[[#This Row],[Cons h '[MWh']]]-Table13[[#This Row],[Ewec_prod '[MWh']]]-Table13[[#This Row],[Eeol_prod '[MWh']]]-Table13[[#This Row],[Efv_prod '[MWh']]]</f>
        <v>7.1431961071905192E-2</v>
      </c>
    </row>
    <row r="1852" x14ac:dyDescent="0.25">
      <c r="E1852" s="4">
        <v>43543.083333333336</v>
      </c>
      <c r="F1852" s="3">
        <v>0.14465</v>
      </c>
      <c r="G1852" s="2">
        <f>Table13[[#This Row],[CF % FV]]*$A$2</f>
        <v>15.9115</v>
      </c>
      <c r="H1852" s="3">
        <v>-3.8483154903071501E-3</v>
      </c>
      <c r="I1852" s="2">
        <f>Table13[[#This Row],[CF % EOL ]]*$A$6</f>
        <v>0</v>
      </c>
      <c r="J1852" s="3">
        <v>6.6594945472403758E-2</v>
      </c>
      <c r="K1852" s="2">
        <f>$A$10*Table13[[#This Row],[CF % WEC]]</f>
        <v>0</v>
      </c>
      <c r="L1852" s="1">
        <v>23.557565784069823</v>
      </c>
      <c r="M1852" s="2">
        <f>Table13[[#This Row],[Cons h '[MWh']]]-Table13[[#This Row],[Ewec_prod '[MWh']]]-Table13[[#This Row],[Eeol_prod '[MWh']]]-Table13[[#This Row],[Efv_prod '[MWh']]]</f>
        <v>7.6460657840698225</v>
      </c>
    </row>
    <row r="1853" x14ac:dyDescent="0.25">
      <c r="E1853" s="4">
        <v>43543.125</v>
      </c>
      <c r="F1853" s="3">
        <v>1.3169999999999999E-2</v>
      </c>
      <c r="G1853" s="2">
        <f>Table13[[#This Row],[CF % FV]]*$A$2</f>
        <v>1.4486999999999999</v>
      </c>
      <c r="H1853" s="3">
        <v>1.16667069741278E-2</v>
      </c>
      <c r="I1853" s="2">
        <f>Table13[[#This Row],[CF % EOL ]]*$A$6</f>
        <v>0</v>
      </c>
      <c r="J1853" s="3">
        <v>6.8477673756270702E-2</v>
      </c>
      <c r="K1853" s="2">
        <f>$A$10*Table13[[#This Row],[CF % WEC]]</f>
        <v>0</v>
      </c>
      <c r="L1853" s="1">
        <v>25.754852514178872</v>
      </c>
      <c r="M1853" s="2">
        <f>Table13[[#This Row],[Cons h '[MWh']]]-Table13[[#This Row],[Ewec_prod '[MWh']]]-Table13[[#This Row],[Eeol_prod '[MWh']]]-Table13[[#This Row],[Efv_prod '[MWh']]]</f>
        <v>24.306152514178873</v>
      </c>
    </row>
    <row r="1854" x14ac:dyDescent="0.25">
      <c r="E1854" s="4">
        <v>43543.166666666664</v>
      </c>
      <c r="F1854" s="3">
        <v>0</v>
      </c>
      <c r="G1854" s="2">
        <f>Table13[[#This Row],[CF % FV]]*$A$2</f>
        <v>0</v>
      </c>
      <c r="H1854" s="3">
        <v>3.4532128965463697E-2</v>
      </c>
      <c r="I1854" s="2">
        <f>Table13[[#This Row],[CF % EOL ]]*$A$6</f>
        <v>0</v>
      </c>
      <c r="J1854" s="3">
        <v>6.9016442229879862E-2</v>
      </c>
      <c r="K1854" s="2">
        <f>$A$10*Table13[[#This Row],[CF % WEC]]</f>
        <v>0</v>
      </c>
      <c r="L1854" s="1">
        <v>31.690640491340027</v>
      </c>
      <c r="M1854" s="2">
        <f>Table13[[#This Row],[Cons h '[MWh']]]-Table13[[#This Row],[Ewec_prod '[MWh']]]-Table13[[#This Row],[Eeol_prod '[MWh']]]-Table13[[#This Row],[Efv_prod '[MWh']]]</f>
        <v>31.690640491340027</v>
      </c>
    </row>
    <row r="1855" x14ac:dyDescent="0.25">
      <c r="E1855" s="4">
        <v>43543.208333333336</v>
      </c>
      <c r="F1855" s="3">
        <v>0</v>
      </c>
      <c r="G1855" s="2">
        <f>Table13[[#This Row],[CF % FV]]*$A$2</f>
        <v>0</v>
      </c>
      <c r="H1855" s="3">
        <v>4.6576566089914999E-2</v>
      </c>
      <c r="I1855" s="2">
        <f>Table13[[#This Row],[CF % EOL ]]*$A$6</f>
        <v>0</v>
      </c>
      <c r="J1855" s="3">
        <v>6.9681598820871882E-2</v>
      </c>
      <c r="K1855" s="2">
        <f>$A$10*Table13[[#This Row],[CF % WEC]]</f>
        <v>0</v>
      </c>
      <c r="L1855" s="1">
        <v>32.707879356791743</v>
      </c>
      <c r="M1855" s="2">
        <f>Table13[[#This Row],[Cons h '[MWh']]]-Table13[[#This Row],[Ewec_prod '[MWh']]]-Table13[[#This Row],[Eeol_prod '[MWh']]]-Table13[[#This Row],[Efv_prod '[MWh']]]</f>
        <v>32.707879356791743</v>
      </c>
    </row>
    <row r="1856" x14ac:dyDescent="0.25">
      <c r="E1856" s="4">
        <v>43543.25</v>
      </c>
      <c r="F1856" s="3">
        <v>0</v>
      </c>
      <c r="G1856" s="2">
        <f>Table13[[#This Row],[CF % FV]]*$A$2</f>
        <v>0</v>
      </c>
      <c r="H1856" s="3">
        <v>7.7994030215040103E-2</v>
      </c>
      <c r="I1856" s="2">
        <f>Table13[[#This Row],[CF % EOL ]]*$A$6</f>
        <v>0</v>
      </c>
      <c r="J1856" s="3">
        <v>7.0714843407257214E-2</v>
      </c>
      <c r="K1856" s="2">
        <f>$A$10*Table13[[#This Row],[CF % WEC]]</f>
        <v>0</v>
      </c>
      <c r="L1856" s="1">
        <v>34.550885392095608</v>
      </c>
      <c r="M1856" s="2">
        <f>Table13[[#This Row],[Cons h '[MWh']]]-Table13[[#This Row],[Ewec_prod '[MWh']]]-Table13[[#This Row],[Eeol_prod '[MWh']]]-Table13[[#This Row],[Efv_prod '[MWh']]]</f>
        <v>34.550885392095608</v>
      </c>
    </row>
    <row r="1857" x14ac:dyDescent="0.25">
      <c r="E1857" s="4">
        <v>43543.291666666664</v>
      </c>
      <c r="F1857" s="3">
        <v>0</v>
      </c>
      <c r="G1857" s="2">
        <f>Table13[[#This Row],[CF % FV]]*$A$2</f>
        <v>0</v>
      </c>
      <c r="H1857" s="3">
        <v>7.7426039533363897E-2</v>
      </c>
      <c r="I1857" s="2">
        <f>Table13[[#This Row],[CF % EOL ]]*$A$6</f>
        <v>0</v>
      </c>
      <c r="J1857" s="3">
        <v>7.209277749668852E-2</v>
      </c>
      <c r="K1857" s="2">
        <f>$A$10*Table13[[#This Row],[CF % WEC]]</f>
        <v>0</v>
      </c>
      <c r="L1857" s="1">
        <v>29.633894766069162</v>
      </c>
      <c r="M1857" s="2">
        <f>Table13[[#This Row],[Cons h '[MWh']]]-Table13[[#This Row],[Ewec_prod '[MWh']]]-Table13[[#This Row],[Eeol_prod '[MWh']]]-Table13[[#This Row],[Efv_prod '[MWh']]]</f>
        <v>29.633894766069162</v>
      </c>
    </row>
    <row r="1858" x14ac:dyDescent="0.25">
      <c r="E1858" s="4">
        <v>43543.333333333336</v>
      </c>
      <c r="F1858" s="3">
        <v>0</v>
      </c>
      <c r="G1858" s="2">
        <f>Table13[[#This Row],[CF % FV]]*$A$2</f>
        <v>0</v>
      </c>
      <c r="H1858" s="3">
        <v>6.4328089102035399E-2</v>
      </c>
      <c r="I1858" s="2">
        <f>Table13[[#This Row],[CF % EOL ]]*$A$6</f>
        <v>0</v>
      </c>
      <c r="J1858" s="3">
        <v>7.3380990635395396E-2</v>
      </c>
      <c r="K1858" s="2">
        <f>$A$10*Table13[[#This Row],[CF % WEC]]</f>
        <v>0</v>
      </c>
      <c r="L1858" s="1">
        <v>31.214695809613325</v>
      </c>
      <c r="M1858" s="2">
        <f>Table13[[#This Row],[Cons h '[MWh']]]-Table13[[#This Row],[Ewec_prod '[MWh']]]-Table13[[#This Row],[Eeol_prod '[MWh']]]-Table13[[#This Row],[Efv_prod '[MWh']]]</f>
        <v>31.214695809613325</v>
      </c>
    </row>
    <row r="1859" x14ac:dyDescent="0.25">
      <c r="E1859" s="4">
        <v>43543.375</v>
      </c>
      <c r="F1859" s="3">
        <v>0</v>
      </c>
      <c r="G1859" s="2">
        <f>Table13[[#This Row],[CF % FV]]*$A$2</f>
        <v>0</v>
      </c>
      <c r="H1859" s="3">
        <v>4.3341817486856997E-2</v>
      </c>
      <c r="I1859" s="2">
        <f>Table13[[#This Row],[CF % EOL ]]*$A$6</f>
        <v>0</v>
      </c>
      <c r="J1859" s="3">
        <v>7.7714076879325772E-2</v>
      </c>
      <c r="K1859" s="2">
        <f>$A$10*Table13[[#This Row],[CF % WEC]]</f>
        <v>0</v>
      </c>
      <c r="L1859" s="1">
        <v>28.143226999224005</v>
      </c>
      <c r="M1859" s="2">
        <f>Table13[[#This Row],[Cons h '[MWh']]]-Table13[[#This Row],[Ewec_prod '[MWh']]]-Table13[[#This Row],[Eeol_prod '[MWh']]]-Table13[[#This Row],[Efv_prod '[MWh']]]</f>
        <v>28.143226999224005</v>
      </c>
    </row>
    <row r="1860" x14ac:dyDescent="0.25">
      <c r="E1860" s="4">
        <v>43543.416666666664</v>
      </c>
      <c r="F1860" s="3">
        <v>0</v>
      </c>
      <c r="G1860" s="2">
        <f>Table13[[#This Row],[CF % FV]]*$A$2</f>
        <v>0</v>
      </c>
      <c r="H1860" s="3">
        <v>6.1644445660075799E-2</v>
      </c>
      <c r="I1860" s="2">
        <f>Table13[[#This Row],[CF % EOL ]]*$A$6</f>
        <v>0</v>
      </c>
      <c r="J1860" s="3">
        <v>7.8992923966347439E-2</v>
      </c>
      <c r="K1860" s="2">
        <f>$A$10*Table13[[#This Row],[CF % WEC]]</f>
        <v>0</v>
      </c>
      <c r="L1860" s="1">
        <v>31.943195683051407</v>
      </c>
      <c r="M1860" s="2">
        <f>Table13[[#This Row],[Cons h '[MWh']]]-Table13[[#This Row],[Ewec_prod '[MWh']]]-Table13[[#This Row],[Eeol_prod '[MWh']]]-Table13[[#This Row],[Efv_prod '[MWh']]]</f>
        <v>31.943195683051407</v>
      </c>
    </row>
    <row r="1861" x14ac:dyDescent="0.25">
      <c r="E1861" s="4">
        <v>43543.458333333336</v>
      </c>
      <c r="F1861" s="3">
        <v>0</v>
      </c>
      <c r="G1861" s="2">
        <f>Table13[[#This Row],[CF % FV]]*$A$2</f>
        <v>0</v>
      </c>
      <c r="H1861" s="3">
        <v>2.3092200237699E-2</v>
      </c>
      <c r="I1861" s="2">
        <f>Table13[[#This Row],[CF % EOL ]]*$A$6</f>
        <v>0</v>
      </c>
      <c r="J1861" s="3">
        <v>8.019697470094489E-2</v>
      </c>
      <c r="K1861" s="2">
        <f>$A$10*Table13[[#This Row],[CF % WEC]]</f>
        <v>0</v>
      </c>
      <c r="L1861" s="1">
        <v>36.256056871162194</v>
      </c>
      <c r="M1861" s="2">
        <f>Table13[[#This Row],[Cons h '[MWh']]]-Table13[[#This Row],[Ewec_prod '[MWh']]]-Table13[[#This Row],[Eeol_prod '[MWh']]]-Table13[[#This Row],[Efv_prod '[MWh']]]</f>
        <v>36.256056871162194</v>
      </c>
    </row>
    <row r="1862" x14ac:dyDescent="0.25">
      <c r="E1862" s="4">
        <v>43543.5</v>
      </c>
      <c r="F1862" s="3">
        <v>0</v>
      </c>
      <c r="G1862" s="2">
        <f>Table13[[#This Row],[CF % FV]]*$A$2</f>
        <v>0</v>
      </c>
      <c r="H1862" s="3">
        <v>1.14759129950409E-2</v>
      </c>
      <c r="I1862" s="2">
        <f>Table13[[#This Row],[CF % EOL ]]*$A$6</f>
        <v>0</v>
      </c>
      <c r="J1862" s="3">
        <v>8.1607059032998391E-2</v>
      </c>
      <c r="K1862" s="2">
        <f>$A$10*Table13[[#This Row],[CF % WEC]]</f>
        <v>0</v>
      </c>
      <c r="L1862" s="1">
        <v>38.110925795854683</v>
      </c>
      <c r="M1862" s="2">
        <f>Table13[[#This Row],[Cons h '[MWh']]]-Table13[[#This Row],[Ewec_prod '[MWh']]]-Table13[[#This Row],[Eeol_prod '[MWh']]]-Table13[[#This Row],[Efv_prod '[MWh']]]</f>
        <v>38.110925795854683</v>
      </c>
    </row>
    <row r="1863" x14ac:dyDescent="0.25">
      <c r="E1863" s="4">
        <v>43543.541666666664</v>
      </c>
      <c r="F1863" s="3">
        <v>0</v>
      </c>
      <c r="G1863" s="2">
        <f>Table13[[#This Row],[CF % FV]]*$A$2</f>
        <v>0</v>
      </c>
      <c r="H1863" s="3">
        <v>1.0388424526924799E-2</v>
      </c>
      <c r="I1863" s="2">
        <f>Table13[[#This Row],[CF % EOL ]]*$A$6</f>
        <v>0</v>
      </c>
      <c r="J1863" s="3">
        <v>8.3221463157553133E-2</v>
      </c>
      <c r="K1863" s="2">
        <f>$A$10*Table13[[#This Row],[CF % WEC]]</f>
        <v>0</v>
      </c>
      <c r="L1863" s="1">
        <v>32.724575855969093</v>
      </c>
      <c r="M1863" s="2">
        <f>Table13[[#This Row],[Cons h '[MWh']]]-Table13[[#This Row],[Ewec_prod '[MWh']]]-Table13[[#This Row],[Eeol_prod '[MWh']]]-Table13[[#This Row],[Efv_prod '[MWh']]]</f>
        <v>32.724575855969093</v>
      </c>
    </row>
    <row r="1864" x14ac:dyDescent="0.25">
      <c r="E1864" s="4">
        <v>43543.583333333336</v>
      </c>
      <c r="F1864" s="3">
        <v>0</v>
      </c>
      <c r="G1864" s="2">
        <f>Table13[[#This Row],[CF % FV]]*$A$2</f>
        <v>0</v>
      </c>
      <c r="H1864" s="3">
        <v>1.4792273805973999E-2</v>
      </c>
      <c r="I1864" s="2">
        <f>Table13[[#This Row],[CF % EOL ]]*$A$6</f>
        <v>0</v>
      </c>
      <c r="J1864" s="3">
        <v>8.5099072962793815E-2</v>
      </c>
      <c r="K1864" s="2">
        <f>$A$10*Table13[[#This Row],[CF % WEC]]</f>
        <v>0</v>
      </c>
      <c r="L1864" s="1">
        <v>30.878031503916979</v>
      </c>
      <c r="M1864" s="2">
        <f>Table13[[#This Row],[Cons h '[MWh']]]-Table13[[#This Row],[Ewec_prod '[MWh']]]-Table13[[#This Row],[Eeol_prod '[MWh']]]-Table13[[#This Row],[Efv_prod '[MWh']]]</f>
        <v>30.878031503916979</v>
      </c>
    </row>
    <row r="1865" x14ac:dyDescent="0.25">
      <c r="E1865" s="4">
        <v>43543.625</v>
      </c>
      <c r="F1865" s="3">
        <v>0</v>
      </c>
      <c r="G1865" s="2">
        <f>Table13[[#This Row],[CF % FV]]*$A$2</f>
        <v>0</v>
      </c>
      <c r="H1865" s="3">
        <v>2.75891058600499E-3</v>
      </c>
      <c r="I1865" s="2">
        <f>Table13[[#This Row],[CF % EOL ]]*$A$6</f>
        <v>0</v>
      </c>
      <c r="J1865" s="3">
        <v>8.678577080083999E-2</v>
      </c>
      <c r="K1865" s="2">
        <f>$A$10*Table13[[#This Row],[CF % WEC]]</f>
        <v>0</v>
      </c>
      <c r="L1865" s="1">
        <v>30.33683628790039</v>
      </c>
      <c r="M1865" s="2">
        <f>Table13[[#This Row],[Cons h '[MWh']]]-Table13[[#This Row],[Ewec_prod '[MWh']]]-Table13[[#This Row],[Eeol_prod '[MWh']]]-Table13[[#This Row],[Efv_prod '[MWh']]]</f>
        <v>30.33683628790039</v>
      </c>
    </row>
    <row r="1866" x14ac:dyDescent="0.25">
      <c r="E1866" s="4">
        <v>43543.666666666664</v>
      </c>
      <c r="F1866" s="3">
        <v>2.4750000000000001E-2</v>
      </c>
      <c r="G1866" s="2">
        <f>Table13[[#This Row],[CF % FV]]*$A$2</f>
        <v>2.7225000000000001</v>
      </c>
      <c r="H1866" s="3">
        <v>-3.7987454099512701E-3</v>
      </c>
      <c r="I1866" s="2">
        <f>Table13[[#This Row],[CF % EOL ]]*$A$6</f>
        <v>0</v>
      </c>
      <c r="J1866" s="3">
        <v>9.1488964505580542E-2</v>
      </c>
      <c r="K1866" s="2">
        <f>$A$10*Table13[[#This Row],[CF % WEC]]</f>
        <v>0</v>
      </c>
      <c r="L1866" s="1">
        <v>31.975182124059433</v>
      </c>
      <c r="M1866" s="2">
        <f>Table13[[#This Row],[Cons h '[MWh']]]-Table13[[#This Row],[Ewec_prod '[MWh']]]-Table13[[#This Row],[Eeol_prod '[MWh']]]-Table13[[#This Row],[Efv_prod '[MWh']]]</f>
        <v>29.252682124059433</v>
      </c>
    </row>
    <row r="1867" x14ac:dyDescent="0.25">
      <c r="E1867" s="4">
        <v>43543.708333333336</v>
      </c>
      <c r="F1867" s="3">
        <v>0.13015000000000002</v>
      </c>
      <c r="G1867" s="2">
        <f>Table13[[#This Row],[CF % FV]]*$A$2</f>
        <v>14.316500000000001</v>
      </c>
      <c r="H1867" s="3">
        <v>-3.8503719678919801E-3</v>
      </c>
      <c r="I1867" s="2">
        <f>Table13[[#This Row],[CF % EOL ]]*$A$6</f>
        <v>0</v>
      </c>
      <c r="J1867" s="3">
        <v>9.2365631199592207E-2</v>
      </c>
      <c r="K1867" s="2">
        <f>$A$10*Table13[[#This Row],[CF % WEC]]</f>
        <v>0</v>
      </c>
      <c r="L1867" s="1">
        <v>33.316068471492869</v>
      </c>
      <c r="M1867" s="2">
        <f>Table13[[#This Row],[Cons h '[MWh']]]-Table13[[#This Row],[Ewec_prod '[MWh']]]-Table13[[#This Row],[Eeol_prod '[MWh']]]-Table13[[#This Row],[Efv_prod '[MWh']]]</f>
        <v>18.999568471492868</v>
      </c>
    </row>
    <row r="1868" x14ac:dyDescent="0.25">
      <c r="E1868" s="4">
        <v>43543.75</v>
      </c>
      <c r="F1868" s="3">
        <v>0.3402</v>
      </c>
      <c r="G1868" s="2">
        <f>Table13[[#This Row],[CF % FV]]*$A$2</f>
        <v>37.421999999999997</v>
      </c>
      <c r="H1868" s="3">
        <v>-3.72475193607317E-3</v>
      </c>
      <c r="I1868" s="2">
        <f>Table13[[#This Row],[CF % EOL ]]*$A$6</f>
        <v>0</v>
      </c>
      <c r="J1868" s="3">
        <v>9.2737611199983541E-2</v>
      </c>
      <c r="K1868" s="2">
        <f>$A$10*Table13[[#This Row],[CF % WEC]]</f>
        <v>0</v>
      </c>
      <c r="L1868" s="1">
        <v>53.581717451658342</v>
      </c>
      <c r="M1868" s="2">
        <f>Table13[[#This Row],[Cons h '[MWh']]]-Table13[[#This Row],[Ewec_prod '[MWh']]]-Table13[[#This Row],[Eeol_prod '[MWh']]]-Table13[[#This Row],[Efv_prod '[MWh']]]</f>
        <v>16.159717451658345</v>
      </c>
    </row>
    <row r="1869" x14ac:dyDescent="0.25">
      <c r="E1869" s="4">
        <v>43543.791666666664</v>
      </c>
      <c r="F1869" s="3">
        <v>0.41698000000000002</v>
      </c>
      <c r="G1869" s="2">
        <f>Table13[[#This Row],[CF % FV]]*$A$2</f>
        <v>45.867800000000003</v>
      </c>
      <c r="H1869" s="3">
        <v>-3.6881754060555201E-3</v>
      </c>
      <c r="I1869" s="2">
        <f>Table13[[#This Row],[CF % EOL ]]*$A$6</f>
        <v>0</v>
      </c>
      <c r="J1869" s="3">
        <v>9.2598355692890391E-2</v>
      </c>
      <c r="K1869" s="2">
        <f>$A$10*Table13[[#This Row],[CF % WEC]]</f>
        <v>0</v>
      </c>
      <c r="L1869" s="1">
        <v>44.75695839326815</v>
      </c>
      <c r="M1869" s="2">
        <f>Table13[[#This Row],[Cons h '[MWh']]]-Table13[[#This Row],[Ewec_prod '[MWh']]]-Table13[[#This Row],[Eeol_prod '[MWh']]]-Table13[[#This Row],[Efv_prod '[MWh']]]</f>
        <v>-1.1108416067318529</v>
      </c>
    </row>
    <row r="1870" x14ac:dyDescent="0.25">
      <c r="E1870" s="4">
        <v>43543.833333333336</v>
      </c>
      <c r="F1870" s="3">
        <v>0.49325000000000002</v>
      </c>
      <c r="G1870" s="2">
        <f>Table13[[#This Row],[CF % FV]]*$A$2</f>
        <v>54.2575</v>
      </c>
      <c r="H1870" s="3">
        <v>-3.77932942494153E-3</v>
      </c>
      <c r="I1870" s="2">
        <f>Table13[[#This Row],[CF % EOL ]]*$A$6</f>
        <v>0</v>
      </c>
      <c r="J1870" s="3">
        <v>9.1967582044974211E-2</v>
      </c>
      <c r="K1870" s="2">
        <f>$A$10*Table13[[#This Row],[CF % WEC]]</f>
        <v>0</v>
      </c>
      <c r="L1870" s="1">
        <v>38.83395343699938</v>
      </c>
      <c r="M1870" s="2">
        <f>Table13[[#This Row],[Cons h '[MWh']]]-Table13[[#This Row],[Ewec_prod '[MWh']]]-Table13[[#This Row],[Eeol_prod '[MWh']]]-Table13[[#This Row],[Efv_prod '[MWh']]]</f>
        <v>-15.42354656300062</v>
      </c>
    </row>
    <row r="1871" x14ac:dyDescent="0.25">
      <c r="E1871" s="4">
        <v>43543.875</v>
      </c>
      <c r="F1871" s="3">
        <v>0.52578999999999998</v>
      </c>
      <c r="G1871" s="2">
        <f>Table13[[#This Row],[CF % FV]]*$A$2</f>
        <v>57.8369</v>
      </c>
      <c r="H1871" s="3">
        <v>-1.6625802649608099E-3</v>
      </c>
      <c r="I1871" s="2">
        <f>Table13[[#This Row],[CF % EOL ]]*$A$6</f>
        <v>0</v>
      </c>
      <c r="J1871" s="3">
        <v>9.143358599694211E-2</v>
      </c>
      <c r="K1871" s="2">
        <f>$A$10*Table13[[#This Row],[CF % WEC]]</f>
        <v>0</v>
      </c>
      <c r="L1871" s="1">
        <v>34.855996768439233</v>
      </c>
      <c r="M1871" s="2">
        <f>Table13[[#This Row],[Cons h '[MWh']]]-Table13[[#This Row],[Ewec_prod '[MWh']]]-Table13[[#This Row],[Eeol_prod '[MWh']]]-Table13[[#This Row],[Efv_prod '[MWh']]]</f>
        <v>-22.980903231560767</v>
      </c>
    </row>
    <row r="1872" x14ac:dyDescent="0.25">
      <c r="E1872" s="4">
        <v>43543.916666666664</v>
      </c>
      <c r="F1872" s="3">
        <v>0.53454000000000002</v>
      </c>
      <c r="G1872" s="2">
        <f>Table13[[#This Row],[CF % FV]]*$A$2</f>
        <v>58.799399999999999</v>
      </c>
      <c r="H1872" s="3">
        <v>7.5750174727754305E-2</v>
      </c>
      <c r="I1872" s="2">
        <f>Table13[[#This Row],[CF % EOL ]]*$A$6</f>
        <v>0</v>
      </c>
      <c r="J1872" s="3">
        <v>8.9444186510766008E-2</v>
      </c>
      <c r="K1872" s="2">
        <f>$A$10*Table13[[#This Row],[CF % WEC]]</f>
        <v>0</v>
      </c>
      <c r="L1872" s="1">
        <v>26.373711986849578</v>
      </c>
      <c r="M1872" s="2">
        <f>Table13[[#This Row],[Cons h '[MWh']]]-Table13[[#This Row],[Ewec_prod '[MWh']]]-Table13[[#This Row],[Eeol_prod '[MWh']]]-Table13[[#This Row],[Efv_prod '[MWh']]]</f>
        <v>-32.42568801315042</v>
      </c>
    </row>
    <row r="1873" x14ac:dyDescent="0.25">
      <c r="E1873" s="4">
        <v>43543.958333333336</v>
      </c>
      <c r="F1873" s="3">
        <v>0.42697000000000002</v>
      </c>
      <c r="G1873" s="2">
        <f>Table13[[#This Row],[CF % FV]]*$A$2</f>
        <v>46.966700000000003</v>
      </c>
      <c r="H1873" s="3">
        <v>0.111012129389281</v>
      </c>
      <c r="I1873" s="2">
        <f>Table13[[#This Row],[CF % EOL ]]*$A$6</f>
        <v>0</v>
      </c>
      <c r="J1873" s="3">
        <v>8.8676927164999919E-2</v>
      </c>
      <c r="K1873" s="2">
        <f>$A$10*Table13[[#This Row],[CF % WEC]]</f>
        <v>0</v>
      </c>
      <c r="L1873" s="1">
        <v>24.973043065219169</v>
      </c>
      <c r="M1873" s="2">
        <f>Table13[[#This Row],[Cons h '[MWh']]]-Table13[[#This Row],[Ewec_prod '[MWh']]]-Table13[[#This Row],[Eeol_prod '[MWh']]]-Table13[[#This Row],[Efv_prod '[MWh']]]</f>
        <v>-21.993656934780834</v>
      </c>
    </row>
    <row r="1874" x14ac:dyDescent="0.25">
      <c r="E1874" s="4">
        <v>43544</v>
      </c>
      <c r="F1874" s="3">
        <v>0.38325999999999999</v>
      </c>
      <c r="G1874" s="2">
        <f>Table13[[#This Row],[CF % FV]]*$A$2</f>
        <v>42.1586</v>
      </c>
      <c r="H1874" s="3">
        <v>0.136636114856026</v>
      </c>
      <c r="I1874" s="2">
        <f>Table13[[#This Row],[CF % EOL ]]*$A$6</f>
        <v>0</v>
      </c>
      <c r="J1874" s="3">
        <v>8.8137884293191859E-2</v>
      </c>
      <c r="K1874" s="2">
        <f>$A$10*Table13[[#This Row],[CF % WEC]]</f>
        <v>0</v>
      </c>
      <c r="L1874" s="1">
        <v>20.910931459155751</v>
      </c>
      <c r="M1874" s="2">
        <f>Table13[[#This Row],[Cons h '[MWh']]]-Table13[[#This Row],[Ewec_prod '[MWh']]]-Table13[[#This Row],[Eeol_prod '[MWh']]]-Table13[[#This Row],[Efv_prod '[MWh']]]</f>
        <v>-21.247668540844248</v>
      </c>
    </row>
    <row r="1875" x14ac:dyDescent="0.25">
      <c r="E1875" s="4">
        <v>43544.041666666664</v>
      </c>
      <c r="F1875" s="3">
        <v>0.26105</v>
      </c>
      <c r="G1875" s="2">
        <f>Table13[[#This Row],[CF % FV]]*$A$2</f>
        <v>28.715499999999999</v>
      </c>
      <c r="H1875" s="3">
        <v>0.124375790980574</v>
      </c>
      <c r="I1875" s="2">
        <f>Table13[[#This Row],[CF % EOL ]]*$A$6</f>
        <v>0</v>
      </c>
      <c r="J1875" s="3">
        <v>8.7315002371476449E-2</v>
      </c>
      <c r="K1875" s="2">
        <f>$A$10*Table13[[#This Row],[CF % WEC]]</f>
        <v>0</v>
      </c>
      <c r="L1875" s="1">
        <v>26.653788844992633</v>
      </c>
      <c r="M1875" s="2">
        <f>Table13[[#This Row],[Cons h '[MWh']]]-Table13[[#This Row],[Ewec_prod '[MWh']]]-Table13[[#This Row],[Eeol_prod '[MWh']]]-Table13[[#This Row],[Efv_prod '[MWh']]]</f>
        <v>-2.0617111550073659</v>
      </c>
    </row>
    <row r="1876" x14ac:dyDescent="0.25">
      <c r="E1876" s="4">
        <v>43544.083333333336</v>
      </c>
      <c r="F1876" s="3">
        <v>0.12570999999999999</v>
      </c>
      <c r="G1876" s="2">
        <f>Table13[[#This Row],[CF % FV]]*$A$2</f>
        <v>13.828099999999999</v>
      </c>
      <c r="H1876" s="3">
        <v>0.106442242798315</v>
      </c>
      <c r="I1876" s="2">
        <f>Table13[[#This Row],[CF % EOL ]]*$A$6</f>
        <v>0</v>
      </c>
      <c r="J1876" s="3">
        <v>8.6164451346358695E-2</v>
      </c>
      <c r="K1876" s="2">
        <f>$A$10*Table13[[#This Row],[CF % WEC]]</f>
        <v>0</v>
      </c>
      <c r="L1876" s="1">
        <v>25.05444608863225</v>
      </c>
      <c r="M1876" s="2">
        <f>Table13[[#This Row],[Cons h '[MWh']]]-Table13[[#This Row],[Ewec_prod '[MWh']]]-Table13[[#This Row],[Eeol_prod '[MWh']]]-Table13[[#This Row],[Efv_prod '[MWh']]]</f>
        <v>11.226346088632251</v>
      </c>
    </row>
    <row r="1877" x14ac:dyDescent="0.25">
      <c r="E1877" s="4">
        <v>43544.125</v>
      </c>
      <c r="F1877" s="3">
        <v>1.282E-2</v>
      </c>
      <c r="G1877" s="2">
        <f>Table13[[#This Row],[CF % FV]]*$A$2</f>
        <v>1.4101999999999999</v>
      </c>
      <c r="H1877" s="3">
        <v>9.74980441201935E-2</v>
      </c>
      <c r="I1877" s="2">
        <f>Table13[[#This Row],[CF % EOL ]]*$A$6</f>
        <v>0</v>
      </c>
      <c r="J1877" s="3">
        <v>8.744740074728885E-2</v>
      </c>
      <c r="K1877" s="2">
        <f>$A$10*Table13[[#This Row],[CF % WEC]]</f>
        <v>0</v>
      </c>
      <c r="L1877" s="1">
        <v>21.619064935902067</v>
      </c>
      <c r="M1877" s="2">
        <f>Table13[[#This Row],[Cons h '[MWh']]]-Table13[[#This Row],[Ewec_prod '[MWh']]]-Table13[[#This Row],[Eeol_prod '[MWh']]]-Table13[[#This Row],[Efv_prod '[MWh']]]</f>
        <v>20.208864935902067</v>
      </c>
    </row>
    <row r="1878" x14ac:dyDescent="0.25">
      <c r="E1878" s="4">
        <v>43544.166666666664</v>
      </c>
      <c r="F1878" s="3">
        <v>0</v>
      </c>
      <c r="G1878" s="2">
        <f>Table13[[#This Row],[CF % FV]]*$A$2</f>
        <v>0</v>
      </c>
      <c r="H1878" s="3">
        <v>8.6439773435683098E-2</v>
      </c>
      <c r="I1878" s="2">
        <f>Table13[[#This Row],[CF % EOL ]]*$A$6</f>
        <v>0</v>
      </c>
      <c r="J1878" s="3">
        <v>8.6544926890151294E-2</v>
      </c>
      <c r="K1878" s="2">
        <f>$A$10*Table13[[#This Row],[CF % WEC]]</f>
        <v>0</v>
      </c>
      <c r="L1878" s="1">
        <v>28.976680919941789</v>
      </c>
      <c r="M1878" s="2">
        <f>Table13[[#This Row],[Cons h '[MWh']]]-Table13[[#This Row],[Ewec_prod '[MWh']]]-Table13[[#This Row],[Eeol_prod '[MWh']]]-Table13[[#This Row],[Efv_prod '[MWh']]]</f>
        <v>28.976680919941789</v>
      </c>
    </row>
    <row r="1879" x14ac:dyDescent="0.25">
      <c r="E1879" s="4">
        <v>43544.208333333336</v>
      </c>
      <c r="F1879" s="3">
        <v>0</v>
      </c>
      <c r="G1879" s="2">
        <f>Table13[[#This Row],[CF % FV]]*$A$2</f>
        <v>0</v>
      </c>
      <c r="H1879" s="3">
        <v>5.7796873376943399E-2</v>
      </c>
      <c r="I1879" s="2">
        <f>Table13[[#This Row],[CF % EOL ]]*$A$6</f>
        <v>0</v>
      </c>
      <c r="J1879" s="3">
        <v>8.6204532417122282E-2</v>
      </c>
      <c r="K1879" s="2">
        <f>$A$10*Table13[[#This Row],[CF % WEC]]</f>
        <v>0</v>
      </c>
      <c r="L1879" s="1">
        <v>35.715728483276528</v>
      </c>
      <c r="M1879" s="2">
        <f>Table13[[#This Row],[Cons h '[MWh']]]-Table13[[#This Row],[Ewec_prod '[MWh']]]-Table13[[#This Row],[Eeol_prod '[MWh']]]-Table13[[#This Row],[Efv_prod '[MWh']]]</f>
        <v>35.715728483276528</v>
      </c>
    </row>
    <row r="1880" x14ac:dyDescent="0.25">
      <c r="E1880" s="4">
        <v>43544.25</v>
      </c>
      <c r="F1880" s="3">
        <v>0</v>
      </c>
      <c r="G1880" s="2">
        <f>Table13[[#This Row],[CF % FV]]*$A$2</f>
        <v>0</v>
      </c>
      <c r="H1880" s="3">
        <v>9.5296816870703502E-2</v>
      </c>
      <c r="I1880" s="2">
        <f>Table13[[#This Row],[CF % EOL ]]*$A$6</f>
        <v>0</v>
      </c>
      <c r="J1880" s="3">
        <v>8.6578256527299793E-2</v>
      </c>
      <c r="K1880" s="2">
        <f>$A$10*Table13[[#This Row],[CF % WEC]]</f>
        <v>0</v>
      </c>
      <c r="L1880" s="1">
        <v>29.477284147286333</v>
      </c>
      <c r="M1880" s="2">
        <f>Table13[[#This Row],[Cons h '[MWh']]]-Table13[[#This Row],[Ewec_prod '[MWh']]]-Table13[[#This Row],[Eeol_prod '[MWh']]]-Table13[[#This Row],[Efv_prod '[MWh']]]</f>
        <v>29.477284147286333</v>
      </c>
    </row>
    <row r="1881" x14ac:dyDescent="0.25">
      <c r="E1881" s="4">
        <v>43544.291666666664</v>
      </c>
      <c r="F1881" s="3">
        <v>0</v>
      </c>
      <c r="G1881" s="2">
        <f>Table13[[#This Row],[CF % FV]]*$A$2</f>
        <v>0</v>
      </c>
      <c r="H1881" s="3">
        <v>0.14095799845688101</v>
      </c>
      <c r="I1881" s="2">
        <f>Table13[[#This Row],[CF % EOL ]]*$A$6</f>
        <v>0</v>
      </c>
      <c r="J1881" s="3">
        <v>8.7752835214864142E-2</v>
      </c>
      <c r="K1881" s="2">
        <f>$A$10*Table13[[#This Row],[CF % WEC]]</f>
        <v>0</v>
      </c>
      <c r="L1881" s="1">
        <v>21.209681668949706</v>
      </c>
      <c r="M1881" s="2">
        <f>Table13[[#This Row],[Cons h '[MWh']]]-Table13[[#This Row],[Ewec_prod '[MWh']]]-Table13[[#This Row],[Eeol_prod '[MWh']]]-Table13[[#This Row],[Efv_prod '[MWh']]]</f>
        <v>21.209681668949706</v>
      </c>
    </row>
    <row r="1882" x14ac:dyDescent="0.25">
      <c r="E1882" s="4">
        <v>43544.333333333336</v>
      </c>
      <c r="F1882" s="3">
        <v>0</v>
      </c>
      <c r="G1882" s="2">
        <f>Table13[[#This Row],[CF % FV]]*$A$2</f>
        <v>0</v>
      </c>
      <c r="H1882" s="3">
        <v>0.10508671547274</v>
      </c>
      <c r="I1882" s="2">
        <f>Table13[[#This Row],[CF % EOL ]]*$A$6</f>
        <v>0</v>
      </c>
      <c r="J1882" s="3">
        <v>8.9229899893889283E-2</v>
      </c>
      <c r="K1882" s="2">
        <f>$A$10*Table13[[#This Row],[CF % WEC]]</f>
        <v>0</v>
      </c>
      <c r="L1882" s="1">
        <v>27.632652326293673</v>
      </c>
      <c r="M1882" s="2">
        <f>Table13[[#This Row],[Cons h '[MWh']]]-Table13[[#This Row],[Ewec_prod '[MWh']]]-Table13[[#This Row],[Eeol_prod '[MWh']]]-Table13[[#This Row],[Efv_prod '[MWh']]]</f>
        <v>27.632652326293673</v>
      </c>
    </row>
    <row r="1883" x14ac:dyDescent="0.25">
      <c r="E1883" s="4">
        <v>43544.375</v>
      </c>
      <c r="F1883" s="3">
        <v>0</v>
      </c>
      <c r="G1883" s="2">
        <f>Table13[[#This Row],[CF % FV]]*$A$2</f>
        <v>0</v>
      </c>
      <c r="H1883" s="3">
        <v>8.2343673053506594E-2</v>
      </c>
      <c r="I1883" s="2">
        <f>Table13[[#This Row],[CF % EOL ]]*$A$6</f>
        <v>0</v>
      </c>
      <c r="J1883" s="3">
        <v>8.9407938711709281E-2</v>
      </c>
      <c r="K1883" s="2">
        <f>$A$10*Table13[[#This Row],[CF % WEC]]</f>
        <v>0</v>
      </c>
      <c r="L1883" s="1">
        <v>21.712141539643255</v>
      </c>
      <c r="M1883" s="2">
        <f>Table13[[#This Row],[Cons h '[MWh']]]-Table13[[#This Row],[Ewec_prod '[MWh']]]-Table13[[#This Row],[Eeol_prod '[MWh']]]-Table13[[#This Row],[Efv_prod '[MWh']]]</f>
        <v>21.712141539643255</v>
      </c>
    </row>
    <row r="1884" x14ac:dyDescent="0.25">
      <c r="E1884" s="4">
        <v>43544.416666666664</v>
      </c>
      <c r="F1884" s="3">
        <v>0</v>
      </c>
      <c r="G1884" s="2">
        <f>Table13[[#This Row],[CF % FV]]*$A$2</f>
        <v>0</v>
      </c>
      <c r="H1884" s="3">
        <v>8.9402194108201497E-3</v>
      </c>
      <c r="I1884" s="2">
        <f>Table13[[#This Row],[CF % EOL ]]*$A$6</f>
        <v>0</v>
      </c>
      <c r="J1884" s="3">
        <v>8.9863946593968097E-2</v>
      </c>
      <c r="K1884" s="2">
        <f>$A$10*Table13[[#This Row],[CF % WEC]]</f>
        <v>0</v>
      </c>
      <c r="L1884" s="1">
        <v>24.051456007329641</v>
      </c>
      <c r="M1884" s="2">
        <f>Table13[[#This Row],[Cons h '[MWh']]]-Table13[[#This Row],[Ewec_prod '[MWh']]]-Table13[[#This Row],[Eeol_prod '[MWh']]]-Table13[[#This Row],[Efv_prod '[MWh']]]</f>
        <v>24.051456007329641</v>
      </c>
    </row>
    <row r="1885" x14ac:dyDescent="0.25">
      <c r="E1885" s="4">
        <v>43544.458333333336</v>
      </c>
      <c r="F1885" s="3">
        <v>0</v>
      </c>
      <c r="G1885" s="2">
        <f>Table13[[#This Row],[CF % FV]]*$A$2</f>
        <v>0</v>
      </c>
      <c r="H1885" s="3">
        <v>-3.72998120171261E-3</v>
      </c>
      <c r="I1885" s="2">
        <f>Table13[[#This Row],[CF % EOL ]]*$A$6</f>
        <v>0</v>
      </c>
      <c r="J1885" s="3">
        <v>9.118808646964241E-2</v>
      </c>
      <c r="K1885" s="2">
        <f>$A$10*Table13[[#This Row],[CF % WEC]]</f>
        <v>0</v>
      </c>
      <c r="L1885" s="1">
        <v>20.594996289475056</v>
      </c>
      <c r="M1885" s="2">
        <f>Table13[[#This Row],[Cons h '[MWh']]]-Table13[[#This Row],[Ewec_prod '[MWh']]]-Table13[[#This Row],[Eeol_prod '[MWh']]]-Table13[[#This Row],[Efv_prod '[MWh']]]</f>
        <v>20.594996289475056</v>
      </c>
    </row>
    <row r="1886" x14ac:dyDescent="0.25">
      <c r="E1886" s="4">
        <v>43544.5</v>
      </c>
      <c r="F1886" s="3">
        <v>0</v>
      </c>
      <c r="G1886" s="2">
        <f>Table13[[#This Row],[CF % FV]]*$A$2</f>
        <v>0</v>
      </c>
      <c r="H1886" s="3">
        <v>-2.3059250846324099E-3</v>
      </c>
      <c r="I1886" s="2">
        <f>Table13[[#This Row],[CF % EOL ]]*$A$6</f>
        <v>0</v>
      </c>
      <c r="J1886" s="3">
        <v>9.4749674601303596E-2</v>
      </c>
      <c r="K1886" s="2">
        <f>$A$10*Table13[[#This Row],[CF % WEC]]</f>
        <v>0</v>
      </c>
      <c r="L1886" s="1">
        <v>28.163760533055012</v>
      </c>
      <c r="M1886" s="2">
        <f>Table13[[#This Row],[Cons h '[MWh']]]-Table13[[#This Row],[Ewec_prod '[MWh']]]-Table13[[#This Row],[Eeol_prod '[MWh']]]-Table13[[#This Row],[Efv_prod '[MWh']]]</f>
        <v>28.163760533055012</v>
      </c>
    </row>
    <row r="1887" x14ac:dyDescent="0.25">
      <c r="E1887" s="4">
        <v>43544.541666666664</v>
      </c>
      <c r="F1887" s="3">
        <v>0</v>
      </c>
      <c r="G1887" s="2">
        <f>Table13[[#This Row],[CF % FV]]*$A$2</f>
        <v>0</v>
      </c>
      <c r="H1887" s="3">
        <v>4.29436088900262E-2</v>
      </c>
      <c r="I1887" s="2">
        <f>Table13[[#This Row],[CF % EOL ]]*$A$6</f>
        <v>0</v>
      </c>
      <c r="J1887" s="3">
        <v>9.9381865638172612E-2</v>
      </c>
      <c r="K1887" s="2">
        <f>$A$10*Table13[[#This Row],[CF % WEC]]</f>
        <v>0</v>
      </c>
      <c r="L1887" s="1">
        <v>38.391210457595264</v>
      </c>
      <c r="M1887" s="2">
        <f>Table13[[#This Row],[Cons h '[MWh']]]-Table13[[#This Row],[Ewec_prod '[MWh']]]-Table13[[#This Row],[Eeol_prod '[MWh']]]-Table13[[#This Row],[Efv_prod '[MWh']]]</f>
        <v>38.391210457595264</v>
      </c>
    </row>
    <row r="1888" x14ac:dyDescent="0.25">
      <c r="E1888" s="4">
        <v>43544.583333333336</v>
      </c>
      <c r="F1888" s="3">
        <v>0</v>
      </c>
      <c r="G1888" s="2">
        <f>Table13[[#This Row],[CF % FV]]*$A$2</f>
        <v>0</v>
      </c>
      <c r="H1888" s="3">
        <v>1.7352433456645201E-2</v>
      </c>
      <c r="I1888" s="2">
        <f>Table13[[#This Row],[CF % EOL ]]*$A$6</f>
        <v>0</v>
      </c>
      <c r="J1888" s="3">
        <v>0.10225439273649133</v>
      </c>
      <c r="K1888" s="2">
        <f>$A$10*Table13[[#This Row],[CF % WEC]]</f>
        <v>0</v>
      </c>
      <c r="L1888" s="1">
        <v>27.256897795317244</v>
      </c>
      <c r="M1888" s="2">
        <f>Table13[[#This Row],[Cons h '[MWh']]]-Table13[[#This Row],[Ewec_prod '[MWh']]]-Table13[[#This Row],[Eeol_prod '[MWh']]]-Table13[[#This Row],[Efv_prod '[MWh']]]</f>
        <v>27.256897795317244</v>
      </c>
    </row>
    <row r="1889" x14ac:dyDescent="0.25">
      <c r="E1889" s="4">
        <v>43544.625</v>
      </c>
      <c r="F1889" s="3">
        <v>0</v>
      </c>
      <c r="G1889" s="2">
        <f>Table13[[#This Row],[CF % FV]]*$A$2</f>
        <v>0</v>
      </c>
      <c r="H1889" s="3">
        <v>-3.3939453656164601E-3</v>
      </c>
      <c r="I1889" s="2">
        <f>Table13[[#This Row],[CF % EOL ]]*$A$6</f>
        <v>0</v>
      </c>
      <c r="J1889" s="3">
        <v>0.10445171132272033</v>
      </c>
      <c r="K1889" s="2">
        <f>$A$10*Table13[[#This Row],[CF % WEC]]</f>
        <v>0</v>
      </c>
      <c r="L1889" s="1">
        <v>26.107687119390238</v>
      </c>
      <c r="M1889" s="2">
        <f>Table13[[#This Row],[Cons h '[MWh']]]-Table13[[#This Row],[Ewec_prod '[MWh']]]-Table13[[#This Row],[Eeol_prod '[MWh']]]-Table13[[#This Row],[Efv_prod '[MWh']]]</f>
        <v>26.107687119390238</v>
      </c>
    </row>
    <row r="1890" x14ac:dyDescent="0.25">
      <c r="E1890" s="4">
        <v>43544.666666666664</v>
      </c>
      <c r="F1890" s="3">
        <v>1.5529999999999999E-2</v>
      </c>
      <c r="G1890" s="2">
        <f>Table13[[#This Row],[CF % FV]]*$A$2</f>
        <v>1.7082999999999999</v>
      </c>
      <c r="H1890" s="3">
        <v>9.8664123768108707E-5</v>
      </c>
      <c r="I1890" s="2">
        <f>Table13[[#This Row],[CF % EOL ]]*$A$6</f>
        <v>0</v>
      </c>
      <c r="J1890" s="3">
        <v>0.10679894853176616</v>
      </c>
      <c r="K1890" s="2">
        <f>$A$10*Table13[[#This Row],[CF % WEC]]</f>
        <v>0</v>
      </c>
      <c r="L1890" s="1">
        <v>29.18179265486954</v>
      </c>
      <c r="M1890" s="2">
        <f>Table13[[#This Row],[Cons h '[MWh']]]-Table13[[#This Row],[Ewec_prod '[MWh']]]-Table13[[#This Row],[Eeol_prod '[MWh']]]-Table13[[#This Row],[Efv_prod '[MWh']]]</f>
        <v>27.473492654869538</v>
      </c>
    </row>
    <row r="1891" x14ac:dyDescent="0.25">
      <c r="E1891" s="4">
        <v>43544.708333333336</v>
      </c>
      <c r="F1891" s="3">
        <v>8.098000000000001E-2</v>
      </c>
      <c r="G1891" s="2">
        <f>Table13[[#This Row],[CF % FV]]*$A$2</f>
        <v>8.9078000000000017</v>
      </c>
      <c r="H1891" s="3">
        <v>-3.8513670723161302E-3</v>
      </c>
      <c r="I1891" s="2">
        <f>Table13[[#This Row],[CF % EOL ]]*$A$6</f>
        <v>0</v>
      </c>
      <c r="J1891" s="3">
        <v>0.10808715579694389</v>
      </c>
      <c r="K1891" s="2">
        <f>$A$10*Table13[[#This Row],[CF % WEC]]</f>
        <v>0</v>
      </c>
      <c r="L1891" s="1">
        <v>31.171343589105792</v>
      </c>
      <c r="M1891" s="2">
        <f>Table13[[#This Row],[Cons h '[MWh']]]-Table13[[#This Row],[Ewec_prod '[MWh']]]-Table13[[#This Row],[Eeol_prod '[MWh']]]-Table13[[#This Row],[Efv_prod '[MWh']]]</f>
        <v>22.26354358910579</v>
      </c>
    </row>
    <row r="1892" x14ac:dyDescent="0.25">
      <c r="E1892" s="4">
        <v>43544.75</v>
      </c>
      <c r="F1892" s="3">
        <v>0.25783999999999996</v>
      </c>
      <c r="G1892" s="2">
        <f>Table13[[#This Row],[CF % FV]]*$A$2</f>
        <v>28.362399999999994</v>
      </c>
      <c r="H1892" s="3">
        <v>-3.8530508578582998E-3</v>
      </c>
      <c r="I1892" s="2">
        <f>Table13[[#This Row],[CF % EOL ]]*$A$6</f>
        <v>0</v>
      </c>
      <c r="J1892" s="3">
        <v>0.10770277823454276</v>
      </c>
      <c r="K1892" s="2">
        <f>$A$10*Table13[[#This Row],[CF % WEC]]</f>
        <v>0</v>
      </c>
      <c r="L1892" s="1">
        <v>38.730983353551586</v>
      </c>
      <c r="M1892" s="2">
        <f>Table13[[#This Row],[Cons h '[MWh']]]-Table13[[#This Row],[Ewec_prod '[MWh']]]-Table13[[#This Row],[Eeol_prod '[MWh']]]-Table13[[#This Row],[Efv_prod '[MWh']]]</f>
        <v>10.368583353551593</v>
      </c>
    </row>
    <row r="1893" x14ac:dyDescent="0.25">
      <c r="E1893" s="4">
        <v>43544.791666666664</v>
      </c>
      <c r="F1893" s="3">
        <v>0.33744000000000002</v>
      </c>
      <c r="G1893" s="2">
        <f>Table13[[#This Row],[CF % FV]]*$A$2</f>
        <v>37.118400000000001</v>
      </c>
      <c r="H1893" s="3">
        <v>-3.8458919561309298E-3</v>
      </c>
      <c r="I1893" s="2">
        <f>Table13[[#This Row],[CF % EOL ]]*$A$6</f>
        <v>0</v>
      </c>
      <c r="J1893" s="3">
        <v>0.10627317466034737</v>
      </c>
      <c r="K1893" s="2">
        <f>$A$10*Table13[[#This Row],[CF % WEC]]</f>
        <v>0</v>
      </c>
      <c r="L1893" s="1">
        <v>48.911119847231454</v>
      </c>
      <c r="M1893" s="2">
        <f>Table13[[#This Row],[Cons h '[MWh']]]-Table13[[#This Row],[Ewec_prod '[MWh']]]-Table13[[#This Row],[Eeol_prod '[MWh']]]-Table13[[#This Row],[Efv_prod '[MWh']]]</f>
        <v>11.792719847231453</v>
      </c>
    </row>
    <row r="1894" x14ac:dyDescent="0.25">
      <c r="E1894" s="4">
        <v>43544.833333333336</v>
      </c>
      <c r="F1894" s="3">
        <v>0.54308000000000001</v>
      </c>
      <c r="G1894" s="2">
        <f>Table13[[#This Row],[CF % FV]]*$A$2</f>
        <v>59.738799999999998</v>
      </c>
      <c r="H1894" s="3">
        <v>-3.6250755989519802E-3</v>
      </c>
      <c r="I1894" s="2">
        <f>Table13[[#This Row],[CF % EOL ]]*$A$6</f>
        <v>0</v>
      </c>
      <c r="J1894" s="3">
        <v>0.10425476898672759</v>
      </c>
      <c r="K1894" s="2">
        <f>$A$10*Table13[[#This Row],[CF % WEC]]</f>
        <v>0</v>
      </c>
      <c r="L1894" s="1">
        <v>38.357041125219688</v>
      </c>
      <c r="M1894" s="2">
        <f>Table13[[#This Row],[Cons h '[MWh']]]-Table13[[#This Row],[Ewec_prod '[MWh']]]-Table13[[#This Row],[Eeol_prod '[MWh']]]-Table13[[#This Row],[Efv_prod '[MWh']]]</f>
        <v>-21.38175887478031</v>
      </c>
    </row>
    <row r="1895" x14ac:dyDescent="0.25">
      <c r="E1895" s="4">
        <v>43544.875</v>
      </c>
      <c r="F1895" s="3">
        <v>0.51282000000000005</v>
      </c>
      <c r="G1895" s="2">
        <f>Table13[[#This Row],[CF % FV]]*$A$2</f>
        <v>56.410200000000003</v>
      </c>
      <c r="H1895" s="3">
        <v>-1.48459589244502E-3</v>
      </c>
      <c r="I1895" s="2">
        <f>Table13[[#This Row],[CF % EOL ]]*$A$6</f>
        <v>0</v>
      </c>
      <c r="J1895" s="3">
        <v>0.10113768086812167</v>
      </c>
      <c r="K1895" s="2">
        <f>$A$10*Table13[[#This Row],[CF % WEC]]</f>
        <v>0</v>
      </c>
      <c r="L1895" s="1">
        <v>27.799748226432246</v>
      </c>
      <c r="M1895" s="2">
        <f>Table13[[#This Row],[Cons h '[MWh']]]-Table13[[#This Row],[Ewec_prod '[MWh']]]-Table13[[#This Row],[Eeol_prod '[MWh']]]-Table13[[#This Row],[Efv_prod '[MWh']]]</f>
        <v>-28.610451773567757</v>
      </c>
    </row>
    <row r="1896" x14ac:dyDescent="0.25">
      <c r="E1896" s="4">
        <v>43544.916666666664</v>
      </c>
      <c r="F1896" s="3">
        <v>0.4546</v>
      </c>
      <c r="G1896" s="2">
        <f>Table13[[#This Row],[CF % FV]]*$A$2</f>
        <v>50.006</v>
      </c>
      <c r="H1896" s="3">
        <v>2.11540887545126E-2</v>
      </c>
      <c r="I1896" s="2">
        <f>Table13[[#This Row],[CF % EOL ]]*$A$6</f>
        <v>0</v>
      </c>
      <c r="J1896" s="3">
        <v>9.8113874611292784E-2</v>
      </c>
      <c r="K1896" s="2">
        <f>$A$10*Table13[[#This Row],[CF % WEC]]</f>
        <v>0</v>
      </c>
      <c r="L1896" s="1">
        <v>29.114549213308131</v>
      </c>
      <c r="M1896" s="2">
        <f>Table13[[#This Row],[Cons h '[MWh']]]-Table13[[#This Row],[Ewec_prod '[MWh']]]-Table13[[#This Row],[Eeol_prod '[MWh']]]-Table13[[#This Row],[Efv_prod '[MWh']]]</f>
        <v>-20.89145078669187</v>
      </c>
    </row>
    <row r="1897" x14ac:dyDescent="0.25">
      <c r="E1897" s="4">
        <v>43544.958333333336</v>
      </c>
      <c r="F1897" s="3">
        <v>0.46555000000000002</v>
      </c>
      <c r="G1897" s="2">
        <f>Table13[[#This Row],[CF % FV]]*$A$2</f>
        <v>51.210500000000003</v>
      </c>
      <c r="H1897" s="3">
        <v>1.7299120206116601E-2</v>
      </c>
      <c r="I1897" s="2">
        <f>Table13[[#This Row],[CF % EOL ]]*$A$6</f>
        <v>0</v>
      </c>
      <c r="J1897" s="3">
        <v>9.5400086771601306E-2</v>
      </c>
      <c r="K1897" s="2">
        <f>$A$10*Table13[[#This Row],[CF % WEC]]</f>
        <v>0</v>
      </c>
      <c r="L1897" s="1">
        <v>25.026235993347949</v>
      </c>
      <c r="M1897" s="2">
        <f>Table13[[#This Row],[Cons h '[MWh']]]-Table13[[#This Row],[Ewec_prod '[MWh']]]-Table13[[#This Row],[Eeol_prod '[MWh']]]-Table13[[#This Row],[Efv_prod '[MWh']]]</f>
        <v>-26.184264006652054</v>
      </c>
    </row>
    <row r="1898" x14ac:dyDescent="0.25">
      <c r="E1898" s="4">
        <v>43545</v>
      </c>
      <c r="F1898" s="3">
        <v>0.44164999999999999</v>
      </c>
      <c r="G1898" s="2">
        <f>Table13[[#This Row],[CF % FV]]*$A$2</f>
        <v>48.581499999999998</v>
      </c>
      <c r="H1898" s="3">
        <v>5.53784459171828E-2</v>
      </c>
      <c r="I1898" s="2">
        <f>Table13[[#This Row],[CF % EOL ]]*$A$6</f>
        <v>0</v>
      </c>
      <c r="J1898" s="3">
        <v>9.2185508803432778E-2</v>
      </c>
      <c r="K1898" s="2">
        <f>$A$10*Table13[[#This Row],[CF % WEC]]</f>
        <v>0</v>
      </c>
      <c r="L1898" s="1">
        <v>24.02892188829729</v>
      </c>
      <c r="M1898" s="2">
        <f>Table13[[#This Row],[Cons h '[MWh']]]-Table13[[#This Row],[Ewec_prod '[MWh']]]-Table13[[#This Row],[Eeol_prod '[MWh']]]-Table13[[#This Row],[Efv_prod '[MWh']]]</f>
        <v>-24.552578111702708</v>
      </c>
    </row>
    <row r="1899" x14ac:dyDescent="0.25">
      <c r="E1899" s="4">
        <v>43545.041666666664</v>
      </c>
      <c r="F1899" s="3">
        <v>0.27362000000000003</v>
      </c>
      <c r="G1899" s="2">
        <f>Table13[[#This Row],[CF % FV]]*$A$2</f>
        <v>30.098200000000002</v>
      </c>
      <c r="H1899" s="3">
        <v>1.20844356821281E-2</v>
      </c>
      <c r="I1899" s="2">
        <f>Table13[[#This Row],[CF % EOL ]]*$A$6</f>
        <v>0</v>
      </c>
      <c r="J1899" s="3">
        <v>8.8629330198026574E-2</v>
      </c>
      <c r="K1899" s="2">
        <f>$A$10*Table13[[#This Row],[CF % WEC]]</f>
        <v>0</v>
      </c>
      <c r="L1899" s="1">
        <v>22.488370803876439</v>
      </c>
      <c r="M1899" s="2">
        <f>Table13[[#This Row],[Cons h '[MWh']]]-Table13[[#This Row],[Ewec_prod '[MWh']]]-Table13[[#This Row],[Eeol_prod '[MWh']]]-Table13[[#This Row],[Efv_prod '[MWh']]]</f>
        <v>-7.6098291961235631</v>
      </c>
    </row>
    <row r="1900" x14ac:dyDescent="0.25">
      <c r="E1900" s="4">
        <v>43545.083333333336</v>
      </c>
      <c r="F1900" s="3">
        <v>0.12640000000000001</v>
      </c>
      <c r="G1900" s="2">
        <f>Table13[[#This Row],[CF % FV]]*$A$2</f>
        <v>13.904000000000002</v>
      </c>
      <c r="H1900" s="3">
        <v>5.5691357620544699E-4</v>
      </c>
      <c r="I1900" s="2">
        <f>Table13[[#This Row],[CF % EOL ]]*$A$6</f>
        <v>0</v>
      </c>
      <c r="J1900" s="3">
        <v>8.5146288803072651E-2</v>
      </c>
      <c r="K1900" s="2">
        <f>$A$10*Table13[[#This Row],[CF % WEC]]</f>
        <v>0</v>
      </c>
      <c r="L1900" s="1">
        <v>24.394584021796298</v>
      </c>
      <c r="M1900" s="2">
        <f>Table13[[#This Row],[Cons h '[MWh']]]-Table13[[#This Row],[Ewec_prod '[MWh']]]-Table13[[#This Row],[Eeol_prod '[MWh']]]-Table13[[#This Row],[Efv_prod '[MWh']]]</f>
        <v>10.490584021796296</v>
      </c>
    </row>
    <row r="1901" x14ac:dyDescent="0.25">
      <c r="E1901" s="4">
        <v>43545.125</v>
      </c>
      <c r="F1901" s="3">
        <v>1.7340000000000001E-2</v>
      </c>
      <c r="G1901" s="2">
        <f>Table13[[#This Row],[CF % FV]]*$A$2</f>
        <v>1.9074000000000002</v>
      </c>
      <c r="H1901" s="3">
        <v>3.6501993683185803E-2</v>
      </c>
      <c r="I1901" s="2">
        <f>Table13[[#This Row],[CF % EOL ]]*$A$6</f>
        <v>0</v>
      </c>
      <c r="J1901" s="3">
        <v>8.1956429678477133E-2</v>
      </c>
      <c r="K1901" s="2">
        <f>$A$10*Table13[[#This Row],[CF % WEC]]</f>
        <v>0</v>
      </c>
      <c r="L1901" s="1">
        <v>24.322751808542815</v>
      </c>
      <c r="M1901" s="2">
        <f>Table13[[#This Row],[Cons h '[MWh']]]-Table13[[#This Row],[Ewec_prod '[MWh']]]-Table13[[#This Row],[Eeol_prod '[MWh']]]-Table13[[#This Row],[Efv_prod '[MWh']]]</f>
        <v>22.415351808542816</v>
      </c>
    </row>
    <row r="1902" x14ac:dyDescent="0.25">
      <c r="E1902" s="4">
        <v>43545.166666666664</v>
      </c>
      <c r="F1902" s="3">
        <v>0</v>
      </c>
      <c r="G1902" s="2">
        <f>Table13[[#This Row],[CF % FV]]*$A$2</f>
        <v>0</v>
      </c>
      <c r="H1902" s="3">
        <v>0.12578752520484801</v>
      </c>
      <c r="I1902" s="2">
        <f>Table13[[#This Row],[CF % EOL ]]*$A$6</f>
        <v>0</v>
      </c>
      <c r="J1902" s="3">
        <v>7.9486599091551952E-2</v>
      </c>
      <c r="K1902" s="2">
        <f>$A$10*Table13[[#This Row],[CF % WEC]]</f>
        <v>0</v>
      </c>
      <c r="L1902" s="1">
        <v>27.480213555728998</v>
      </c>
      <c r="M1902" s="2">
        <f>Table13[[#This Row],[Cons h '[MWh']]]-Table13[[#This Row],[Ewec_prod '[MWh']]]-Table13[[#This Row],[Eeol_prod '[MWh']]]-Table13[[#This Row],[Efv_prod '[MWh']]]</f>
        <v>27.480213555728998</v>
      </c>
    </row>
    <row r="1903" x14ac:dyDescent="0.25">
      <c r="E1903" s="4">
        <v>43545.208333333336</v>
      </c>
      <c r="F1903" s="3">
        <v>0</v>
      </c>
      <c r="G1903" s="2">
        <f>Table13[[#This Row],[CF % FV]]*$A$2</f>
        <v>0</v>
      </c>
      <c r="H1903" s="3">
        <v>0.193571351741294</v>
      </c>
      <c r="I1903" s="2">
        <f>Table13[[#This Row],[CF % EOL ]]*$A$6</f>
        <v>0</v>
      </c>
      <c r="J1903" s="3">
        <v>7.8549113489671446E-2</v>
      </c>
      <c r="K1903" s="2">
        <f>$A$10*Table13[[#This Row],[CF % WEC]]</f>
        <v>0</v>
      </c>
      <c r="L1903" s="1">
        <v>35.412515611371425</v>
      </c>
      <c r="M1903" s="2">
        <f>Table13[[#This Row],[Cons h '[MWh']]]-Table13[[#This Row],[Ewec_prod '[MWh']]]-Table13[[#This Row],[Eeol_prod '[MWh']]]-Table13[[#This Row],[Efv_prod '[MWh']]]</f>
        <v>35.412515611371425</v>
      </c>
    </row>
    <row r="1904" x14ac:dyDescent="0.25">
      <c r="E1904" s="4">
        <v>43545.25</v>
      </c>
      <c r="F1904" s="3">
        <v>0</v>
      </c>
      <c r="G1904" s="2">
        <f>Table13[[#This Row],[CF % FV]]*$A$2</f>
        <v>0</v>
      </c>
      <c r="H1904" s="3">
        <v>0.32387951739144699</v>
      </c>
      <c r="I1904" s="2">
        <f>Table13[[#This Row],[CF % EOL ]]*$A$6</f>
        <v>0</v>
      </c>
      <c r="J1904" s="3">
        <v>7.7384430450954333E-2</v>
      </c>
      <c r="K1904" s="2">
        <f>$A$10*Table13[[#This Row],[CF % WEC]]</f>
        <v>0</v>
      </c>
      <c r="L1904" s="1">
        <v>32.979758184859612</v>
      </c>
      <c r="M1904" s="2">
        <f>Table13[[#This Row],[Cons h '[MWh']]]-Table13[[#This Row],[Ewec_prod '[MWh']]]-Table13[[#This Row],[Eeol_prod '[MWh']]]-Table13[[#This Row],[Efv_prod '[MWh']]]</f>
        <v>32.979758184859612</v>
      </c>
    </row>
    <row r="1905" x14ac:dyDescent="0.25">
      <c r="E1905" s="4">
        <v>43545.291666666664</v>
      </c>
      <c r="F1905" s="3">
        <v>0</v>
      </c>
      <c r="G1905" s="2">
        <f>Table13[[#This Row],[CF % FV]]*$A$2</f>
        <v>0</v>
      </c>
      <c r="H1905" s="3">
        <v>0.354919302038604</v>
      </c>
      <c r="I1905" s="2">
        <f>Table13[[#This Row],[CF % EOL ]]*$A$6</f>
        <v>0</v>
      </c>
      <c r="J1905" s="3">
        <v>7.8247141226058553E-2</v>
      </c>
      <c r="K1905" s="2">
        <f>$A$10*Table13[[#This Row],[CF % WEC]]</f>
        <v>0</v>
      </c>
      <c r="L1905" s="1">
        <v>29.804469282192173</v>
      </c>
      <c r="M1905" s="2">
        <f>Table13[[#This Row],[Cons h '[MWh']]]-Table13[[#This Row],[Ewec_prod '[MWh']]]-Table13[[#This Row],[Eeol_prod '[MWh']]]-Table13[[#This Row],[Efv_prod '[MWh']]]</f>
        <v>29.804469282192173</v>
      </c>
    </row>
    <row r="1906" x14ac:dyDescent="0.25">
      <c r="E1906" s="4">
        <v>43545.333333333336</v>
      </c>
      <c r="F1906" s="3">
        <v>0</v>
      </c>
      <c r="G1906" s="2">
        <f>Table13[[#This Row],[CF % FV]]*$A$2</f>
        <v>0</v>
      </c>
      <c r="H1906" s="3">
        <v>0.174557200107674</v>
      </c>
      <c r="I1906" s="2">
        <f>Table13[[#This Row],[CF % EOL ]]*$A$6</f>
        <v>0</v>
      </c>
      <c r="J1906" s="3">
        <v>7.8237539213330695E-2</v>
      </c>
      <c r="K1906" s="2">
        <f>$A$10*Table13[[#This Row],[CF % WEC]]</f>
        <v>0</v>
      </c>
      <c r="L1906" s="1">
        <v>31.286865514572465</v>
      </c>
      <c r="M1906" s="2">
        <f>Table13[[#This Row],[Cons h '[MWh']]]-Table13[[#This Row],[Ewec_prod '[MWh']]]-Table13[[#This Row],[Eeol_prod '[MWh']]]-Table13[[#This Row],[Efv_prod '[MWh']]]</f>
        <v>31.286865514572465</v>
      </c>
    </row>
    <row r="1907" x14ac:dyDescent="0.25">
      <c r="E1907" s="4">
        <v>43545.375</v>
      </c>
      <c r="F1907" s="3">
        <v>0</v>
      </c>
      <c r="G1907" s="2">
        <f>Table13[[#This Row],[CF % FV]]*$A$2</f>
        <v>0</v>
      </c>
      <c r="H1907" s="3">
        <v>0.25595392035688502</v>
      </c>
      <c r="I1907" s="2">
        <f>Table13[[#This Row],[CF % EOL ]]*$A$6</f>
        <v>0</v>
      </c>
      <c r="J1907" s="3">
        <v>8.8042135073898201E-2</v>
      </c>
      <c r="K1907" s="2">
        <f>$A$10*Table13[[#This Row],[CF % WEC]]</f>
        <v>0</v>
      </c>
      <c r="L1907" s="1">
        <v>29.62046876063831</v>
      </c>
      <c r="M1907" s="2">
        <f>Table13[[#This Row],[Cons h '[MWh']]]-Table13[[#This Row],[Ewec_prod '[MWh']]]-Table13[[#This Row],[Eeol_prod '[MWh']]]-Table13[[#This Row],[Efv_prod '[MWh']]]</f>
        <v>29.62046876063831</v>
      </c>
    </row>
    <row r="1908" x14ac:dyDescent="0.25">
      <c r="E1908" s="4">
        <v>43545.416666666664</v>
      </c>
      <c r="F1908" s="3">
        <v>0</v>
      </c>
      <c r="G1908" s="2">
        <f>Table13[[#This Row],[CF % FV]]*$A$2</f>
        <v>0</v>
      </c>
      <c r="H1908" s="3">
        <v>0.63644588003470004</v>
      </c>
      <c r="I1908" s="2">
        <f>Table13[[#This Row],[CF % EOL ]]*$A$6</f>
        <v>0</v>
      </c>
      <c r="J1908" s="3">
        <v>0.10161738740447795</v>
      </c>
      <c r="K1908" s="2">
        <f>$A$10*Table13[[#This Row],[CF % WEC]]</f>
        <v>0</v>
      </c>
      <c r="L1908" s="1">
        <v>33.767863638560193</v>
      </c>
      <c r="M1908" s="2">
        <f>Table13[[#This Row],[Cons h '[MWh']]]-Table13[[#This Row],[Ewec_prod '[MWh']]]-Table13[[#This Row],[Eeol_prod '[MWh']]]-Table13[[#This Row],[Efv_prod '[MWh']]]</f>
        <v>33.767863638560193</v>
      </c>
    </row>
    <row r="1909" x14ac:dyDescent="0.25">
      <c r="E1909" s="4">
        <v>43545.458333333336</v>
      </c>
      <c r="F1909" s="3">
        <v>0</v>
      </c>
      <c r="G1909" s="2">
        <f>Table13[[#This Row],[CF % FV]]*$A$2</f>
        <v>0</v>
      </c>
      <c r="H1909" s="3">
        <v>0.557739307893796</v>
      </c>
      <c r="I1909" s="2">
        <f>Table13[[#This Row],[CF % EOL ]]*$A$6</f>
        <v>0</v>
      </c>
      <c r="J1909" s="3">
        <v>0.10811164744185975</v>
      </c>
      <c r="K1909" s="2">
        <f>$A$10*Table13[[#This Row],[CF % WEC]]</f>
        <v>0</v>
      </c>
      <c r="L1909" s="1">
        <v>32.182412521092616</v>
      </c>
      <c r="M1909" s="2">
        <f>Table13[[#This Row],[Cons h '[MWh']]]-Table13[[#This Row],[Ewec_prod '[MWh']]]-Table13[[#This Row],[Eeol_prod '[MWh']]]-Table13[[#This Row],[Efv_prod '[MWh']]]</f>
        <v>32.182412521092616</v>
      </c>
    </row>
    <row r="1910" x14ac:dyDescent="0.25">
      <c r="E1910" s="4">
        <v>43545.5</v>
      </c>
      <c r="F1910" s="3">
        <v>0</v>
      </c>
      <c r="G1910" s="2">
        <f>Table13[[#This Row],[CF % FV]]*$A$2</f>
        <v>0</v>
      </c>
      <c r="H1910" s="3">
        <v>0.47454358688880999</v>
      </c>
      <c r="I1910" s="2">
        <f>Table13[[#This Row],[CF % EOL ]]*$A$6</f>
        <v>0</v>
      </c>
      <c r="J1910" s="3">
        <v>0.10544857663177432</v>
      </c>
      <c r="K1910" s="2">
        <f>$A$10*Table13[[#This Row],[CF % WEC]]</f>
        <v>0</v>
      </c>
      <c r="L1910" s="1">
        <v>44.821988794317463</v>
      </c>
      <c r="M1910" s="2">
        <f>Table13[[#This Row],[Cons h '[MWh']]]-Table13[[#This Row],[Ewec_prod '[MWh']]]-Table13[[#This Row],[Eeol_prod '[MWh']]]-Table13[[#This Row],[Efv_prod '[MWh']]]</f>
        <v>44.821988794317463</v>
      </c>
    </row>
    <row r="1911" x14ac:dyDescent="0.25">
      <c r="E1911" s="4">
        <v>43545.541666666664</v>
      </c>
      <c r="F1911" s="3">
        <v>0</v>
      </c>
      <c r="G1911" s="2">
        <f>Table13[[#This Row],[CF % FV]]*$A$2</f>
        <v>0</v>
      </c>
      <c r="H1911" s="3">
        <v>0.30911711133247499</v>
      </c>
      <c r="I1911" s="2">
        <f>Table13[[#This Row],[CF % EOL ]]*$A$6</f>
        <v>0</v>
      </c>
      <c r="J1911" s="3">
        <v>0.1021613376290722</v>
      </c>
      <c r="K1911" s="2">
        <f>$A$10*Table13[[#This Row],[CF % WEC]]</f>
        <v>0</v>
      </c>
      <c r="L1911" s="1">
        <v>30.153298744629719</v>
      </c>
      <c r="M1911" s="2">
        <f>Table13[[#This Row],[Cons h '[MWh']]]-Table13[[#This Row],[Ewec_prod '[MWh']]]-Table13[[#This Row],[Eeol_prod '[MWh']]]-Table13[[#This Row],[Efv_prod '[MWh']]]</f>
        <v>30.153298744629719</v>
      </c>
    </row>
    <row r="1912" x14ac:dyDescent="0.25">
      <c r="E1912" s="4">
        <v>43545.583333333336</v>
      </c>
      <c r="F1912" s="3">
        <v>0</v>
      </c>
      <c r="G1912" s="2">
        <f>Table13[[#This Row],[CF % FV]]*$A$2</f>
        <v>0</v>
      </c>
      <c r="H1912" s="3">
        <v>0.23751358276127699</v>
      </c>
      <c r="I1912" s="2">
        <f>Table13[[#This Row],[CF % EOL ]]*$A$6</f>
        <v>0</v>
      </c>
      <c r="J1912" s="3">
        <v>9.9856226108852586E-2</v>
      </c>
      <c r="K1912" s="2">
        <f>$A$10*Table13[[#This Row],[CF % WEC]]</f>
        <v>0</v>
      </c>
      <c r="L1912" s="1">
        <v>31.939683626735668</v>
      </c>
      <c r="M1912" s="2">
        <f>Table13[[#This Row],[Cons h '[MWh']]]-Table13[[#This Row],[Ewec_prod '[MWh']]]-Table13[[#This Row],[Eeol_prod '[MWh']]]-Table13[[#This Row],[Efv_prod '[MWh']]]</f>
        <v>31.939683626735668</v>
      </c>
    </row>
    <row r="1913" x14ac:dyDescent="0.25">
      <c r="E1913" s="4">
        <v>43545.625</v>
      </c>
      <c r="F1913" s="3">
        <v>0</v>
      </c>
      <c r="G1913" s="2">
        <f>Table13[[#This Row],[CF % FV]]*$A$2</f>
        <v>0</v>
      </c>
      <c r="H1913" s="3">
        <v>0.31690785020712597</v>
      </c>
      <c r="I1913" s="2">
        <f>Table13[[#This Row],[CF % EOL ]]*$A$6</f>
        <v>0</v>
      </c>
      <c r="J1913" s="3">
        <v>0.10060137849678191</v>
      </c>
      <c r="K1913" s="2">
        <f>$A$10*Table13[[#This Row],[CF % WEC]]</f>
        <v>0</v>
      </c>
      <c r="L1913" s="1">
        <v>32.632214673599897</v>
      </c>
      <c r="M1913" s="2">
        <f>Table13[[#This Row],[Cons h '[MWh']]]-Table13[[#This Row],[Ewec_prod '[MWh']]]-Table13[[#This Row],[Eeol_prod '[MWh']]]-Table13[[#This Row],[Efv_prod '[MWh']]]</f>
        <v>32.632214673599897</v>
      </c>
    </row>
    <row r="1914" x14ac:dyDescent="0.25">
      <c r="E1914" s="4">
        <v>43545.666666666664</v>
      </c>
      <c r="F1914" s="3">
        <v>6.5199999999999998E-3</v>
      </c>
      <c r="G1914" s="2">
        <f>Table13[[#This Row],[CF % FV]]*$A$2</f>
        <v>0.71719999999999995</v>
      </c>
      <c r="H1914" s="3">
        <v>0.37805374749579101</v>
      </c>
      <c r="I1914" s="2">
        <f>Table13[[#This Row],[CF % EOL ]]*$A$6</f>
        <v>0</v>
      </c>
      <c r="J1914" s="3">
        <v>9.74808497969709E-2</v>
      </c>
      <c r="K1914" s="2">
        <f>$A$10*Table13[[#This Row],[CF % WEC]]</f>
        <v>0</v>
      </c>
      <c r="L1914" s="1">
        <v>32.256674553022648</v>
      </c>
      <c r="M1914" s="2">
        <f>Table13[[#This Row],[Cons h '[MWh']]]-Table13[[#This Row],[Ewec_prod '[MWh']]]-Table13[[#This Row],[Eeol_prod '[MWh']]]-Table13[[#This Row],[Efv_prod '[MWh']]]</f>
        <v>31.53947455302265</v>
      </c>
    </row>
    <row r="1915" x14ac:dyDescent="0.25">
      <c r="E1915" s="4">
        <v>43545.708333333336</v>
      </c>
      <c r="F1915" s="3">
        <v>6.412000000000001E-2</v>
      </c>
      <c r="G1915" s="2">
        <f>Table13[[#This Row],[CF % FV]]*$A$2</f>
        <v>7.0532000000000012</v>
      </c>
      <c r="H1915" s="3">
        <v>0.38210352748075999</v>
      </c>
      <c r="I1915" s="2">
        <f>Table13[[#This Row],[CF % EOL ]]*$A$6</f>
        <v>0</v>
      </c>
      <c r="J1915" s="3">
        <v>9.3516704072074366E-2</v>
      </c>
      <c r="K1915" s="2">
        <f>$A$10*Table13[[#This Row],[CF % WEC]]</f>
        <v>0</v>
      </c>
      <c r="L1915" s="1">
        <v>40.301354395561425</v>
      </c>
      <c r="M1915" s="2">
        <f>Table13[[#This Row],[Cons h '[MWh']]]-Table13[[#This Row],[Ewec_prod '[MWh']]]-Table13[[#This Row],[Eeol_prod '[MWh']]]-Table13[[#This Row],[Efv_prod '[MWh']]]</f>
        <v>33.248154395561421</v>
      </c>
    </row>
    <row r="1916" x14ac:dyDescent="0.25">
      <c r="E1916" s="4">
        <v>43545.75</v>
      </c>
      <c r="F1916" s="3">
        <v>8.5639999999999994E-2</v>
      </c>
      <c r="G1916" s="2">
        <f>Table13[[#This Row],[CF % FV]]*$A$2</f>
        <v>9.420399999999999</v>
      </c>
      <c r="H1916" s="3">
        <v>0.35174925761462</v>
      </c>
      <c r="I1916" s="2">
        <f>Table13[[#This Row],[CF % EOL ]]*$A$6</f>
        <v>0</v>
      </c>
      <c r="J1916" s="3">
        <v>8.8657328006113867E-2</v>
      </c>
      <c r="K1916" s="2">
        <f>$A$10*Table13[[#This Row],[CF % WEC]]</f>
        <v>0</v>
      </c>
      <c r="L1916" s="1">
        <v>52.285567870758562</v>
      </c>
      <c r="M1916" s="2">
        <f>Table13[[#This Row],[Cons h '[MWh']]]-Table13[[#This Row],[Ewec_prod '[MWh']]]-Table13[[#This Row],[Eeol_prod '[MWh']]]-Table13[[#This Row],[Efv_prod '[MWh']]]</f>
        <v>42.865167870758562</v>
      </c>
    </row>
    <row r="1917" x14ac:dyDescent="0.25">
      <c r="E1917" s="4">
        <v>43545.791666666664</v>
      </c>
      <c r="F1917" s="3">
        <v>9.3890000000000001E-2</v>
      </c>
      <c r="G1917" s="2">
        <f>Table13[[#This Row],[CF % FV]]*$A$2</f>
        <v>10.3279</v>
      </c>
      <c r="H1917" s="3">
        <v>0.30865812870782</v>
      </c>
      <c r="I1917" s="2">
        <f>Table13[[#This Row],[CF % EOL ]]*$A$6</f>
        <v>0</v>
      </c>
      <c r="J1917" s="3">
        <v>8.4938924789185147E-2</v>
      </c>
      <c r="K1917" s="2">
        <f>$A$10*Table13[[#This Row],[CF % WEC]]</f>
        <v>0</v>
      </c>
      <c r="L1917" s="1">
        <v>60.627796759188499</v>
      </c>
      <c r="M1917" s="2">
        <f>Table13[[#This Row],[Cons h '[MWh']]]-Table13[[#This Row],[Ewec_prod '[MWh']]]-Table13[[#This Row],[Eeol_prod '[MWh']]]-Table13[[#This Row],[Efv_prod '[MWh']]]</f>
        <v>50.299896759188499</v>
      </c>
    </row>
    <row r="1918" x14ac:dyDescent="0.25">
      <c r="E1918" s="4">
        <v>43545.833333333336</v>
      </c>
      <c r="F1918" s="3">
        <v>0.11454</v>
      </c>
      <c r="G1918" s="2">
        <f>Table13[[#This Row],[CF % FV]]*$A$2</f>
        <v>12.599400000000001</v>
      </c>
      <c r="H1918" s="3">
        <v>0.236660506473196</v>
      </c>
      <c r="I1918" s="2">
        <f>Table13[[#This Row],[CF % EOL ]]*$A$6</f>
        <v>0</v>
      </c>
      <c r="J1918" s="3">
        <v>8.187419062332299E-2</v>
      </c>
      <c r="K1918" s="2">
        <f>$A$10*Table13[[#This Row],[CF % WEC]]</f>
        <v>0</v>
      </c>
      <c r="L1918" s="1">
        <v>46.210599969839052</v>
      </c>
      <c r="M1918" s="2">
        <f>Table13[[#This Row],[Cons h '[MWh']]]-Table13[[#This Row],[Ewec_prod '[MWh']]]-Table13[[#This Row],[Eeol_prod '[MWh']]]-Table13[[#This Row],[Efv_prod '[MWh']]]</f>
        <v>33.611199969839049</v>
      </c>
    </row>
    <row r="1919" x14ac:dyDescent="0.25">
      <c r="E1919" s="4">
        <v>43545.875</v>
      </c>
      <c r="F1919" s="3">
        <v>0.11866</v>
      </c>
      <c r="G1919" s="2">
        <f>Table13[[#This Row],[CF % FV]]*$A$2</f>
        <v>13.0526</v>
      </c>
      <c r="H1919" s="3">
        <v>0.13692376370189699</v>
      </c>
      <c r="I1919" s="2">
        <f>Table13[[#This Row],[CF % EOL ]]*$A$6</f>
        <v>0</v>
      </c>
      <c r="J1919" s="3">
        <v>7.6200124049410317E-2</v>
      </c>
      <c r="K1919" s="2">
        <f>$A$10*Table13[[#This Row],[CF % WEC]]</f>
        <v>0</v>
      </c>
      <c r="L1919" s="1">
        <v>35.625251498720957</v>
      </c>
      <c r="M1919" s="2">
        <f>Table13[[#This Row],[Cons h '[MWh']]]-Table13[[#This Row],[Ewec_prod '[MWh']]]-Table13[[#This Row],[Eeol_prod '[MWh']]]-Table13[[#This Row],[Efv_prod '[MWh']]]</f>
        <v>22.572651498720958</v>
      </c>
    </row>
    <row r="1920" x14ac:dyDescent="0.25">
      <c r="E1920" s="4">
        <v>43545.916666666664</v>
      </c>
      <c r="F1920" s="3">
        <v>0.20388000000000001</v>
      </c>
      <c r="G1920" s="2">
        <f>Table13[[#This Row],[CF % FV]]*$A$2</f>
        <v>22.4268</v>
      </c>
      <c r="H1920" s="3">
        <v>4.58177650180462E-2</v>
      </c>
      <c r="I1920" s="2">
        <f>Table13[[#This Row],[CF % EOL ]]*$A$6</f>
        <v>0</v>
      </c>
      <c r="J1920" s="3">
        <v>7.1480776970407847E-2</v>
      </c>
      <c r="K1920" s="2">
        <f>$A$10*Table13[[#This Row],[CF % WEC]]</f>
        <v>0</v>
      </c>
      <c r="L1920" s="1">
        <v>32.372962437279966</v>
      </c>
      <c r="M1920" s="2">
        <f>Table13[[#This Row],[Cons h '[MWh']]]-Table13[[#This Row],[Ewec_prod '[MWh']]]-Table13[[#This Row],[Eeol_prod '[MWh']]]-Table13[[#This Row],[Efv_prod '[MWh']]]</f>
        <v>9.9461624372799662</v>
      </c>
    </row>
    <row r="1921" x14ac:dyDescent="0.25">
      <c r="E1921" s="4">
        <v>43545.958333333336</v>
      </c>
      <c r="F1921" s="3">
        <v>0.2266</v>
      </c>
      <c r="G1921" s="2">
        <f>Table13[[#This Row],[CF % FV]]*$A$2</f>
        <v>24.925999999999998</v>
      </c>
      <c r="H1921" s="3">
        <v>4.29436088900262E-2</v>
      </c>
      <c r="I1921" s="2">
        <f>Table13[[#This Row],[CF % EOL ]]*$A$6</f>
        <v>0</v>
      </c>
      <c r="J1921" s="3">
        <v>6.788064212973012E-2</v>
      </c>
      <c r="K1921" s="2">
        <f>$A$10*Table13[[#This Row],[CF % WEC]]</f>
        <v>0</v>
      </c>
      <c r="L1921" s="1">
        <v>27.162191042626603</v>
      </c>
      <c r="M1921" s="2">
        <f>Table13[[#This Row],[Cons h '[MWh']]]-Table13[[#This Row],[Ewec_prod '[MWh']]]-Table13[[#This Row],[Eeol_prod '[MWh']]]-Table13[[#This Row],[Efv_prod '[MWh']]]</f>
        <v>2.2361910426266043</v>
      </c>
    </row>
    <row r="1922" x14ac:dyDescent="0.25">
      <c r="E1922" s="4">
        <v>43546</v>
      </c>
      <c r="F1922" s="3">
        <v>0.17743</v>
      </c>
      <c r="G1922" s="2">
        <f>Table13[[#This Row],[CF % FV]]*$A$2</f>
        <v>19.517299999999999</v>
      </c>
      <c r="H1922" s="3">
        <v>0.103177663699107</v>
      </c>
      <c r="I1922" s="2">
        <f>Table13[[#This Row],[CF % EOL ]]*$A$6</f>
        <v>0</v>
      </c>
      <c r="J1922" s="3">
        <v>6.4387146646909962E-2</v>
      </c>
      <c r="K1922" s="2">
        <f>$A$10*Table13[[#This Row],[CF % WEC]]</f>
        <v>0</v>
      </c>
      <c r="L1922" s="1">
        <v>26.544218240808004</v>
      </c>
      <c r="M1922" s="2">
        <f>Table13[[#This Row],[Cons h '[MWh']]]-Table13[[#This Row],[Ewec_prod '[MWh']]]-Table13[[#This Row],[Eeol_prod '[MWh']]]-Table13[[#This Row],[Efv_prod '[MWh']]]</f>
        <v>7.0269182408080049</v>
      </c>
    </row>
    <row r="1923" x14ac:dyDescent="0.25">
      <c r="E1923" s="4">
        <v>43546.041666666664</v>
      </c>
      <c r="F1923" s="3">
        <v>0.16103999999999999</v>
      </c>
      <c r="G1923" s="2">
        <f>Table13[[#This Row],[CF % FV]]*$A$2</f>
        <v>17.714399999999998</v>
      </c>
      <c r="H1923" s="3">
        <v>8.6882927850583894E-2</v>
      </c>
      <c r="I1923" s="2">
        <f>Table13[[#This Row],[CF % EOL ]]*$A$6</f>
        <v>0</v>
      </c>
      <c r="J1923" s="3">
        <v>6.1280893548000356E-2</v>
      </c>
      <c r="K1923" s="2">
        <f>$A$10*Table13[[#This Row],[CF % WEC]]</f>
        <v>0</v>
      </c>
      <c r="L1923" s="1">
        <v>23.300658634498483</v>
      </c>
      <c r="M1923" s="2">
        <f>Table13[[#This Row],[Cons h '[MWh']]]-Table13[[#This Row],[Ewec_prod '[MWh']]]-Table13[[#This Row],[Eeol_prod '[MWh']]]-Table13[[#This Row],[Efv_prod '[MWh']]]</f>
        <v>5.5862586344984848</v>
      </c>
    </row>
    <row r="1924" x14ac:dyDescent="0.25">
      <c r="E1924" s="4">
        <v>43546.083333333336</v>
      </c>
      <c r="F1924" s="3">
        <v>8.3790000000000003E-2</v>
      </c>
      <c r="G1924" s="2">
        <f>Table13[[#This Row],[CF % FV]]*$A$2</f>
        <v>9.2169000000000008</v>
      </c>
      <c r="H1924" s="3">
        <v>5.2719439484029899E-2</v>
      </c>
      <c r="I1924" s="2">
        <f>Table13[[#This Row],[CF % EOL ]]*$A$6</f>
        <v>0</v>
      </c>
      <c r="J1924" s="3">
        <v>5.8776258702975336E-2</v>
      </c>
      <c r="K1924" s="2">
        <f>$A$10*Table13[[#This Row],[CF % WEC]]</f>
        <v>0</v>
      </c>
      <c r="L1924" s="1">
        <v>24.646007925664215</v>
      </c>
      <c r="M1924" s="2">
        <f>Table13[[#This Row],[Cons h '[MWh']]]-Table13[[#This Row],[Ewec_prod '[MWh']]]-Table13[[#This Row],[Eeol_prod '[MWh']]]-Table13[[#This Row],[Efv_prod '[MWh']]]</f>
        <v>15.429107925664214</v>
      </c>
    </row>
    <row r="1925" x14ac:dyDescent="0.25">
      <c r="E1925" s="4">
        <v>43546.125</v>
      </c>
      <c r="F1925" s="3">
        <v>1.157E-2</v>
      </c>
      <c r="G1925" s="2">
        <f>Table13[[#This Row],[CF % FV]]*$A$2</f>
        <v>1.2726999999999999</v>
      </c>
      <c r="H1925" s="3">
        <v>4.6482086838069897E-2</v>
      </c>
      <c r="I1925" s="2">
        <f>Table13[[#This Row],[CF % EOL ]]*$A$6</f>
        <v>0</v>
      </c>
      <c r="J1925" s="3">
        <v>5.8280322146166935E-2</v>
      </c>
      <c r="K1925" s="2">
        <f>$A$10*Table13[[#This Row],[CF % WEC]]</f>
        <v>0</v>
      </c>
      <c r="L1925" s="1">
        <v>25.322854928724862</v>
      </c>
      <c r="M1925" s="2">
        <f>Table13[[#This Row],[Cons h '[MWh']]]-Table13[[#This Row],[Ewec_prod '[MWh']]]-Table13[[#This Row],[Eeol_prod '[MWh']]]-Table13[[#This Row],[Efv_prod '[MWh']]]</f>
        <v>24.050154928724861</v>
      </c>
    </row>
    <row r="1926" x14ac:dyDescent="0.25">
      <c r="E1926" s="4">
        <v>43546.166666666664</v>
      </c>
      <c r="F1926" s="3">
        <v>0</v>
      </c>
      <c r="G1926" s="2">
        <f>Table13[[#This Row],[CF % FV]]*$A$2</f>
        <v>0</v>
      </c>
      <c r="H1926" s="3">
        <v>1.9771878063399299E-2</v>
      </c>
      <c r="I1926" s="2">
        <f>Table13[[#This Row],[CF % EOL ]]*$A$6</f>
        <v>0</v>
      </c>
      <c r="J1926" s="3">
        <v>5.7883841391829921E-2</v>
      </c>
      <c r="K1926" s="2">
        <f>$A$10*Table13[[#This Row],[CF % WEC]]</f>
        <v>0</v>
      </c>
      <c r="L1926" s="1">
        <v>27.124763043142512</v>
      </c>
      <c r="M1926" s="2">
        <f>Table13[[#This Row],[Cons h '[MWh']]]-Table13[[#This Row],[Ewec_prod '[MWh']]]-Table13[[#This Row],[Eeol_prod '[MWh']]]-Table13[[#This Row],[Efv_prod '[MWh']]]</f>
        <v>27.124763043142512</v>
      </c>
    </row>
    <row r="1927" x14ac:dyDescent="0.25">
      <c r="E1927" s="4">
        <v>43546.208333333336</v>
      </c>
      <c r="F1927" s="3">
        <v>0</v>
      </c>
      <c r="G1927" s="2">
        <f>Table13[[#This Row],[CF % FV]]*$A$2</f>
        <v>0</v>
      </c>
      <c r="H1927" s="3">
        <v>2.00083364464697E-2</v>
      </c>
      <c r="I1927" s="2">
        <f>Table13[[#This Row],[CF % EOL ]]*$A$6</f>
        <v>0</v>
      </c>
      <c r="J1927" s="3">
        <v>5.7819016997363609E-2</v>
      </c>
      <c r="K1927" s="2">
        <f>$A$10*Table13[[#This Row],[CF % WEC]]</f>
        <v>0</v>
      </c>
      <c r="L1927" s="1">
        <v>33.067335089627328</v>
      </c>
      <c r="M1927" s="2">
        <f>Table13[[#This Row],[Cons h '[MWh']]]-Table13[[#This Row],[Ewec_prod '[MWh']]]-Table13[[#This Row],[Eeol_prod '[MWh']]]-Table13[[#This Row],[Efv_prod '[MWh']]]</f>
        <v>33.067335089627328</v>
      </c>
    </row>
    <row r="1928" x14ac:dyDescent="0.25">
      <c r="E1928" s="4">
        <v>43546.25</v>
      </c>
      <c r="F1928" s="3">
        <v>0</v>
      </c>
      <c r="G1928" s="2">
        <f>Table13[[#This Row],[CF % FV]]*$A$2</f>
        <v>0</v>
      </c>
      <c r="H1928" s="3">
        <v>9.4034574602157896E-3</v>
      </c>
      <c r="I1928" s="2">
        <f>Table13[[#This Row],[CF % EOL ]]*$A$6</f>
        <v>0</v>
      </c>
      <c r="J1928" s="3">
        <v>5.7700177038691042E-2</v>
      </c>
      <c r="K1928" s="2">
        <f>$A$10*Table13[[#This Row],[CF % WEC]]</f>
        <v>0</v>
      </c>
      <c r="L1928" s="1">
        <v>30.746742414354681</v>
      </c>
      <c r="M1928" s="2">
        <f>Table13[[#This Row],[Cons h '[MWh']]]-Table13[[#This Row],[Ewec_prod '[MWh']]]-Table13[[#This Row],[Eeol_prod '[MWh']]]-Table13[[#This Row],[Efv_prod '[MWh']]]</f>
        <v>30.746742414354681</v>
      </c>
    </row>
    <row r="1929" x14ac:dyDescent="0.25">
      <c r="E1929" s="4">
        <v>43546.291666666664</v>
      </c>
      <c r="F1929" s="3">
        <v>0</v>
      </c>
      <c r="G1929" s="2">
        <f>Table13[[#This Row],[CF % FV]]*$A$2</f>
        <v>0</v>
      </c>
      <c r="H1929" s="3">
        <v>3.4216667103332203E-2</v>
      </c>
      <c r="I1929" s="2">
        <f>Table13[[#This Row],[CF % EOL ]]*$A$6</f>
        <v>0</v>
      </c>
      <c r="J1929" s="3">
        <v>5.7615739081251539E-2</v>
      </c>
      <c r="K1929" s="2">
        <f>$A$10*Table13[[#This Row],[CF % WEC]]</f>
        <v>0</v>
      </c>
      <c r="L1929" s="1">
        <v>30.46691275077653</v>
      </c>
      <c r="M1929" s="2">
        <f>Table13[[#This Row],[Cons h '[MWh']]]-Table13[[#This Row],[Ewec_prod '[MWh']]]-Table13[[#This Row],[Eeol_prod '[MWh']]]-Table13[[#This Row],[Efv_prod '[MWh']]]</f>
        <v>30.46691275077653</v>
      </c>
    </row>
    <row r="1930" x14ac:dyDescent="0.25">
      <c r="E1930" s="4">
        <v>43546.333333333336</v>
      </c>
      <c r="F1930" s="3">
        <v>0</v>
      </c>
      <c r="G1930" s="2">
        <f>Table13[[#This Row],[CF % FV]]*$A$2</f>
        <v>0</v>
      </c>
      <c r="H1930" s="3">
        <v>2.87959652865095E-2</v>
      </c>
      <c r="I1930" s="2">
        <f>Table13[[#This Row],[CF % EOL ]]*$A$6</f>
        <v>0</v>
      </c>
      <c r="J1930" s="3">
        <v>5.7630308849542518E-2</v>
      </c>
      <c r="K1930" s="2">
        <f>$A$10*Table13[[#This Row],[CF % WEC]]</f>
        <v>0</v>
      </c>
      <c r="L1930" s="1">
        <v>31.907820329386947</v>
      </c>
      <c r="M1930" s="2">
        <f>Table13[[#This Row],[Cons h '[MWh']]]-Table13[[#This Row],[Ewec_prod '[MWh']]]-Table13[[#This Row],[Eeol_prod '[MWh']]]-Table13[[#This Row],[Efv_prod '[MWh']]]</f>
        <v>31.907820329386947</v>
      </c>
    </row>
    <row r="1931" x14ac:dyDescent="0.25">
      <c r="E1931" s="4">
        <v>43546.375</v>
      </c>
      <c r="F1931" s="3">
        <v>0</v>
      </c>
      <c r="G1931" s="2">
        <f>Table13[[#This Row],[CF % FV]]*$A$2</f>
        <v>0</v>
      </c>
      <c r="H1931" s="3">
        <v>2.5421740184849401E-2</v>
      </c>
      <c r="I1931" s="2">
        <f>Table13[[#This Row],[CF % EOL ]]*$A$6</f>
        <v>0</v>
      </c>
      <c r="J1931" s="3">
        <v>5.7598824038324385E-2</v>
      </c>
      <c r="K1931" s="2">
        <f>$A$10*Table13[[#This Row],[CF % WEC]]</f>
        <v>0</v>
      </c>
      <c r="L1931" s="1">
        <v>32.902679311181913</v>
      </c>
      <c r="M1931" s="2">
        <f>Table13[[#This Row],[Cons h '[MWh']]]-Table13[[#This Row],[Ewec_prod '[MWh']]]-Table13[[#This Row],[Eeol_prod '[MWh']]]-Table13[[#This Row],[Efv_prod '[MWh']]]</f>
        <v>32.902679311181913</v>
      </c>
    </row>
    <row r="1932" x14ac:dyDescent="0.25">
      <c r="E1932" s="4">
        <v>43546.416666666664</v>
      </c>
      <c r="F1932" s="3">
        <v>0</v>
      </c>
      <c r="G1932" s="2">
        <f>Table13[[#This Row],[CF % FV]]*$A$2</f>
        <v>0</v>
      </c>
      <c r="H1932" s="3">
        <v>8.4473303471122398E-4</v>
      </c>
      <c r="I1932" s="2">
        <f>Table13[[#This Row],[CF % EOL ]]*$A$6</f>
        <v>0</v>
      </c>
      <c r="J1932" s="3">
        <v>5.7834940741916967E-2</v>
      </c>
      <c r="K1932" s="2">
        <f>$A$10*Table13[[#This Row],[CF % WEC]]</f>
        <v>0</v>
      </c>
      <c r="L1932" s="1">
        <v>29.319121996881947</v>
      </c>
      <c r="M1932" s="2">
        <f>Table13[[#This Row],[Cons h '[MWh']]]-Table13[[#This Row],[Ewec_prod '[MWh']]]-Table13[[#This Row],[Eeol_prod '[MWh']]]-Table13[[#This Row],[Efv_prod '[MWh']]]</f>
        <v>29.319121996881947</v>
      </c>
    </row>
    <row r="1933" x14ac:dyDescent="0.25">
      <c r="E1933" s="4">
        <v>43546.458333333336</v>
      </c>
      <c r="F1933" s="3">
        <v>0</v>
      </c>
      <c r="G1933" s="2">
        <f>Table13[[#This Row],[CF % FV]]*$A$2</f>
        <v>0</v>
      </c>
      <c r="H1933" s="3">
        <v>1.22466755593129E-2</v>
      </c>
      <c r="I1933" s="2">
        <f>Table13[[#This Row],[CF % EOL ]]*$A$6</f>
        <v>0</v>
      </c>
      <c r="J1933" s="3">
        <v>5.8080246385600637E-2</v>
      </c>
      <c r="K1933" s="2">
        <f>$A$10*Table13[[#This Row],[CF % WEC]]</f>
        <v>0</v>
      </c>
      <c r="L1933" s="1">
        <v>32.058119434981691</v>
      </c>
      <c r="M1933" s="2">
        <f>Table13[[#This Row],[Cons h '[MWh']]]-Table13[[#This Row],[Ewec_prod '[MWh']]]-Table13[[#This Row],[Eeol_prod '[MWh']]]-Table13[[#This Row],[Efv_prod '[MWh']]]</f>
        <v>32.058119434981691</v>
      </c>
    </row>
    <row r="1934" x14ac:dyDescent="0.25">
      <c r="E1934" s="4">
        <v>43546.5</v>
      </c>
      <c r="F1934" s="3">
        <v>0</v>
      </c>
      <c r="G1934" s="2">
        <f>Table13[[#This Row],[CF % FV]]*$A$2</f>
        <v>0</v>
      </c>
      <c r="H1934" s="3">
        <v>2.09099327257634E-2</v>
      </c>
      <c r="I1934" s="2">
        <f>Table13[[#This Row],[CF % EOL ]]*$A$6</f>
        <v>0</v>
      </c>
      <c r="J1934" s="3">
        <v>5.8337466713017649E-2</v>
      </c>
      <c r="K1934" s="2">
        <f>$A$10*Table13[[#This Row],[CF % WEC]]</f>
        <v>0</v>
      </c>
      <c r="L1934" s="1">
        <v>39.074204221034151</v>
      </c>
      <c r="M1934" s="2">
        <f>Table13[[#This Row],[Cons h '[MWh']]]-Table13[[#This Row],[Ewec_prod '[MWh']]]-Table13[[#This Row],[Eeol_prod '[MWh']]]-Table13[[#This Row],[Efv_prod '[MWh']]]</f>
        <v>39.074204221034151</v>
      </c>
    </row>
    <row r="1935" x14ac:dyDescent="0.25">
      <c r="E1935" s="4">
        <v>43546.541666666664</v>
      </c>
      <c r="F1935" s="3">
        <v>0</v>
      </c>
      <c r="G1935" s="2">
        <f>Table13[[#This Row],[CF % FV]]*$A$2</f>
        <v>0</v>
      </c>
      <c r="H1935" s="3">
        <v>3.8424127869322297E-2</v>
      </c>
      <c r="I1935" s="2">
        <f>Table13[[#This Row],[CF % EOL ]]*$A$6</f>
        <v>0</v>
      </c>
      <c r="J1935" s="3">
        <v>5.8618606521169167E-2</v>
      </c>
      <c r="K1935" s="2">
        <f>$A$10*Table13[[#This Row],[CF % WEC]]</f>
        <v>0</v>
      </c>
      <c r="L1935" s="1">
        <v>28.142627335196583</v>
      </c>
      <c r="M1935" s="2">
        <f>Table13[[#This Row],[Cons h '[MWh']]]-Table13[[#This Row],[Ewec_prod '[MWh']]]-Table13[[#This Row],[Eeol_prod '[MWh']]]-Table13[[#This Row],[Efv_prod '[MWh']]]</f>
        <v>28.142627335196583</v>
      </c>
    </row>
    <row r="1936" x14ac:dyDescent="0.25">
      <c r="E1936" s="4">
        <v>43546.583333333336</v>
      </c>
      <c r="F1936" s="3">
        <v>0</v>
      </c>
      <c r="G1936" s="2">
        <f>Table13[[#This Row],[CF % FV]]*$A$2</f>
        <v>0</v>
      </c>
      <c r="H1936" s="3">
        <v>7.0936199910230299E-2</v>
      </c>
      <c r="I1936" s="2">
        <f>Table13[[#This Row],[CF % EOL ]]*$A$6</f>
        <v>0</v>
      </c>
      <c r="J1936" s="3">
        <v>5.8940565589066178E-2</v>
      </c>
      <c r="K1936" s="2">
        <f>$A$10*Table13[[#This Row],[CF % WEC]]</f>
        <v>0</v>
      </c>
      <c r="L1936" s="1">
        <v>29.587796928189722</v>
      </c>
      <c r="M1936" s="2">
        <f>Table13[[#This Row],[Cons h '[MWh']]]-Table13[[#This Row],[Ewec_prod '[MWh']]]-Table13[[#This Row],[Eeol_prod '[MWh']]]-Table13[[#This Row],[Efv_prod '[MWh']]]</f>
        <v>29.587796928189722</v>
      </c>
    </row>
    <row r="1937" x14ac:dyDescent="0.25">
      <c r="E1937" s="4">
        <v>43546.625</v>
      </c>
      <c r="F1937" s="3">
        <v>0</v>
      </c>
      <c r="G1937" s="2">
        <f>Table13[[#This Row],[CF % FV]]*$A$2</f>
        <v>0</v>
      </c>
      <c r="H1937" s="3">
        <v>8.1831046483364894E-2</v>
      </c>
      <c r="I1937" s="2">
        <f>Table13[[#This Row],[CF % EOL ]]*$A$6</f>
        <v>0</v>
      </c>
      <c r="J1937" s="3">
        <v>5.9396624064992312E-2</v>
      </c>
      <c r="K1937" s="2">
        <f>$A$10*Table13[[#This Row],[CF % WEC]]</f>
        <v>0</v>
      </c>
      <c r="L1937" s="1">
        <v>27.153220633311648</v>
      </c>
      <c r="M1937" s="2">
        <f>Table13[[#This Row],[Cons h '[MWh']]]-Table13[[#This Row],[Ewec_prod '[MWh']]]-Table13[[#This Row],[Eeol_prod '[MWh']]]-Table13[[#This Row],[Efv_prod '[MWh']]]</f>
        <v>27.153220633311648</v>
      </c>
    </row>
    <row r="1938" x14ac:dyDescent="0.25">
      <c r="E1938" s="4">
        <v>43546.666666666664</v>
      </c>
      <c r="F1938" s="3">
        <v>1.524E-2</v>
      </c>
      <c r="G1938" s="2">
        <f>Table13[[#This Row],[CF % FV]]*$A$2</f>
        <v>1.6764000000000001</v>
      </c>
      <c r="H1938" s="3">
        <v>8.1321030778329306E-2</v>
      </c>
      <c r="I1938" s="2">
        <f>Table13[[#This Row],[CF % EOL ]]*$A$6</f>
        <v>0</v>
      </c>
      <c r="J1938" s="3">
        <v>6.0259031948574661E-2</v>
      </c>
      <c r="K1938" s="2">
        <f>$A$10*Table13[[#This Row],[CF % WEC]]</f>
        <v>0</v>
      </c>
      <c r="L1938" s="1">
        <v>26.205184250801306</v>
      </c>
      <c r="M1938" s="2">
        <f>Table13[[#This Row],[Cons h '[MWh']]]-Table13[[#This Row],[Ewec_prod '[MWh']]]-Table13[[#This Row],[Eeol_prod '[MWh']]]-Table13[[#This Row],[Efv_prod '[MWh']]]</f>
        <v>24.528784250801305</v>
      </c>
    </row>
    <row r="1939" x14ac:dyDescent="0.25">
      <c r="E1939" s="4">
        <v>43546.708333333336</v>
      </c>
      <c r="F1939" s="3">
        <v>0.14440999999999998</v>
      </c>
      <c r="G1939" s="2">
        <f>Table13[[#This Row],[CF % FV]]*$A$2</f>
        <v>15.885099999999998</v>
      </c>
      <c r="H1939" s="3">
        <v>8.7416336035634201E-2</v>
      </c>
      <c r="I1939" s="2">
        <f>Table13[[#This Row],[CF % EOL ]]*$A$6</f>
        <v>0</v>
      </c>
      <c r="J1939" s="3">
        <v>6.0841688374236202E-2</v>
      </c>
      <c r="K1939" s="2">
        <f>$A$10*Table13[[#This Row],[CF % WEC]]</f>
        <v>0</v>
      </c>
      <c r="L1939" s="1">
        <v>33.673203914676293</v>
      </c>
      <c r="M1939" s="2">
        <f>Table13[[#This Row],[Cons h '[MWh']]]-Table13[[#This Row],[Ewec_prod '[MWh']]]-Table13[[#This Row],[Eeol_prod '[MWh']]]-Table13[[#This Row],[Efv_prod '[MWh']]]</f>
        <v>17.788103914676295</v>
      </c>
    </row>
    <row r="1940" x14ac:dyDescent="0.25">
      <c r="E1940" s="4">
        <v>43546.75</v>
      </c>
      <c r="F1940" s="3">
        <v>0.41726999999999997</v>
      </c>
      <c r="G1940" s="2">
        <f>Table13[[#This Row],[CF % FV]]*$A$2</f>
        <v>45.899699999999996</v>
      </c>
      <c r="H1940" s="3">
        <v>8.7505403921254304E-2</v>
      </c>
      <c r="I1940" s="2">
        <f>Table13[[#This Row],[CF % EOL ]]*$A$6</f>
        <v>0</v>
      </c>
      <c r="J1940" s="3">
        <v>6.126986543017577E-2</v>
      </c>
      <c r="K1940" s="2">
        <f>$A$10*Table13[[#This Row],[CF % WEC]]</f>
        <v>0</v>
      </c>
      <c r="L1940" s="1">
        <v>52.614534316339032</v>
      </c>
      <c r="M1940" s="2">
        <f>Table13[[#This Row],[Cons h '[MWh']]]-Table13[[#This Row],[Ewec_prod '[MWh']]]-Table13[[#This Row],[Eeol_prod '[MWh']]]-Table13[[#This Row],[Efv_prod '[MWh']]]</f>
        <v>6.7148343163390365</v>
      </c>
    </row>
    <row r="1941" x14ac:dyDescent="0.25">
      <c r="E1941" s="4">
        <v>43546.791666666664</v>
      </c>
      <c r="F1941" s="3">
        <v>0.58362000000000003</v>
      </c>
      <c r="G1941" s="2">
        <f>Table13[[#This Row],[CF % FV]]*$A$2</f>
        <v>64.1982</v>
      </c>
      <c r="H1941" s="3">
        <v>9.3650164724151705E-2</v>
      </c>
      <c r="I1941" s="2">
        <f>Table13[[#This Row],[CF % EOL ]]*$A$6</f>
        <v>0</v>
      </c>
      <c r="J1941" s="3">
        <v>6.1579288687329349E-2</v>
      </c>
      <c r="K1941" s="2">
        <f>$A$10*Table13[[#This Row],[CF % WEC]]</f>
        <v>0</v>
      </c>
      <c r="L1941" s="1">
        <v>43.122381288700559</v>
      </c>
      <c r="M1941" s="2">
        <f>Table13[[#This Row],[Cons h '[MWh']]]-Table13[[#This Row],[Ewec_prod '[MWh']]]-Table13[[#This Row],[Eeol_prod '[MWh']]]-Table13[[#This Row],[Efv_prod '[MWh']]]</f>
        <v>-21.075818711299441</v>
      </c>
    </row>
    <row r="1942" x14ac:dyDescent="0.25">
      <c r="E1942" s="4">
        <v>43546.833333333336</v>
      </c>
      <c r="F1942" s="3">
        <v>0.65778999999999999</v>
      </c>
      <c r="G1942" s="2">
        <f>Table13[[#This Row],[CF % FV]]*$A$2</f>
        <v>72.356899999999996</v>
      </c>
      <c r="H1942" s="3">
        <v>9.8599540748418202E-2</v>
      </c>
      <c r="I1942" s="2">
        <f>Table13[[#This Row],[CF % EOL ]]*$A$6</f>
        <v>0</v>
      </c>
      <c r="J1942" s="3">
        <v>6.1897061066418783E-2</v>
      </c>
      <c r="K1942" s="2">
        <f>$A$10*Table13[[#This Row],[CF % WEC]]</f>
        <v>0</v>
      </c>
      <c r="L1942" s="1">
        <v>34.358662607884298</v>
      </c>
      <c r="M1942" s="2">
        <f>Table13[[#This Row],[Cons h '[MWh']]]-Table13[[#This Row],[Ewec_prod '[MWh']]]-Table13[[#This Row],[Eeol_prod '[MWh']]]-Table13[[#This Row],[Efv_prod '[MWh']]]</f>
        <v>-37.998237392115698</v>
      </c>
    </row>
    <row r="1943" x14ac:dyDescent="0.25">
      <c r="E1943" s="4">
        <v>43546.875</v>
      </c>
      <c r="F1943" s="3">
        <v>0.67532999999999999</v>
      </c>
      <c r="G1943" s="2">
        <f>Table13[[#This Row],[CF % FV]]*$A$2</f>
        <v>74.286299999999997</v>
      </c>
      <c r="H1943" s="3">
        <v>0.14355648506232199</v>
      </c>
      <c r="I1943" s="2">
        <f>Table13[[#This Row],[CF % EOL ]]*$A$6</f>
        <v>0</v>
      </c>
      <c r="J1943" s="3">
        <v>6.2462652366192903E-2</v>
      </c>
      <c r="K1943" s="2">
        <f>$A$10*Table13[[#This Row],[CF % WEC]]</f>
        <v>0</v>
      </c>
      <c r="L1943" s="1">
        <v>40.956233292670312</v>
      </c>
      <c r="M1943" s="2">
        <f>Table13[[#This Row],[Cons h '[MWh']]]-Table13[[#This Row],[Ewec_prod '[MWh']]]-Table13[[#This Row],[Eeol_prod '[MWh']]]-Table13[[#This Row],[Efv_prod '[MWh']]]</f>
        <v>-33.330066707329685</v>
      </c>
    </row>
    <row r="1944" x14ac:dyDescent="0.25">
      <c r="E1944" s="4">
        <v>43546.916666666664</v>
      </c>
      <c r="F1944" s="3">
        <v>0.68694000000000011</v>
      </c>
      <c r="G1944" s="2">
        <f>Table13[[#This Row],[CF % FV]]*$A$2</f>
        <v>75.563400000000016</v>
      </c>
      <c r="H1944" s="3">
        <v>0.19571227488740001</v>
      </c>
      <c r="I1944" s="2">
        <f>Table13[[#This Row],[CF % EOL ]]*$A$6</f>
        <v>0</v>
      </c>
      <c r="J1944" s="3">
        <v>6.3050646912958766E-2</v>
      </c>
      <c r="K1944" s="2">
        <f>$A$10*Table13[[#This Row],[CF % WEC]]</f>
        <v>0</v>
      </c>
      <c r="L1944" s="1">
        <v>25.813881886281834</v>
      </c>
      <c r="M1944" s="2">
        <f>Table13[[#This Row],[Cons h '[MWh']]]-Table13[[#This Row],[Ewec_prod '[MWh']]]-Table13[[#This Row],[Eeol_prod '[MWh']]]-Table13[[#This Row],[Efv_prod '[MWh']]]</f>
        <v>-49.749518113718182</v>
      </c>
    </row>
    <row r="1945" x14ac:dyDescent="0.25">
      <c r="E1945" s="4">
        <v>43546.958333333336</v>
      </c>
      <c r="F1945" s="3">
        <v>0.65997000000000006</v>
      </c>
      <c r="G1945" s="2">
        <f>Table13[[#This Row],[CF % FV]]*$A$2</f>
        <v>72.596700000000013</v>
      </c>
      <c r="H1945" s="3">
        <v>0.15308685486220799</v>
      </c>
      <c r="I1945" s="2">
        <f>Table13[[#This Row],[CF % EOL ]]*$A$6</f>
        <v>0</v>
      </c>
      <c r="J1945" s="3">
        <v>6.3410585613055473E-2</v>
      </c>
      <c r="K1945" s="2">
        <f>$A$10*Table13[[#This Row],[CF % WEC]]</f>
        <v>0</v>
      </c>
      <c r="L1945" s="1">
        <v>28.027521785856813</v>
      </c>
      <c r="M1945" s="2">
        <f>Table13[[#This Row],[Cons h '[MWh']]]-Table13[[#This Row],[Ewec_prod '[MWh']]]-Table13[[#This Row],[Eeol_prod '[MWh']]]-Table13[[#This Row],[Efv_prod '[MWh']]]</f>
        <v>-44.5691782141432</v>
      </c>
    </row>
    <row r="1946" x14ac:dyDescent="0.25">
      <c r="E1946" s="4">
        <v>43547</v>
      </c>
      <c r="F1946" s="3">
        <v>0.56596999999999997</v>
      </c>
      <c r="G1946" s="2">
        <f>Table13[[#This Row],[CF % FV]]*$A$2</f>
        <v>62.256699999999995</v>
      </c>
      <c r="H1946" s="3">
        <v>9.8507752559042705E-2</v>
      </c>
      <c r="I1946" s="2">
        <f>Table13[[#This Row],[CF % EOL ]]*$A$6</f>
        <v>0</v>
      </c>
      <c r="J1946" s="3">
        <v>6.3586965532582876E-2</v>
      </c>
      <c r="K1946" s="2">
        <f>$A$10*Table13[[#This Row],[CF % WEC]]</f>
        <v>0</v>
      </c>
      <c r="L1946" s="1">
        <v>18.970290267214367</v>
      </c>
      <c r="M1946" s="2">
        <f>Table13[[#This Row],[Cons h '[MWh']]]-Table13[[#This Row],[Ewec_prod '[MWh']]]-Table13[[#This Row],[Eeol_prod '[MWh']]]-Table13[[#This Row],[Efv_prod '[MWh']]]</f>
        <v>-43.286409732785629</v>
      </c>
    </row>
    <row r="1947" x14ac:dyDescent="0.25">
      <c r="E1947" s="4">
        <v>43547.041666666664</v>
      </c>
      <c r="F1947" s="3">
        <v>0.37054999999999999</v>
      </c>
      <c r="G1947" s="2">
        <f>Table13[[#This Row],[CF % FV]]*$A$2</f>
        <v>40.7605</v>
      </c>
      <c r="H1947" s="3">
        <v>8.6971708269815401E-2</v>
      </c>
      <c r="I1947" s="2">
        <f>Table13[[#This Row],[CF % EOL ]]*$A$6</f>
        <v>0</v>
      </c>
      <c r="J1947" s="3">
        <v>6.3671847409040319E-2</v>
      </c>
      <c r="K1947" s="2">
        <f>$A$10*Table13[[#This Row],[CF % WEC]]</f>
        <v>0</v>
      </c>
      <c r="L1947" s="1">
        <v>21.556384659862626</v>
      </c>
      <c r="M1947" s="2">
        <f>Table13[[#This Row],[Cons h '[MWh']]]-Table13[[#This Row],[Ewec_prod '[MWh']]]-Table13[[#This Row],[Eeol_prod '[MWh']]]-Table13[[#This Row],[Efv_prod '[MWh']]]</f>
        <v>-19.204115340137374</v>
      </c>
    </row>
    <row r="1948" x14ac:dyDescent="0.25">
      <c r="E1948" s="4">
        <v>43547.083333333336</v>
      </c>
      <c r="F1948" s="3">
        <v>0.19175999999999999</v>
      </c>
      <c r="G1948" s="2">
        <f>Table13[[#This Row],[CF % FV]]*$A$2</f>
        <v>21.093599999999999</v>
      </c>
      <c r="H1948" s="3">
        <v>6.1369424265831897E-2</v>
      </c>
      <c r="I1948" s="2">
        <f>Table13[[#This Row],[CF % EOL ]]*$A$6</f>
        <v>0</v>
      </c>
      <c r="J1948" s="3">
        <v>6.3689824842481202E-2</v>
      </c>
      <c r="K1948" s="2">
        <f>$A$10*Table13[[#This Row],[CF % WEC]]</f>
        <v>0</v>
      </c>
      <c r="L1948" s="1">
        <v>23.989247830578027</v>
      </c>
      <c r="M1948" s="2">
        <f>Table13[[#This Row],[Cons h '[MWh']]]-Table13[[#This Row],[Ewec_prod '[MWh']]]-Table13[[#This Row],[Eeol_prod '[MWh']]]-Table13[[#This Row],[Efv_prod '[MWh']]]</f>
        <v>2.895647830578028</v>
      </c>
    </row>
    <row r="1949" x14ac:dyDescent="0.25">
      <c r="E1949" s="4">
        <v>43547.125</v>
      </c>
      <c r="F1949" s="3">
        <v>2.0300000000000002E-2</v>
      </c>
      <c r="G1949" s="2">
        <f>Table13[[#This Row],[CF % FV]]*$A$2</f>
        <v>2.2330000000000001</v>
      </c>
      <c r="H1949" s="3">
        <v>2.4183805897373001E-2</v>
      </c>
      <c r="I1949" s="2">
        <f>Table13[[#This Row],[CF % EOL ]]*$A$6</f>
        <v>0</v>
      </c>
      <c r="J1949" s="3">
        <v>6.5772119051216729E-2</v>
      </c>
      <c r="K1949" s="2">
        <f>$A$10*Table13[[#This Row],[CF % WEC]]</f>
        <v>0</v>
      </c>
      <c r="L1949" s="1">
        <v>25.426394855397085</v>
      </c>
      <c r="M1949" s="2">
        <f>Table13[[#This Row],[Cons h '[MWh']]]-Table13[[#This Row],[Ewec_prod '[MWh']]]-Table13[[#This Row],[Eeol_prod '[MWh']]]-Table13[[#This Row],[Efv_prod '[MWh']]]</f>
        <v>23.193394855397084</v>
      </c>
    </row>
    <row r="1950" x14ac:dyDescent="0.25">
      <c r="E1950" s="4">
        <v>43547.166666666664</v>
      </c>
      <c r="F1950" s="3">
        <v>0</v>
      </c>
      <c r="G1950" s="2">
        <f>Table13[[#This Row],[CF % FV]]*$A$2</f>
        <v>0</v>
      </c>
      <c r="H1950" s="3">
        <v>5.81001848323309E-4</v>
      </c>
      <c r="I1950" s="2">
        <f>Table13[[#This Row],[CF % EOL ]]*$A$6</f>
        <v>0</v>
      </c>
      <c r="J1950" s="3">
        <v>6.5497238394181992E-2</v>
      </c>
      <c r="K1950" s="2">
        <f>$A$10*Table13[[#This Row],[CF % WEC]]</f>
        <v>0</v>
      </c>
      <c r="L1950" s="1">
        <v>25.817266100964922</v>
      </c>
      <c r="M1950" s="2">
        <f>Table13[[#This Row],[Cons h '[MWh']]]-Table13[[#This Row],[Ewec_prod '[MWh']]]-Table13[[#This Row],[Eeol_prod '[MWh']]]-Table13[[#This Row],[Efv_prod '[MWh']]]</f>
        <v>25.817266100964922</v>
      </c>
    </row>
    <row r="1951" x14ac:dyDescent="0.25">
      <c r="E1951" s="4">
        <v>43547.208333333336</v>
      </c>
      <c r="F1951" s="3">
        <v>0</v>
      </c>
      <c r="G1951" s="2">
        <f>Table13[[#This Row],[CF % FV]]*$A$2</f>
        <v>0</v>
      </c>
      <c r="H1951" s="3">
        <v>1.8966693623641299E-3</v>
      </c>
      <c r="I1951" s="2">
        <f>Table13[[#This Row],[CF % EOL ]]*$A$6</f>
        <v>0</v>
      </c>
      <c r="J1951" s="3">
        <v>6.5368207905454667E-2</v>
      </c>
      <c r="K1951" s="2">
        <f>$A$10*Table13[[#This Row],[CF % WEC]]</f>
        <v>0</v>
      </c>
      <c r="L1951" s="1">
        <v>32.013777659483928</v>
      </c>
      <c r="M1951" s="2">
        <f>Table13[[#This Row],[Cons h '[MWh']]]-Table13[[#This Row],[Ewec_prod '[MWh']]]-Table13[[#This Row],[Eeol_prod '[MWh']]]-Table13[[#This Row],[Efv_prod '[MWh']]]</f>
        <v>32.013777659483928</v>
      </c>
    </row>
    <row r="1952" x14ac:dyDescent="0.25">
      <c r="E1952" s="4">
        <v>43547.25</v>
      </c>
      <c r="F1952" s="3">
        <v>0</v>
      </c>
      <c r="G1952" s="2">
        <f>Table13[[#This Row],[CF % FV]]*$A$2</f>
        <v>0</v>
      </c>
      <c r="H1952" s="3">
        <v>2.0366229288922399E-2</v>
      </c>
      <c r="I1952" s="2">
        <f>Table13[[#This Row],[CF % EOL ]]*$A$6</f>
        <v>0</v>
      </c>
      <c r="J1952" s="3">
        <v>6.5213269156225731E-2</v>
      </c>
      <c r="K1952" s="2">
        <f>$A$10*Table13[[#This Row],[CF % WEC]]</f>
        <v>0</v>
      </c>
      <c r="L1952" s="1">
        <v>28.689144412461076</v>
      </c>
      <c r="M1952" s="2">
        <f>Table13[[#This Row],[Cons h '[MWh']]]-Table13[[#This Row],[Ewec_prod '[MWh']]]-Table13[[#This Row],[Eeol_prod '[MWh']]]-Table13[[#This Row],[Efv_prod '[MWh']]]</f>
        <v>28.689144412461076</v>
      </c>
    </row>
    <row r="1953" x14ac:dyDescent="0.25">
      <c r="E1953" s="4">
        <v>43547.291666666664</v>
      </c>
      <c r="F1953" s="3">
        <v>0</v>
      </c>
      <c r="G1953" s="2">
        <f>Table13[[#This Row],[CF % FV]]*$A$2</f>
        <v>0</v>
      </c>
      <c r="H1953" s="3">
        <v>9.2646806066621804E-2</v>
      </c>
      <c r="I1953" s="2">
        <f>Table13[[#This Row],[CF % EOL ]]*$A$6</f>
        <v>0</v>
      </c>
      <c r="J1953" s="3">
        <v>6.5016039575618911E-2</v>
      </c>
      <c r="K1953" s="2">
        <f>$A$10*Table13[[#This Row],[CF % WEC]]</f>
        <v>0</v>
      </c>
      <c r="L1953" s="1">
        <v>23.493624791638055</v>
      </c>
      <c r="M1953" s="2">
        <f>Table13[[#This Row],[Cons h '[MWh']]]-Table13[[#This Row],[Ewec_prod '[MWh']]]-Table13[[#This Row],[Eeol_prod '[MWh']]]-Table13[[#This Row],[Efv_prod '[MWh']]]</f>
        <v>23.493624791638055</v>
      </c>
    </row>
    <row r="1954" x14ac:dyDescent="0.25">
      <c r="E1954" s="4">
        <v>43547.333333333336</v>
      </c>
      <c r="F1954" s="3">
        <v>0</v>
      </c>
      <c r="G1954" s="2">
        <f>Table13[[#This Row],[CF % FV]]*$A$2</f>
        <v>0</v>
      </c>
      <c r="H1954" s="3">
        <v>0.15000889000416001</v>
      </c>
      <c r="I1954" s="2">
        <f>Table13[[#This Row],[CF % EOL ]]*$A$6</f>
        <v>0</v>
      </c>
      <c r="J1954" s="3">
        <v>6.463615652214709E-2</v>
      </c>
      <c r="K1954" s="2">
        <f>$A$10*Table13[[#This Row],[CF % WEC]]</f>
        <v>0</v>
      </c>
      <c r="L1954" s="1">
        <v>28.367845856108978</v>
      </c>
      <c r="M1954" s="2">
        <f>Table13[[#This Row],[Cons h '[MWh']]]-Table13[[#This Row],[Ewec_prod '[MWh']]]-Table13[[#This Row],[Eeol_prod '[MWh']]]-Table13[[#This Row],[Efv_prod '[MWh']]]</f>
        <v>28.367845856108978</v>
      </c>
    </row>
    <row r="1955" x14ac:dyDescent="0.25">
      <c r="E1955" s="4">
        <v>43547.375</v>
      </c>
      <c r="F1955" s="3">
        <v>0</v>
      </c>
      <c r="G1955" s="2">
        <f>Table13[[#This Row],[CF % FV]]*$A$2</f>
        <v>0</v>
      </c>
      <c r="H1955" s="3">
        <v>8.3031087080707194E-2</v>
      </c>
      <c r="I1955" s="2">
        <f>Table13[[#This Row],[CF % EOL ]]*$A$6</f>
        <v>0</v>
      </c>
      <c r="J1955" s="3">
        <v>6.8101576478329845E-2</v>
      </c>
      <c r="K1955" s="2">
        <f>$A$10*Table13[[#This Row],[CF % WEC]]</f>
        <v>0</v>
      </c>
      <c r="L1955" s="1">
        <v>24.016026910895821</v>
      </c>
      <c r="M1955" s="2">
        <f>Table13[[#This Row],[Cons h '[MWh']]]-Table13[[#This Row],[Ewec_prod '[MWh']]]-Table13[[#This Row],[Eeol_prod '[MWh']]]-Table13[[#This Row],[Efv_prod '[MWh']]]</f>
        <v>24.016026910895821</v>
      </c>
    </row>
    <row r="1956" x14ac:dyDescent="0.25">
      <c r="E1956" s="4">
        <v>43547.416666666664</v>
      </c>
      <c r="F1956" s="3">
        <v>0</v>
      </c>
      <c r="G1956" s="2">
        <f>Table13[[#This Row],[CF % FV]]*$A$2</f>
        <v>0</v>
      </c>
      <c r="H1956" s="3">
        <v>-3.8237784168934602E-3</v>
      </c>
      <c r="I1956" s="2">
        <f>Table13[[#This Row],[CF % EOL ]]*$A$6</f>
        <v>0</v>
      </c>
      <c r="J1956" s="3">
        <v>6.3446581227683166E-2</v>
      </c>
      <c r="K1956" s="2">
        <f>$A$10*Table13[[#This Row],[CF % WEC]]</f>
        <v>0</v>
      </c>
      <c r="L1956" s="1">
        <v>36.888734638410753</v>
      </c>
      <c r="M1956" s="2">
        <f>Table13[[#This Row],[Cons h '[MWh']]]-Table13[[#This Row],[Ewec_prod '[MWh']]]-Table13[[#This Row],[Eeol_prod '[MWh']]]-Table13[[#This Row],[Efv_prod '[MWh']]]</f>
        <v>36.888734638410753</v>
      </c>
    </row>
    <row r="1957" x14ac:dyDescent="0.25">
      <c r="E1957" s="4">
        <v>43547.458333333336</v>
      </c>
      <c r="F1957" s="3">
        <v>0</v>
      </c>
      <c r="G1957" s="2">
        <f>Table13[[#This Row],[CF % FV]]*$A$2</f>
        <v>0</v>
      </c>
      <c r="H1957" s="3">
        <v>-3.82619208733547E-3</v>
      </c>
      <c r="I1957" s="2">
        <f>Table13[[#This Row],[CF % EOL ]]*$A$6</f>
        <v>0</v>
      </c>
      <c r="J1957" s="3">
        <v>6.0733990799148402E-2</v>
      </c>
      <c r="K1957" s="2">
        <f>$A$10*Table13[[#This Row],[CF % WEC]]</f>
        <v>0</v>
      </c>
      <c r="L1957" s="1">
        <v>37.614837381803817</v>
      </c>
      <c r="M1957" s="2">
        <f>Table13[[#This Row],[Cons h '[MWh']]]-Table13[[#This Row],[Ewec_prod '[MWh']]]-Table13[[#This Row],[Eeol_prod '[MWh']]]-Table13[[#This Row],[Efv_prod '[MWh']]]</f>
        <v>37.614837381803817</v>
      </c>
    </row>
    <row r="1958" x14ac:dyDescent="0.25">
      <c r="E1958" s="4">
        <v>43547.5</v>
      </c>
      <c r="F1958" s="3">
        <v>0</v>
      </c>
      <c r="G1958" s="2">
        <f>Table13[[#This Row],[CF % FV]]*$A$2</f>
        <v>0</v>
      </c>
      <c r="H1958" s="3">
        <v>-3.6679211406615499E-3</v>
      </c>
      <c r="I1958" s="2">
        <f>Table13[[#This Row],[CF % EOL ]]*$A$6</f>
        <v>0</v>
      </c>
      <c r="J1958" s="3">
        <v>5.8677999218350999E-2</v>
      </c>
      <c r="K1958" s="2">
        <f>$A$10*Table13[[#This Row],[CF % WEC]]</f>
        <v>0</v>
      </c>
      <c r="L1958" s="1">
        <v>38.098408739235829</v>
      </c>
      <c r="M1958" s="2">
        <f>Table13[[#This Row],[Cons h '[MWh']]]-Table13[[#This Row],[Ewec_prod '[MWh']]]-Table13[[#This Row],[Eeol_prod '[MWh']]]-Table13[[#This Row],[Efv_prod '[MWh']]]</f>
        <v>38.098408739235829</v>
      </c>
    </row>
    <row r="1959" x14ac:dyDescent="0.25">
      <c r="E1959" s="4">
        <v>43547.541666666664</v>
      </c>
      <c r="F1959" s="3">
        <v>0</v>
      </c>
      <c r="G1959" s="2">
        <f>Table13[[#This Row],[CF % FV]]*$A$2</f>
        <v>0</v>
      </c>
      <c r="H1959" s="3">
        <v>1.2808343492234401E-2</v>
      </c>
      <c r="I1959" s="2">
        <f>Table13[[#This Row],[CF % EOL ]]*$A$6</f>
        <v>0</v>
      </c>
      <c r="J1959" s="3">
        <v>5.7021148852803079E-2</v>
      </c>
      <c r="K1959" s="2">
        <f>$A$10*Table13[[#This Row],[CF % WEC]]</f>
        <v>0</v>
      </c>
      <c r="L1959" s="1">
        <v>39.723625390711717</v>
      </c>
      <c r="M1959" s="2">
        <f>Table13[[#This Row],[Cons h '[MWh']]]-Table13[[#This Row],[Ewec_prod '[MWh']]]-Table13[[#This Row],[Eeol_prod '[MWh']]]-Table13[[#This Row],[Efv_prod '[MWh']]]</f>
        <v>39.723625390711717</v>
      </c>
    </row>
    <row r="1960" x14ac:dyDescent="0.25">
      <c r="E1960" s="4">
        <v>43547.583333333336</v>
      </c>
      <c r="F1960" s="3">
        <v>0</v>
      </c>
      <c r="G1960" s="2">
        <f>Table13[[#This Row],[CF % FV]]*$A$2</f>
        <v>0</v>
      </c>
      <c r="H1960" s="3">
        <v>2.2395891580149398E-2</v>
      </c>
      <c r="I1960" s="2">
        <f>Table13[[#This Row],[CF % EOL ]]*$A$6</f>
        <v>0</v>
      </c>
      <c r="J1960" s="3">
        <v>5.5779045694012583E-2</v>
      </c>
      <c r="K1960" s="2">
        <f>$A$10*Table13[[#This Row],[CF % WEC]]</f>
        <v>0</v>
      </c>
      <c r="L1960" s="1">
        <v>27.565369054891317</v>
      </c>
      <c r="M1960" s="2">
        <f>Table13[[#This Row],[Cons h '[MWh']]]-Table13[[#This Row],[Ewec_prod '[MWh']]]-Table13[[#This Row],[Eeol_prod '[MWh']]]-Table13[[#This Row],[Efv_prod '[MWh']]]</f>
        <v>27.565369054891317</v>
      </c>
    </row>
    <row r="1961" x14ac:dyDescent="0.25">
      <c r="E1961" s="4">
        <v>43547.625</v>
      </c>
      <c r="F1961" s="3">
        <v>0</v>
      </c>
      <c r="G1961" s="2">
        <f>Table13[[#This Row],[CF % FV]]*$A$2</f>
        <v>0</v>
      </c>
      <c r="H1961" s="3">
        <v>1.5248682921155001E-2</v>
      </c>
      <c r="I1961" s="2">
        <f>Table13[[#This Row],[CF % EOL ]]*$A$6</f>
        <v>0</v>
      </c>
      <c r="J1961" s="3">
        <v>5.4290023129128555E-2</v>
      </c>
      <c r="K1961" s="2">
        <f>$A$10*Table13[[#This Row],[CF % WEC]]</f>
        <v>0</v>
      </c>
      <c r="L1961" s="1">
        <v>29.397349632816208</v>
      </c>
      <c r="M1961" s="2">
        <f>Table13[[#This Row],[Cons h '[MWh']]]-Table13[[#This Row],[Ewec_prod '[MWh']]]-Table13[[#This Row],[Eeol_prod '[MWh']]]-Table13[[#This Row],[Efv_prod '[MWh']]]</f>
        <v>29.397349632816208</v>
      </c>
    </row>
    <row r="1962" x14ac:dyDescent="0.25">
      <c r="E1962" s="4">
        <v>43547.666666666664</v>
      </c>
      <c r="F1962" s="3">
        <v>2.5950000000000001E-2</v>
      </c>
      <c r="G1962" s="2">
        <f>Table13[[#This Row],[CF % FV]]*$A$2</f>
        <v>2.8545000000000003</v>
      </c>
      <c r="H1962" s="3">
        <v>2.5067761838641301E-3</v>
      </c>
      <c r="I1962" s="2">
        <f>Table13[[#This Row],[CF % EOL ]]*$A$6</f>
        <v>0</v>
      </c>
      <c r="J1962" s="3">
        <v>5.3659304748339541E-2</v>
      </c>
      <c r="K1962" s="2">
        <f>$A$10*Table13[[#This Row],[CF % WEC]]</f>
        <v>0</v>
      </c>
      <c r="L1962" s="1">
        <v>26.658506643578175</v>
      </c>
      <c r="M1962" s="2">
        <f>Table13[[#This Row],[Cons h '[MWh']]]-Table13[[#This Row],[Ewec_prod '[MWh']]]-Table13[[#This Row],[Eeol_prod '[MWh']]]-Table13[[#This Row],[Efv_prod '[MWh']]]</f>
        <v>23.804006643578173</v>
      </c>
    </row>
    <row r="1963" x14ac:dyDescent="0.25">
      <c r="E1963" s="4">
        <v>43547.708333333336</v>
      </c>
      <c r="F1963" s="3">
        <v>0.20971999999999999</v>
      </c>
      <c r="G1963" s="2">
        <f>Table13[[#This Row],[CF % FV]]*$A$2</f>
        <v>23.069199999999999</v>
      </c>
      <c r="H1963" s="3">
        <v>1.5674844369086099E-2</v>
      </c>
      <c r="I1963" s="2">
        <f>Table13[[#This Row],[CF % EOL ]]*$A$6</f>
        <v>0</v>
      </c>
      <c r="J1963" s="3">
        <v>5.3466937665792545E-2</v>
      </c>
      <c r="K1963" s="2">
        <f>$A$10*Table13[[#This Row],[CF % WEC]]</f>
        <v>0</v>
      </c>
      <c r="L1963" s="1">
        <v>36.691224630458699</v>
      </c>
      <c r="M1963" s="2">
        <f>Table13[[#This Row],[Cons h '[MWh']]]-Table13[[#This Row],[Ewec_prod '[MWh']]]-Table13[[#This Row],[Eeol_prod '[MWh']]]-Table13[[#This Row],[Efv_prod '[MWh']]]</f>
        <v>13.6220246304587</v>
      </c>
    </row>
    <row r="1964" x14ac:dyDescent="0.25">
      <c r="E1964" s="4">
        <v>43547.75</v>
      </c>
      <c r="F1964" s="3">
        <v>0.37748000000000004</v>
      </c>
      <c r="G1964" s="2">
        <f>Table13[[#This Row],[CF % FV]]*$A$2</f>
        <v>41.522800000000004</v>
      </c>
      <c r="H1964" s="3">
        <v>6.7469614087618104E-2</v>
      </c>
      <c r="I1964" s="2">
        <f>Table13[[#This Row],[CF % EOL ]]*$A$6</f>
        <v>0</v>
      </c>
      <c r="J1964" s="3">
        <v>5.3994951160716578E-2</v>
      </c>
      <c r="K1964" s="2">
        <f>$A$10*Table13[[#This Row],[CF % WEC]]</f>
        <v>0</v>
      </c>
      <c r="L1964" s="1">
        <v>45.642439850524383</v>
      </c>
      <c r="M1964" s="2">
        <f>Table13[[#This Row],[Cons h '[MWh']]]-Table13[[#This Row],[Ewec_prod '[MWh']]]-Table13[[#This Row],[Eeol_prod '[MWh']]]-Table13[[#This Row],[Efv_prod '[MWh']]]</f>
        <v>4.1196398505243792</v>
      </c>
    </row>
    <row r="1965" x14ac:dyDescent="0.25">
      <c r="E1965" s="4">
        <v>43547.791666666664</v>
      </c>
      <c r="F1965" s="3">
        <v>0.59848999999999997</v>
      </c>
      <c r="G1965" s="2">
        <f>Table13[[#This Row],[CF % FV]]*$A$2</f>
        <v>65.8339</v>
      </c>
      <c r="H1965" s="3">
        <v>0.17389812589522699</v>
      </c>
      <c r="I1965" s="2">
        <f>Table13[[#This Row],[CF % EOL ]]*$A$6</f>
        <v>0</v>
      </c>
      <c r="J1965" s="3">
        <v>5.5381005293520018E-2</v>
      </c>
      <c r="K1965" s="2">
        <f>$A$10*Table13[[#This Row],[CF % WEC]]</f>
        <v>0</v>
      </c>
      <c r="L1965" s="1">
        <v>38.579689266470936</v>
      </c>
      <c r="M1965" s="2">
        <f>Table13[[#This Row],[Cons h '[MWh']]]-Table13[[#This Row],[Ewec_prod '[MWh']]]-Table13[[#This Row],[Eeol_prod '[MWh']]]-Table13[[#This Row],[Efv_prod '[MWh']]]</f>
        <v>-27.254210733529064</v>
      </c>
    </row>
    <row r="1966" x14ac:dyDescent="0.25">
      <c r="E1966" s="4">
        <v>43547.833333333336</v>
      </c>
      <c r="F1966" s="3">
        <v>0.69811999999999996</v>
      </c>
      <c r="G1966" s="2">
        <f>Table13[[#This Row],[CF % FV]]*$A$2</f>
        <v>76.793199999999999</v>
      </c>
      <c r="H1966" s="3">
        <v>0.275585185913027</v>
      </c>
      <c r="I1966" s="2">
        <f>Table13[[#This Row],[CF % EOL ]]*$A$6</f>
        <v>0</v>
      </c>
      <c r="J1966" s="3">
        <v>5.7576573984359683E-2</v>
      </c>
      <c r="K1966" s="2">
        <f>$A$10*Table13[[#This Row],[CF % WEC]]</f>
        <v>0</v>
      </c>
      <c r="L1966" s="1">
        <v>36.578721989137421</v>
      </c>
      <c r="M1966" s="2">
        <f>Table13[[#This Row],[Cons h '[MWh']]]-Table13[[#This Row],[Ewec_prod '[MWh']]]-Table13[[#This Row],[Eeol_prod '[MWh']]]-Table13[[#This Row],[Efv_prod '[MWh']]]</f>
        <v>-40.214478010862578</v>
      </c>
    </row>
    <row r="1967" x14ac:dyDescent="0.25">
      <c r="E1967" s="4">
        <v>43547.875</v>
      </c>
      <c r="F1967" s="3">
        <v>0.76613999999999993</v>
      </c>
      <c r="G1967" s="2">
        <f>Table13[[#This Row],[CF % FV]]*$A$2</f>
        <v>84.275399999999991</v>
      </c>
      <c r="H1967" s="3">
        <v>0.32956452123534802</v>
      </c>
      <c r="I1967" s="2">
        <f>Table13[[#This Row],[CF % EOL ]]*$A$6</f>
        <v>0</v>
      </c>
      <c r="J1967" s="3">
        <v>5.5703196992602046E-2</v>
      </c>
      <c r="K1967" s="2">
        <f>$A$10*Table13[[#This Row],[CF % WEC]]</f>
        <v>0</v>
      </c>
      <c r="L1967" s="1">
        <v>31.211289355842261</v>
      </c>
      <c r="M1967" s="2">
        <f>Table13[[#This Row],[Cons h '[MWh']]]-Table13[[#This Row],[Ewec_prod '[MWh']]]-Table13[[#This Row],[Eeol_prod '[MWh']]]-Table13[[#This Row],[Efv_prod '[MWh']]]</f>
        <v>-53.064110644157729</v>
      </c>
    </row>
    <row r="1968" x14ac:dyDescent="0.25">
      <c r="E1968" s="4">
        <v>43547.916666666664</v>
      </c>
      <c r="F1968" s="3">
        <v>0.71945999999999999</v>
      </c>
      <c r="G1968" s="2">
        <f>Table13[[#This Row],[CF % FV]]*$A$2</f>
        <v>79.140599999999992</v>
      </c>
      <c r="H1968" s="3">
        <v>5.5089091868871801E-2</v>
      </c>
      <c r="I1968" s="2">
        <f>Table13[[#This Row],[CF % EOL ]]*$A$6</f>
        <v>0</v>
      </c>
      <c r="J1968" s="3">
        <v>5.3842900966231552E-2</v>
      </c>
      <c r="K1968" s="2">
        <f>$A$10*Table13[[#This Row],[CF % WEC]]</f>
        <v>0</v>
      </c>
      <c r="L1968" s="1">
        <v>29.764870112410648</v>
      </c>
      <c r="M1968" s="2">
        <f>Table13[[#This Row],[Cons h '[MWh']]]-Table13[[#This Row],[Ewec_prod '[MWh']]]-Table13[[#This Row],[Eeol_prod '[MWh']]]-Table13[[#This Row],[Efv_prod '[MWh']]]</f>
        <v>-49.375729887589344</v>
      </c>
    </row>
    <row r="1969" x14ac:dyDescent="0.25">
      <c r="E1969" s="4">
        <v>43547.958333333336</v>
      </c>
      <c r="F1969" s="3">
        <v>0.60841000000000001</v>
      </c>
      <c r="G1969" s="2">
        <f>Table13[[#This Row],[CF % FV]]*$A$2</f>
        <v>66.9251</v>
      </c>
      <c r="H1969" s="3">
        <v>5.8458019674541603E-2</v>
      </c>
      <c r="I1969" s="2">
        <f>Table13[[#This Row],[CF % EOL ]]*$A$6</f>
        <v>0</v>
      </c>
      <c r="J1969" s="3">
        <v>5.2116998120785664E-2</v>
      </c>
      <c r="K1969" s="2">
        <f>$A$10*Table13[[#This Row],[CF % WEC]]</f>
        <v>0</v>
      </c>
      <c r="L1969" s="1">
        <v>31.369003032103794</v>
      </c>
      <c r="M1969" s="2">
        <f>Table13[[#This Row],[Cons h '[MWh']]]-Table13[[#This Row],[Ewec_prod '[MWh']]]-Table13[[#This Row],[Eeol_prod '[MWh']]]-Table13[[#This Row],[Efv_prod '[MWh']]]</f>
        <v>-35.55609696789621</v>
      </c>
    </row>
    <row r="1970" x14ac:dyDescent="0.25">
      <c r="E1970" s="4">
        <v>43548</v>
      </c>
      <c r="F1970" s="3">
        <v>0.49720999999999999</v>
      </c>
      <c r="G1970" s="2">
        <f>Table13[[#This Row],[CF % FV]]*$A$2</f>
        <v>54.693100000000001</v>
      </c>
      <c r="H1970" s="3">
        <v>6.7149614807849603E-2</v>
      </c>
      <c r="I1970" s="2">
        <f>Table13[[#This Row],[CF % EOL ]]*$A$6</f>
        <v>0</v>
      </c>
      <c r="J1970" s="3">
        <v>5.142431654450795E-2</v>
      </c>
      <c r="K1970" s="2">
        <f>$A$10*Table13[[#This Row],[CF % WEC]]</f>
        <v>0</v>
      </c>
      <c r="L1970" s="1">
        <v>24.321694708552325</v>
      </c>
      <c r="M1970" s="2">
        <f>Table13[[#This Row],[Cons h '[MWh']]]-Table13[[#This Row],[Ewec_prod '[MWh']]]-Table13[[#This Row],[Eeol_prod '[MWh']]]-Table13[[#This Row],[Efv_prod '[MWh']]]</f>
        <v>-30.371405291447676</v>
      </c>
    </row>
    <row r="1971" x14ac:dyDescent="0.25">
      <c r="E1971" s="4">
        <v>43548.041666666664</v>
      </c>
      <c r="F1971" s="3">
        <v>0.39522000000000002</v>
      </c>
      <c r="G1971" s="2">
        <f>Table13[[#This Row],[CF % FV]]*$A$2</f>
        <v>43.474200000000003</v>
      </c>
      <c r="H1971" s="3">
        <v>6.8054874351024905E-2</v>
      </c>
      <c r="I1971" s="2">
        <f>Table13[[#This Row],[CF % EOL ]]*$A$6</f>
        <v>0</v>
      </c>
      <c r="J1971" s="3">
        <v>5.1275881555022357E-2</v>
      </c>
      <c r="K1971" s="2">
        <f>$A$10*Table13[[#This Row],[CF % WEC]]</f>
        <v>0</v>
      </c>
      <c r="L1971" s="1">
        <v>23.03167974707145</v>
      </c>
      <c r="M1971" s="2">
        <f>Table13[[#This Row],[Cons h '[MWh']]]-Table13[[#This Row],[Ewec_prod '[MWh']]]-Table13[[#This Row],[Eeol_prod '[MWh']]]-Table13[[#This Row],[Efv_prod '[MWh']]]</f>
        <v>-20.442520252928553</v>
      </c>
    </row>
    <row r="1972" x14ac:dyDescent="0.25">
      <c r="E1972" s="4">
        <v>43548.083333333336</v>
      </c>
      <c r="F1972" s="3">
        <v>0.20971999999999999</v>
      </c>
      <c r="G1972" s="2">
        <f>Table13[[#This Row],[CF % FV]]*$A$2</f>
        <v>23.069199999999999</v>
      </c>
      <c r="H1972" s="3">
        <v>5.1414987937181501E-2</v>
      </c>
      <c r="I1972" s="2">
        <f>Table13[[#This Row],[CF % EOL ]]*$A$6</f>
        <v>0</v>
      </c>
      <c r="J1972" s="3">
        <v>5.1365338410607551E-2</v>
      </c>
      <c r="K1972" s="2">
        <f>$A$10*Table13[[#This Row],[CF % WEC]]</f>
        <v>0</v>
      </c>
      <c r="L1972" s="1">
        <v>23.457994826697789</v>
      </c>
      <c r="M1972" s="2">
        <f>Table13[[#This Row],[Cons h '[MWh']]]-Table13[[#This Row],[Ewec_prod '[MWh']]]-Table13[[#This Row],[Eeol_prod '[MWh']]]-Table13[[#This Row],[Efv_prod '[MWh']]]</f>
        <v>0.38879482669779009</v>
      </c>
    </row>
    <row r="1973" x14ac:dyDescent="0.25">
      <c r="E1973" s="4">
        <v>43548.125</v>
      </c>
      <c r="F1973" s="3">
        <v>1.3609999999999999E-2</v>
      </c>
      <c r="G1973" s="2">
        <f>Table13[[#This Row],[CF % FV]]*$A$2</f>
        <v>1.4970999999999999</v>
      </c>
      <c r="H1973" s="3">
        <v>6.2368496468964897E-2</v>
      </c>
      <c r="I1973" s="2">
        <f>Table13[[#This Row],[CF % EOL ]]*$A$6</f>
        <v>0</v>
      </c>
      <c r="J1973" s="3">
        <v>5.1693674009883436E-2</v>
      </c>
      <c r="K1973" s="2">
        <f>$A$10*Table13[[#This Row],[CF % WEC]]</f>
        <v>0</v>
      </c>
      <c r="L1973" s="1">
        <v>19.924635976036342</v>
      </c>
      <c r="M1973" s="2">
        <f>Table13[[#This Row],[Cons h '[MWh']]]-Table13[[#This Row],[Ewec_prod '[MWh']]]-Table13[[#This Row],[Eeol_prod '[MWh']]]-Table13[[#This Row],[Efv_prod '[MWh']]]</f>
        <v>18.427535976036342</v>
      </c>
    </row>
    <row r="1974" x14ac:dyDescent="0.25">
      <c r="E1974" s="4">
        <v>43548.166666666664</v>
      </c>
      <c r="F1974" s="3">
        <v>0</v>
      </c>
      <c r="G1974" s="2">
        <f>Table13[[#This Row],[CF % FV]]*$A$2</f>
        <v>0</v>
      </c>
      <c r="H1974" s="3">
        <v>0.10581060974180199</v>
      </c>
      <c r="I1974" s="2">
        <f>Table13[[#This Row],[CF % EOL ]]*$A$6</f>
        <v>0</v>
      </c>
      <c r="J1974" s="3">
        <v>5.219483831637816E-2</v>
      </c>
      <c r="K1974" s="2">
        <f>$A$10*Table13[[#This Row],[CF % WEC]]</f>
        <v>0</v>
      </c>
      <c r="L1974" s="1">
        <v>25.534755071413255</v>
      </c>
      <c r="M1974" s="2">
        <f>Table13[[#This Row],[Cons h '[MWh']]]-Table13[[#This Row],[Ewec_prod '[MWh']]]-Table13[[#This Row],[Eeol_prod '[MWh']]]-Table13[[#This Row],[Efv_prod '[MWh']]]</f>
        <v>25.534755071413255</v>
      </c>
    </row>
    <row r="1975" x14ac:dyDescent="0.25">
      <c r="E1975" s="4">
        <v>43548.208333333336</v>
      </c>
      <c r="F1975" s="3">
        <v>0</v>
      </c>
      <c r="G1975" s="2">
        <f>Table13[[#This Row],[CF % FV]]*$A$2</f>
        <v>0</v>
      </c>
      <c r="H1975" s="3">
        <v>0.143171363810979</v>
      </c>
      <c r="I1975" s="2">
        <f>Table13[[#This Row],[CF % EOL ]]*$A$6</f>
        <v>0</v>
      </c>
      <c r="J1975" s="3">
        <v>5.2876014338157612E-2</v>
      </c>
      <c r="K1975" s="2">
        <f>$A$10*Table13[[#This Row],[CF % WEC]]</f>
        <v>0</v>
      </c>
      <c r="L1975" s="1">
        <v>26.268940677662144</v>
      </c>
      <c r="M1975" s="2">
        <f>Table13[[#This Row],[Cons h '[MWh']]]-Table13[[#This Row],[Ewec_prod '[MWh']]]-Table13[[#This Row],[Eeol_prod '[MWh']]]-Table13[[#This Row],[Efv_prod '[MWh']]]</f>
        <v>26.268940677662144</v>
      </c>
    </row>
    <row r="1976" x14ac:dyDescent="0.25">
      <c r="E1976" s="4">
        <v>43548.25</v>
      </c>
      <c r="F1976" s="3">
        <v>0</v>
      </c>
      <c r="G1976" s="2">
        <f>Table13[[#This Row],[CF % FV]]*$A$2</f>
        <v>0</v>
      </c>
      <c r="H1976" s="3">
        <v>0.166856950016295</v>
      </c>
      <c r="I1976" s="2">
        <f>Table13[[#This Row],[CF % EOL ]]*$A$6</f>
        <v>0</v>
      </c>
      <c r="J1976" s="3">
        <v>5.3707131246699444E-2</v>
      </c>
      <c r="K1976" s="2">
        <f>$A$10*Table13[[#This Row],[CF % WEC]]</f>
        <v>0</v>
      </c>
      <c r="L1976" s="1">
        <v>33.530403133925546</v>
      </c>
      <c r="M1976" s="2">
        <f>Table13[[#This Row],[Cons h '[MWh']]]-Table13[[#This Row],[Ewec_prod '[MWh']]]-Table13[[#This Row],[Eeol_prod '[MWh']]]-Table13[[#This Row],[Efv_prod '[MWh']]]</f>
        <v>33.530403133925546</v>
      </c>
    </row>
    <row r="1977" x14ac:dyDescent="0.25">
      <c r="E1977" s="4">
        <v>43548.291666666664</v>
      </c>
      <c r="F1977" s="3">
        <v>0</v>
      </c>
      <c r="G1977" s="2">
        <f>Table13[[#This Row],[CF % FV]]*$A$2</f>
        <v>0</v>
      </c>
      <c r="H1977" s="3">
        <v>0.187590622403426</v>
      </c>
      <c r="I1977" s="2">
        <f>Table13[[#This Row],[CF % EOL ]]*$A$6</f>
        <v>0</v>
      </c>
      <c r="J1977" s="3">
        <v>5.4842869130551461E-2</v>
      </c>
      <c r="K1977" s="2">
        <f>$A$10*Table13[[#This Row],[CF % WEC]]</f>
        <v>0</v>
      </c>
      <c r="L1977" s="1">
        <v>27.526821128385425</v>
      </c>
      <c r="M1977" s="2">
        <f>Table13[[#This Row],[Cons h '[MWh']]]-Table13[[#This Row],[Ewec_prod '[MWh']]]-Table13[[#This Row],[Eeol_prod '[MWh']]]-Table13[[#This Row],[Efv_prod '[MWh']]]</f>
        <v>27.526821128385425</v>
      </c>
    </row>
    <row r="1978" x14ac:dyDescent="0.25">
      <c r="E1978" s="4">
        <v>43548.333333333336</v>
      </c>
      <c r="F1978" s="3">
        <v>0</v>
      </c>
      <c r="G1978" s="2">
        <f>Table13[[#This Row],[CF % FV]]*$A$2</f>
        <v>0</v>
      </c>
      <c r="H1978" s="3">
        <v>0.23327127552251001</v>
      </c>
      <c r="I1978" s="2">
        <f>Table13[[#This Row],[CF % EOL ]]*$A$6</f>
        <v>0</v>
      </c>
      <c r="J1978" s="3">
        <v>5.6507348276203122E-2</v>
      </c>
      <c r="K1978" s="2">
        <f>$A$10*Table13[[#This Row],[CF % WEC]]</f>
        <v>0</v>
      </c>
      <c r="L1978" s="1">
        <v>25.929790690270455</v>
      </c>
      <c r="M1978" s="2">
        <f>Table13[[#This Row],[Cons h '[MWh']]]-Table13[[#This Row],[Ewec_prod '[MWh']]]-Table13[[#This Row],[Eeol_prod '[MWh']]]-Table13[[#This Row],[Efv_prod '[MWh']]]</f>
        <v>25.929790690270455</v>
      </c>
    </row>
    <row r="1979" x14ac:dyDescent="0.25">
      <c r="E1979" s="4">
        <v>43548.375</v>
      </c>
      <c r="F1979" s="3">
        <v>0</v>
      </c>
      <c r="G1979" s="2">
        <f>Table13[[#This Row],[CF % FV]]*$A$2</f>
        <v>0</v>
      </c>
      <c r="H1979" s="3">
        <v>0.27899897937954399</v>
      </c>
      <c r="I1979" s="2">
        <f>Table13[[#This Row],[CF % EOL ]]*$A$6</f>
        <v>0</v>
      </c>
      <c r="J1979" s="3">
        <v>5.8230347586510779E-2</v>
      </c>
      <c r="K1979" s="2">
        <f>$A$10*Table13[[#This Row],[CF % WEC]]</f>
        <v>0</v>
      </c>
      <c r="L1979" s="1">
        <v>27.356059873234322</v>
      </c>
      <c r="M1979" s="2">
        <f>Table13[[#This Row],[Cons h '[MWh']]]-Table13[[#This Row],[Ewec_prod '[MWh']]]-Table13[[#This Row],[Eeol_prod '[MWh']]]-Table13[[#This Row],[Efv_prod '[MWh']]]</f>
        <v>27.356059873234322</v>
      </c>
    </row>
    <row r="1980" x14ac:dyDescent="0.25">
      <c r="E1980" s="4">
        <v>43548.416666666664</v>
      </c>
      <c r="F1980" s="3">
        <v>0</v>
      </c>
      <c r="G1980" s="2">
        <f>Table13[[#This Row],[CF % FV]]*$A$2</f>
        <v>0</v>
      </c>
      <c r="H1980" s="3">
        <v>0.20349422732089101</v>
      </c>
      <c r="I1980" s="2">
        <f>Table13[[#This Row],[CF % EOL ]]*$A$6</f>
        <v>0</v>
      </c>
      <c r="J1980" s="3">
        <v>6.0264844358504877E-2</v>
      </c>
      <c r="K1980" s="2">
        <f>$A$10*Table13[[#This Row],[CF % WEC]]</f>
        <v>0</v>
      </c>
      <c r="L1980" s="1">
        <v>32.445605367639118</v>
      </c>
      <c r="M1980" s="2">
        <f>Table13[[#This Row],[Cons h '[MWh']]]-Table13[[#This Row],[Ewec_prod '[MWh']]]-Table13[[#This Row],[Eeol_prod '[MWh']]]-Table13[[#This Row],[Efv_prod '[MWh']]]</f>
        <v>32.445605367639118</v>
      </c>
    </row>
    <row r="1981" x14ac:dyDescent="0.25">
      <c r="E1981" s="4">
        <v>43548.458333333336</v>
      </c>
      <c r="F1981" s="3">
        <v>0</v>
      </c>
      <c r="G1981" s="2">
        <f>Table13[[#This Row],[CF % FV]]*$A$2</f>
        <v>0</v>
      </c>
      <c r="H1981" s="3">
        <v>0.213722991488319</v>
      </c>
      <c r="I1981" s="2">
        <f>Table13[[#This Row],[CF % EOL ]]*$A$6</f>
        <v>0</v>
      </c>
      <c r="J1981" s="3">
        <v>6.2300950517028407E-2</v>
      </c>
      <c r="K1981" s="2">
        <f>$A$10*Table13[[#This Row],[CF % WEC]]</f>
        <v>0</v>
      </c>
      <c r="L1981" s="1">
        <v>35.734032440225576</v>
      </c>
      <c r="M1981" s="2">
        <f>Table13[[#This Row],[Cons h '[MWh']]]-Table13[[#This Row],[Ewec_prod '[MWh']]]-Table13[[#This Row],[Eeol_prod '[MWh']]]-Table13[[#This Row],[Efv_prod '[MWh']]]</f>
        <v>35.734032440225576</v>
      </c>
    </row>
    <row r="1982" x14ac:dyDescent="0.25">
      <c r="E1982" s="4">
        <v>43548.5</v>
      </c>
      <c r="F1982" s="3">
        <v>0</v>
      </c>
      <c r="G1982" s="2">
        <f>Table13[[#This Row],[CF % FV]]*$A$2</f>
        <v>0</v>
      </c>
      <c r="H1982" s="3">
        <v>0.18321442132642099</v>
      </c>
      <c r="I1982" s="2">
        <f>Table13[[#This Row],[CF % EOL ]]*$A$6</f>
        <v>0</v>
      </c>
      <c r="J1982" s="3">
        <v>6.4931573697996306E-2</v>
      </c>
      <c r="K1982" s="2">
        <f>$A$10*Table13[[#This Row],[CF % WEC]]</f>
        <v>0</v>
      </c>
      <c r="L1982" s="1">
        <v>35.701184574548037</v>
      </c>
      <c r="M1982" s="2">
        <f>Table13[[#This Row],[Cons h '[MWh']]]-Table13[[#This Row],[Ewec_prod '[MWh']]]-Table13[[#This Row],[Eeol_prod '[MWh']]]-Table13[[#This Row],[Efv_prod '[MWh']]]</f>
        <v>35.701184574548037</v>
      </c>
    </row>
    <row r="1983" x14ac:dyDescent="0.25">
      <c r="E1983" s="4">
        <v>43548.541666666664</v>
      </c>
      <c r="F1983" s="3">
        <v>0</v>
      </c>
      <c r="G1983" s="2">
        <f>Table13[[#This Row],[CF % FV]]*$A$2</f>
        <v>0</v>
      </c>
      <c r="H1983" s="3">
        <v>0.162812213280359</v>
      </c>
      <c r="I1983" s="2">
        <f>Table13[[#This Row],[CF % EOL ]]*$A$6</f>
        <v>0</v>
      </c>
      <c r="J1983" s="3">
        <v>6.7911082162339001E-2</v>
      </c>
      <c r="K1983" s="2">
        <f>$A$10*Table13[[#This Row],[CF % WEC]]</f>
        <v>0</v>
      </c>
      <c r="L1983" s="1">
        <v>26.367092242509784</v>
      </c>
      <c r="M1983" s="2">
        <f>Table13[[#This Row],[Cons h '[MWh']]]-Table13[[#This Row],[Ewec_prod '[MWh']]]-Table13[[#This Row],[Eeol_prod '[MWh']]]-Table13[[#This Row],[Efv_prod '[MWh']]]</f>
        <v>26.367092242509784</v>
      </c>
    </row>
    <row r="1984" x14ac:dyDescent="0.25">
      <c r="E1984" s="4">
        <v>43548.583333333336</v>
      </c>
      <c r="F1984" s="3">
        <v>0</v>
      </c>
      <c r="G1984" s="2">
        <f>Table13[[#This Row],[CF % FV]]*$A$2</f>
        <v>0</v>
      </c>
      <c r="H1984" s="3">
        <v>0.16375473750856501</v>
      </c>
      <c r="I1984" s="2">
        <f>Table13[[#This Row],[CF % EOL ]]*$A$6</f>
        <v>0</v>
      </c>
      <c r="J1984" s="3">
        <v>7.1073671475439262E-2</v>
      </c>
      <c r="K1984" s="2">
        <f>$A$10*Table13[[#This Row],[CF % WEC]]</f>
        <v>0</v>
      </c>
      <c r="L1984" s="1">
        <v>33.72841240140955</v>
      </c>
      <c r="M1984" s="2">
        <f>Table13[[#This Row],[Cons h '[MWh']]]-Table13[[#This Row],[Ewec_prod '[MWh']]]-Table13[[#This Row],[Eeol_prod '[MWh']]]-Table13[[#This Row],[Efv_prod '[MWh']]]</f>
        <v>33.72841240140955</v>
      </c>
    </row>
    <row r="1985" x14ac:dyDescent="0.25">
      <c r="E1985" s="4">
        <v>43548.625</v>
      </c>
      <c r="F1985" s="3">
        <v>0</v>
      </c>
      <c r="G1985" s="2">
        <f>Table13[[#This Row],[CF % FV]]*$A$2</f>
        <v>0</v>
      </c>
      <c r="H1985" s="3">
        <v>0.166856950016295</v>
      </c>
      <c r="I1985" s="2">
        <f>Table13[[#This Row],[CF % EOL ]]*$A$6</f>
        <v>0</v>
      </c>
      <c r="J1985" s="3">
        <v>7.436473853772621E-2</v>
      </c>
      <c r="K1985" s="2">
        <f>$A$10*Table13[[#This Row],[CF % WEC]]</f>
        <v>0</v>
      </c>
      <c r="L1985" s="1">
        <v>36.154543736999024</v>
      </c>
      <c r="M1985" s="2">
        <f>Table13[[#This Row],[Cons h '[MWh']]]-Table13[[#This Row],[Ewec_prod '[MWh']]]-Table13[[#This Row],[Eeol_prod '[MWh']]]-Table13[[#This Row],[Efv_prod '[MWh']]]</f>
        <v>36.154543736999024</v>
      </c>
    </row>
    <row r="1986" x14ac:dyDescent="0.25">
      <c r="E1986" s="4">
        <v>43548.666666666664</v>
      </c>
      <c r="F1986" s="3">
        <v>3.2649999999999998E-2</v>
      </c>
      <c r="G1986" s="2">
        <f>Table13[[#This Row],[CF % FV]]*$A$2</f>
        <v>3.5914999999999999</v>
      </c>
      <c r="H1986" s="3">
        <v>0.141342773115508</v>
      </c>
      <c r="I1986" s="2">
        <f>Table13[[#This Row],[CF % EOL ]]*$A$6</f>
        <v>0</v>
      </c>
      <c r="J1986" s="3">
        <v>7.7749350468984457E-2</v>
      </c>
      <c r="K1986" s="2">
        <f>$A$10*Table13[[#This Row],[CF % WEC]]</f>
        <v>0</v>
      </c>
      <c r="L1986" s="1">
        <v>36.052793265306413</v>
      </c>
      <c r="M1986" s="2">
        <f>Table13[[#This Row],[Cons h '[MWh']]]-Table13[[#This Row],[Ewec_prod '[MWh']]]-Table13[[#This Row],[Eeol_prod '[MWh']]]-Table13[[#This Row],[Efv_prod '[MWh']]]</f>
        <v>32.461293265306409</v>
      </c>
    </row>
    <row r="1987" x14ac:dyDescent="0.25">
      <c r="E1987" s="4">
        <v>43548.708333333336</v>
      </c>
      <c r="F1987" s="3">
        <v>0.20931</v>
      </c>
      <c r="G1987" s="2">
        <f>Table13[[#This Row],[CF % FV]]*$A$2</f>
        <v>23.024100000000001</v>
      </c>
      <c r="H1987" s="3">
        <v>0.152510138812159</v>
      </c>
      <c r="I1987" s="2">
        <f>Table13[[#This Row],[CF % EOL ]]*$A$6</f>
        <v>0</v>
      </c>
      <c r="J1987" s="3">
        <v>8.1128310150107019E-2</v>
      </c>
      <c r="K1987" s="2">
        <f>$A$10*Table13[[#This Row],[CF % WEC]]</f>
        <v>0</v>
      </c>
      <c r="L1987" s="1">
        <v>29.290967834938137</v>
      </c>
      <c r="M1987" s="2">
        <f>Table13[[#This Row],[Cons h '[MWh']]]-Table13[[#This Row],[Ewec_prod '[MWh']]]-Table13[[#This Row],[Eeol_prod '[MWh']]]-Table13[[#This Row],[Efv_prod '[MWh']]]</f>
        <v>6.2668678349381359</v>
      </c>
    </row>
    <row r="1988" x14ac:dyDescent="0.25">
      <c r="E1988" s="4">
        <v>43548.75</v>
      </c>
      <c r="F1988" s="3">
        <v>0.41044999999999998</v>
      </c>
      <c r="G1988" s="2">
        <f>Table13[[#This Row],[CF % FV]]*$A$2</f>
        <v>45.149499999999996</v>
      </c>
      <c r="H1988" s="3">
        <v>0.210265803545578</v>
      </c>
      <c r="I1988" s="2">
        <f>Table13[[#This Row],[CF % EOL ]]*$A$6</f>
        <v>0</v>
      </c>
      <c r="J1988" s="3">
        <v>8.4334792833863192E-2</v>
      </c>
      <c r="K1988" s="2">
        <f>$A$10*Table13[[#This Row],[CF % WEC]]</f>
        <v>0</v>
      </c>
      <c r="L1988" s="1">
        <v>28.492843388154132</v>
      </c>
      <c r="M1988" s="2">
        <f>Table13[[#This Row],[Cons h '[MWh']]]-Table13[[#This Row],[Ewec_prod '[MWh']]]-Table13[[#This Row],[Eeol_prod '[MWh']]]-Table13[[#This Row],[Efv_prod '[MWh']]]</f>
        <v>-16.656656611845865</v>
      </c>
    </row>
    <row r="1989" x14ac:dyDescent="0.25">
      <c r="E1989" s="4">
        <v>43548.791666666664</v>
      </c>
      <c r="F1989" s="3">
        <v>0.49691000000000002</v>
      </c>
      <c r="G1989" s="2">
        <f>Table13[[#This Row],[CF % FV]]*$A$2</f>
        <v>54.6601</v>
      </c>
      <c r="H1989" s="3">
        <v>0.196432076747178</v>
      </c>
      <c r="I1989" s="2">
        <f>Table13[[#This Row],[CF % EOL ]]*$A$6</f>
        <v>0</v>
      </c>
      <c r="J1989" s="3">
        <v>8.7381658344385674E-2</v>
      </c>
      <c r="K1989" s="2">
        <f>$A$10*Table13[[#This Row],[CF % WEC]]</f>
        <v>0</v>
      </c>
      <c r="L1989" s="1">
        <v>43.611269854502751</v>
      </c>
      <c r="M1989" s="2">
        <f>Table13[[#This Row],[Cons h '[MWh']]]-Table13[[#This Row],[Ewec_prod '[MWh']]]-Table13[[#This Row],[Eeol_prod '[MWh']]]-Table13[[#This Row],[Efv_prod '[MWh']]]</f>
        <v>-11.048830145497249</v>
      </c>
    </row>
    <row r="1990" x14ac:dyDescent="0.25">
      <c r="E1990" s="4">
        <v>43548.833333333336</v>
      </c>
      <c r="F1990" s="3">
        <v>0.67055999999999993</v>
      </c>
      <c r="G1990" s="2">
        <f>Table13[[#This Row],[CF % FV]]*$A$2</f>
        <v>73.761599999999987</v>
      </c>
      <c r="H1990" s="3">
        <v>0.16271787918064301</v>
      </c>
      <c r="I1990" s="2">
        <f>Table13[[#This Row],[CF % EOL ]]*$A$6</f>
        <v>0</v>
      </c>
      <c r="J1990" s="3">
        <v>9.0186980825487539E-2</v>
      </c>
      <c r="K1990" s="2">
        <f>$A$10*Table13[[#This Row],[CF % WEC]]</f>
        <v>0</v>
      </c>
      <c r="L1990" s="1">
        <v>40.534841185318449</v>
      </c>
      <c r="M1990" s="2">
        <f>Table13[[#This Row],[Cons h '[MWh']]]-Table13[[#This Row],[Ewec_prod '[MWh']]]-Table13[[#This Row],[Eeol_prod '[MWh']]]-Table13[[#This Row],[Efv_prod '[MWh']]]</f>
        <v>-33.226758814681538</v>
      </c>
    </row>
    <row r="1991" x14ac:dyDescent="0.25">
      <c r="E1991" s="4">
        <v>43548.875</v>
      </c>
      <c r="F1991" s="3">
        <v>0.73171000000000008</v>
      </c>
      <c r="G1991" s="2">
        <f>Table13[[#This Row],[CF % FV]]*$A$2</f>
        <v>80.488100000000003</v>
      </c>
      <c r="H1991" s="3">
        <v>0.162623529300784</v>
      </c>
      <c r="I1991" s="2">
        <f>Table13[[#This Row],[CF % EOL ]]*$A$6</f>
        <v>0</v>
      </c>
      <c r="J1991" s="3">
        <v>9.277258540686735E-2</v>
      </c>
      <c r="K1991" s="2">
        <f>$A$10*Table13[[#This Row],[CF % WEC]]</f>
        <v>0</v>
      </c>
      <c r="L1991" s="1">
        <v>35.942132691019474</v>
      </c>
      <c r="M1991" s="2">
        <f>Table13[[#This Row],[Cons h '[MWh']]]-Table13[[#This Row],[Ewec_prod '[MWh']]]-Table13[[#This Row],[Eeol_prod '[MWh']]]-Table13[[#This Row],[Efv_prod '[MWh']]]</f>
        <v>-44.545967308980529</v>
      </c>
    </row>
    <row r="1992" x14ac:dyDescent="0.25">
      <c r="E1992" s="4">
        <v>43548.916666666664</v>
      </c>
      <c r="F1992" s="3">
        <v>0.76225999999999994</v>
      </c>
      <c r="G1992" s="2">
        <f>Table13[[#This Row],[CF % FV]]*$A$2</f>
        <v>83.84859999999999</v>
      </c>
      <c r="H1992" s="3">
        <v>3.7739819880510901E-2</v>
      </c>
      <c r="I1992" s="2">
        <f>Table13[[#This Row],[CF % EOL ]]*$A$6</f>
        <v>0</v>
      </c>
      <c r="J1992" s="3">
        <v>9.4916968834253365E-2</v>
      </c>
      <c r="K1992" s="2">
        <f>$A$10*Table13[[#This Row],[CF % WEC]]</f>
        <v>0</v>
      </c>
      <c r="L1992" s="1">
        <v>28.156830223656339</v>
      </c>
      <c r="M1992" s="2">
        <f>Table13[[#This Row],[Cons h '[MWh']]]-Table13[[#This Row],[Ewec_prod '[MWh']]]-Table13[[#This Row],[Eeol_prod '[MWh']]]-Table13[[#This Row],[Efv_prod '[MWh']]]</f>
        <v>-55.691769776343648</v>
      </c>
    </row>
    <row r="1993" x14ac:dyDescent="0.25">
      <c r="E1993" s="4">
        <v>43548.958333333336</v>
      </c>
      <c r="F1993" s="3">
        <v>0.71411999999999998</v>
      </c>
      <c r="G1993" s="2">
        <f>Table13[[#This Row],[CF % FV]]*$A$2</f>
        <v>78.553200000000004</v>
      </c>
      <c r="H1993" s="3">
        <v>6.3799629360687296E-2</v>
      </c>
      <c r="I1993" s="2">
        <f>Table13[[#This Row],[CF % EOL ]]*$A$6</f>
        <v>0</v>
      </c>
      <c r="J1993" s="3">
        <v>9.6771325204748612E-2</v>
      </c>
      <c r="K1993" s="2">
        <f>$A$10*Table13[[#This Row],[CF % WEC]]</f>
        <v>0</v>
      </c>
      <c r="L1993" s="1">
        <v>22.100527953926541</v>
      </c>
      <c r="M1993" s="2">
        <f>Table13[[#This Row],[Cons h '[MWh']]]-Table13[[#This Row],[Ewec_prod '[MWh']]]-Table13[[#This Row],[Eeol_prod '[MWh']]]-Table13[[#This Row],[Efv_prod '[MWh']]]</f>
        <v>-56.452672046073459</v>
      </c>
    </row>
    <row r="1994" x14ac:dyDescent="0.25">
      <c r="E1994" s="4">
        <v>43549</v>
      </c>
      <c r="F1994" s="3">
        <v>0.56465999999999994</v>
      </c>
      <c r="G1994" s="2">
        <f>Table13[[#This Row],[CF % FV]]*$A$2</f>
        <v>62.112599999999993</v>
      </c>
      <c r="H1994" s="3">
        <v>8.4418559074357302E-2</v>
      </c>
      <c r="I1994" s="2">
        <f>Table13[[#This Row],[CF % EOL ]]*$A$6</f>
        <v>0</v>
      </c>
      <c r="J1994" s="3">
        <v>9.8373544154872664E-2</v>
      </c>
      <c r="K1994" s="2">
        <f>$A$10*Table13[[#This Row],[CF % WEC]]</f>
        <v>0</v>
      </c>
      <c r="L1994" s="1">
        <v>26.817018894948287</v>
      </c>
      <c r="M1994" s="2">
        <f>Table13[[#This Row],[Cons h '[MWh']]]-Table13[[#This Row],[Ewec_prod '[MWh']]]-Table13[[#This Row],[Eeol_prod '[MWh']]]-Table13[[#This Row],[Efv_prod '[MWh']]]</f>
        <v>-35.29558110505171</v>
      </c>
    </row>
    <row r="1995" x14ac:dyDescent="0.25">
      <c r="E1995" s="4">
        <v>43549.041666666664</v>
      </c>
      <c r="F1995" s="3">
        <v>0.43030000000000002</v>
      </c>
      <c r="G1995" s="2">
        <f>Table13[[#This Row],[CF % FV]]*$A$2</f>
        <v>47.332999999999998</v>
      </c>
      <c r="H1995" s="3">
        <v>7.8895536611856595E-2</v>
      </c>
      <c r="I1995" s="2">
        <f>Table13[[#This Row],[CF % EOL ]]*$A$6</f>
        <v>0</v>
      </c>
      <c r="J1995" s="3">
        <v>9.9717090807970574E-2</v>
      </c>
      <c r="K1995" s="2">
        <f>$A$10*Table13[[#This Row],[CF % WEC]]</f>
        <v>0</v>
      </c>
      <c r="L1995" s="1">
        <v>26.497203343979788</v>
      </c>
      <c r="M1995" s="2">
        <f>Table13[[#This Row],[Cons h '[MWh']]]-Table13[[#This Row],[Ewec_prod '[MWh']]]-Table13[[#This Row],[Eeol_prod '[MWh']]]-Table13[[#This Row],[Efv_prod '[MWh']]]</f>
        <v>-20.835796656020211</v>
      </c>
    </row>
    <row r="1996" x14ac:dyDescent="0.25">
      <c r="E1996" s="4">
        <v>43549.083333333336</v>
      </c>
      <c r="F1996" s="3">
        <v>0.20638000000000001</v>
      </c>
      <c r="G1996" s="2">
        <f>Table13[[#This Row],[CF % FV]]*$A$2</f>
        <v>22.701800000000002</v>
      </c>
      <c r="H1996" s="3">
        <v>0.13071304527653901</v>
      </c>
      <c r="I1996" s="2">
        <f>Table13[[#This Row],[CF % EOL ]]*$A$6</f>
        <v>0</v>
      </c>
      <c r="J1996" s="3">
        <v>0.10078502276772447</v>
      </c>
      <c r="K1996" s="2">
        <f>$A$10*Table13[[#This Row],[CF % WEC]]</f>
        <v>0</v>
      </c>
      <c r="L1996" s="1">
        <v>20.691366543341051</v>
      </c>
      <c r="M1996" s="2">
        <f>Table13[[#This Row],[Cons h '[MWh']]]-Table13[[#This Row],[Ewec_prod '[MWh']]]-Table13[[#This Row],[Eeol_prod '[MWh']]]-Table13[[#This Row],[Efv_prod '[MWh']]]</f>
        <v>-2.0104334566589515</v>
      </c>
    </row>
    <row r="1997" x14ac:dyDescent="0.25">
      <c r="E1997" s="4">
        <v>43549.125</v>
      </c>
      <c r="F1997" s="3">
        <v>1.2580000000000001E-2</v>
      </c>
      <c r="G1997" s="2">
        <f>Table13[[#This Row],[CF % FV]]*$A$2</f>
        <v>1.3838000000000001</v>
      </c>
      <c r="H1997" s="3">
        <v>0.147601637487871</v>
      </c>
      <c r="I1997" s="2">
        <f>Table13[[#This Row],[CF % EOL ]]*$A$6</f>
        <v>0</v>
      </c>
      <c r="J1997" s="3">
        <v>0.10155110853995473</v>
      </c>
      <c r="K1997" s="2">
        <f>$A$10*Table13[[#This Row],[CF % WEC]]</f>
        <v>0</v>
      </c>
      <c r="L1997" s="1">
        <v>24.064894556105834</v>
      </c>
      <c r="M1997" s="2">
        <f>Table13[[#This Row],[Cons h '[MWh']]]-Table13[[#This Row],[Ewec_prod '[MWh']]]-Table13[[#This Row],[Eeol_prod '[MWh']]]-Table13[[#This Row],[Efv_prod '[MWh']]]</f>
        <v>22.681094556105833</v>
      </c>
    </row>
    <row r="1998" x14ac:dyDescent="0.25">
      <c r="E1998" s="4">
        <v>43549.166666666664</v>
      </c>
      <c r="F1998" s="3">
        <v>0</v>
      </c>
      <c r="G1998" s="2">
        <f>Table13[[#This Row],[CF % FV]]*$A$2</f>
        <v>0</v>
      </c>
      <c r="H1998" s="3">
        <v>0.15116369577475799</v>
      </c>
      <c r="I1998" s="2">
        <f>Table13[[#This Row],[CF % EOL ]]*$A$6</f>
        <v>0</v>
      </c>
      <c r="J1998" s="3">
        <v>0.10211200489492551</v>
      </c>
      <c r="K1998" s="2">
        <f>$A$10*Table13[[#This Row],[CF % WEC]]</f>
        <v>0</v>
      </c>
      <c r="L1998" s="1">
        <v>33.284625366530328</v>
      </c>
      <c r="M1998" s="2">
        <f>Table13[[#This Row],[Cons h '[MWh']]]-Table13[[#This Row],[Ewec_prod '[MWh']]]-Table13[[#This Row],[Eeol_prod '[MWh']]]-Table13[[#This Row],[Efv_prod '[MWh']]]</f>
        <v>33.284625366530328</v>
      </c>
    </row>
    <row r="1999" x14ac:dyDescent="0.25">
      <c r="E1999" s="4">
        <v>43549.208333333336</v>
      </c>
      <c r="F1999" s="3">
        <v>0</v>
      </c>
      <c r="G1999" s="2">
        <f>Table13[[#This Row],[CF % FV]]*$A$2</f>
        <v>0</v>
      </c>
      <c r="H1999" s="3">
        <v>0.15058636428431499</v>
      </c>
      <c r="I1999" s="2">
        <f>Table13[[#This Row],[CF % EOL ]]*$A$6</f>
        <v>0</v>
      </c>
      <c r="J1999" s="3">
        <v>0.10229827653229073</v>
      </c>
      <c r="K1999" s="2">
        <f>$A$10*Table13[[#This Row],[CF % WEC]]</f>
        <v>0</v>
      </c>
      <c r="L1999" s="1">
        <v>30.22039660204031</v>
      </c>
      <c r="M1999" s="2">
        <f>Table13[[#This Row],[Cons h '[MWh']]]-Table13[[#This Row],[Ewec_prod '[MWh']]]-Table13[[#This Row],[Eeol_prod '[MWh']]]-Table13[[#This Row],[Efv_prod '[MWh']]]</f>
        <v>30.22039660204031</v>
      </c>
    </row>
    <row r="2000" x14ac:dyDescent="0.25">
      <c r="E2000" s="4">
        <v>43549.25</v>
      </c>
      <c r="F2000" s="3">
        <v>0</v>
      </c>
      <c r="G2000" s="2">
        <f>Table13[[#This Row],[CF % FV]]*$A$2</f>
        <v>0</v>
      </c>
      <c r="H2000" s="3">
        <v>0.19205819500454499</v>
      </c>
      <c r="I2000" s="2">
        <f>Table13[[#This Row],[CF % EOL ]]*$A$6</f>
        <v>0</v>
      </c>
      <c r="J2000" s="3">
        <v>0.10230132340280473</v>
      </c>
      <c r="K2000" s="2">
        <f>$A$10*Table13[[#This Row],[CF % WEC]]</f>
        <v>0</v>
      </c>
      <c r="L2000" s="1">
        <v>33.636424706967226</v>
      </c>
      <c r="M2000" s="2">
        <f>Table13[[#This Row],[Cons h '[MWh']]]-Table13[[#This Row],[Ewec_prod '[MWh']]]-Table13[[#This Row],[Eeol_prod '[MWh']]]-Table13[[#This Row],[Efv_prod '[MWh']]]</f>
        <v>33.636424706967226</v>
      </c>
    </row>
    <row r="2001" x14ac:dyDescent="0.25">
      <c r="E2001" s="4">
        <v>43549.291666666664</v>
      </c>
      <c r="F2001" s="3">
        <v>0</v>
      </c>
      <c r="G2001" s="2">
        <f>Table13[[#This Row],[CF % FV]]*$A$2</f>
        <v>0</v>
      </c>
      <c r="H2001" s="3">
        <v>0.28894962959197301</v>
      </c>
      <c r="I2001" s="2">
        <f>Table13[[#This Row],[CF % EOL ]]*$A$6</f>
        <v>0</v>
      </c>
      <c r="J2001" s="3">
        <v>0.10216136664077914</v>
      </c>
      <c r="K2001" s="2">
        <f>$A$10*Table13[[#This Row],[CF % WEC]]</f>
        <v>0</v>
      </c>
      <c r="L2001" s="1">
        <v>36.420060355625367</v>
      </c>
      <c r="M2001" s="2">
        <f>Table13[[#This Row],[Cons h '[MWh']]]-Table13[[#This Row],[Ewec_prod '[MWh']]]-Table13[[#This Row],[Eeol_prod '[MWh']]]-Table13[[#This Row],[Efv_prod '[MWh']]]</f>
        <v>36.420060355625367</v>
      </c>
    </row>
    <row r="2002" x14ac:dyDescent="0.25">
      <c r="E2002" s="4">
        <v>43549.333333333336</v>
      </c>
      <c r="F2002" s="3">
        <v>0</v>
      </c>
      <c r="G2002" s="2">
        <f>Table13[[#This Row],[CF % FV]]*$A$2</f>
        <v>0</v>
      </c>
      <c r="H2002" s="3">
        <v>0.35174925761462</v>
      </c>
      <c r="I2002" s="2">
        <f>Table13[[#This Row],[CF % EOL ]]*$A$6</f>
        <v>0</v>
      </c>
      <c r="J2002" s="3">
        <v>0.10156350422710643</v>
      </c>
      <c r="K2002" s="2">
        <f>$A$10*Table13[[#This Row],[CF % WEC]]</f>
        <v>0</v>
      </c>
      <c r="L2002" s="1">
        <v>28.348141566879352</v>
      </c>
      <c r="M2002" s="2">
        <f>Table13[[#This Row],[Cons h '[MWh']]]-Table13[[#This Row],[Ewec_prod '[MWh']]]-Table13[[#This Row],[Eeol_prod '[MWh']]]-Table13[[#This Row],[Efv_prod '[MWh']]]</f>
        <v>28.348141566879352</v>
      </c>
    </row>
    <row r="2003" x14ac:dyDescent="0.25">
      <c r="E2003" s="4">
        <v>43549.375</v>
      </c>
      <c r="F2003" s="3">
        <v>0</v>
      </c>
      <c r="G2003" s="2">
        <f>Table13[[#This Row],[CF % FV]]*$A$2</f>
        <v>0</v>
      </c>
      <c r="H2003" s="3">
        <v>0.34893412141326602</v>
      </c>
      <c r="I2003" s="2">
        <f>Table13[[#This Row],[CF % EOL ]]*$A$6</f>
        <v>0</v>
      </c>
      <c r="J2003" s="3">
        <v>8.2030992946199033E-2</v>
      </c>
      <c r="K2003" s="2">
        <f>$A$10*Table13[[#This Row],[CF % WEC]]</f>
        <v>0</v>
      </c>
      <c r="L2003" s="1">
        <v>39.935030329632731</v>
      </c>
      <c r="M2003" s="2">
        <f>Table13[[#This Row],[Cons h '[MWh']]]-Table13[[#This Row],[Ewec_prod '[MWh']]]-Table13[[#This Row],[Eeol_prod '[MWh']]]-Table13[[#This Row],[Efv_prod '[MWh']]]</f>
        <v>39.935030329632731</v>
      </c>
    </row>
    <row r="2004" x14ac:dyDescent="0.25">
      <c r="E2004" s="4">
        <v>43549.416666666664</v>
      </c>
      <c r="F2004" s="3">
        <v>0</v>
      </c>
      <c r="G2004" s="2">
        <f>Table13[[#This Row],[CF % FV]]*$A$2</f>
        <v>0</v>
      </c>
      <c r="H2004" s="3">
        <v>4.2793483153598197E-2</v>
      </c>
      <c r="I2004" s="2">
        <f>Table13[[#This Row],[CF % EOL ]]*$A$6</f>
        <v>0</v>
      </c>
      <c r="J2004" s="3">
        <v>7.9005774706677939E-2</v>
      </c>
      <c r="K2004" s="2">
        <f>$A$10*Table13[[#This Row],[CF % WEC]]</f>
        <v>0</v>
      </c>
      <c r="L2004" s="1">
        <v>31.355347880891891</v>
      </c>
      <c r="M2004" s="2">
        <f>Table13[[#This Row],[Cons h '[MWh']]]-Table13[[#This Row],[Ewec_prod '[MWh']]]-Table13[[#This Row],[Eeol_prod '[MWh']]]-Table13[[#This Row],[Efv_prod '[MWh']]]</f>
        <v>31.355347880891891</v>
      </c>
    </row>
    <row r="2005" x14ac:dyDescent="0.25">
      <c r="E2005" s="4">
        <v>43549.458333333336</v>
      </c>
      <c r="F2005" s="3">
        <v>0</v>
      </c>
      <c r="G2005" s="2">
        <f>Table13[[#This Row],[CF % FV]]*$A$2</f>
        <v>0</v>
      </c>
      <c r="H2005" s="3">
        <v>3.3452455286571897E-2</v>
      </c>
      <c r="I2005" s="2">
        <f>Table13[[#This Row],[CF % EOL ]]*$A$6</f>
        <v>0</v>
      </c>
      <c r="J2005" s="3">
        <v>7.6137634561789819E-2</v>
      </c>
      <c r="K2005" s="2">
        <f>$A$10*Table13[[#This Row],[CF % WEC]]</f>
        <v>0</v>
      </c>
      <c r="L2005" s="1">
        <v>38.92159641309452</v>
      </c>
      <c r="M2005" s="2">
        <f>Table13[[#This Row],[Cons h '[MWh']]]-Table13[[#This Row],[Ewec_prod '[MWh']]]-Table13[[#This Row],[Eeol_prod '[MWh']]]-Table13[[#This Row],[Efv_prod '[MWh']]]</f>
        <v>38.92159641309452</v>
      </c>
    </row>
    <row r="2006" x14ac:dyDescent="0.25">
      <c r="E2006" s="4">
        <v>43549.5</v>
      </c>
      <c r="F2006" s="3">
        <v>0</v>
      </c>
      <c r="G2006" s="2">
        <f>Table13[[#This Row],[CF % FV]]*$A$2</f>
        <v>0</v>
      </c>
      <c r="H2006" s="3">
        <v>7.2760167223970301E-2</v>
      </c>
      <c r="I2006" s="2">
        <f>Table13[[#This Row],[CF % EOL ]]*$A$6</f>
        <v>0</v>
      </c>
      <c r="J2006" s="3">
        <v>7.4296412232928252E-2</v>
      </c>
      <c r="K2006" s="2">
        <f>$A$10*Table13[[#This Row],[CF % WEC]]</f>
        <v>0</v>
      </c>
      <c r="L2006" s="1">
        <v>40.547390693393353</v>
      </c>
      <c r="M2006" s="2">
        <f>Table13[[#This Row],[Cons h '[MWh']]]-Table13[[#This Row],[Ewec_prod '[MWh']]]-Table13[[#This Row],[Eeol_prod '[MWh']]]-Table13[[#This Row],[Efv_prod '[MWh']]]</f>
        <v>40.547390693393353</v>
      </c>
    </row>
    <row r="2007" x14ac:dyDescent="0.25">
      <c r="E2007" s="4">
        <v>43549.541666666664</v>
      </c>
      <c r="F2007" s="3">
        <v>0</v>
      </c>
      <c r="G2007" s="2">
        <f>Table13[[#This Row],[CF % FV]]*$A$2</f>
        <v>0</v>
      </c>
      <c r="H2007" s="3">
        <v>0.14240126709178699</v>
      </c>
      <c r="I2007" s="2">
        <f>Table13[[#This Row],[CF % EOL ]]*$A$6</f>
        <v>0</v>
      </c>
      <c r="J2007" s="3">
        <v>7.3072110749704336E-2</v>
      </c>
      <c r="K2007" s="2">
        <f>$A$10*Table13[[#This Row],[CF % WEC]]</f>
        <v>0</v>
      </c>
      <c r="L2007" s="1">
        <v>34.454694440733618</v>
      </c>
      <c r="M2007" s="2">
        <f>Table13[[#This Row],[Cons h '[MWh']]]-Table13[[#This Row],[Ewec_prod '[MWh']]]-Table13[[#This Row],[Eeol_prod '[MWh']]]-Table13[[#This Row],[Efv_prod '[MWh']]]</f>
        <v>34.454694440733618</v>
      </c>
    </row>
    <row r="2008" x14ac:dyDescent="0.25">
      <c r="E2008" s="4">
        <v>43549.583333333336</v>
      </c>
      <c r="F2008" s="3">
        <v>0</v>
      </c>
      <c r="G2008" s="2">
        <f>Table13[[#This Row],[CF % FV]]*$A$2</f>
        <v>0</v>
      </c>
      <c r="H2008" s="3">
        <v>0.16422548922473701</v>
      </c>
      <c r="I2008" s="2">
        <f>Table13[[#This Row],[CF % EOL ]]*$A$6</f>
        <v>0</v>
      </c>
      <c r="J2008" s="3">
        <v>7.2326150987261015E-2</v>
      </c>
      <c r="K2008" s="2">
        <f>$A$10*Table13[[#This Row],[CF % WEC]]</f>
        <v>0</v>
      </c>
      <c r="L2008" s="1">
        <v>29.102210582177776</v>
      </c>
      <c r="M2008" s="2">
        <f>Table13[[#This Row],[Cons h '[MWh']]]-Table13[[#This Row],[Ewec_prod '[MWh']]]-Table13[[#This Row],[Eeol_prod '[MWh']]]-Table13[[#This Row],[Efv_prod '[MWh']]]</f>
        <v>29.102210582177776</v>
      </c>
    </row>
    <row r="2009" x14ac:dyDescent="0.25">
      <c r="E2009" s="4">
        <v>43549.625</v>
      </c>
      <c r="F2009" s="3">
        <v>0</v>
      </c>
      <c r="G2009" s="2">
        <f>Table13[[#This Row],[CF % FV]]*$A$2</f>
        <v>0</v>
      </c>
      <c r="H2009" s="3">
        <v>0.18360026340733401</v>
      </c>
      <c r="I2009" s="2">
        <f>Table13[[#This Row],[CF % EOL ]]*$A$6</f>
        <v>0</v>
      </c>
      <c r="J2009" s="3">
        <v>7.2072460476762773E-2</v>
      </c>
      <c r="K2009" s="2">
        <f>$A$10*Table13[[#This Row],[CF % WEC]]</f>
        <v>0</v>
      </c>
      <c r="L2009" s="1">
        <v>31.966444256682813</v>
      </c>
      <c r="M2009" s="2">
        <f>Table13[[#This Row],[Cons h '[MWh']]]-Table13[[#This Row],[Ewec_prod '[MWh']]]-Table13[[#This Row],[Eeol_prod '[MWh']]]-Table13[[#This Row],[Efv_prod '[MWh']]]</f>
        <v>31.966444256682813</v>
      </c>
    </row>
    <row r="2010" x14ac:dyDescent="0.25">
      <c r="E2010" s="4">
        <v>43549.666666666664</v>
      </c>
      <c r="F2010" s="3">
        <v>3.1420000000000003E-2</v>
      </c>
      <c r="G2010" s="2">
        <f>Table13[[#This Row],[CF % FV]]*$A$2</f>
        <v>3.4562000000000004</v>
      </c>
      <c r="H2010" s="3">
        <v>0.25970869322927298</v>
      </c>
      <c r="I2010" s="2">
        <f>Table13[[#This Row],[CF % EOL ]]*$A$6</f>
        <v>0</v>
      </c>
      <c r="J2010" s="3">
        <v>7.2583295423811811E-2</v>
      </c>
      <c r="K2010" s="2">
        <f>$A$10*Table13[[#This Row],[CF % WEC]]</f>
        <v>0</v>
      </c>
      <c r="L2010" s="1">
        <v>31.748049011735677</v>
      </c>
      <c r="M2010" s="2">
        <f>Table13[[#This Row],[Cons h '[MWh']]]-Table13[[#This Row],[Ewec_prod '[MWh']]]-Table13[[#This Row],[Eeol_prod '[MWh']]]-Table13[[#This Row],[Efv_prod '[MWh']]]</f>
        <v>28.291849011735678</v>
      </c>
    </row>
    <row r="2011" x14ac:dyDescent="0.25">
      <c r="E2011" s="4">
        <v>43549.708333333336</v>
      </c>
      <c r="F2011" s="3">
        <v>0.21812000000000001</v>
      </c>
      <c r="G2011" s="2">
        <f>Table13[[#This Row],[CF % FV]]*$A$2</f>
        <v>23.993200000000002</v>
      </c>
      <c r="H2011" s="3">
        <v>0.30957608523948499</v>
      </c>
      <c r="I2011" s="2">
        <f>Table13[[#This Row],[CF % EOL ]]*$A$6</f>
        <v>0</v>
      </c>
      <c r="J2011" s="3">
        <v>7.3639302811801158E-2</v>
      </c>
      <c r="K2011" s="2">
        <f>$A$10*Table13[[#This Row],[CF % WEC]]</f>
        <v>0</v>
      </c>
      <c r="L2011" s="1">
        <v>41.118861547435131</v>
      </c>
      <c r="M2011" s="2">
        <f>Table13[[#This Row],[Cons h '[MWh']]]-Table13[[#This Row],[Ewec_prod '[MWh']]]-Table13[[#This Row],[Eeol_prod '[MWh']]]-Table13[[#This Row],[Efv_prod '[MWh']]]</f>
        <v>17.125661547435129</v>
      </c>
    </row>
    <row r="2012" x14ac:dyDescent="0.25">
      <c r="E2012" s="4">
        <v>43549.75</v>
      </c>
      <c r="F2012" s="3">
        <v>0.42222000000000004</v>
      </c>
      <c r="G2012" s="2">
        <f>Table13[[#This Row],[CF % FV]]*$A$2</f>
        <v>46.444200000000002</v>
      </c>
      <c r="H2012" s="3">
        <v>0.279861330817191</v>
      </c>
      <c r="I2012" s="2">
        <f>Table13[[#This Row],[CF % EOL ]]*$A$6</f>
        <v>0</v>
      </c>
      <c r="J2012" s="3">
        <v>7.5048749964474151E-2</v>
      </c>
      <c r="K2012" s="2">
        <f>$A$10*Table13[[#This Row],[CF % WEC]]</f>
        <v>0</v>
      </c>
      <c r="L2012" s="1">
        <v>54.112716780161215</v>
      </c>
      <c r="M2012" s="2">
        <f>Table13[[#This Row],[Cons h '[MWh']]]-Table13[[#This Row],[Ewec_prod '[MWh']]]-Table13[[#This Row],[Eeol_prod '[MWh']]]-Table13[[#This Row],[Efv_prod '[MWh']]]</f>
        <v>7.6685167801612124</v>
      </c>
    </row>
    <row r="2013" x14ac:dyDescent="0.25">
      <c r="E2013" s="4">
        <v>43549.791666666664</v>
      </c>
      <c r="F2013" s="3">
        <v>0.60858000000000001</v>
      </c>
      <c r="G2013" s="2">
        <f>Table13[[#This Row],[CF % FV]]*$A$2</f>
        <v>66.943799999999996</v>
      </c>
      <c r="H2013" s="3">
        <v>0.237635638654486</v>
      </c>
      <c r="I2013" s="2">
        <f>Table13[[#This Row],[CF % EOL ]]*$A$6</f>
        <v>0</v>
      </c>
      <c r="J2013" s="3">
        <v>7.6126813239611762E-2</v>
      </c>
      <c r="K2013" s="2">
        <f>$A$10*Table13[[#This Row],[CF % WEC]]</f>
        <v>0</v>
      </c>
      <c r="L2013" s="1">
        <v>46.602985420615056</v>
      </c>
      <c r="M2013" s="2">
        <f>Table13[[#This Row],[Cons h '[MWh']]]-Table13[[#This Row],[Ewec_prod '[MWh']]]-Table13[[#This Row],[Eeol_prod '[MWh']]]-Table13[[#This Row],[Efv_prod '[MWh']]]</f>
        <v>-20.34081457938494</v>
      </c>
    </row>
    <row r="2014" x14ac:dyDescent="0.25">
      <c r="E2014" s="4">
        <v>43549.833333333336</v>
      </c>
      <c r="F2014" s="3">
        <v>0.71757000000000004</v>
      </c>
      <c r="G2014" s="2">
        <f>Table13[[#This Row],[CF % FV]]*$A$2</f>
        <v>78.932700000000011</v>
      </c>
      <c r="H2014" s="3">
        <v>0.21338635794051</v>
      </c>
      <c r="I2014" s="2">
        <f>Table13[[#This Row],[CF % EOL ]]*$A$6</f>
        <v>0</v>
      </c>
      <c r="J2014" s="3">
        <v>7.6339743092996987E-2</v>
      </c>
      <c r="K2014" s="2">
        <f>$A$10*Table13[[#This Row],[CF % WEC]]</f>
        <v>0</v>
      </c>
      <c r="L2014" s="1">
        <v>44.814964339630848</v>
      </c>
      <c r="M2014" s="2">
        <f>Table13[[#This Row],[Cons h '[MWh']]]-Table13[[#This Row],[Ewec_prod '[MWh']]]-Table13[[#This Row],[Eeol_prod '[MWh']]]-Table13[[#This Row],[Efv_prod '[MWh']]]</f>
        <v>-34.117735660369163</v>
      </c>
    </row>
    <row r="2015" x14ac:dyDescent="0.25">
      <c r="E2015" s="4">
        <v>43549.875</v>
      </c>
      <c r="F2015" s="3">
        <v>0.78871000000000002</v>
      </c>
      <c r="G2015" s="2">
        <f>Table13[[#This Row],[CF % FV]]*$A$2</f>
        <v>86.758099999999999</v>
      </c>
      <c r="H2015" s="3">
        <v>0.18033725565223799</v>
      </c>
      <c r="I2015" s="2">
        <f>Table13[[#This Row],[CF % EOL ]]*$A$6</f>
        <v>0</v>
      </c>
      <c r="J2015" s="3">
        <v>7.2505803710693983E-2</v>
      </c>
      <c r="K2015" s="2">
        <f>$A$10*Table13[[#This Row],[CF % WEC]]</f>
        <v>0</v>
      </c>
      <c r="L2015" s="1">
        <v>33.987618311726564</v>
      </c>
      <c r="M2015" s="2">
        <f>Table13[[#This Row],[Cons h '[MWh']]]-Table13[[#This Row],[Ewec_prod '[MWh']]]-Table13[[#This Row],[Eeol_prod '[MWh']]]-Table13[[#This Row],[Efv_prod '[MWh']]]</f>
        <v>-52.770481688273435</v>
      </c>
    </row>
    <row r="2016" x14ac:dyDescent="0.25">
      <c r="E2016" s="4">
        <v>43549.916666666664</v>
      </c>
      <c r="F2016" s="3">
        <v>0.76539000000000001</v>
      </c>
      <c r="G2016" s="2">
        <f>Table13[[#This Row],[CF % FV]]*$A$2</f>
        <v>84.192900000000009</v>
      </c>
      <c r="H2016" s="3">
        <v>-3.2943622503064699E-3</v>
      </c>
      <c r="I2016" s="2">
        <f>Table13[[#This Row],[CF % EOL ]]*$A$6</f>
        <v>0</v>
      </c>
      <c r="J2016" s="3">
        <v>7.1159295327375208E-2</v>
      </c>
      <c r="K2016" s="2">
        <f>$A$10*Table13[[#This Row],[CF % WEC]]</f>
        <v>0</v>
      </c>
      <c r="L2016" s="1">
        <v>27.470881111749687</v>
      </c>
      <c r="M2016" s="2">
        <f>Table13[[#This Row],[Cons h '[MWh']]]-Table13[[#This Row],[Ewec_prod '[MWh']]]-Table13[[#This Row],[Eeol_prod '[MWh']]]-Table13[[#This Row],[Efv_prod '[MWh']]]</f>
        <v>-56.722018888250318</v>
      </c>
    </row>
    <row r="2017" x14ac:dyDescent="0.25">
      <c r="E2017" s="4">
        <v>43549.958333333336</v>
      </c>
      <c r="F2017" s="3">
        <v>0.71490999999999993</v>
      </c>
      <c r="G2017" s="2">
        <f>Table13[[#This Row],[CF % FV]]*$A$2</f>
        <v>78.64009999999999</v>
      </c>
      <c r="H2017" s="3">
        <v>-3.1554408451044901E-3</v>
      </c>
      <c r="I2017" s="2">
        <f>Table13[[#This Row],[CF % EOL ]]*$A$6</f>
        <v>0</v>
      </c>
      <c r="J2017" s="3">
        <v>6.9804480635355617E-2</v>
      </c>
      <c r="K2017" s="2">
        <f>$A$10*Table13[[#This Row],[CF % WEC]]</f>
        <v>0</v>
      </c>
      <c r="L2017" s="1">
        <v>29.010280180197224</v>
      </c>
      <c r="M2017" s="2">
        <f>Table13[[#This Row],[Cons h '[MWh']]]-Table13[[#This Row],[Ewec_prod '[MWh']]]-Table13[[#This Row],[Eeol_prod '[MWh']]]-Table13[[#This Row],[Efv_prod '[MWh']]]</f>
        <v>-49.629819819802762</v>
      </c>
    </row>
    <row r="2018" x14ac:dyDescent="0.25">
      <c r="E2018" s="4">
        <v>43550</v>
      </c>
      <c r="F2018" s="3">
        <v>0.54549000000000003</v>
      </c>
      <c r="G2018" s="2">
        <f>Table13[[#This Row],[CF % FV]]*$A$2</f>
        <v>60.003900000000002</v>
      </c>
      <c r="H2018" s="3">
        <v>-3.7502565400259502E-3</v>
      </c>
      <c r="I2018" s="2">
        <f>Table13[[#This Row],[CF % EOL ]]*$A$6</f>
        <v>0</v>
      </c>
      <c r="J2018" s="3">
        <v>6.841178593045763E-2</v>
      </c>
      <c r="K2018" s="2">
        <f>$A$10*Table13[[#This Row],[CF % WEC]]</f>
        <v>0</v>
      </c>
      <c r="L2018" s="1">
        <v>20.439512307965966</v>
      </c>
      <c r="M2018" s="2">
        <f>Table13[[#This Row],[Cons h '[MWh']]]-Table13[[#This Row],[Ewec_prod '[MWh']]]-Table13[[#This Row],[Eeol_prod '[MWh']]]-Table13[[#This Row],[Efv_prod '[MWh']]]</f>
        <v>-39.564387692034032</v>
      </c>
    </row>
    <row r="2019" x14ac:dyDescent="0.25">
      <c r="E2019" s="4">
        <v>43550.041666666664</v>
      </c>
      <c r="F2019" s="3">
        <v>0.39100000000000001</v>
      </c>
      <c r="G2019" s="2">
        <f>Table13[[#This Row],[CF % FV]]*$A$2</f>
        <v>43.010000000000005</v>
      </c>
      <c r="H2019" s="3">
        <v>-3.7770094698894299E-3</v>
      </c>
      <c r="I2019" s="2">
        <f>Table13[[#This Row],[CF % EOL ]]*$A$6</f>
        <v>0</v>
      </c>
      <c r="J2019" s="3">
        <v>6.7053719992697283E-2</v>
      </c>
      <c r="K2019" s="2">
        <f>$A$10*Table13[[#This Row],[CF % WEC]]</f>
        <v>0</v>
      </c>
      <c r="L2019" s="1">
        <v>23.169025468673166</v>
      </c>
      <c r="M2019" s="2">
        <f>Table13[[#This Row],[Cons h '[MWh']]]-Table13[[#This Row],[Ewec_prod '[MWh']]]-Table13[[#This Row],[Eeol_prod '[MWh']]]-Table13[[#This Row],[Efv_prod '[MWh']]]</f>
        <v>-19.84097453132684</v>
      </c>
    </row>
    <row r="2020" x14ac:dyDescent="0.25">
      <c r="E2020" s="4">
        <v>43550.083333333336</v>
      </c>
      <c r="F2020" s="3">
        <v>0.20415</v>
      </c>
      <c r="G2020" s="2">
        <f>Table13[[#This Row],[CF % FV]]*$A$2</f>
        <v>22.456499999999998</v>
      </c>
      <c r="H2020" s="3">
        <v>-3.30166217891155E-3</v>
      </c>
      <c r="I2020" s="2">
        <f>Table13[[#This Row],[CF % EOL ]]*$A$6</f>
        <v>0</v>
      </c>
      <c r="J2020" s="3">
        <v>6.573579065145882E-2</v>
      </c>
      <c r="K2020" s="2">
        <f>$A$10*Table13[[#This Row],[CF % WEC]]</f>
        <v>0</v>
      </c>
      <c r="L2020" s="1">
        <v>18.8072680500762</v>
      </c>
      <c r="M2020" s="2">
        <f>Table13[[#This Row],[Cons h '[MWh']]]-Table13[[#This Row],[Ewec_prod '[MWh']]]-Table13[[#This Row],[Eeol_prod '[MWh']]]-Table13[[#This Row],[Efv_prod '[MWh']]]</f>
        <v>-3.6492319499237986</v>
      </c>
    </row>
    <row r="2021" x14ac:dyDescent="0.25">
      <c r="E2021" s="4">
        <v>43550.125</v>
      </c>
      <c r="F2021" s="3">
        <v>1.1560000000000001E-2</v>
      </c>
      <c r="G2021" s="2">
        <f>Table13[[#This Row],[CF % FV]]*$A$2</f>
        <v>1.2716000000000001</v>
      </c>
      <c r="H2021" s="3">
        <v>-9.3652721898547704E-4</v>
      </c>
      <c r="I2021" s="2">
        <f>Table13[[#This Row],[CF % EOL ]]*$A$6</f>
        <v>0</v>
      </c>
      <c r="J2021" s="3">
        <v>7.2389758436292459E-2</v>
      </c>
      <c r="K2021" s="2">
        <f>$A$10*Table13[[#This Row],[CF % WEC]]</f>
        <v>0</v>
      </c>
      <c r="L2021" s="1">
        <v>23.317641471085345</v>
      </c>
      <c r="M2021" s="2">
        <f>Table13[[#This Row],[Cons h '[MWh']]]-Table13[[#This Row],[Ewec_prod '[MWh']]]-Table13[[#This Row],[Eeol_prod '[MWh']]]-Table13[[#This Row],[Efv_prod '[MWh']]]</f>
        <v>22.046041471085346</v>
      </c>
    </row>
    <row r="2022" x14ac:dyDescent="0.25">
      <c r="E2022" s="4">
        <v>43550.166666666664</v>
      </c>
      <c r="F2022" s="3">
        <v>0</v>
      </c>
      <c r="G2022" s="2">
        <f>Table13[[#This Row],[CF % FV]]*$A$2</f>
        <v>0</v>
      </c>
      <c r="H2022" s="3">
        <v>5.6054207363724403E-3</v>
      </c>
      <c r="I2022" s="2">
        <f>Table13[[#This Row],[CF % EOL ]]*$A$6</f>
        <v>0</v>
      </c>
      <c r="J2022" s="3">
        <v>6.9754882138359425E-2</v>
      </c>
      <c r="K2022" s="2">
        <f>$A$10*Table13[[#This Row],[CF % WEC]]</f>
        <v>0</v>
      </c>
      <c r="L2022" s="1">
        <v>22.315389873425179</v>
      </c>
      <c r="M2022" s="2">
        <f>Table13[[#This Row],[Cons h '[MWh']]]-Table13[[#This Row],[Ewec_prod '[MWh']]]-Table13[[#This Row],[Eeol_prod '[MWh']]]-Table13[[#This Row],[Efv_prod '[MWh']]]</f>
        <v>22.315389873425179</v>
      </c>
    </row>
    <row r="2023" x14ac:dyDescent="0.25">
      <c r="E2023" s="4">
        <v>43550.208333333336</v>
      </c>
      <c r="F2023" s="3">
        <v>0</v>
      </c>
      <c r="G2023" s="2">
        <f>Table13[[#This Row],[CF % FV]]*$A$2</f>
        <v>0</v>
      </c>
      <c r="H2023" s="3">
        <v>2.7070299526135499E-2</v>
      </c>
      <c r="I2023" s="2">
        <f>Table13[[#This Row],[CF % EOL ]]*$A$6</f>
        <v>0</v>
      </c>
      <c r="J2023" s="3">
        <v>6.7765586664161048E-2</v>
      </c>
      <c r="K2023" s="2">
        <f>$A$10*Table13[[#This Row],[CF % WEC]]</f>
        <v>0</v>
      </c>
      <c r="L2023" s="1">
        <v>27.288164412286061</v>
      </c>
      <c r="M2023" s="2">
        <f>Table13[[#This Row],[Cons h '[MWh']]]-Table13[[#This Row],[Ewec_prod '[MWh']]]-Table13[[#This Row],[Eeol_prod '[MWh']]]-Table13[[#This Row],[Efv_prod '[MWh']]]</f>
        <v>27.288164412286061</v>
      </c>
    </row>
    <row r="2024" x14ac:dyDescent="0.25">
      <c r="E2024" s="4">
        <v>43550.25</v>
      </c>
      <c r="F2024" s="3">
        <v>0</v>
      </c>
      <c r="G2024" s="2">
        <f>Table13[[#This Row],[CF % FV]]*$A$2</f>
        <v>0</v>
      </c>
      <c r="H2024" s="3">
        <v>4.79834264470098E-2</v>
      </c>
      <c r="I2024" s="2">
        <f>Table13[[#This Row],[CF % EOL ]]*$A$6</f>
        <v>0</v>
      </c>
      <c r="J2024" s="3">
        <v>6.6060426391156724E-2</v>
      </c>
      <c r="K2024" s="2">
        <f>$A$10*Table13[[#This Row],[CF % WEC]]</f>
        <v>0</v>
      </c>
      <c r="L2024" s="1">
        <v>30.553900901531694</v>
      </c>
      <c r="M2024" s="2">
        <f>Table13[[#This Row],[Cons h '[MWh']]]-Table13[[#This Row],[Ewec_prod '[MWh']]]-Table13[[#This Row],[Eeol_prod '[MWh']]]-Table13[[#This Row],[Efv_prod '[MWh']]]</f>
        <v>30.553900901531694</v>
      </c>
    </row>
    <row r="2025" x14ac:dyDescent="0.25">
      <c r="E2025" s="4">
        <v>43550.291666666664</v>
      </c>
      <c r="F2025" s="3">
        <v>0</v>
      </c>
      <c r="G2025" s="2">
        <f>Table13[[#This Row],[CF % FV]]*$A$2</f>
        <v>0</v>
      </c>
      <c r="H2025" s="3">
        <v>6.5407422067281396E-2</v>
      </c>
      <c r="I2025" s="2">
        <f>Table13[[#This Row],[CF % EOL ]]*$A$6</f>
        <v>0</v>
      </c>
      <c r="J2025" s="3">
        <v>6.4553227997561011E-2</v>
      </c>
      <c r="K2025" s="2">
        <f>$A$10*Table13[[#This Row],[CF % WEC]]</f>
        <v>0</v>
      </c>
      <c r="L2025" s="1">
        <v>27.767635986739727</v>
      </c>
      <c r="M2025" s="2">
        <f>Table13[[#This Row],[Cons h '[MWh']]]-Table13[[#This Row],[Ewec_prod '[MWh']]]-Table13[[#This Row],[Eeol_prod '[MWh']]]-Table13[[#This Row],[Efv_prod '[MWh']]]</f>
        <v>27.767635986739727</v>
      </c>
    </row>
    <row r="2026" x14ac:dyDescent="0.25">
      <c r="E2026" s="4">
        <v>43550.333333333336</v>
      </c>
      <c r="F2026" s="3">
        <v>0</v>
      </c>
      <c r="G2026" s="2">
        <f>Table13[[#This Row],[CF % FV]]*$A$2</f>
        <v>0</v>
      </c>
      <c r="H2026" s="3">
        <v>9.4198469378061006E-2</v>
      </c>
      <c r="I2026" s="2">
        <f>Table13[[#This Row],[CF % EOL ]]*$A$6</f>
        <v>0</v>
      </c>
      <c r="J2026" s="3">
        <v>6.3346157655486304E-2</v>
      </c>
      <c r="K2026" s="2">
        <f>$A$10*Table13[[#This Row],[CF % WEC]]</f>
        <v>0</v>
      </c>
      <c r="L2026" s="1">
        <v>22.040114999072891</v>
      </c>
      <c r="M2026" s="2">
        <f>Table13[[#This Row],[Cons h '[MWh']]]-Table13[[#This Row],[Ewec_prod '[MWh']]]-Table13[[#This Row],[Eeol_prod '[MWh']]]-Table13[[#This Row],[Efv_prod '[MWh']]]</f>
        <v>22.040114999072891</v>
      </c>
    </row>
    <row r="2027" x14ac:dyDescent="0.25">
      <c r="E2027" s="4">
        <v>43550.375</v>
      </c>
      <c r="F2027" s="3">
        <v>0</v>
      </c>
      <c r="G2027" s="2">
        <f>Table13[[#This Row],[CF % FV]]*$A$2</f>
        <v>0</v>
      </c>
      <c r="H2027" s="3">
        <v>0.10590094803342499</v>
      </c>
      <c r="I2027" s="2">
        <f>Table13[[#This Row],[CF % EOL ]]*$A$6</f>
        <v>0</v>
      </c>
      <c r="J2027" s="3">
        <v>6.1799647747126436E-2</v>
      </c>
      <c r="K2027" s="2">
        <f>$A$10*Table13[[#This Row],[CF % WEC]]</f>
        <v>0</v>
      </c>
      <c r="L2027" s="1">
        <v>25.026146350676221</v>
      </c>
      <c r="M2027" s="2">
        <f>Table13[[#This Row],[Cons h '[MWh']]]-Table13[[#This Row],[Ewec_prod '[MWh']]]-Table13[[#This Row],[Eeol_prod '[MWh']]]-Table13[[#This Row],[Efv_prod '[MWh']]]</f>
        <v>25.026146350676221</v>
      </c>
    </row>
    <row r="2028" x14ac:dyDescent="0.25">
      <c r="E2028" s="4">
        <v>43550.416666666664</v>
      </c>
      <c r="F2028" s="3">
        <v>0</v>
      </c>
      <c r="G2028" s="2">
        <f>Table13[[#This Row],[CF % FV]]*$A$2</f>
        <v>0</v>
      </c>
      <c r="H2028" s="3">
        <v>1.70565299403513E-3</v>
      </c>
      <c r="I2028" s="2">
        <f>Table13[[#This Row],[CF % EOL ]]*$A$6</f>
        <v>0</v>
      </c>
      <c r="J2028" s="3">
        <v>6.0362005551960932E-2</v>
      </c>
      <c r="K2028" s="2">
        <f>$A$10*Table13[[#This Row],[CF % WEC]]</f>
        <v>0</v>
      </c>
      <c r="L2028" s="1">
        <v>28.451415847642128</v>
      </c>
      <c r="M2028" s="2">
        <f>Table13[[#This Row],[Cons h '[MWh']]]-Table13[[#This Row],[Ewec_prod '[MWh']]]-Table13[[#This Row],[Eeol_prod '[MWh']]]-Table13[[#This Row],[Efv_prod '[MWh']]]</f>
        <v>28.451415847642128</v>
      </c>
    </row>
    <row r="2029" x14ac:dyDescent="0.25">
      <c r="E2029" s="4">
        <v>43550.458333333336</v>
      </c>
      <c r="F2029" s="3">
        <v>0</v>
      </c>
      <c r="G2029" s="2">
        <f>Table13[[#This Row],[CF % FV]]*$A$2</f>
        <v>0</v>
      </c>
      <c r="H2029" s="3">
        <v>5.9182305227668099E-3</v>
      </c>
      <c r="I2029" s="2">
        <f>Table13[[#This Row],[CF % EOL ]]*$A$6</f>
        <v>0</v>
      </c>
      <c r="J2029" s="3">
        <v>5.9006530771643299E-2</v>
      </c>
      <c r="K2029" s="2">
        <f>$A$10*Table13[[#This Row],[CF % WEC]]</f>
        <v>0</v>
      </c>
      <c r="L2029" s="1">
        <v>29.620892028091809</v>
      </c>
      <c r="M2029" s="2">
        <f>Table13[[#This Row],[Cons h '[MWh']]]-Table13[[#This Row],[Ewec_prod '[MWh']]]-Table13[[#This Row],[Eeol_prod '[MWh']]]-Table13[[#This Row],[Efv_prod '[MWh']]]</f>
        <v>29.620892028091809</v>
      </c>
    </row>
    <row r="2030" x14ac:dyDescent="0.25">
      <c r="E2030" s="4">
        <v>43550.5</v>
      </c>
      <c r="F2030" s="3">
        <v>0</v>
      </c>
      <c r="G2030" s="2">
        <f>Table13[[#This Row],[CF % FV]]*$A$2</f>
        <v>0</v>
      </c>
      <c r="H2030" s="3">
        <v>1.9478800530050699E-2</v>
      </c>
      <c r="I2030" s="2">
        <f>Table13[[#This Row],[CF % EOL ]]*$A$6</f>
        <v>0</v>
      </c>
      <c r="J2030" s="3">
        <v>5.7701446023630525E-2</v>
      </c>
      <c r="K2030" s="2">
        <f>$A$10*Table13[[#This Row],[CF % WEC]]</f>
        <v>0</v>
      </c>
      <c r="L2030" s="1">
        <v>26.265919421531962</v>
      </c>
      <c r="M2030" s="2">
        <f>Table13[[#This Row],[Cons h '[MWh']]]-Table13[[#This Row],[Ewec_prod '[MWh']]]-Table13[[#This Row],[Eeol_prod '[MWh']]]-Table13[[#This Row],[Efv_prod '[MWh']]]</f>
        <v>26.265919421531962</v>
      </c>
    </row>
    <row r="2031" x14ac:dyDescent="0.25">
      <c r="E2031" s="4">
        <v>43550.541666666664</v>
      </c>
      <c r="F2031" s="3">
        <v>0</v>
      </c>
      <c r="G2031" s="2">
        <f>Table13[[#This Row],[CF % FV]]*$A$2</f>
        <v>0</v>
      </c>
      <c r="H2031" s="3">
        <v>4.7282210190981402E-2</v>
      </c>
      <c r="I2031" s="2">
        <f>Table13[[#This Row],[CF % EOL ]]*$A$6</f>
        <v>0</v>
      </c>
      <c r="J2031" s="3">
        <v>5.6503948211618936E-2</v>
      </c>
      <c r="K2031" s="2">
        <f>$A$10*Table13[[#This Row],[CF % WEC]]</f>
        <v>0</v>
      </c>
      <c r="L2031" s="1">
        <v>30.750262237997841</v>
      </c>
      <c r="M2031" s="2">
        <f>Table13[[#This Row],[Cons h '[MWh']]]-Table13[[#This Row],[Ewec_prod '[MWh']]]-Table13[[#This Row],[Eeol_prod '[MWh']]]-Table13[[#This Row],[Efv_prod '[MWh']]]</f>
        <v>30.750262237997841</v>
      </c>
    </row>
    <row r="2032" x14ac:dyDescent="0.25">
      <c r="E2032" s="4">
        <v>43550.583333333336</v>
      </c>
      <c r="F2032" s="3">
        <v>0</v>
      </c>
      <c r="G2032" s="2">
        <f>Table13[[#This Row],[CF % FV]]*$A$2</f>
        <v>0</v>
      </c>
      <c r="H2032" s="3">
        <v>5.54267972424674E-2</v>
      </c>
      <c r="I2032" s="2">
        <f>Table13[[#This Row],[CF % EOL ]]*$A$6</f>
        <v>0</v>
      </c>
      <c r="J2032" s="3">
        <v>5.5438949024306995E-2</v>
      </c>
      <c r="K2032" s="2">
        <f>$A$10*Table13[[#This Row],[CF % WEC]]</f>
        <v>0</v>
      </c>
      <c r="L2032" s="1">
        <v>36.360884279828994</v>
      </c>
      <c r="M2032" s="2">
        <f>Table13[[#This Row],[Cons h '[MWh']]]-Table13[[#This Row],[Ewec_prod '[MWh']]]-Table13[[#This Row],[Eeol_prod '[MWh']]]-Table13[[#This Row],[Efv_prod '[MWh']]]</f>
        <v>36.360884279828994</v>
      </c>
    </row>
    <row r="2033" x14ac:dyDescent="0.25">
      <c r="E2033" s="4">
        <v>43550.625</v>
      </c>
      <c r="F2033" s="3">
        <v>0</v>
      </c>
      <c r="G2033" s="2">
        <f>Table13[[#This Row],[CF % FV]]*$A$2</f>
        <v>0</v>
      </c>
      <c r="H2033" s="3">
        <v>6.18103681038292E-2</v>
      </c>
      <c r="I2033" s="2">
        <f>Table13[[#This Row],[CF % EOL ]]*$A$6</f>
        <v>0</v>
      </c>
      <c r="J2033" s="3">
        <v>5.4429294099689933E-2</v>
      </c>
      <c r="K2033" s="2">
        <f>$A$10*Table13[[#This Row],[CF % WEC]]</f>
        <v>0</v>
      </c>
      <c r="L2033" s="1">
        <v>30.448206775485467</v>
      </c>
      <c r="M2033" s="2">
        <f>Table13[[#This Row],[Cons h '[MWh']]]-Table13[[#This Row],[Ewec_prod '[MWh']]]-Table13[[#This Row],[Eeol_prod '[MWh']]]-Table13[[#This Row],[Efv_prod '[MWh']]]</f>
        <v>30.448206775485467</v>
      </c>
    </row>
    <row r="2034" x14ac:dyDescent="0.25">
      <c r="E2034" s="4">
        <v>43550.666666666664</v>
      </c>
      <c r="F2034" s="3">
        <v>3.4880000000000001E-2</v>
      </c>
      <c r="G2034" s="2">
        <f>Table13[[#This Row],[CF % FV]]*$A$2</f>
        <v>3.8368000000000002</v>
      </c>
      <c r="H2034" s="3">
        <v>6.2820760436923098E-2</v>
      </c>
      <c r="I2034" s="2">
        <f>Table13[[#This Row],[CF % EOL ]]*$A$6</f>
        <v>0</v>
      </c>
      <c r="J2034" s="3">
        <v>5.117821610615203E-2</v>
      </c>
      <c r="K2034" s="2">
        <f>$A$10*Table13[[#This Row],[CF % WEC]]</f>
        <v>0</v>
      </c>
      <c r="L2034" s="1">
        <v>36.785099831471889</v>
      </c>
      <c r="M2034" s="2">
        <f>Table13[[#This Row],[Cons h '[MWh']]]-Table13[[#This Row],[Ewec_prod '[MWh']]]-Table13[[#This Row],[Eeol_prod '[MWh']]]-Table13[[#This Row],[Efv_prod '[MWh']]]</f>
        <v>32.948299831471886</v>
      </c>
    </row>
    <row r="2035" x14ac:dyDescent="0.25">
      <c r="E2035" s="4">
        <v>43550.708333333336</v>
      </c>
      <c r="F2035" s="3">
        <v>0.22556999999999999</v>
      </c>
      <c r="G2035" s="2">
        <f>Table13[[#This Row],[CF % FV]]*$A$2</f>
        <v>24.8127</v>
      </c>
      <c r="H2035" s="3">
        <v>7.4735071611093107E-2</v>
      </c>
      <c r="I2035" s="2">
        <f>Table13[[#This Row],[CF % EOL ]]*$A$6</f>
        <v>0</v>
      </c>
      <c r="J2035" s="3">
        <v>5.0546032876989347E-2</v>
      </c>
      <c r="K2035" s="2">
        <f>$A$10*Table13[[#This Row],[CF % WEC]]</f>
        <v>0</v>
      </c>
      <c r="L2035" s="1">
        <v>34.667119252832023</v>
      </c>
      <c r="M2035" s="2">
        <f>Table13[[#This Row],[Cons h '[MWh']]]-Table13[[#This Row],[Ewec_prod '[MWh']]]-Table13[[#This Row],[Eeol_prod '[MWh']]]-Table13[[#This Row],[Efv_prod '[MWh']]]</f>
        <v>9.8544192528320238</v>
      </c>
    </row>
    <row r="2036" x14ac:dyDescent="0.25">
      <c r="E2036" s="4">
        <v>43550.75</v>
      </c>
      <c r="F2036" s="3">
        <v>0.41031000000000001</v>
      </c>
      <c r="G2036" s="2">
        <f>Table13[[#This Row],[CF % FV]]*$A$2</f>
        <v>45.134100000000004</v>
      </c>
      <c r="H2036" s="3">
        <v>8.4767911814737404E-2</v>
      </c>
      <c r="I2036" s="2">
        <f>Table13[[#This Row],[CF % EOL ]]*$A$6</f>
        <v>0</v>
      </c>
      <c r="J2036" s="3">
        <v>4.999956189574991E-2</v>
      </c>
      <c r="K2036" s="2">
        <f>$A$10*Table13[[#This Row],[CF % WEC]]</f>
        <v>0</v>
      </c>
      <c r="L2036" s="1">
        <v>52.896705421511648</v>
      </c>
      <c r="M2036" s="2">
        <f>Table13[[#This Row],[Cons h '[MWh']]]-Table13[[#This Row],[Ewec_prod '[MWh']]]-Table13[[#This Row],[Eeol_prod '[MWh']]]-Table13[[#This Row],[Efv_prod '[MWh']]]</f>
        <v>7.762605421511644</v>
      </c>
    </row>
    <row r="2037" x14ac:dyDescent="0.25">
      <c r="E2037" s="4">
        <v>43550.791666666664</v>
      </c>
      <c r="F2037" s="3">
        <v>0.56704999999999994</v>
      </c>
      <c r="G2037" s="2">
        <f>Table13[[#This Row],[CF % FV]]*$A$2</f>
        <v>62.375499999999995</v>
      </c>
      <c r="H2037" s="3">
        <v>8.1067029014457406E-2</v>
      </c>
      <c r="I2037" s="2">
        <f>Table13[[#This Row],[CF % EOL ]]*$A$6</f>
        <v>0</v>
      </c>
      <c r="J2037" s="3">
        <v>4.9393617217234141E-2</v>
      </c>
      <c r="K2037" s="2">
        <f>$A$10*Table13[[#This Row],[CF % WEC]]</f>
        <v>0</v>
      </c>
      <c r="L2037" s="1">
        <v>41.416416264115476</v>
      </c>
      <c r="M2037" s="2">
        <f>Table13[[#This Row],[Cons h '[MWh']]]-Table13[[#This Row],[Ewec_prod '[MWh']]]-Table13[[#This Row],[Eeol_prod '[MWh']]]-Table13[[#This Row],[Efv_prod '[MWh']]]</f>
        <v>-20.959083735884519</v>
      </c>
    </row>
    <row r="2038" x14ac:dyDescent="0.25">
      <c r="E2038" s="4">
        <v>43550.833333333336</v>
      </c>
      <c r="F2038" s="3">
        <v>0.69364999999999999</v>
      </c>
      <c r="G2038" s="2">
        <f>Table13[[#This Row],[CF % FV]]*$A$2</f>
        <v>76.301500000000004</v>
      </c>
      <c r="H2038" s="3">
        <v>5.7847407684734897E-2</v>
      </c>
      <c r="I2038" s="2">
        <f>Table13[[#This Row],[CF % EOL ]]*$A$6</f>
        <v>0</v>
      </c>
      <c r="J2038" s="3">
        <v>4.8666410037258925E-2</v>
      </c>
      <c r="K2038" s="2">
        <f>$A$10*Table13[[#This Row],[CF % WEC]]</f>
        <v>0</v>
      </c>
      <c r="L2038" s="1">
        <v>35.237837427561473</v>
      </c>
      <c r="M2038" s="2">
        <f>Table13[[#This Row],[Cons h '[MWh']]]-Table13[[#This Row],[Ewec_prod '[MWh']]]-Table13[[#This Row],[Eeol_prod '[MWh']]]-Table13[[#This Row],[Efv_prod '[MWh']]]</f>
        <v>-41.063662572438531</v>
      </c>
    </row>
    <row r="2039" x14ac:dyDescent="0.25">
      <c r="E2039" s="4">
        <v>43550.875</v>
      </c>
      <c r="F2039" s="3">
        <v>0.65949999999999998</v>
      </c>
      <c r="G2039" s="2">
        <f>Table13[[#This Row],[CF % FV]]*$A$2</f>
        <v>72.545000000000002</v>
      </c>
      <c r="H2039" s="3">
        <v>4.6340178194272198E-2</v>
      </c>
      <c r="I2039" s="2">
        <f>Table13[[#This Row],[CF % EOL ]]*$A$6</f>
        <v>0</v>
      </c>
      <c r="J2039" s="3">
        <v>4.7849008869419687E-2</v>
      </c>
      <c r="K2039" s="2">
        <f>$A$10*Table13[[#This Row],[CF % WEC]]</f>
        <v>0</v>
      </c>
      <c r="L2039" s="1">
        <v>28.507785226311526</v>
      </c>
      <c r="M2039" s="2">
        <f>Table13[[#This Row],[Cons h '[MWh']]]-Table13[[#This Row],[Ewec_prod '[MWh']]]-Table13[[#This Row],[Eeol_prod '[MWh']]]-Table13[[#This Row],[Efv_prod '[MWh']]]</f>
        <v>-44.037214773688476</v>
      </c>
    </row>
    <row r="2040" x14ac:dyDescent="0.25">
      <c r="E2040" s="4">
        <v>43550.916666666664</v>
      </c>
      <c r="F2040" s="3">
        <v>0.70960999999999996</v>
      </c>
      <c r="G2040" s="2">
        <f>Table13[[#This Row],[CF % FV]]*$A$2</f>
        <v>78.057099999999991</v>
      </c>
      <c r="H2040" s="3">
        <v>2.7667062325589901E-2</v>
      </c>
      <c r="I2040" s="2">
        <f>Table13[[#This Row],[CF % EOL ]]*$A$6</f>
        <v>0</v>
      </c>
      <c r="J2040" s="3">
        <v>4.7179465930506641E-2</v>
      </c>
      <c r="K2040" s="2">
        <f>$A$10*Table13[[#This Row],[CF % WEC]]</f>
        <v>0</v>
      </c>
      <c r="L2040" s="1">
        <v>31.381272838857377</v>
      </c>
      <c r="M2040" s="2">
        <f>Table13[[#This Row],[Cons h '[MWh']]]-Table13[[#This Row],[Ewec_prod '[MWh']]]-Table13[[#This Row],[Eeol_prod '[MWh']]]-Table13[[#This Row],[Efv_prod '[MWh']]]</f>
        <v>-46.675827161142614</v>
      </c>
    </row>
    <row r="2041" x14ac:dyDescent="0.25">
      <c r="E2041" s="4">
        <v>43550.958333333336</v>
      </c>
      <c r="F2041" s="3">
        <v>0.65282000000000007</v>
      </c>
      <c r="G2041" s="2">
        <f>Table13[[#This Row],[CF % FV]]*$A$2</f>
        <v>71.810200000000009</v>
      </c>
      <c r="H2041" s="3">
        <v>8.8544131666253908E-3</v>
      </c>
      <c r="I2041" s="2">
        <f>Table13[[#This Row],[CF % EOL ]]*$A$6</f>
        <v>0</v>
      </c>
      <c r="J2041" s="3">
        <v>4.659069560306895E-2</v>
      </c>
      <c r="K2041" s="2">
        <f>$A$10*Table13[[#This Row],[CF % WEC]]</f>
        <v>0</v>
      </c>
      <c r="L2041" s="1">
        <v>24.27904906132656</v>
      </c>
      <c r="M2041" s="2">
        <f>Table13[[#This Row],[Cons h '[MWh']]]-Table13[[#This Row],[Ewec_prod '[MWh']]]-Table13[[#This Row],[Eeol_prod '[MWh']]]-Table13[[#This Row],[Efv_prod '[MWh']]]</f>
        <v>-47.531150938673449</v>
      </c>
    </row>
    <row r="2042" x14ac:dyDescent="0.25">
      <c r="E2042" s="4">
        <v>43551</v>
      </c>
      <c r="F2042" s="3">
        <v>0.55523</v>
      </c>
      <c r="G2042" s="2">
        <f>Table13[[#This Row],[CF % FV]]*$A$2</f>
        <v>61.075299999999999</v>
      </c>
      <c r="H2042" s="3">
        <v>3.21029578704828E-3</v>
      </c>
      <c r="I2042" s="2">
        <f>Table13[[#This Row],[CF % EOL ]]*$A$6</f>
        <v>0</v>
      </c>
      <c r="J2042" s="3">
        <v>4.6112003027252893E-2</v>
      </c>
      <c r="K2042" s="2">
        <f>$A$10*Table13[[#This Row],[CF % WEC]]</f>
        <v>0</v>
      </c>
      <c r="L2042" s="1">
        <v>27.012965262865265</v>
      </c>
      <c r="M2042" s="2">
        <f>Table13[[#This Row],[Cons h '[MWh']]]-Table13[[#This Row],[Ewec_prod '[MWh']]]-Table13[[#This Row],[Eeol_prod '[MWh']]]-Table13[[#This Row],[Efv_prod '[MWh']]]</f>
        <v>-34.062334737134734</v>
      </c>
    </row>
    <row r="2043" x14ac:dyDescent="0.25">
      <c r="E2043" s="4">
        <v>43551.041666666664</v>
      </c>
      <c r="F2043" s="3">
        <v>0.38017000000000001</v>
      </c>
      <c r="G2043" s="2">
        <f>Table13[[#This Row],[CF % FV]]*$A$2</f>
        <v>41.8187</v>
      </c>
      <c r="H2043" s="3">
        <v>-1.55435386213233E-3</v>
      </c>
      <c r="I2043" s="2">
        <f>Table13[[#This Row],[CF % EOL ]]*$A$6</f>
        <v>0</v>
      </c>
      <c r="J2043" s="3">
        <v>4.5840532332681337E-2</v>
      </c>
      <c r="K2043" s="2">
        <f>$A$10*Table13[[#This Row],[CF % WEC]]</f>
        <v>0</v>
      </c>
      <c r="L2043" s="1">
        <v>26.985246135318867</v>
      </c>
      <c r="M2043" s="2">
        <f>Table13[[#This Row],[Cons h '[MWh']]]-Table13[[#This Row],[Ewec_prod '[MWh']]]-Table13[[#This Row],[Eeol_prod '[MWh']]]-Table13[[#This Row],[Efv_prod '[MWh']]]</f>
        <v>-14.833453864681132</v>
      </c>
    </row>
    <row r="2044" x14ac:dyDescent="0.25">
      <c r="E2044" s="4">
        <v>43551.083333333336</v>
      </c>
      <c r="F2044" s="3">
        <v>0.20432</v>
      </c>
      <c r="G2044" s="2">
        <f>Table13[[#This Row],[CF % FV]]*$A$2</f>
        <v>22.475200000000001</v>
      </c>
      <c r="H2044" s="3">
        <v>-3.7146258178166599E-3</v>
      </c>
      <c r="I2044" s="2">
        <f>Table13[[#This Row],[CF % EOL ]]*$A$6</f>
        <v>0</v>
      </c>
      <c r="J2044" s="3">
        <v>4.5689132950769908E-2</v>
      </c>
      <c r="K2044" s="2">
        <f>$A$10*Table13[[#This Row],[CF % WEC]]</f>
        <v>0</v>
      </c>
      <c r="L2044" s="1">
        <v>27.520747880147663</v>
      </c>
      <c r="M2044" s="2">
        <f>Table13[[#This Row],[Cons h '[MWh']]]-Table13[[#This Row],[Ewec_prod '[MWh']]]-Table13[[#This Row],[Eeol_prod '[MWh']]]-Table13[[#This Row],[Efv_prod '[MWh']]]</f>
        <v>5.0455478801476623</v>
      </c>
    </row>
    <row r="2045" x14ac:dyDescent="0.25">
      <c r="E2045" s="4">
        <v>43551.125</v>
      </c>
      <c r="F2045" s="3">
        <v>1.5820000000000001E-2</v>
      </c>
      <c r="G2045" s="2">
        <f>Table13[[#This Row],[CF % FV]]*$A$2</f>
        <v>1.7402000000000002</v>
      </c>
      <c r="H2045" s="3">
        <v>-3.8184311265688298E-3</v>
      </c>
      <c r="I2045" s="2">
        <f>Table13[[#This Row],[CF % EOL ]]*$A$6</f>
        <v>0</v>
      </c>
      <c r="J2045" s="3">
        <v>4.5652987999701342E-2</v>
      </c>
      <c r="K2045" s="2">
        <f>$A$10*Table13[[#This Row],[CF % WEC]]</f>
        <v>0</v>
      </c>
      <c r="L2045" s="1">
        <v>24.503988487598551</v>
      </c>
      <c r="M2045" s="2">
        <f>Table13[[#This Row],[Cons h '[MWh']]]-Table13[[#This Row],[Ewec_prod '[MWh']]]-Table13[[#This Row],[Eeol_prod '[MWh']]]-Table13[[#This Row],[Efv_prod '[MWh']]]</f>
        <v>22.76378848759855</v>
      </c>
    </row>
    <row r="2046" x14ac:dyDescent="0.25">
      <c r="E2046" s="4">
        <v>43551.166666666664</v>
      </c>
      <c r="F2046" s="3">
        <v>0</v>
      </c>
      <c r="G2046" s="2">
        <f>Table13[[#This Row],[CF % FV]]*$A$2</f>
        <v>0</v>
      </c>
      <c r="H2046" s="3">
        <v>-3.8460473266325001E-3</v>
      </c>
      <c r="I2046" s="2">
        <f>Table13[[#This Row],[CF % EOL ]]*$A$6</f>
        <v>0</v>
      </c>
      <c r="J2046" s="3">
        <v>4.5764236472266157E-2</v>
      </c>
      <c r="K2046" s="2">
        <f>$A$10*Table13[[#This Row],[CF % WEC]]</f>
        <v>0</v>
      </c>
      <c r="L2046" s="1">
        <v>26.400013627815774</v>
      </c>
      <c r="M2046" s="2">
        <f>Table13[[#This Row],[Cons h '[MWh']]]-Table13[[#This Row],[Ewec_prod '[MWh']]]-Table13[[#This Row],[Eeol_prod '[MWh']]]-Table13[[#This Row],[Efv_prod '[MWh']]]</f>
        <v>26.400013627815774</v>
      </c>
    </row>
    <row r="2047" x14ac:dyDescent="0.25">
      <c r="E2047" s="4">
        <v>43551.208333333336</v>
      </c>
      <c r="F2047" s="3">
        <v>0</v>
      </c>
      <c r="G2047" s="2">
        <f>Table13[[#This Row],[CF % FV]]*$A$2</f>
        <v>0</v>
      </c>
      <c r="H2047" s="3">
        <v>-3.7995460012078398E-3</v>
      </c>
      <c r="I2047" s="2">
        <f>Table13[[#This Row],[CF % EOL ]]*$A$6</f>
        <v>0</v>
      </c>
      <c r="J2047" s="3">
        <v>4.610458136602099E-2</v>
      </c>
      <c r="K2047" s="2">
        <f>$A$10*Table13[[#This Row],[CF % WEC]]</f>
        <v>0</v>
      </c>
      <c r="L2047" s="1">
        <v>30.475484139035064</v>
      </c>
      <c r="M2047" s="2">
        <f>Table13[[#This Row],[Cons h '[MWh']]]-Table13[[#This Row],[Ewec_prod '[MWh']]]-Table13[[#This Row],[Eeol_prod '[MWh']]]-Table13[[#This Row],[Efv_prod '[MWh']]]</f>
        <v>30.475484139035064</v>
      </c>
    </row>
    <row r="2048" x14ac:dyDescent="0.25">
      <c r="E2048" s="4">
        <v>43551.25</v>
      </c>
      <c r="F2048" s="3">
        <v>0</v>
      </c>
      <c r="G2048" s="2">
        <f>Table13[[#This Row],[CF % FV]]*$A$2</f>
        <v>0</v>
      </c>
      <c r="H2048" s="3">
        <v>-2.5058518344028102E-3</v>
      </c>
      <c r="I2048" s="2">
        <f>Table13[[#This Row],[CF % EOL ]]*$A$6</f>
        <v>0</v>
      </c>
      <c r="J2048" s="3">
        <v>4.6642639883286097E-2</v>
      </c>
      <c r="K2048" s="2">
        <f>$A$10*Table13[[#This Row],[CF % WEC]]</f>
        <v>0</v>
      </c>
      <c r="L2048" s="1">
        <v>35.527408806565099</v>
      </c>
      <c r="M2048" s="2">
        <f>Table13[[#This Row],[Cons h '[MWh']]]-Table13[[#This Row],[Ewec_prod '[MWh']]]-Table13[[#This Row],[Eeol_prod '[MWh']]]-Table13[[#This Row],[Efv_prod '[MWh']]]</f>
        <v>35.527408806565099</v>
      </c>
    </row>
    <row r="2049" x14ac:dyDescent="0.25">
      <c r="E2049" s="4">
        <v>43551.291666666664</v>
      </c>
      <c r="F2049" s="3">
        <v>0</v>
      </c>
      <c r="G2049" s="2">
        <f>Table13[[#This Row],[CF % FV]]*$A$2</f>
        <v>0</v>
      </c>
      <c r="H2049" s="3">
        <v>1.3716678188804899E-3</v>
      </c>
      <c r="I2049" s="2">
        <f>Table13[[#This Row],[CF % EOL ]]*$A$6</f>
        <v>0</v>
      </c>
      <c r="J2049" s="3">
        <v>4.7540336300807964E-2</v>
      </c>
      <c r="K2049" s="2">
        <f>$A$10*Table13[[#This Row],[CF % WEC]]</f>
        <v>0</v>
      </c>
      <c r="L2049" s="1">
        <v>34.593737139814877</v>
      </c>
      <c r="M2049" s="2">
        <f>Table13[[#This Row],[Cons h '[MWh']]]-Table13[[#This Row],[Ewec_prod '[MWh']]]-Table13[[#This Row],[Eeol_prod '[MWh']]]-Table13[[#This Row],[Efv_prod '[MWh']]]</f>
        <v>34.593737139814877</v>
      </c>
    </row>
    <row r="2050" x14ac:dyDescent="0.25">
      <c r="E2050" s="4">
        <v>43551.333333333336</v>
      </c>
      <c r="F2050" s="3">
        <v>0</v>
      </c>
      <c r="G2050" s="2">
        <f>Table13[[#This Row],[CF % FV]]*$A$2</f>
        <v>0</v>
      </c>
      <c r="H2050" s="3">
        <v>4.6849179432223399E-3</v>
      </c>
      <c r="I2050" s="2">
        <f>Table13[[#This Row],[CF % EOL ]]*$A$6</f>
        <v>0</v>
      </c>
      <c r="J2050" s="3">
        <v>4.9164788864060741E-2</v>
      </c>
      <c r="K2050" s="2">
        <f>$A$10*Table13[[#This Row],[CF % WEC]]</f>
        <v>0</v>
      </c>
      <c r="L2050" s="1">
        <v>35.19248578631656</v>
      </c>
      <c r="M2050" s="2">
        <f>Table13[[#This Row],[Cons h '[MWh']]]-Table13[[#This Row],[Ewec_prod '[MWh']]]-Table13[[#This Row],[Eeol_prod '[MWh']]]-Table13[[#This Row],[Efv_prod '[MWh']]]</f>
        <v>35.19248578631656</v>
      </c>
    </row>
    <row r="2051" x14ac:dyDescent="0.25">
      <c r="E2051" s="4">
        <v>43551.375</v>
      </c>
      <c r="F2051" s="3">
        <v>0</v>
      </c>
      <c r="G2051" s="2">
        <f>Table13[[#This Row],[CF % FV]]*$A$2</f>
        <v>0</v>
      </c>
      <c r="H2051" s="3">
        <v>5.0912559157359196E-3</v>
      </c>
      <c r="I2051" s="2">
        <f>Table13[[#This Row],[CF % EOL ]]*$A$6</f>
        <v>0</v>
      </c>
      <c r="J2051" s="3">
        <v>4.2058188085855298E-2</v>
      </c>
      <c r="K2051" s="2">
        <f>$A$10*Table13[[#This Row],[CF % WEC]]</f>
        <v>0</v>
      </c>
      <c r="L2051" s="1">
        <v>28.882631774632465</v>
      </c>
      <c r="M2051" s="2">
        <f>Table13[[#This Row],[Cons h '[MWh']]]-Table13[[#This Row],[Ewec_prod '[MWh']]]-Table13[[#This Row],[Eeol_prod '[MWh']]]-Table13[[#This Row],[Efv_prod '[MWh']]]</f>
        <v>28.882631774632465</v>
      </c>
    </row>
    <row r="2052" x14ac:dyDescent="0.25">
      <c r="E2052" s="4">
        <v>43551.416666666664</v>
      </c>
      <c r="F2052" s="3">
        <v>0</v>
      </c>
      <c r="G2052" s="2">
        <f>Table13[[#This Row],[CF % FV]]*$A$2</f>
        <v>0</v>
      </c>
      <c r="H2052" s="3">
        <v>4.35625187705109E-3</v>
      </c>
      <c r="I2052" s="2">
        <f>Table13[[#This Row],[CF % EOL ]]*$A$6</f>
        <v>0</v>
      </c>
      <c r="J2052" s="3">
        <v>4.2765156117051083E-2</v>
      </c>
      <c r="K2052" s="2">
        <f>$A$10*Table13[[#This Row],[CF % WEC]]</f>
        <v>0</v>
      </c>
      <c r="L2052" s="1">
        <v>31.970723170711647</v>
      </c>
      <c r="M2052" s="2">
        <f>Table13[[#This Row],[Cons h '[MWh']]]-Table13[[#This Row],[Ewec_prod '[MWh']]]-Table13[[#This Row],[Eeol_prod '[MWh']]]-Table13[[#This Row],[Efv_prod '[MWh']]]</f>
        <v>31.970723170711647</v>
      </c>
    </row>
    <row r="2053" x14ac:dyDescent="0.25">
      <c r="E2053" s="4">
        <v>43551.458333333336</v>
      </c>
      <c r="F2053" s="3">
        <v>0</v>
      </c>
      <c r="G2053" s="2">
        <f>Table13[[#This Row],[CF % FV]]*$A$2</f>
        <v>0</v>
      </c>
      <c r="H2053" s="3">
        <v>-2.7143698924773701E-4</v>
      </c>
      <c r="I2053" s="2">
        <f>Table13[[#This Row],[CF % EOL ]]*$A$6</f>
        <v>0</v>
      </c>
      <c r="J2053" s="3">
        <v>4.3619287429092754E-2</v>
      </c>
      <c r="K2053" s="2">
        <f>$A$10*Table13[[#This Row],[CF % WEC]]</f>
        <v>0</v>
      </c>
      <c r="L2053" s="1">
        <v>36.40890486193129</v>
      </c>
      <c r="M2053" s="2">
        <f>Table13[[#This Row],[Cons h '[MWh']]]-Table13[[#This Row],[Ewec_prod '[MWh']]]-Table13[[#This Row],[Eeol_prod '[MWh']]]-Table13[[#This Row],[Efv_prod '[MWh']]]</f>
        <v>36.40890486193129</v>
      </c>
    </row>
    <row r="2054" x14ac:dyDescent="0.25">
      <c r="E2054" s="4">
        <v>43551.5</v>
      </c>
      <c r="F2054" s="3">
        <v>0</v>
      </c>
      <c r="G2054" s="2">
        <f>Table13[[#This Row],[CF % FV]]*$A$2</f>
        <v>0</v>
      </c>
      <c r="H2054" s="3">
        <v>-1.6234265345182199E-3</v>
      </c>
      <c r="I2054" s="2">
        <f>Table13[[#This Row],[CF % EOL ]]*$A$6</f>
        <v>0</v>
      </c>
      <c r="J2054" s="3">
        <v>4.4773181975571168E-2</v>
      </c>
      <c r="K2054" s="2">
        <f>$A$10*Table13[[#This Row],[CF % WEC]]</f>
        <v>0</v>
      </c>
      <c r="L2054" s="1">
        <v>36.550887043446139</v>
      </c>
      <c r="M2054" s="2">
        <f>Table13[[#This Row],[Cons h '[MWh']]]-Table13[[#This Row],[Ewec_prod '[MWh']]]-Table13[[#This Row],[Eeol_prod '[MWh']]]-Table13[[#This Row],[Efv_prod '[MWh']]]</f>
        <v>36.550887043446139</v>
      </c>
    </row>
    <row r="2055" x14ac:dyDescent="0.25">
      <c r="E2055" s="4">
        <v>43551.541666666664</v>
      </c>
      <c r="F2055" s="3">
        <v>0</v>
      </c>
      <c r="G2055" s="2">
        <f>Table13[[#This Row],[CF % FV]]*$A$2</f>
        <v>0</v>
      </c>
      <c r="H2055" s="3">
        <v>-3.3466953598178801E-3</v>
      </c>
      <c r="I2055" s="2">
        <f>Table13[[#This Row],[CF % EOL ]]*$A$6</f>
        <v>0</v>
      </c>
      <c r="J2055" s="3">
        <v>4.6214588309632321E-2</v>
      </c>
      <c r="K2055" s="2">
        <f>$A$10*Table13[[#This Row],[CF % WEC]]</f>
        <v>0</v>
      </c>
      <c r="L2055" s="1">
        <v>26.220281203885875</v>
      </c>
      <c r="M2055" s="2">
        <f>Table13[[#This Row],[Cons h '[MWh']]]-Table13[[#This Row],[Ewec_prod '[MWh']]]-Table13[[#This Row],[Eeol_prod '[MWh']]]-Table13[[#This Row],[Efv_prod '[MWh']]]</f>
        <v>26.220281203885875</v>
      </c>
    </row>
    <row r="2056" x14ac:dyDescent="0.25">
      <c r="E2056" s="4">
        <v>43551.583333333336</v>
      </c>
      <c r="F2056" s="3">
        <v>0</v>
      </c>
      <c r="G2056" s="2">
        <f>Table13[[#This Row],[CF % FV]]*$A$2</f>
        <v>0</v>
      </c>
      <c r="H2056" s="3">
        <v>-3.8402088132251499E-3</v>
      </c>
      <c r="I2056" s="2">
        <f>Table13[[#This Row],[CF % EOL ]]*$A$6</f>
        <v>0</v>
      </c>
      <c r="J2056" s="3">
        <v>4.793199735612709E-2</v>
      </c>
      <c r="K2056" s="2">
        <f>$A$10*Table13[[#This Row],[CF % WEC]]</f>
        <v>0</v>
      </c>
      <c r="L2056" s="1">
        <v>31.334668513769877</v>
      </c>
      <c r="M2056" s="2">
        <f>Table13[[#This Row],[Cons h '[MWh']]]-Table13[[#This Row],[Ewec_prod '[MWh']]]-Table13[[#This Row],[Eeol_prod '[MWh']]]-Table13[[#This Row],[Efv_prod '[MWh']]]</f>
        <v>31.334668513769877</v>
      </c>
    </row>
    <row r="2057" x14ac:dyDescent="0.25">
      <c r="E2057" s="4">
        <v>43551.625</v>
      </c>
      <c r="F2057" s="3">
        <v>0</v>
      </c>
      <c r="G2057" s="2">
        <f>Table13[[#This Row],[CF % FV]]*$A$2</f>
        <v>0</v>
      </c>
      <c r="H2057" s="3">
        <v>-3.5884595204933598E-3</v>
      </c>
      <c r="I2057" s="2">
        <f>Table13[[#This Row],[CF % EOL ]]*$A$6</f>
        <v>0</v>
      </c>
      <c r="J2057" s="3">
        <v>5.0294477572520604E-2</v>
      </c>
      <c r="K2057" s="2">
        <f>$A$10*Table13[[#This Row],[CF % WEC]]</f>
        <v>0</v>
      </c>
      <c r="L2057" s="1">
        <v>28.269964845923912</v>
      </c>
      <c r="M2057" s="2">
        <f>Table13[[#This Row],[Cons h '[MWh']]]-Table13[[#This Row],[Ewec_prod '[MWh']]]-Table13[[#This Row],[Eeol_prod '[MWh']]]-Table13[[#This Row],[Efv_prod '[MWh']]]</f>
        <v>28.269964845923912</v>
      </c>
    </row>
    <row r="2058" x14ac:dyDescent="0.25">
      <c r="E2058" s="4">
        <v>43551.666666666664</v>
      </c>
      <c r="F2058" s="3">
        <v>3.4250000000000003E-2</v>
      </c>
      <c r="G2058" s="2">
        <f>Table13[[#This Row],[CF % FV]]*$A$2</f>
        <v>3.7675000000000001</v>
      </c>
      <c r="H2058" s="3">
        <v>-3.6782872993721999E-3</v>
      </c>
      <c r="I2058" s="2">
        <f>Table13[[#This Row],[CF % EOL ]]*$A$6</f>
        <v>0</v>
      </c>
      <c r="J2058" s="3">
        <v>5.3440455483493382E-2</v>
      </c>
      <c r="K2058" s="2">
        <f>$A$10*Table13[[#This Row],[CF % WEC]]</f>
        <v>0</v>
      </c>
      <c r="L2058" s="1">
        <v>33.151571229370624</v>
      </c>
      <c r="M2058" s="2">
        <f>Table13[[#This Row],[Cons h '[MWh']]]-Table13[[#This Row],[Ewec_prod '[MWh']]]-Table13[[#This Row],[Eeol_prod '[MWh']]]-Table13[[#This Row],[Efv_prod '[MWh']]]</f>
        <v>29.384071229370626</v>
      </c>
    </row>
    <row r="2059" x14ac:dyDescent="0.25">
      <c r="E2059" s="4">
        <v>43551.708333333336</v>
      </c>
      <c r="F2059" s="3">
        <v>0.23174</v>
      </c>
      <c r="G2059" s="2">
        <f>Table13[[#This Row],[CF % FV]]*$A$2</f>
        <v>25.491399999999999</v>
      </c>
      <c r="H2059" s="3">
        <v>-3.5813173554749E-3</v>
      </c>
      <c r="I2059" s="2">
        <f>Table13[[#This Row],[CF % EOL ]]*$A$6</f>
        <v>0</v>
      </c>
      <c r="J2059" s="3">
        <v>5.681721912421752E-2</v>
      </c>
      <c r="K2059" s="2">
        <f>$A$10*Table13[[#This Row],[CF % WEC]]</f>
        <v>0</v>
      </c>
      <c r="L2059" s="1">
        <v>29.196222799927433</v>
      </c>
      <c r="M2059" s="2">
        <f>Table13[[#This Row],[Cons h '[MWh']]]-Table13[[#This Row],[Ewec_prod '[MWh']]]-Table13[[#This Row],[Eeol_prod '[MWh']]]-Table13[[#This Row],[Efv_prod '[MWh']]]</f>
        <v>3.7048227999274346</v>
      </c>
    </row>
    <row r="2060" x14ac:dyDescent="0.25">
      <c r="E2060" s="4">
        <v>43551.75</v>
      </c>
      <c r="F2060" s="3">
        <v>0.376</v>
      </c>
      <c r="G2060" s="2">
        <f>Table13[[#This Row],[CF % FV]]*$A$2</f>
        <v>41.36</v>
      </c>
      <c r="H2060" s="3">
        <v>-3.43065495393894E-3</v>
      </c>
      <c r="I2060" s="2">
        <f>Table13[[#This Row],[CF % EOL ]]*$A$6</f>
        <v>0</v>
      </c>
      <c r="J2060" s="3">
        <v>6.0364896432782894E-2</v>
      </c>
      <c r="K2060" s="2">
        <f>$A$10*Table13[[#This Row],[CF % WEC]]</f>
        <v>0</v>
      </c>
      <c r="L2060" s="1">
        <v>49.77281039764673</v>
      </c>
      <c r="M2060" s="2">
        <f>Table13[[#This Row],[Cons h '[MWh']]]-Table13[[#This Row],[Ewec_prod '[MWh']]]-Table13[[#This Row],[Eeol_prod '[MWh']]]-Table13[[#This Row],[Efv_prod '[MWh']]]</f>
        <v>8.4128103976467301</v>
      </c>
    </row>
    <row r="2061" x14ac:dyDescent="0.25">
      <c r="E2061" s="4">
        <v>43551.791666666664</v>
      </c>
      <c r="F2061" s="3">
        <v>0.44832</v>
      </c>
      <c r="G2061" s="2">
        <f>Table13[[#This Row],[CF % FV]]*$A$2</f>
        <v>49.315199999999997</v>
      </c>
      <c r="H2061" s="3">
        <v>-3.4871607250179901E-3</v>
      </c>
      <c r="I2061" s="2">
        <f>Table13[[#This Row],[CF % EOL ]]*$A$6</f>
        <v>0</v>
      </c>
      <c r="J2061" s="3">
        <v>6.3995828224137477E-2</v>
      </c>
      <c r="K2061" s="2">
        <f>$A$10*Table13[[#This Row],[CF % WEC]]</f>
        <v>0</v>
      </c>
      <c r="L2061" s="1">
        <v>39.465224829560832</v>
      </c>
      <c r="M2061" s="2">
        <f>Table13[[#This Row],[Cons h '[MWh']]]-Table13[[#This Row],[Ewec_prod '[MWh']]]-Table13[[#This Row],[Eeol_prod '[MWh']]]-Table13[[#This Row],[Efv_prod '[MWh']]]</f>
        <v>-9.8499751704391656</v>
      </c>
    </row>
    <row r="2062" x14ac:dyDescent="0.25">
      <c r="E2062" s="4">
        <v>43551.833333333336</v>
      </c>
      <c r="F2062" s="3">
        <v>0.62426999999999999</v>
      </c>
      <c r="G2062" s="2">
        <f>Table13[[#This Row],[CF % FV]]*$A$2</f>
        <v>68.669700000000006</v>
      </c>
      <c r="H2062" s="3">
        <v>-3.5515427586933499E-3</v>
      </c>
      <c r="I2062" s="2">
        <f>Table13[[#This Row],[CF % EOL ]]*$A$6</f>
        <v>0</v>
      </c>
      <c r="J2062" s="3">
        <v>6.7950590409892681E-2</v>
      </c>
      <c r="K2062" s="2">
        <f>$A$10*Table13[[#This Row],[CF % WEC]]</f>
        <v>0</v>
      </c>
      <c r="L2062" s="1">
        <v>35.472915586936303</v>
      </c>
      <c r="M2062" s="2">
        <f>Table13[[#This Row],[Cons h '[MWh']]]-Table13[[#This Row],[Ewec_prod '[MWh']]]-Table13[[#This Row],[Eeol_prod '[MWh']]]-Table13[[#This Row],[Efv_prod '[MWh']]]</f>
        <v>-33.196784413063703</v>
      </c>
    </row>
    <row r="2063" x14ac:dyDescent="0.25">
      <c r="E2063" s="4">
        <v>43551.875</v>
      </c>
      <c r="F2063" s="3">
        <v>0.71548</v>
      </c>
      <c r="G2063" s="2">
        <f>Table13[[#This Row],[CF % FV]]*$A$2</f>
        <v>78.702799999999996</v>
      </c>
      <c r="H2063" s="3">
        <v>-3.6654037751008002E-3</v>
      </c>
      <c r="I2063" s="2">
        <f>Table13[[#This Row],[CF % EOL ]]*$A$6</f>
        <v>0</v>
      </c>
      <c r="J2063" s="3">
        <v>7.3294445351948623E-2</v>
      </c>
      <c r="K2063" s="2">
        <f>$A$10*Table13[[#This Row],[CF % WEC]]</f>
        <v>0</v>
      </c>
      <c r="L2063" s="1">
        <v>35.42516814372253</v>
      </c>
      <c r="M2063" s="2">
        <f>Table13[[#This Row],[Cons h '[MWh']]]-Table13[[#This Row],[Ewec_prod '[MWh']]]-Table13[[#This Row],[Eeol_prod '[MWh']]]-Table13[[#This Row],[Efv_prod '[MWh']]]</f>
        <v>-43.277631856277466</v>
      </c>
    </row>
    <row r="2064" x14ac:dyDescent="0.25">
      <c r="E2064" s="4">
        <v>43551.916666666664</v>
      </c>
      <c r="F2064" s="3">
        <v>0.71578999999999993</v>
      </c>
      <c r="G2064" s="2">
        <f>Table13[[#This Row],[CF % FV]]*$A$2</f>
        <v>78.736899999999991</v>
      </c>
      <c r="H2064" s="3">
        <v>1.6314915799791701E-2</v>
      </c>
      <c r="I2064" s="2">
        <f>Table13[[#This Row],[CF % EOL ]]*$A$6</f>
        <v>0</v>
      </c>
      <c r="J2064" s="3">
        <v>7.743777561584142E-2</v>
      </c>
      <c r="K2064" s="2">
        <f>$A$10*Table13[[#This Row],[CF % WEC]]</f>
        <v>0</v>
      </c>
      <c r="L2064" s="1">
        <v>28.154799671477164</v>
      </c>
      <c r="M2064" s="2">
        <f>Table13[[#This Row],[Cons h '[MWh']]]-Table13[[#This Row],[Ewec_prod '[MWh']]]-Table13[[#This Row],[Eeol_prod '[MWh']]]-Table13[[#This Row],[Efv_prod '[MWh']]]</f>
        <v>-50.582100328522827</v>
      </c>
    </row>
    <row r="2065" x14ac:dyDescent="0.25">
      <c r="E2065" s="4">
        <v>43551.958333333336</v>
      </c>
      <c r="F2065" s="3">
        <v>0.58023999999999998</v>
      </c>
      <c r="G2065" s="2">
        <f>Table13[[#This Row],[CF % FV]]*$A$2</f>
        <v>63.8264</v>
      </c>
      <c r="H2065" s="3">
        <v>1.5057528475548199E-3</v>
      </c>
      <c r="I2065" s="2">
        <f>Table13[[#This Row],[CF % EOL ]]*$A$6</f>
        <v>0</v>
      </c>
      <c r="J2065" s="3">
        <v>8.100251014530982E-2</v>
      </c>
      <c r="K2065" s="2">
        <f>$A$10*Table13[[#This Row],[CF % WEC]]</f>
        <v>0</v>
      </c>
      <c r="L2065" s="1">
        <v>26.363765312312768</v>
      </c>
      <c r="M2065" s="2">
        <f>Table13[[#This Row],[Cons h '[MWh']]]-Table13[[#This Row],[Ewec_prod '[MWh']]]-Table13[[#This Row],[Eeol_prod '[MWh']]]-Table13[[#This Row],[Efv_prod '[MWh']]]</f>
        <v>-37.462634687687228</v>
      </c>
    </row>
    <row r="2066" x14ac:dyDescent="0.25">
      <c r="E2066" s="4">
        <v>43552</v>
      </c>
      <c r="F2066" s="3">
        <v>0.49004999999999999</v>
      </c>
      <c r="G2066" s="2">
        <f>Table13[[#This Row],[CF % FV]]*$A$2</f>
        <v>53.905499999999996</v>
      </c>
      <c r="H2066" s="3">
        <v>-5.5852780434400597E-4</v>
      </c>
      <c r="I2066" s="2">
        <f>Table13[[#This Row],[CF % EOL ]]*$A$6</f>
        <v>0</v>
      </c>
      <c r="J2066" s="3">
        <v>8.3840187459097298E-2</v>
      </c>
      <c r="K2066" s="2">
        <f>$A$10*Table13[[#This Row],[CF % WEC]]</f>
        <v>0</v>
      </c>
      <c r="L2066" s="1">
        <v>21.481688328858713</v>
      </c>
      <c r="M2066" s="2">
        <f>Table13[[#This Row],[Cons h '[MWh']]]-Table13[[#This Row],[Ewec_prod '[MWh']]]-Table13[[#This Row],[Eeol_prod '[MWh']]]-Table13[[#This Row],[Efv_prod '[MWh']]]</f>
        <v>-32.42381167114128</v>
      </c>
    </row>
    <row r="2067" x14ac:dyDescent="0.25">
      <c r="E2067" s="4">
        <v>43552.041666666664</v>
      </c>
      <c r="F2067" s="3">
        <v>0.27232999999999996</v>
      </c>
      <c r="G2067" s="2">
        <f>Table13[[#This Row],[CF % FV]]*$A$2</f>
        <v>29.956299999999995</v>
      </c>
      <c r="H2067" s="3">
        <v>-1.11586434026578E-3</v>
      </c>
      <c r="I2067" s="2">
        <f>Table13[[#This Row],[CF % EOL ]]*$A$6</f>
        <v>0</v>
      </c>
      <c r="J2067" s="3">
        <v>8.588143357208225E-2</v>
      </c>
      <c r="K2067" s="2">
        <f>$A$10*Table13[[#This Row],[CF % WEC]]</f>
        <v>0</v>
      </c>
      <c r="L2067" s="1">
        <v>27.714179798509235</v>
      </c>
      <c r="M2067" s="2">
        <f>Table13[[#This Row],[Cons h '[MWh']]]-Table13[[#This Row],[Ewec_prod '[MWh']]]-Table13[[#This Row],[Eeol_prod '[MWh']]]-Table13[[#This Row],[Efv_prod '[MWh']]]</f>
        <v>-2.24212020149076</v>
      </c>
    </row>
    <row r="2068" x14ac:dyDescent="0.25">
      <c r="E2068" s="4">
        <v>43552.083333333336</v>
      </c>
      <c r="F2068" s="3">
        <v>0.14305000000000001</v>
      </c>
      <c r="G2068" s="2">
        <f>Table13[[#This Row],[CF % FV]]*$A$2</f>
        <v>15.735500000000002</v>
      </c>
      <c r="H2068" s="3">
        <v>-3.7614153092775499E-3</v>
      </c>
      <c r="I2068" s="2">
        <f>Table13[[#This Row],[CF % EOL ]]*$A$6</f>
        <v>0</v>
      </c>
      <c r="J2068" s="3">
        <v>8.7221733295517218E-2</v>
      </c>
      <c r="K2068" s="2">
        <f>$A$10*Table13[[#This Row],[CF % WEC]]</f>
        <v>0</v>
      </c>
      <c r="L2068" s="1">
        <v>23.680578085846527</v>
      </c>
      <c r="M2068" s="2">
        <f>Table13[[#This Row],[Cons h '[MWh']]]-Table13[[#This Row],[Ewec_prod '[MWh']]]-Table13[[#This Row],[Eeol_prod '[MWh']]]-Table13[[#This Row],[Efv_prod '[MWh']]]</f>
        <v>7.9450780858465251</v>
      </c>
    </row>
    <row r="2069" x14ac:dyDescent="0.25">
      <c r="E2069" s="4">
        <v>43552.125</v>
      </c>
      <c r="F2069" s="3">
        <v>2.0239999999999998E-2</v>
      </c>
      <c r="G2069" s="2">
        <f>Table13[[#This Row],[CF % FV]]*$A$2</f>
        <v>2.2263999999999999</v>
      </c>
      <c r="H2069" s="3">
        <v>-3.5533936116765598E-3</v>
      </c>
      <c r="I2069" s="2">
        <f>Table13[[#This Row],[CF % EOL ]]*$A$6</f>
        <v>0</v>
      </c>
      <c r="J2069" s="3">
        <v>8.791431051079493E-2</v>
      </c>
      <c r="K2069" s="2">
        <f>$A$10*Table13[[#This Row],[CF % WEC]]</f>
        <v>0</v>
      </c>
      <c r="L2069" s="1">
        <v>25.206746117977129</v>
      </c>
      <c r="M2069" s="2">
        <f>Table13[[#This Row],[Cons h '[MWh']]]-Table13[[#This Row],[Ewec_prod '[MWh']]]-Table13[[#This Row],[Eeol_prod '[MWh']]]-Table13[[#This Row],[Efv_prod '[MWh']]]</f>
        <v>22.980346117977128</v>
      </c>
    </row>
    <row r="2070" x14ac:dyDescent="0.25">
      <c r="E2070" s="4">
        <v>43552.166666666664</v>
      </c>
      <c r="F2070" s="3">
        <v>0</v>
      </c>
      <c r="G2070" s="2">
        <f>Table13[[#This Row],[CF % FV]]*$A$2</f>
        <v>0</v>
      </c>
      <c r="H2070" s="3">
        <v>-3.4299666264496101E-3</v>
      </c>
      <c r="I2070" s="2">
        <f>Table13[[#This Row],[CF % EOL ]]*$A$6</f>
        <v>0</v>
      </c>
      <c r="J2070" s="3">
        <v>8.9991043546998092E-2</v>
      </c>
      <c r="K2070" s="2">
        <f>$A$10*Table13[[#This Row],[CF % WEC]]</f>
        <v>0</v>
      </c>
      <c r="L2070" s="1">
        <v>28.637173578497265</v>
      </c>
      <c r="M2070" s="2">
        <f>Table13[[#This Row],[Cons h '[MWh']]]-Table13[[#This Row],[Ewec_prod '[MWh']]]-Table13[[#This Row],[Eeol_prod '[MWh']]]-Table13[[#This Row],[Efv_prod '[MWh']]]</f>
        <v>28.637173578497265</v>
      </c>
    </row>
    <row r="2071" x14ac:dyDescent="0.25">
      <c r="E2071" s="4">
        <v>43552.208333333336</v>
      </c>
      <c r="F2071" s="3">
        <v>0</v>
      </c>
      <c r="G2071" s="2">
        <f>Table13[[#This Row],[CF % FV]]*$A$2</f>
        <v>0</v>
      </c>
      <c r="H2071" s="3">
        <v>-3.8216094294338198E-3</v>
      </c>
      <c r="I2071" s="2">
        <f>Table13[[#This Row],[CF % EOL ]]*$A$6</f>
        <v>0</v>
      </c>
      <c r="J2071" s="3">
        <v>8.9547306561250414E-2</v>
      </c>
      <c r="K2071" s="2">
        <f>$A$10*Table13[[#This Row],[CF % WEC]]</f>
        <v>0</v>
      </c>
      <c r="L2071" s="1">
        <v>33.644465704695797</v>
      </c>
      <c r="M2071" s="2">
        <f>Table13[[#This Row],[Cons h '[MWh']]]-Table13[[#This Row],[Ewec_prod '[MWh']]]-Table13[[#This Row],[Eeol_prod '[MWh']]]-Table13[[#This Row],[Efv_prod '[MWh']]]</f>
        <v>33.644465704695797</v>
      </c>
    </row>
    <row r="2072" x14ac:dyDescent="0.25">
      <c r="E2072" s="4">
        <v>43552.25</v>
      </c>
      <c r="F2072" s="3">
        <v>0</v>
      </c>
      <c r="G2072" s="2">
        <f>Table13[[#This Row],[CF % FV]]*$A$2</f>
        <v>0</v>
      </c>
      <c r="H2072" s="3">
        <v>-3.84905962968569E-3</v>
      </c>
      <c r="I2072" s="2">
        <f>Table13[[#This Row],[CF % EOL ]]*$A$6</f>
        <v>0</v>
      </c>
      <c r="J2072" s="3">
        <v>8.8837096167650606E-2</v>
      </c>
      <c r="K2072" s="2">
        <f>$A$10*Table13[[#This Row],[CF % WEC]]</f>
        <v>0</v>
      </c>
      <c r="L2072" s="1">
        <v>30.301090902943155</v>
      </c>
      <c r="M2072" s="2">
        <f>Table13[[#This Row],[Cons h '[MWh']]]-Table13[[#This Row],[Ewec_prod '[MWh']]]-Table13[[#This Row],[Eeol_prod '[MWh']]]-Table13[[#This Row],[Efv_prod '[MWh']]]</f>
        <v>30.301090902943155</v>
      </c>
    </row>
    <row r="2073" x14ac:dyDescent="0.25">
      <c r="E2073" s="4">
        <v>43552.291666666664</v>
      </c>
      <c r="F2073" s="3">
        <v>0</v>
      </c>
      <c r="G2073" s="2">
        <f>Table13[[#This Row],[CF % FV]]*$A$2</f>
        <v>0</v>
      </c>
      <c r="H2073" s="3">
        <v>-3.7900160390086E-3</v>
      </c>
      <c r="I2073" s="2">
        <f>Table13[[#This Row],[CF % EOL ]]*$A$6</f>
        <v>0</v>
      </c>
      <c r="J2073" s="3">
        <v>8.7734967466981131E-2</v>
      </c>
      <c r="K2073" s="2">
        <f>$A$10*Table13[[#This Row],[CF % WEC]]</f>
        <v>0</v>
      </c>
      <c r="L2073" s="1">
        <v>40.519226245679263</v>
      </c>
      <c r="M2073" s="2">
        <f>Table13[[#This Row],[Cons h '[MWh']]]-Table13[[#This Row],[Ewec_prod '[MWh']]]-Table13[[#This Row],[Eeol_prod '[MWh']]]-Table13[[#This Row],[Efv_prod '[MWh']]]</f>
        <v>40.519226245679263</v>
      </c>
    </row>
    <row r="2074" x14ac:dyDescent="0.25">
      <c r="E2074" s="4">
        <v>43552.333333333336</v>
      </c>
      <c r="F2074" s="3">
        <v>0</v>
      </c>
      <c r="G2074" s="2">
        <f>Table13[[#This Row],[CF % FV]]*$A$2</f>
        <v>0</v>
      </c>
      <c r="H2074" s="3">
        <v>-3.8308779424723102E-3</v>
      </c>
      <c r="I2074" s="2">
        <f>Table13[[#This Row],[CF % EOL ]]*$A$6</f>
        <v>0</v>
      </c>
      <c r="J2074" s="3">
        <v>8.6387068177535026E-2</v>
      </c>
      <c r="K2074" s="2">
        <f>$A$10*Table13[[#This Row],[CF % WEC]]</f>
        <v>0</v>
      </c>
      <c r="L2074" s="1">
        <v>41.270205198050753</v>
      </c>
      <c r="M2074" s="2">
        <f>Table13[[#This Row],[Cons h '[MWh']]]-Table13[[#This Row],[Ewec_prod '[MWh']]]-Table13[[#This Row],[Eeol_prod '[MWh']]]-Table13[[#This Row],[Efv_prod '[MWh']]]</f>
        <v>41.270205198050753</v>
      </c>
    </row>
    <row r="2075" x14ac:dyDescent="0.25">
      <c r="E2075" s="4">
        <v>43552.375</v>
      </c>
      <c r="F2075" s="3">
        <v>0</v>
      </c>
      <c r="G2075" s="2">
        <f>Table13[[#This Row],[CF % FV]]*$A$2</f>
        <v>0</v>
      </c>
      <c r="H2075" s="3">
        <v>-3.8420735239236602E-3</v>
      </c>
      <c r="I2075" s="2">
        <f>Table13[[#This Row],[CF % EOL ]]*$A$6</f>
        <v>0</v>
      </c>
      <c r="J2075" s="3">
        <v>8.4881724450695417E-2</v>
      </c>
      <c r="K2075" s="2">
        <f>$A$10*Table13[[#This Row],[CF % WEC]]</f>
        <v>0</v>
      </c>
      <c r="L2075" s="1">
        <v>28.442161065574751</v>
      </c>
      <c r="M2075" s="2">
        <f>Table13[[#This Row],[Cons h '[MWh']]]-Table13[[#This Row],[Ewec_prod '[MWh']]]-Table13[[#This Row],[Eeol_prod '[MWh']]]-Table13[[#This Row],[Efv_prod '[MWh']]]</f>
        <v>28.442161065574751</v>
      </c>
    </row>
    <row r="2076" x14ac:dyDescent="0.25">
      <c r="E2076" s="4">
        <v>43552.416666666664</v>
      </c>
      <c r="F2076" s="3">
        <v>0</v>
      </c>
      <c r="G2076" s="2">
        <f>Table13[[#This Row],[CF % FV]]*$A$2</f>
        <v>0</v>
      </c>
      <c r="H2076" s="3">
        <v>-3.8484327372590001E-3</v>
      </c>
      <c r="I2076" s="2">
        <f>Table13[[#This Row],[CF % EOL ]]*$A$6</f>
        <v>0</v>
      </c>
      <c r="J2076" s="3">
        <v>8.3308293914808734E-2</v>
      </c>
      <c r="K2076" s="2">
        <f>$A$10*Table13[[#This Row],[CF % WEC]]</f>
        <v>0</v>
      </c>
      <c r="L2076" s="1">
        <v>38.668386181081289</v>
      </c>
      <c r="M2076" s="2">
        <f>Table13[[#This Row],[Cons h '[MWh']]]-Table13[[#This Row],[Ewec_prod '[MWh']]]-Table13[[#This Row],[Eeol_prod '[MWh']]]-Table13[[#This Row],[Efv_prod '[MWh']]]</f>
        <v>38.668386181081289</v>
      </c>
    </row>
    <row r="2077" x14ac:dyDescent="0.25">
      <c r="E2077" s="4">
        <v>43552.458333333336</v>
      </c>
      <c r="F2077" s="3">
        <v>0</v>
      </c>
      <c r="G2077" s="2">
        <f>Table13[[#This Row],[CF % FV]]*$A$2</f>
        <v>0</v>
      </c>
      <c r="H2077" s="3">
        <v>-3.8342035451466002E-3</v>
      </c>
      <c r="I2077" s="2">
        <f>Table13[[#This Row],[CF % EOL ]]*$A$6</f>
        <v>0</v>
      </c>
      <c r="J2077" s="3">
        <v>8.1636642819014157E-2</v>
      </c>
      <c r="K2077" s="2">
        <f>$A$10*Table13[[#This Row],[CF % WEC]]</f>
        <v>0</v>
      </c>
      <c r="L2077" s="1">
        <v>33.504773439208371</v>
      </c>
      <c r="M2077" s="2">
        <f>Table13[[#This Row],[Cons h '[MWh']]]-Table13[[#This Row],[Ewec_prod '[MWh']]]-Table13[[#This Row],[Eeol_prod '[MWh']]]-Table13[[#This Row],[Efv_prod '[MWh']]]</f>
        <v>33.504773439208371</v>
      </c>
    </row>
    <row r="2078" x14ac:dyDescent="0.25">
      <c r="E2078" s="4">
        <v>43552.5</v>
      </c>
      <c r="F2078" s="3">
        <v>0</v>
      </c>
      <c r="G2078" s="2">
        <f>Table13[[#This Row],[CF % FV]]*$A$2</f>
        <v>0</v>
      </c>
      <c r="H2078" s="3">
        <v>-3.7765416507286498E-3</v>
      </c>
      <c r="I2078" s="2">
        <f>Table13[[#This Row],[CF % EOL ]]*$A$6</f>
        <v>0</v>
      </c>
      <c r="J2078" s="3">
        <v>7.9932760336489578E-2</v>
      </c>
      <c r="K2078" s="2">
        <f>$A$10*Table13[[#This Row],[CF % WEC]]</f>
        <v>0</v>
      </c>
      <c r="L2078" s="1">
        <v>42.953851672950798</v>
      </c>
      <c r="M2078" s="2">
        <f>Table13[[#This Row],[Cons h '[MWh']]]-Table13[[#This Row],[Ewec_prod '[MWh']]]-Table13[[#This Row],[Eeol_prod '[MWh']]]-Table13[[#This Row],[Efv_prod '[MWh']]]</f>
        <v>42.953851672950798</v>
      </c>
    </row>
    <row r="2079" x14ac:dyDescent="0.25">
      <c r="E2079" s="4">
        <v>43552.541666666664</v>
      </c>
      <c r="F2079" s="3">
        <v>0</v>
      </c>
      <c r="G2079" s="2">
        <f>Table13[[#This Row],[CF % FV]]*$A$2</f>
        <v>0</v>
      </c>
      <c r="H2079" s="3">
        <v>-3.5523162377830899E-3</v>
      </c>
      <c r="I2079" s="2">
        <f>Table13[[#This Row],[CF % EOL ]]*$A$6</f>
        <v>0</v>
      </c>
      <c r="J2079" s="3">
        <v>7.8162932536959898E-2</v>
      </c>
      <c r="K2079" s="2">
        <f>$A$10*Table13[[#This Row],[CF % WEC]]</f>
        <v>0</v>
      </c>
      <c r="L2079" s="1">
        <v>43.906787290804267</v>
      </c>
      <c r="M2079" s="2">
        <f>Table13[[#This Row],[Cons h '[MWh']]]-Table13[[#This Row],[Ewec_prod '[MWh']]]-Table13[[#This Row],[Eeol_prod '[MWh']]]-Table13[[#This Row],[Efv_prod '[MWh']]]</f>
        <v>43.906787290804267</v>
      </c>
    </row>
    <row r="2080" x14ac:dyDescent="0.25">
      <c r="E2080" s="4">
        <v>43552.583333333336</v>
      </c>
      <c r="F2080" s="3">
        <v>0</v>
      </c>
      <c r="G2080" s="2">
        <f>Table13[[#This Row],[CF % FV]]*$A$2</f>
        <v>0</v>
      </c>
      <c r="H2080" s="3">
        <v>-2.3230231026101101E-3</v>
      </c>
      <c r="I2080" s="2">
        <f>Table13[[#This Row],[CF % EOL ]]*$A$6</f>
        <v>0</v>
      </c>
      <c r="J2080" s="3">
        <v>7.6332248274446304E-2</v>
      </c>
      <c r="K2080" s="2">
        <f>$A$10*Table13[[#This Row],[CF % WEC]]</f>
        <v>0</v>
      </c>
      <c r="L2080" s="1">
        <v>29.918064890535153</v>
      </c>
      <c r="M2080" s="2">
        <f>Table13[[#This Row],[Cons h '[MWh']]]-Table13[[#This Row],[Ewec_prod '[MWh']]]-Table13[[#This Row],[Eeol_prod '[MWh']]]-Table13[[#This Row],[Efv_prod '[MWh']]]</f>
        <v>29.918064890535153</v>
      </c>
    </row>
    <row r="2081" x14ac:dyDescent="0.25">
      <c r="E2081" s="4">
        <v>43552.625</v>
      </c>
      <c r="F2081" s="3">
        <v>0</v>
      </c>
      <c r="G2081" s="2">
        <f>Table13[[#This Row],[CF % FV]]*$A$2</f>
        <v>0</v>
      </c>
      <c r="H2081" s="3">
        <v>-2.8256166604099202E-4</v>
      </c>
      <c r="I2081" s="2">
        <f>Table13[[#This Row],[CF % EOL ]]*$A$6</f>
        <v>0</v>
      </c>
      <c r="J2081" s="3">
        <v>7.4537313263422555E-2</v>
      </c>
      <c r="K2081" s="2">
        <f>$A$10*Table13[[#This Row],[CF % WEC]]</f>
        <v>0</v>
      </c>
      <c r="L2081" s="1">
        <v>30.003678002809039</v>
      </c>
      <c r="M2081" s="2">
        <f>Table13[[#This Row],[Cons h '[MWh']]]-Table13[[#This Row],[Ewec_prod '[MWh']]]-Table13[[#This Row],[Eeol_prod '[MWh']]]-Table13[[#This Row],[Efv_prod '[MWh']]]</f>
        <v>30.003678002809039</v>
      </c>
    </row>
    <row r="2082" x14ac:dyDescent="0.25">
      <c r="E2082" s="4">
        <v>43552.666666666664</v>
      </c>
      <c r="F2082" s="3">
        <v>3.3669999999999999E-2</v>
      </c>
      <c r="G2082" s="2">
        <f>Table13[[#This Row],[CF % FV]]*$A$2</f>
        <v>3.7037</v>
      </c>
      <c r="H2082" s="3">
        <v>-8.6182086108435401E-4</v>
      </c>
      <c r="I2082" s="2">
        <f>Table13[[#This Row],[CF % EOL ]]*$A$6</f>
        <v>0</v>
      </c>
      <c r="J2082" s="3">
        <v>7.3042049523934643E-2</v>
      </c>
      <c r="K2082" s="2">
        <f>$A$10*Table13[[#This Row],[CF % WEC]]</f>
        <v>0</v>
      </c>
      <c r="L2082" s="1">
        <v>35.19939133897325</v>
      </c>
      <c r="M2082" s="2">
        <f>Table13[[#This Row],[Cons h '[MWh']]]-Table13[[#This Row],[Ewec_prod '[MWh']]]-Table13[[#This Row],[Eeol_prod '[MWh']]]-Table13[[#This Row],[Efv_prod '[MWh']]]</f>
        <v>31.495691338973248</v>
      </c>
    </row>
    <row r="2083" x14ac:dyDescent="0.25">
      <c r="E2083" s="4">
        <v>43552.708333333336</v>
      </c>
      <c r="F2083" s="3">
        <v>0.23161999999999999</v>
      </c>
      <c r="G2083" s="2">
        <f>Table13[[#This Row],[CF % FV]]*$A$2</f>
        <v>25.478199999999998</v>
      </c>
      <c r="H2083" s="3">
        <v>-1.42427501027315E-3</v>
      </c>
      <c r="I2083" s="2">
        <f>Table13[[#This Row],[CF % EOL ]]*$A$6</f>
        <v>0</v>
      </c>
      <c r="J2083" s="3">
        <v>7.2040363108699226E-2</v>
      </c>
      <c r="K2083" s="2">
        <f>$A$10*Table13[[#This Row],[CF % WEC]]</f>
        <v>0</v>
      </c>
      <c r="L2083" s="1">
        <v>33.427464027012725</v>
      </c>
      <c r="M2083" s="2">
        <f>Table13[[#This Row],[Cons h '[MWh']]]-Table13[[#This Row],[Ewec_prod '[MWh']]]-Table13[[#This Row],[Eeol_prod '[MWh']]]-Table13[[#This Row],[Efv_prod '[MWh']]]</f>
        <v>7.9492640270127275</v>
      </c>
    </row>
    <row r="2084" x14ac:dyDescent="0.25">
      <c r="E2084" s="4">
        <v>43552.75</v>
      </c>
      <c r="F2084" s="3">
        <v>0.40099000000000001</v>
      </c>
      <c r="G2084" s="2">
        <f>Table13[[#This Row],[CF % FV]]*$A$2</f>
        <v>44.108899999999998</v>
      </c>
      <c r="H2084" s="3">
        <v>2.4538253412838898E-3</v>
      </c>
      <c r="I2084" s="2">
        <f>Table13[[#This Row],[CF % EOL ]]*$A$6</f>
        <v>0</v>
      </c>
      <c r="J2084" s="3">
        <v>7.1224844288518899E-2</v>
      </c>
      <c r="K2084" s="2">
        <f>$A$10*Table13[[#This Row],[CF % WEC]]</f>
        <v>0</v>
      </c>
      <c r="L2084" s="1">
        <v>47.16184937110939</v>
      </c>
      <c r="M2084" s="2">
        <f>Table13[[#This Row],[Cons h '[MWh']]]-Table13[[#This Row],[Ewec_prod '[MWh']]]-Table13[[#This Row],[Eeol_prod '[MWh']]]-Table13[[#This Row],[Efv_prod '[MWh']]]</f>
        <v>3.052949371109392</v>
      </c>
    </row>
    <row r="2085" x14ac:dyDescent="0.25">
      <c r="E2085" s="4">
        <v>43552.791666666664</v>
      </c>
      <c r="F2085" s="3">
        <v>0.58467999999999998</v>
      </c>
      <c r="G2085" s="2">
        <f>Table13[[#This Row],[CF % FV]]*$A$2</f>
        <v>64.314799999999991</v>
      </c>
      <c r="H2085" s="3">
        <v>1.49726281995885E-2</v>
      </c>
      <c r="I2085" s="2">
        <f>Table13[[#This Row],[CF % EOL ]]*$A$6</f>
        <v>0</v>
      </c>
      <c r="J2085" s="3">
        <v>7.0385352213942778E-2</v>
      </c>
      <c r="K2085" s="2">
        <f>$A$10*Table13[[#This Row],[CF % WEC]]</f>
        <v>0</v>
      </c>
      <c r="L2085" s="1">
        <v>51.306835339947916</v>
      </c>
      <c r="M2085" s="2">
        <f>Table13[[#This Row],[Cons h '[MWh']]]-Table13[[#This Row],[Ewec_prod '[MWh']]]-Table13[[#This Row],[Eeol_prod '[MWh']]]-Table13[[#This Row],[Efv_prod '[MWh']]]</f>
        <v>-13.007964660052075</v>
      </c>
    </row>
    <row r="2086" x14ac:dyDescent="0.25">
      <c r="E2086" s="4">
        <v>43552.833333333336</v>
      </c>
      <c r="F2086" s="3">
        <v>0.66574999999999995</v>
      </c>
      <c r="G2086" s="2">
        <f>Table13[[#This Row],[CF % FV]]*$A$2</f>
        <v>73.232500000000002</v>
      </c>
      <c r="H2086" s="3">
        <v>3.74495657736253E-2</v>
      </c>
      <c r="I2086" s="2">
        <f>Table13[[#This Row],[CF % EOL ]]*$A$6</f>
        <v>0</v>
      </c>
      <c r="J2086" s="3">
        <v>6.9486807799167591E-2</v>
      </c>
      <c r="K2086" s="2">
        <f>$A$10*Table13[[#This Row],[CF % WEC]]</f>
        <v>0</v>
      </c>
      <c r="L2086" s="1">
        <v>42.947250726479709</v>
      </c>
      <c r="M2086" s="2">
        <f>Table13[[#This Row],[Cons h '[MWh']]]-Table13[[#This Row],[Ewec_prod '[MWh']]]-Table13[[#This Row],[Eeol_prod '[MWh']]]-Table13[[#This Row],[Efv_prod '[MWh']]]</f>
        <v>-30.285249273520293</v>
      </c>
    </row>
    <row r="2087" x14ac:dyDescent="0.25">
      <c r="E2087" s="4">
        <v>43552.875</v>
      </c>
      <c r="F2087" s="3">
        <v>0.73062000000000005</v>
      </c>
      <c r="G2087" s="2">
        <f>Table13[[#This Row],[CF % FV]]*$A$2</f>
        <v>80.368200000000002</v>
      </c>
      <c r="H2087" s="3">
        <v>3.0188449583942099E-2</v>
      </c>
      <c r="I2087" s="2">
        <f>Table13[[#This Row],[CF % EOL ]]*$A$6</f>
        <v>0</v>
      </c>
      <c r="J2087" s="3">
        <v>6.9127721056526065E-2</v>
      </c>
      <c r="K2087" s="2">
        <f>$A$10*Table13[[#This Row],[CF % WEC]]</f>
        <v>0</v>
      </c>
      <c r="L2087" s="1">
        <v>35.169683044620669</v>
      </c>
      <c r="M2087" s="2">
        <f>Table13[[#This Row],[Cons h '[MWh']]]-Table13[[#This Row],[Ewec_prod '[MWh']]]-Table13[[#This Row],[Eeol_prod '[MWh']]]-Table13[[#This Row],[Efv_prod '[MWh']]]</f>
        <v>-45.198516955379333</v>
      </c>
    </row>
    <row r="2088" x14ac:dyDescent="0.25">
      <c r="E2088" s="4">
        <v>43552.916666666664</v>
      </c>
      <c r="F2088" s="3">
        <v>0.73168</v>
      </c>
      <c r="G2088" s="2">
        <f>Table13[[#This Row],[CF % FV]]*$A$2</f>
        <v>80.484799999999993</v>
      </c>
      <c r="H2088" s="3">
        <v>2.09099327257634E-2</v>
      </c>
      <c r="I2088" s="2">
        <f>Table13[[#This Row],[CF % EOL ]]*$A$6</f>
        <v>0</v>
      </c>
      <c r="J2088" s="3">
        <v>6.8067302687219014E-2</v>
      </c>
      <c r="K2088" s="2">
        <f>$A$10*Table13[[#This Row],[CF % WEC]]</f>
        <v>0</v>
      </c>
      <c r="L2088" s="1">
        <v>34.758551760336978</v>
      </c>
      <c r="M2088" s="2">
        <f>Table13[[#This Row],[Cons h '[MWh']]]-Table13[[#This Row],[Ewec_prod '[MWh']]]-Table13[[#This Row],[Eeol_prod '[MWh']]]-Table13[[#This Row],[Efv_prod '[MWh']]]</f>
        <v>-45.726248239663015</v>
      </c>
    </row>
    <row r="2089" x14ac:dyDescent="0.25">
      <c r="E2089" s="4">
        <v>43552.958333333336</v>
      </c>
      <c r="F2089" s="3">
        <v>0.66032000000000002</v>
      </c>
      <c r="G2089" s="2">
        <f>Table13[[#This Row],[CF % FV]]*$A$2</f>
        <v>72.635199999999998</v>
      </c>
      <c r="H2089" s="3">
        <v>4.7469588938566003E-2</v>
      </c>
      <c r="I2089" s="2">
        <f>Table13[[#This Row],[CF % EOL ]]*$A$6</f>
        <v>0</v>
      </c>
      <c r="J2089" s="3">
        <v>6.7033839050468919E-2</v>
      </c>
      <c r="K2089" s="2">
        <f>$A$10*Table13[[#This Row],[CF % WEC]]</f>
        <v>0</v>
      </c>
      <c r="L2089" s="1">
        <v>29.585368599628445</v>
      </c>
      <c r="M2089" s="2">
        <f>Table13[[#This Row],[Cons h '[MWh']]]-Table13[[#This Row],[Ewec_prod '[MWh']]]-Table13[[#This Row],[Eeol_prod '[MWh']]]-Table13[[#This Row],[Efv_prod '[MWh']]]</f>
        <v>-43.049831400371552</v>
      </c>
    </row>
    <row r="2090" x14ac:dyDescent="0.25">
      <c r="E2090" s="4">
        <v>43553</v>
      </c>
      <c r="F2090" s="3">
        <v>0.5393</v>
      </c>
      <c r="G2090" s="2">
        <f>Table13[[#This Row],[CF % FV]]*$A$2</f>
        <v>59.323</v>
      </c>
      <c r="H2090" s="3">
        <v>5.7796873376943399E-2</v>
      </c>
      <c r="I2090" s="2">
        <f>Table13[[#This Row],[CF % EOL ]]*$A$6</f>
        <v>0</v>
      </c>
      <c r="J2090" s="3">
        <v>6.6073311947673991E-2</v>
      </c>
      <c r="K2090" s="2">
        <f>$A$10*Table13[[#This Row],[CF % WEC]]</f>
        <v>0</v>
      </c>
      <c r="L2090" s="1">
        <v>25.52951539571038</v>
      </c>
      <c r="M2090" s="2">
        <f>Table13[[#This Row],[Cons h '[MWh']]]-Table13[[#This Row],[Ewec_prod '[MWh']]]-Table13[[#This Row],[Eeol_prod '[MWh']]]-Table13[[#This Row],[Efv_prod '[MWh']]]</f>
        <v>-33.793484604289617</v>
      </c>
    </row>
    <row r="2091" x14ac:dyDescent="0.25">
      <c r="E2091" s="4">
        <v>43553.041666666664</v>
      </c>
      <c r="F2091" s="3">
        <v>0.40529000000000004</v>
      </c>
      <c r="G2091" s="2">
        <f>Table13[[#This Row],[CF % FV]]*$A$2</f>
        <v>44.581900000000005</v>
      </c>
      <c r="H2091" s="3">
        <v>4.77968065391636E-2</v>
      </c>
      <c r="I2091" s="2">
        <f>Table13[[#This Row],[CF % EOL ]]*$A$6</f>
        <v>0</v>
      </c>
      <c r="J2091" s="3">
        <v>6.5163701433352803E-2</v>
      </c>
      <c r="K2091" s="2">
        <f>$A$10*Table13[[#This Row],[CF % WEC]]</f>
        <v>0</v>
      </c>
      <c r="L2091" s="1">
        <v>21.261306322626236</v>
      </c>
      <c r="M2091" s="2">
        <f>Table13[[#This Row],[Cons h '[MWh']]]-Table13[[#This Row],[Ewec_prod '[MWh']]]-Table13[[#This Row],[Eeol_prod '[MWh']]]-Table13[[#This Row],[Efv_prod '[MWh']]]</f>
        <v>-23.320593677373768</v>
      </c>
    </row>
    <row r="2092" x14ac:dyDescent="0.25">
      <c r="E2092" s="4">
        <v>43553.083333333336</v>
      </c>
      <c r="F2092" s="3">
        <v>0.20449999999999999</v>
      </c>
      <c r="G2092" s="2">
        <f>Table13[[#This Row],[CF % FV]]*$A$2</f>
        <v>22.494999999999997</v>
      </c>
      <c r="H2092" s="3">
        <v>3.7624068671400203E-2</v>
      </c>
      <c r="I2092" s="2">
        <f>Table13[[#This Row],[CF % EOL ]]*$A$6</f>
        <v>0</v>
      </c>
      <c r="J2092" s="3">
        <v>6.4810760475468424E-2</v>
      </c>
      <c r="K2092" s="2">
        <f>$A$10*Table13[[#This Row],[CF % WEC]]</f>
        <v>0</v>
      </c>
      <c r="L2092" s="1">
        <v>23.859059284441976</v>
      </c>
      <c r="M2092" s="2">
        <f>Table13[[#This Row],[Cons h '[MWh']]]-Table13[[#This Row],[Ewec_prod '[MWh']]]-Table13[[#This Row],[Eeol_prod '[MWh']]]-Table13[[#This Row],[Efv_prod '[MWh']]]</f>
        <v>1.3640592844419785</v>
      </c>
    </row>
    <row r="2093" x14ac:dyDescent="0.25">
      <c r="E2093" s="4">
        <v>43553.125</v>
      </c>
      <c r="F2093" s="3">
        <v>1.061E-2</v>
      </c>
      <c r="G2093" s="2">
        <f>Table13[[#This Row],[CF % FV]]*$A$2</f>
        <v>1.1671</v>
      </c>
      <c r="H2093" s="3">
        <v>3.875943241009E-2</v>
      </c>
      <c r="I2093" s="2">
        <f>Table13[[#This Row],[CF % EOL ]]*$A$6</f>
        <v>0</v>
      </c>
      <c r="J2093" s="3">
        <v>6.4704116549693658E-2</v>
      </c>
      <c r="K2093" s="2">
        <f>$A$10*Table13[[#This Row],[CF % WEC]]</f>
        <v>0</v>
      </c>
      <c r="L2093" s="1">
        <v>22.232345543011995</v>
      </c>
      <c r="M2093" s="2">
        <f>Table13[[#This Row],[Cons h '[MWh']]]-Table13[[#This Row],[Ewec_prod '[MWh']]]-Table13[[#This Row],[Eeol_prod '[MWh']]]-Table13[[#This Row],[Efv_prod '[MWh']]]</f>
        <v>21.065245543011994</v>
      </c>
    </row>
    <row r="2094" x14ac:dyDescent="0.25">
      <c r="E2094" s="4">
        <v>43553.166666666664</v>
      </c>
      <c r="F2094" s="3">
        <v>0</v>
      </c>
      <c r="G2094" s="2">
        <f>Table13[[#This Row],[CF % FV]]*$A$2</f>
        <v>0</v>
      </c>
      <c r="H2094" s="3">
        <v>3.60182429676984E-2</v>
      </c>
      <c r="I2094" s="2">
        <f>Table13[[#This Row],[CF % EOL ]]*$A$6</f>
        <v>0</v>
      </c>
      <c r="J2094" s="3">
        <v>6.4630981395813261E-2</v>
      </c>
      <c r="K2094" s="2">
        <f>$A$10*Table13[[#This Row],[CF % WEC]]</f>
        <v>0</v>
      </c>
      <c r="L2094" s="1">
        <v>32.634212832940179</v>
      </c>
      <c r="M2094" s="2">
        <f>Table13[[#This Row],[Cons h '[MWh']]]-Table13[[#This Row],[Ewec_prod '[MWh']]]-Table13[[#This Row],[Eeol_prod '[MWh']]]-Table13[[#This Row],[Efv_prod '[MWh']]]</f>
        <v>32.634212832940179</v>
      </c>
    </row>
    <row r="2095" x14ac:dyDescent="0.25">
      <c r="E2095" s="4">
        <v>43553.208333333336</v>
      </c>
      <c r="F2095" s="3">
        <v>0</v>
      </c>
      <c r="G2095" s="2">
        <f>Table13[[#This Row],[CF % FV]]*$A$2</f>
        <v>0</v>
      </c>
      <c r="H2095" s="3">
        <v>3.5528404341510098E-2</v>
      </c>
      <c r="I2095" s="2">
        <f>Table13[[#This Row],[CF % EOL ]]*$A$6</f>
        <v>0</v>
      </c>
      <c r="J2095" s="3">
        <v>6.4387966094854004E-2</v>
      </c>
      <c r="K2095" s="2">
        <f>$A$10*Table13[[#This Row],[CF % WEC]]</f>
        <v>0</v>
      </c>
      <c r="L2095" s="1">
        <v>37.799856953018988</v>
      </c>
      <c r="M2095" s="2">
        <f>Table13[[#This Row],[Cons h '[MWh']]]-Table13[[#This Row],[Ewec_prod '[MWh']]]-Table13[[#This Row],[Eeol_prod '[MWh']]]-Table13[[#This Row],[Efv_prod '[MWh']]]</f>
        <v>37.799856953018988</v>
      </c>
    </row>
    <row r="2096" x14ac:dyDescent="0.25">
      <c r="E2096" s="4">
        <v>43553.25</v>
      </c>
      <c r="F2096" s="3">
        <v>0</v>
      </c>
      <c r="G2096" s="2">
        <f>Table13[[#This Row],[CF % FV]]*$A$2</f>
        <v>0</v>
      </c>
      <c r="H2096" s="3">
        <v>2.1399715695739299E-2</v>
      </c>
      <c r="I2096" s="2">
        <f>Table13[[#This Row],[CF % EOL ]]*$A$6</f>
        <v>0</v>
      </c>
      <c r="J2096" s="3">
        <v>6.4071447231848655E-2</v>
      </c>
      <c r="K2096" s="2">
        <f>$A$10*Table13[[#This Row],[CF % WEC]]</f>
        <v>0</v>
      </c>
      <c r="L2096" s="1">
        <v>26.536121081895043</v>
      </c>
      <c r="M2096" s="2">
        <f>Table13[[#This Row],[Cons h '[MWh']]]-Table13[[#This Row],[Ewec_prod '[MWh']]]-Table13[[#This Row],[Eeol_prod '[MWh']]]-Table13[[#This Row],[Efv_prod '[MWh']]]</f>
        <v>26.536121081895043</v>
      </c>
    </row>
    <row r="2097" x14ac:dyDescent="0.25">
      <c r="E2097" s="4">
        <v>43553.291666666664</v>
      </c>
      <c r="F2097" s="3">
        <v>0</v>
      </c>
      <c r="G2097" s="2">
        <f>Table13[[#This Row],[CF % FV]]*$A$2</f>
        <v>0</v>
      </c>
      <c r="H2097" s="3">
        <v>1.49726281995885E-2</v>
      </c>
      <c r="I2097" s="2">
        <f>Table13[[#This Row],[CF % EOL ]]*$A$6</f>
        <v>0</v>
      </c>
      <c r="J2097" s="3">
        <v>6.3706039005413759E-2</v>
      </c>
      <c r="K2097" s="2">
        <f>$A$10*Table13[[#This Row],[CF % WEC]]</f>
        <v>0</v>
      </c>
      <c r="L2097" s="1">
        <v>27.035028272649104</v>
      </c>
      <c r="M2097" s="2">
        <f>Table13[[#This Row],[Cons h '[MWh']]]-Table13[[#This Row],[Ewec_prod '[MWh']]]-Table13[[#This Row],[Eeol_prod '[MWh']]]-Table13[[#This Row],[Efv_prod '[MWh']]]</f>
        <v>27.035028272649104</v>
      </c>
    </row>
    <row r="2098" x14ac:dyDescent="0.25">
      <c r="E2098" s="4">
        <v>43553.333333333336</v>
      </c>
      <c r="F2098" s="3">
        <v>0</v>
      </c>
      <c r="G2098" s="2">
        <f>Table13[[#This Row],[CF % FV]]*$A$2</f>
        <v>0</v>
      </c>
      <c r="H2098" s="3">
        <v>1.8280373230977E-2</v>
      </c>
      <c r="I2098" s="2">
        <f>Table13[[#This Row],[CF % EOL ]]*$A$6</f>
        <v>0</v>
      </c>
      <c r="J2098" s="3">
        <v>6.350074961138033E-2</v>
      </c>
      <c r="K2098" s="2">
        <f>$A$10*Table13[[#This Row],[CF % WEC]]</f>
        <v>0</v>
      </c>
      <c r="L2098" s="1">
        <v>30.653488157207114</v>
      </c>
      <c r="M2098" s="2">
        <f>Table13[[#This Row],[Cons h '[MWh']]]-Table13[[#This Row],[Ewec_prod '[MWh']]]-Table13[[#This Row],[Eeol_prod '[MWh']]]-Table13[[#This Row],[Efv_prod '[MWh']]]</f>
        <v>30.653488157207114</v>
      </c>
    </row>
    <row r="2099" x14ac:dyDescent="0.25">
      <c r="E2099" s="4">
        <v>43553.375</v>
      </c>
      <c r="F2099" s="3">
        <v>0</v>
      </c>
      <c r="G2099" s="2">
        <f>Table13[[#This Row],[CF % FV]]*$A$2</f>
        <v>0</v>
      </c>
      <c r="H2099" s="3">
        <v>3.05189029518542E-2</v>
      </c>
      <c r="I2099" s="2">
        <f>Table13[[#This Row],[CF % EOL ]]*$A$6</f>
        <v>0</v>
      </c>
      <c r="J2099" s="3">
        <v>6.2956257104584787E-2</v>
      </c>
      <c r="K2099" s="2">
        <f>$A$10*Table13[[#This Row],[CF % WEC]]</f>
        <v>0</v>
      </c>
      <c r="L2099" s="1">
        <v>24.33581329189132</v>
      </c>
      <c r="M2099" s="2">
        <f>Table13[[#This Row],[Cons h '[MWh']]]-Table13[[#This Row],[Ewec_prod '[MWh']]]-Table13[[#This Row],[Eeol_prod '[MWh']]]-Table13[[#This Row],[Efv_prod '[MWh']]]</f>
        <v>24.33581329189132</v>
      </c>
    </row>
    <row r="2100" x14ac:dyDescent="0.25">
      <c r="E2100" s="4">
        <v>43553.416666666664</v>
      </c>
      <c r="F2100" s="3">
        <v>0</v>
      </c>
      <c r="G2100" s="2">
        <f>Table13[[#This Row],[CF % FV]]*$A$2</f>
        <v>0</v>
      </c>
      <c r="H2100" s="3">
        <v>-3.7520882941281101E-3</v>
      </c>
      <c r="I2100" s="2">
        <f>Table13[[#This Row],[CF % EOL ]]*$A$6</f>
        <v>0</v>
      </c>
      <c r="J2100" s="3">
        <v>6.2428459072737294E-2</v>
      </c>
      <c r="K2100" s="2">
        <f>$A$10*Table13[[#This Row],[CF % WEC]]</f>
        <v>0</v>
      </c>
      <c r="L2100" s="1">
        <v>33.632175173180478</v>
      </c>
      <c r="M2100" s="2">
        <f>Table13[[#This Row],[Cons h '[MWh']]]-Table13[[#This Row],[Ewec_prod '[MWh']]]-Table13[[#This Row],[Eeol_prod '[MWh']]]-Table13[[#This Row],[Efv_prod '[MWh']]]</f>
        <v>33.632175173180478</v>
      </c>
    </row>
    <row r="2101" x14ac:dyDescent="0.25">
      <c r="E2101" s="4">
        <v>43553.458333333336</v>
      </c>
      <c r="F2101" s="3">
        <v>0</v>
      </c>
      <c r="G2101" s="2">
        <f>Table13[[#This Row],[CF % FV]]*$A$2</f>
        <v>0</v>
      </c>
      <c r="H2101" s="3">
        <v>-3.0615217241659401E-3</v>
      </c>
      <c r="I2101" s="2">
        <f>Table13[[#This Row],[CF % EOL ]]*$A$6</f>
        <v>0</v>
      </c>
      <c r="J2101" s="3">
        <v>6.1975275288904376E-2</v>
      </c>
      <c r="K2101" s="2">
        <f>$A$10*Table13[[#This Row],[CF % WEC]]</f>
        <v>0</v>
      </c>
      <c r="L2101" s="1">
        <v>30.360445164298817</v>
      </c>
      <c r="M2101" s="2">
        <f>Table13[[#This Row],[Cons h '[MWh']]]-Table13[[#This Row],[Ewec_prod '[MWh']]]-Table13[[#This Row],[Eeol_prod '[MWh']]]-Table13[[#This Row],[Efv_prod '[MWh']]]</f>
        <v>30.360445164298817</v>
      </c>
    </row>
    <row r="2102" x14ac:dyDescent="0.25">
      <c r="E2102" s="4">
        <v>43553.5</v>
      </c>
      <c r="F2102" s="3">
        <v>0</v>
      </c>
      <c r="G2102" s="2">
        <f>Table13[[#This Row],[CF % FV]]*$A$2</f>
        <v>0</v>
      </c>
      <c r="H2102" s="3">
        <v>2.29726468152393E-3</v>
      </c>
      <c r="I2102" s="2">
        <f>Table13[[#This Row],[CF % EOL ]]*$A$6</f>
        <v>0</v>
      </c>
      <c r="J2102" s="3">
        <v>6.1866740939825263E-2</v>
      </c>
      <c r="K2102" s="2">
        <f>$A$10*Table13[[#This Row],[CF % WEC]]</f>
        <v>0</v>
      </c>
      <c r="L2102" s="1">
        <v>25.245082331333816</v>
      </c>
      <c r="M2102" s="2">
        <f>Table13[[#This Row],[Cons h '[MWh']]]-Table13[[#This Row],[Ewec_prod '[MWh']]]-Table13[[#This Row],[Eeol_prod '[MWh']]]-Table13[[#This Row],[Efv_prod '[MWh']]]</f>
        <v>25.245082331333816</v>
      </c>
    </row>
    <row r="2103" x14ac:dyDescent="0.25">
      <c r="E2103" s="4">
        <v>43553.541666666664</v>
      </c>
      <c r="F2103" s="3">
        <v>0</v>
      </c>
      <c r="G2103" s="2">
        <f>Table13[[#This Row],[CF % FV]]*$A$2</f>
        <v>0</v>
      </c>
      <c r="H2103" s="3">
        <v>3.1768019131904197E-2</v>
      </c>
      <c r="I2103" s="2">
        <f>Table13[[#This Row],[CF % EOL ]]*$A$6</f>
        <v>0</v>
      </c>
      <c r="J2103" s="3">
        <v>6.1899694405117486E-2</v>
      </c>
      <c r="K2103" s="2">
        <f>$A$10*Table13[[#This Row],[CF % WEC]]</f>
        <v>0</v>
      </c>
      <c r="L2103" s="1">
        <v>34.7457505752133</v>
      </c>
      <c r="M2103" s="2">
        <f>Table13[[#This Row],[Cons h '[MWh']]]-Table13[[#This Row],[Ewec_prod '[MWh']]]-Table13[[#This Row],[Eeol_prod '[MWh']]]-Table13[[#This Row],[Efv_prod '[MWh']]]</f>
        <v>34.7457505752133</v>
      </c>
    </row>
    <row r="2104" x14ac:dyDescent="0.25">
      <c r="E2104" s="4">
        <v>43553.583333333336</v>
      </c>
      <c r="F2104" s="3">
        <v>0</v>
      </c>
      <c r="G2104" s="2">
        <f>Table13[[#This Row],[CF % FV]]*$A$2</f>
        <v>0</v>
      </c>
      <c r="H2104" s="3">
        <v>5.5717688617409403E-2</v>
      </c>
      <c r="I2104" s="2">
        <f>Table13[[#This Row],[CF % EOL ]]*$A$6</f>
        <v>0</v>
      </c>
      <c r="J2104" s="3">
        <v>6.2170555416354627E-2</v>
      </c>
      <c r="K2104" s="2">
        <f>$A$10*Table13[[#This Row],[CF % WEC]]</f>
        <v>0</v>
      </c>
      <c r="L2104" s="1">
        <v>33.298054758948382</v>
      </c>
      <c r="M2104" s="2">
        <f>Table13[[#This Row],[Cons h '[MWh']]]-Table13[[#This Row],[Ewec_prod '[MWh']]]-Table13[[#This Row],[Eeol_prod '[MWh']]]-Table13[[#This Row],[Efv_prod '[MWh']]]</f>
        <v>33.298054758948382</v>
      </c>
    </row>
    <row r="2105" x14ac:dyDescent="0.25">
      <c r="E2105" s="4">
        <v>43553.625</v>
      </c>
      <c r="F2105" s="3">
        <v>0</v>
      </c>
      <c r="G2105" s="2">
        <f>Table13[[#This Row],[CF % FV]]*$A$2</f>
        <v>0</v>
      </c>
      <c r="H2105" s="3">
        <v>7.1802124479888693E-2</v>
      </c>
      <c r="I2105" s="2">
        <f>Table13[[#This Row],[CF % EOL ]]*$A$6</f>
        <v>0</v>
      </c>
      <c r="J2105" s="3">
        <v>6.2606492972698491E-2</v>
      </c>
      <c r="K2105" s="2">
        <f>$A$10*Table13[[#This Row],[CF % WEC]]</f>
        <v>0</v>
      </c>
      <c r="L2105" s="1">
        <v>29.315275458851197</v>
      </c>
      <c r="M2105" s="2">
        <f>Table13[[#This Row],[Cons h '[MWh']]]-Table13[[#This Row],[Ewec_prod '[MWh']]]-Table13[[#This Row],[Eeol_prod '[MWh']]]-Table13[[#This Row],[Efv_prod '[MWh']]]</f>
        <v>29.315275458851197</v>
      </c>
    </row>
    <row r="2106" x14ac:dyDescent="0.25">
      <c r="E2106" s="4">
        <v>43553.666666666664</v>
      </c>
      <c r="F2106" s="3">
        <v>3.773E-2</v>
      </c>
      <c r="G2106" s="2">
        <f>Table13[[#This Row],[CF % FV]]*$A$2</f>
        <v>4.1502999999999997</v>
      </c>
      <c r="H2106" s="3">
        <v>8.1916305269541606E-2</v>
      </c>
      <c r="I2106" s="2">
        <f>Table13[[#This Row],[CF % EOL ]]*$A$6</f>
        <v>0</v>
      </c>
      <c r="J2106" s="3">
        <v>6.1663897317867623E-2</v>
      </c>
      <c r="K2106" s="2">
        <f>$A$10*Table13[[#This Row],[CF % WEC]]</f>
        <v>0</v>
      </c>
      <c r="L2106" s="1">
        <v>17.678467499837915</v>
      </c>
      <c r="M2106" s="2">
        <f>Table13[[#This Row],[Cons h '[MWh']]]-Table13[[#This Row],[Ewec_prod '[MWh']]]-Table13[[#This Row],[Eeol_prod '[MWh']]]-Table13[[#This Row],[Efv_prod '[MWh']]]</f>
        <v>13.528167499837915</v>
      </c>
    </row>
    <row r="2107" x14ac:dyDescent="0.25">
      <c r="E2107" s="4">
        <v>43553.708333333336</v>
      </c>
      <c r="F2107" s="3">
        <v>0.24063999999999999</v>
      </c>
      <c r="G2107" s="2">
        <f>Table13[[#This Row],[CF % FV]]*$A$2</f>
        <v>26.470399999999998</v>
      </c>
      <c r="H2107" s="3">
        <v>0.111192292431809</v>
      </c>
      <c r="I2107" s="2">
        <f>Table13[[#This Row],[CF % EOL ]]*$A$6</f>
        <v>0</v>
      </c>
      <c r="J2107" s="3">
        <v>6.2582031025559218E-2</v>
      </c>
      <c r="K2107" s="2">
        <f>$A$10*Table13[[#This Row],[CF % WEC]]</f>
        <v>0</v>
      </c>
      <c r="L2107" s="1">
        <v>29.497311878531413</v>
      </c>
      <c r="M2107" s="2">
        <f>Table13[[#This Row],[Cons h '[MWh']]]-Table13[[#This Row],[Ewec_prod '[MWh']]]-Table13[[#This Row],[Eeol_prod '[MWh']]]-Table13[[#This Row],[Efv_prod '[MWh']]]</f>
        <v>3.0269118785314149</v>
      </c>
    </row>
    <row r="2108" x14ac:dyDescent="0.25">
      <c r="E2108" s="4">
        <v>43553.75</v>
      </c>
      <c r="F2108" s="3">
        <v>0.38054000000000004</v>
      </c>
      <c r="G2108" s="2">
        <f>Table13[[#This Row],[CF % FV]]*$A$2</f>
        <v>41.859400000000008</v>
      </c>
      <c r="H2108" s="3">
        <v>0.12805515535396</v>
      </c>
      <c r="I2108" s="2">
        <f>Table13[[#This Row],[CF % EOL ]]*$A$6</f>
        <v>0</v>
      </c>
      <c r="J2108" s="3">
        <v>6.3972051476603314E-2</v>
      </c>
      <c r="K2108" s="2">
        <f>$A$10*Table13[[#This Row],[CF % WEC]]</f>
        <v>0</v>
      </c>
      <c r="L2108" s="1">
        <v>47.219933149908741</v>
      </c>
      <c r="M2108" s="2">
        <f>Table13[[#This Row],[Cons h '[MWh']]]-Table13[[#This Row],[Ewec_prod '[MWh']]]-Table13[[#This Row],[Eeol_prod '[MWh']]]-Table13[[#This Row],[Efv_prod '[MWh']]]</f>
        <v>5.3605331499087328</v>
      </c>
    </row>
    <row r="2109" x14ac:dyDescent="0.25">
      <c r="E2109" s="4">
        <v>43553.791666666664</v>
      </c>
      <c r="F2109" s="3">
        <v>0.56467000000000001</v>
      </c>
      <c r="G2109" s="2">
        <f>Table13[[#This Row],[CF % FV]]*$A$2</f>
        <v>62.113700000000001</v>
      </c>
      <c r="H2109" s="3">
        <v>0.124000096245117</v>
      </c>
      <c r="I2109" s="2">
        <f>Table13[[#This Row],[CF % EOL ]]*$A$6</f>
        <v>0</v>
      </c>
      <c r="J2109" s="3">
        <v>6.5666786567877444E-2</v>
      </c>
      <c r="K2109" s="2">
        <f>$A$10*Table13[[#This Row],[CF % WEC]]</f>
        <v>0</v>
      </c>
      <c r="L2109" s="1">
        <v>45.468866443379504</v>
      </c>
      <c r="M2109" s="2">
        <f>Table13[[#This Row],[Cons h '[MWh']]]-Table13[[#This Row],[Ewec_prod '[MWh']]]-Table13[[#This Row],[Eeol_prod '[MWh']]]-Table13[[#This Row],[Efv_prod '[MWh']]]</f>
        <v>-16.644833556620497</v>
      </c>
    </row>
    <row r="2110" x14ac:dyDescent="0.25">
      <c r="E2110" s="4">
        <v>43553.833333333336</v>
      </c>
      <c r="F2110" s="3">
        <v>0.71533000000000002</v>
      </c>
      <c r="G2110" s="2">
        <f>Table13[[#This Row],[CF % FV]]*$A$2</f>
        <v>78.686300000000003</v>
      </c>
      <c r="H2110" s="3">
        <v>0.11748463457472801</v>
      </c>
      <c r="I2110" s="2">
        <f>Table13[[#This Row],[CF % EOL ]]*$A$6</f>
        <v>0</v>
      </c>
      <c r="J2110" s="3">
        <v>6.7695635246357647E-2</v>
      </c>
      <c r="K2110" s="2">
        <f>$A$10*Table13[[#This Row],[CF % WEC]]</f>
        <v>0</v>
      </c>
      <c r="L2110" s="1">
        <v>42.492869658847269</v>
      </c>
      <c r="M2110" s="2">
        <f>Table13[[#This Row],[Cons h '[MWh']]]-Table13[[#This Row],[Ewec_prod '[MWh']]]-Table13[[#This Row],[Eeol_prod '[MWh']]]-Table13[[#This Row],[Efv_prod '[MWh']]]</f>
        <v>-36.193430341152734</v>
      </c>
    </row>
    <row r="2111" x14ac:dyDescent="0.25">
      <c r="E2111" s="4">
        <v>43553.875</v>
      </c>
      <c r="F2111" s="3">
        <v>0.76737</v>
      </c>
      <c r="G2111" s="2">
        <f>Table13[[#This Row],[CF % FV]]*$A$2</f>
        <v>84.410700000000006</v>
      </c>
      <c r="H2111" s="3">
        <v>0.149912631764472</v>
      </c>
      <c r="I2111" s="2">
        <f>Table13[[#This Row],[CF % EOL ]]*$A$6</f>
        <v>0</v>
      </c>
      <c r="J2111" s="3">
        <v>6.9424016182157419E-2</v>
      </c>
      <c r="K2111" s="2">
        <f>$A$10*Table13[[#This Row],[CF % WEC]]</f>
        <v>0</v>
      </c>
      <c r="L2111" s="1">
        <v>34.014144493614431</v>
      </c>
      <c r="M2111" s="2">
        <f>Table13[[#This Row],[Cons h '[MWh']]]-Table13[[#This Row],[Ewec_prod '[MWh']]]-Table13[[#This Row],[Eeol_prod '[MWh']]]-Table13[[#This Row],[Efv_prod '[MWh']]]</f>
        <v>-50.396555506385575</v>
      </c>
    </row>
    <row r="2112" x14ac:dyDescent="0.25">
      <c r="E2112" s="4">
        <v>43553.916666666664</v>
      </c>
      <c r="F2112" s="3">
        <v>0.77291999999999994</v>
      </c>
      <c r="G2112" s="2">
        <f>Table13[[#This Row],[CF % FV]]*$A$2</f>
        <v>85.021199999999993</v>
      </c>
      <c r="H2112" s="3">
        <v>4.8216370463178698E-2</v>
      </c>
      <c r="I2112" s="2">
        <f>Table13[[#This Row],[CF % EOL ]]*$A$6</f>
        <v>0</v>
      </c>
      <c r="J2112" s="3">
        <v>7.0593256602138124E-2</v>
      </c>
      <c r="K2112" s="2">
        <f>$A$10*Table13[[#This Row],[CF % WEC]]</f>
        <v>0</v>
      </c>
      <c r="L2112" s="1">
        <v>22.03489345609503</v>
      </c>
      <c r="M2112" s="2">
        <f>Table13[[#This Row],[Cons h '[MWh']]]-Table13[[#This Row],[Ewec_prod '[MWh']]]-Table13[[#This Row],[Eeol_prod '[MWh']]]-Table13[[#This Row],[Efv_prod '[MWh']]]</f>
        <v>-62.986306543904959</v>
      </c>
    </row>
    <row r="2113" x14ac:dyDescent="0.25">
      <c r="E2113" s="4">
        <v>43553.958333333336</v>
      </c>
      <c r="F2113" s="3">
        <v>0.67013999999999996</v>
      </c>
      <c r="G2113" s="2">
        <f>Table13[[#This Row],[CF % FV]]*$A$2</f>
        <v>73.715399999999988</v>
      </c>
      <c r="H2113" s="3">
        <v>2.5225235132230801E-2</v>
      </c>
      <c r="I2113" s="2">
        <f>Table13[[#This Row],[CF % EOL ]]*$A$6</f>
        <v>0</v>
      </c>
      <c r="J2113" s="3">
        <v>7.2001334609302498E-2</v>
      </c>
      <c r="K2113" s="2">
        <f>$A$10*Table13[[#This Row],[CF % WEC]]</f>
        <v>0</v>
      </c>
      <c r="L2113" s="1">
        <v>31.289831387984371</v>
      </c>
      <c r="M2113" s="2">
        <f>Table13[[#This Row],[Cons h '[MWh']]]-Table13[[#This Row],[Ewec_prod '[MWh']]]-Table13[[#This Row],[Eeol_prod '[MWh']]]-Table13[[#This Row],[Efv_prod '[MWh']]]</f>
        <v>-42.425568612015617</v>
      </c>
    </row>
    <row r="2114" x14ac:dyDescent="0.25">
      <c r="E2114" s="4">
        <v>43554</v>
      </c>
      <c r="F2114" s="3">
        <v>0.53170000000000006</v>
      </c>
      <c r="G2114" s="2">
        <f>Table13[[#This Row],[CF % FV]]*$A$2</f>
        <v>58.487000000000009</v>
      </c>
      <c r="H2114" s="3">
        <v>6.1386728144962703E-3</v>
      </c>
      <c r="I2114" s="2">
        <f>Table13[[#This Row],[CF % EOL ]]*$A$6</f>
        <v>0</v>
      </c>
      <c r="J2114" s="3">
        <v>7.3733921083253343E-2</v>
      </c>
      <c r="K2114" s="2">
        <f>$A$10*Table13[[#This Row],[CF % WEC]]</f>
        <v>0</v>
      </c>
      <c r="L2114" s="1">
        <v>24.523015425543214</v>
      </c>
      <c r="M2114" s="2">
        <f>Table13[[#This Row],[Cons h '[MWh']]]-Table13[[#This Row],[Ewec_prod '[MWh']]]-Table13[[#This Row],[Eeol_prod '[MWh']]]-Table13[[#This Row],[Efv_prod '[MWh']]]</f>
        <v>-33.963984574456795</v>
      </c>
    </row>
    <row r="2115" x14ac:dyDescent="0.25">
      <c r="E2115" s="4">
        <v>43554.041666666664</v>
      </c>
      <c r="F2115" s="3">
        <v>0.41543000000000002</v>
      </c>
      <c r="G2115" s="2">
        <f>Table13[[#This Row],[CF % FV]]*$A$2</f>
        <v>45.697300000000006</v>
      </c>
      <c r="H2115" s="3">
        <v>7.9326481821728693E-3</v>
      </c>
      <c r="I2115" s="2">
        <f>Table13[[#This Row],[CF % EOL ]]*$A$6</f>
        <v>0</v>
      </c>
      <c r="J2115" s="3">
        <v>7.5599372332609646E-2</v>
      </c>
      <c r="K2115" s="2">
        <f>$A$10*Table13[[#This Row],[CF % WEC]]</f>
        <v>0</v>
      </c>
      <c r="L2115" s="1">
        <v>24.299460278345876</v>
      </c>
      <c r="M2115" s="2">
        <f>Table13[[#This Row],[Cons h '[MWh']]]-Table13[[#This Row],[Ewec_prod '[MWh']]]-Table13[[#This Row],[Eeol_prod '[MWh']]]-Table13[[#This Row],[Efv_prod '[MWh']]]</f>
        <v>-21.39783972165413</v>
      </c>
    </row>
    <row r="2116" x14ac:dyDescent="0.25">
      <c r="E2116" s="4">
        <v>43554.083333333336</v>
      </c>
      <c r="F2116" s="3">
        <v>0.19839999999999999</v>
      </c>
      <c r="G2116" s="2">
        <f>Table13[[#This Row],[CF % FV]]*$A$2</f>
        <v>21.823999999999998</v>
      </c>
      <c r="H2116" s="3">
        <v>2.7932580024224999E-2</v>
      </c>
      <c r="I2116" s="2">
        <f>Table13[[#This Row],[CF % EOL ]]*$A$6</f>
        <v>0</v>
      </c>
      <c r="J2116" s="3">
        <v>7.7687782422446672E-2</v>
      </c>
      <c r="K2116" s="2">
        <f>$A$10*Table13[[#This Row],[CF % WEC]]</f>
        <v>0</v>
      </c>
      <c r="L2116" s="1">
        <v>26.666319164851018</v>
      </c>
      <c r="M2116" s="2">
        <f>Table13[[#This Row],[Cons h '[MWh']]]-Table13[[#This Row],[Ewec_prod '[MWh']]]-Table13[[#This Row],[Eeol_prod '[MWh']]]-Table13[[#This Row],[Efv_prod '[MWh']]]</f>
        <v>4.8423191648510198</v>
      </c>
    </row>
    <row r="2117" x14ac:dyDescent="0.25">
      <c r="E2117" s="4">
        <v>43554.125</v>
      </c>
      <c r="F2117" s="3">
        <v>8.3499999999999998E-3</v>
      </c>
      <c r="G2117" s="2">
        <f>Table13[[#This Row],[CF % FV]]*$A$2</f>
        <v>0.91849999999999998</v>
      </c>
      <c r="H2117" s="3">
        <v>5.0025169943447599E-2</v>
      </c>
      <c r="I2117" s="2">
        <f>Table13[[#This Row],[CF % EOL ]]*$A$6</f>
        <v>0</v>
      </c>
      <c r="J2117" s="3">
        <v>8.1379576511972918E-2</v>
      </c>
      <c r="K2117" s="2">
        <f>$A$10*Table13[[#This Row],[CF % WEC]]</f>
        <v>0</v>
      </c>
      <c r="L2117" s="1">
        <v>18.444367467585696</v>
      </c>
      <c r="M2117" s="2">
        <f>Table13[[#This Row],[Cons h '[MWh']]]-Table13[[#This Row],[Ewec_prod '[MWh']]]-Table13[[#This Row],[Eeol_prod '[MWh']]]-Table13[[#This Row],[Efv_prod '[MWh']]]</f>
        <v>17.525867467585694</v>
      </c>
    </row>
    <row r="2118" x14ac:dyDescent="0.25">
      <c r="E2118" s="4">
        <v>43554.166666666664</v>
      </c>
      <c r="F2118" s="3">
        <v>0</v>
      </c>
      <c r="G2118" s="2">
        <f>Table13[[#This Row],[CF % FV]]*$A$2</f>
        <v>0</v>
      </c>
      <c r="H2118" s="3">
        <v>8.0309177745732804E-2</v>
      </c>
      <c r="I2118" s="2">
        <f>Table13[[#This Row],[CF % EOL ]]*$A$6</f>
        <v>0</v>
      </c>
      <c r="J2118" s="3">
        <v>8.9503850741579127E-2</v>
      </c>
      <c r="K2118" s="2">
        <f>$A$10*Table13[[#This Row],[CF % WEC]]</f>
        <v>0</v>
      </c>
      <c r="L2118" s="1">
        <v>24.934008432607154</v>
      </c>
      <c r="M2118" s="2">
        <f>Table13[[#This Row],[Cons h '[MWh']]]-Table13[[#This Row],[Ewec_prod '[MWh']]]-Table13[[#This Row],[Eeol_prod '[MWh']]]-Table13[[#This Row],[Efv_prod '[MWh']]]</f>
        <v>24.934008432607154</v>
      </c>
    </row>
    <row r="2119" x14ac:dyDescent="0.25">
      <c r="E2119" s="4">
        <v>43554.208333333336</v>
      </c>
      <c r="F2119" s="3">
        <v>0</v>
      </c>
      <c r="G2119" s="2">
        <f>Table13[[#This Row],[CF % FV]]*$A$2</f>
        <v>0</v>
      </c>
      <c r="H2119" s="3">
        <v>0.152510138812159</v>
      </c>
      <c r="I2119" s="2">
        <f>Table13[[#This Row],[CF % EOL ]]*$A$6</f>
        <v>0</v>
      </c>
      <c r="J2119" s="3">
        <v>9.4680298333648674E-2</v>
      </c>
      <c r="K2119" s="2">
        <f>$A$10*Table13[[#This Row],[CF % WEC]]</f>
        <v>0</v>
      </c>
      <c r="L2119" s="1">
        <v>32.929080237331561</v>
      </c>
      <c r="M2119" s="2">
        <f>Table13[[#This Row],[Cons h '[MWh']]]-Table13[[#This Row],[Ewec_prod '[MWh']]]-Table13[[#This Row],[Eeol_prod '[MWh']]]-Table13[[#This Row],[Efv_prod '[MWh']]]</f>
        <v>32.929080237331561</v>
      </c>
    </row>
    <row r="2120" x14ac:dyDescent="0.25">
      <c r="E2120" s="4">
        <v>43554.25</v>
      </c>
      <c r="F2120" s="3">
        <v>0</v>
      </c>
      <c r="G2120" s="2">
        <f>Table13[[#This Row],[CF % FV]]*$A$2</f>
        <v>0</v>
      </c>
      <c r="H2120" s="3">
        <v>0.16186813428271801</v>
      </c>
      <c r="I2120" s="2">
        <f>Table13[[#This Row],[CF % EOL ]]*$A$6</f>
        <v>0</v>
      </c>
      <c r="J2120" s="3">
        <v>9.6290421272216223E-2</v>
      </c>
      <c r="K2120" s="2">
        <f>$A$10*Table13[[#This Row],[CF % WEC]]</f>
        <v>0</v>
      </c>
      <c r="L2120" s="1">
        <v>34.435239407455022</v>
      </c>
      <c r="M2120" s="2">
        <f>Table13[[#This Row],[Cons h '[MWh']]]-Table13[[#This Row],[Ewec_prod '[MWh']]]-Table13[[#This Row],[Eeol_prod '[MWh']]]-Table13[[#This Row],[Efv_prod '[MWh']]]</f>
        <v>34.435239407455022</v>
      </c>
    </row>
    <row r="2121" x14ac:dyDescent="0.25">
      <c r="E2121" s="4">
        <v>43554.291666666664</v>
      </c>
      <c r="F2121" s="3">
        <v>0</v>
      </c>
      <c r="G2121" s="2">
        <f>Table13[[#This Row],[CF % FV]]*$A$2</f>
        <v>0</v>
      </c>
      <c r="H2121" s="3">
        <v>0.110472447004912</v>
      </c>
      <c r="I2121" s="2">
        <f>Table13[[#This Row],[CF % EOL ]]*$A$6</f>
        <v>0</v>
      </c>
      <c r="J2121" s="3">
        <v>9.7226952330420571E-2</v>
      </c>
      <c r="K2121" s="2">
        <f>$A$10*Table13[[#This Row],[CF % WEC]]</f>
        <v>0</v>
      </c>
      <c r="L2121" s="1">
        <v>32.497816918789141</v>
      </c>
      <c r="M2121" s="2">
        <f>Table13[[#This Row],[Cons h '[MWh']]]-Table13[[#This Row],[Ewec_prod '[MWh']]]-Table13[[#This Row],[Eeol_prod '[MWh']]]-Table13[[#This Row],[Efv_prod '[MWh']]]</f>
        <v>32.497816918789141</v>
      </c>
    </row>
    <row r="2122" x14ac:dyDescent="0.25">
      <c r="E2122" s="4">
        <v>43554.333333333336</v>
      </c>
      <c r="F2122" s="3">
        <v>0</v>
      </c>
      <c r="G2122" s="2">
        <f>Table13[[#This Row],[CF % FV]]*$A$2</f>
        <v>0</v>
      </c>
      <c r="H2122" s="3">
        <v>9.3193771150368102E-2</v>
      </c>
      <c r="I2122" s="2">
        <f>Table13[[#This Row],[CF % EOL ]]*$A$6</f>
        <v>0</v>
      </c>
      <c r="J2122" s="3">
        <v>9.7453537993307082E-2</v>
      </c>
      <c r="K2122" s="2">
        <f>$A$10*Table13[[#This Row],[CF % WEC]]</f>
        <v>0</v>
      </c>
      <c r="L2122" s="1">
        <v>40.046980567165022</v>
      </c>
      <c r="M2122" s="2">
        <f>Table13[[#This Row],[Cons h '[MWh']]]-Table13[[#This Row],[Ewec_prod '[MWh']]]-Table13[[#This Row],[Eeol_prod '[MWh']]]-Table13[[#This Row],[Efv_prod '[MWh']]]</f>
        <v>40.046980567165022</v>
      </c>
    </row>
    <row r="2123" x14ac:dyDescent="0.25">
      <c r="E2123" s="4">
        <v>43554.375</v>
      </c>
      <c r="F2123" s="3">
        <v>0</v>
      </c>
      <c r="G2123" s="2">
        <f>Table13[[#This Row],[CF % FV]]*$A$2</f>
        <v>0</v>
      </c>
      <c r="H2123" s="3">
        <v>6.7149614807849603E-2</v>
      </c>
      <c r="I2123" s="2">
        <f>Table13[[#This Row],[CF % EOL ]]*$A$6</f>
        <v>0</v>
      </c>
      <c r="J2123" s="3">
        <v>9.6871945350703967E-2</v>
      </c>
      <c r="K2123" s="2">
        <f>$A$10*Table13[[#This Row],[CF % WEC]]</f>
        <v>0</v>
      </c>
      <c r="L2123" s="1">
        <v>32.576335036461465</v>
      </c>
      <c r="M2123" s="2">
        <f>Table13[[#This Row],[Cons h '[MWh']]]-Table13[[#This Row],[Ewec_prod '[MWh']]]-Table13[[#This Row],[Eeol_prod '[MWh']]]-Table13[[#This Row],[Efv_prod '[MWh']]]</f>
        <v>32.576335036461465</v>
      </c>
    </row>
    <row r="2124" x14ac:dyDescent="0.25">
      <c r="E2124" s="4">
        <v>43554.416666666664</v>
      </c>
      <c r="F2124" s="3">
        <v>0</v>
      </c>
      <c r="G2124" s="2">
        <f>Table13[[#This Row],[CF % FV]]*$A$2</f>
        <v>0</v>
      </c>
      <c r="H2124" s="3">
        <v>9.4913614056281598E-3</v>
      </c>
      <c r="I2124" s="2">
        <f>Table13[[#This Row],[CF % EOL ]]*$A$6</f>
        <v>0</v>
      </c>
      <c r="J2124" s="3">
        <v>9.7262407991854857E-2</v>
      </c>
      <c r="K2124" s="2">
        <f>$A$10*Table13[[#This Row],[CF % WEC]]</f>
        <v>0</v>
      </c>
      <c r="L2124" s="1">
        <v>30.73069529178801</v>
      </c>
      <c r="M2124" s="2">
        <f>Table13[[#This Row],[Cons h '[MWh']]]-Table13[[#This Row],[Ewec_prod '[MWh']]]-Table13[[#This Row],[Eeol_prod '[MWh']]]-Table13[[#This Row],[Efv_prod '[MWh']]]</f>
        <v>30.73069529178801</v>
      </c>
    </row>
    <row r="2125" x14ac:dyDescent="0.25">
      <c r="E2125" s="4">
        <v>43554.458333333336</v>
      </c>
      <c r="F2125" s="3">
        <v>0</v>
      </c>
      <c r="G2125" s="2">
        <f>Table13[[#This Row],[CF % FV]]*$A$2</f>
        <v>0</v>
      </c>
      <c r="H2125" s="3">
        <v>4.2260029916044202E-5</v>
      </c>
      <c r="I2125" s="2">
        <f>Table13[[#This Row],[CF % EOL ]]*$A$6</f>
        <v>0</v>
      </c>
      <c r="J2125" s="3">
        <v>9.7820393275036804E-2</v>
      </c>
      <c r="K2125" s="2">
        <f>$A$10*Table13[[#This Row],[CF % WEC]]</f>
        <v>0</v>
      </c>
      <c r="L2125" s="1">
        <v>37.954360921695169</v>
      </c>
      <c r="M2125" s="2">
        <f>Table13[[#This Row],[Cons h '[MWh']]]-Table13[[#This Row],[Ewec_prod '[MWh']]]-Table13[[#This Row],[Eeol_prod '[MWh']]]-Table13[[#This Row],[Efv_prod '[MWh']]]</f>
        <v>37.954360921695169</v>
      </c>
    </row>
    <row r="2126" x14ac:dyDescent="0.25">
      <c r="E2126" s="4">
        <v>43554.5</v>
      </c>
      <c r="F2126" s="3">
        <v>0</v>
      </c>
      <c r="G2126" s="2">
        <f>Table13[[#This Row],[CF % FV]]*$A$2</f>
        <v>0</v>
      </c>
      <c r="H2126" s="3">
        <v>1.8966693623641299E-3</v>
      </c>
      <c r="I2126" s="2">
        <f>Table13[[#This Row],[CF % EOL ]]*$A$6</f>
        <v>0</v>
      </c>
      <c r="J2126" s="3">
        <v>9.7759423439029047E-2</v>
      </c>
      <c r="K2126" s="2">
        <f>$A$10*Table13[[#This Row],[CF % WEC]]</f>
        <v>0</v>
      </c>
      <c r="L2126" s="1">
        <v>33.41999698534471</v>
      </c>
      <c r="M2126" s="2">
        <f>Table13[[#This Row],[Cons h '[MWh']]]-Table13[[#This Row],[Ewec_prod '[MWh']]]-Table13[[#This Row],[Eeol_prod '[MWh']]]-Table13[[#This Row],[Efv_prod '[MWh']]]</f>
        <v>33.41999698534471</v>
      </c>
    </row>
    <row r="2127" x14ac:dyDescent="0.25">
      <c r="E2127" s="4">
        <v>43554.541666666664</v>
      </c>
      <c r="F2127" s="3">
        <v>0</v>
      </c>
      <c r="G2127" s="2">
        <f>Table13[[#This Row],[CF % FV]]*$A$2</f>
        <v>0</v>
      </c>
      <c r="H2127" s="3">
        <v>1.04493866152715E-2</v>
      </c>
      <c r="I2127" s="2">
        <f>Table13[[#This Row],[CF % EOL ]]*$A$6</f>
        <v>0</v>
      </c>
      <c r="J2127" s="3">
        <v>9.7664285505388818E-2</v>
      </c>
      <c r="K2127" s="2">
        <f>$A$10*Table13[[#This Row],[CF % WEC]]</f>
        <v>0</v>
      </c>
      <c r="L2127" s="1">
        <v>45.924411668067613</v>
      </c>
      <c r="M2127" s="2">
        <f>Table13[[#This Row],[Cons h '[MWh']]]-Table13[[#This Row],[Ewec_prod '[MWh']]]-Table13[[#This Row],[Eeol_prod '[MWh']]]-Table13[[#This Row],[Efv_prod '[MWh']]]</f>
        <v>45.924411668067613</v>
      </c>
    </row>
    <row r="2128" x14ac:dyDescent="0.25">
      <c r="E2128" s="4">
        <v>43554.583333333336</v>
      </c>
      <c r="F2128" s="3">
        <v>0</v>
      </c>
      <c r="G2128" s="2">
        <f>Table13[[#This Row],[CF % FV]]*$A$2</f>
        <v>0</v>
      </c>
      <c r="H2128" s="3">
        <v>5.0226328650471797E-3</v>
      </c>
      <c r="I2128" s="2">
        <f>Table13[[#This Row],[CF % EOL ]]*$A$6</f>
        <v>0</v>
      </c>
      <c r="J2128" s="3">
        <v>9.7529267690492416E-2</v>
      </c>
      <c r="K2128" s="2">
        <f>$A$10*Table13[[#This Row],[CF % WEC]]</f>
        <v>0</v>
      </c>
      <c r="L2128" s="1">
        <v>28.360192782972639</v>
      </c>
      <c r="M2128" s="2">
        <f>Table13[[#This Row],[Cons h '[MWh']]]-Table13[[#This Row],[Ewec_prod '[MWh']]]-Table13[[#This Row],[Eeol_prod '[MWh']]]-Table13[[#This Row],[Efv_prod '[MWh']]]</f>
        <v>28.360192782972639</v>
      </c>
    </row>
    <row r="2129" x14ac:dyDescent="0.25">
      <c r="E2129" s="4">
        <v>43554.625</v>
      </c>
      <c r="F2129" s="3">
        <v>0</v>
      </c>
      <c r="G2129" s="2">
        <f>Table13[[#This Row],[CF % FV]]*$A$2</f>
        <v>0</v>
      </c>
      <c r="H2129" s="3">
        <v>3.40546091256982E-3</v>
      </c>
      <c r="I2129" s="2">
        <f>Table13[[#This Row],[CF % EOL ]]*$A$6</f>
        <v>0</v>
      </c>
      <c r="J2129" s="3">
        <v>9.7054332621272915E-2</v>
      </c>
      <c r="K2129" s="2">
        <f>$A$10*Table13[[#This Row],[CF % WEC]]</f>
        <v>0</v>
      </c>
      <c r="L2129" s="1">
        <v>25.655211579046725</v>
      </c>
      <c r="M2129" s="2">
        <f>Table13[[#This Row],[Cons h '[MWh']]]-Table13[[#This Row],[Ewec_prod '[MWh']]]-Table13[[#This Row],[Eeol_prod '[MWh']]]-Table13[[#This Row],[Efv_prod '[MWh']]]</f>
        <v>25.655211579046725</v>
      </c>
    </row>
    <row r="2130" x14ac:dyDescent="0.25">
      <c r="E2130" s="4">
        <v>43554.666666666664</v>
      </c>
      <c r="F2130" s="3">
        <v>2.7179999999999999E-2</v>
      </c>
      <c r="G2130" s="2">
        <f>Table13[[#This Row],[CF % FV]]*$A$2</f>
        <v>2.9897999999999998</v>
      </c>
      <c r="H2130" s="3">
        <v>8.1800008077374305E-3</v>
      </c>
      <c r="I2130" s="2">
        <f>Table13[[#This Row],[CF % EOL ]]*$A$6</f>
        <v>0</v>
      </c>
      <c r="J2130" s="3">
        <v>9.5780580833738152E-2</v>
      </c>
      <c r="K2130" s="2">
        <f>$A$10*Table13[[#This Row],[CF % WEC]]</f>
        <v>0</v>
      </c>
      <c r="L2130" s="1">
        <v>30.863548057230151</v>
      </c>
      <c r="M2130" s="2">
        <f>Table13[[#This Row],[Cons h '[MWh']]]-Table13[[#This Row],[Ewec_prod '[MWh']]]-Table13[[#This Row],[Eeol_prod '[MWh']]]-Table13[[#This Row],[Efv_prod '[MWh']]]</f>
        <v>27.873748057230152</v>
      </c>
    </row>
    <row r="2131" x14ac:dyDescent="0.25">
      <c r="E2131" s="4">
        <v>43554.708333333336</v>
      </c>
      <c r="F2131" s="3">
        <v>0.20288999999999999</v>
      </c>
      <c r="G2131" s="2">
        <f>Table13[[#This Row],[CF % FV]]*$A$2</f>
        <v>22.317899999999998</v>
      </c>
      <c r="H2131" s="3">
        <v>5.6770176242272397E-3</v>
      </c>
      <c r="I2131" s="2">
        <f>Table13[[#This Row],[CF % EOL ]]*$A$6</f>
        <v>0</v>
      </c>
      <c r="J2131" s="3">
        <v>9.4508606095320316E-2</v>
      </c>
      <c r="K2131" s="2">
        <f>$A$10*Table13[[#This Row],[CF % WEC]]</f>
        <v>0</v>
      </c>
      <c r="L2131" s="1">
        <v>37.776942659810942</v>
      </c>
      <c r="M2131" s="2">
        <f>Table13[[#This Row],[Cons h '[MWh']]]-Table13[[#This Row],[Ewec_prod '[MWh']]]-Table13[[#This Row],[Eeol_prod '[MWh']]]-Table13[[#This Row],[Efv_prod '[MWh']]]</f>
        <v>15.459042659810944</v>
      </c>
    </row>
    <row r="2132" x14ac:dyDescent="0.25">
      <c r="E2132" s="4">
        <v>43554.75</v>
      </c>
      <c r="F2132" s="3">
        <v>0.29542000000000002</v>
      </c>
      <c r="G2132" s="2">
        <f>Table13[[#This Row],[CF % FV]]*$A$2</f>
        <v>32.496200000000002</v>
      </c>
      <c r="H2132" s="3">
        <v>1.2411233457371999E-3</v>
      </c>
      <c r="I2132" s="2">
        <f>Table13[[#This Row],[CF % EOL ]]*$A$6</f>
        <v>0</v>
      </c>
      <c r="J2132" s="3">
        <v>9.3200489850934987E-2</v>
      </c>
      <c r="K2132" s="2">
        <f>$A$10*Table13[[#This Row],[CF % WEC]]</f>
        <v>0</v>
      </c>
      <c r="L2132" s="1">
        <v>56.706063842614434</v>
      </c>
      <c r="M2132" s="2">
        <f>Table13[[#This Row],[Cons h '[MWh']]]-Table13[[#This Row],[Ewec_prod '[MWh']]]-Table13[[#This Row],[Eeol_prod '[MWh']]]-Table13[[#This Row],[Efv_prod '[MWh']]]</f>
        <v>24.209863842614432</v>
      </c>
    </row>
    <row r="2133" x14ac:dyDescent="0.25">
      <c r="E2133" s="4">
        <v>43554.791666666664</v>
      </c>
      <c r="F2133" s="3">
        <v>0.48098000000000002</v>
      </c>
      <c r="G2133" s="2">
        <f>Table13[[#This Row],[CF % FV]]*$A$2</f>
        <v>52.907800000000002</v>
      </c>
      <c r="H2133" s="3">
        <v>-1.32269678687003E-3</v>
      </c>
      <c r="I2133" s="2">
        <f>Table13[[#This Row],[CF % EOL ]]*$A$6</f>
        <v>0</v>
      </c>
      <c r="J2133" s="3">
        <v>9.1858625665625651E-2</v>
      </c>
      <c r="K2133" s="2">
        <f>$A$10*Table13[[#This Row],[CF % WEC]]</f>
        <v>0</v>
      </c>
      <c r="L2133" s="1">
        <v>35.778138542903676</v>
      </c>
      <c r="M2133" s="2">
        <f>Table13[[#This Row],[Cons h '[MWh']]]-Table13[[#This Row],[Ewec_prod '[MWh']]]-Table13[[#This Row],[Eeol_prod '[MWh']]]-Table13[[#This Row],[Efv_prod '[MWh']]]</f>
        <v>-17.129661457096326</v>
      </c>
    </row>
    <row r="2134" x14ac:dyDescent="0.25">
      <c r="E2134" s="4">
        <v>43554.833333333336</v>
      </c>
      <c r="F2134" s="3">
        <v>0.60772000000000004</v>
      </c>
      <c r="G2134" s="2">
        <f>Table13[[#This Row],[CF % FV]]*$A$2</f>
        <v>66.84920000000001</v>
      </c>
      <c r="H2134" s="3">
        <v>-3.7816173442766698E-3</v>
      </c>
      <c r="I2134" s="2">
        <f>Table13[[#This Row],[CF % EOL ]]*$A$6</f>
        <v>0</v>
      </c>
      <c r="J2134" s="3">
        <v>9.0648362769040994E-2</v>
      </c>
      <c r="K2134" s="2">
        <f>$A$10*Table13[[#This Row],[CF % WEC]]</f>
        <v>0</v>
      </c>
      <c r="L2134" s="1">
        <v>38.280105096587072</v>
      </c>
      <c r="M2134" s="2">
        <f>Table13[[#This Row],[Cons h '[MWh']]]-Table13[[#This Row],[Ewec_prod '[MWh']]]-Table13[[#This Row],[Eeol_prod '[MWh']]]-Table13[[#This Row],[Efv_prod '[MWh']]]</f>
        <v>-28.569094903412939</v>
      </c>
    </row>
    <row r="2135" x14ac:dyDescent="0.25">
      <c r="E2135" s="4">
        <v>43554.875</v>
      </c>
      <c r="F2135" s="3">
        <v>0.64488999999999996</v>
      </c>
      <c r="G2135" s="2">
        <f>Table13[[#This Row],[CF % FV]]*$A$2</f>
        <v>70.937899999999999</v>
      </c>
      <c r="H2135" s="3">
        <v>-3.5807194969007501E-3</v>
      </c>
      <c r="I2135" s="2">
        <f>Table13[[#This Row],[CF % EOL ]]*$A$6</f>
        <v>0</v>
      </c>
      <c r="J2135" s="3">
        <v>8.8905702283706839E-2</v>
      </c>
      <c r="K2135" s="2">
        <f>$A$10*Table13[[#This Row],[CF % WEC]]</f>
        <v>0</v>
      </c>
      <c r="L2135" s="1">
        <v>34.791230546702735</v>
      </c>
      <c r="M2135" s="2">
        <f>Table13[[#This Row],[Cons h '[MWh']]]-Table13[[#This Row],[Ewec_prod '[MWh']]]-Table13[[#This Row],[Eeol_prod '[MWh']]]-Table13[[#This Row],[Efv_prod '[MWh']]]</f>
        <v>-36.146669453297264</v>
      </c>
    </row>
    <row r="2136" x14ac:dyDescent="0.25">
      <c r="E2136" s="4">
        <v>43554.916666666664</v>
      </c>
      <c r="F2136" s="3">
        <v>0.60841999999999996</v>
      </c>
      <c r="G2136" s="2">
        <f>Table13[[#This Row],[CF % FV]]*$A$2</f>
        <v>66.926199999999994</v>
      </c>
      <c r="H2136" s="3">
        <v>-3.80571772055019E-3</v>
      </c>
      <c r="I2136" s="2">
        <f>Table13[[#This Row],[CF % EOL ]]*$A$6</f>
        <v>0</v>
      </c>
      <c r="J2136" s="3">
        <v>8.8118753577062101E-2</v>
      </c>
      <c r="K2136" s="2">
        <f>$A$10*Table13[[#This Row],[CF % WEC]]</f>
        <v>0</v>
      </c>
      <c r="L2136" s="1">
        <v>30.801296380354824</v>
      </c>
      <c r="M2136" s="2">
        <f>Table13[[#This Row],[Cons h '[MWh']]]-Table13[[#This Row],[Ewec_prod '[MWh']]]-Table13[[#This Row],[Eeol_prod '[MWh']]]-Table13[[#This Row],[Efv_prod '[MWh']]]</f>
        <v>-36.124903619645167</v>
      </c>
    </row>
    <row r="2137" x14ac:dyDescent="0.25">
      <c r="E2137" s="4">
        <v>43554.958333333336</v>
      </c>
      <c r="F2137" s="3">
        <v>0.59436999999999995</v>
      </c>
      <c r="G2137" s="2">
        <f>Table13[[#This Row],[CF % FV]]*$A$2</f>
        <v>65.38069999999999</v>
      </c>
      <c r="H2137" s="3">
        <v>-3.8463532845465801E-3</v>
      </c>
      <c r="I2137" s="2">
        <f>Table13[[#This Row],[CF % EOL ]]*$A$6</f>
        <v>0</v>
      </c>
      <c r="J2137" s="3">
        <v>8.7864445535402846E-2</v>
      </c>
      <c r="K2137" s="2">
        <f>$A$10*Table13[[#This Row],[CF % WEC]]</f>
        <v>0</v>
      </c>
      <c r="L2137" s="1">
        <v>29.797616002552171</v>
      </c>
      <c r="M2137" s="2">
        <f>Table13[[#This Row],[Cons h '[MWh']]]-Table13[[#This Row],[Ewec_prod '[MWh']]]-Table13[[#This Row],[Eeol_prod '[MWh']]]-Table13[[#This Row],[Efv_prod '[MWh']]]</f>
        <v>-35.583083997447815</v>
      </c>
    </row>
    <row r="2138" x14ac:dyDescent="0.25">
      <c r="E2138" s="4">
        <v>43555</v>
      </c>
      <c r="F2138" s="3">
        <v>0.48443000000000003</v>
      </c>
      <c r="G2138" s="2">
        <f>Table13[[#This Row],[CF % FV]]*$A$2</f>
        <v>53.287300000000002</v>
      </c>
      <c r="H2138" s="3">
        <v>-3.5984828406075398E-3</v>
      </c>
      <c r="I2138" s="2">
        <f>Table13[[#This Row],[CF % EOL ]]*$A$6</f>
        <v>0</v>
      </c>
      <c r="J2138" s="3">
        <v>8.758618929719364E-2</v>
      </c>
      <c r="K2138" s="2">
        <f>$A$10*Table13[[#This Row],[CF % WEC]]</f>
        <v>0</v>
      </c>
      <c r="L2138" s="1">
        <v>23.503363309696123</v>
      </c>
      <c r="M2138" s="2">
        <f>Table13[[#This Row],[Cons h '[MWh']]]-Table13[[#This Row],[Ewec_prod '[MWh']]]-Table13[[#This Row],[Eeol_prod '[MWh']]]-Table13[[#This Row],[Efv_prod '[MWh']]]</f>
        <v>-29.783936690303879</v>
      </c>
    </row>
    <row r="2139" x14ac:dyDescent="0.25">
      <c r="E2139" s="4">
        <v>43555.041666666664</v>
      </c>
      <c r="F2139" s="3">
        <v>0.34258999999999995</v>
      </c>
      <c r="G2139" s="2">
        <f>Table13[[#This Row],[CF % FV]]*$A$2</f>
        <v>37.684899999999992</v>
      </c>
      <c r="H2139" s="3">
        <v>9.3700866960744298E-4</v>
      </c>
      <c r="I2139" s="2">
        <f>Table13[[#This Row],[CF % EOL ]]*$A$6</f>
        <v>0</v>
      </c>
      <c r="J2139" s="3">
        <v>8.7473748585022576E-2</v>
      </c>
      <c r="K2139" s="2">
        <f>$A$10*Table13[[#This Row],[CF % WEC]]</f>
        <v>0</v>
      </c>
      <c r="L2139" s="1">
        <v>26.122412091524016</v>
      </c>
      <c r="M2139" s="2">
        <f>Table13[[#This Row],[Cons h '[MWh']]]-Table13[[#This Row],[Ewec_prod '[MWh']]]-Table13[[#This Row],[Eeol_prod '[MWh']]]-Table13[[#This Row],[Efv_prod '[MWh']]]</f>
        <v>-11.562487908475976</v>
      </c>
    </row>
    <row r="2140" x14ac:dyDescent="0.25">
      <c r="E2140" s="4">
        <v>43555.083333333336</v>
      </c>
      <c r="F2140" s="3">
        <v>0.18987000000000001</v>
      </c>
      <c r="G2140" s="2">
        <f>Table13[[#This Row],[CF % FV]]*$A$2</f>
        <v>20.8857</v>
      </c>
      <c r="H2140" s="3">
        <v>7.6075923628442102E-3</v>
      </c>
      <c r="I2140" s="2">
        <f>Table13[[#This Row],[CF % EOL ]]*$A$6</f>
        <v>0</v>
      </c>
      <c r="J2140" s="3">
        <v>8.7913629057097695E-2</v>
      </c>
      <c r="K2140" s="2">
        <f>$A$10*Table13[[#This Row],[CF % WEC]]</f>
        <v>0</v>
      </c>
      <c r="L2140" s="1">
        <v>26.374489430809177</v>
      </c>
      <c r="M2140" s="2">
        <f>Table13[[#This Row],[Cons h '[MWh']]]-Table13[[#This Row],[Ewec_prod '[MWh']]]-Table13[[#This Row],[Eeol_prod '[MWh']]]-Table13[[#This Row],[Efv_prod '[MWh']]]</f>
        <v>5.4887894308091774</v>
      </c>
    </row>
    <row r="2141" x14ac:dyDescent="0.25">
      <c r="E2141" s="4">
        <v>43555.125</v>
      </c>
      <c r="F2141" s="3">
        <v>1.248E-2</v>
      </c>
      <c r="G2141" s="2">
        <f>Table13[[#This Row],[CF % FV]]*$A$2</f>
        <v>1.3728</v>
      </c>
      <c r="H2141" s="3">
        <v>1.2052092471794401E-2</v>
      </c>
      <c r="I2141" s="2">
        <f>Table13[[#This Row],[CF % EOL ]]*$A$6</f>
        <v>0</v>
      </c>
      <c r="J2141" s="3">
        <v>8.8988270879140366E-2</v>
      </c>
      <c r="K2141" s="2">
        <f>$A$10*Table13[[#This Row],[CF % WEC]]</f>
        <v>0</v>
      </c>
      <c r="L2141" s="1">
        <v>21.49048079271363</v>
      </c>
      <c r="M2141" s="2">
        <f>Table13[[#This Row],[Cons h '[MWh']]]-Table13[[#This Row],[Ewec_prod '[MWh']]]-Table13[[#This Row],[Eeol_prod '[MWh']]]-Table13[[#This Row],[Efv_prod '[MWh']]]</f>
        <v>20.117680792713628</v>
      </c>
    </row>
    <row r="2142" x14ac:dyDescent="0.25">
      <c r="E2142" s="4">
        <v>43555.166666666664</v>
      </c>
      <c r="F2142" s="3">
        <v>0</v>
      </c>
      <c r="G2142" s="2">
        <f>Table13[[#This Row],[CF % FV]]*$A$2</f>
        <v>0</v>
      </c>
      <c r="H2142" s="3">
        <v>1.4527395472355899E-2</v>
      </c>
      <c r="I2142" s="2">
        <f>Table13[[#This Row],[CF % EOL ]]*$A$6</f>
        <v>0</v>
      </c>
      <c r="J2142" s="3">
        <v>9.276883301488803E-2</v>
      </c>
      <c r="K2142" s="2">
        <f>$A$10*Table13[[#This Row],[CF % WEC]]</f>
        <v>0</v>
      </c>
      <c r="L2142" s="1">
        <v>31.591379957376237</v>
      </c>
      <c r="M2142" s="2">
        <f>Table13[[#This Row],[Cons h '[MWh']]]-Table13[[#This Row],[Ewec_prod '[MWh']]]-Table13[[#This Row],[Eeol_prod '[MWh']]]-Table13[[#This Row],[Efv_prod '[MWh']]]</f>
        <v>31.591379957376237</v>
      </c>
    </row>
    <row r="2143" x14ac:dyDescent="0.25">
      <c r="E2143" s="4">
        <v>43555.208333333336</v>
      </c>
      <c r="F2143" s="3">
        <v>0</v>
      </c>
      <c r="G2143" s="2">
        <f>Table13[[#This Row],[CF % FV]]*$A$2</f>
        <v>0</v>
      </c>
      <c r="H2143" s="3">
        <v>3.1374881779009198E-2</v>
      </c>
      <c r="I2143" s="2">
        <f>Table13[[#This Row],[CF % EOL ]]*$A$6</f>
        <v>0</v>
      </c>
      <c r="J2143" s="3">
        <v>9.8594377842346592E-2</v>
      </c>
      <c r="K2143" s="2">
        <f>$A$10*Table13[[#This Row],[CF % WEC]]</f>
        <v>0</v>
      </c>
      <c r="L2143" s="1">
        <v>34.203956442798621</v>
      </c>
      <c r="M2143" s="2">
        <f>Table13[[#This Row],[Cons h '[MWh']]]-Table13[[#This Row],[Ewec_prod '[MWh']]]-Table13[[#This Row],[Eeol_prod '[MWh']]]-Table13[[#This Row],[Efv_prod '[MWh']]]</f>
        <v>34.203956442798621</v>
      </c>
    </row>
    <row r="2144" x14ac:dyDescent="0.25">
      <c r="E2144" s="4">
        <v>43555.25</v>
      </c>
      <c r="F2144" s="3">
        <v>0</v>
      </c>
      <c r="G2144" s="2">
        <f>Table13[[#This Row],[CF % FV]]*$A$2</f>
        <v>0</v>
      </c>
      <c r="H2144" s="3">
        <v>4.6150598814745598E-2</v>
      </c>
      <c r="I2144" s="2">
        <f>Table13[[#This Row],[CF % EOL ]]*$A$6</f>
        <v>0</v>
      </c>
      <c r="J2144" s="3">
        <v>0.10506078340594531</v>
      </c>
      <c r="K2144" s="2">
        <f>$A$10*Table13[[#This Row],[CF % WEC]]</f>
        <v>0</v>
      </c>
      <c r="L2144" s="1">
        <v>31.005906952637133</v>
      </c>
      <c r="M2144" s="2">
        <f>Table13[[#This Row],[Cons h '[MWh']]]-Table13[[#This Row],[Ewec_prod '[MWh']]]-Table13[[#This Row],[Eeol_prod '[MWh']]]-Table13[[#This Row],[Efv_prod '[MWh']]]</f>
        <v>31.005906952637133</v>
      </c>
    </row>
    <row r="2145" x14ac:dyDescent="0.25">
      <c r="E2145" s="4">
        <v>43555.291666666664</v>
      </c>
      <c r="F2145" s="3">
        <v>0</v>
      </c>
      <c r="G2145" s="2">
        <f>Table13[[#This Row],[CF % FV]]*$A$2</f>
        <v>0</v>
      </c>
      <c r="H2145" s="3">
        <v>4.9330626085352998E-2</v>
      </c>
      <c r="I2145" s="2">
        <f>Table13[[#This Row],[CF % EOL ]]*$A$6</f>
        <v>0</v>
      </c>
      <c r="J2145" s="3">
        <v>0.11123017920664685</v>
      </c>
      <c r="K2145" s="2">
        <f>$A$10*Table13[[#This Row],[CF % WEC]]</f>
        <v>0</v>
      </c>
      <c r="L2145" s="1">
        <v>35.379306903411511</v>
      </c>
      <c r="M2145" s="2">
        <f>Table13[[#This Row],[Cons h '[MWh']]]-Table13[[#This Row],[Ewec_prod '[MWh']]]-Table13[[#This Row],[Eeol_prod '[MWh']]]-Table13[[#This Row],[Efv_prod '[MWh']]]</f>
        <v>35.379306903411511</v>
      </c>
    </row>
    <row r="2146" x14ac:dyDescent="0.25">
      <c r="E2146" s="4">
        <v>43555.333333333336</v>
      </c>
      <c r="F2146" s="3">
        <v>0</v>
      </c>
      <c r="G2146" s="2">
        <f>Table13[[#This Row],[CF % FV]]*$A$2</f>
        <v>0</v>
      </c>
      <c r="H2146" s="3">
        <v>5.0210315917165203E-2</v>
      </c>
      <c r="I2146" s="2">
        <f>Table13[[#This Row],[CF % EOL ]]*$A$6</f>
        <v>0</v>
      </c>
      <c r="J2146" s="3">
        <v>0.11589980174308921</v>
      </c>
      <c r="K2146" s="2">
        <f>$A$10*Table13[[#This Row],[CF % WEC]]</f>
        <v>0</v>
      </c>
      <c r="L2146" s="1">
        <v>32.782122765238661</v>
      </c>
      <c r="M2146" s="2">
        <f>Table13[[#This Row],[Cons h '[MWh']]]-Table13[[#This Row],[Ewec_prod '[MWh']]]-Table13[[#This Row],[Eeol_prod '[MWh']]]-Table13[[#This Row],[Efv_prod '[MWh']]]</f>
        <v>32.782122765238661</v>
      </c>
    </row>
    <row r="2147" x14ac:dyDescent="0.25">
      <c r="E2147" s="4">
        <v>43555.375</v>
      </c>
      <c r="F2147" s="3">
        <v>0</v>
      </c>
      <c r="G2147" s="2">
        <f>Table13[[#This Row],[CF % FV]]*$A$2</f>
        <v>0</v>
      </c>
      <c r="H2147" s="3">
        <v>4.32425495031485E-2</v>
      </c>
      <c r="I2147" s="2">
        <f>Table13[[#This Row],[CF % EOL ]]*$A$6</f>
        <v>0</v>
      </c>
      <c r="J2147" s="3">
        <v>0.11980068278450065</v>
      </c>
      <c r="K2147" s="2">
        <f>$A$10*Table13[[#This Row],[CF % WEC]]</f>
        <v>0</v>
      </c>
      <c r="L2147" s="1">
        <v>35.949628095571299</v>
      </c>
      <c r="M2147" s="2">
        <f>Table13[[#This Row],[Cons h '[MWh']]]-Table13[[#This Row],[Ewec_prod '[MWh']]]-Table13[[#This Row],[Eeol_prod '[MWh']]]-Table13[[#This Row],[Efv_prod '[MWh']]]</f>
        <v>35.949628095571299</v>
      </c>
    </row>
    <row r="2148" x14ac:dyDescent="0.25">
      <c r="E2148" s="4">
        <v>43555.416666666664</v>
      </c>
      <c r="F2148" s="3">
        <v>0</v>
      </c>
      <c r="G2148" s="2">
        <f>Table13[[#This Row],[CF % FV]]*$A$2</f>
        <v>0</v>
      </c>
      <c r="H2148" s="3">
        <v>-3.8494097662147399E-3</v>
      </c>
      <c r="I2148" s="2">
        <f>Table13[[#This Row],[CF % EOL ]]*$A$6</f>
        <v>0</v>
      </c>
      <c r="J2148" s="3">
        <v>0.11839669847767638</v>
      </c>
      <c r="K2148" s="2">
        <f>$A$10*Table13[[#This Row],[CF % WEC]]</f>
        <v>0</v>
      </c>
      <c r="L2148" s="1">
        <v>37.651611713368958</v>
      </c>
      <c r="M2148" s="2">
        <f>Table13[[#This Row],[Cons h '[MWh']]]-Table13[[#This Row],[Ewec_prod '[MWh']]]-Table13[[#This Row],[Eeol_prod '[MWh']]]-Table13[[#This Row],[Efv_prod '[MWh']]]</f>
        <v>37.651611713368958</v>
      </c>
    </row>
    <row r="2149" x14ac:dyDescent="0.25">
      <c r="E2149" s="4">
        <v>43555.458333333336</v>
      </c>
      <c r="F2149" s="3">
        <v>0</v>
      </c>
      <c r="G2149" s="2">
        <f>Table13[[#This Row],[CF % FV]]*$A$2</f>
        <v>0</v>
      </c>
      <c r="H2149" s="3">
        <v>-3.8021515826750399E-3</v>
      </c>
      <c r="I2149" s="2">
        <f>Table13[[#This Row],[CF % EOL ]]*$A$6</f>
        <v>0</v>
      </c>
      <c r="J2149" s="3">
        <v>0.11693834301035534</v>
      </c>
      <c r="K2149" s="2">
        <f>$A$10*Table13[[#This Row],[CF % WEC]]</f>
        <v>0</v>
      </c>
      <c r="L2149" s="1">
        <v>38.253535770742253</v>
      </c>
      <c r="M2149" s="2">
        <f>Table13[[#This Row],[Cons h '[MWh']]]-Table13[[#This Row],[Ewec_prod '[MWh']]]-Table13[[#This Row],[Eeol_prod '[MWh']]]-Table13[[#This Row],[Efv_prod '[MWh']]]</f>
        <v>38.253535770742253</v>
      </c>
    </row>
    <row r="2150" x14ac:dyDescent="0.25">
      <c r="E2150" s="4">
        <v>43555.5</v>
      </c>
      <c r="F2150" s="3">
        <v>0</v>
      </c>
      <c r="G2150" s="2">
        <f>Table13[[#This Row],[CF % FV]]*$A$2</f>
        <v>0</v>
      </c>
      <c r="H2150" s="3">
        <v>-3.1938420420718101E-3</v>
      </c>
      <c r="I2150" s="2">
        <f>Table13[[#This Row],[CF % EOL ]]*$A$6</f>
        <v>0</v>
      </c>
      <c r="J2150" s="3">
        <v>0.11597364868131771</v>
      </c>
      <c r="K2150" s="2">
        <f>$A$10*Table13[[#This Row],[CF % WEC]]</f>
        <v>0</v>
      </c>
      <c r="L2150" s="1">
        <v>33.111574025243165</v>
      </c>
      <c r="M2150" s="2">
        <f>Table13[[#This Row],[Cons h '[MWh']]]-Table13[[#This Row],[Ewec_prod '[MWh']]]-Table13[[#This Row],[Eeol_prod '[MWh']]]-Table13[[#This Row],[Efv_prod '[MWh']]]</f>
        <v>33.111574025243165</v>
      </c>
    </row>
    <row r="2151" x14ac:dyDescent="0.25">
      <c r="E2151" s="4">
        <v>43555.541666666664</v>
      </c>
      <c r="F2151" s="3">
        <v>0</v>
      </c>
      <c r="G2151" s="2">
        <f>Table13[[#This Row],[CF % FV]]*$A$2</f>
        <v>0</v>
      </c>
      <c r="H2151" s="3">
        <v>-2.7206776088372899E-3</v>
      </c>
      <c r="I2151" s="2">
        <f>Table13[[#This Row],[CF % EOL ]]*$A$6</f>
        <v>0</v>
      </c>
      <c r="J2151" s="3">
        <v>0.11563028799399491</v>
      </c>
      <c r="K2151" s="2">
        <f>$A$10*Table13[[#This Row],[CF % WEC]]</f>
        <v>0</v>
      </c>
      <c r="L2151" s="1">
        <v>35.833930244973267</v>
      </c>
      <c r="M2151" s="2">
        <f>Table13[[#This Row],[Cons h '[MWh']]]-Table13[[#This Row],[Ewec_prod '[MWh']]]-Table13[[#This Row],[Eeol_prod '[MWh']]]-Table13[[#This Row],[Efv_prod '[MWh']]]</f>
        <v>35.833930244973267</v>
      </c>
    </row>
    <row r="2152" x14ac:dyDescent="0.25">
      <c r="E2152" s="4">
        <v>43555.583333333336</v>
      </c>
      <c r="F2152" s="3">
        <v>0</v>
      </c>
      <c r="G2152" s="2">
        <f>Table13[[#This Row],[CF % FV]]*$A$2</f>
        <v>0</v>
      </c>
      <c r="H2152" s="3">
        <v>-3.6300831259701801E-3</v>
      </c>
      <c r="I2152" s="2">
        <f>Table13[[#This Row],[CF % EOL ]]*$A$6</f>
        <v>0</v>
      </c>
      <c r="J2152" s="3">
        <v>0.11624661859095395</v>
      </c>
      <c r="K2152" s="2">
        <f>$A$10*Table13[[#This Row],[CF % WEC]]</f>
        <v>0</v>
      </c>
      <c r="L2152" s="1">
        <v>38.143496946198468</v>
      </c>
      <c r="M2152" s="2">
        <f>Table13[[#This Row],[Cons h '[MWh']]]-Table13[[#This Row],[Ewec_prod '[MWh']]]-Table13[[#This Row],[Eeol_prod '[MWh']]]-Table13[[#This Row],[Efv_prod '[MWh']]]</f>
        <v>38.143496946198468</v>
      </c>
    </row>
    <row r="2153" x14ac:dyDescent="0.25">
      <c r="E2153" s="4">
        <v>43555.625</v>
      </c>
      <c r="F2153" s="3">
        <v>0</v>
      </c>
      <c r="G2153" s="2">
        <f>Table13[[#This Row],[CF % FV]]*$A$2</f>
        <v>0</v>
      </c>
      <c r="H2153" s="3">
        <v>-3.8327001104009099E-3</v>
      </c>
      <c r="I2153" s="2">
        <f>Table13[[#This Row],[CF % EOL ]]*$A$6</f>
        <v>0</v>
      </c>
      <c r="J2153" s="3">
        <v>0.1172854016736464</v>
      </c>
      <c r="K2153" s="2">
        <f>$A$10*Table13[[#This Row],[CF % WEC]]</f>
        <v>0</v>
      </c>
      <c r="L2153" s="1">
        <v>35.547148298570846</v>
      </c>
      <c r="M2153" s="2">
        <f>Table13[[#This Row],[Cons h '[MWh']]]-Table13[[#This Row],[Ewec_prod '[MWh']]]-Table13[[#This Row],[Eeol_prod '[MWh']]]-Table13[[#This Row],[Efv_prod '[MWh']]]</f>
        <v>35.547148298570846</v>
      </c>
    </row>
    <row r="2154" x14ac:dyDescent="0.25">
      <c r="E2154" s="4">
        <v>43555.666666666664</v>
      </c>
      <c r="F2154" s="3">
        <v>3.3669999999999999E-2</v>
      </c>
      <c r="G2154" s="2">
        <f>Table13[[#This Row],[CF % FV]]*$A$2</f>
        <v>3.7037</v>
      </c>
      <c r="H2154" s="3">
        <v>-3.1290397221747702E-3</v>
      </c>
      <c r="I2154" s="2">
        <f>Table13[[#This Row],[CF % EOL ]]*$A$6</f>
        <v>0</v>
      </c>
      <c r="J2154" s="3">
        <v>0.11872418791039355</v>
      </c>
      <c r="K2154" s="2">
        <f>$A$10*Table13[[#This Row],[CF % WEC]]</f>
        <v>0</v>
      </c>
      <c r="L2154" s="1">
        <v>32.786854244761287</v>
      </c>
      <c r="M2154" s="2">
        <f>Table13[[#This Row],[Cons h '[MWh']]]-Table13[[#This Row],[Ewec_prod '[MWh']]]-Table13[[#This Row],[Eeol_prod '[MWh']]]-Table13[[#This Row],[Efv_prod '[MWh']]]</f>
        <v>29.083154244761285</v>
      </c>
    </row>
    <row r="2155" x14ac:dyDescent="0.25">
      <c r="E2155" s="4">
        <v>43555.708333333336</v>
      </c>
      <c r="F2155" s="3">
        <v>0.21233000000000002</v>
      </c>
      <c r="G2155" s="2">
        <f>Table13[[#This Row],[CF % FV]]*$A$2</f>
        <v>23.356300000000001</v>
      </c>
      <c r="H2155" s="3">
        <v>1.62146179210097E-2</v>
      </c>
      <c r="I2155" s="2">
        <f>Table13[[#This Row],[CF % EOL ]]*$A$6</f>
        <v>0</v>
      </c>
      <c r="J2155" s="3">
        <v>0.12057772773129377</v>
      </c>
      <c r="K2155" s="2">
        <f>$A$10*Table13[[#This Row],[CF % WEC]]</f>
        <v>0</v>
      </c>
      <c r="L2155" s="1">
        <v>36.919526366609922</v>
      </c>
      <c r="M2155" s="2">
        <f>Table13[[#This Row],[Cons h '[MWh']]]-Table13[[#This Row],[Ewec_prod '[MWh']]]-Table13[[#This Row],[Eeol_prod '[MWh']]]-Table13[[#This Row],[Efv_prod '[MWh']]]</f>
        <v>13.563226366609921</v>
      </c>
    </row>
    <row r="2156" x14ac:dyDescent="0.25">
      <c r="E2156" s="4">
        <v>43555.75</v>
      </c>
      <c r="F2156" s="3">
        <v>0.31092999999999998</v>
      </c>
      <c r="G2156" s="2">
        <f>Table13[[#This Row],[CF % FV]]*$A$2</f>
        <v>34.202300000000001</v>
      </c>
      <c r="H2156" s="3">
        <v>3.9415778779625397E-2</v>
      </c>
      <c r="I2156" s="2">
        <f>Table13[[#This Row],[CF % EOL ]]*$A$6</f>
        <v>0</v>
      </c>
      <c r="J2156" s="3">
        <v>0.12204422063203865</v>
      </c>
      <c r="K2156" s="2">
        <f>$A$10*Table13[[#This Row],[CF % WEC]]</f>
        <v>0</v>
      </c>
      <c r="L2156" s="1">
        <v>66.547003832065087</v>
      </c>
      <c r="M2156" s="2">
        <f>Table13[[#This Row],[Cons h '[MWh']]]-Table13[[#This Row],[Ewec_prod '[MWh']]]-Table13[[#This Row],[Eeol_prod '[MWh']]]-Table13[[#This Row],[Efv_prod '[MWh']]]</f>
        <v>32.344703832065086</v>
      </c>
    </row>
    <row r="2157" x14ac:dyDescent="0.25">
      <c r="E2157" s="4">
        <v>43555.791666666664</v>
      </c>
      <c r="F2157" s="3">
        <v>0.49376999999999999</v>
      </c>
      <c r="G2157" s="2">
        <f>Table13[[#This Row],[CF % FV]]*$A$2</f>
        <v>54.314700000000002</v>
      </c>
      <c r="H2157" s="3">
        <v>3.7855096254100197E-2</v>
      </c>
      <c r="I2157" s="2">
        <f>Table13[[#This Row],[CF % EOL ]]*$A$6</f>
        <v>0</v>
      </c>
      <c r="J2157" s="3">
        <v>0.12340219843477468</v>
      </c>
      <c r="K2157" s="2">
        <f>$A$10*Table13[[#This Row],[CF % WEC]]</f>
        <v>0</v>
      </c>
      <c r="L2157" s="1">
        <v>51.885062239437701</v>
      </c>
      <c r="M2157" s="2">
        <f>Table13[[#This Row],[Cons h '[MWh']]]-Table13[[#This Row],[Ewec_prod '[MWh']]]-Table13[[#This Row],[Eeol_prod '[MWh']]]-Table13[[#This Row],[Efv_prod '[MWh']]]</f>
        <v>-2.4296377605623007</v>
      </c>
    </row>
    <row r="2158" x14ac:dyDescent="0.25">
      <c r="E2158" s="4">
        <v>43555.833333333336</v>
      </c>
      <c r="F2158" s="3">
        <v>0.65707000000000004</v>
      </c>
      <c r="G2158" s="2">
        <f>Table13[[#This Row],[CF % FV]]*$A$2</f>
        <v>72.27770000000001</v>
      </c>
      <c r="H2158" s="3">
        <v>1.7675342280974501E-2</v>
      </c>
      <c r="I2158" s="2">
        <f>Table13[[#This Row],[CF % EOL ]]*$A$6</f>
        <v>0</v>
      </c>
      <c r="J2158" s="3">
        <v>0.12511813716098721</v>
      </c>
      <c r="K2158" s="2">
        <f>$A$10*Table13[[#This Row],[CF % WEC]]</f>
        <v>0</v>
      </c>
      <c r="L2158" s="1">
        <v>41.082766596638493</v>
      </c>
      <c r="M2158" s="2">
        <f>Table13[[#This Row],[Cons h '[MWh']]]-Table13[[#This Row],[Ewec_prod '[MWh']]]-Table13[[#This Row],[Eeol_prod '[MWh']]]-Table13[[#This Row],[Efv_prod '[MWh']]]</f>
        <v>-31.194933403361517</v>
      </c>
    </row>
    <row r="2159" x14ac:dyDescent="0.25">
      <c r="E2159" s="4">
        <v>43555.875</v>
      </c>
      <c r="F2159" s="3">
        <v>0.70250000000000001</v>
      </c>
      <c r="G2159" s="2">
        <f>Table13[[#This Row],[CF % FV]]*$A$2</f>
        <v>77.275000000000006</v>
      </c>
      <c r="H2159" s="3">
        <v>6.7675463038876704E-3</v>
      </c>
      <c r="I2159" s="2">
        <f>Table13[[#This Row],[CF % EOL ]]*$A$6</f>
        <v>0</v>
      </c>
      <c r="J2159" s="3">
        <v>0.12390276218078099</v>
      </c>
      <c r="K2159" s="2">
        <f>$A$10*Table13[[#This Row],[CF % WEC]]</f>
        <v>0</v>
      </c>
      <c r="L2159" s="1">
        <v>26.456172243099214</v>
      </c>
      <c r="M2159" s="2">
        <f>Table13[[#This Row],[Cons h '[MWh']]]-Table13[[#This Row],[Ewec_prod '[MWh']]]-Table13[[#This Row],[Eeol_prod '[MWh']]]-Table13[[#This Row],[Efv_prod '[MWh']]]</f>
        <v>-50.818827756900788</v>
      </c>
    </row>
    <row r="2160" x14ac:dyDescent="0.25">
      <c r="E2160" s="4">
        <v>43555.916666666664</v>
      </c>
      <c r="F2160" s="3">
        <v>0.67327000000000004</v>
      </c>
      <c r="G2160" s="2">
        <f>Table13[[#This Row],[CF % FV]]*$A$2</f>
        <v>74.059700000000007</v>
      </c>
      <c r="H2160" s="3">
        <v>-3.4511354163970498E-3</v>
      </c>
      <c r="I2160" s="2">
        <f>Table13[[#This Row],[CF % EOL ]]*$A$6</f>
        <v>0</v>
      </c>
      <c r="J2160" s="3">
        <v>0.12274217894418374</v>
      </c>
      <c r="K2160" s="2">
        <f>$A$10*Table13[[#This Row],[CF % WEC]]</f>
        <v>0</v>
      </c>
      <c r="L2160" s="1">
        <v>29.801214223073689</v>
      </c>
      <c r="M2160" s="2">
        <f>Table13[[#This Row],[Cons h '[MWh']]]-Table13[[#This Row],[Ewec_prod '[MWh']]]-Table13[[#This Row],[Eeol_prod '[MWh']]]-Table13[[#This Row],[Efv_prod '[MWh']]]</f>
        <v>-44.258485776926321</v>
      </c>
    </row>
    <row r="2161" x14ac:dyDescent="0.25">
      <c r="E2161" s="4">
        <v>43555.958333333336</v>
      </c>
      <c r="F2161" s="3">
        <v>0.60644000000000009</v>
      </c>
      <c r="G2161" s="2">
        <f>Table13[[#This Row],[CF % FV]]*$A$2</f>
        <v>66.708400000000012</v>
      </c>
      <c r="H2161" s="3">
        <v>-3.1858971312652999E-3</v>
      </c>
      <c r="I2161" s="2">
        <f>Table13[[#This Row],[CF % EOL ]]*$A$6</f>
        <v>0</v>
      </c>
      <c r="J2161" s="3">
        <v>0.12204924841866086</v>
      </c>
      <c r="K2161" s="2">
        <f>$A$10*Table13[[#This Row],[CF % WEC]]</f>
        <v>0</v>
      </c>
      <c r="L2161" s="1">
        <v>25.726050363490959</v>
      </c>
      <c r="M2161" s="2">
        <f>Table13[[#This Row],[Cons h '[MWh']]]-Table13[[#This Row],[Ewec_prod '[MWh']]]-Table13[[#This Row],[Eeol_prod '[MWh']]]-Table13[[#This Row],[Efv_prod '[MWh']]]</f>
        <v>-40.982349636509056</v>
      </c>
    </row>
    <row r="2162" x14ac:dyDescent="0.25">
      <c r="E2162" s="4">
        <v>43556</v>
      </c>
      <c r="F2162" s="3">
        <v>0.49084</v>
      </c>
      <c r="G2162" s="2">
        <f>Table13[[#This Row],[CF % FV]]*$A$2</f>
        <v>53.992399999999996</v>
      </c>
      <c r="H2162" s="3">
        <v>-3.1147410901682399E-3</v>
      </c>
      <c r="I2162" s="2">
        <f>Table13[[#This Row],[CF % EOL ]]*$A$6</f>
        <v>0</v>
      </c>
      <c r="J2162" s="3">
        <v>0.12178316987873533</v>
      </c>
      <c r="K2162" s="2">
        <f>$A$10*Table13[[#This Row],[CF % WEC]]</f>
        <v>0</v>
      </c>
      <c r="L2162" s="1">
        <v>21.494556532525046</v>
      </c>
      <c r="M2162" s="2">
        <f>Table13[[#This Row],[Cons h '[MWh']]]-Table13[[#This Row],[Ewec_prod '[MWh']]]-Table13[[#This Row],[Eeol_prod '[MWh']]]-Table13[[#This Row],[Efv_prod '[MWh']]]</f>
        <v>-32.497843467474951</v>
      </c>
    </row>
    <row r="2163" x14ac:dyDescent="0.25">
      <c r="E2163" s="4">
        <v>43556.041666666664</v>
      </c>
      <c r="F2163" s="3">
        <v>0.31773000000000001</v>
      </c>
      <c r="G2163" s="2">
        <f>Table13[[#This Row],[CF % FV]]*$A$2</f>
        <v>34.950299999999999</v>
      </c>
      <c r="H2163" s="3">
        <v>-3.2913482474169501E-3</v>
      </c>
      <c r="I2163" s="2">
        <f>Table13[[#This Row],[CF % EOL ]]*$A$6</f>
        <v>0</v>
      </c>
      <c r="J2163" s="3">
        <v>0.12181538062998357</v>
      </c>
      <c r="K2163" s="2">
        <f>$A$10*Table13[[#This Row],[CF % WEC]]</f>
        <v>0</v>
      </c>
      <c r="L2163" s="1">
        <v>21.879646976433399</v>
      </c>
      <c r="M2163" s="2">
        <f>Table13[[#This Row],[Cons h '[MWh']]]-Table13[[#This Row],[Ewec_prod '[MWh']]]-Table13[[#This Row],[Eeol_prod '[MWh']]]-Table13[[#This Row],[Efv_prod '[MWh']]]</f>
        <v>-13.070653023566599</v>
      </c>
    </row>
    <row r="2164" x14ac:dyDescent="0.25">
      <c r="E2164" s="4">
        <v>43556.083333333336</v>
      </c>
      <c r="F2164" s="3">
        <v>0.20416999999999999</v>
      </c>
      <c r="G2164" s="2">
        <f>Table13[[#This Row],[CF % FV]]*$A$2</f>
        <v>22.4587</v>
      </c>
      <c r="H2164" s="3">
        <v>-3.8470419570294E-3</v>
      </c>
      <c r="I2164" s="2">
        <f>Table13[[#This Row],[CF % EOL ]]*$A$6</f>
        <v>0</v>
      </c>
      <c r="J2164" s="3">
        <v>0.12281385344489751</v>
      </c>
      <c r="K2164" s="2">
        <f>$A$10*Table13[[#This Row],[CF % WEC]]</f>
        <v>0</v>
      </c>
      <c r="L2164" s="1">
        <v>18.310588663349147</v>
      </c>
      <c r="M2164" s="2">
        <f>Table13[[#This Row],[Cons h '[MWh']]]-Table13[[#This Row],[Ewec_prod '[MWh']]]-Table13[[#This Row],[Eeol_prod '[MWh']]]-Table13[[#This Row],[Efv_prod '[MWh']]]</f>
        <v>-4.1481113366508531</v>
      </c>
    </row>
    <row r="2165" x14ac:dyDescent="0.25">
      <c r="E2165" s="4">
        <v>43556.125</v>
      </c>
      <c r="F2165" s="3">
        <v>9.4000000000000004E-3</v>
      </c>
      <c r="G2165" s="2">
        <f>Table13[[#This Row],[CF % FV]]*$A$2</f>
        <v>1.034</v>
      </c>
      <c r="H2165" s="3">
        <v>-2.7883321772475701E-6</v>
      </c>
      <c r="I2165" s="2">
        <f>Table13[[#This Row],[CF % EOL ]]*$A$6</f>
        <v>0</v>
      </c>
      <c r="J2165" s="3">
        <v>0.12987953300514365</v>
      </c>
      <c r="K2165" s="2">
        <f>$A$10*Table13[[#This Row],[CF % WEC]]</f>
        <v>0</v>
      </c>
      <c r="L2165" s="1">
        <v>21.832333684464594</v>
      </c>
      <c r="M2165" s="2">
        <f>Table13[[#This Row],[Cons h '[MWh']]]-Table13[[#This Row],[Ewec_prod '[MWh']]]-Table13[[#This Row],[Eeol_prod '[MWh']]]-Table13[[#This Row],[Efv_prod '[MWh']]]</f>
        <v>20.798333684464595</v>
      </c>
    </row>
    <row r="2166" x14ac:dyDescent="0.25">
      <c r="E2166" s="4">
        <v>43556.166666666664</v>
      </c>
      <c r="F2166" s="3">
        <v>0</v>
      </c>
      <c r="G2166" s="2">
        <f>Table13[[#This Row],[CF % FV]]*$A$2</f>
        <v>0</v>
      </c>
      <c r="H2166" s="3">
        <v>2.11540887545126E-2</v>
      </c>
      <c r="I2166" s="2">
        <f>Table13[[#This Row],[CF % EOL ]]*$A$6</f>
        <v>0</v>
      </c>
      <c r="J2166" s="3">
        <v>0.1295912058293188</v>
      </c>
      <c r="K2166" s="2">
        <f>$A$10*Table13[[#This Row],[CF % WEC]]</f>
        <v>0</v>
      </c>
      <c r="L2166" s="1">
        <v>24.685906907268826</v>
      </c>
      <c r="M2166" s="2">
        <f>Table13[[#This Row],[Cons h '[MWh']]]-Table13[[#This Row],[Ewec_prod '[MWh']]]-Table13[[#This Row],[Eeol_prod '[MWh']]]-Table13[[#This Row],[Efv_prod '[MWh']]]</f>
        <v>24.685906907268826</v>
      </c>
    </row>
    <row r="2167" x14ac:dyDescent="0.25">
      <c r="E2167" s="4">
        <v>43556.208333333336</v>
      </c>
      <c r="F2167" s="3">
        <v>0</v>
      </c>
      <c r="G2167" s="2">
        <f>Table13[[#This Row],[CF % FV]]*$A$2</f>
        <v>0</v>
      </c>
      <c r="H2167" s="3">
        <v>1.72459533777376E-2</v>
      </c>
      <c r="I2167" s="2">
        <f>Table13[[#This Row],[CF % EOL ]]*$A$6</f>
        <v>0</v>
      </c>
      <c r="J2167" s="3">
        <v>0.12948566438221548</v>
      </c>
      <c r="K2167" s="2">
        <f>$A$10*Table13[[#This Row],[CF % WEC]]</f>
        <v>0</v>
      </c>
      <c r="L2167" s="1">
        <v>26.916118947359351</v>
      </c>
      <c r="M2167" s="2">
        <f>Table13[[#This Row],[Cons h '[MWh']]]-Table13[[#This Row],[Ewec_prod '[MWh']]]-Table13[[#This Row],[Eeol_prod '[MWh']]]-Table13[[#This Row],[Efv_prod '[MWh']]]</f>
        <v>26.916118947359351</v>
      </c>
    </row>
    <row r="2168" x14ac:dyDescent="0.25">
      <c r="E2168" s="4">
        <v>43556.25</v>
      </c>
      <c r="F2168" s="3">
        <v>0</v>
      </c>
      <c r="G2168" s="2">
        <f>Table13[[#This Row],[CF % FV]]*$A$2</f>
        <v>0</v>
      </c>
      <c r="H2168" s="3">
        <v>1.52022196396055E-2</v>
      </c>
      <c r="I2168" s="2">
        <f>Table13[[#This Row],[CF % EOL ]]*$A$6</f>
        <v>0</v>
      </c>
      <c r="J2168" s="3">
        <v>0.13051630813941775</v>
      </c>
      <c r="K2168" s="2">
        <f>$A$10*Table13[[#This Row],[CF % WEC]]</f>
        <v>0</v>
      </c>
      <c r="L2168" s="1">
        <v>39.096711926464735</v>
      </c>
      <c r="M2168" s="2">
        <f>Table13[[#This Row],[Cons h '[MWh']]]-Table13[[#This Row],[Ewec_prod '[MWh']]]-Table13[[#This Row],[Eeol_prod '[MWh']]]-Table13[[#This Row],[Efv_prod '[MWh']]]</f>
        <v>39.096711926464735</v>
      </c>
    </row>
    <row r="2169" x14ac:dyDescent="0.25">
      <c r="E2169" s="4">
        <v>43556.291666666664</v>
      </c>
      <c r="F2169" s="3">
        <v>0</v>
      </c>
      <c r="G2169" s="2">
        <f>Table13[[#This Row],[CF % FV]]*$A$2</f>
        <v>0</v>
      </c>
      <c r="H2169" s="3">
        <v>3.44691845494077E-2</v>
      </c>
      <c r="I2169" s="2">
        <f>Table13[[#This Row],[CF % EOL ]]*$A$6</f>
        <v>0</v>
      </c>
      <c r="J2169" s="3">
        <v>0.13235602303782132</v>
      </c>
      <c r="K2169" s="2">
        <f>$A$10*Table13[[#This Row],[CF % WEC]]</f>
        <v>0</v>
      </c>
      <c r="L2169" s="1">
        <v>30.698519237050366</v>
      </c>
      <c r="M2169" s="2">
        <f>Table13[[#This Row],[Cons h '[MWh']]]-Table13[[#This Row],[Ewec_prod '[MWh']]]-Table13[[#This Row],[Eeol_prod '[MWh']]]-Table13[[#This Row],[Efv_prod '[MWh']]]</f>
        <v>30.698519237050366</v>
      </c>
    </row>
    <row r="2170" x14ac:dyDescent="0.25">
      <c r="E2170" s="4">
        <v>43556.333333333336</v>
      </c>
      <c r="F2170" s="3">
        <v>0</v>
      </c>
      <c r="G2170" s="2">
        <f>Table13[[#This Row],[CF % FV]]*$A$2</f>
        <v>0</v>
      </c>
      <c r="H2170" s="3">
        <v>5.9704235203936099E-2</v>
      </c>
      <c r="I2170" s="2">
        <f>Table13[[#This Row],[CF % EOL ]]*$A$6</f>
        <v>0</v>
      </c>
      <c r="J2170" s="3">
        <v>0.13340074479060762</v>
      </c>
      <c r="K2170" s="2">
        <f>$A$10*Table13[[#This Row],[CF % WEC]]</f>
        <v>0</v>
      </c>
      <c r="L2170" s="1">
        <v>30.607287356298524</v>
      </c>
      <c r="M2170" s="2">
        <f>Table13[[#This Row],[Cons h '[MWh']]]-Table13[[#This Row],[Ewec_prod '[MWh']]]-Table13[[#This Row],[Eeol_prod '[MWh']]]-Table13[[#This Row],[Efv_prod '[MWh']]]</f>
        <v>30.607287356298524</v>
      </c>
    </row>
    <row r="2171" x14ac:dyDescent="0.25">
      <c r="E2171" s="4">
        <v>43556.375</v>
      </c>
      <c r="F2171" s="3">
        <v>0</v>
      </c>
      <c r="G2171" s="2">
        <f>Table13[[#This Row],[CF % FV]]*$A$2</f>
        <v>0</v>
      </c>
      <c r="H2171" s="3">
        <v>8.4418559074357302E-2</v>
      </c>
      <c r="I2171" s="2">
        <f>Table13[[#This Row],[CF % EOL ]]*$A$6</f>
        <v>0</v>
      </c>
      <c r="J2171" s="3">
        <v>0.13850734132764897</v>
      </c>
      <c r="K2171" s="2">
        <f>$A$10*Table13[[#This Row],[CF % WEC]]</f>
        <v>0</v>
      </c>
      <c r="L2171" s="1">
        <v>29.773099563806976</v>
      </c>
      <c r="M2171" s="2">
        <f>Table13[[#This Row],[Cons h '[MWh']]]-Table13[[#This Row],[Ewec_prod '[MWh']]]-Table13[[#This Row],[Eeol_prod '[MWh']]]-Table13[[#This Row],[Efv_prod '[MWh']]]</f>
        <v>29.773099563806976</v>
      </c>
    </row>
    <row r="2172" x14ac:dyDescent="0.25">
      <c r="E2172" s="4">
        <v>43556.416666666664</v>
      </c>
      <c r="F2172" s="3">
        <v>0</v>
      </c>
      <c r="G2172" s="2">
        <f>Table13[[#This Row],[CF % FV]]*$A$2</f>
        <v>0</v>
      </c>
      <c r="H2172" s="3">
        <v>0.20696535577605699</v>
      </c>
      <c r="I2172" s="2">
        <f>Table13[[#This Row],[CF % EOL ]]*$A$6</f>
        <v>0</v>
      </c>
      <c r="J2172" s="3">
        <v>0.13655972715709297</v>
      </c>
      <c r="K2172" s="2">
        <f>$A$10*Table13[[#This Row],[CF % WEC]]</f>
        <v>0</v>
      </c>
      <c r="L2172" s="1">
        <v>24.587639043365598</v>
      </c>
      <c r="M2172" s="2">
        <f>Table13[[#This Row],[Cons h '[MWh']]]-Table13[[#This Row],[Ewec_prod '[MWh']]]-Table13[[#This Row],[Eeol_prod '[MWh']]]-Table13[[#This Row],[Efv_prod '[MWh']]]</f>
        <v>24.587639043365598</v>
      </c>
    </row>
    <row r="2173" x14ac:dyDescent="0.25">
      <c r="E2173" s="4">
        <v>43556.458333333336</v>
      </c>
      <c r="F2173" s="3">
        <v>0</v>
      </c>
      <c r="G2173" s="2">
        <f>Table13[[#This Row],[CF % FV]]*$A$2</f>
        <v>0</v>
      </c>
      <c r="H2173" s="3">
        <v>0.119797907428221</v>
      </c>
      <c r="I2173" s="2">
        <f>Table13[[#This Row],[CF % EOL ]]*$A$6</f>
        <v>0</v>
      </c>
      <c r="J2173" s="3">
        <v>0.13003390271041482</v>
      </c>
      <c r="K2173" s="2">
        <f>$A$10*Table13[[#This Row],[CF % WEC]]</f>
        <v>0</v>
      </c>
      <c r="L2173" s="1">
        <v>28.792033859039584</v>
      </c>
      <c r="M2173" s="2">
        <f>Table13[[#This Row],[Cons h '[MWh']]]-Table13[[#This Row],[Ewec_prod '[MWh']]]-Table13[[#This Row],[Eeol_prod '[MWh']]]-Table13[[#This Row],[Efv_prod '[MWh']]]</f>
        <v>28.792033859039584</v>
      </c>
    </row>
    <row r="2174" x14ac:dyDescent="0.25">
      <c r="E2174" s="4">
        <v>43556.5</v>
      </c>
      <c r="F2174" s="3">
        <v>0</v>
      </c>
      <c r="G2174" s="2">
        <f>Table13[[#This Row],[CF % FV]]*$A$2</f>
        <v>0</v>
      </c>
      <c r="H2174" s="3">
        <v>5.6599004718644701E-2</v>
      </c>
      <c r="I2174" s="2">
        <f>Table13[[#This Row],[CF % EOL ]]*$A$6</f>
        <v>0</v>
      </c>
      <c r="J2174" s="3">
        <v>0.12229454896147297</v>
      </c>
      <c r="K2174" s="2">
        <f>$A$10*Table13[[#This Row],[CF % WEC]]</f>
        <v>0</v>
      </c>
      <c r="L2174" s="1">
        <v>29.942378597487373</v>
      </c>
      <c r="M2174" s="2">
        <f>Table13[[#This Row],[Cons h '[MWh']]]-Table13[[#This Row],[Ewec_prod '[MWh']]]-Table13[[#This Row],[Eeol_prod '[MWh']]]-Table13[[#This Row],[Efv_prod '[MWh']]]</f>
        <v>29.942378597487373</v>
      </c>
    </row>
    <row r="2175" x14ac:dyDescent="0.25">
      <c r="E2175" s="4">
        <v>43556.541666666664</v>
      </c>
      <c r="F2175" s="3">
        <v>0</v>
      </c>
      <c r="G2175" s="2">
        <f>Table13[[#This Row],[CF % FV]]*$A$2</f>
        <v>0</v>
      </c>
      <c r="H2175" s="3">
        <v>4.3341817486856997E-2</v>
      </c>
      <c r="I2175" s="2">
        <f>Table13[[#This Row],[CF % EOL ]]*$A$6</f>
        <v>0</v>
      </c>
      <c r="J2175" s="3">
        <v>0.1144225294038913</v>
      </c>
      <c r="K2175" s="2">
        <f>$A$10*Table13[[#This Row],[CF % WEC]]</f>
        <v>0</v>
      </c>
      <c r="L2175" s="1">
        <v>31.160384916480275</v>
      </c>
      <c r="M2175" s="2">
        <f>Table13[[#This Row],[Cons h '[MWh']]]-Table13[[#This Row],[Ewec_prod '[MWh']]]-Table13[[#This Row],[Eeol_prod '[MWh']]]-Table13[[#This Row],[Efv_prod '[MWh']]]</f>
        <v>31.160384916480275</v>
      </c>
    </row>
    <row r="2176" x14ac:dyDescent="0.25">
      <c r="E2176" s="4">
        <v>43556.583333333336</v>
      </c>
      <c r="F2176" s="3">
        <v>0</v>
      </c>
      <c r="G2176" s="2">
        <f>Table13[[#This Row],[CF % FV]]*$A$2</f>
        <v>0</v>
      </c>
      <c r="H2176" s="3">
        <v>4.2843574481151503E-2</v>
      </c>
      <c r="I2176" s="2">
        <f>Table13[[#This Row],[CF % EOL ]]*$A$6</f>
        <v>0</v>
      </c>
      <c r="J2176" s="3">
        <v>0.10663440013997401</v>
      </c>
      <c r="K2176" s="2">
        <f>$A$10*Table13[[#This Row],[CF % WEC]]</f>
        <v>0</v>
      </c>
      <c r="L2176" s="1">
        <v>24.607384113483409</v>
      </c>
      <c r="M2176" s="2">
        <f>Table13[[#This Row],[Cons h '[MWh']]]-Table13[[#This Row],[Ewec_prod '[MWh']]]-Table13[[#This Row],[Eeol_prod '[MWh']]]-Table13[[#This Row],[Efv_prod '[MWh']]]</f>
        <v>24.607384113483409</v>
      </c>
    </row>
    <row r="2177" x14ac:dyDescent="0.25">
      <c r="E2177" s="4">
        <v>43556.625</v>
      </c>
      <c r="F2177" s="3">
        <v>0</v>
      </c>
      <c r="G2177" s="2">
        <f>Table13[[#This Row],[CF % FV]]*$A$2</f>
        <v>0</v>
      </c>
      <c r="H2177" s="3">
        <v>3.6139767653905801E-2</v>
      </c>
      <c r="I2177" s="2">
        <f>Table13[[#This Row],[CF % EOL ]]*$A$6</f>
        <v>0</v>
      </c>
      <c r="J2177" s="3">
        <v>9.9480850759161632E-2</v>
      </c>
      <c r="K2177" s="2">
        <f>$A$10*Table13[[#This Row],[CF % WEC]]</f>
        <v>0</v>
      </c>
      <c r="L2177" s="1">
        <v>27.151996915371814</v>
      </c>
      <c r="M2177" s="2">
        <f>Table13[[#This Row],[Cons h '[MWh']]]-Table13[[#This Row],[Ewec_prod '[MWh']]]-Table13[[#This Row],[Eeol_prod '[MWh']]]-Table13[[#This Row],[Efv_prod '[MWh']]]</f>
        <v>27.151996915371814</v>
      </c>
    </row>
    <row r="2178" x14ac:dyDescent="0.25">
      <c r="E2178" s="4">
        <v>43556.666666666664</v>
      </c>
      <c r="F2178" s="3">
        <v>4.129E-2</v>
      </c>
      <c r="G2178" s="2">
        <f>Table13[[#This Row],[CF % FV]]*$A$2</f>
        <v>4.5419</v>
      </c>
      <c r="H2178" s="3">
        <v>4.5291753843968302E-2</v>
      </c>
      <c r="I2178" s="2">
        <f>Table13[[#This Row],[CF % EOL ]]*$A$6</f>
        <v>0</v>
      </c>
      <c r="J2178" s="3">
        <v>0.10255861067791923</v>
      </c>
      <c r="K2178" s="2">
        <f>$A$10*Table13[[#This Row],[CF % WEC]]</f>
        <v>0</v>
      </c>
      <c r="L2178" s="1">
        <v>25.326488918557729</v>
      </c>
      <c r="M2178" s="2">
        <f>Table13[[#This Row],[Cons h '[MWh']]]-Table13[[#This Row],[Ewec_prod '[MWh']]]-Table13[[#This Row],[Eeol_prod '[MWh']]]-Table13[[#This Row],[Efv_prod '[MWh']]]</f>
        <v>20.784588918557731</v>
      </c>
    </row>
    <row r="2179" x14ac:dyDescent="0.25">
      <c r="E2179" s="4">
        <v>43556.708333333336</v>
      </c>
      <c r="F2179" s="3">
        <v>0.21666999999999997</v>
      </c>
      <c r="G2179" s="2">
        <f>Table13[[#This Row],[CF % FV]]*$A$2</f>
        <v>23.833699999999997</v>
      </c>
      <c r="H2179" s="3">
        <v>5.2953679749252303E-2</v>
      </c>
      <c r="I2179" s="2">
        <f>Table13[[#This Row],[CF % EOL ]]*$A$6</f>
        <v>0</v>
      </c>
      <c r="J2179" s="3">
        <v>9.6668641627680255E-2</v>
      </c>
      <c r="K2179" s="2">
        <f>$A$10*Table13[[#This Row],[CF % WEC]]</f>
        <v>0</v>
      </c>
      <c r="L2179" s="1">
        <v>32.020000408833774</v>
      </c>
      <c r="M2179" s="2">
        <f>Table13[[#This Row],[Cons h '[MWh']]]-Table13[[#This Row],[Ewec_prod '[MWh']]]-Table13[[#This Row],[Eeol_prod '[MWh']]]-Table13[[#This Row],[Efv_prod '[MWh']]]</f>
        <v>8.1863004088337767</v>
      </c>
    </row>
    <row r="2180" x14ac:dyDescent="0.25">
      <c r="E2180" s="4">
        <v>43556.75</v>
      </c>
      <c r="F2180" s="3">
        <v>0.36768000000000001</v>
      </c>
      <c r="G2180" s="2">
        <f>Table13[[#This Row],[CF % FV]]*$A$2</f>
        <v>40.444800000000001</v>
      </c>
      <c r="H2180" s="3">
        <v>5.9441699831890002E-2</v>
      </c>
      <c r="I2180" s="2">
        <f>Table13[[#This Row],[CF % EOL ]]*$A$6</f>
        <v>0</v>
      </c>
      <c r="J2180" s="3">
        <v>9.1598460615542526E-2</v>
      </c>
      <c r="K2180" s="2">
        <f>$A$10*Table13[[#This Row],[CF % WEC]]</f>
        <v>0</v>
      </c>
      <c r="L2180" s="1">
        <v>48.681769042478727</v>
      </c>
      <c r="M2180" s="2">
        <f>Table13[[#This Row],[Cons h '[MWh']]]-Table13[[#This Row],[Ewec_prod '[MWh']]]-Table13[[#This Row],[Eeol_prod '[MWh']]]-Table13[[#This Row],[Efv_prod '[MWh']]]</f>
        <v>8.2369690424787265</v>
      </c>
    </row>
    <row r="2181" x14ac:dyDescent="0.25">
      <c r="E2181" s="4">
        <v>43556.791666666664</v>
      </c>
      <c r="F2181" s="3">
        <v>0.55720000000000003</v>
      </c>
      <c r="G2181" s="2">
        <f>Table13[[#This Row],[CF % FV]]*$A$2</f>
        <v>61.292000000000002</v>
      </c>
      <c r="H2181" s="3">
        <v>6.6268557328090297E-2</v>
      </c>
      <c r="I2181" s="2">
        <f>Table13[[#This Row],[CF % EOL ]]*$A$6</f>
        <v>0</v>
      </c>
      <c r="J2181" s="3">
        <v>8.7178784532530654E-2</v>
      </c>
      <c r="K2181" s="2">
        <f>$A$10*Table13[[#This Row],[CF % WEC]]</f>
        <v>0</v>
      </c>
      <c r="L2181" s="1">
        <v>31.226667746099608</v>
      </c>
      <c r="M2181" s="2">
        <f>Table13[[#This Row],[Cons h '[MWh']]]-Table13[[#This Row],[Ewec_prod '[MWh']]]-Table13[[#This Row],[Eeol_prod '[MWh']]]-Table13[[#This Row],[Efv_prod '[MWh']]]</f>
        <v>-30.065332253900394</v>
      </c>
    </row>
    <row r="2182" x14ac:dyDescent="0.25">
      <c r="E2182" s="4">
        <v>43556.833333333336</v>
      </c>
      <c r="F2182" s="3">
        <v>0.60929999999999995</v>
      </c>
      <c r="G2182" s="2">
        <f>Table13[[#This Row],[CF % FV]]*$A$2</f>
        <v>67.022999999999996</v>
      </c>
      <c r="H2182" s="3">
        <v>8.4680484253821506E-2</v>
      </c>
      <c r="I2182" s="2">
        <f>Table13[[#This Row],[CF % EOL ]]*$A$6</f>
        <v>0</v>
      </c>
      <c r="J2182" s="3">
        <v>8.3285931836004287E-2</v>
      </c>
      <c r="K2182" s="2">
        <f>$A$10*Table13[[#This Row],[CF % WEC]]</f>
        <v>0</v>
      </c>
      <c r="L2182" s="1">
        <v>27.55571341921555</v>
      </c>
      <c r="M2182" s="2">
        <f>Table13[[#This Row],[Cons h '[MWh']]]-Table13[[#This Row],[Ewec_prod '[MWh']]]-Table13[[#This Row],[Eeol_prod '[MWh']]]-Table13[[#This Row],[Efv_prod '[MWh']]]</f>
        <v>-39.467286580784446</v>
      </c>
    </row>
    <row r="2183" x14ac:dyDescent="0.25">
      <c r="E2183" s="4">
        <v>43556.875</v>
      </c>
      <c r="F2183" s="3">
        <v>0.68797000000000008</v>
      </c>
      <c r="G2183" s="2">
        <f>Table13[[#This Row],[CF % FV]]*$A$2</f>
        <v>75.676700000000011</v>
      </c>
      <c r="H2183" s="3">
        <v>9.3011359998691798E-2</v>
      </c>
      <c r="I2183" s="2">
        <f>Table13[[#This Row],[CF % EOL ]]*$A$6</f>
        <v>0</v>
      </c>
      <c r="J2183" s="3">
        <v>7.8016874856532872E-2</v>
      </c>
      <c r="K2183" s="2">
        <f>$A$10*Table13[[#This Row],[CF % WEC]]</f>
        <v>0</v>
      </c>
      <c r="L2183" s="1">
        <v>26.924752925693046</v>
      </c>
      <c r="M2183" s="2">
        <f>Table13[[#This Row],[Cons h '[MWh']]]-Table13[[#This Row],[Ewec_prod '[MWh']]]-Table13[[#This Row],[Eeol_prod '[MWh']]]-Table13[[#This Row],[Efv_prod '[MWh']]]</f>
        <v>-48.751947074306969</v>
      </c>
    </row>
    <row r="2184" x14ac:dyDescent="0.25">
      <c r="E2184" s="4">
        <v>43556.916666666664</v>
      </c>
      <c r="F2184" s="3">
        <v>0.67665999999999993</v>
      </c>
      <c r="G2184" s="2">
        <f>Table13[[#This Row],[CF % FV]]*$A$2</f>
        <v>74.432599999999994</v>
      </c>
      <c r="H2184" s="3">
        <v>5.0349182215813103E-2</v>
      </c>
      <c r="I2184" s="2">
        <f>Table13[[#This Row],[CF % EOL ]]*$A$6</f>
        <v>0</v>
      </c>
      <c r="J2184" s="3">
        <v>7.4145834872803643E-2</v>
      </c>
      <c r="K2184" s="2">
        <f>$A$10*Table13[[#This Row],[CF % WEC]]</f>
        <v>0</v>
      </c>
      <c r="L2184" s="1">
        <v>23.784218986944037</v>
      </c>
      <c r="M2184" s="2">
        <f>Table13[[#This Row],[Cons h '[MWh']]]-Table13[[#This Row],[Ewec_prod '[MWh']]]-Table13[[#This Row],[Eeol_prod '[MWh']]]-Table13[[#This Row],[Efv_prod '[MWh']]]</f>
        <v>-50.648381013055953</v>
      </c>
    </row>
    <row r="2185" x14ac:dyDescent="0.25">
      <c r="E2185" s="4">
        <v>43556.958333333336</v>
      </c>
      <c r="F2185" s="3">
        <v>0.59499000000000002</v>
      </c>
      <c r="G2185" s="2">
        <f>Table13[[#This Row],[CF % FV]]*$A$2</f>
        <v>65.448900000000009</v>
      </c>
      <c r="H2185" s="3">
        <v>5.3943392988884002E-2</v>
      </c>
      <c r="I2185" s="2">
        <f>Table13[[#This Row],[CF % EOL ]]*$A$6</f>
        <v>0</v>
      </c>
      <c r="J2185" s="3">
        <v>7.1034711910272622E-2</v>
      </c>
      <c r="K2185" s="2">
        <f>$A$10*Table13[[#This Row],[CF % WEC]]</f>
        <v>0</v>
      </c>
      <c r="L2185" s="1">
        <v>22.186845908818526</v>
      </c>
      <c r="M2185" s="2">
        <f>Table13[[#This Row],[Cons h '[MWh']]]-Table13[[#This Row],[Ewec_prod '[MWh']]]-Table13[[#This Row],[Eeol_prod '[MWh']]]-Table13[[#This Row],[Efv_prod '[MWh']]]</f>
        <v>-43.262054091181483</v>
      </c>
    </row>
    <row r="2186" x14ac:dyDescent="0.25">
      <c r="E2186" s="4">
        <v>43557</v>
      </c>
      <c r="F2186" s="3">
        <v>0.42713000000000001</v>
      </c>
      <c r="G2186" s="2">
        <f>Table13[[#This Row],[CF % FV]]*$A$2</f>
        <v>46.984300000000005</v>
      </c>
      <c r="H2186" s="3">
        <v>4.2843574481151503E-2</v>
      </c>
      <c r="I2186" s="2">
        <f>Table13[[#This Row],[CF % EOL ]]*$A$6</f>
        <v>0</v>
      </c>
      <c r="J2186" s="3">
        <v>6.8328481739659691E-2</v>
      </c>
      <c r="K2186" s="2">
        <f>$A$10*Table13[[#This Row],[CF % WEC]]</f>
        <v>0</v>
      </c>
      <c r="L2186" s="1">
        <v>18.620946616192654</v>
      </c>
      <c r="M2186" s="2">
        <f>Table13[[#This Row],[Cons h '[MWh']]]-Table13[[#This Row],[Ewec_prod '[MWh']]]-Table13[[#This Row],[Eeol_prod '[MWh']]]-Table13[[#This Row],[Efv_prod '[MWh']]]</f>
        <v>-28.36335338380735</v>
      </c>
    </row>
    <row r="2187" x14ac:dyDescent="0.25">
      <c r="E2187" s="4">
        <v>43557.041666666664</v>
      </c>
      <c r="F2187" s="3">
        <v>0.35855000000000004</v>
      </c>
      <c r="G2187" s="2">
        <f>Table13[[#This Row],[CF % FV]]*$A$2</f>
        <v>39.440500000000007</v>
      </c>
      <c r="H2187" s="3">
        <v>1.0694671910266299E-2</v>
      </c>
      <c r="I2187" s="2">
        <f>Table13[[#This Row],[CF % EOL ]]*$A$6</f>
        <v>0</v>
      </c>
      <c r="J2187" s="3">
        <v>6.5884739896454367E-2</v>
      </c>
      <c r="K2187" s="2">
        <f>$A$10*Table13[[#This Row],[CF % WEC]]</f>
        <v>0</v>
      </c>
      <c r="L2187" s="1">
        <v>23.279780485086281</v>
      </c>
      <c r="M2187" s="2">
        <f>Table13[[#This Row],[Cons h '[MWh']]]-Table13[[#This Row],[Ewec_prod '[MWh']]]-Table13[[#This Row],[Eeol_prod '[MWh']]]-Table13[[#This Row],[Efv_prod '[MWh']]]</f>
        <v>-16.160719514913726</v>
      </c>
    </row>
    <row r="2188" x14ac:dyDescent="0.25">
      <c r="E2188" s="4">
        <v>43557.083333333336</v>
      </c>
      <c r="F2188" s="3">
        <v>0.1706</v>
      </c>
      <c r="G2188" s="2">
        <f>Table13[[#This Row],[CF % FV]]*$A$2</f>
        <v>18.766000000000002</v>
      </c>
      <c r="H2188" s="3">
        <v>-1.7690268437850201E-3</v>
      </c>
      <c r="I2188" s="2">
        <f>Table13[[#This Row],[CF % EOL ]]*$A$6</f>
        <v>0</v>
      </c>
      <c r="J2188" s="3">
        <v>6.370000545266423E-2</v>
      </c>
      <c r="K2188" s="2">
        <f>$A$10*Table13[[#This Row],[CF % WEC]]</f>
        <v>0</v>
      </c>
      <c r="L2188" s="1">
        <v>18.893620748128985</v>
      </c>
      <c r="M2188" s="2">
        <f>Table13[[#This Row],[Cons h '[MWh']]]-Table13[[#This Row],[Ewec_prod '[MWh']]]-Table13[[#This Row],[Eeol_prod '[MWh']]]-Table13[[#This Row],[Efv_prod '[MWh']]]</f>
        <v>0.12762074812898305</v>
      </c>
    </row>
    <row r="2189" x14ac:dyDescent="0.25">
      <c r="E2189" s="4">
        <v>43557.125</v>
      </c>
      <c r="F2189" s="3">
        <v>1.115E-2</v>
      </c>
      <c r="G2189" s="2">
        <f>Table13[[#This Row],[CF % FV]]*$A$2</f>
        <v>1.2264999999999999</v>
      </c>
      <c r="H2189" s="3">
        <v>-3.7134133956445098E-3</v>
      </c>
      <c r="I2189" s="2">
        <f>Table13[[#This Row],[CF % EOL ]]*$A$6</f>
        <v>0</v>
      </c>
      <c r="J2189" s="3">
        <v>6.2336907138371186E-2</v>
      </c>
      <c r="K2189" s="2">
        <f>$A$10*Table13[[#This Row],[CF % WEC]]</f>
        <v>0</v>
      </c>
      <c r="L2189" s="1">
        <v>18.021570948172528</v>
      </c>
      <c r="M2189" s="2">
        <f>Table13[[#This Row],[Cons h '[MWh']]]-Table13[[#This Row],[Ewec_prod '[MWh']]]-Table13[[#This Row],[Eeol_prod '[MWh']]]-Table13[[#This Row],[Efv_prod '[MWh']]]</f>
        <v>16.795070948172526</v>
      </c>
    </row>
    <row r="2190" x14ac:dyDescent="0.25">
      <c r="E2190" s="4">
        <v>43557.166666666664</v>
      </c>
      <c r="F2190" s="3">
        <v>0</v>
      </c>
      <c r="G2190" s="2">
        <f>Table13[[#This Row],[CF % FV]]*$A$2</f>
        <v>0</v>
      </c>
      <c r="H2190" s="3">
        <v>-3.64165672953935E-3</v>
      </c>
      <c r="I2190" s="2">
        <f>Table13[[#This Row],[CF % EOL ]]*$A$6</f>
        <v>0</v>
      </c>
      <c r="J2190" s="3">
        <v>6.0890992025930908E-2</v>
      </c>
      <c r="K2190" s="2">
        <f>$A$10*Table13[[#This Row],[CF % WEC]]</f>
        <v>0</v>
      </c>
      <c r="L2190" s="1">
        <v>28.362437256124927</v>
      </c>
      <c r="M2190" s="2">
        <f>Table13[[#This Row],[Cons h '[MWh']]]-Table13[[#This Row],[Ewec_prod '[MWh']]]-Table13[[#This Row],[Eeol_prod '[MWh']]]-Table13[[#This Row],[Efv_prod '[MWh']]]</f>
        <v>28.362437256124927</v>
      </c>
    </row>
    <row r="2191" x14ac:dyDescent="0.25">
      <c r="E2191" s="4">
        <v>43557.208333333336</v>
      </c>
      <c r="F2191" s="3">
        <v>0</v>
      </c>
      <c r="G2191" s="2">
        <f>Table13[[#This Row],[CF % FV]]*$A$2</f>
        <v>0</v>
      </c>
      <c r="H2191" s="3">
        <v>-3.22146070801967E-3</v>
      </c>
      <c r="I2191" s="2">
        <f>Table13[[#This Row],[CF % EOL ]]*$A$6</f>
        <v>0</v>
      </c>
      <c r="J2191" s="3">
        <v>5.9643806986674562E-2</v>
      </c>
      <c r="K2191" s="2">
        <f>$A$10*Table13[[#This Row],[CF % WEC]]</f>
        <v>0</v>
      </c>
      <c r="L2191" s="1">
        <v>26.583295833505883</v>
      </c>
      <c r="M2191" s="2">
        <f>Table13[[#This Row],[Cons h '[MWh']]]-Table13[[#This Row],[Ewec_prod '[MWh']]]-Table13[[#This Row],[Eeol_prod '[MWh']]]-Table13[[#This Row],[Efv_prod '[MWh']]]</f>
        <v>26.583295833505883</v>
      </c>
    </row>
    <row r="2192" x14ac:dyDescent="0.25">
      <c r="E2192" s="4">
        <v>43557.25</v>
      </c>
      <c r="F2192" s="3">
        <v>0</v>
      </c>
      <c r="G2192" s="2">
        <f>Table13[[#This Row],[CF % FV]]*$A$2</f>
        <v>0</v>
      </c>
      <c r="H2192" s="3">
        <v>-2.0313518603190901E-3</v>
      </c>
      <c r="I2192" s="2">
        <f>Table13[[#This Row],[CF % EOL ]]*$A$6</f>
        <v>0</v>
      </c>
      <c r="J2192" s="3">
        <v>5.8889987643503797E-2</v>
      </c>
      <c r="K2192" s="2">
        <f>$A$10*Table13[[#This Row],[CF % WEC]]</f>
        <v>0</v>
      </c>
      <c r="L2192" s="1">
        <v>27.676374483582542</v>
      </c>
      <c r="M2192" s="2">
        <f>Table13[[#This Row],[Cons h '[MWh']]]-Table13[[#This Row],[Ewec_prod '[MWh']]]-Table13[[#This Row],[Eeol_prod '[MWh']]]-Table13[[#This Row],[Efv_prod '[MWh']]]</f>
        <v>27.676374483582542</v>
      </c>
    </row>
    <row r="2193" x14ac:dyDescent="0.25">
      <c r="E2193" s="4">
        <v>43557.291666666664</v>
      </c>
      <c r="F2193" s="3">
        <v>0</v>
      </c>
      <c r="G2193" s="2">
        <f>Table13[[#This Row],[CF % FV]]*$A$2</f>
        <v>0</v>
      </c>
      <c r="H2193" s="3">
        <v>-4.7069548985815402E-4</v>
      </c>
      <c r="I2193" s="2">
        <f>Table13[[#This Row],[CF % EOL ]]*$A$6</f>
        <v>0</v>
      </c>
      <c r="J2193" s="3">
        <v>5.8336828744012227E-2</v>
      </c>
      <c r="K2193" s="2">
        <f>$A$10*Table13[[#This Row],[CF % WEC]]</f>
        <v>0</v>
      </c>
      <c r="L2193" s="1">
        <v>25.173990945062986</v>
      </c>
      <c r="M2193" s="2">
        <f>Table13[[#This Row],[Cons h '[MWh']]]-Table13[[#This Row],[Ewec_prod '[MWh']]]-Table13[[#This Row],[Eeol_prod '[MWh']]]-Table13[[#This Row],[Efv_prod '[MWh']]]</f>
        <v>25.173990945062986</v>
      </c>
    </row>
    <row r="2194" x14ac:dyDescent="0.25">
      <c r="E2194" s="4">
        <v>43557.333333333336</v>
      </c>
      <c r="F2194" s="3">
        <v>0</v>
      </c>
      <c r="G2194" s="2">
        <f>Table13[[#This Row],[CF % FV]]*$A$2</f>
        <v>0</v>
      </c>
      <c r="H2194" s="3">
        <v>8.7405231624863595E-3</v>
      </c>
      <c r="I2194" s="2">
        <f>Table13[[#This Row],[CF % EOL ]]*$A$6</f>
        <v>0</v>
      </c>
      <c r="J2194" s="3">
        <v>5.7800479757530596E-2</v>
      </c>
      <c r="K2194" s="2">
        <f>$A$10*Table13[[#This Row],[CF % WEC]]</f>
        <v>0</v>
      </c>
      <c r="L2194" s="1">
        <v>21.787462638542973</v>
      </c>
      <c r="M2194" s="2">
        <f>Table13[[#This Row],[Cons h '[MWh']]]-Table13[[#This Row],[Ewec_prod '[MWh']]]-Table13[[#This Row],[Eeol_prod '[MWh']]]-Table13[[#This Row],[Efv_prod '[MWh']]]</f>
        <v>21.787462638542973</v>
      </c>
    </row>
    <row r="2195" x14ac:dyDescent="0.25">
      <c r="E2195" s="4">
        <v>43557.375</v>
      </c>
      <c r="F2195" s="3">
        <v>0</v>
      </c>
      <c r="G2195" s="2">
        <f>Table13[[#This Row],[CF % FV]]*$A$2</f>
        <v>0</v>
      </c>
      <c r="H2195" s="3">
        <v>2.15230644928243E-2</v>
      </c>
      <c r="I2195" s="2">
        <f>Table13[[#This Row],[CF % EOL ]]*$A$6</f>
        <v>0</v>
      </c>
      <c r="J2195" s="3">
        <v>5.6592204535831442E-2</v>
      </c>
      <c r="K2195" s="2">
        <f>$A$10*Table13[[#This Row],[CF % WEC]]</f>
        <v>0</v>
      </c>
      <c r="L2195" s="1">
        <v>23.933005579842984</v>
      </c>
      <c r="M2195" s="2">
        <f>Table13[[#This Row],[Cons h '[MWh']]]-Table13[[#This Row],[Ewec_prod '[MWh']]]-Table13[[#This Row],[Eeol_prod '[MWh']]]-Table13[[#This Row],[Efv_prod '[MWh']]]</f>
        <v>23.933005579842984</v>
      </c>
    </row>
    <row r="2196" x14ac:dyDescent="0.25">
      <c r="E2196" s="4">
        <v>43557.416666666664</v>
      </c>
      <c r="F2196" s="3">
        <v>0</v>
      </c>
      <c r="G2196" s="2">
        <f>Table13[[#This Row],[CF % FV]]*$A$2</f>
        <v>0</v>
      </c>
      <c r="H2196" s="3">
        <v>-3.4508798281915301E-3</v>
      </c>
      <c r="I2196" s="2">
        <f>Table13[[#This Row],[CF % EOL ]]*$A$6</f>
        <v>0</v>
      </c>
      <c r="J2196" s="3">
        <v>5.5786823604075025E-2</v>
      </c>
      <c r="K2196" s="2">
        <f>$A$10*Table13[[#This Row],[CF % WEC]]</f>
        <v>0</v>
      </c>
      <c r="L2196" s="1">
        <v>26.267335217732864</v>
      </c>
      <c r="M2196" s="2">
        <f>Table13[[#This Row],[Cons h '[MWh']]]-Table13[[#This Row],[Ewec_prod '[MWh']]]-Table13[[#This Row],[Eeol_prod '[MWh']]]-Table13[[#This Row],[Efv_prod '[MWh']]]</f>
        <v>26.267335217732864</v>
      </c>
    </row>
    <row r="2197" x14ac:dyDescent="0.25">
      <c r="E2197" s="4">
        <v>43557.458333333336</v>
      </c>
      <c r="F2197" s="3">
        <v>0</v>
      </c>
      <c r="G2197" s="2">
        <f>Table13[[#This Row],[CF % FV]]*$A$2</f>
        <v>0</v>
      </c>
      <c r="H2197" s="3">
        <v>-3.7942461308498299E-3</v>
      </c>
      <c r="I2197" s="2">
        <f>Table13[[#This Row],[CF % EOL ]]*$A$6</f>
        <v>0</v>
      </c>
      <c r="J2197" s="3">
        <v>5.5131346687467608E-2</v>
      </c>
      <c r="K2197" s="2">
        <f>$A$10*Table13[[#This Row],[CF % WEC]]</f>
        <v>0</v>
      </c>
      <c r="L2197" s="1">
        <v>22.489740931980389</v>
      </c>
      <c r="M2197" s="2">
        <f>Table13[[#This Row],[Cons h '[MWh']]]-Table13[[#This Row],[Ewec_prod '[MWh']]]-Table13[[#This Row],[Eeol_prod '[MWh']]]-Table13[[#This Row],[Efv_prod '[MWh']]]</f>
        <v>22.489740931980389</v>
      </c>
    </row>
    <row r="2198" x14ac:dyDescent="0.25">
      <c r="E2198" s="4">
        <v>43557.5</v>
      </c>
      <c r="F2198" s="3">
        <v>0</v>
      </c>
      <c r="G2198" s="2">
        <f>Table13[[#This Row],[CF % FV]]*$A$2</f>
        <v>0</v>
      </c>
      <c r="H2198" s="3">
        <v>-2.3230231026101101E-3</v>
      </c>
      <c r="I2198" s="2">
        <f>Table13[[#This Row],[CF % EOL ]]*$A$6</f>
        <v>0</v>
      </c>
      <c r="J2198" s="3">
        <v>5.4782671380980232E-2</v>
      </c>
      <c r="K2198" s="2">
        <f>$A$10*Table13[[#This Row],[CF % WEC]]</f>
        <v>0</v>
      </c>
      <c r="L2198" s="1">
        <v>27.680471160747768</v>
      </c>
      <c r="M2198" s="2">
        <f>Table13[[#This Row],[Cons h '[MWh']]]-Table13[[#This Row],[Ewec_prod '[MWh']]]-Table13[[#This Row],[Eeol_prod '[MWh']]]-Table13[[#This Row],[Efv_prod '[MWh']]]</f>
        <v>27.680471160747768</v>
      </c>
    </row>
    <row r="2199" x14ac:dyDescent="0.25">
      <c r="E2199" s="4">
        <v>43557.541666666664</v>
      </c>
      <c r="F2199" s="3">
        <v>0</v>
      </c>
      <c r="G2199" s="2">
        <f>Table13[[#This Row],[CF % FV]]*$A$2</f>
        <v>0</v>
      </c>
      <c r="H2199" s="3">
        <v>8.9976083956764506E-3</v>
      </c>
      <c r="I2199" s="2">
        <f>Table13[[#This Row],[CF % EOL ]]*$A$6</f>
        <v>0</v>
      </c>
      <c r="J2199" s="3">
        <v>5.4228245183610024E-2</v>
      </c>
      <c r="K2199" s="2">
        <f>$A$10*Table13[[#This Row],[CF % WEC]]</f>
        <v>0</v>
      </c>
      <c r="L2199" s="1">
        <v>31.003912801086123</v>
      </c>
      <c r="M2199" s="2">
        <f>Table13[[#This Row],[Cons h '[MWh']]]-Table13[[#This Row],[Ewec_prod '[MWh']]]-Table13[[#This Row],[Eeol_prod '[MWh']]]-Table13[[#This Row],[Efv_prod '[MWh']]]</f>
        <v>31.003912801086123</v>
      </c>
    </row>
    <row r="2200" x14ac:dyDescent="0.25">
      <c r="E2200" s="4">
        <v>43557.583333333336</v>
      </c>
      <c r="F2200" s="3">
        <v>0</v>
      </c>
      <c r="G2200" s="2">
        <f>Table13[[#This Row],[CF % FV]]*$A$2</f>
        <v>0</v>
      </c>
      <c r="H2200" s="3">
        <v>3.0761544043690402E-3</v>
      </c>
      <c r="I2200" s="2">
        <f>Table13[[#This Row],[CF % EOL ]]*$A$6</f>
        <v>0</v>
      </c>
      <c r="J2200" s="3">
        <v>5.3947758477338924E-2</v>
      </c>
      <c r="K2200" s="2">
        <f>$A$10*Table13[[#This Row],[CF % WEC]]</f>
        <v>0</v>
      </c>
      <c r="L2200" s="1">
        <v>33.776269205989173</v>
      </c>
      <c r="M2200" s="2">
        <f>Table13[[#This Row],[Cons h '[MWh']]]-Table13[[#This Row],[Ewec_prod '[MWh']]]-Table13[[#This Row],[Eeol_prod '[MWh']]]-Table13[[#This Row],[Efv_prod '[MWh']]]</f>
        <v>33.776269205989173</v>
      </c>
    </row>
    <row r="2201" x14ac:dyDescent="0.25">
      <c r="E2201" s="4">
        <v>43557.625</v>
      </c>
      <c r="F2201" s="3">
        <v>0</v>
      </c>
      <c r="G2201" s="2">
        <f>Table13[[#This Row],[CF % FV]]*$A$2</f>
        <v>0</v>
      </c>
      <c r="H2201" s="3">
        <v>7.05189547672809E-3</v>
      </c>
      <c r="I2201" s="2">
        <f>Table13[[#This Row],[CF % EOL ]]*$A$6</f>
        <v>0</v>
      </c>
      <c r="J2201" s="3">
        <v>5.3412221425785611E-2</v>
      </c>
      <c r="K2201" s="2">
        <f>$A$10*Table13[[#This Row],[CF % WEC]]</f>
        <v>0</v>
      </c>
      <c r="L2201" s="1">
        <v>24.00319245046812</v>
      </c>
      <c r="M2201" s="2">
        <f>Table13[[#This Row],[Cons h '[MWh']]]-Table13[[#This Row],[Ewec_prod '[MWh']]]-Table13[[#This Row],[Eeol_prod '[MWh']]]-Table13[[#This Row],[Efv_prod '[MWh']]]</f>
        <v>24.00319245046812</v>
      </c>
    </row>
    <row r="2202" x14ac:dyDescent="0.25">
      <c r="E2202" s="4">
        <v>43557.666666666664</v>
      </c>
      <c r="F2202" s="3">
        <v>3.7100000000000001E-2</v>
      </c>
      <c r="G2202" s="2">
        <f>Table13[[#This Row],[CF % FV]]*$A$2</f>
        <v>4.0810000000000004</v>
      </c>
      <c r="H2202" s="3">
        <v>1.10356789246273E-2</v>
      </c>
      <c r="I2202" s="2">
        <f>Table13[[#This Row],[CF % EOL ]]*$A$6</f>
        <v>0</v>
      </c>
      <c r="J2202" s="3">
        <v>5.3471432947395946E-2</v>
      </c>
      <c r="K2202" s="2">
        <f>$A$10*Table13[[#This Row],[CF % WEC]]</f>
        <v>0</v>
      </c>
      <c r="L2202" s="1">
        <v>26.450543298876507</v>
      </c>
      <c r="M2202" s="2">
        <f>Table13[[#This Row],[Cons h '[MWh']]]-Table13[[#This Row],[Ewec_prod '[MWh']]]-Table13[[#This Row],[Eeol_prod '[MWh']]]-Table13[[#This Row],[Efv_prod '[MWh']]]</f>
        <v>22.369543298876508</v>
      </c>
    </row>
    <row r="2203" x14ac:dyDescent="0.25">
      <c r="E2203" s="4">
        <v>43557.708333333336</v>
      </c>
      <c r="F2203" s="3">
        <v>0.19233</v>
      </c>
      <c r="G2203" s="2">
        <f>Table13[[#This Row],[CF % FV]]*$A$2</f>
        <v>21.156300000000002</v>
      </c>
      <c r="H2203" s="3">
        <v>8.1800008077374305E-3</v>
      </c>
      <c r="I2203" s="2">
        <f>Table13[[#This Row],[CF % EOL ]]*$A$6</f>
        <v>0</v>
      </c>
      <c r="J2203" s="3">
        <v>5.3446762292530307E-2</v>
      </c>
      <c r="K2203" s="2">
        <f>$A$10*Table13[[#This Row],[CF % WEC]]</f>
        <v>0</v>
      </c>
      <c r="L2203" s="1">
        <v>27.102575810752835</v>
      </c>
      <c r="M2203" s="2">
        <f>Table13[[#This Row],[Cons h '[MWh']]]-Table13[[#This Row],[Ewec_prod '[MWh']]]-Table13[[#This Row],[Eeol_prod '[MWh']]]-Table13[[#This Row],[Efv_prod '[MWh']]]</f>
        <v>5.9462758107528337</v>
      </c>
    </row>
    <row r="2204" x14ac:dyDescent="0.25">
      <c r="E2204" s="4">
        <v>43557.75</v>
      </c>
      <c r="F2204" s="3">
        <v>0.26330999999999999</v>
      </c>
      <c r="G2204" s="2">
        <f>Table13[[#This Row],[CF % FV]]*$A$2</f>
        <v>28.964099999999998</v>
      </c>
      <c r="H2204" s="3">
        <v>-1.8547344835164699E-3</v>
      </c>
      <c r="I2204" s="2">
        <f>Table13[[#This Row],[CF % EOL ]]*$A$6</f>
        <v>0</v>
      </c>
      <c r="J2204" s="3">
        <v>5.385754927516432E-2</v>
      </c>
      <c r="K2204" s="2">
        <f>$A$10*Table13[[#This Row],[CF % WEC]]</f>
        <v>0</v>
      </c>
      <c r="L2204" s="1">
        <v>41.389501502295815</v>
      </c>
      <c r="M2204" s="2">
        <f>Table13[[#This Row],[Cons h '[MWh']]]-Table13[[#This Row],[Ewec_prod '[MWh']]]-Table13[[#This Row],[Eeol_prod '[MWh']]]-Table13[[#This Row],[Efv_prod '[MWh']]]</f>
        <v>12.425401502295816</v>
      </c>
    </row>
    <row r="2205" x14ac:dyDescent="0.25">
      <c r="E2205" s="4">
        <v>43557.791666666664</v>
      </c>
      <c r="F2205" s="3">
        <v>0.46289999999999998</v>
      </c>
      <c r="G2205" s="2">
        <f>Table13[[#This Row],[CF % FV]]*$A$2</f>
        <v>50.918999999999997</v>
      </c>
      <c r="H2205" s="3">
        <v>-2.38225016986498E-3</v>
      </c>
      <c r="I2205" s="2">
        <f>Table13[[#This Row],[CF % EOL ]]*$A$6</f>
        <v>0</v>
      </c>
      <c r="J2205" s="3">
        <v>5.45762269587571E-2</v>
      </c>
      <c r="K2205" s="2">
        <f>$A$10*Table13[[#This Row],[CF % WEC]]</f>
        <v>0</v>
      </c>
      <c r="L2205" s="1">
        <v>43.070756033879633</v>
      </c>
      <c r="M2205" s="2">
        <f>Table13[[#This Row],[Cons h '[MWh']]]-Table13[[#This Row],[Ewec_prod '[MWh']]]-Table13[[#This Row],[Eeol_prod '[MWh']]]-Table13[[#This Row],[Efv_prod '[MWh']]]</f>
        <v>-7.8482439661203642</v>
      </c>
    </row>
    <row r="2206" x14ac:dyDescent="0.25">
      <c r="E2206" s="4">
        <v>43557.833333333336</v>
      </c>
      <c r="F2206" s="3">
        <v>0.50723000000000007</v>
      </c>
      <c r="G2206" s="2">
        <f>Table13[[#This Row],[CF % FV]]*$A$2</f>
        <v>55.795300000000005</v>
      </c>
      <c r="H2206" s="3">
        <v>4.4430076632496103E-3</v>
      </c>
      <c r="I2206" s="2">
        <f>Table13[[#This Row],[CF % EOL ]]*$A$6</f>
        <v>0</v>
      </c>
      <c r="J2206" s="3">
        <v>5.5416531930440736E-2</v>
      </c>
      <c r="K2206" s="2">
        <f>$A$10*Table13[[#This Row],[CF % WEC]]</f>
        <v>0</v>
      </c>
      <c r="L2206" s="1">
        <v>22.9505771711747</v>
      </c>
      <c r="M2206" s="2">
        <f>Table13[[#This Row],[Cons h '[MWh']]]-Table13[[#This Row],[Ewec_prod '[MWh']]]-Table13[[#This Row],[Eeol_prod '[MWh']]]-Table13[[#This Row],[Efv_prod '[MWh']]]</f>
        <v>-32.844722828825304</v>
      </c>
    </row>
    <row r="2207" x14ac:dyDescent="0.25">
      <c r="E2207" s="4">
        <v>43557.875</v>
      </c>
      <c r="F2207" s="3">
        <v>0.56483000000000005</v>
      </c>
      <c r="G2207" s="2">
        <f>Table13[[#This Row],[CF % FV]]*$A$2</f>
        <v>62.131300000000003</v>
      </c>
      <c r="H2207" s="3">
        <v>1.50639165289076E-2</v>
      </c>
      <c r="I2207" s="2">
        <f>Table13[[#This Row],[CF % EOL ]]*$A$6</f>
        <v>0</v>
      </c>
      <c r="J2207" s="3">
        <v>5.5714425223113873E-2</v>
      </c>
      <c r="K2207" s="2">
        <f>$A$10*Table13[[#This Row],[CF % WEC]]</f>
        <v>0</v>
      </c>
      <c r="L2207" s="1">
        <v>31.436463095417253</v>
      </c>
      <c r="M2207" s="2">
        <f>Table13[[#This Row],[Cons h '[MWh']]]-Table13[[#This Row],[Ewec_prod '[MWh']]]-Table13[[#This Row],[Eeol_prod '[MWh']]]-Table13[[#This Row],[Efv_prod '[MWh']]]</f>
        <v>-30.69483690458275</v>
      </c>
    </row>
    <row r="2208" x14ac:dyDescent="0.25">
      <c r="E2208" s="4">
        <v>43557.916666666664</v>
      </c>
      <c r="F2208" s="3">
        <v>0.54005999999999998</v>
      </c>
      <c r="G2208" s="2">
        <f>Table13[[#This Row],[CF % FV]]*$A$2</f>
        <v>59.406599999999997</v>
      </c>
      <c r="H2208" s="3">
        <v>2.1832945668601399E-2</v>
      </c>
      <c r="I2208" s="2">
        <f>Table13[[#This Row],[CF % EOL ]]*$A$6</f>
        <v>0</v>
      </c>
      <c r="J2208" s="3">
        <v>5.657042328348888E-2</v>
      </c>
      <c r="K2208" s="2">
        <f>$A$10*Table13[[#This Row],[CF % WEC]]</f>
        <v>0</v>
      </c>
      <c r="L2208" s="1">
        <v>28.556682736956038</v>
      </c>
      <c r="M2208" s="2">
        <f>Table13[[#This Row],[Cons h '[MWh']]]-Table13[[#This Row],[Ewec_prod '[MWh']]]-Table13[[#This Row],[Eeol_prod '[MWh']]]-Table13[[#This Row],[Efv_prod '[MWh']]]</f>
        <v>-30.84991726304396</v>
      </c>
    </row>
    <row r="2209" x14ac:dyDescent="0.25">
      <c r="E2209" s="4">
        <v>43557.958333333336</v>
      </c>
      <c r="F2209" s="3">
        <v>0.56359999999999999</v>
      </c>
      <c r="G2209" s="2">
        <f>Table13[[#This Row],[CF % FV]]*$A$2</f>
        <v>61.996000000000002</v>
      </c>
      <c r="H2209" s="3">
        <v>3.5957337532544903E-2</v>
      </c>
      <c r="I2209" s="2">
        <f>Table13[[#This Row],[CF % EOL ]]*$A$6</f>
        <v>0</v>
      </c>
      <c r="J2209" s="3">
        <v>5.755392981476469E-2</v>
      </c>
      <c r="K2209" s="2">
        <f>$A$10*Table13[[#This Row],[CF % WEC]]</f>
        <v>0</v>
      </c>
      <c r="L2209" s="1">
        <v>22.465374713329691</v>
      </c>
      <c r="M2209" s="2">
        <f>Table13[[#This Row],[Cons h '[MWh']]]-Table13[[#This Row],[Ewec_prod '[MWh']]]-Table13[[#This Row],[Eeol_prod '[MWh']]]-Table13[[#This Row],[Efv_prod '[MWh']]]</f>
        <v>-39.530625286670315</v>
      </c>
    </row>
    <row r="2210" x14ac:dyDescent="0.25">
      <c r="E2210" s="4">
        <v>43558</v>
      </c>
      <c r="F2210" s="3">
        <v>0.45233000000000001</v>
      </c>
      <c r="G2210" s="2">
        <f>Table13[[#This Row],[CF % FV]]*$A$2</f>
        <v>49.756300000000003</v>
      </c>
      <c r="H2210" s="3">
        <v>4.6670947160886302E-2</v>
      </c>
      <c r="I2210" s="2">
        <f>Table13[[#This Row],[CF % EOL ]]*$A$6</f>
        <v>0</v>
      </c>
      <c r="J2210" s="3">
        <v>5.8330077365658026E-2</v>
      </c>
      <c r="K2210" s="2">
        <f>$A$10*Table13[[#This Row],[CF % WEC]]</f>
        <v>0</v>
      </c>
      <c r="L2210" s="1">
        <v>19.150078643774869</v>
      </c>
      <c r="M2210" s="2">
        <f>Table13[[#This Row],[Cons h '[MWh']]]-Table13[[#This Row],[Ewec_prod '[MWh']]]-Table13[[#This Row],[Eeol_prod '[MWh']]]-Table13[[#This Row],[Efv_prod '[MWh']]]</f>
        <v>-30.606221356225134</v>
      </c>
    </row>
    <row r="2211" x14ac:dyDescent="0.25">
      <c r="E2211" s="4">
        <v>43558.041666666664</v>
      </c>
      <c r="F2211" s="3">
        <v>0.33533999999999997</v>
      </c>
      <c r="G2211" s="2">
        <f>Table13[[#This Row],[CF % FV]]*$A$2</f>
        <v>36.8874</v>
      </c>
      <c r="H2211" s="3">
        <v>7.0864860386380193E-2</v>
      </c>
      <c r="I2211" s="2">
        <f>Table13[[#This Row],[CF % EOL ]]*$A$6</f>
        <v>0</v>
      </c>
      <c r="J2211" s="3">
        <v>5.9055806472863299E-2</v>
      </c>
      <c r="K2211" s="2">
        <f>$A$10*Table13[[#This Row],[CF % WEC]]</f>
        <v>0</v>
      </c>
      <c r="L2211" s="1">
        <v>20.810451392392661</v>
      </c>
      <c r="M2211" s="2">
        <f>Table13[[#This Row],[Cons h '[MWh']]]-Table13[[#This Row],[Ewec_prod '[MWh']]]-Table13[[#This Row],[Eeol_prod '[MWh']]]-Table13[[#This Row],[Efv_prod '[MWh']]]</f>
        <v>-16.076948607607338</v>
      </c>
    </row>
    <row r="2212" x14ac:dyDescent="0.25">
      <c r="E2212" s="4">
        <v>43558.083333333336</v>
      </c>
      <c r="F2212" s="3">
        <v>0.17451</v>
      </c>
      <c r="G2212" s="2">
        <f>Table13[[#This Row],[CF % FV]]*$A$2</f>
        <v>19.196100000000001</v>
      </c>
      <c r="H2212" s="3">
        <v>6.1644445660075799E-2</v>
      </c>
      <c r="I2212" s="2">
        <f>Table13[[#This Row],[CF % EOL ]]*$A$6</f>
        <v>0</v>
      </c>
      <c r="J2212" s="3">
        <v>5.9640984529938865E-2</v>
      </c>
      <c r="K2212" s="2">
        <f>$A$10*Table13[[#This Row],[CF % WEC]]</f>
        <v>0</v>
      </c>
      <c r="L2212" s="1">
        <v>23.599602887486629</v>
      </c>
      <c r="M2212" s="2">
        <f>Table13[[#This Row],[Cons h '[MWh']]]-Table13[[#This Row],[Ewec_prod '[MWh']]]-Table13[[#This Row],[Eeol_prod '[MWh']]]-Table13[[#This Row],[Efv_prod '[MWh']]]</f>
        <v>4.4035028874866278</v>
      </c>
    </row>
    <row r="2213" x14ac:dyDescent="0.25">
      <c r="E2213" s="4">
        <v>43558.125</v>
      </c>
      <c r="F2213" s="3">
        <v>1.128E-2</v>
      </c>
      <c r="G2213" s="2">
        <f>Table13[[#This Row],[CF % FV]]*$A$2</f>
        <v>1.2407999999999999</v>
      </c>
      <c r="H2213" s="3">
        <v>2.9194328927451701E-2</v>
      </c>
      <c r="I2213" s="2">
        <f>Table13[[#This Row],[CF % EOL ]]*$A$6</f>
        <v>0</v>
      </c>
      <c r="J2213" s="3">
        <v>6.0040336721511392E-2</v>
      </c>
      <c r="K2213" s="2">
        <f>$A$10*Table13[[#This Row],[CF % WEC]]</f>
        <v>0</v>
      </c>
      <c r="L2213" s="1">
        <v>21.587683408049202</v>
      </c>
      <c r="M2213" s="2">
        <f>Table13[[#This Row],[Cons h '[MWh']]]-Table13[[#This Row],[Ewec_prod '[MWh']]]-Table13[[#This Row],[Eeol_prod '[MWh']]]-Table13[[#This Row],[Efv_prod '[MWh']]]</f>
        <v>20.346883408049202</v>
      </c>
    </row>
    <row r="2214" x14ac:dyDescent="0.25">
      <c r="E2214" s="4">
        <v>43558.166666666664</v>
      </c>
      <c r="F2214" s="3">
        <v>0</v>
      </c>
      <c r="G2214" s="2">
        <f>Table13[[#This Row],[CF % FV]]*$A$2</f>
        <v>0</v>
      </c>
      <c r="H2214" s="3">
        <v>4.3737064189043003E-2</v>
      </c>
      <c r="I2214" s="2">
        <f>Table13[[#This Row],[CF % EOL ]]*$A$6</f>
        <v>0</v>
      </c>
      <c r="J2214" s="3">
        <v>6.0943382773272547E-2</v>
      </c>
      <c r="K2214" s="2">
        <f>$A$10*Table13[[#This Row],[CF % WEC]]</f>
        <v>0</v>
      </c>
      <c r="L2214" s="1">
        <v>23.991817232414334</v>
      </c>
      <c r="M2214" s="2">
        <f>Table13[[#This Row],[Cons h '[MWh']]]-Table13[[#This Row],[Ewec_prod '[MWh']]]-Table13[[#This Row],[Eeol_prod '[MWh']]]-Table13[[#This Row],[Efv_prod '[MWh']]]</f>
        <v>23.991817232414334</v>
      </c>
    </row>
    <row r="2215" x14ac:dyDescent="0.25">
      <c r="E2215" s="4">
        <v>43558.208333333336</v>
      </c>
      <c r="F2215" s="3">
        <v>0</v>
      </c>
      <c r="G2215" s="2">
        <f>Table13[[#This Row],[CF % FV]]*$A$2</f>
        <v>0</v>
      </c>
      <c r="H2215" s="3">
        <v>6.31061068209261E-2</v>
      </c>
      <c r="I2215" s="2">
        <f>Table13[[#This Row],[CF % EOL ]]*$A$6</f>
        <v>0</v>
      </c>
      <c r="J2215" s="3">
        <v>6.2164251249384621E-2</v>
      </c>
      <c r="K2215" s="2">
        <f>$A$10*Table13[[#This Row],[CF % WEC]]</f>
        <v>0</v>
      </c>
      <c r="L2215" s="1">
        <v>21.797543175770322</v>
      </c>
      <c r="M2215" s="2">
        <f>Table13[[#This Row],[Cons h '[MWh']]]-Table13[[#This Row],[Ewec_prod '[MWh']]]-Table13[[#This Row],[Eeol_prod '[MWh']]]-Table13[[#This Row],[Efv_prod '[MWh']]]</f>
        <v>21.797543175770322</v>
      </c>
    </row>
    <row r="2216" x14ac:dyDescent="0.25">
      <c r="E2216" s="4">
        <v>43558.25</v>
      </c>
      <c r="F2216" s="3">
        <v>0</v>
      </c>
      <c r="G2216" s="2">
        <f>Table13[[#This Row],[CF % FV]]*$A$2</f>
        <v>0</v>
      </c>
      <c r="H2216" s="3">
        <v>6.3048869939496294E-2</v>
      </c>
      <c r="I2216" s="2">
        <f>Table13[[#This Row],[CF % EOL ]]*$A$6</f>
        <v>0</v>
      </c>
      <c r="J2216" s="3">
        <v>6.3339085591589378E-2</v>
      </c>
      <c r="K2216" s="2">
        <f>$A$10*Table13[[#This Row],[CF % WEC]]</f>
        <v>0</v>
      </c>
      <c r="L2216" s="1">
        <v>33.166552174340097</v>
      </c>
      <c r="M2216" s="2">
        <f>Table13[[#This Row],[Cons h '[MWh']]]-Table13[[#This Row],[Ewec_prod '[MWh']]]-Table13[[#This Row],[Eeol_prod '[MWh']]]-Table13[[#This Row],[Efv_prod '[MWh']]]</f>
        <v>33.166552174340097</v>
      </c>
    </row>
    <row r="2217" x14ac:dyDescent="0.25">
      <c r="E2217" s="4">
        <v>43558.291666666664</v>
      </c>
      <c r="F2217" s="3">
        <v>0</v>
      </c>
      <c r="G2217" s="2">
        <f>Table13[[#This Row],[CF % FV]]*$A$2</f>
        <v>0</v>
      </c>
      <c r="H2217" s="3">
        <v>0.10769997181079</v>
      </c>
      <c r="I2217" s="2">
        <f>Table13[[#This Row],[CF % EOL ]]*$A$6</f>
        <v>0</v>
      </c>
      <c r="J2217" s="3">
        <v>6.441573404640169E-2</v>
      </c>
      <c r="K2217" s="2">
        <f>$A$10*Table13[[#This Row],[CF % WEC]]</f>
        <v>0</v>
      </c>
      <c r="L2217" s="1">
        <v>27.907366884015808</v>
      </c>
      <c r="M2217" s="2">
        <f>Table13[[#This Row],[Cons h '[MWh']]]-Table13[[#This Row],[Ewec_prod '[MWh']]]-Table13[[#This Row],[Eeol_prod '[MWh']]]-Table13[[#This Row],[Efv_prod '[MWh']]]</f>
        <v>27.907366884015808</v>
      </c>
    </row>
    <row r="2218" x14ac:dyDescent="0.25">
      <c r="E2218" s="4">
        <v>43558.333333333336</v>
      </c>
      <c r="F2218" s="3">
        <v>0</v>
      </c>
      <c r="G2218" s="2">
        <f>Table13[[#This Row],[CF % FV]]*$A$2</f>
        <v>0</v>
      </c>
      <c r="H2218" s="3">
        <v>7.28346982605525E-2</v>
      </c>
      <c r="I2218" s="2">
        <f>Table13[[#This Row],[CF % EOL ]]*$A$6</f>
        <v>0</v>
      </c>
      <c r="J2218" s="3">
        <v>6.5360336437110131E-2</v>
      </c>
      <c r="K2218" s="2">
        <f>$A$10*Table13[[#This Row],[CF % WEC]]</f>
        <v>0</v>
      </c>
      <c r="L2218" s="1">
        <v>21.513407455378498</v>
      </c>
      <c r="M2218" s="2">
        <f>Table13[[#This Row],[Cons h '[MWh']]]-Table13[[#This Row],[Ewec_prod '[MWh']]]-Table13[[#This Row],[Eeol_prod '[MWh']]]-Table13[[#This Row],[Efv_prod '[MWh']]]</f>
        <v>21.513407455378498</v>
      </c>
    </row>
    <row r="2219" x14ac:dyDescent="0.25">
      <c r="E2219" s="4">
        <v>43558.375</v>
      </c>
      <c r="F2219" s="3">
        <v>0</v>
      </c>
      <c r="G2219" s="2">
        <f>Table13[[#This Row],[CF % FV]]*$A$2</f>
        <v>0</v>
      </c>
      <c r="H2219" s="3">
        <v>3.44691845494077E-2</v>
      </c>
      <c r="I2219" s="2">
        <f>Table13[[#This Row],[CF % EOL ]]*$A$6</f>
        <v>0</v>
      </c>
      <c r="J2219" s="3">
        <v>6.5089254351225409E-2</v>
      </c>
      <c r="K2219" s="2">
        <f>$A$10*Table13[[#This Row],[CF % WEC]]</f>
        <v>0</v>
      </c>
      <c r="L2219" s="1">
        <v>23.332280846298836</v>
      </c>
      <c r="M2219" s="2">
        <f>Table13[[#This Row],[Cons h '[MWh']]]-Table13[[#This Row],[Ewec_prod '[MWh']]]-Table13[[#This Row],[Eeol_prod '[MWh']]]-Table13[[#This Row],[Efv_prod '[MWh']]]</f>
        <v>23.332280846298836</v>
      </c>
    </row>
    <row r="2220" x14ac:dyDescent="0.25">
      <c r="E2220" s="4">
        <v>43558.416666666664</v>
      </c>
      <c r="F2220" s="3">
        <v>0</v>
      </c>
      <c r="G2220" s="2">
        <f>Table13[[#This Row],[CF % FV]]*$A$2</f>
        <v>0</v>
      </c>
      <c r="H2220" s="3">
        <v>7.0722566198898398E-2</v>
      </c>
      <c r="I2220" s="2">
        <f>Table13[[#This Row],[CF % EOL ]]*$A$6</f>
        <v>0</v>
      </c>
      <c r="J2220" s="3">
        <v>6.5746711751070441E-2</v>
      </c>
      <c r="K2220" s="2">
        <f>$A$10*Table13[[#This Row],[CF % WEC]]</f>
        <v>0</v>
      </c>
      <c r="L2220" s="1">
        <v>17.489976002070314</v>
      </c>
      <c r="M2220" s="2">
        <f>Table13[[#This Row],[Cons h '[MWh']]]-Table13[[#This Row],[Ewec_prod '[MWh']]]-Table13[[#This Row],[Eeol_prod '[MWh']]]-Table13[[#This Row],[Efv_prod '[MWh']]]</f>
        <v>17.489976002070314</v>
      </c>
    </row>
    <row r="2221" x14ac:dyDescent="0.25">
      <c r="E2221" s="4">
        <v>43558.458333333336</v>
      </c>
      <c r="F2221" s="3">
        <v>0</v>
      </c>
      <c r="G2221" s="2">
        <f>Table13[[#This Row],[CF % FV]]*$A$2</f>
        <v>0</v>
      </c>
      <c r="H2221" s="3">
        <v>0.103359960643893</v>
      </c>
      <c r="I2221" s="2">
        <f>Table13[[#This Row],[CF % EOL ]]*$A$6</f>
        <v>0</v>
      </c>
      <c r="J2221" s="3">
        <v>6.6456957057239932E-2</v>
      </c>
      <c r="K2221" s="2">
        <f>$A$10*Table13[[#This Row],[CF % WEC]]</f>
        <v>0</v>
      </c>
      <c r="L2221" s="1">
        <v>28.383674917962388</v>
      </c>
      <c r="M2221" s="2">
        <f>Table13[[#This Row],[Cons h '[MWh']]]-Table13[[#This Row],[Ewec_prod '[MWh']]]-Table13[[#This Row],[Eeol_prod '[MWh']]]-Table13[[#This Row],[Efv_prod '[MWh']]]</f>
        <v>28.383674917962388</v>
      </c>
    </row>
    <row r="2222" x14ac:dyDescent="0.25">
      <c r="E2222" s="4">
        <v>43558.5</v>
      </c>
      <c r="F2222" s="3">
        <v>0</v>
      </c>
      <c r="G2222" s="2">
        <f>Table13[[#This Row],[CF % FV]]*$A$2</f>
        <v>0</v>
      </c>
      <c r="H2222" s="3">
        <v>8.3203617802515201E-2</v>
      </c>
      <c r="I2222" s="2">
        <f>Table13[[#This Row],[CF % EOL ]]*$A$6</f>
        <v>0</v>
      </c>
      <c r="J2222" s="3">
        <v>6.6325579856323966E-2</v>
      </c>
      <c r="K2222" s="2">
        <f>$A$10*Table13[[#This Row],[CF % WEC]]</f>
        <v>0</v>
      </c>
      <c r="L2222" s="1">
        <v>29.330220523210688</v>
      </c>
      <c r="M2222" s="2">
        <f>Table13[[#This Row],[Cons h '[MWh']]]-Table13[[#This Row],[Ewec_prod '[MWh']]]-Table13[[#This Row],[Eeol_prod '[MWh']]]-Table13[[#This Row],[Efv_prod '[MWh']]]</f>
        <v>29.330220523210688</v>
      </c>
    </row>
    <row r="2223" x14ac:dyDescent="0.25">
      <c r="E2223" s="4">
        <v>43558.541666666664</v>
      </c>
      <c r="F2223" s="3">
        <v>0</v>
      </c>
      <c r="G2223" s="2">
        <f>Table13[[#This Row],[CF % FV]]*$A$2</f>
        <v>0</v>
      </c>
      <c r="H2223" s="3">
        <v>4.9191606386709302E-2</v>
      </c>
      <c r="I2223" s="2">
        <f>Table13[[#This Row],[CF % EOL ]]*$A$6</f>
        <v>0</v>
      </c>
      <c r="J2223" s="3">
        <v>6.5838935133699136E-2</v>
      </c>
      <c r="K2223" s="2">
        <f>$A$10*Table13[[#This Row],[CF % WEC]]</f>
        <v>0</v>
      </c>
      <c r="L2223" s="1">
        <v>26.261057631613284</v>
      </c>
      <c r="M2223" s="2">
        <f>Table13[[#This Row],[Cons h '[MWh']]]-Table13[[#This Row],[Ewec_prod '[MWh']]]-Table13[[#This Row],[Eeol_prod '[MWh']]]-Table13[[#This Row],[Efv_prod '[MWh']]]</f>
        <v>26.261057631613284</v>
      </c>
    </row>
    <row r="2224" x14ac:dyDescent="0.25">
      <c r="E2224" s="4">
        <v>43558.583333333336</v>
      </c>
      <c r="F2224" s="3">
        <v>0</v>
      </c>
      <c r="G2224" s="2">
        <f>Table13[[#This Row],[CF % FV]]*$A$2</f>
        <v>0</v>
      </c>
      <c r="H2224" s="3">
        <v>8.7973940535793996E-3</v>
      </c>
      <c r="I2224" s="2">
        <f>Table13[[#This Row],[CF % EOL ]]*$A$6</f>
        <v>0</v>
      </c>
      <c r="J2224" s="3">
        <v>6.5626056233697175E-2</v>
      </c>
      <c r="K2224" s="2">
        <f>$A$10*Table13[[#This Row],[CF % WEC]]</f>
        <v>0</v>
      </c>
      <c r="L2224" s="1">
        <v>22.40064043056989</v>
      </c>
      <c r="M2224" s="2">
        <f>Table13[[#This Row],[Cons h '[MWh']]]-Table13[[#This Row],[Ewec_prod '[MWh']]]-Table13[[#This Row],[Eeol_prod '[MWh']]]-Table13[[#This Row],[Efv_prod '[MWh']]]</f>
        <v>22.40064043056989</v>
      </c>
    </row>
    <row r="2225" x14ac:dyDescent="0.25">
      <c r="E2225" s="4">
        <v>43558.625</v>
      </c>
      <c r="F2225" s="3">
        <v>0</v>
      </c>
      <c r="G2225" s="2">
        <f>Table13[[#This Row],[CF % FV]]*$A$2</f>
        <v>0</v>
      </c>
      <c r="H2225" s="3">
        <v>-2.2687868263678899E-4</v>
      </c>
      <c r="I2225" s="2">
        <f>Table13[[#This Row],[CF % EOL ]]*$A$6</f>
        <v>0</v>
      </c>
      <c r="J2225" s="3">
        <v>6.5938000162415175E-2</v>
      </c>
      <c r="K2225" s="2">
        <f>$A$10*Table13[[#This Row],[CF % WEC]]</f>
        <v>0</v>
      </c>
      <c r="L2225" s="1">
        <v>21.600426448629896</v>
      </c>
      <c r="M2225" s="2">
        <f>Table13[[#This Row],[Cons h '[MWh']]]-Table13[[#This Row],[Ewec_prod '[MWh']]]-Table13[[#This Row],[Eeol_prod '[MWh']]]-Table13[[#This Row],[Efv_prod '[MWh']]]</f>
        <v>21.600426448629896</v>
      </c>
    </row>
    <row r="2226" x14ac:dyDescent="0.25">
      <c r="E2226" s="4">
        <v>43558.666666666664</v>
      </c>
      <c r="F2226" s="3">
        <v>3.601E-2</v>
      </c>
      <c r="G2226" s="2">
        <f>Table13[[#This Row],[CF % FV]]*$A$2</f>
        <v>3.9611000000000001</v>
      </c>
      <c r="H2226" s="3">
        <v>3.9738898287829099E-3</v>
      </c>
      <c r="I2226" s="2">
        <f>Table13[[#This Row],[CF % EOL ]]*$A$6</f>
        <v>0</v>
      </c>
      <c r="J2226" s="3">
        <v>6.6290166143989082E-2</v>
      </c>
      <c r="K2226" s="2">
        <f>$A$10*Table13[[#This Row],[CF % WEC]]</f>
        <v>0</v>
      </c>
      <c r="L2226" s="1">
        <v>26.146457461265758</v>
      </c>
      <c r="M2226" s="2">
        <f>Table13[[#This Row],[Cons h '[MWh']]]-Table13[[#This Row],[Ewec_prod '[MWh']]]-Table13[[#This Row],[Eeol_prod '[MWh']]]-Table13[[#This Row],[Efv_prod '[MWh']]]</f>
        <v>22.18535746126576</v>
      </c>
    </row>
    <row r="2227" x14ac:dyDescent="0.25">
      <c r="E2227" s="4">
        <v>43558.708333333336</v>
      </c>
      <c r="F2227" s="3">
        <v>0.19781000000000001</v>
      </c>
      <c r="G2227" s="2">
        <f>Table13[[#This Row],[CF % FV]]*$A$2</f>
        <v>21.7591</v>
      </c>
      <c r="H2227" s="3">
        <v>4.9543691338779297E-3</v>
      </c>
      <c r="I2227" s="2">
        <f>Table13[[#This Row],[CF % EOL ]]*$A$6</f>
        <v>0</v>
      </c>
      <c r="J2227" s="3">
        <v>6.6510957995499997E-2</v>
      </c>
      <c r="K2227" s="2">
        <f>$A$10*Table13[[#This Row],[CF % WEC]]</f>
        <v>0</v>
      </c>
      <c r="L2227" s="1">
        <v>28.278432835245066</v>
      </c>
      <c r="M2227" s="2">
        <f>Table13[[#This Row],[Cons h '[MWh']]]-Table13[[#This Row],[Ewec_prod '[MWh']]]-Table13[[#This Row],[Eeol_prod '[MWh']]]-Table13[[#This Row],[Efv_prod '[MWh']]]</f>
        <v>6.5193328352450663</v>
      </c>
    </row>
    <row r="2228" x14ac:dyDescent="0.25">
      <c r="E2228" s="4">
        <v>43558.75</v>
      </c>
      <c r="F2228" s="3">
        <v>0.39156999999999997</v>
      </c>
      <c r="G2228" s="2">
        <f>Table13[[#This Row],[CF % FV]]*$A$2</f>
        <v>43.072699999999998</v>
      </c>
      <c r="H2228" s="3">
        <v>3.6501993683185803E-2</v>
      </c>
      <c r="I2228" s="2">
        <f>Table13[[#This Row],[CF % EOL ]]*$A$6</f>
        <v>0</v>
      </c>
      <c r="J2228" s="3">
        <v>6.6635505346708937E-2</v>
      </c>
      <c r="K2228" s="2">
        <f>$A$10*Table13[[#This Row],[CF % WEC]]</f>
        <v>0</v>
      </c>
      <c r="L2228" s="1">
        <v>31.263814866988962</v>
      </c>
      <c r="M2228" s="2">
        <f>Table13[[#This Row],[Cons h '[MWh']]]-Table13[[#This Row],[Ewec_prod '[MWh']]]-Table13[[#This Row],[Eeol_prod '[MWh']]]-Table13[[#This Row],[Efv_prod '[MWh']]]</f>
        <v>-11.808885133011035</v>
      </c>
    </row>
    <row r="2229" x14ac:dyDescent="0.25">
      <c r="E2229" s="4">
        <v>43558.791666666664</v>
      </c>
      <c r="F2229" s="3">
        <v>0.52821000000000007</v>
      </c>
      <c r="G2229" s="2">
        <f>Table13[[#This Row],[CF % FV]]*$A$2</f>
        <v>58.103100000000005</v>
      </c>
      <c r="H2229" s="3">
        <v>6.4269010624758496E-2</v>
      </c>
      <c r="I2229" s="2">
        <f>Table13[[#This Row],[CF % EOL ]]*$A$6</f>
        <v>0</v>
      </c>
      <c r="J2229" s="3">
        <v>6.7184815618730895E-2</v>
      </c>
      <c r="K2229" s="2">
        <f>$A$10*Table13[[#This Row],[CF % WEC]]</f>
        <v>0</v>
      </c>
      <c r="L2229" s="1">
        <v>24.851786743388612</v>
      </c>
      <c r="M2229" s="2">
        <f>Table13[[#This Row],[Cons h '[MWh']]]-Table13[[#This Row],[Ewec_prod '[MWh']]]-Table13[[#This Row],[Eeol_prod '[MWh']]]-Table13[[#This Row],[Efv_prod '[MWh']]]</f>
        <v>-33.251313256611397</v>
      </c>
    </row>
    <row r="2230" x14ac:dyDescent="0.25">
      <c r="E2230" s="4">
        <v>43558.833333333336</v>
      </c>
      <c r="F2230" s="3">
        <v>0.63236999999999999</v>
      </c>
      <c r="G2230" s="2">
        <f>Table13[[#This Row],[CF % FV]]*$A$2</f>
        <v>69.560699999999997</v>
      </c>
      <c r="H2230" s="3">
        <v>5.4657367275552197E-2</v>
      </c>
      <c r="I2230" s="2">
        <f>Table13[[#This Row],[CF % EOL ]]*$A$6</f>
        <v>0</v>
      </c>
      <c r="J2230" s="3">
        <v>6.8069770407772068E-2</v>
      </c>
      <c r="K2230" s="2">
        <f>$A$10*Table13[[#This Row],[CF % WEC]]</f>
        <v>0</v>
      </c>
      <c r="L2230" s="1">
        <v>28.217555213543385</v>
      </c>
      <c r="M2230" s="2">
        <f>Table13[[#This Row],[Cons h '[MWh']]]-Table13[[#This Row],[Ewec_prod '[MWh']]]-Table13[[#This Row],[Eeol_prod '[MWh']]]-Table13[[#This Row],[Efv_prod '[MWh']]]</f>
        <v>-41.343144786456612</v>
      </c>
    </row>
    <row r="2231" x14ac:dyDescent="0.25">
      <c r="E2231" s="4">
        <v>43558.875</v>
      </c>
      <c r="F2231" s="3">
        <v>0.65608</v>
      </c>
      <c r="G2231" s="2">
        <f>Table13[[#This Row],[CF % FV]]*$A$2</f>
        <v>72.168800000000005</v>
      </c>
      <c r="H2231" s="3">
        <v>2.9393401369972798E-2</v>
      </c>
      <c r="I2231" s="2">
        <f>Table13[[#This Row],[CF % EOL ]]*$A$6</f>
        <v>0</v>
      </c>
      <c r="J2231" s="3">
        <v>6.9156796975518853E-2</v>
      </c>
      <c r="K2231" s="2">
        <f>$A$10*Table13[[#This Row],[CF % WEC]]</f>
        <v>0</v>
      </c>
      <c r="L2231" s="1">
        <v>24.83451791398107</v>
      </c>
      <c r="M2231" s="2">
        <f>Table13[[#This Row],[Cons h '[MWh']]]-Table13[[#This Row],[Ewec_prod '[MWh']]]-Table13[[#This Row],[Eeol_prod '[MWh']]]-Table13[[#This Row],[Efv_prod '[MWh']]]</f>
        <v>-47.334282086018931</v>
      </c>
    </row>
    <row r="2232" x14ac:dyDescent="0.25">
      <c r="E2232" s="4">
        <v>43558.916666666664</v>
      </c>
      <c r="F2232" s="3">
        <v>0.54418</v>
      </c>
      <c r="G2232" s="2">
        <f>Table13[[#This Row],[CF % FV]]*$A$2</f>
        <v>59.8598</v>
      </c>
      <c r="H2232" s="3">
        <v>-3.4759373122725699E-3</v>
      </c>
      <c r="I2232" s="2">
        <f>Table13[[#This Row],[CF % EOL ]]*$A$6</f>
        <v>0</v>
      </c>
      <c r="J2232" s="3">
        <v>6.9452912022606811E-2</v>
      </c>
      <c r="K2232" s="2">
        <f>$A$10*Table13[[#This Row],[CF % WEC]]</f>
        <v>0</v>
      </c>
      <c r="L2232" s="1">
        <v>24.56871810922458</v>
      </c>
      <c r="M2232" s="2">
        <f>Table13[[#This Row],[Cons h '[MWh']]]-Table13[[#This Row],[Ewec_prod '[MWh']]]-Table13[[#This Row],[Eeol_prod '[MWh']]]-Table13[[#This Row],[Efv_prod '[MWh']]]</f>
        <v>-35.291081890775416</v>
      </c>
    </row>
    <row r="2233" x14ac:dyDescent="0.25">
      <c r="E2233" s="4">
        <v>43558.958333333336</v>
      </c>
      <c r="F2233" s="3">
        <v>0.50551999999999997</v>
      </c>
      <c r="G2233" s="2">
        <f>Table13[[#This Row],[CF % FV]]*$A$2</f>
        <v>55.607199999999999</v>
      </c>
      <c r="H2233" s="3">
        <v>-2.9997820872342002E-3</v>
      </c>
      <c r="I2233" s="2">
        <f>Table13[[#This Row],[CF % EOL ]]*$A$6</f>
        <v>0</v>
      </c>
      <c r="J2233" s="3">
        <v>6.9459267533307945E-2</v>
      </c>
      <c r="K2233" s="2">
        <f>$A$10*Table13[[#This Row],[CF % WEC]]</f>
        <v>0</v>
      </c>
      <c r="L2233" s="1">
        <v>26.40797261358659</v>
      </c>
      <c r="M2233" s="2">
        <f>Table13[[#This Row],[Cons h '[MWh']]]-Table13[[#This Row],[Ewec_prod '[MWh']]]-Table13[[#This Row],[Eeol_prod '[MWh']]]-Table13[[#This Row],[Efv_prod '[MWh']]]</f>
        <v>-29.199227386413408</v>
      </c>
    </row>
    <row r="2234" x14ac:dyDescent="0.25">
      <c r="E2234" s="4">
        <v>43559</v>
      </c>
      <c r="F2234" s="3">
        <v>0.40406999999999998</v>
      </c>
      <c r="G2234" s="2">
        <f>Table13[[#This Row],[CF % FV]]*$A$2</f>
        <v>44.447699999999998</v>
      </c>
      <c r="H2234" s="3">
        <v>-3.8520974762594399E-3</v>
      </c>
      <c r="I2234" s="2">
        <f>Table13[[#This Row],[CF % EOL ]]*$A$6</f>
        <v>0</v>
      </c>
      <c r="J2234" s="3">
        <v>7.0041224566684809E-2</v>
      </c>
      <c r="K2234" s="2">
        <f>$A$10*Table13[[#This Row],[CF % WEC]]</f>
        <v>0</v>
      </c>
      <c r="L2234" s="1">
        <v>18.167430919120545</v>
      </c>
      <c r="M2234" s="2">
        <f>Table13[[#This Row],[Cons h '[MWh']]]-Table13[[#This Row],[Ewec_prod '[MWh']]]-Table13[[#This Row],[Eeol_prod '[MWh']]]-Table13[[#This Row],[Efv_prod '[MWh']]]</f>
        <v>-26.280269080879453</v>
      </c>
    </row>
    <row r="2235" x14ac:dyDescent="0.25">
      <c r="E2235" s="4">
        <v>43559.041666666664</v>
      </c>
      <c r="F2235" s="3">
        <v>0.33350000000000002</v>
      </c>
      <c r="G2235" s="2">
        <f>Table13[[#This Row],[CF % FV]]*$A$2</f>
        <v>36.685000000000002</v>
      </c>
      <c r="H2235" s="3">
        <v>-1.9854598046305798E-3</v>
      </c>
      <c r="I2235" s="2">
        <f>Table13[[#This Row],[CF % EOL ]]*$A$6</f>
        <v>0</v>
      </c>
      <c r="J2235" s="3">
        <v>7.1026024601894916E-2</v>
      </c>
      <c r="K2235" s="2">
        <f>$A$10*Table13[[#This Row],[CF % WEC]]</f>
        <v>0</v>
      </c>
      <c r="L2235" s="1">
        <v>19.450989222293849</v>
      </c>
      <c r="M2235" s="2">
        <f>Table13[[#This Row],[Cons h '[MWh']]]-Table13[[#This Row],[Ewec_prod '[MWh']]]-Table13[[#This Row],[Eeol_prod '[MWh']]]-Table13[[#This Row],[Efv_prod '[MWh']]]</f>
        <v>-17.234010777706153</v>
      </c>
    </row>
    <row r="2236" x14ac:dyDescent="0.25">
      <c r="E2236" s="4">
        <v>43559.083333333336</v>
      </c>
      <c r="F2236" s="3">
        <v>0.14524999999999999</v>
      </c>
      <c r="G2236" s="2">
        <f>Table13[[#This Row],[CF % FV]]*$A$2</f>
        <v>15.977499999999999</v>
      </c>
      <c r="H2236" s="3">
        <v>5.1461409070571403E-2</v>
      </c>
      <c r="I2236" s="2">
        <f>Table13[[#This Row],[CF % EOL ]]*$A$6</f>
        <v>0</v>
      </c>
      <c r="J2236" s="3">
        <v>7.3047003453256626E-2</v>
      </c>
      <c r="K2236" s="2">
        <f>$A$10*Table13[[#This Row],[CF % WEC]]</f>
        <v>0</v>
      </c>
      <c r="L2236" s="1">
        <v>19.536772864461941</v>
      </c>
      <c r="M2236" s="2">
        <f>Table13[[#This Row],[Cons h '[MWh']]]-Table13[[#This Row],[Ewec_prod '[MWh']]]-Table13[[#This Row],[Eeol_prod '[MWh']]]-Table13[[#This Row],[Efv_prod '[MWh']]]</f>
        <v>3.559272864461942</v>
      </c>
    </row>
    <row r="2237" x14ac:dyDescent="0.25">
      <c r="E2237" s="4">
        <v>43559.125</v>
      </c>
      <c r="F2237" s="3">
        <v>1.375E-2</v>
      </c>
      <c r="G2237" s="2">
        <f>Table13[[#This Row],[CF % FV]]*$A$2</f>
        <v>1.5125</v>
      </c>
      <c r="H2237" s="3">
        <v>0.19397707242840001</v>
      </c>
      <c r="I2237" s="2">
        <f>Table13[[#This Row],[CF % EOL ]]*$A$6</f>
        <v>0</v>
      </c>
      <c r="J2237" s="3">
        <v>7.8217574978992524E-2</v>
      </c>
      <c r="K2237" s="2">
        <f>$A$10*Table13[[#This Row],[CF % WEC]]</f>
        <v>0</v>
      </c>
      <c r="L2237" s="1">
        <v>20.670410138781193</v>
      </c>
      <c r="M2237" s="2">
        <f>Table13[[#This Row],[Cons h '[MWh']]]-Table13[[#This Row],[Ewec_prod '[MWh']]]-Table13[[#This Row],[Eeol_prod '[MWh']]]-Table13[[#This Row],[Efv_prod '[MWh']]]</f>
        <v>19.157910138781194</v>
      </c>
    </row>
    <row r="2238" x14ac:dyDescent="0.25">
      <c r="E2238" s="4">
        <v>43559.166666666664</v>
      </c>
      <c r="F2238" s="3">
        <v>0</v>
      </c>
      <c r="G2238" s="2">
        <f>Table13[[#This Row],[CF % FV]]*$A$2</f>
        <v>0</v>
      </c>
      <c r="H2238" s="3">
        <v>0.23051500297856201</v>
      </c>
      <c r="I2238" s="2">
        <f>Table13[[#This Row],[CF % EOL ]]*$A$6</f>
        <v>0</v>
      </c>
      <c r="J2238" s="3">
        <v>7.9634957769167014E-2</v>
      </c>
      <c r="K2238" s="2">
        <f>$A$10*Table13[[#This Row],[CF % WEC]]</f>
        <v>0</v>
      </c>
      <c r="L2238" s="1">
        <v>25.463608308975569</v>
      </c>
      <c r="M2238" s="2">
        <f>Table13[[#This Row],[Cons h '[MWh']]]-Table13[[#This Row],[Ewec_prod '[MWh']]]-Table13[[#This Row],[Eeol_prod '[MWh']]]-Table13[[#This Row],[Efv_prod '[MWh']]]</f>
        <v>25.463608308975569</v>
      </c>
    </row>
    <row r="2239" x14ac:dyDescent="0.25">
      <c r="E2239" s="4">
        <v>43559.208333333336</v>
      </c>
      <c r="F2239" s="3">
        <v>0</v>
      </c>
      <c r="G2239" s="2">
        <f>Table13[[#This Row],[CF % FV]]*$A$2</f>
        <v>0</v>
      </c>
      <c r="H2239" s="3">
        <v>0.29238901816861601</v>
      </c>
      <c r="I2239" s="2">
        <f>Table13[[#This Row],[CF % EOL ]]*$A$6</f>
        <v>0</v>
      </c>
      <c r="J2239" s="3">
        <v>7.8682618069982169E-2</v>
      </c>
      <c r="K2239" s="2">
        <f>$A$10*Table13[[#This Row],[CF % WEC]]</f>
        <v>0</v>
      </c>
      <c r="L2239" s="1">
        <v>29.72753434490026</v>
      </c>
      <c r="M2239" s="2">
        <f>Table13[[#This Row],[Cons h '[MWh']]]-Table13[[#This Row],[Ewec_prod '[MWh']]]-Table13[[#This Row],[Eeol_prod '[MWh']]]-Table13[[#This Row],[Efv_prod '[MWh']]]</f>
        <v>29.72753434490026</v>
      </c>
    </row>
    <row r="2240" x14ac:dyDescent="0.25">
      <c r="E2240" s="4">
        <v>43559.25</v>
      </c>
      <c r="F2240" s="3">
        <v>0</v>
      </c>
      <c r="G2240" s="2">
        <f>Table13[[#This Row],[CF % FV]]*$A$2</f>
        <v>0</v>
      </c>
      <c r="H2240" s="3">
        <v>0.29014244507703901</v>
      </c>
      <c r="I2240" s="2">
        <f>Table13[[#This Row],[CF % EOL ]]*$A$6</f>
        <v>0</v>
      </c>
      <c r="J2240" s="3">
        <v>7.6530933478216379E-2</v>
      </c>
      <c r="K2240" s="2">
        <f>$A$10*Table13[[#This Row],[CF % WEC]]</f>
        <v>0</v>
      </c>
      <c r="L2240" s="1">
        <v>35.741871355974567</v>
      </c>
      <c r="M2240" s="2">
        <f>Table13[[#This Row],[Cons h '[MWh']]]-Table13[[#This Row],[Ewec_prod '[MWh']]]-Table13[[#This Row],[Eeol_prod '[MWh']]]-Table13[[#This Row],[Efv_prod '[MWh']]]</f>
        <v>35.741871355974567</v>
      </c>
    </row>
    <row r="2241" x14ac:dyDescent="0.25">
      <c r="E2241" s="4">
        <v>43559.291666666664</v>
      </c>
      <c r="F2241" s="3">
        <v>0</v>
      </c>
      <c r="G2241" s="2">
        <f>Table13[[#This Row],[CF % FV]]*$A$2</f>
        <v>0</v>
      </c>
      <c r="H2241" s="3">
        <v>0.23702582871258199</v>
      </c>
      <c r="I2241" s="2">
        <f>Table13[[#This Row],[CF % EOL ]]*$A$6</f>
        <v>0</v>
      </c>
      <c r="J2241" s="3">
        <v>7.4238481038577026E-2</v>
      </c>
      <c r="K2241" s="2">
        <f>$A$10*Table13[[#This Row],[CF % WEC]]</f>
        <v>0</v>
      </c>
      <c r="L2241" s="1">
        <v>27.422817443913655</v>
      </c>
      <c r="M2241" s="2">
        <f>Table13[[#This Row],[Cons h '[MWh']]]-Table13[[#This Row],[Ewec_prod '[MWh']]]-Table13[[#This Row],[Eeol_prod '[MWh']]]-Table13[[#This Row],[Efv_prod '[MWh']]]</f>
        <v>27.422817443913655</v>
      </c>
    </row>
    <row r="2242" x14ac:dyDescent="0.25">
      <c r="E2242" s="4">
        <v>43559.333333333336</v>
      </c>
      <c r="F2242" s="3">
        <v>0</v>
      </c>
      <c r="G2242" s="2">
        <f>Table13[[#This Row],[CF % FV]]*$A$2</f>
        <v>0</v>
      </c>
      <c r="H2242" s="3">
        <v>0.22660432599803301</v>
      </c>
      <c r="I2242" s="2">
        <f>Table13[[#This Row],[CF % EOL ]]*$A$6</f>
        <v>0</v>
      </c>
      <c r="J2242" s="3">
        <v>7.1918590326062515E-2</v>
      </c>
      <c r="K2242" s="2">
        <f>$A$10*Table13[[#This Row],[CF % WEC]]</f>
        <v>0</v>
      </c>
      <c r="L2242" s="1">
        <v>28.06192182186426</v>
      </c>
      <c r="M2242" s="2">
        <f>Table13[[#This Row],[Cons h '[MWh']]]-Table13[[#This Row],[Ewec_prod '[MWh']]]-Table13[[#This Row],[Eeol_prod '[MWh']]]-Table13[[#This Row],[Efv_prod '[MWh']]]</f>
        <v>28.06192182186426</v>
      </c>
    </row>
    <row r="2243" x14ac:dyDescent="0.25">
      <c r="E2243" s="4">
        <v>43559.375</v>
      </c>
      <c r="F2243" s="3">
        <v>0</v>
      </c>
      <c r="G2243" s="2">
        <f>Table13[[#This Row],[CF % FV]]*$A$2</f>
        <v>0</v>
      </c>
      <c r="H2243" s="3">
        <v>0.23387378155350699</v>
      </c>
      <c r="I2243" s="2">
        <f>Table13[[#This Row],[CF % EOL ]]*$A$6</f>
        <v>0</v>
      </c>
      <c r="J2243" s="3">
        <v>6.9422170273597122E-2</v>
      </c>
      <c r="K2243" s="2">
        <f>$A$10*Table13[[#This Row],[CF % WEC]]</f>
        <v>0</v>
      </c>
      <c r="L2243" s="1">
        <v>32.254968377212691</v>
      </c>
      <c r="M2243" s="2">
        <f>Table13[[#This Row],[Cons h '[MWh']]]-Table13[[#This Row],[Ewec_prod '[MWh']]]-Table13[[#This Row],[Eeol_prod '[MWh']]]-Table13[[#This Row],[Efv_prod '[MWh']]]</f>
        <v>32.254968377212691</v>
      </c>
    </row>
    <row r="2244" x14ac:dyDescent="0.25">
      <c r="E2244" s="4">
        <v>43559.416666666664</v>
      </c>
      <c r="F2244" s="3">
        <v>0</v>
      </c>
      <c r="G2244" s="2">
        <f>Table13[[#This Row],[CF % FV]]*$A$2</f>
        <v>0</v>
      </c>
      <c r="H2244" s="3">
        <v>-1.8924129690165499E-3</v>
      </c>
      <c r="I2244" s="2">
        <f>Table13[[#This Row],[CF % EOL ]]*$A$6</f>
        <v>0</v>
      </c>
      <c r="J2244" s="3">
        <v>6.7443449997877769E-2</v>
      </c>
      <c r="K2244" s="2">
        <f>$A$10*Table13[[#This Row],[CF % WEC]]</f>
        <v>0</v>
      </c>
      <c r="L2244" s="1">
        <v>31.474914772284478</v>
      </c>
      <c r="M2244" s="2">
        <f>Table13[[#This Row],[Cons h '[MWh']]]-Table13[[#This Row],[Ewec_prod '[MWh']]]-Table13[[#This Row],[Eeol_prod '[MWh']]]-Table13[[#This Row],[Efv_prod '[MWh']]]</f>
        <v>31.474914772284478</v>
      </c>
    </row>
    <row r="2245" x14ac:dyDescent="0.25">
      <c r="E2245" s="4">
        <v>43559.458333333336</v>
      </c>
      <c r="F2245" s="3">
        <v>0</v>
      </c>
      <c r="G2245" s="2">
        <f>Table13[[#This Row],[CF % FV]]*$A$2</f>
        <v>0</v>
      </c>
      <c r="H2245" s="3">
        <v>-3.8533016927603798E-3</v>
      </c>
      <c r="I2245" s="2">
        <f>Table13[[#This Row],[CF % EOL ]]*$A$6</f>
        <v>0</v>
      </c>
      <c r="J2245" s="3">
        <v>6.595161848507565E-2</v>
      </c>
      <c r="K2245" s="2">
        <f>$A$10*Table13[[#This Row],[CF % WEC]]</f>
        <v>0</v>
      </c>
      <c r="L2245" s="1">
        <v>22.995994359999649</v>
      </c>
      <c r="M2245" s="2">
        <f>Table13[[#This Row],[Cons h '[MWh']]]-Table13[[#This Row],[Ewec_prod '[MWh']]]-Table13[[#This Row],[Eeol_prod '[MWh']]]-Table13[[#This Row],[Efv_prod '[MWh']]]</f>
        <v>22.995994359999649</v>
      </c>
    </row>
    <row r="2246" x14ac:dyDescent="0.25">
      <c r="E2246" s="4">
        <v>43559.5</v>
      </c>
      <c r="F2246" s="3">
        <v>0</v>
      </c>
      <c r="G2246" s="2">
        <f>Table13[[#This Row],[CF % FV]]*$A$2</f>
        <v>0</v>
      </c>
      <c r="H2246" s="3">
        <v>-3.6995750833874901E-3</v>
      </c>
      <c r="I2246" s="2">
        <f>Table13[[#This Row],[CF % EOL ]]*$A$6</f>
        <v>0</v>
      </c>
      <c r="J2246" s="3">
        <v>6.5332621961385479E-2</v>
      </c>
      <c r="K2246" s="2">
        <f>$A$10*Table13[[#This Row],[CF % WEC]]</f>
        <v>0</v>
      </c>
      <c r="L2246" s="1">
        <v>29.585250937370482</v>
      </c>
      <c r="M2246" s="2">
        <f>Table13[[#This Row],[Cons h '[MWh']]]-Table13[[#This Row],[Ewec_prod '[MWh']]]-Table13[[#This Row],[Eeol_prod '[MWh']]]-Table13[[#This Row],[Efv_prod '[MWh']]]</f>
        <v>29.585250937370482</v>
      </c>
    </row>
    <row r="2247" x14ac:dyDescent="0.25">
      <c r="E2247" s="4">
        <v>43559.541666666664</v>
      </c>
      <c r="F2247" s="3">
        <v>0</v>
      </c>
      <c r="G2247" s="2">
        <f>Table13[[#This Row],[CF % FV]]*$A$2</f>
        <v>0</v>
      </c>
      <c r="H2247" s="3">
        <v>1.2181674921401001E-2</v>
      </c>
      <c r="I2247" s="2">
        <f>Table13[[#This Row],[CF % EOL ]]*$A$6</f>
        <v>0</v>
      </c>
      <c r="J2247" s="3">
        <v>6.5259384239838958E-2</v>
      </c>
      <c r="K2247" s="2">
        <f>$A$10*Table13[[#This Row],[CF % WEC]]</f>
        <v>0</v>
      </c>
      <c r="L2247" s="1">
        <v>23.533424249640376</v>
      </c>
      <c r="M2247" s="2">
        <f>Table13[[#This Row],[Cons h '[MWh']]]-Table13[[#This Row],[Ewec_prod '[MWh']]]-Table13[[#This Row],[Eeol_prod '[MWh']]]-Table13[[#This Row],[Efv_prod '[MWh']]]</f>
        <v>23.533424249640376</v>
      </c>
    </row>
    <row r="2248" x14ac:dyDescent="0.25">
      <c r="E2248" s="4">
        <v>43559.583333333336</v>
      </c>
      <c r="F2248" s="3">
        <v>0</v>
      </c>
      <c r="G2248" s="2">
        <f>Table13[[#This Row],[CF % FV]]*$A$2</f>
        <v>0</v>
      </c>
      <c r="H2248" s="3">
        <v>6.4565318888803999E-2</v>
      </c>
      <c r="I2248" s="2">
        <f>Table13[[#This Row],[CF % EOL ]]*$A$6</f>
        <v>0</v>
      </c>
      <c r="J2248" s="3">
        <v>6.8193038660338323E-2</v>
      </c>
      <c r="K2248" s="2">
        <f>$A$10*Table13[[#This Row],[CF % WEC]]</f>
        <v>0</v>
      </c>
      <c r="L2248" s="1">
        <v>25.465466113009569</v>
      </c>
      <c r="M2248" s="2">
        <f>Table13[[#This Row],[Cons h '[MWh']]]-Table13[[#This Row],[Ewec_prod '[MWh']]]-Table13[[#This Row],[Eeol_prod '[MWh']]]-Table13[[#This Row],[Efv_prod '[MWh']]]</f>
        <v>25.465466113009569</v>
      </c>
    </row>
    <row r="2249" x14ac:dyDescent="0.25">
      <c r="E2249" s="4">
        <v>43559.625</v>
      </c>
      <c r="F2249" s="3">
        <v>0</v>
      </c>
      <c r="G2249" s="2">
        <f>Table13[[#This Row],[CF % FV]]*$A$2</f>
        <v>0</v>
      </c>
      <c r="H2249" s="3">
        <v>0.21282628467495901</v>
      </c>
      <c r="I2249" s="2">
        <f>Table13[[#This Row],[CF % EOL ]]*$A$6</f>
        <v>0</v>
      </c>
      <c r="J2249" s="3">
        <v>7.2416598554321365E-2</v>
      </c>
      <c r="K2249" s="2">
        <f>$A$10*Table13[[#This Row],[CF % WEC]]</f>
        <v>0</v>
      </c>
      <c r="L2249" s="1">
        <v>26.081113408555481</v>
      </c>
      <c r="M2249" s="2">
        <f>Table13[[#This Row],[Cons h '[MWh']]]-Table13[[#This Row],[Ewec_prod '[MWh']]]-Table13[[#This Row],[Eeol_prod '[MWh']]]-Table13[[#This Row],[Efv_prod '[MWh']]]</f>
        <v>26.081113408555481</v>
      </c>
    </row>
    <row r="2250" x14ac:dyDescent="0.25">
      <c r="E2250" s="4">
        <v>43559.666666666664</v>
      </c>
      <c r="F2250" s="3">
        <v>1.9010000000000003E-2</v>
      </c>
      <c r="G2250" s="2">
        <f>Table13[[#This Row],[CF % FV]]*$A$2</f>
        <v>2.0911000000000004</v>
      </c>
      <c r="H2250" s="3">
        <v>0.24404696801269499</v>
      </c>
      <c r="I2250" s="2">
        <f>Table13[[#This Row],[CF % EOL ]]*$A$6</f>
        <v>0</v>
      </c>
      <c r="J2250" s="3">
        <v>7.804166399137584E-2</v>
      </c>
      <c r="K2250" s="2">
        <f>$A$10*Table13[[#This Row],[CF % WEC]]</f>
        <v>0</v>
      </c>
      <c r="L2250" s="1">
        <v>26.991970443316827</v>
      </c>
      <c r="M2250" s="2">
        <f>Table13[[#This Row],[Cons h '[MWh']]]-Table13[[#This Row],[Ewec_prod '[MWh']]]-Table13[[#This Row],[Eeol_prod '[MWh']]]-Table13[[#This Row],[Efv_prod '[MWh']]]</f>
        <v>24.900870443316826</v>
      </c>
    </row>
    <row r="2251" x14ac:dyDescent="0.25">
      <c r="E2251" s="4">
        <v>43559.708333333336</v>
      </c>
      <c r="F2251" s="3">
        <v>0.20053000000000001</v>
      </c>
      <c r="G2251" s="2">
        <f>Table13[[#This Row],[CF % FV]]*$A$2</f>
        <v>22.058300000000003</v>
      </c>
      <c r="H2251" s="3">
        <v>0.27728475171996497</v>
      </c>
      <c r="I2251" s="2">
        <f>Table13[[#This Row],[CF % EOL ]]*$A$6</f>
        <v>0</v>
      </c>
      <c r="J2251" s="3">
        <v>7.9524706092826886E-2</v>
      </c>
      <c r="K2251" s="2">
        <f>$A$10*Table13[[#This Row],[CF % WEC]]</f>
        <v>0</v>
      </c>
      <c r="L2251" s="1">
        <v>37.26774895706091</v>
      </c>
      <c r="M2251" s="2">
        <f>Table13[[#This Row],[Cons h '[MWh']]]-Table13[[#This Row],[Ewec_prod '[MWh']]]-Table13[[#This Row],[Eeol_prod '[MWh']]]-Table13[[#This Row],[Efv_prod '[MWh']]]</f>
        <v>15.209448957060907</v>
      </c>
    </row>
    <row r="2252" x14ac:dyDescent="0.25">
      <c r="E2252" s="4">
        <v>43559.75</v>
      </c>
      <c r="F2252" s="3">
        <v>0.37430999999999998</v>
      </c>
      <c r="G2252" s="2">
        <f>Table13[[#This Row],[CF % FV]]*$A$2</f>
        <v>41.174099999999996</v>
      </c>
      <c r="H2252" s="3">
        <v>0.30927010424686302</v>
      </c>
      <c r="I2252" s="2">
        <f>Table13[[#This Row],[CF % EOL ]]*$A$6</f>
        <v>0</v>
      </c>
      <c r="J2252" s="3">
        <v>8.1365036451235009E-2</v>
      </c>
      <c r="K2252" s="2">
        <f>$A$10*Table13[[#This Row],[CF % WEC]]</f>
        <v>0</v>
      </c>
      <c r="L2252" s="1">
        <v>53.582721586962791</v>
      </c>
      <c r="M2252" s="2">
        <f>Table13[[#This Row],[Cons h '[MWh']]]-Table13[[#This Row],[Ewec_prod '[MWh']]]-Table13[[#This Row],[Eeol_prod '[MWh']]]-Table13[[#This Row],[Efv_prod '[MWh']]]</f>
        <v>12.408621586962795</v>
      </c>
    </row>
    <row r="2253" x14ac:dyDescent="0.25">
      <c r="E2253" s="4">
        <v>43559.791666666664</v>
      </c>
      <c r="F2253" s="3">
        <v>0.52063000000000004</v>
      </c>
      <c r="G2253" s="2">
        <f>Table13[[#This Row],[CF % FV]]*$A$2</f>
        <v>57.269300000000001</v>
      </c>
      <c r="H2253" s="3">
        <v>0.29510024037986998</v>
      </c>
      <c r="I2253" s="2">
        <f>Table13[[#This Row],[CF % EOL ]]*$A$6</f>
        <v>0</v>
      </c>
      <c r="J2253" s="3">
        <v>8.2090561576745449E-2</v>
      </c>
      <c r="K2253" s="2">
        <f>$A$10*Table13[[#This Row],[CF % WEC]]</f>
        <v>0</v>
      </c>
      <c r="L2253" s="1">
        <v>41.250051710277717</v>
      </c>
      <c r="M2253" s="2">
        <f>Table13[[#This Row],[Cons h '[MWh']]]-Table13[[#This Row],[Ewec_prod '[MWh']]]-Table13[[#This Row],[Eeol_prod '[MWh']]]-Table13[[#This Row],[Efv_prod '[MWh']]]</f>
        <v>-16.019248289722285</v>
      </c>
    </row>
    <row r="2254" x14ac:dyDescent="0.25">
      <c r="E2254" s="4">
        <v>43559.833333333336</v>
      </c>
      <c r="F2254" s="3">
        <v>0.60277000000000003</v>
      </c>
      <c r="G2254" s="2">
        <f>Table13[[#This Row],[CF % FV]]*$A$2</f>
        <v>66.304699999999997</v>
      </c>
      <c r="H2254" s="3">
        <v>0.24604498467480901</v>
      </c>
      <c r="I2254" s="2">
        <f>Table13[[#This Row],[CF % EOL ]]*$A$6</f>
        <v>0</v>
      </c>
      <c r="J2254" s="3">
        <v>8.1688373314935378E-2</v>
      </c>
      <c r="K2254" s="2">
        <f>$A$10*Table13[[#This Row],[CF % WEC]]</f>
        <v>0</v>
      </c>
      <c r="L2254" s="1">
        <v>36.817337176193455</v>
      </c>
      <c r="M2254" s="2">
        <f>Table13[[#This Row],[Cons h '[MWh']]]-Table13[[#This Row],[Ewec_prod '[MWh']]]-Table13[[#This Row],[Eeol_prod '[MWh']]]-Table13[[#This Row],[Efv_prod '[MWh']]]</f>
        <v>-29.487362823806542</v>
      </c>
    </row>
    <row r="2255" x14ac:dyDescent="0.25">
      <c r="E2255" s="4">
        <v>43559.875</v>
      </c>
      <c r="F2255" s="3">
        <v>0.65533000000000008</v>
      </c>
      <c r="G2255" s="2">
        <f>Table13[[#This Row],[CF % FV]]*$A$2</f>
        <v>72.086300000000008</v>
      </c>
      <c r="H2255" s="3">
        <v>0.17663325618850101</v>
      </c>
      <c r="I2255" s="2">
        <f>Table13[[#This Row],[CF % EOL ]]*$A$6</f>
        <v>0</v>
      </c>
      <c r="J2255" s="3">
        <v>8.0067376961212924E-2</v>
      </c>
      <c r="K2255" s="2">
        <f>$A$10*Table13[[#This Row],[CF % WEC]]</f>
        <v>0</v>
      </c>
      <c r="L2255" s="1">
        <v>30.931243699535408</v>
      </c>
      <c r="M2255" s="2">
        <f>Table13[[#This Row],[Cons h '[MWh']]]-Table13[[#This Row],[Ewec_prod '[MWh']]]-Table13[[#This Row],[Eeol_prod '[MWh']]]-Table13[[#This Row],[Efv_prod '[MWh']]]</f>
        <v>-41.155056300464601</v>
      </c>
    </row>
    <row r="2256" x14ac:dyDescent="0.25">
      <c r="E2256" s="4">
        <v>43559.916666666664</v>
      </c>
      <c r="F2256" s="3">
        <v>0.50375000000000003</v>
      </c>
      <c r="G2256" s="2">
        <f>Table13[[#This Row],[CF % FV]]*$A$2</f>
        <v>55.412500000000001</v>
      </c>
      <c r="H2256" s="3">
        <v>0.151644682342087</v>
      </c>
      <c r="I2256" s="2">
        <f>Table13[[#This Row],[CF % EOL ]]*$A$6</f>
        <v>0</v>
      </c>
      <c r="J2256" s="3">
        <v>8.0735707841804075E-2</v>
      </c>
      <c r="K2256" s="2">
        <f>$A$10*Table13[[#This Row],[CF % WEC]]</f>
        <v>0</v>
      </c>
      <c r="L2256" s="1">
        <v>28.730715580462149</v>
      </c>
      <c r="M2256" s="2">
        <f>Table13[[#This Row],[Cons h '[MWh']]]-Table13[[#This Row],[Ewec_prod '[MWh']]]-Table13[[#This Row],[Eeol_prod '[MWh']]]-Table13[[#This Row],[Efv_prod '[MWh']]]</f>
        <v>-26.681784419537852</v>
      </c>
    </row>
    <row r="2257" x14ac:dyDescent="0.25">
      <c r="E2257" s="4">
        <v>43559.958333333336</v>
      </c>
      <c r="F2257" s="3">
        <v>0.50937999999999994</v>
      </c>
      <c r="G2257" s="2">
        <f>Table13[[#This Row],[CF % FV]]*$A$2</f>
        <v>56.031799999999997</v>
      </c>
      <c r="H2257" s="3">
        <v>0.18024181412243301</v>
      </c>
      <c r="I2257" s="2">
        <f>Table13[[#This Row],[CF % EOL ]]*$A$6</f>
        <v>0</v>
      </c>
      <c r="J2257" s="3">
        <v>8.2225928989246314E-2</v>
      </c>
      <c r="K2257" s="2">
        <f>$A$10*Table13[[#This Row],[CF % WEC]]</f>
        <v>0</v>
      </c>
      <c r="L2257" s="1">
        <v>20.900771899568255</v>
      </c>
      <c r="M2257" s="2">
        <f>Table13[[#This Row],[Cons h '[MWh']]]-Table13[[#This Row],[Ewec_prod '[MWh']]]-Table13[[#This Row],[Eeol_prod '[MWh']]]-Table13[[#This Row],[Efv_prod '[MWh']]]</f>
        <v>-35.131028100431742</v>
      </c>
    </row>
    <row r="2258" x14ac:dyDescent="0.25">
      <c r="E2258" s="4">
        <v>43560</v>
      </c>
      <c r="F2258" s="3">
        <v>0.44530999999999998</v>
      </c>
      <c r="G2258" s="2">
        <f>Table13[[#This Row],[CF % FV]]*$A$2</f>
        <v>48.984099999999998</v>
      </c>
      <c r="H2258" s="3">
        <v>0.19266191305253899</v>
      </c>
      <c r="I2258" s="2">
        <f>Table13[[#This Row],[CF % EOL ]]*$A$6</f>
        <v>0</v>
      </c>
      <c r="J2258" s="3">
        <v>8.2302604345183175E-2</v>
      </c>
      <c r="K2258" s="2">
        <f>$A$10*Table13[[#This Row],[CF % WEC]]</f>
        <v>0</v>
      </c>
      <c r="L2258" s="1">
        <v>21.372690118913905</v>
      </c>
      <c r="M2258" s="2">
        <f>Table13[[#This Row],[Cons h '[MWh']]]-Table13[[#This Row],[Ewec_prod '[MWh']]]-Table13[[#This Row],[Eeol_prod '[MWh']]]-Table13[[#This Row],[Efv_prod '[MWh']]]</f>
        <v>-27.611409881086093</v>
      </c>
    </row>
    <row r="2259" x14ac:dyDescent="0.25">
      <c r="E2259" s="4">
        <v>43560.041666666664</v>
      </c>
      <c r="F2259" s="3">
        <v>0.26915</v>
      </c>
      <c r="G2259" s="2">
        <f>Table13[[#This Row],[CF % FV]]*$A$2</f>
        <v>29.6065</v>
      </c>
      <c r="H2259" s="3">
        <v>0.15433560360645901</v>
      </c>
      <c r="I2259" s="2">
        <f>Table13[[#This Row],[CF % EOL ]]*$A$6</f>
        <v>0</v>
      </c>
      <c r="J2259" s="3">
        <v>8.0575864641962189E-2</v>
      </c>
      <c r="K2259" s="2">
        <f>$A$10*Table13[[#This Row],[CF % WEC]]</f>
        <v>0</v>
      </c>
      <c r="L2259" s="1">
        <v>21.323653619730909</v>
      </c>
      <c r="M2259" s="2">
        <f>Table13[[#This Row],[Cons h '[MWh']]]-Table13[[#This Row],[Ewec_prod '[MWh']]]-Table13[[#This Row],[Eeol_prod '[MWh']]]-Table13[[#This Row],[Efv_prod '[MWh']]]</f>
        <v>-8.2828463802690919</v>
      </c>
    </row>
    <row r="2260" x14ac:dyDescent="0.25">
      <c r="E2260" s="4">
        <v>43560.083333333336</v>
      </c>
      <c r="F2260" s="3">
        <v>0.11104</v>
      </c>
      <c r="G2260" s="2">
        <f>Table13[[#This Row],[CF % FV]]*$A$2</f>
        <v>12.214399999999999</v>
      </c>
      <c r="H2260" s="3">
        <v>0.121566482770964</v>
      </c>
      <c r="I2260" s="2">
        <f>Table13[[#This Row],[CF % EOL ]]*$A$6</f>
        <v>0</v>
      </c>
      <c r="J2260" s="3">
        <v>7.8295513144960416E-2</v>
      </c>
      <c r="K2260" s="2">
        <f>$A$10*Table13[[#This Row],[CF % WEC]]</f>
        <v>0</v>
      </c>
      <c r="L2260" s="1">
        <v>21.506159902566264</v>
      </c>
      <c r="M2260" s="2">
        <f>Table13[[#This Row],[Cons h '[MWh']]]-Table13[[#This Row],[Ewec_prod '[MWh']]]-Table13[[#This Row],[Eeol_prod '[MWh']]]-Table13[[#This Row],[Efv_prod '[MWh']]]</f>
        <v>9.2917599025662643</v>
      </c>
    </row>
    <row r="2261" x14ac:dyDescent="0.25">
      <c r="E2261" s="4">
        <v>43560.125</v>
      </c>
      <c r="F2261" s="3">
        <v>8.8299999999999993E-3</v>
      </c>
      <c r="G2261" s="2">
        <f>Table13[[#This Row],[CF % FV]]*$A$2</f>
        <v>0.97129999999999994</v>
      </c>
      <c r="H2261" s="3">
        <v>1.5820031514398401E-2</v>
      </c>
      <c r="I2261" s="2">
        <f>Table13[[#This Row],[CF % EOL ]]*$A$6</f>
        <v>0</v>
      </c>
      <c r="J2261" s="3">
        <v>7.4924014859105048E-2</v>
      </c>
      <c r="K2261" s="2">
        <f>$A$10*Table13[[#This Row],[CF % WEC]]</f>
        <v>0</v>
      </c>
      <c r="L2261" s="1">
        <v>22.599488223663769</v>
      </c>
      <c r="M2261" s="2">
        <f>Table13[[#This Row],[Cons h '[MWh']]]-Table13[[#This Row],[Ewec_prod '[MWh']]]-Table13[[#This Row],[Eeol_prod '[MWh']]]-Table13[[#This Row],[Efv_prod '[MWh']]]</f>
        <v>21.62818822366377</v>
      </c>
    </row>
    <row r="2262" x14ac:dyDescent="0.25">
      <c r="E2262" s="4">
        <v>43560.166666666664</v>
      </c>
      <c r="F2262" s="3">
        <v>0</v>
      </c>
      <c r="G2262" s="2">
        <f>Table13[[#This Row],[CF % FV]]*$A$2</f>
        <v>0</v>
      </c>
      <c r="H2262" s="3">
        <v>-3.8413628356874399E-3</v>
      </c>
      <c r="I2262" s="2">
        <f>Table13[[#This Row],[CF % EOL ]]*$A$6</f>
        <v>0</v>
      </c>
      <c r="J2262" s="3">
        <v>7.1612852934036728E-2</v>
      </c>
      <c r="K2262" s="2">
        <f>$A$10*Table13[[#This Row],[CF % WEC]]</f>
        <v>0</v>
      </c>
      <c r="L2262" s="1">
        <v>21.001902204434906</v>
      </c>
      <c r="M2262" s="2">
        <f>Table13[[#This Row],[Cons h '[MWh']]]-Table13[[#This Row],[Ewec_prod '[MWh']]]-Table13[[#This Row],[Eeol_prod '[MWh']]]-Table13[[#This Row],[Efv_prod '[MWh']]]</f>
        <v>21.001902204434906</v>
      </c>
    </row>
    <row r="2263" x14ac:dyDescent="0.25">
      <c r="E2263" s="4">
        <v>43560.208333333336</v>
      </c>
      <c r="F2263" s="3">
        <v>0</v>
      </c>
      <c r="G2263" s="2">
        <f>Table13[[#This Row],[CF % FV]]*$A$2</f>
        <v>0</v>
      </c>
      <c r="H2263" s="3">
        <v>-3.8526302056018898E-3</v>
      </c>
      <c r="I2263" s="2">
        <f>Table13[[#This Row],[CF % EOL ]]*$A$6</f>
        <v>0</v>
      </c>
      <c r="J2263" s="3">
        <v>7.0393599631159959E-2</v>
      </c>
      <c r="K2263" s="2">
        <f>$A$10*Table13[[#This Row],[CF % WEC]]</f>
        <v>0</v>
      </c>
      <c r="L2263" s="1">
        <v>33.40669807869515</v>
      </c>
      <c r="M2263" s="2">
        <f>Table13[[#This Row],[Cons h '[MWh']]]-Table13[[#This Row],[Ewec_prod '[MWh']]]-Table13[[#This Row],[Eeol_prod '[MWh']]]-Table13[[#This Row],[Efv_prod '[MWh']]]</f>
        <v>33.40669807869515</v>
      </c>
    </row>
    <row r="2264" x14ac:dyDescent="0.25">
      <c r="E2264" s="4">
        <v>43560.25</v>
      </c>
      <c r="F2264" s="3">
        <v>0</v>
      </c>
      <c r="G2264" s="2">
        <f>Table13[[#This Row],[CF % FV]]*$A$2</f>
        <v>0</v>
      </c>
      <c r="H2264" s="3">
        <v>-3.0987446914836798E-3</v>
      </c>
      <c r="I2264" s="2">
        <f>Table13[[#This Row],[CF % EOL ]]*$A$6</f>
        <v>0</v>
      </c>
      <c r="J2264" s="3">
        <v>7.5282055223871436E-2</v>
      </c>
      <c r="K2264" s="2">
        <f>$A$10*Table13[[#This Row],[CF % WEC]]</f>
        <v>0</v>
      </c>
      <c r="L2264" s="1">
        <v>35.057734368616963</v>
      </c>
      <c r="M2264" s="2">
        <f>Table13[[#This Row],[Cons h '[MWh']]]-Table13[[#This Row],[Ewec_prod '[MWh']]]-Table13[[#This Row],[Eeol_prod '[MWh']]]-Table13[[#This Row],[Efv_prod '[MWh']]]</f>
        <v>35.057734368616963</v>
      </c>
    </row>
    <row r="2265" x14ac:dyDescent="0.25">
      <c r="E2265" s="4">
        <v>43560.291666666664</v>
      </c>
      <c r="F2265" s="3">
        <v>0</v>
      </c>
      <c r="G2265" s="2">
        <f>Table13[[#This Row],[CF % FV]]*$A$2</f>
        <v>0</v>
      </c>
      <c r="H2265" s="3">
        <v>6.1150748204892802E-2</v>
      </c>
      <c r="I2265" s="2">
        <f>Table13[[#This Row],[CF % EOL ]]*$A$6</f>
        <v>0</v>
      </c>
      <c r="J2265" s="3">
        <v>8.2732493468690813E-2</v>
      </c>
      <c r="K2265" s="2">
        <f>$A$10*Table13[[#This Row],[CF % WEC]]</f>
        <v>0</v>
      </c>
      <c r="L2265" s="1">
        <v>28.66048824579218</v>
      </c>
      <c r="M2265" s="2">
        <f>Table13[[#This Row],[Cons h '[MWh']]]-Table13[[#This Row],[Ewec_prod '[MWh']]]-Table13[[#This Row],[Eeol_prod '[MWh']]]-Table13[[#This Row],[Efv_prod '[MWh']]]</f>
        <v>28.66048824579218</v>
      </c>
    </row>
    <row r="2266" x14ac:dyDescent="0.25">
      <c r="E2266" s="4">
        <v>43560.333333333336</v>
      </c>
      <c r="F2266" s="3">
        <v>0</v>
      </c>
      <c r="G2266" s="2">
        <f>Table13[[#This Row],[CF % FV]]*$A$2</f>
        <v>0</v>
      </c>
      <c r="H2266" s="3">
        <v>0.224726995940223</v>
      </c>
      <c r="I2266" s="2">
        <f>Table13[[#This Row],[CF % EOL ]]*$A$6</f>
        <v>0</v>
      </c>
      <c r="J2266" s="3">
        <v>7.9658824392463759E-2</v>
      </c>
      <c r="K2266" s="2">
        <f>$A$10*Table13[[#This Row],[CF % WEC]]</f>
        <v>0</v>
      </c>
      <c r="L2266" s="1">
        <v>23.168545023441567</v>
      </c>
      <c r="M2266" s="2">
        <f>Table13[[#This Row],[Cons h '[MWh']]]-Table13[[#This Row],[Ewec_prod '[MWh']]]-Table13[[#This Row],[Eeol_prod '[MWh']]]-Table13[[#This Row],[Efv_prod '[MWh']]]</f>
        <v>23.168545023441567</v>
      </c>
    </row>
    <row r="2267" x14ac:dyDescent="0.25">
      <c r="E2267" s="4">
        <v>43560.375</v>
      </c>
      <c r="F2267" s="3">
        <v>0</v>
      </c>
      <c r="G2267" s="2">
        <f>Table13[[#This Row],[CF % FV]]*$A$2</f>
        <v>0</v>
      </c>
      <c r="H2267" s="3">
        <v>0.18177233133064799</v>
      </c>
      <c r="I2267" s="2">
        <f>Table13[[#This Row],[CF % EOL ]]*$A$6</f>
        <v>0</v>
      </c>
      <c r="J2267" s="3">
        <v>6.9375422304830514E-2</v>
      </c>
      <c r="K2267" s="2">
        <f>$A$10*Table13[[#This Row],[CF % WEC]]</f>
        <v>0</v>
      </c>
      <c r="L2267" s="1">
        <v>31.392741782231852</v>
      </c>
      <c r="M2267" s="2">
        <f>Table13[[#This Row],[Cons h '[MWh']]]-Table13[[#This Row],[Ewec_prod '[MWh']]]-Table13[[#This Row],[Eeol_prod '[MWh']]]-Table13[[#This Row],[Efv_prod '[MWh']]]</f>
        <v>31.392741782231852</v>
      </c>
    </row>
    <row r="2268" x14ac:dyDescent="0.25">
      <c r="E2268" s="4">
        <v>43560.416666666664</v>
      </c>
      <c r="F2268" s="3">
        <v>0</v>
      </c>
      <c r="G2268" s="2">
        <f>Table13[[#This Row],[CF % FV]]*$A$2</f>
        <v>0</v>
      </c>
      <c r="H2268" s="3">
        <v>-1.4343617005284201E-3</v>
      </c>
      <c r="I2268" s="2">
        <f>Table13[[#This Row],[CF % EOL ]]*$A$6</f>
        <v>0</v>
      </c>
      <c r="J2268" s="3">
        <v>6.4719330970902308E-2</v>
      </c>
      <c r="K2268" s="2">
        <f>$A$10*Table13[[#This Row],[CF % WEC]]</f>
        <v>0</v>
      </c>
      <c r="L2268" s="1">
        <v>33.816358106936519</v>
      </c>
      <c r="M2268" s="2">
        <f>Table13[[#This Row],[Cons h '[MWh']]]-Table13[[#This Row],[Ewec_prod '[MWh']]]-Table13[[#This Row],[Eeol_prod '[MWh']]]-Table13[[#This Row],[Efv_prod '[MWh']]]</f>
        <v>33.816358106936519</v>
      </c>
    </row>
    <row r="2269" x14ac:dyDescent="0.25">
      <c r="E2269" s="4">
        <v>43560.458333333336</v>
      </c>
      <c r="F2269" s="3">
        <v>0</v>
      </c>
      <c r="G2269" s="2">
        <f>Table13[[#This Row],[CF % FV]]*$A$2</f>
        <v>0</v>
      </c>
      <c r="H2269" s="3">
        <v>1.1762579446519801E-2</v>
      </c>
      <c r="I2269" s="2">
        <f>Table13[[#This Row],[CF % EOL ]]*$A$6</f>
        <v>0</v>
      </c>
      <c r="J2269" s="3">
        <v>6.228886325566866E-2</v>
      </c>
      <c r="K2269" s="2">
        <f>$A$10*Table13[[#This Row],[CF % WEC]]</f>
        <v>0</v>
      </c>
      <c r="L2269" s="1">
        <v>26.873937283661331</v>
      </c>
      <c r="M2269" s="2">
        <f>Table13[[#This Row],[Cons h '[MWh']]]-Table13[[#This Row],[Ewec_prod '[MWh']]]-Table13[[#This Row],[Eeol_prod '[MWh']]]-Table13[[#This Row],[Efv_prod '[MWh']]]</f>
        <v>26.873937283661331</v>
      </c>
    </row>
    <row r="2270" x14ac:dyDescent="0.25">
      <c r="E2270" s="4">
        <v>43560.5</v>
      </c>
      <c r="F2270" s="3">
        <v>0</v>
      </c>
      <c r="G2270" s="2">
        <f>Table13[[#This Row],[CF % FV]]*$A$2</f>
        <v>0</v>
      </c>
      <c r="H2270" s="3">
        <v>6.5897111806800399E-2</v>
      </c>
      <c r="I2270" s="2">
        <f>Table13[[#This Row],[CF % EOL ]]*$A$6</f>
        <v>0</v>
      </c>
      <c r="J2270" s="3">
        <v>6.0500611551764456E-2</v>
      </c>
      <c r="K2270" s="2">
        <f>$A$10*Table13[[#This Row],[CF % WEC]]</f>
        <v>0</v>
      </c>
      <c r="L2270" s="1">
        <v>32.074824784595201</v>
      </c>
      <c r="M2270" s="2">
        <f>Table13[[#This Row],[Cons h '[MWh']]]-Table13[[#This Row],[Ewec_prod '[MWh']]]-Table13[[#This Row],[Eeol_prod '[MWh']]]-Table13[[#This Row],[Efv_prod '[MWh']]]</f>
        <v>32.074824784595201</v>
      </c>
    </row>
    <row r="2271" x14ac:dyDescent="0.25">
      <c r="E2271" s="4">
        <v>43560.541666666664</v>
      </c>
      <c r="F2271" s="3">
        <v>0</v>
      </c>
      <c r="G2271" s="2">
        <f>Table13[[#This Row],[CF % FV]]*$A$2</f>
        <v>0</v>
      </c>
      <c r="H2271" s="3">
        <v>0.16205708562139801</v>
      </c>
      <c r="I2271" s="2">
        <f>Table13[[#This Row],[CF % EOL ]]*$A$6</f>
        <v>0</v>
      </c>
      <c r="J2271" s="3">
        <v>5.8839378751330974E-2</v>
      </c>
      <c r="K2271" s="2">
        <f>$A$10*Table13[[#This Row],[CF % WEC]]</f>
        <v>0</v>
      </c>
      <c r="L2271" s="1">
        <v>30.109205809840635</v>
      </c>
      <c r="M2271" s="2">
        <f>Table13[[#This Row],[Cons h '[MWh']]]-Table13[[#This Row],[Ewec_prod '[MWh']]]-Table13[[#This Row],[Eeol_prod '[MWh']]]-Table13[[#This Row],[Efv_prod '[MWh']]]</f>
        <v>30.109205809840635</v>
      </c>
    </row>
    <row r="2272" x14ac:dyDescent="0.25">
      <c r="E2272" s="4">
        <v>43560.583333333336</v>
      </c>
      <c r="F2272" s="3">
        <v>0</v>
      </c>
      <c r="G2272" s="2">
        <f>Table13[[#This Row],[CF % FV]]*$A$2</f>
        <v>0</v>
      </c>
      <c r="H2272" s="3">
        <v>6.0933241701054797E-2</v>
      </c>
      <c r="I2272" s="2">
        <f>Table13[[#This Row],[CF % EOL ]]*$A$6</f>
        <v>0</v>
      </c>
      <c r="J2272" s="3">
        <v>5.7557639814596592E-2</v>
      </c>
      <c r="K2272" s="2">
        <f>$A$10*Table13[[#This Row],[CF % WEC]]</f>
        <v>0</v>
      </c>
      <c r="L2272" s="1">
        <v>22.041681887719065</v>
      </c>
      <c r="M2272" s="2">
        <f>Table13[[#This Row],[Cons h '[MWh']]]-Table13[[#This Row],[Ewec_prod '[MWh']]]-Table13[[#This Row],[Eeol_prod '[MWh']]]-Table13[[#This Row],[Efv_prod '[MWh']]]</f>
        <v>22.041681887719065</v>
      </c>
    </row>
    <row r="2273" x14ac:dyDescent="0.25">
      <c r="E2273" s="4">
        <v>43560.625</v>
      </c>
      <c r="F2273" s="3">
        <v>0</v>
      </c>
      <c r="G2273" s="2">
        <f>Table13[[#This Row],[CF % FV]]*$A$2</f>
        <v>0</v>
      </c>
      <c r="H2273" s="3">
        <v>9.0468341578505099E-2</v>
      </c>
      <c r="I2273" s="2">
        <f>Table13[[#This Row],[CF % EOL ]]*$A$6</f>
        <v>0</v>
      </c>
      <c r="J2273" s="3">
        <v>5.7867735319886524E-2</v>
      </c>
      <c r="K2273" s="2">
        <f>$A$10*Table13[[#This Row],[CF % WEC]]</f>
        <v>0</v>
      </c>
      <c r="L2273" s="1">
        <v>26.050631057535377</v>
      </c>
      <c r="M2273" s="2">
        <f>Table13[[#This Row],[Cons h '[MWh']]]-Table13[[#This Row],[Ewec_prod '[MWh']]]-Table13[[#This Row],[Eeol_prod '[MWh']]]-Table13[[#This Row],[Efv_prod '[MWh']]]</f>
        <v>26.050631057535377</v>
      </c>
    </row>
    <row r="2274" x14ac:dyDescent="0.25">
      <c r="E2274" s="4">
        <v>43560.666666666664</v>
      </c>
      <c r="F2274" s="3">
        <v>3.6380000000000003E-2</v>
      </c>
      <c r="G2274" s="2">
        <f>Table13[[#This Row],[CF % FV]]*$A$2</f>
        <v>4.0018000000000002</v>
      </c>
      <c r="H2274" s="3">
        <v>0.11748463457472801</v>
      </c>
      <c r="I2274" s="2">
        <f>Table13[[#This Row],[CF % EOL ]]*$A$6</f>
        <v>0</v>
      </c>
      <c r="J2274" s="3">
        <v>5.8059273240659452E-2</v>
      </c>
      <c r="K2274" s="2">
        <f>$A$10*Table13[[#This Row],[CF % WEC]]</f>
        <v>0</v>
      </c>
      <c r="L2274" s="1">
        <v>23.770345279974393</v>
      </c>
      <c r="M2274" s="2">
        <f>Table13[[#This Row],[Cons h '[MWh']]]-Table13[[#This Row],[Ewec_prod '[MWh']]]-Table13[[#This Row],[Eeol_prod '[MWh']]]-Table13[[#This Row],[Efv_prod '[MWh']]]</f>
        <v>19.768545279974393</v>
      </c>
    </row>
    <row r="2275" x14ac:dyDescent="0.25">
      <c r="E2275" s="4">
        <v>43560.708333333336</v>
      </c>
      <c r="F2275" s="3">
        <v>0.23372000000000001</v>
      </c>
      <c r="G2275" s="2">
        <f>Table13[[#This Row],[CF % FV]]*$A$2</f>
        <v>25.709200000000003</v>
      </c>
      <c r="H2275" s="3">
        <v>0.144519454896092</v>
      </c>
      <c r="I2275" s="2">
        <f>Table13[[#This Row],[CF % EOL ]]*$A$6</f>
        <v>0</v>
      </c>
      <c r="J2275" s="3">
        <v>5.8355292781406998E-2</v>
      </c>
      <c r="K2275" s="2">
        <f>$A$10*Table13[[#This Row],[CF % WEC]]</f>
        <v>0</v>
      </c>
      <c r="L2275" s="1">
        <v>36.235429391156842</v>
      </c>
      <c r="M2275" s="2">
        <f>Table13[[#This Row],[Cons h '[MWh']]]-Table13[[#This Row],[Ewec_prod '[MWh']]]-Table13[[#This Row],[Eeol_prod '[MWh']]]-Table13[[#This Row],[Efv_prod '[MWh']]]</f>
        <v>10.526229391156839</v>
      </c>
    </row>
    <row r="2276" x14ac:dyDescent="0.25">
      <c r="E2276" s="4">
        <v>43560.75</v>
      </c>
      <c r="F2276" s="3">
        <v>0.42394999999999999</v>
      </c>
      <c r="G2276" s="2">
        <f>Table13[[#This Row],[CF % FV]]*$A$2</f>
        <v>46.634500000000003</v>
      </c>
      <c r="H2276" s="3">
        <v>0.19235980077152301</v>
      </c>
      <c r="I2276" s="2">
        <f>Table13[[#This Row],[CF % EOL ]]*$A$6</f>
        <v>0</v>
      </c>
      <c r="J2276" s="3">
        <v>5.9060782376290845E-2</v>
      </c>
      <c r="K2276" s="2">
        <f>$A$10*Table13[[#This Row],[CF % WEC]]</f>
        <v>0</v>
      </c>
      <c r="L2276" s="1">
        <v>39.656044674113637</v>
      </c>
      <c r="M2276" s="2">
        <f>Table13[[#This Row],[Cons h '[MWh']]]-Table13[[#This Row],[Ewec_prod '[MWh']]]-Table13[[#This Row],[Eeol_prod '[MWh']]]-Table13[[#This Row],[Efv_prod '[MWh']]]</f>
        <v>-6.9784553258863653</v>
      </c>
    </row>
    <row r="2277" x14ac:dyDescent="0.25">
      <c r="E2277" s="4">
        <v>43560.791666666664</v>
      </c>
      <c r="F2277" s="3">
        <v>0.51221000000000005</v>
      </c>
      <c r="G2277" s="2">
        <f>Table13[[#This Row],[CF % FV]]*$A$2</f>
        <v>56.343100000000007</v>
      </c>
      <c r="H2277" s="3">
        <v>0.24679729314474499</v>
      </c>
      <c r="I2277" s="2">
        <f>Table13[[#This Row],[CF % EOL ]]*$A$6</f>
        <v>0</v>
      </c>
      <c r="J2277" s="3">
        <v>6.0726832605164427E-2</v>
      </c>
      <c r="K2277" s="2">
        <f>$A$10*Table13[[#This Row],[CF % WEC]]</f>
        <v>0</v>
      </c>
      <c r="L2277" s="1">
        <v>28.247336598427367</v>
      </c>
      <c r="M2277" s="2">
        <f>Table13[[#This Row],[Cons h '[MWh']]]-Table13[[#This Row],[Ewec_prod '[MWh']]]-Table13[[#This Row],[Eeol_prod '[MWh']]]-Table13[[#This Row],[Efv_prod '[MWh']]]</f>
        <v>-28.09576340157264</v>
      </c>
    </row>
    <row r="2278" x14ac:dyDescent="0.25">
      <c r="E2278" s="4">
        <v>43560.833333333336</v>
      </c>
      <c r="F2278" s="3">
        <v>0.68110000000000004</v>
      </c>
      <c r="G2278" s="2">
        <f>Table13[[#This Row],[CF % FV]]*$A$2</f>
        <v>74.921000000000006</v>
      </c>
      <c r="H2278" s="3">
        <v>0.28261373262205303</v>
      </c>
      <c r="I2278" s="2">
        <f>Table13[[#This Row],[CF % EOL ]]*$A$6</f>
        <v>0</v>
      </c>
      <c r="J2278" s="3">
        <v>6.3309044827160779E-2</v>
      </c>
      <c r="K2278" s="2">
        <f>$A$10*Table13[[#This Row],[CF % WEC]]</f>
        <v>0</v>
      </c>
      <c r="L2278" s="1">
        <v>38.193718417930917</v>
      </c>
      <c r="M2278" s="2">
        <f>Table13[[#This Row],[Cons h '[MWh']]]-Table13[[#This Row],[Ewec_prod '[MWh']]]-Table13[[#This Row],[Eeol_prod '[MWh']]]-Table13[[#This Row],[Efv_prod '[MWh']]]</f>
        <v>-36.727281582069089</v>
      </c>
    </row>
    <row r="2279" x14ac:dyDescent="0.25">
      <c r="E2279" s="4">
        <v>43560.875</v>
      </c>
      <c r="F2279" s="3">
        <v>0.60189999999999999</v>
      </c>
      <c r="G2279" s="2">
        <f>Table13[[#This Row],[CF % FV]]*$A$2</f>
        <v>66.209000000000003</v>
      </c>
      <c r="H2279" s="3">
        <v>0.28628096298577799</v>
      </c>
      <c r="I2279" s="2">
        <f>Table13[[#This Row],[CF % EOL ]]*$A$6</f>
        <v>0</v>
      </c>
      <c r="J2279" s="3">
        <v>6.1379081392938982E-2</v>
      </c>
      <c r="K2279" s="2">
        <f>$A$10*Table13[[#This Row],[CF % WEC]]</f>
        <v>0</v>
      </c>
      <c r="L2279" s="1">
        <v>33.164406673170227</v>
      </c>
      <c r="M2279" s="2">
        <f>Table13[[#This Row],[Cons h '[MWh']]]-Table13[[#This Row],[Ewec_prod '[MWh']]]-Table13[[#This Row],[Eeol_prod '[MWh']]]-Table13[[#This Row],[Efv_prod '[MWh']]]</f>
        <v>-33.044593326829776</v>
      </c>
    </row>
    <row r="2280" x14ac:dyDescent="0.25">
      <c r="E2280" s="4">
        <v>43560.916666666664</v>
      </c>
      <c r="F2280" s="3">
        <v>0.71428000000000003</v>
      </c>
      <c r="G2280" s="2">
        <f>Table13[[#This Row],[CF % FV]]*$A$2</f>
        <v>78.570800000000006</v>
      </c>
      <c r="H2280" s="3">
        <v>8.5145249402591699E-3</v>
      </c>
      <c r="I2280" s="2">
        <f>Table13[[#This Row],[CF % EOL ]]*$A$6</f>
        <v>0</v>
      </c>
      <c r="J2280" s="3">
        <v>6.0584692984807197E-2</v>
      </c>
      <c r="K2280" s="2">
        <f>$A$10*Table13[[#This Row],[CF % WEC]]</f>
        <v>0</v>
      </c>
      <c r="L2280" s="1">
        <v>24.460519705519111</v>
      </c>
      <c r="M2280" s="2">
        <f>Table13[[#This Row],[Cons h '[MWh']]]-Table13[[#This Row],[Ewec_prod '[MWh']]]-Table13[[#This Row],[Eeol_prod '[MWh']]]-Table13[[#This Row],[Efv_prod '[MWh']]]</f>
        <v>-54.110280294480894</v>
      </c>
    </row>
    <row r="2281" x14ac:dyDescent="0.25">
      <c r="E2281" s="4">
        <v>43560.958333333336</v>
      </c>
      <c r="F2281" s="3">
        <v>0.57917999999999992</v>
      </c>
      <c r="G2281" s="2">
        <f>Table13[[#This Row],[CF % FV]]*$A$2</f>
        <v>63.709799999999994</v>
      </c>
      <c r="H2281" s="3">
        <v>-1.34311431757236E-3</v>
      </c>
      <c r="I2281" s="2">
        <f>Table13[[#This Row],[CF % EOL ]]*$A$6</f>
        <v>0</v>
      </c>
      <c r="J2281" s="3">
        <v>6.0087486963470105E-2</v>
      </c>
      <c r="K2281" s="2">
        <f>$A$10*Table13[[#This Row],[CF % WEC]]</f>
        <v>0</v>
      </c>
      <c r="L2281" s="1">
        <v>24.924488674982605</v>
      </c>
      <c r="M2281" s="2">
        <f>Table13[[#This Row],[Cons h '[MWh']]]-Table13[[#This Row],[Ewec_prod '[MWh']]]-Table13[[#This Row],[Eeol_prod '[MWh']]]-Table13[[#This Row],[Efv_prod '[MWh']]]</f>
        <v>-38.785311325017389</v>
      </c>
    </row>
    <row r="2282" x14ac:dyDescent="0.25">
      <c r="E2282" s="4">
        <v>43561</v>
      </c>
      <c r="F2282" s="3">
        <v>0.52061999999999997</v>
      </c>
      <c r="G2282" s="2">
        <f>Table13[[#This Row],[CF % FV]]*$A$2</f>
        <v>57.2682</v>
      </c>
      <c r="H2282" s="3">
        <v>8.5708013822326998E-3</v>
      </c>
      <c r="I2282" s="2">
        <f>Table13[[#This Row],[CF % EOL ]]*$A$6</f>
        <v>0</v>
      </c>
      <c r="J2282" s="3">
        <v>5.9933862386346397E-2</v>
      </c>
      <c r="K2282" s="2">
        <f>$A$10*Table13[[#This Row],[CF % WEC]]</f>
        <v>0</v>
      </c>
      <c r="L2282" s="1">
        <v>19.737448707882752</v>
      </c>
      <c r="M2282" s="2">
        <f>Table13[[#This Row],[Cons h '[MWh']]]-Table13[[#This Row],[Ewec_prod '[MWh']]]-Table13[[#This Row],[Eeol_prod '[MWh']]]-Table13[[#This Row],[Efv_prod '[MWh']]]</f>
        <v>-37.530751292117245</v>
      </c>
    </row>
    <row r="2283" x14ac:dyDescent="0.25">
      <c r="E2283" s="4">
        <v>43561.041666666664</v>
      </c>
      <c r="F2283" s="3">
        <v>0.36991000000000002</v>
      </c>
      <c r="G2283" s="2">
        <f>Table13[[#This Row],[CF % FV]]*$A$2</f>
        <v>40.690100000000001</v>
      </c>
      <c r="H2283" s="3">
        <v>5.6009973609044E-2</v>
      </c>
      <c r="I2283" s="2">
        <f>Table13[[#This Row],[CF % EOL ]]*$A$6</f>
        <v>0</v>
      </c>
      <c r="J2283" s="3">
        <v>6.0148966943192474E-2</v>
      </c>
      <c r="K2283" s="2">
        <f>$A$10*Table13[[#This Row],[CF % WEC]]</f>
        <v>0</v>
      </c>
      <c r="L2283" s="1">
        <v>24.968901658270887</v>
      </c>
      <c r="M2283" s="2">
        <f>Table13[[#This Row],[Cons h '[MWh']]]-Table13[[#This Row],[Ewec_prod '[MWh']]]-Table13[[#This Row],[Eeol_prod '[MWh']]]-Table13[[#This Row],[Efv_prod '[MWh']]]</f>
        <v>-15.721198341729114</v>
      </c>
    </row>
    <row r="2284" x14ac:dyDescent="0.25">
      <c r="E2284" s="4">
        <v>43561.083333333336</v>
      </c>
      <c r="F2284" s="3">
        <v>0.20297000000000001</v>
      </c>
      <c r="G2284" s="2">
        <f>Table13[[#This Row],[CF % FV]]*$A$2</f>
        <v>22.326700000000002</v>
      </c>
      <c r="H2284" s="3">
        <v>0.11592121547112801</v>
      </c>
      <c r="I2284" s="2">
        <f>Table13[[#This Row],[CF % EOL ]]*$A$6</f>
        <v>0</v>
      </c>
      <c r="J2284" s="3">
        <v>6.0845046202113277E-2</v>
      </c>
      <c r="K2284" s="2">
        <f>$A$10*Table13[[#This Row],[CF % WEC]]</f>
        <v>0</v>
      </c>
      <c r="L2284" s="1">
        <v>22.584346068477927</v>
      </c>
      <c r="M2284" s="2">
        <f>Table13[[#This Row],[Cons h '[MWh']]]-Table13[[#This Row],[Ewec_prod '[MWh']]]-Table13[[#This Row],[Eeol_prod '[MWh']]]-Table13[[#This Row],[Efv_prod '[MWh']]]</f>
        <v>0.25764606847792493</v>
      </c>
    </row>
    <row r="2285" x14ac:dyDescent="0.25">
      <c r="E2285" s="4">
        <v>43561.125</v>
      </c>
      <c r="F2285" s="3">
        <v>6.5199999999999998E-3</v>
      </c>
      <c r="G2285" s="2">
        <f>Table13[[#This Row],[CF % FV]]*$A$2</f>
        <v>0.71719999999999995</v>
      </c>
      <c r="H2285" s="3">
        <v>0.184276866263023</v>
      </c>
      <c r="I2285" s="2">
        <f>Table13[[#This Row],[CF % EOL ]]*$A$6</f>
        <v>0</v>
      </c>
      <c r="J2285" s="3">
        <v>6.2171786075619129E-2</v>
      </c>
      <c r="K2285" s="2">
        <f>$A$10*Table13[[#This Row],[CF % WEC]]</f>
        <v>0</v>
      </c>
      <c r="L2285" s="1">
        <v>20.847036032998503</v>
      </c>
      <c r="M2285" s="2">
        <f>Table13[[#This Row],[Cons h '[MWh']]]-Table13[[#This Row],[Ewec_prod '[MWh']]]-Table13[[#This Row],[Eeol_prod '[MWh']]]-Table13[[#This Row],[Efv_prod '[MWh']]]</f>
        <v>20.129836032998504</v>
      </c>
    </row>
    <row r="2286" x14ac:dyDescent="0.25">
      <c r="E2286" s="4">
        <v>43561.166666666664</v>
      </c>
      <c r="F2286" s="3">
        <v>0</v>
      </c>
      <c r="G2286" s="2">
        <f>Table13[[#This Row],[CF % FV]]*$A$2</f>
        <v>0</v>
      </c>
      <c r="H2286" s="3">
        <v>0.24045585576037701</v>
      </c>
      <c r="I2286" s="2">
        <f>Table13[[#This Row],[CF % EOL ]]*$A$6</f>
        <v>0</v>
      </c>
      <c r="J2286" s="3">
        <v>6.3784491493018625E-2</v>
      </c>
      <c r="K2286" s="2">
        <f>$A$10*Table13[[#This Row],[CF % WEC]]</f>
        <v>0</v>
      </c>
      <c r="L2286" s="1">
        <v>25.902333188274916</v>
      </c>
      <c r="M2286" s="2">
        <f>Table13[[#This Row],[Cons h '[MWh']]]-Table13[[#This Row],[Ewec_prod '[MWh']]]-Table13[[#This Row],[Eeol_prod '[MWh']]]-Table13[[#This Row],[Efv_prod '[MWh']]]</f>
        <v>25.902333188274916</v>
      </c>
    </row>
    <row r="2287" x14ac:dyDescent="0.25">
      <c r="E2287" s="4">
        <v>43561.208333333336</v>
      </c>
      <c r="F2287" s="3">
        <v>0</v>
      </c>
      <c r="G2287" s="2">
        <f>Table13[[#This Row],[CF % FV]]*$A$2</f>
        <v>0</v>
      </c>
      <c r="H2287" s="3">
        <v>0.34771411667968999</v>
      </c>
      <c r="I2287" s="2">
        <f>Table13[[#This Row],[CF % EOL ]]*$A$6</f>
        <v>0</v>
      </c>
      <c r="J2287" s="3">
        <v>6.561594035875927E-2</v>
      </c>
      <c r="K2287" s="2">
        <f>$A$10*Table13[[#This Row],[CF % WEC]]</f>
        <v>0</v>
      </c>
      <c r="L2287" s="1">
        <v>29.476198933422623</v>
      </c>
      <c r="M2287" s="2">
        <f>Table13[[#This Row],[Cons h '[MWh']]]-Table13[[#This Row],[Ewec_prod '[MWh']]]-Table13[[#This Row],[Eeol_prod '[MWh']]]-Table13[[#This Row],[Efv_prod '[MWh']]]</f>
        <v>29.476198933422623</v>
      </c>
    </row>
    <row r="2288" x14ac:dyDescent="0.25">
      <c r="E2288" s="4">
        <v>43561.25</v>
      </c>
      <c r="F2288" s="3">
        <v>0</v>
      </c>
      <c r="G2288" s="2">
        <f>Table13[[#This Row],[CF % FV]]*$A$2</f>
        <v>0</v>
      </c>
      <c r="H2288" s="3">
        <v>0.42635436388730402</v>
      </c>
      <c r="I2288" s="2">
        <f>Table13[[#This Row],[CF % EOL ]]*$A$6</f>
        <v>0</v>
      </c>
      <c r="J2288" s="3">
        <v>6.9627247766278377E-2</v>
      </c>
      <c r="K2288" s="2">
        <f>$A$10*Table13[[#This Row],[CF % WEC]]</f>
        <v>0</v>
      </c>
      <c r="L2288" s="1">
        <v>31.609099194137784</v>
      </c>
      <c r="M2288" s="2">
        <f>Table13[[#This Row],[Cons h '[MWh']]]-Table13[[#This Row],[Ewec_prod '[MWh']]]-Table13[[#This Row],[Eeol_prod '[MWh']]]-Table13[[#This Row],[Efv_prod '[MWh']]]</f>
        <v>31.609099194137784</v>
      </c>
    </row>
    <row r="2289" x14ac:dyDescent="0.25">
      <c r="E2289" s="4">
        <v>43561.291666666664</v>
      </c>
      <c r="F2289" s="3">
        <v>0</v>
      </c>
      <c r="G2289" s="2">
        <f>Table13[[#This Row],[CF % FV]]*$A$2</f>
        <v>0</v>
      </c>
      <c r="H2289" s="3">
        <v>0.51086311945121599</v>
      </c>
      <c r="I2289" s="2">
        <f>Table13[[#This Row],[CF % EOL ]]*$A$6</f>
        <v>0</v>
      </c>
      <c r="J2289" s="3">
        <v>7.5425657461286821E-2</v>
      </c>
      <c r="K2289" s="2">
        <f>$A$10*Table13[[#This Row],[CF % WEC]]</f>
        <v>0</v>
      </c>
      <c r="L2289" s="1">
        <v>31.85175276411659</v>
      </c>
      <c r="M2289" s="2">
        <f>Table13[[#This Row],[Cons h '[MWh']]]-Table13[[#This Row],[Ewec_prod '[MWh']]]-Table13[[#This Row],[Eeol_prod '[MWh']]]-Table13[[#This Row],[Efv_prod '[MWh']]]</f>
        <v>31.85175276411659</v>
      </c>
    </row>
    <row r="2290" x14ac:dyDescent="0.25">
      <c r="E2290" s="4">
        <v>43561.333333333336</v>
      </c>
      <c r="F2290" s="3">
        <v>0</v>
      </c>
      <c r="G2290" s="2">
        <f>Table13[[#This Row],[CF % FV]]*$A$2</f>
        <v>0</v>
      </c>
      <c r="H2290" s="3">
        <v>0.53032584736524402</v>
      </c>
      <c r="I2290" s="2">
        <f>Table13[[#This Row],[CF % EOL ]]*$A$6</f>
        <v>0</v>
      </c>
      <c r="J2290" s="3">
        <v>8.2180662120750966E-2</v>
      </c>
      <c r="K2290" s="2">
        <f>$A$10*Table13[[#This Row],[CF % WEC]]</f>
        <v>0</v>
      </c>
      <c r="L2290" s="1">
        <v>25.96584686980043</v>
      </c>
      <c r="M2290" s="2">
        <f>Table13[[#This Row],[Cons h '[MWh']]]-Table13[[#This Row],[Ewec_prod '[MWh']]]-Table13[[#This Row],[Eeol_prod '[MWh']]]-Table13[[#This Row],[Efv_prod '[MWh']]]</f>
        <v>25.96584686980043</v>
      </c>
    </row>
    <row r="2291" x14ac:dyDescent="0.25">
      <c r="E2291" s="4">
        <v>43561.375</v>
      </c>
      <c r="F2291" s="3">
        <v>0</v>
      </c>
      <c r="G2291" s="2">
        <f>Table13[[#This Row],[CF % FV]]*$A$2</f>
        <v>0</v>
      </c>
      <c r="H2291" s="3">
        <v>0.53047367313990901</v>
      </c>
      <c r="I2291" s="2">
        <f>Table13[[#This Row],[CF % EOL ]]*$A$6</f>
        <v>0</v>
      </c>
      <c r="J2291" s="3">
        <v>7.9218516680368695E-2</v>
      </c>
      <c r="K2291" s="2">
        <f>$A$10*Table13[[#This Row],[CF % WEC]]</f>
        <v>0</v>
      </c>
      <c r="L2291" s="1">
        <v>26.112019000231143</v>
      </c>
      <c r="M2291" s="2">
        <f>Table13[[#This Row],[Cons h '[MWh']]]-Table13[[#This Row],[Ewec_prod '[MWh']]]-Table13[[#This Row],[Eeol_prod '[MWh']]]-Table13[[#This Row],[Efv_prod '[MWh']]]</f>
        <v>26.112019000231143</v>
      </c>
    </row>
    <row r="2292" x14ac:dyDescent="0.25">
      <c r="E2292" s="4">
        <v>43561.416666666664</v>
      </c>
      <c r="F2292" s="3">
        <v>0</v>
      </c>
      <c r="G2292" s="2">
        <f>Table13[[#This Row],[CF % FV]]*$A$2</f>
        <v>0</v>
      </c>
      <c r="H2292" s="3">
        <v>0.12786579415489799</v>
      </c>
      <c r="I2292" s="2">
        <f>Table13[[#This Row],[CF % EOL ]]*$A$6</f>
        <v>0</v>
      </c>
      <c r="J2292" s="3">
        <v>7.5577501796542559E-2</v>
      </c>
      <c r="K2292" s="2">
        <f>$A$10*Table13[[#This Row],[CF % WEC]]</f>
        <v>0</v>
      </c>
      <c r="L2292" s="1">
        <v>24.516657261853805</v>
      </c>
      <c r="M2292" s="2">
        <f>Table13[[#This Row],[Cons h '[MWh']]]-Table13[[#This Row],[Ewec_prod '[MWh']]]-Table13[[#This Row],[Eeol_prod '[MWh']]]-Table13[[#This Row],[Efv_prod '[MWh']]]</f>
        <v>24.516657261853805</v>
      </c>
    </row>
    <row r="2293" x14ac:dyDescent="0.25">
      <c r="E2293" s="4">
        <v>43561.458333333336</v>
      </c>
      <c r="F2293" s="3">
        <v>0</v>
      </c>
      <c r="G2293" s="2">
        <f>Table13[[#This Row],[CF % FV]]*$A$2</f>
        <v>0</v>
      </c>
      <c r="H2293" s="3">
        <v>7.5671465828931098E-2</v>
      </c>
      <c r="I2293" s="2">
        <f>Table13[[#This Row],[CF % EOL ]]*$A$6</f>
        <v>0</v>
      </c>
      <c r="J2293" s="3">
        <v>7.26950813972084E-2</v>
      </c>
      <c r="K2293" s="2">
        <f>$A$10*Table13[[#This Row],[CF % WEC]]</f>
        <v>0</v>
      </c>
      <c r="L2293" s="1">
        <v>27.44089066981612</v>
      </c>
      <c r="M2293" s="2">
        <f>Table13[[#This Row],[Cons h '[MWh']]]-Table13[[#This Row],[Ewec_prod '[MWh']]]-Table13[[#This Row],[Eeol_prod '[MWh']]]-Table13[[#This Row],[Efv_prod '[MWh']]]</f>
        <v>27.44089066981612</v>
      </c>
    </row>
    <row r="2294" x14ac:dyDescent="0.25">
      <c r="E2294" s="4">
        <v>43561.5</v>
      </c>
      <c r="F2294" s="3">
        <v>0</v>
      </c>
      <c r="G2294" s="2">
        <f>Table13[[#This Row],[CF % FV]]*$A$2</f>
        <v>0</v>
      </c>
      <c r="H2294" s="3">
        <v>8.2172512770147504E-2</v>
      </c>
      <c r="I2294" s="2">
        <f>Table13[[#This Row],[CF % EOL ]]*$A$6</f>
        <v>0</v>
      </c>
      <c r="J2294" s="3">
        <v>7.1084269456058585E-2</v>
      </c>
      <c r="K2294" s="2">
        <f>$A$10*Table13[[#This Row],[CF % WEC]]</f>
        <v>0</v>
      </c>
      <c r="L2294" s="1">
        <v>29.68487954287059</v>
      </c>
      <c r="M2294" s="2">
        <f>Table13[[#This Row],[Cons h '[MWh']]]-Table13[[#This Row],[Ewec_prod '[MWh']]]-Table13[[#This Row],[Eeol_prod '[MWh']]]-Table13[[#This Row],[Efv_prod '[MWh']]]</f>
        <v>29.68487954287059</v>
      </c>
    </row>
    <row r="2295" x14ac:dyDescent="0.25">
      <c r="E2295" s="4">
        <v>43561.541666666664</v>
      </c>
      <c r="F2295" s="3">
        <v>0</v>
      </c>
      <c r="G2295" s="2">
        <f>Table13[[#This Row],[CF % FV]]*$A$2</f>
        <v>0</v>
      </c>
      <c r="H2295" s="3">
        <v>0.14808319243297299</v>
      </c>
      <c r="I2295" s="2">
        <f>Table13[[#This Row],[CF % EOL ]]*$A$6</f>
        <v>0</v>
      </c>
      <c r="J2295" s="3">
        <v>7.1158433455928552E-2</v>
      </c>
      <c r="K2295" s="2">
        <f>$A$10*Table13[[#This Row],[CF % WEC]]</f>
        <v>0</v>
      </c>
      <c r="L2295" s="1">
        <v>34.311382260953557</v>
      </c>
      <c r="M2295" s="2">
        <f>Table13[[#This Row],[Cons h '[MWh']]]-Table13[[#This Row],[Ewec_prod '[MWh']]]-Table13[[#This Row],[Eeol_prod '[MWh']]]-Table13[[#This Row],[Efv_prod '[MWh']]]</f>
        <v>34.311382260953557</v>
      </c>
    </row>
    <row r="2296" x14ac:dyDescent="0.25">
      <c r="E2296" s="4">
        <v>43561.583333333336</v>
      </c>
      <c r="F2296" s="3">
        <v>0</v>
      </c>
      <c r="G2296" s="2">
        <f>Table13[[#This Row],[CF % FV]]*$A$2</f>
        <v>0</v>
      </c>
      <c r="H2296" s="3">
        <v>0.239472102862752</v>
      </c>
      <c r="I2296" s="2">
        <f>Table13[[#This Row],[CF % EOL ]]*$A$6</f>
        <v>0</v>
      </c>
      <c r="J2296" s="3">
        <v>7.2723272377616638E-2</v>
      </c>
      <c r="K2296" s="2">
        <f>$A$10*Table13[[#This Row],[CF % WEC]]</f>
        <v>0</v>
      </c>
      <c r="L2296" s="1">
        <v>24.403800927848287</v>
      </c>
      <c r="M2296" s="2">
        <f>Table13[[#This Row],[Cons h '[MWh']]]-Table13[[#This Row],[Ewec_prod '[MWh']]]-Table13[[#This Row],[Eeol_prod '[MWh']]]-Table13[[#This Row],[Efv_prod '[MWh']]]</f>
        <v>24.403800927848287</v>
      </c>
    </row>
    <row r="2297" x14ac:dyDescent="0.25">
      <c r="E2297" s="4">
        <v>43561.625</v>
      </c>
      <c r="F2297" s="3">
        <v>0</v>
      </c>
      <c r="G2297" s="2">
        <f>Table13[[#This Row],[CF % FV]]*$A$2</f>
        <v>0</v>
      </c>
      <c r="H2297" s="3">
        <v>0.29995313151459202</v>
      </c>
      <c r="I2297" s="2">
        <f>Table13[[#This Row],[CF % EOL ]]*$A$6</f>
        <v>0</v>
      </c>
      <c r="J2297" s="3">
        <v>7.5197134685758851E-2</v>
      </c>
      <c r="K2297" s="2">
        <f>$A$10*Table13[[#This Row],[CF % WEC]]</f>
        <v>0</v>
      </c>
      <c r="L2297" s="1">
        <v>19.910254208063456</v>
      </c>
      <c r="M2297" s="2">
        <f>Table13[[#This Row],[Cons h '[MWh']]]-Table13[[#This Row],[Ewec_prod '[MWh']]]-Table13[[#This Row],[Eeol_prod '[MWh']]]-Table13[[#This Row],[Efv_prod '[MWh']]]</f>
        <v>19.910254208063456</v>
      </c>
    </row>
    <row r="2298" x14ac:dyDescent="0.25">
      <c r="E2298" s="4">
        <v>43561.666666666664</v>
      </c>
      <c r="F2298" s="3">
        <v>3.2920000000000005E-2</v>
      </c>
      <c r="G2298" s="2">
        <f>Table13[[#This Row],[CF % FV]]*$A$2</f>
        <v>3.6212000000000004</v>
      </c>
      <c r="H2298" s="3">
        <v>0.32282396946532699</v>
      </c>
      <c r="I2298" s="2">
        <f>Table13[[#This Row],[CF % EOL ]]*$A$6</f>
        <v>0</v>
      </c>
      <c r="J2298" s="3">
        <v>7.7954495407491969E-2</v>
      </c>
      <c r="K2298" s="2">
        <f>$A$10*Table13[[#This Row],[CF % WEC]]</f>
        <v>0</v>
      </c>
      <c r="L2298" s="1">
        <v>29.209910203283908</v>
      </c>
      <c r="M2298" s="2">
        <f>Table13[[#This Row],[Cons h '[MWh']]]-Table13[[#This Row],[Ewec_prod '[MWh']]]-Table13[[#This Row],[Eeol_prod '[MWh']]]-Table13[[#This Row],[Efv_prod '[MWh']]]</f>
        <v>25.588710203283906</v>
      </c>
    </row>
    <row r="2299" x14ac:dyDescent="0.25">
      <c r="E2299" s="4">
        <v>43561.708333333336</v>
      </c>
      <c r="F2299" s="3">
        <v>0.24421999999999999</v>
      </c>
      <c r="G2299" s="2">
        <f>Table13[[#This Row],[CF % FV]]*$A$2</f>
        <v>26.8642</v>
      </c>
      <c r="H2299" s="3">
        <v>0.32146366279698102</v>
      </c>
      <c r="I2299" s="2">
        <f>Table13[[#This Row],[CF % EOL ]]*$A$6</f>
        <v>0</v>
      </c>
      <c r="J2299" s="3">
        <v>8.0214167397657077E-2</v>
      </c>
      <c r="K2299" s="2">
        <f>$A$10*Table13[[#This Row],[CF % WEC]]</f>
        <v>0</v>
      </c>
      <c r="L2299" s="1">
        <v>30.827898387381953</v>
      </c>
      <c r="M2299" s="2">
        <f>Table13[[#This Row],[Cons h '[MWh']]]-Table13[[#This Row],[Ewec_prod '[MWh']]]-Table13[[#This Row],[Eeol_prod '[MWh']]]-Table13[[#This Row],[Efv_prod '[MWh']]]</f>
        <v>3.9636983873819531</v>
      </c>
    </row>
    <row r="2300" x14ac:dyDescent="0.25">
      <c r="E2300" s="4">
        <v>43561.75</v>
      </c>
      <c r="F2300" s="3">
        <v>0.44068000000000002</v>
      </c>
      <c r="G2300" s="2">
        <f>Table13[[#This Row],[CF % FV]]*$A$2</f>
        <v>48.474800000000002</v>
      </c>
      <c r="H2300" s="3">
        <v>0.34469359253627102</v>
      </c>
      <c r="I2300" s="2">
        <f>Table13[[#This Row],[CF % EOL ]]*$A$6</f>
        <v>0</v>
      </c>
      <c r="J2300" s="3">
        <v>8.2487767664776807E-2</v>
      </c>
      <c r="K2300" s="2">
        <f>$A$10*Table13[[#This Row],[CF % WEC]]</f>
        <v>0</v>
      </c>
      <c r="L2300" s="1">
        <v>42.700003622543235</v>
      </c>
      <c r="M2300" s="2">
        <f>Table13[[#This Row],[Cons h '[MWh']]]-Table13[[#This Row],[Ewec_prod '[MWh']]]-Table13[[#This Row],[Eeol_prod '[MWh']]]-Table13[[#This Row],[Efv_prod '[MWh']]]</f>
        <v>-5.7747963774567665</v>
      </c>
    </row>
    <row r="2301" x14ac:dyDescent="0.25">
      <c r="E2301" s="4">
        <v>43561.791666666664</v>
      </c>
      <c r="F2301" s="3">
        <v>0.57369000000000003</v>
      </c>
      <c r="G2301" s="2">
        <f>Table13[[#This Row],[CF % FV]]*$A$2</f>
        <v>63.105900000000005</v>
      </c>
      <c r="H2301" s="3">
        <v>0.39196817873008699</v>
      </c>
      <c r="I2301" s="2">
        <f>Table13[[#This Row],[CF % EOL ]]*$A$6</f>
        <v>0</v>
      </c>
      <c r="J2301" s="3">
        <v>8.4929058933825408E-2</v>
      </c>
      <c r="K2301" s="2">
        <f>$A$10*Table13[[#This Row],[CF % WEC]]</f>
        <v>0</v>
      </c>
      <c r="L2301" s="1">
        <v>26.77968789667144</v>
      </c>
      <c r="M2301" s="2">
        <f>Table13[[#This Row],[Cons h '[MWh']]]-Table13[[#This Row],[Ewec_prod '[MWh']]]-Table13[[#This Row],[Eeol_prod '[MWh']]]-Table13[[#This Row],[Efv_prod '[MWh']]]</f>
        <v>-36.326212103328565</v>
      </c>
    </row>
    <row r="2302" x14ac:dyDescent="0.25">
      <c r="E2302" s="4">
        <v>43561.833333333336</v>
      </c>
      <c r="F2302" s="3">
        <v>0.67027999999999999</v>
      </c>
      <c r="G2302" s="2">
        <f>Table13[[#This Row],[CF % FV]]*$A$2</f>
        <v>73.730800000000002</v>
      </c>
      <c r="H2302" s="3">
        <v>0.426899551582335</v>
      </c>
      <c r="I2302" s="2">
        <f>Table13[[#This Row],[CF % EOL ]]*$A$6</f>
        <v>0</v>
      </c>
      <c r="J2302" s="3">
        <v>8.6894737872567518E-2</v>
      </c>
      <c r="K2302" s="2">
        <f>$A$10*Table13[[#This Row],[CF % WEC]]</f>
        <v>0</v>
      </c>
      <c r="L2302" s="1">
        <v>35.78518292420825</v>
      </c>
      <c r="M2302" s="2">
        <f>Table13[[#This Row],[Cons h '[MWh']]]-Table13[[#This Row],[Ewec_prod '[MWh']]]-Table13[[#This Row],[Eeol_prod '[MWh']]]-Table13[[#This Row],[Efv_prod '[MWh']]]</f>
        <v>-37.945617075791752</v>
      </c>
    </row>
    <row r="2303" x14ac:dyDescent="0.25">
      <c r="E2303" s="4">
        <v>43561.875</v>
      </c>
      <c r="F2303" s="3">
        <v>0.75863999999999998</v>
      </c>
      <c r="G2303" s="2">
        <f>Table13[[#This Row],[CF % FV]]*$A$2</f>
        <v>83.450400000000002</v>
      </c>
      <c r="H2303" s="3">
        <v>0.43001425120561398</v>
      </c>
      <c r="I2303" s="2">
        <f>Table13[[#This Row],[CF % EOL ]]*$A$6</f>
        <v>0</v>
      </c>
      <c r="J2303" s="3">
        <v>8.2688397590889182E-2</v>
      </c>
      <c r="K2303" s="2">
        <f>$A$10*Table13[[#This Row],[CF % WEC]]</f>
        <v>0</v>
      </c>
      <c r="L2303" s="1">
        <v>33.919960508948215</v>
      </c>
      <c r="M2303" s="2">
        <f>Table13[[#This Row],[Cons h '[MWh']]]-Table13[[#This Row],[Ewec_prod '[MWh']]]-Table13[[#This Row],[Eeol_prod '[MWh']]]-Table13[[#This Row],[Efv_prod '[MWh']]]</f>
        <v>-49.530439491051787</v>
      </c>
    </row>
    <row r="2304" x14ac:dyDescent="0.25">
      <c r="E2304" s="4">
        <v>43561.916666666664</v>
      </c>
      <c r="F2304" s="3">
        <v>0.74865999999999999</v>
      </c>
      <c r="G2304" s="2">
        <f>Table13[[#This Row],[CF % FV]]*$A$2</f>
        <v>82.352599999999995</v>
      </c>
      <c r="H2304" s="3">
        <v>6.93285224290313E-2</v>
      </c>
      <c r="I2304" s="2">
        <f>Table13[[#This Row],[CF % EOL ]]*$A$6</f>
        <v>0</v>
      </c>
      <c r="J2304" s="3">
        <v>7.9288300606161086E-2</v>
      </c>
      <c r="K2304" s="2">
        <f>$A$10*Table13[[#This Row],[CF % WEC]]</f>
        <v>0</v>
      </c>
      <c r="L2304" s="1">
        <v>29.14563252974191</v>
      </c>
      <c r="M2304" s="2">
        <f>Table13[[#This Row],[Cons h '[MWh']]]-Table13[[#This Row],[Ewec_prod '[MWh']]]-Table13[[#This Row],[Eeol_prod '[MWh']]]-Table13[[#This Row],[Efv_prod '[MWh']]]</f>
        <v>-53.206967470258085</v>
      </c>
    </row>
    <row r="2305" x14ac:dyDescent="0.25">
      <c r="E2305" s="4">
        <v>43561.958333333336</v>
      </c>
      <c r="F2305" s="3">
        <v>0.66947999999999996</v>
      </c>
      <c r="G2305" s="2">
        <f>Table13[[#This Row],[CF % FV]]*$A$2</f>
        <v>73.642799999999994</v>
      </c>
      <c r="H2305" s="3">
        <v>4.8727743545776803E-2</v>
      </c>
      <c r="I2305" s="2">
        <f>Table13[[#This Row],[CF % EOL ]]*$A$6</f>
        <v>0</v>
      </c>
      <c r="J2305" s="3">
        <v>7.6709903188168213E-2</v>
      </c>
      <c r="K2305" s="2">
        <f>$A$10*Table13[[#This Row],[CF % WEC]]</f>
        <v>0</v>
      </c>
      <c r="L2305" s="1">
        <v>27.021133804839415</v>
      </c>
      <c r="M2305" s="2">
        <f>Table13[[#This Row],[Cons h '[MWh']]]-Table13[[#This Row],[Ewec_prod '[MWh']]]-Table13[[#This Row],[Eeol_prod '[MWh']]]-Table13[[#This Row],[Efv_prod '[MWh']]]</f>
        <v>-46.621666195160579</v>
      </c>
    </row>
    <row r="2306" x14ac:dyDescent="0.25">
      <c r="E2306" s="4">
        <v>43562</v>
      </c>
      <c r="F2306" s="3">
        <v>0.57169000000000003</v>
      </c>
      <c r="G2306" s="2">
        <f>Table13[[#This Row],[CF % FV]]*$A$2</f>
        <v>62.885900000000007</v>
      </c>
      <c r="H2306" s="3">
        <v>6.5407422067281396E-2</v>
      </c>
      <c r="I2306" s="2">
        <f>Table13[[#This Row],[CF % EOL ]]*$A$6</f>
        <v>0</v>
      </c>
      <c r="J2306" s="3">
        <v>7.5188770412782199E-2</v>
      </c>
      <c r="K2306" s="2">
        <f>$A$10*Table13[[#This Row],[CF % WEC]]</f>
        <v>0</v>
      </c>
      <c r="L2306" s="1">
        <v>22.129662051770822</v>
      </c>
      <c r="M2306" s="2">
        <f>Table13[[#This Row],[Cons h '[MWh']]]-Table13[[#This Row],[Ewec_prod '[MWh']]]-Table13[[#This Row],[Eeol_prod '[MWh']]]-Table13[[#This Row],[Efv_prod '[MWh']]]</f>
        <v>-40.756237948229185</v>
      </c>
    </row>
    <row r="2307" x14ac:dyDescent="0.25">
      <c r="E2307" s="4">
        <v>43562.041666666664</v>
      </c>
      <c r="F2307" s="3">
        <v>0.40237000000000001</v>
      </c>
      <c r="G2307" s="2">
        <f>Table13[[#This Row],[CF % FV]]*$A$2</f>
        <v>44.2607</v>
      </c>
      <c r="H2307" s="3">
        <v>0.12871845175006899</v>
      </c>
      <c r="I2307" s="2">
        <f>Table13[[#This Row],[CF % EOL ]]*$A$6</f>
        <v>0</v>
      </c>
      <c r="J2307" s="3">
        <v>7.4880421470567823E-2</v>
      </c>
      <c r="K2307" s="2">
        <f>$A$10*Table13[[#This Row],[CF % WEC]]</f>
        <v>0</v>
      </c>
      <c r="L2307" s="1">
        <v>22.696005820617678</v>
      </c>
      <c r="M2307" s="2">
        <f>Table13[[#This Row],[Cons h '[MWh']]]-Table13[[#This Row],[Ewec_prod '[MWh']]]-Table13[[#This Row],[Eeol_prod '[MWh']]]-Table13[[#This Row],[Efv_prod '[MWh']]]</f>
        <v>-21.564694179382322</v>
      </c>
    </row>
    <row r="2308" x14ac:dyDescent="0.25">
      <c r="E2308" s="4">
        <v>43562.083333333336</v>
      </c>
      <c r="F2308" s="3">
        <v>0.19383</v>
      </c>
      <c r="G2308" s="2">
        <f>Table13[[#This Row],[CF % FV]]*$A$2</f>
        <v>21.321300000000001</v>
      </c>
      <c r="H2308" s="3">
        <v>0.188969750442818</v>
      </c>
      <c r="I2308" s="2">
        <f>Table13[[#This Row],[CF % EOL ]]*$A$6</f>
        <v>0</v>
      </c>
      <c r="J2308" s="3">
        <v>7.5787804744797321E-2</v>
      </c>
      <c r="K2308" s="2">
        <f>$A$10*Table13[[#This Row],[CF % WEC]]</f>
        <v>0</v>
      </c>
      <c r="L2308" s="1">
        <v>20.88824874680795</v>
      </c>
      <c r="M2308" s="2">
        <f>Table13[[#This Row],[Cons h '[MWh']]]-Table13[[#This Row],[Ewec_prod '[MWh']]]-Table13[[#This Row],[Eeol_prod '[MWh']]]-Table13[[#This Row],[Efv_prod '[MWh']]]</f>
        <v>-0.43305125319205118</v>
      </c>
    </row>
    <row r="2309" x14ac:dyDescent="0.25">
      <c r="E2309" s="4">
        <v>43562.125</v>
      </c>
      <c r="F2309" s="3">
        <v>6.7999999999999996E-3</v>
      </c>
      <c r="G2309" s="2">
        <f>Table13[[#This Row],[CF % FV]]*$A$2</f>
        <v>0.748</v>
      </c>
      <c r="H2309" s="3">
        <v>0.30345976350138298</v>
      </c>
      <c r="I2309" s="2">
        <f>Table13[[#This Row],[CF % EOL ]]*$A$6</f>
        <v>0</v>
      </c>
      <c r="J2309" s="3">
        <v>7.7855357420672622E-2</v>
      </c>
      <c r="K2309" s="2">
        <f>$A$10*Table13[[#This Row],[CF % WEC]]</f>
        <v>0</v>
      </c>
      <c r="L2309" s="1">
        <v>22.480511816923993</v>
      </c>
      <c r="M2309" s="2">
        <f>Table13[[#This Row],[Cons h '[MWh']]]-Table13[[#This Row],[Ewec_prod '[MWh']]]-Table13[[#This Row],[Eeol_prod '[MWh']]]-Table13[[#This Row],[Efv_prod '[MWh']]]</f>
        <v>21.732511816923992</v>
      </c>
    </row>
    <row r="2310" x14ac:dyDescent="0.25">
      <c r="E2310" s="4">
        <v>43562.166666666664</v>
      </c>
      <c r="F2310" s="3">
        <v>0</v>
      </c>
      <c r="G2310" s="2">
        <f>Table13[[#This Row],[CF % FV]]*$A$2</f>
        <v>0</v>
      </c>
      <c r="H2310" s="3">
        <v>0.34344095483352</v>
      </c>
      <c r="I2310" s="2">
        <f>Table13[[#This Row],[CF % EOL ]]*$A$6</f>
        <v>0</v>
      </c>
      <c r="J2310" s="3">
        <v>8.1150425603577492E-2</v>
      </c>
      <c r="K2310" s="2">
        <f>$A$10*Table13[[#This Row],[CF % WEC]]</f>
        <v>0</v>
      </c>
      <c r="L2310" s="1">
        <v>28.970592553916539</v>
      </c>
      <c r="M2310" s="2">
        <f>Table13[[#This Row],[Cons h '[MWh']]]-Table13[[#This Row],[Ewec_prod '[MWh']]]-Table13[[#This Row],[Eeol_prod '[MWh']]]-Table13[[#This Row],[Efv_prod '[MWh']]]</f>
        <v>28.970592553916539</v>
      </c>
    </row>
    <row r="2311" x14ac:dyDescent="0.25">
      <c r="E2311" s="4">
        <v>43562.208333333336</v>
      </c>
      <c r="F2311" s="3">
        <v>0</v>
      </c>
      <c r="G2311" s="2">
        <f>Table13[[#This Row],[CF % FV]]*$A$2</f>
        <v>0</v>
      </c>
      <c r="H2311" s="3">
        <v>0.356357914022227</v>
      </c>
      <c r="I2311" s="2">
        <f>Table13[[#This Row],[CF % EOL ]]*$A$6</f>
        <v>0</v>
      </c>
      <c r="J2311" s="3">
        <v>8.4281216564663697E-2</v>
      </c>
      <c r="K2311" s="2">
        <f>$A$10*Table13[[#This Row],[CF % WEC]]</f>
        <v>0</v>
      </c>
      <c r="L2311" s="1">
        <v>32.16596875972251</v>
      </c>
      <c r="M2311" s="2">
        <f>Table13[[#This Row],[Cons h '[MWh']]]-Table13[[#This Row],[Ewec_prod '[MWh']]]-Table13[[#This Row],[Eeol_prod '[MWh']]]-Table13[[#This Row],[Efv_prod '[MWh']]]</f>
        <v>32.16596875972251</v>
      </c>
    </row>
    <row r="2312" x14ac:dyDescent="0.25">
      <c r="E2312" s="4">
        <v>43562.25</v>
      </c>
      <c r="F2312" s="3">
        <v>0</v>
      </c>
      <c r="G2312" s="2">
        <f>Table13[[#This Row],[CF % FV]]*$A$2</f>
        <v>0</v>
      </c>
      <c r="H2312" s="3">
        <v>0.40602129163837702</v>
      </c>
      <c r="I2312" s="2">
        <f>Table13[[#This Row],[CF % EOL ]]*$A$6</f>
        <v>0</v>
      </c>
      <c r="J2312" s="3">
        <v>9.0515722598345838E-2</v>
      </c>
      <c r="K2312" s="2">
        <f>$A$10*Table13[[#This Row],[CF % WEC]]</f>
        <v>0</v>
      </c>
      <c r="L2312" s="1">
        <v>29.171960957497362</v>
      </c>
      <c r="M2312" s="2">
        <f>Table13[[#This Row],[Cons h '[MWh']]]-Table13[[#This Row],[Ewec_prod '[MWh']]]-Table13[[#This Row],[Eeol_prod '[MWh']]]-Table13[[#This Row],[Efv_prod '[MWh']]]</f>
        <v>29.171960957497362</v>
      </c>
    </row>
    <row r="2313" x14ac:dyDescent="0.25">
      <c r="E2313" s="4">
        <v>43562.291666666664</v>
      </c>
      <c r="F2313" s="3">
        <v>0</v>
      </c>
      <c r="G2313" s="2">
        <f>Table13[[#This Row],[CF % FV]]*$A$2</f>
        <v>0</v>
      </c>
      <c r="H2313" s="3">
        <v>0.48188419743704602</v>
      </c>
      <c r="I2313" s="2">
        <f>Table13[[#This Row],[CF % EOL ]]*$A$6</f>
        <v>0</v>
      </c>
      <c r="J2313" s="3">
        <v>0.10531092846821333</v>
      </c>
      <c r="K2313" s="2">
        <f>$A$10*Table13[[#This Row],[CF % WEC]]</f>
        <v>0</v>
      </c>
      <c r="L2313" s="1">
        <v>30.969698384538162</v>
      </c>
      <c r="M2313" s="2">
        <f>Table13[[#This Row],[Cons h '[MWh']]]-Table13[[#This Row],[Ewec_prod '[MWh']]]-Table13[[#This Row],[Eeol_prod '[MWh']]]-Table13[[#This Row],[Efv_prod '[MWh']]]</f>
        <v>30.969698384538162</v>
      </c>
    </row>
    <row r="2314" x14ac:dyDescent="0.25">
      <c r="E2314" s="4">
        <v>43562.333333333336</v>
      </c>
      <c r="F2314" s="3">
        <v>0</v>
      </c>
      <c r="G2314" s="2">
        <f>Table13[[#This Row],[CF % FV]]*$A$2</f>
        <v>0</v>
      </c>
      <c r="H2314" s="3">
        <v>0.52706543599950395</v>
      </c>
      <c r="I2314" s="2">
        <f>Table13[[#This Row],[CF % EOL ]]*$A$6</f>
        <v>0</v>
      </c>
      <c r="J2314" s="3">
        <v>0.12142527172437034</v>
      </c>
      <c r="K2314" s="2">
        <f>$A$10*Table13[[#This Row],[CF % WEC]]</f>
        <v>0</v>
      </c>
      <c r="L2314" s="1">
        <v>33.763963007748423</v>
      </c>
      <c r="M2314" s="2">
        <f>Table13[[#This Row],[Cons h '[MWh']]]-Table13[[#This Row],[Ewec_prod '[MWh']]]-Table13[[#This Row],[Eeol_prod '[MWh']]]-Table13[[#This Row],[Efv_prod '[MWh']]]</f>
        <v>33.763963007748423</v>
      </c>
    </row>
    <row r="2315" x14ac:dyDescent="0.25">
      <c r="E2315" s="4">
        <v>43562.375</v>
      </c>
      <c r="F2315" s="3">
        <v>0</v>
      </c>
      <c r="G2315" s="2">
        <f>Table13[[#This Row],[CF % FV]]*$A$2</f>
        <v>0</v>
      </c>
      <c r="H2315" s="3">
        <v>0.53842316386631495</v>
      </c>
      <c r="I2315" s="2">
        <f>Table13[[#This Row],[CF % EOL ]]*$A$6</f>
        <v>0</v>
      </c>
      <c r="J2315" s="3">
        <v>0.11401269895637711</v>
      </c>
      <c r="K2315" s="2">
        <f>$A$10*Table13[[#This Row],[CF % WEC]]</f>
        <v>0</v>
      </c>
      <c r="L2315" s="1">
        <v>26.386533520455064</v>
      </c>
      <c r="M2315" s="2">
        <f>Table13[[#This Row],[Cons h '[MWh']]]-Table13[[#This Row],[Ewec_prod '[MWh']]]-Table13[[#This Row],[Eeol_prod '[MWh']]]-Table13[[#This Row],[Efv_prod '[MWh']]]</f>
        <v>26.386533520455064</v>
      </c>
    </row>
    <row r="2316" x14ac:dyDescent="0.25">
      <c r="E2316" s="4">
        <v>43562.416666666664</v>
      </c>
      <c r="F2316" s="3">
        <v>0</v>
      </c>
      <c r="G2316" s="2">
        <f>Table13[[#This Row],[CF % FV]]*$A$2</f>
        <v>0</v>
      </c>
      <c r="H2316" s="3">
        <v>0.12531645247908099</v>
      </c>
      <c r="I2316" s="2">
        <f>Table13[[#This Row],[CF % EOL ]]*$A$6</f>
        <v>0</v>
      </c>
      <c r="J2316" s="3">
        <v>0.10530875347862244</v>
      </c>
      <c r="K2316" s="2">
        <f>$A$10*Table13[[#This Row],[CF % WEC]]</f>
        <v>0</v>
      </c>
      <c r="L2316" s="1">
        <v>35.710188834736925</v>
      </c>
      <c r="M2316" s="2">
        <f>Table13[[#This Row],[Cons h '[MWh']]]-Table13[[#This Row],[Ewec_prod '[MWh']]]-Table13[[#This Row],[Eeol_prod '[MWh']]]-Table13[[#This Row],[Efv_prod '[MWh']]]</f>
        <v>35.710188834736925</v>
      </c>
    </row>
    <row r="2317" x14ac:dyDescent="0.25">
      <c r="E2317" s="4">
        <v>43562.458333333336</v>
      </c>
      <c r="F2317" s="3">
        <v>0</v>
      </c>
      <c r="G2317" s="2">
        <f>Table13[[#This Row],[CF % FV]]*$A$2</f>
        <v>0</v>
      </c>
      <c r="H2317" s="3">
        <v>9.7130924014472306E-2</v>
      </c>
      <c r="I2317" s="2">
        <f>Table13[[#This Row],[CF % EOL ]]*$A$6</f>
        <v>0</v>
      </c>
      <c r="J2317" s="3">
        <v>9.8516493955647072E-2</v>
      </c>
      <c r="K2317" s="2">
        <f>$A$10*Table13[[#This Row],[CF % WEC]]</f>
        <v>0</v>
      </c>
      <c r="L2317" s="1">
        <v>31.743549185562287</v>
      </c>
      <c r="M2317" s="2">
        <f>Table13[[#This Row],[Cons h '[MWh']]]-Table13[[#This Row],[Ewec_prod '[MWh']]]-Table13[[#This Row],[Eeol_prod '[MWh']]]-Table13[[#This Row],[Efv_prod '[MWh']]]</f>
        <v>31.743549185562287</v>
      </c>
    </row>
    <row r="2318" x14ac:dyDescent="0.25">
      <c r="E2318" s="4">
        <v>43562.5</v>
      </c>
      <c r="F2318" s="3">
        <v>0</v>
      </c>
      <c r="G2318" s="2">
        <f>Table13[[#This Row],[CF % FV]]*$A$2</f>
        <v>0</v>
      </c>
      <c r="H2318" s="3">
        <v>0.13033260297962801</v>
      </c>
      <c r="I2318" s="2">
        <f>Table13[[#This Row],[CF % EOL ]]*$A$6</f>
        <v>0</v>
      </c>
      <c r="J2318" s="3">
        <v>9.5969468992219767E-2</v>
      </c>
      <c r="K2318" s="2">
        <f>$A$10*Table13[[#This Row],[CF % WEC]]</f>
        <v>0</v>
      </c>
      <c r="L2318" s="1">
        <v>35.270987115336524</v>
      </c>
      <c r="M2318" s="2">
        <f>Table13[[#This Row],[Cons h '[MWh']]]-Table13[[#This Row],[Ewec_prod '[MWh']]]-Table13[[#This Row],[Eeol_prod '[MWh']]]-Table13[[#This Row],[Efv_prod '[MWh']]]</f>
        <v>35.270987115336524</v>
      </c>
    </row>
    <row r="2319" x14ac:dyDescent="0.25">
      <c r="E2319" s="4">
        <v>43562.541666666664</v>
      </c>
      <c r="F2319" s="3">
        <v>0</v>
      </c>
      <c r="G2319" s="2">
        <f>Table13[[#This Row],[CF % FV]]*$A$2</f>
        <v>0</v>
      </c>
      <c r="H2319" s="3">
        <v>0.242432320114742</v>
      </c>
      <c r="I2319" s="2">
        <f>Table13[[#This Row],[CF % EOL ]]*$A$6</f>
        <v>0</v>
      </c>
      <c r="J2319" s="3">
        <v>9.8561497011824956E-2</v>
      </c>
      <c r="K2319" s="2">
        <f>$A$10*Table13[[#This Row],[CF % WEC]]</f>
        <v>0</v>
      </c>
      <c r="L2319" s="1">
        <v>32.329092553395753</v>
      </c>
      <c r="M2319" s="2">
        <f>Table13[[#This Row],[Cons h '[MWh']]]-Table13[[#This Row],[Ewec_prod '[MWh']]]-Table13[[#This Row],[Eeol_prod '[MWh']]]-Table13[[#This Row],[Efv_prod '[MWh']]]</f>
        <v>32.329092553395753</v>
      </c>
    </row>
    <row r="2320" x14ac:dyDescent="0.25">
      <c r="E2320" s="4">
        <v>43562.583333333336</v>
      </c>
      <c r="F2320" s="3">
        <v>0</v>
      </c>
      <c r="G2320" s="2">
        <f>Table13[[#This Row],[CF % FV]]*$A$2</f>
        <v>0</v>
      </c>
      <c r="H2320" s="3">
        <v>0.36191635307561498</v>
      </c>
      <c r="I2320" s="2">
        <f>Table13[[#This Row],[CF % EOL ]]*$A$6</f>
        <v>0</v>
      </c>
      <c r="J2320" s="3">
        <v>0.1047188444943626</v>
      </c>
      <c r="K2320" s="2">
        <f>$A$10*Table13[[#This Row],[CF % WEC]]</f>
        <v>0</v>
      </c>
      <c r="L2320" s="1">
        <v>27.389275349001046</v>
      </c>
      <c r="M2320" s="2">
        <f>Table13[[#This Row],[Cons h '[MWh']]]-Table13[[#This Row],[Ewec_prod '[MWh']]]-Table13[[#This Row],[Eeol_prod '[MWh']]]-Table13[[#This Row],[Efv_prod '[MWh']]]</f>
        <v>27.389275349001046</v>
      </c>
    </row>
    <row r="2321" x14ac:dyDescent="0.25">
      <c r="E2321" s="4">
        <v>43562.625</v>
      </c>
      <c r="F2321" s="3">
        <v>0</v>
      </c>
      <c r="G2321" s="2">
        <f>Table13[[#This Row],[CF % FV]]*$A$2</f>
        <v>0</v>
      </c>
      <c r="H2321" s="3">
        <v>0.37009147060274999</v>
      </c>
      <c r="I2321" s="2">
        <f>Table13[[#This Row],[CF % EOL ]]*$A$6</f>
        <v>0</v>
      </c>
      <c r="J2321" s="3">
        <v>0.11139489181285998</v>
      </c>
      <c r="K2321" s="2">
        <f>$A$10*Table13[[#This Row],[CF % WEC]]</f>
        <v>0</v>
      </c>
      <c r="L2321" s="1">
        <v>26.765313451533547</v>
      </c>
      <c r="M2321" s="2">
        <f>Table13[[#This Row],[Cons h '[MWh']]]-Table13[[#This Row],[Ewec_prod '[MWh']]]-Table13[[#This Row],[Eeol_prod '[MWh']]]-Table13[[#This Row],[Efv_prod '[MWh']]]</f>
        <v>26.765313451533547</v>
      </c>
    </row>
    <row r="2322" x14ac:dyDescent="0.25">
      <c r="E2322" s="4">
        <v>43562.666666666664</v>
      </c>
      <c r="F2322" s="3">
        <v>4.0140000000000002E-2</v>
      </c>
      <c r="G2322" s="2">
        <f>Table13[[#This Row],[CF % FV]]*$A$2</f>
        <v>4.4154</v>
      </c>
      <c r="H2322" s="3">
        <v>0.43186504689018701</v>
      </c>
      <c r="I2322" s="2">
        <f>Table13[[#This Row],[CF % EOL ]]*$A$6</f>
        <v>0</v>
      </c>
      <c r="J2322" s="3">
        <v>0.11471469725911919</v>
      </c>
      <c r="K2322" s="2">
        <f>$A$10*Table13[[#This Row],[CF % WEC]]</f>
        <v>0</v>
      </c>
      <c r="L2322" s="1">
        <v>30.830300869014025</v>
      </c>
      <c r="M2322" s="2">
        <f>Table13[[#This Row],[Cons h '[MWh']]]-Table13[[#This Row],[Ewec_prod '[MWh']]]-Table13[[#This Row],[Eeol_prod '[MWh']]]-Table13[[#This Row],[Efv_prod '[MWh']]]</f>
        <v>26.414900869014026</v>
      </c>
    </row>
    <row r="2323" x14ac:dyDescent="0.25">
      <c r="E2323" s="4">
        <v>43562.708333333336</v>
      </c>
      <c r="F2323" s="3">
        <v>0.23752000000000001</v>
      </c>
      <c r="G2323" s="2">
        <f>Table13[[#This Row],[CF % FV]]*$A$2</f>
        <v>26.127200000000002</v>
      </c>
      <c r="H2323" s="3">
        <v>0.53283516302070699</v>
      </c>
      <c r="I2323" s="2">
        <f>Table13[[#This Row],[CF % EOL ]]*$A$6</f>
        <v>0</v>
      </c>
      <c r="J2323" s="3">
        <v>0.11851407232325573</v>
      </c>
      <c r="K2323" s="2">
        <f>$A$10*Table13[[#This Row],[CF % WEC]]</f>
        <v>0</v>
      </c>
      <c r="L2323" s="1">
        <v>29.208708843974119</v>
      </c>
      <c r="M2323" s="2">
        <f>Table13[[#This Row],[Cons h '[MWh']]]-Table13[[#This Row],[Ewec_prod '[MWh']]]-Table13[[#This Row],[Eeol_prod '[MWh']]]-Table13[[#This Row],[Efv_prod '[MWh']]]</f>
        <v>3.0815088439741167</v>
      </c>
    </row>
    <row r="2324" x14ac:dyDescent="0.25">
      <c r="E2324" s="4">
        <v>43562.75</v>
      </c>
      <c r="F2324" s="3">
        <v>0.45402999999999999</v>
      </c>
      <c r="G2324" s="2">
        <f>Table13[[#This Row],[CF % FV]]*$A$2</f>
        <v>49.943300000000001</v>
      </c>
      <c r="H2324" s="3">
        <v>0.61697320634505703</v>
      </c>
      <c r="I2324" s="2">
        <f>Table13[[#This Row],[CF % EOL ]]*$A$6</f>
        <v>0</v>
      </c>
      <c r="J2324" s="3">
        <v>0.12316231003081912</v>
      </c>
      <c r="K2324" s="2">
        <f>$A$10*Table13[[#This Row],[CF % WEC]]</f>
        <v>0</v>
      </c>
      <c r="L2324" s="1">
        <v>52.916765784021599</v>
      </c>
      <c r="M2324" s="2">
        <f>Table13[[#This Row],[Cons h '[MWh']]]-Table13[[#This Row],[Ewec_prod '[MWh']]]-Table13[[#This Row],[Eeol_prod '[MWh']]]-Table13[[#This Row],[Efv_prod '[MWh']]]</f>
        <v>2.9734657840215988</v>
      </c>
    </row>
    <row r="2325" x14ac:dyDescent="0.25">
      <c r="E2325" s="4">
        <v>43562.791666666664</v>
      </c>
      <c r="F2325" s="3">
        <v>0.61084000000000005</v>
      </c>
      <c r="G2325" s="2">
        <f>Table13[[#This Row],[CF % FV]]*$A$2</f>
        <v>67.192400000000006</v>
      </c>
      <c r="H2325" s="3">
        <v>0.71059233774949304</v>
      </c>
      <c r="I2325" s="2">
        <f>Table13[[#This Row],[CF % EOL ]]*$A$6</f>
        <v>0</v>
      </c>
      <c r="J2325" s="3">
        <v>0.12801009702044416</v>
      </c>
      <c r="K2325" s="2">
        <f>$A$10*Table13[[#This Row],[CF % WEC]]</f>
        <v>0</v>
      </c>
      <c r="L2325" s="1">
        <v>45.325464235972838</v>
      </c>
      <c r="M2325" s="2">
        <f>Table13[[#This Row],[Cons h '[MWh']]]-Table13[[#This Row],[Ewec_prod '[MWh']]]-Table13[[#This Row],[Eeol_prod '[MWh']]]-Table13[[#This Row],[Efv_prod '[MWh']]]</f>
        <v>-21.866935764027168</v>
      </c>
    </row>
    <row r="2326" x14ac:dyDescent="0.25">
      <c r="E2326" s="4">
        <v>43562.833333333336</v>
      </c>
      <c r="F2326" s="3">
        <v>0.65361999999999998</v>
      </c>
      <c r="G2326" s="2">
        <f>Table13[[#This Row],[CF % FV]]*$A$2</f>
        <v>71.898200000000003</v>
      </c>
      <c r="H2326" s="3">
        <v>0.76367827109985698</v>
      </c>
      <c r="I2326" s="2">
        <f>Table13[[#This Row],[CF % EOL ]]*$A$6</f>
        <v>0</v>
      </c>
      <c r="J2326" s="3">
        <v>0.13477574570965201</v>
      </c>
      <c r="K2326" s="2">
        <f>$A$10*Table13[[#This Row],[CF % WEC]]</f>
        <v>0</v>
      </c>
      <c r="L2326" s="1">
        <v>33.350209901806032</v>
      </c>
      <c r="M2326" s="2">
        <f>Table13[[#This Row],[Cons h '[MWh']]]-Table13[[#This Row],[Ewec_prod '[MWh']]]-Table13[[#This Row],[Eeol_prod '[MWh']]]-Table13[[#This Row],[Efv_prod '[MWh']]]</f>
        <v>-38.547990098193971</v>
      </c>
    </row>
    <row r="2327" x14ac:dyDescent="0.25">
      <c r="E2327" s="4">
        <v>43562.875</v>
      </c>
      <c r="F2327" s="3">
        <v>0.64979999999999993</v>
      </c>
      <c r="G2327" s="2">
        <f>Table13[[#This Row],[CF % FV]]*$A$2</f>
        <v>71.477999999999994</v>
      </c>
      <c r="H2327" s="3">
        <v>0.740905347239176</v>
      </c>
      <c r="I2327" s="2">
        <f>Table13[[#This Row],[CF % EOL ]]*$A$6</f>
        <v>0</v>
      </c>
      <c r="J2327" s="3">
        <v>0.125864447020447</v>
      </c>
      <c r="K2327" s="2">
        <f>$A$10*Table13[[#This Row],[CF % WEC]]</f>
        <v>0</v>
      </c>
      <c r="L2327" s="1">
        <v>28.857578756423475</v>
      </c>
      <c r="M2327" s="2">
        <f>Table13[[#This Row],[Cons h '[MWh']]]-Table13[[#This Row],[Ewec_prod '[MWh']]]-Table13[[#This Row],[Eeol_prod '[MWh']]]-Table13[[#This Row],[Efv_prod '[MWh']]]</f>
        <v>-42.620421243576516</v>
      </c>
    </row>
    <row r="2328" x14ac:dyDescent="0.25">
      <c r="E2328" s="4">
        <v>43562.916666666664</v>
      </c>
      <c r="F2328" s="3">
        <v>0.69019000000000008</v>
      </c>
      <c r="G2328" s="2">
        <f>Table13[[#This Row],[CF % FV]]*$A$2</f>
        <v>75.920900000000003</v>
      </c>
      <c r="H2328" s="3">
        <v>0.203386579057242</v>
      </c>
      <c r="I2328" s="2">
        <f>Table13[[#This Row],[CF % EOL ]]*$A$6</f>
        <v>0</v>
      </c>
      <c r="J2328" s="3">
        <v>0.11598909209279011</v>
      </c>
      <c r="K2328" s="2">
        <f>$A$10*Table13[[#This Row],[CF % WEC]]</f>
        <v>0</v>
      </c>
      <c r="L2328" s="1">
        <v>26.59009743964679</v>
      </c>
      <c r="M2328" s="2">
        <f>Table13[[#This Row],[Cons h '[MWh']]]-Table13[[#This Row],[Ewec_prod '[MWh']]]-Table13[[#This Row],[Eeol_prod '[MWh']]]-Table13[[#This Row],[Efv_prod '[MWh']]]</f>
        <v>-49.330802560353213</v>
      </c>
    </row>
    <row r="2329" x14ac:dyDescent="0.25">
      <c r="E2329" s="4">
        <v>43562.958333333336</v>
      </c>
      <c r="F2329" s="3">
        <v>0.58498000000000006</v>
      </c>
      <c r="G2329" s="2">
        <f>Table13[[#This Row],[CF % FV]]*$A$2</f>
        <v>64.347800000000007</v>
      </c>
      <c r="H2329" s="3">
        <v>0.116104725617207</v>
      </c>
      <c r="I2329" s="2">
        <f>Table13[[#This Row],[CF % EOL ]]*$A$6</f>
        <v>0</v>
      </c>
      <c r="J2329" s="3">
        <v>0.11059399833199614</v>
      </c>
      <c r="K2329" s="2">
        <f>$A$10*Table13[[#This Row],[CF % WEC]]</f>
        <v>0</v>
      </c>
      <c r="L2329" s="1">
        <v>24.5007352694697</v>
      </c>
      <c r="M2329" s="2">
        <f>Table13[[#This Row],[Cons h '[MWh']]]-Table13[[#This Row],[Ewec_prod '[MWh']]]-Table13[[#This Row],[Eeol_prod '[MWh']]]-Table13[[#This Row],[Efv_prod '[MWh']]]</f>
        <v>-39.847064730530306</v>
      </c>
    </row>
    <row r="2330" x14ac:dyDescent="0.25">
      <c r="E2330" s="4">
        <v>43563</v>
      </c>
      <c r="F2330" s="3">
        <v>0.45417000000000002</v>
      </c>
      <c r="G2330" s="2">
        <f>Table13[[#This Row],[CF % FV]]*$A$2</f>
        <v>49.9587</v>
      </c>
      <c r="H2330" s="3">
        <v>0.14153518850251301</v>
      </c>
      <c r="I2330" s="2">
        <f>Table13[[#This Row],[CF % EOL ]]*$A$6</f>
        <v>0</v>
      </c>
      <c r="J2330" s="3">
        <v>0.10743487453774869</v>
      </c>
      <c r="K2330" s="2">
        <f>$A$10*Table13[[#This Row],[CF % WEC]]</f>
        <v>0</v>
      </c>
      <c r="L2330" s="1">
        <v>20.084005180240773</v>
      </c>
      <c r="M2330" s="2">
        <f>Table13[[#This Row],[Cons h '[MWh']]]-Table13[[#This Row],[Ewec_prod '[MWh']]]-Table13[[#This Row],[Eeol_prod '[MWh']]]-Table13[[#This Row],[Efv_prod '[MWh']]]</f>
        <v>-29.874694819759227</v>
      </c>
    </row>
    <row r="2331" x14ac:dyDescent="0.25">
      <c r="E2331" s="4">
        <v>43563.041666666664</v>
      </c>
      <c r="F2331" s="3">
        <v>0.37269000000000002</v>
      </c>
      <c r="G2331" s="2">
        <f>Table13[[#This Row],[CF % FV]]*$A$2</f>
        <v>40.995899999999999</v>
      </c>
      <c r="H2331" s="3">
        <v>0.22707557646308599</v>
      </c>
      <c r="I2331" s="2">
        <f>Table13[[#This Row],[CF % EOL ]]*$A$6</f>
        <v>0</v>
      </c>
      <c r="J2331" s="3">
        <v>0.10707053647317888</v>
      </c>
      <c r="K2331" s="2">
        <f>$A$10*Table13[[#This Row],[CF % WEC]]</f>
        <v>0</v>
      </c>
      <c r="L2331" s="1">
        <v>19.903780306726219</v>
      </c>
      <c r="M2331" s="2">
        <f>Table13[[#This Row],[Cons h '[MWh']]]-Table13[[#This Row],[Ewec_prod '[MWh']]]-Table13[[#This Row],[Eeol_prod '[MWh']]]-Table13[[#This Row],[Efv_prod '[MWh']]]</f>
        <v>-21.09211969327378</v>
      </c>
    </row>
    <row r="2332" x14ac:dyDescent="0.25">
      <c r="E2332" s="4">
        <v>43563.083333333336</v>
      </c>
      <c r="F2332" s="3">
        <v>0.20502000000000001</v>
      </c>
      <c r="G2332" s="2">
        <f>Table13[[#This Row],[CF % FV]]*$A$2</f>
        <v>22.552199999999999</v>
      </c>
      <c r="H2332" s="3">
        <v>0.361659626019535</v>
      </c>
      <c r="I2332" s="2">
        <f>Table13[[#This Row],[CF % EOL ]]*$A$6</f>
        <v>0</v>
      </c>
      <c r="J2332" s="3">
        <v>0.10941025392680352</v>
      </c>
      <c r="K2332" s="2">
        <f>$A$10*Table13[[#This Row],[CF % WEC]]</f>
        <v>0</v>
      </c>
      <c r="L2332" s="1">
        <v>20.1100810196405</v>
      </c>
      <c r="M2332" s="2">
        <f>Table13[[#This Row],[Cons h '[MWh']]]-Table13[[#This Row],[Ewec_prod '[MWh']]]-Table13[[#This Row],[Eeol_prod '[MWh']]]-Table13[[#This Row],[Efv_prod '[MWh']]]</f>
        <v>-2.4421189803594991</v>
      </c>
    </row>
    <row r="2333" x14ac:dyDescent="0.25">
      <c r="E2333" s="4">
        <v>43563.125</v>
      </c>
      <c r="F2333" s="3">
        <v>5.3E-3</v>
      </c>
      <c r="G2333" s="2">
        <f>Table13[[#This Row],[CF % FV]]*$A$2</f>
        <v>0.58299999999999996</v>
      </c>
      <c r="H2333" s="3">
        <v>0.47732258694777802</v>
      </c>
      <c r="I2333" s="2">
        <f>Table13[[#This Row],[CF % EOL ]]*$A$6</f>
        <v>0</v>
      </c>
      <c r="J2333" s="3">
        <v>0.11691619942685144</v>
      </c>
      <c r="K2333" s="2">
        <f>$A$10*Table13[[#This Row],[CF % WEC]]</f>
        <v>0</v>
      </c>
      <c r="L2333" s="1">
        <v>21.201202969915293</v>
      </c>
      <c r="M2333" s="2">
        <f>Table13[[#This Row],[Cons h '[MWh']]]-Table13[[#This Row],[Ewec_prod '[MWh']]]-Table13[[#This Row],[Eeol_prod '[MWh']]]-Table13[[#This Row],[Efv_prod '[MWh']]]</f>
        <v>20.618202969915295</v>
      </c>
    </row>
    <row r="2334" x14ac:dyDescent="0.25">
      <c r="E2334" s="4">
        <v>43563.166666666664</v>
      </c>
      <c r="F2334" s="3">
        <v>0</v>
      </c>
      <c r="G2334" s="2">
        <f>Table13[[#This Row],[CF % FV]]*$A$2</f>
        <v>0</v>
      </c>
      <c r="H2334" s="3">
        <v>0.52093607743139503</v>
      </c>
      <c r="I2334" s="2">
        <f>Table13[[#This Row],[CF % EOL ]]*$A$6</f>
        <v>0</v>
      </c>
      <c r="J2334" s="3">
        <v>0.12523250245706638</v>
      </c>
      <c r="K2334" s="2">
        <f>$A$10*Table13[[#This Row],[CF % WEC]]</f>
        <v>0</v>
      </c>
      <c r="L2334" s="1">
        <v>25.916443422601784</v>
      </c>
      <c r="M2334" s="2">
        <f>Table13[[#This Row],[Cons h '[MWh']]]-Table13[[#This Row],[Ewec_prod '[MWh']]]-Table13[[#This Row],[Eeol_prod '[MWh']]]-Table13[[#This Row],[Efv_prod '[MWh']]]</f>
        <v>25.916443422601784</v>
      </c>
    </row>
    <row r="2335" x14ac:dyDescent="0.25">
      <c r="E2335" s="4">
        <v>43563.208333333336</v>
      </c>
      <c r="F2335" s="3">
        <v>0</v>
      </c>
      <c r="G2335" s="2">
        <f>Table13[[#This Row],[CF % FV]]*$A$2</f>
        <v>0</v>
      </c>
      <c r="H2335" s="3">
        <v>0.54944038301849196</v>
      </c>
      <c r="I2335" s="2">
        <f>Table13[[#This Row],[CF % EOL ]]*$A$6</f>
        <v>0</v>
      </c>
      <c r="J2335" s="3">
        <v>0.13183508106143607</v>
      </c>
      <c r="K2335" s="2">
        <f>$A$10*Table13[[#This Row],[CF % WEC]]</f>
        <v>0</v>
      </c>
      <c r="L2335" s="1">
        <v>26.373490467879162</v>
      </c>
      <c r="M2335" s="2">
        <f>Table13[[#This Row],[Cons h '[MWh']]]-Table13[[#This Row],[Ewec_prod '[MWh']]]-Table13[[#This Row],[Eeol_prod '[MWh']]]-Table13[[#This Row],[Efv_prod '[MWh']]]</f>
        <v>26.373490467879162</v>
      </c>
    </row>
    <row r="2336" x14ac:dyDescent="0.25">
      <c r="E2336" s="4">
        <v>43563.25</v>
      </c>
      <c r="F2336" s="3">
        <v>0</v>
      </c>
      <c r="G2336" s="2">
        <f>Table13[[#This Row],[CF % FV]]*$A$2</f>
        <v>0</v>
      </c>
      <c r="H2336" s="3">
        <v>0.53371911818925499</v>
      </c>
      <c r="I2336" s="2">
        <f>Table13[[#This Row],[CF % EOL ]]*$A$6</f>
        <v>0</v>
      </c>
      <c r="J2336" s="3">
        <v>0.13657624767061111</v>
      </c>
      <c r="K2336" s="2">
        <f>$A$10*Table13[[#This Row],[CF % WEC]]</f>
        <v>0</v>
      </c>
      <c r="L2336" s="1">
        <v>24.684136526172932</v>
      </c>
      <c r="M2336" s="2">
        <f>Table13[[#This Row],[Cons h '[MWh']]]-Table13[[#This Row],[Ewec_prod '[MWh']]]-Table13[[#This Row],[Eeol_prod '[MWh']]]-Table13[[#This Row],[Efv_prod '[MWh']]]</f>
        <v>24.684136526172932</v>
      </c>
    </row>
    <row r="2337" x14ac:dyDescent="0.25">
      <c r="E2337" s="4">
        <v>43563.291666666664</v>
      </c>
      <c r="F2337" s="3">
        <v>0</v>
      </c>
      <c r="G2337" s="2">
        <f>Table13[[#This Row],[CF % FV]]*$A$2</f>
        <v>0</v>
      </c>
      <c r="H2337" s="3">
        <v>0.52348716691961406</v>
      </c>
      <c r="I2337" s="2">
        <f>Table13[[#This Row],[CF % EOL ]]*$A$6</f>
        <v>0</v>
      </c>
      <c r="J2337" s="3">
        <v>0.13943450559250159</v>
      </c>
      <c r="K2337" s="2">
        <f>$A$10*Table13[[#This Row],[CF % WEC]]</f>
        <v>0</v>
      </c>
      <c r="L2337" s="1">
        <v>25.213811039941991</v>
      </c>
      <c r="M2337" s="2">
        <f>Table13[[#This Row],[Cons h '[MWh']]]-Table13[[#This Row],[Ewec_prod '[MWh']]]-Table13[[#This Row],[Eeol_prod '[MWh']]]-Table13[[#This Row],[Efv_prod '[MWh']]]</f>
        <v>25.213811039941991</v>
      </c>
    </row>
    <row r="2338" x14ac:dyDescent="0.25">
      <c r="E2338" s="4">
        <v>43563.333333333336</v>
      </c>
      <c r="F2338" s="3">
        <v>0</v>
      </c>
      <c r="G2338" s="2">
        <f>Table13[[#This Row],[CF % FV]]*$A$2</f>
        <v>0</v>
      </c>
      <c r="H2338" s="3">
        <v>0.49554640957665202</v>
      </c>
      <c r="I2338" s="2">
        <f>Table13[[#This Row],[CF % EOL ]]*$A$6</f>
        <v>0</v>
      </c>
      <c r="J2338" s="3">
        <v>0.14042291902488416</v>
      </c>
      <c r="K2338" s="2">
        <f>$A$10*Table13[[#This Row],[CF % WEC]]</f>
        <v>0</v>
      </c>
      <c r="L2338" s="1">
        <v>23.048713941597828</v>
      </c>
      <c r="M2338" s="2">
        <f>Table13[[#This Row],[Cons h '[MWh']]]-Table13[[#This Row],[Ewec_prod '[MWh']]]-Table13[[#This Row],[Eeol_prod '[MWh']]]-Table13[[#This Row],[Efv_prod '[MWh']]]</f>
        <v>23.048713941597828</v>
      </c>
    </row>
    <row r="2339" x14ac:dyDescent="0.25">
      <c r="E2339" s="4">
        <v>43563.375</v>
      </c>
      <c r="F2339" s="3">
        <v>0</v>
      </c>
      <c r="G2339" s="2">
        <f>Table13[[#This Row],[CF % FV]]*$A$2</f>
        <v>0</v>
      </c>
      <c r="H2339" s="3">
        <v>0.470985199002247</v>
      </c>
      <c r="I2339" s="2">
        <f>Table13[[#This Row],[CF % EOL ]]*$A$6</f>
        <v>0</v>
      </c>
      <c r="J2339" s="3">
        <v>0.12474795077605326</v>
      </c>
      <c r="K2339" s="2">
        <f>$A$10*Table13[[#This Row],[CF % WEC]]</f>
        <v>0</v>
      </c>
      <c r="L2339" s="1">
        <v>28.07653240929103</v>
      </c>
      <c r="M2339" s="2">
        <f>Table13[[#This Row],[Cons h '[MWh']]]-Table13[[#This Row],[Ewec_prod '[MWh']]]-Table13[[#This Row],[Eeol_prod '[MWh']]]-Table13[[#This Row],[Efv_prod '[MWh']]]</f>
        <v>28.07653240929103</v>
      </c>
    </row>
    <row r="2340" x14ac:dyDescent="0.25">
      <c r="E2340" s="4">
        <v>43563.416666666664</v>
      </c>
      <c r="F2340" s="3">
        <v>0</v>
      </c>
      <c r="G2340" s="2">
        <f>Table13[[#This Row],[CF % FV]]*$A$2</f>
        <v>0</v>
      </c>
      <c r="H2340" s="3">
        <v>9.7222698909461003E-2</v>
      </c>
      <c r="I2340" s="2">
        <f>Table13[[#This Row],[CF % EOL ]]*$A$6</f>
        <v>0</v>
      </c>
      <c r="J2340" s="3">
        <v>0.11187031693105326</v>
      </c>
      <c r="K2340" s="2">
        <f>$A$10*Table13[[#This Row],[CF % WEC]]</f>
        <v>0</v>
      </c>
      <c r="L2340" s="1">
        <v>20.415037775742491</v>
      </c>
      <c r="M2340" s="2">
        <f>Table13[[#This Row],[Cons h '[MWh']]]-Table13[[#This Row],[Ewec_prod '[MWh']]]-Table13[[#This Row],[Eeol_prod '[MWh']]]-Table13[[#This Row],[Efv_prod '[MWh']]]</f>
        <v>20.415037775742491</v>
      </c>
    </row>
    <row r="2341" x14ac:dyDescent="0.25">
      <c r="E2341" s="4">
        <v>43563.458333333336</v>
      </c>
      <c r="F2341" s="3">
        <v>0</v>
      </c>
      <c r="G2341" s="2">
        <f>Table13[[#This Row],[CF % FV]]*$A$2</f>
        <v>0</v>
      </c>
      <c r="H2341" s="3">
        <v>8.9026347484774906E-2</v>
      </c>
      <c r="I2341" s="2">
        <f>Table13[[#This Row],[CF % EOL ]]*$A$6</f>
        <v>0</v>
      </c>
      <c r="J2341" s="3">
        <v>0.10295346815263015</v>
      </c>
      <c r="K2341" s="2">
        <f>$A$10*Table13[[#This Row],[CF % WEC]]</f>
        <v>0</v>
      </c>
      <c r="L2341" s="1">
        <v>30.475298052874408</v>
      </c>
      <c r="M2341" s="2">
        <f>Table13[[#This Row],[Cons h '[MWh']]]-Table13[[#This Row],[Ewec_prod '[MWh']]]-Table13[[#This Row],[Eeol_prod '[MWh']]]-Table13[[#This Row],[Efv_prod '[MWh']]]</f>
        <v>30.475298052874408</v>
      </c>
    </row>
    <row r="2342" x14ac:dyDescent="0.25">
      <c r="E2342" s="4">
        <v>43563.5</v>
      </c>
      <c r="F2342" s="3">
        <v>0</v>
      </c>
      <c r="G2342" s="2">
        <f>Table13[[#This Row],[CF % FV]]*$A$2</f>
        <v>0</v>
      </c>
      <c r="H2342" s="3">
        <v>0.158262356037076</v>
      </c>
      <c r="I2342" s="2">
        <f>Table13[[#This Row],[CF % EOL ]]*$A$6</f>
        <v>0</v>
      </c>
      <c r="J2342" s="3">
        <v>9.9349091509580198E-2</v>
      </c>
      <c r="K2342" s="2">
        <f>$A$10*Table13[[#This Row],[CF % WEC]]</f>
        <v>0</v>
      </c>
      <c r="L2342" s="1">
        <v>40.747568609024988</v>
      </c>
      <c r="M2342" s="2">
        <f>Table13[[#This Row],[Cons h '[MWh']]]-Table13[[#This Row],[Ewec_prod '[MWh']]]-Table13[[#This Row],[Eeol_prod '[MWh']]]-Table13[[#This Row],[Efv_prod '[MWh']]]</f>
        <v>40.747568609024988</v>
      </c>
    </row>
    <row r="2343" x14ac:dyDescent="0.25">
      <c r="E2343" s="4">
        <v>43563.541666666664</v>
      </c>
      <c r="F2343" s="3">
        <v>0</v>
      </c>
      <c r="G2343" s="2">
        <f>Table13[[#This Row],[CF % FV]]*$A$2</f>
        <v>0</v>
      </c>
      <c r="H2343" s="3">
        <v>0.28203164971797501</v>
      </c>
      <c r="I2343" s="2">
        <f>Table13[[#This Row],[CF % EOL ]]*$A$6</f>
        <v>0</v>
      </c>
      <c r="J2343" s="3">
        <v>9.8866978026036556E-2</v>
      </c>
      <c r="K2343" s="2">
        <f>$A$10*Table13[[#This Row],[CF % WEC]]</f>
        <v>0</v>
      </c>
      <c r="L2343" s="1">
        <v>36.172714547958989</v>
      </c>
      <c r="M2343" s="2">
        <f>Table13[[#This Row],[Cons h '[MWh']]]-Table13[[#This Row],[Ewec_prod '[MWh']]]-Table13[[#This Row],[Eeol_prod '[MWh']]]-Table13[[#This Row],[Efv_prod '[MWh']]]</f>
        <v>36.172714547958989</v>
      </c>
    </row>
    <row r="2344" x14ac:dyDescent="0.25">
      <c r="E2344" s="4">
        <v>43563.583333333336</v>
      </c>
      <c r="F2344" s="3">
        <v>0</v>
      </c>
      <c r="G2344" s="2">
        <f>Table13[[#This Row],[CF % FV]]*$A$2</f>
        <v>0</v>
      </c>
      <c r="H2344" s="3">
        <v>0.373543704674351</v>
      </c>
      <c r="I2344" s="2">
        <f>Table13[[#This Row],[CF % EOL ]]*$A$6</f>
        <v>0</v>
      </c>
      <c r="J2344" s="3">
        <v>0.10184094265142359</v>
      </c>
      <c r="K2344" s="2">
        <f>$A$10*Table13[[#This Row],[CF % WEC]]</f>
        <v>0</v>
      </c>
      <c r="L2344" s="1">
        <v>26.049904505947161</v>
      </c>
      <c r="M2344" s="2">
        <f>Table13[[#This Row],[Cons h '[MWh']]]-Table13[[#This Row],[Ewec_prod '[MWh']]]-Table13[[#This Row],[Eeol_prod '[MWh']]]-Table13[[#This Row],[Efv_prod '[MWh']]]</f>
        <v>26.049904505947161</v>
      </c>
    </row>
    <row r="2345" x14ac:dyDescent="0.25">
      <c r="E2345" s="4">
        <v>43563.625</v>
      </c>
      <c r="F2345" s="3">
        <v>0</v>
      </c>
      <c r="G2345" s="2">
        <f>Table13[[#This Row],[CF % FV]]*$A$2</f>
        <v>0</v>
      </c>
      <c r="H2345" s="3">
        <v>0.42045716670471101</v>
      </c>
      <c r="I2345" s="2">
        <f>Table13[[#This Row],[CF % EOL ]]*$A$6</f>
        <v>0</v>
      </c>
      <c r="J2345" s="3">
        <v>0.10746701841002856</v>
      </c>
      <c r="K2345" s="2">
        <f>$A$10*Table13[[#This Row],[CF % WEC]]</f>
        <v>0</v>
      </c>
      <c r="L2345" s="1">
        <v>23.535593876593108</v>
      </c>
      <c r="M2345" s="2">
        <f>Table13[[#This Row],[Cons h '[MWh']]]-Table13[[#This Row],[Ewec_prod '[MWh']]]-Table13[[#This Row],[Eeol_prod '[MWh']]]-Table13[[#This Row],[Efv_prod '[MWh']]]</f>
        <v>23.535593876593108</v>
      </c>
    </row>
    <row r="2346" x14ac:dyDescent="0.25">
      <c r="E2346" s="4">
        <v>43563.666666666664</v>
      </c>
      <c r="F2346" s="3">
        <v>4.4119999999999999E-2</v>
      </c>
      <c r="G2346" s="2">
        <f>Table13[[#This Row],[CF % FV]]*$A$2</f>
        <v>4.8532000000000002</v>
      </c>
      <c r="H2346" s="3">
        <v>0.43149385716315902</v>
      </c>
      <c r="I2346" s="2">
        <f>Table13[[#This Row],[CF % EOL ]]*$A$6</f>
        <v>0</v>
      </c>
      <c r="J2346" s="3">
        <v>0.11256674719672874</v>
      </c>
      <c r="K2346" s="2">
        <f>$A$10*Table13[[#This Row],[CF % WEC]]</f>
        <v>0</v>
      </c>
      <c r="L2346" s="1">
        <v>30.270078005778281</v>
      </c>
      <c r="M2346" s="2">
        <f>Table13[[#This Row],[Cons h '[MWh']]]-Table13[[#This Row],[Ewec_prod '[MWh']]]-Table13[[#This Row],[Eeol_prod '[MWh']]]-Table13[[#This Row],[Efv_prod '[MWh']]]</f>
        <v>25.41687800577828</v>
      </c>
    </row>
    <row r="2347" x14ac:dyDescent="0.25">
      <c r="E2347" s="4">
        <v>43563.708333333336</v>
      </c>
      <c r="F2347" s="3">
        <v>0.25617000000000001</v>
      </c>
      <c r="G2347" s="2">
        <f>Table13[[#This Row],[CF % FV]]*$A$2</f>
        <v>28.178699999999999</v>
      </c>
      <c r="H2347" s="3">
        <v>0.44453290652929101</v>
      </c>
      <c r="I2347" s="2">
        <f>Table13[[#This Row],[CF % EOL ]]*$A$6</f>
        <v>0</v>
      </c>
      <c r="J2347" s="3">
        <v>0.11640067005899937</v>
      </c>
      <c r="K2347" s="2">
        <f>$A$10*Table13[[#This Row],[CF % WEC]]</f>
        <v>0</v>
      </c>
      <c r="L2347" s="1">
        <v>32.037497502647014</v>
      </c>
      <c r="M2347" s="2">
        <f>Table13[[#This Row],[Cons h '[MWh']]]-Table13[[#This Row],[Ewec_prod '[MWh']]]-Table13[[#This Row],[Eeol_prod '[MWh']]]-Table13[[#This Row],[Efv_prod '[MWh']]]</f>
        <v>3.8587975026470147</v>
      </c>
    </row>
    <row r="2348" x14ac:dyDescent="0.25">
      <c r="E2348" s="4">
        <v>43563.75</v>
      </c>
      <c r="F2348" s="3">
        <v>0.44327999999999995</v>
      </c>
      <c r="G2348" s="2">
        <f>Table13[[#This Row],[CF % FV]]*$A$2</f>
        <v>48.760799999999996</v>
      </c>
      <c r="H2348" s="3">
        <v>0.40602129163837702</v>
      </c>
      <c r="I2348" s="2">
        <f>Table13[[#This Row],[CF % EOL ]]*$A$6</f>
        <v>0</v>
      </c>
      <c r="J2348" s="3">
        <v>0.11885260441532063</v>
      </c>
      <c r="K2348" s="2">
        <f>$A$10*Table13[[#This Row],[CF % WEC]]</f>
        <v>0</v>
      </c>
      <c r="L2348" s="1">
        <v>49.216624087984407</v>
      </c>
      <c r="M2348" s="2">
        <f>Table13[[#This Row],[Cons h '[MWh']]]-Table13[[#This Row],[Ewec_prod '[MWh']]]-Table13[[#This Row],[Eeol_prod '[MWh']]]-Table13[[#This Row],[Efv_prod '[MWh']]]</f>
        <v>0.45582408798441065</v>
      </c>
    </row>
    <row r="2349" x14ac:dyDescent="0.25">
      <c r="E2349" s="4">
        <v>43563.791666666664</v>
      </c>
      <c r="F2349" s="3">
        <v>0.59598000000000007</v>
      </c>
      <c r="G2349" s="2">
        <f>Table13[[#This Row],[CF % FV]]*$A$2</f>
        <v>65.5578</v>
      </c>
      <c r="H2349" s="3">
        <v>0.39851678692280801</v>
      </c>
      <c r="I2349" s="2">
        <f>Table13[[#This Row],[CF % EOL ]]*$A$6</f>
        <v>0</v>
      </c>
      <c r="J2349" s="3">
        <v>0.11988808638170488</v>
      </c>
      <c r="K2349" s="2">
        <f>$A$10*Table13[[#This Row],[CF % WEC]]</f>
        <v>0</v>
      </c>
      <c r="L2349" s="1">
        <v>34.935410629631228</v>
      </c>
      <c r="M2349" s="2">
        <f>Table13[[#This Row],[Cons h '[MWh']]]-Table13[[#This Row],[Ewec_prod '[MWh']]]-Table13[[#This Row],[Eeol_prod '[MWh']]]-Table13[[#This Row],[Efv_prod '[MWh']]]</f>
        <v>-30.622389370368772</v>
      </c>
    </row>
    <row r="2350" x14ac:dyDescent="0.25">
      <c r="E2350" s="4">
        <v>43563.833333333336</v>
      </c>
      <c r="F2350" s="3">
        <v>0.71996000000000004</v>
      </c>
      <c r="G2350" s="2">
        <f>Table13[[#This Row],[CF % FV]]*$A$2</f>
        <v>79.195599999999999</v>
      </c>
      <c r="H2350" s="3">
        <v>0.41111551446876698</v>
      </c>
      <c r="I2350" s="2">
        <f>Table13[[#This Row],[CF % EOL ]]*$A$6</f>
        <v>0</v>
      </c>
      <c r="J2350" s="3">
        <v>0.11953500360817798</v>
      </c>
      <c r="K2350" s="2">
        <f>$A$10*Table13[[#This Row],[CF % WEC]]</f>
        <v>0</v>
      </c>
      <c r="L2350" s="1">
        <v>37.591992724294357</v>
      </c>
      <c r="M2350" s="2">
        <f>Table13[[#This Row],[Cons h '[MWh']]]-Table13[[#This Row],[Ewec_prod '[MWh']]]-Table13[[#This Row],[Eeol_prod '[MWh']]]-Table13[[#This Row],[Efv_prod '[MWh']]]</f>
        <v>-41.603607275705642</v>
      </c>
    </row>
    <row r="2351" x14ac:dyDescent="0.25">
      <c r="E2351" s="4">
        <v>43563.875</v>
      </c>
      <c r="F2351" s="3">
        <v>0.75719000000000003</v>
      </c>
      <c r="G2351" s="2">
        <f>Table13[[#This Row],[CF % FV]]*$A$2</f>
        <v>83.290900000000008</v>
      </c>
      <c r="H2351" s="3">
        <v>0.43279518009482998</v>
      </c>
      <c r="I2351" s="2">
        <f>Table13[[#This Row],[CF % EOL ]]*$A$6</f>
        <v>0</v>
      </c>
      <c r="J2351" s="3">
        <v>0.10823222890661538</v>
      </c>
      <c r="K2351" s="2">
        <f>$A$10*Table13[[#This Row],[CF % WEC]]</f>
        <v>0</v>
      </c>
      <c r="L2351" s="1">
        <v>30.665312676378594</v>
      </c>
      <c r="M2351" s="2">
        <f>Table13[[#This Row],[Cons h '[MWh']]]-Table13[[#This Row],[Ewec_prod '[MWh']]]-Table13[[#This Row],[Eeol_prod '[MWh']]]-Table13[[#This Row],[Efv_prod '[MWh']]]</f>
        <v>-52.625587323621417</v>
      </c>
    </row>
    <row r="2352" x14ac:dyDescent="0.25">
      <c r="E2352" s="4">
        <v>43563.916666666664</v>
      </c>
      <c r="F2352" s="3">
        <v>0.77317999999999998</v>
      </c>
      <c r="G2352" s="2">
        <f>Table13[[#This Row],[CF % FV]]*$A$2</f>
        <v>85.049800000000005</v>
      </c>
      <c r="H2352" s="3">
        <v>2.91279525315194E-2</v>
      </c>
      <c r="I2352" s="2">
        <f>Table13[[#This Row],[CF % EOL ]]*$A$6</f>
        <v>0</v>
      </c>
      <c r="J2352" s="3">
        <v>9.9229515734912482E-2</v>
      </c>
      <c r="K2352" s="2">
        <f>$A$10*Table13[[#This Row],[CF % WEC]]</f>
        <v>0</v>
      </c>
      <c r="L2352" s="1">
        <v>26.262041944180428</v>
      </c>
      <c r="M2352" s="2">
        <f>Table13[[#This Row],[Cons h '[MWh']]]-Table13[[#This Row],[Ewec_prod '[MWh']]]-Table13[[#This Row],[Eeol_prod '[MWh']]]-Table13[[#This Row],[Efv_prod '[MWh']]]</f>
        <v>-58.78775805581958</v>
      </c>
    </row>
    <row r="2353" x14ac:dyDescent="0.25">
      <c r="E2353" s="4">
        <v>43563.958333333336</v>
      </c>
      <c r="F2353" s="3">
        <v>0.68013000000000001</v>
      </c>
      <c r="G2353" s="2">
        <f>Table13[[#This Row],[CF % FV]]*$A$2</f>
        <v>74.814300000000003</v>
      </c>
      <c r="H2353" s="3">
        <v>6.1633616982981797E-3</v>
      </c>
      <c r="I2353" s="2">
        <f>Table13[[#This Row],[CF % EOL ]]*$A$6</f>
        <v>0</v>
      </c>
      <c r="J2353" s="3">
        <v>9.2338604392174367E-2</v>
      </c>
      <c r="K2353" s="2">
        <f>$A$10*Table13[[#This Row],[CF % WEC]]</f>
        <v>0</v>
      </c>
      <c r="L2353" s="1">
        <v>22.04540032112331</v>
      </c>
      <c r="M2353" s="2">
        <f>Table13[[#This Row],[Cons h '[MWh']]]-Table13[[#This Row],[Ewec_prod '[MWh']]]-Table13[[#This Row],[Eeol_prod '[MWh']]]-Table13[[#This Row],[Efv_prod '[MWh']]]</f>
        <v>-52.768899678876693</v>
      </c>
    </row>
    <row r="2354" x14ac:dyDescent="0.25">
      <c r="E2354" s="4">
        <v>43564</v>
      </c>
      <c r="F2354" s="3">
        <v>0.58252999999999999</v>
      </c>
      <c r="G2354" s="2">
        <f>Table13[[#This Row],[CF % FV]]*$A$2</f>
        <v>64.078299999999999</v>
      </c>
      <c r="H2354" s="3">
        <v>1.31993283334822E-2</v>
      </c>
      <c r="I2354" s="2">
        <f>Table13[[#This Row],[CF % EOL ]]*$A$6</f>
        <v>0</v>
      </c>
      <c r="J2354" s="3">
        <v>8.7850827308255899E-2</v>
      </c>
      <c r="K2354" s="2">
        <f>$A$10*Table13[[#This Row],[CF % WEC]]</f>
        <v>0</v>
      </c>
      <c r="L2354" s="1">
        <v>19.115038883792021</v>
      </c>
      <c r="M2354" s="2">
        <f>Table13[[#This Row],[Cons h '[MWh']]]-Table13[[#This Row],[Ewec_prod '[MWh']]]-Table13[[#This Row],[Eeol_prod '[MWh']]]-Table13[[#This Row],[Efv_prod '[MWh']]]</f>
        <v>-44.963261116207974</v>
      </c>
    </row>
    <row r="2355" x14ac:dyDescent="0.25">
      <c r="E2355" s="4">
        <v>43564.041666666664</v>
      </c>
      <c r="F2355" s="3">
        <v>0.39271</v>
      </c>
      <c r="G2355" s="2">
        <f>Table13[[#This Row],[CF % FV]]*$A$2</f>
        <v>43.198100000000004</v>
      </c>
      <c r="H2355" s="3">
        <v>5.0765909603023303E-2</v>
      </c>
      <c r="I2355" s="2">
        <f>Table13[[#This Row],[CF % EOL ]]*$A$6</f>
        <v>0</v>
      </c>
      <c r="J2355" s="3">
        <v>8.4853725819543965E-2</v>
      </c>
      <c r="K2355" s="2">
        <f>$A$10*Table13[[#This Row],[CF % WEC]]</f>
        <v>0</v>
      </c>
      <c r="L2355" s="1">
        <v>19.252646977532326</v>
      </c>
      <c r="M2355" s="2">
        <f>Table13[[#This Row],[Cons h '[MWh']]]-Table13[[#This Row],[Ewec_prod '[MWh']]]-Table13[[#This Row],[Eeol_prod '[MWh']]]-Table13[[#This Row],[Efv_prod '[MWh']]]</f>
        <v>-23.945453022467678</v>
      </c>
    </row>
    <row r="2356" x14ac:dyDescent="0.25">
      <c r="E2356" s="4">
        <v>43564.083333333336</v>
      </c>
      <c r="F2356" s="3">
        <v>0.19322999999999999</v>
      </c>
      <c r="G2356" s="2">
        <f>Table13[[#This Row],[CF % FV]]*$A$2</f>
        <v>21.255299999999998</v>
      </c>
      <c r="H2356" s="3">
        <v>8.5293700426968003E-2</v>
      </c>
      <c r="I2356" s="2">
        <f>Table13[[#This Row],[CF % EOL ]]*$A$6</f>
        <v>0</v>
      </c>
      <c r="J2356" s="3">
        <v>8.3277818963865449E-2</v>
      </c>
      <c r="K2356" s="2">
        <f>$A$10*Table13[[#This Row],[CF % WEC]]</f>
        <v>0</v>
      </c>
      <c r="L2356" s="1">
        <v>17.947616795899535</v>
      </c>
      <c r="M2356" s="2">
        <f>Table13[[#This Row],[Cons h '[MWh']]]-Table13[[#This Row],[Ewec_prod '[MWh']]]-Table13[[#This Row],[Eeol_prod '[MWh']]]-Table13[[#This Row],[Efv_prod '[MWh']]]</f>
        <v>-3.3076832041004636</v>
      </c>
    </row>
    <row r="2357" x14ac:dyDescent="0.25">
      <c r="E2357" s="4">
        <v>43564.125</v>
      </c>
      <c r="F2357" s="3">
        <v>5.4800000000000005E-3</v>
      </c>
      <c r="G2357" s="2">
        <f>Table13[[#This Row],[CF % FV]]*$A$2</f>
        <v>0.6028</v>
      </c>
      <c r="H2357" s="3">
        <v>0.137499294673254</v>
      </c>
      <c r="I2357" s="2">
        <f>Table13[[#This Row],[CF % EOL ]]*$A$6</f>
        <v>0</v>
      </c>
      <c r="J2357" s="3">
        <v>8.3993643427922551E-2</v>
      </c>
      <c r="K2357" s="2">
        <f>$A$10*Table13[[#This Row],[CF % WEC]]</f>
        <v>0</v>
      </c>
      <c r="L2357" s="1">
        <v>19.279893948695154</v>
      </c>
      <c r="M2357" s="2">
        <f>Table13[[#This Row],[Cons h '[MWh']]]-Table13[[#This Row],[Ewec_prod '[MWh']]]-Table13[[#This Row],[Eeol_prod '[MWh']]]-Table13[[#This Row],[Efv_prod '[MWh']]]</f>
        <v>18.677093948695155</v>
      </c>
    </row>
    <row r="2358" x14ac:dyDescent="0.25">
      <c r="E2358" s="4">
        <v>43564.166666666664</v>
      </c>
      <c r="F2358" s="3">
        <v>0</v>
      </c>
      <c r="G2358" s="2">
        <f>Table13[[#This Row],[CF % FV]]*$A$2</f>
        <v>0</v>
      </c>
      <c r="H2358" s="3">
        <v>0.189662830236251</v>
      </c>
      <c r="I2358" s="2">
        <f>Table13[[#This Row],[CF % EOL ]]*$A$6</f>
        <v>0</v>
      </c>
      <c r="J2358" s="3">
        <v>8.8502372660468162E-2</v>
      </c>
      <c r="K2358" s="2">
        <f>$A$10*Table13[[#This Row],[CF % WEC]]</f>
        <v>0</v>
      </c>
      <c r="L2358" s="1">
        <v>21.740726557736583</v>
      </c>
      <c r="M2358" s="2">
        <f>Table13[[#This Row],[Cons h '[MWh']]]-Table13[[#This Row],[Ewec_prod '[MWh']]]-Table13[[#This Row],[Eeol_prod '[MWh']]]-Table13[[#This Row],[Efv_prod '[MWh']]]</f>
        <v>21.740726557736583</v>
      </c>
    </row>
    <row r="2359" x14ac:dyDescent="0.25">
      <c r="E2359" s="4">
        <v>43564.208333333336</v>
      </c>
      <c r="F2359" s="3">
        <v>0</v>
      </c>
      <c r="G2359" s="2">
        <f>Table13[[#This Row],[CF % FV]]*$A$2</f>
        <v>0</v>
      </c>
      <c r="H2359" s="3">
        <v>0.236660506473196</v>
      </c>
      <c r="I2359" s="2">
        <f>Table13[[#This Row],[CF % EOL ]]*$A$6</f>
        <v>0</v>
      </c>
      <c r="J2359" s="3">
        <v>9.4530354577247871E-2</v>
      </c>
      <c r="K2359" s="2">
        <f>$A$10*Table13[[#This Row],[CF % WEC]]</f>
        <v>0</v>
      </c>
      <c r="L2359" s="1">
        <v>23.776451662237086</v>
      </c>
      <c r="M2359" s="2">
        <f>Table13[[#This Row],[Cons h '[MWh']]]-Table13[[#This Row],[Ewec_prod '[MWh']]]-Table13[[#This Row],[Eeol_prod '[MWh']]]-Table13[[#This Row],[Efv_prod '[MWh']]]</f>
        <v>23.776451662237086</v>
      </c>
    </row>
    <row r="2360" x14ac:dyDescent="0.25">
      <c r="E2360" s="4">
        <v>43564.25</v>
      </c>
      <c r="F2360" s="3">
        <v>0</v>
      </c>
      <c r="G2360" s="2">
        <f>Table13[[#This Row],[CF % FV]]*$A$2</f>
        <v>0</v>
      </c>
      <c r="H2360" s="3">
        <v>0.25210984025190902</v>
      </c>
      <c r="I2360" s="2">
        <f>Table13[[#This Row],[CF % EOL ]]*$A$6</f>
        <v>0</v>
      </c>
      <c r="J2360" s="3">
        <v>0.10092841440456163</v>
      </c>
      <c r="K2360" s="2">
        <f>$A$10*Table13[[#This Row],[CF % WEC]]</f>
        <v>0</v>
      </c>
      <c r="L2360" s="1">
        <v>27.468834319017827</v>
      </c>
      <c r="M2360" s="2">
        <f>Table13[[#This Row],[Cons h '[MWh']]]-Table13[[#This Row],[Ewec_prod '[MWh']]]-Table13[[#This Row],[Eeol_prod '[MWh']]]-Table13[[#This Row],[Efv_prod '[MWh']]]</f>
        <v>27.468834319017827</v>
      </c>
    </row>
    <row r="2361" x14ac:dyDescent="0.25">
      <c r="E2361" s="4">
        <v>43564.291666666664</v>
      </c>
      <c r="F2361" s="3">
        <v>0</v>
      </c>
      <c r="G2361" s="2">
        <f>Table13[[#This Row],[CF % FV]]*$A$2</f>
        <v>0</v>
      </c>
      <c r="H2361" s="3">
        <v>0.27771196665953501</v>
      </c>
      <c r="I2361" s="2">
        <f>Table13[[#This Row],[CF % EOL ]]*$A$6</f>
        <v>0</v>
      </c>
      <c r="J2361" s="3">
        <v>0.1057843014028335</v>
      </c>
      <c r="K2361" s="2">
        <f>$A$10*Table13[[#This Row],[CF % WEC]]</f>
        <v>0</v>
      </c>
      <c r="L2361" s="1">
        <v>22.943101846407579</v>
      </c>
      <c r="M2361" s="2">
        <f>Table13[[#This Row],[Cons h '[MWh']]]-Table13[[#This Row],[Ewec_prod '[MWh']]]-Table13[[#This Row],[Eeol_prod '[MWh']]]-Table13[[#This Row],[Efv_prod '[MWh']]]</f>
        <v>22.943101846407579</v>
      </c>
    </row>
    <row r="2362" x14ac:dyDescent="0.25">
      <c r="E2362" s="4">
        <v>43564.333333333336</v>
      </c>
      <c r="F2362" s="3">
        <v>0</v>
      </c>
      <c r="G2362" s="2">
        <f>Table13[[#This Row],[CF % FV]]*$A$2</f>
        <v>0</v>
      </c>
      <c r="H2362" s="3">
        <v>0.295553554724102</v>
      </c>
      <c r="I2362" s="2">
        <f>Table13[[#This Row],[CF % EOL ]]*$A$6</f>
        <v>0</v>
      </c>
      <c r="J2362" s="3">
        <v>0.10715997892403829</v>
      </c>
      <c r="K2362" s="2">
        <f>$A$10*Table13[[#This Row],[CF % WEC]]</f>
        <v>0</v>
      </c>
      <c r="L2362" s="1">
        <v>25.411136511209587</v>
      </c>
      <c r="M2362" s="2">
        <f>Table13[[#This Row],[Cons h '[MWh']]]-Table13[[#This Row],[Ewec_prod '[MWh']]]-Table13[[#This Row],[Eeol_prod '[MWh']]]-Table13[[#This Row],[Efv_prod '[MWh']]]</f>
        <v>25.411136511209587</v>
      </c>
    </row>
    <row r="2363" x14ac:dyDescent="0.25">
      <c r="E2363" s="4">
        <v>43564.375</v>
      </c>
      <c r="F2363" s="3">
        <v>0</v>
      </c>
      <c r="G2363" s="2">
        <f>Table13[[#This Row],[CF % FV]]*$A$2</f>
        <v>0</v>
      </c>
      <c r="H2363" s="3">
        <v>0.30315439991694099</v>
      </c>
      <c r="I2363" s="2">
        <f>Table13[[#This Row],[CF % EOL ]]*$A$6</f>
        <v>0</v>
      </c>
      <c r="J2363" s="3">
        <v>9.8752497211517021E-2</v>
      </c>
      <c r="K2363" s="2">
        <f>$A$10*Table13[[#This Row],[CF % WEC]]</f>
        <v>0</v>
      </c>
      <c r="L2363" s="1">
        <v>28.176077107735601</v>
      </c>
      <c r="M2363" s="2">
        <f>Table13[[#This Row],[Cons h '[MWh']]]-Table13[[#This Row],[Ewec_prod '[MWh']]]-Table13[[#This Row],[Eeol_prod '[MWh']]]-Table13[[#This Row],[Efv_prod '[MWh']]]</f>
        <v>28.176077107735601</v>
      </c>
    </row>
    <row r="2364" x14ac:dyDescent="0.25">
      <c r="E2364" s="4">
        <v>43564.416666666664</v>
      </c>
      <c r="F2364" s="3">
        <v>0</v>
      </c>
      <c r="G2364" s="2">
        <f>Table13[[#This Row],[CF % FV]]*$A$2</f>
        <v>0</v>
      </c>
      <c r="H2364" s="3">
        <v>3.6321327023687698E-2</v>
      </c>
      <c r="I2364" s="2">
        <f>Table13[[#This Row],[CF % EOL ]]*$A$6</f>
        <v>0</v>
      </c>
      <c r="J2364" s="3">
        <v>9.2839940372262383E-2</v>
      </c>
      <c r="K2364" s="2">
        <f>$A$10*Table13[[#This Row],[CF % WEC]]</f>
        <v>0</v>
      </c>
      <c r="L2364" s="1">
        <v>30.995148543507913</v>
      </c>
      <c r="M2364" s="2">
        <f>Table13[[#This Row],[Cons h '[MWh']]]-Table13[[#This Row],[Ewec_prod '[MWh']]]-Table13[[#This Row],[Eeol_prod '[MWh']]]-Table13[[#This Row],[Efv_prod '[MWh']]]</f>
        <v>30.995148543507913</v>
      </c>
    </row>
    <row r="2365" x14ac:dyDescent="0.25">
      <c r="E2365" s="4">
        <v>43564.458333333336</v>
      </c>
      <c r="F2365" s="3">
        <v>0</v>
      </c>
      <c r="G2365" s="2">
        <f>Table13[[#This Row],[CF % FV]]*$A$2</f>
        <v>0</v>
      </c>
      <c r="H2365" s="3">
        <v>2.7202814587462099E-2</v>
      </c>
      <c r="I2365" s="2">
        <f>Table13[[#This Row],[CF % EOL ]]*$A$6</f>
        <v>0</v>
      </c>
      <c r="J2365" s="3">
        <v>8.8542150610880971E-2</v>
      </c>
      <c r="K2365" s="2">
        <f>$A$10*Table13[[#This Row],[CF % WEC]]</f>
        <v>0</v>
      </c>
      <c r="L2365" s="1">
        <v>26.251495194600224</v>
      </c>
      <c r="M2365" s="2">
        <f>Table13[[#This Row],[Cons h '[MWh']]]-Table13[[#This Row],[Ewec_prod '[MWh']]]-Table13[[#This Row],[Eeol_prod '[MWh']]]-Table13[[#This Row],[Efv_prod '[MWh']]]</f>
        <v>26.251495194600224</v>
      </c>
    </row>
    <row r="2366" x14ac:dyDescent="0.25">
      <c r="E2366" s="4">
        <v>43564.5</v>
      </c>
      <c r="F2366" s="3">
        <v>0</v>
      </c>
      <c r="G2366" s="2">
        <f>Table13[[#This Row],[CF % FV]]*$A$2</f>
        <v>0</v>
      </c>
      <c r="H2366" s="3">
        <v>1.6619668400720801E-2</v>
      </c>
      <c r="I2366" s="2">
        <f>Table13[[#This Row],[CF % EOL ]]*$A$6</f>
        <v>0</v>
      </c>
      <c r="J2366" s="3">
        <v>8.6158003303406255E-2</v>
      </c>
      <c r="K2366" s="2">
        <f>$A$10*Table13[[#This Row],[CF % WEC]]</f>
        <v>0</v>
      </c>
      <c r="L2366" s="1">
        <v>27.53616996490036</v>
      </c>
      <c r="M2366" s="2">
        <f>Table13[[#This Row],[Cons h '[MWh']]]-Table13[[#This Row],[Ewec_prod '[MWh']]]-Table13[[#This Row],[Eeol_prod '[MWh']]]-Table13[[#This Row],[Efv_prod '[MWh']]]</f>
        <v>27.53616996490036</v>
      </c>
    </row>
    <row r="2367" x14ac:dyDescent="0.25">
      <c r="E2367" s="4">
        <v>43564.541666666664</v>
      </c>
      <c r="F2367" s="3">
        <v>0</v>
      </c>
      <c r="G2367" s="2">
        <f>Table13[[#This Row],[CF % FV]]*$A$2</f>
        <v>0</v>
      </c>
      <c r="H2367" s="3">
        <v>5.0025169943447599E-2</v>
      </c>
      <c r="I2367" s="2">
        <f>Table13[[#This Row],[CF % EOL ]]*$A$6</f>
        <v>0</v>
      </c>
      <c r="J2367" s="3">
        <v>8.5777875355348435E-2</v>
      </c>
      <c r="K2367" s="2">
        <f>$A$10*Table13[[#This Row],[CF % WEC]]</f>
        <v>0</v>
      </c>
      <c r="L2367" s="1">
        <v>29.004568707066131</v>
      </c>
      <c r="M2367" s="2">
        <f>Table13[[#This Row],[Cons h '[MWh']]]-Table13[[#This Row],[Ewec_prod '[MWh']]]-Table13[[#This Row],[Eeol_prod '[MWh']]]-Table13[[#This Row],[Efv_prod '[MWh']]]</f>
        <v>29.004568707066131</v>
      </c>
    </row>
    <row r="2368" x14ac:dyDescent="0.25">
      <c r="E2368" s="4">
        <v>43564.583333333336</v>
      </c>
      <c r="F2368" s="3">
        <v>0</v>
      </c>
      <c r="G2368" s="2">
        <f>Table13[[#This Row],[CF % FV]]*$A$2</f>
        <v>0</v>
      </c>
      <c r="H2368" s="3">
        <v>0.101441841137834</v>
      </c>
      <c r="I2368" s="2">
        <f>Table13[[#This Row],[CF % EOL ]]*$A$6</f>
        <v>0</v>
      </c>
      <c r="J2368" s="3">
        <v>8.6680688989659707E-2</v>
      </c>
      <c r="K2368" s="2">
        <f>$A$10*Table13[[#This Row],[CF % WEC]]</f>
        <v>0</v>
      </c>
      <c r="L2368" s="1">
        <v>25.138417240894569</v>
      </c>
      <c r="M2368" s="2">
        <f>Table13[[#This Row],[Cons h '[MWh']]]-Table13[[#This Row],[Ewec_prod '[MWh']]]-Table13[[#This Row],[Eeol_prod '[MWh']]]-Table13[[#This Row],[Efv_prod '[MWh']]]</f>
        <v>25.138417240894569</v>
      </c>
    </row>
    <row r="2369" x14ac:dyDescent="0.25">
      <c r="E2369" s="4">
        <v>43564.625</v>
      </c>
      <c r="F2369" s="3">
        <v>0</v>
      </c>
      <c r="G2369" s="2">
        <f>Table13[[#This Row],[CF % FV]]*$A$2</f>
        <v>0</v>
      </c>
      <c r="H2369" s="3">
        <v>0.14567523077395</v>
      </c>
      <c r="I2369" s="2">
        <f>Table13[[#This Row],[CF % EOL ]]*$A$6</f>
        <v>0</v>
      </c>
      <c r="J2369" s="3">
        <v>8.8513195455091467E-2</v>
      </c>
      <c r="K2369" s="2">
        <f>$A$10*Table13[[#This Row],[CF % WEC]]</f>
        <v>0</v>
      </c>
      <c r="L2369" s="1">
        <v>23.228142220444084</v>
      </c>
      <c r="M2369" s="2">
        <f>Table13[[#This Row],[Cons h '[MWh']]]-Table13[[#This Row],[Ewec_prod '[MWh']]]-Table13[[#This Row],[Eeol_prod '[MWh']]]-Table13[[#This Row],[Efv_prod '[MWh']]]</f>
        <v>23.228142220444084</v>
      </c>
    </row>
    <row r="2370" x14ac:dyDescent="0.25">
      <c r="E2370" s="4">
        <v>43564.666666666664</v>
      </c>
      <c r="F2370" s="3">
        <v>3.5709999999999999E-2</v>
      </c>
      <c r="G2370" s="2">
        <f>Table13[[#This Row],[CF % FV]]*$A$2</f>
        <v>3.9280999999999997</v>
      </c>
      <c r="H2370" s="3">
        <v>0.16101694173709799</v>
      </c>
      <c r="I2370" s="2">
        <f>Table13[[#This Row],[CF % EOL ]]*$A$6</f>
        <v>0</v>
      </c>
      <c r="J2370" s="3">
        <v>9.1050949132944731E-2</v>
      </c>
      <c r="K2370" s="2">
        <f>$A$10*Table13[[#This Row],[CF % WEC]]</f>
        <v>0</v>
      </c>
      <c r="L2370" s="1">
        <v>24.072663834883468</v>
      </c>
      <c r="M2370" s="2">
        <f>Table13[[#This Row],[Cons h '[MWh']]]-Table13[[#This Row],[Ewec_prod '[MWh']]]-Table13[[#This Row],[Eeol_prod '[MWh']]]-Table13[[#This Row],[Efv_prod '[MWh']]]</f>
        <v>20.144563834883467</v>
      </c>
    </row>
    <row r="2371" x14ac:dyDescent="0.25">
      <c r="E2371" s="4">
        <v>43564.708333333336</v>
      </c>
      <c r="F2371" s="3">
        <v>0.21102000000000001</v>
      </c>
      <c r="G2371" s="2">
        <f>Table13[[#This Row],[CF % FV]]*$A$2</f>
        <v>23.212200000000003</v>
      </c>
      <c r="H2371" s="3">
        <v>0.18062374729942199</v>
      </c>
      <c r="I2371" s="2">
        <f>Table13[[#This Row],[CF % EOL ]]*$A$6</f>
        <v>0</v>
      </c>
      <c r="J2371" s="3">
        <v>9.4246977839557128E-2</v>
      </c>
      <c r="K2371" s="2">
        <f>$A$10*Table13[[#This Row],[CF % WEC]]</f>
        <v>0</v>
      </c>
      <c r="L2371" s="1">
        <v>39.838053679821599</v>
      </c>
      <c r="M2371" s="2">
        <f>Table13[[#This Row],[Cons h '[MWh']]]-Table13[[#This Row],[Ewec_prod '[MWh']]]-Table13[[#This Row],[Eeol_prod '[MWh']]]-Table13[[#This Row],[Efv_prod '[MWh']]]</f>
        <v>16.625853679821596</v>
      </c>
    </row>
    <row r="2372" x14ac:dyDescent="0.25">
      <c r="E2372" s="4">
        <v>43564.75</v>
      </c>
      <c r="F2372" s="3">
        <v>0.36222000000000004</v>
      </c>
      <c r="G2372" s="2">
        <f>Table13[[#This Row],[CF % FV]]*$A$2</f>
        <v>39.844200000000008</v>
      </c>
      <c r="H2372" s="3">
        <v>0.18505236442506301</v>
      </c>
      <c r="I2372" s="2">
        <f>Table13[[#This Row],[CF % EOL ]]*$A$6</f>
        <v>0</v>
      </c>
      <c r="J2372" s="3">
        <v>9.8620988458681585E-2</v>
      </c>
      <c r="K2372" s="2">
        <f>$A$10*Table13[[#This Row],[CF % WEC]]</f>
        <v>0</v>
      </c>
      <c r="L2372" s="1">
        <v>39.729081283192428</v>
      </c>
      <c r="M2372" s="2">
        <f>Table13[[#This Row],[Cons h '[MWh']]]-Table13[[#This Row],[Ewec_prod '[MWh']]]-Table13[[#This Row],[Eeol_prod '[MWh']]]-Table13[[#This Row],[Efv_prod '[MWh']]]</f>
        <v>-0.11511871680757935</v>
      </c>
    </row>
    <row r="2373" x14ac:dyDescent="0.25">
      <c r="E2373" s="4">
        <v>43564.791666666664</v>
      </c>
      <c r="F2373" s="3">
        <v>0.50631999999999999</v>
      </c>
      <c r="G2373" s="2">
        <f>Table13[[#This Row],[CF % FV]]*$A$2</f>
        <v>55.6952</v>
      </c>
      <c r="H2373" s="3">
        <v>0.20576639284332701</v>
      </c>
      <c r="I2373" s="2">
        <f>Table13[[#This Row],[CF % EOL ]]*$A$6</f>
        <v>0</v>
      </c>
      <c r="J2373" s="3">
        <v>0.10477459700392867</v>
      </c>
      <c r="K2373" s="2">
        <f>$A$10*Table13[[#This Row],[CF % WEC]]</f>
        <v>0</v>
      </c>
      <c r="L2373" s="1">
        <v>40.652811898029803</v>
      </c>
      <c r="M2373" s="2">
        <f>Table13[[#This Row],[Cons h '[MWh']]]-Table13[[#This Row],[Ewec_prod '[MWh']]]-Table13[[#This Row],[Eeol_prod '[MWh']]]-Table13[[#This Row],[Efv_prod '[MWh']]]</f>
        <v>-15.042388101970197</v>
      </c>
    </row>
    <row r="2374" x14ac:dyDescent="0.25">
      <c r="E2374" s="4">
        <v>43564.833333333336</v>
      </c>
      <c r="F2374" s="3">
        <v>0.63024999999999998</v>
      </c>
      <c r="G2374" s="2">
        <f>Table13[[#This Row],[CF % FV]]*$A$2</f>
        <v>69.327500000000001</v>
      </c>
      <c r="H2374" s="3">
        <v>0.21529978554735801</v>
      </c>
      <c r="I2374" s="2">
        <f>Table13[[#This Row],[CF % EOL ]]*$A$6</f>
        <v>0</v>
      </c>
      <c r="J2374" s="3">
        <v>0.10826312143133608</v>
      </c>
      <c r="K2374" s="2">
        <f>$A$10*Table13[[#This Row],[CF % WEC]]</f>
        <v>0</v>
      </c>
      <c r="L2374" s="1">
        <v>26.933720165338816</v>
      </c>
      <c r="M2374" s="2">
        <f>Table13[[#This Row],[Cons h '[MWh']]]-Table13[[#This Row],[Ewec_prod '[MWh']]]-Table13[[#This Row],[Eeol_prod '[MWh']]]-Table13[[#This Row],[Efv_prod '[MWh']]]</f>
        <v>-42.393779834661188</v>
      </c>
    </row>
    <row r="2375" x14ac:dyDescent="0.25">
      <c r="E2375" s="4">
        <v>43564.875</v>
      </c>
      <c r="F2375" s="3">
        <v>0.66535</v>
      </c>
      <c r="G2375" s="2">
        <f>Table13[[#This Row],[CF % FV]]*$A$2</f>
        <v>73.188500000000005</v>
      </c>
      <c r="H2375" s="3">
        <v>0.21677254194720899</v>
      </c>
      <c r="I2375" s="2">
        <f>Table13[[#This Row],[CF % EOL ]]*$A$6</f>
        <v>0</v>
      </c>
      <c r="J2375" s="3">
        <v>0.10965977231040629</v>
      </c>
      <c r="K2375" s="2">
        <f>$A$10*Table13[[#This Row],[CF % WEC]]</f>
        <v>0</v>
      </c>
      <c r="L2375" s="1">
        <v>29.229028885665517</v>
      </c>
      <c r="M2375" s="2">
        <f>Table13[[#This Row],[Cons h '[MWh']]]-Table13[[#This Row],[Ewec_prod '[MWh']]]-Table13[[#This Row],[Eeol_prod '[MWh']]]-Table13[[#This Row],[Efv_prod '[MWh']]]</f>
        <v>-43.959471114334491</v>
      </c>
    </row>
    <row r="2376" x14ac:dyDescent="0.25">
      <c r="E2376" s="4">
        <v>43564.916666666664</v>
      </c>
      <c r="F2376" s="3">
        <v>0.67703000000000002</v>
      </c>
      <c r="G2376" s="2">
        <f>Table13[[#This Row],[CF % FV]]*$A$2</f>
        <v>74.473300000000009</v>
      </c>
      <c r="H2376" s="3">
        <v>0.23075368201858501</v>
      </c>
      <c r="I2376" s="2">
        <f>Table13[[#This Row],[CF % EOL ]]*$A$6</f>
        <v>0</v>
      </c>
      <c r="J2376" s="3">
        <v>0.11164625832129821</v>
      </c>
      <c r="K2376" s="2">
        <f>$A$10*Table13[[#This Row],[CF % WEC]]</f>
        <v>0</v>
      </c>
      <c r="L2376" s="1">
        <v>29.160492874065763</v>
      </c>
      <c r="M2376" s="2">
        <f>Table13[[#This Row],[Cons h '[MWh']]]-Table13[[#This Row],[Ewec_prod '[MWh']]]-Table13[[#This Row],[Eeol_prod '[MWh']]]-Table13[[#This Row],[Efv_prod '[MWh']]]</f>
        <v>-45.312807125934242</v>
      </c>
    </row>
    <row r="2377" x14ac:dyDescent="0.25">
      <c r="E2377" s="4">
        <v>43564.958333333336</v>
      </c>
      <c r="F2377" s="3">
        <v>0.58757999999999999</v>
      </c>
      <c r="G2377" s="2">
        <f>Table13[[#This Row],[CF % FV]]*$A$2</f>
        <v>64.633799999999994</v>
      </c>
      <c r="H2377" s="3">
        <v>0.25453966658478699</v>
      </c>
      <c r="I2377" s="2">
        <f>Table13[[#This Row],[CF % EOL ]]*$A$6</f>
        <v>0</v>
      </c>
      <c r="J2377" s="3">
        <v>0.11261710987806478</v>
      </c>
      <c r="K2377" s="2">
        <f>$A$10*Table13[[#This Row],[CF % WEC]]</f>
        <v>0</v>
      </c>
      <c r="L2377" s="1">
        <v>20.347723494342087</v>
      </c>
      <c r="M2377" s="2">
        <f>Table13[[#This Row],[Cons h '[MWh']]]-Table13[[#This Row],[Ewec_prod '[MWh']]]-Table13[[#This Row],[Eeol_prod '[MWh']]]-Table13[[#This Row],[Efv_prod '[MWh']]]</f>
        <v>-44.286076505657903</v>
      </c>
    </row>
    <row r="2378" x14ac:dyDescent="0.25">
      <c r="E2378" s="4">
        <v>43565</v>
      </c>
      <c r="F2378" s="3">
        <v>0.47911000000000004</v>
      </c>
      <c r="G2378" s="2">
        <f>Table13[[#This Row],[CF % FV]]*$A$2</f>
        <v>52.702100000000002</v>
      </c>
      <c r="H2378" s="3">
        <v>0.26429077738241302</v>
      </c>
      <c r="I2378" s="2">
        <f>Table13[[#This Row],[CF % EOL ]]*$A$6</f>
        <v>0</v>
      </c>
      <c r="J2378" s="3">
        <v>0.11290920051373708</v>
      </c>
      <c r="K2378" s="2">
        <f>$A$10*Table13[[#This Row],[CF % WEC]]</f>
        <v>0</v>
      </c>
      <c r="L2378" s="1">
        <v>25.757144281768593</v>
      </c>
      <c r="M2378" s="2">
        <f>Table13[[#This Row],[Cons h '[MWh']]]-Table13[[#This Row],[Ewec_prod '[MWh']]]-Table13[[#This Row],[Eeol_prod '[MWh']]]-Table13[[#This Row],[Efv_prod '[MWh']]]</f>
        <v>-26.944955718231409</v>
      </c>
    </row>
    <row r="2379" x14ac:dyDescent="0.25">
      <c r="E2379" s="4">
        <v>43565.041666666664</v>
      </c>
      <c r="F2379" s="3">
        <v>0.30084</v>
      </c>
      <c r="G2379" s="2">
        <f>Table13[[#This Row],[CF % FV]]*$A$2</f>
        <v>33.092399999999998</v>
      </c>
      <c r="H2379" s="3">
        <v>0.26827548724286399</v>
      </c>
      <c r="I2379" s="2">
        <f>Table13[[#This Row],[CF % EOL ]]*$A$6</f>
        <v>0</v>
      </c>
      <c r="J2379" s="3">
        <v>0.11263505940528687</v>
      </c>
      <c r="K2379" s="2">
        <f>$A$10*Table13[[#This Row],[CF % WEC]]</f>
        <v>0</v>
      </c>
      <c r="L2379" s="1">
        <v>21.270100128713917</v>
      </c>
      <c r="M2379" s="2">
        <f>Table13[[#This Row],[Cons h '[MWh']]]-Table13[[#This Row],[Ewec_prod '[MWh']]]-Table13[[#This Row],[Eeol_prod '[MWh']]]-Table13[[#This Row],[Efv_prod '[MWh']]]</f>
        <v>-11.822299871286081</v>
      </c>
    </row>
    <row r="2380" x14ac:dyDescent="0.25">
      <c r="E2380" s="4">
        <v>43565.083333333336</v>
      </c>
      <c r="F2380" s="3">
        <v>0.15331</v>
      </c>
      <c r="G2380" s="2">
        <f>Table13[[#This Row],[CF % FV]]*$A$2</f>
        <v>16.864100000000001</v>
      </c>
      <c r="H2380" s="3">
        <v>0.28261373262205303</v>
      </c>
      <c r="I2380" s="2">
        <f>Table13[[#This Row],[CF % EOL ]]*$A$6</f>
        <v>0</v>
      </c>
      <c r="J2380" s="3">
        <v>0.11368604670585217</v>
      </c>
      <c r="K2380" s="2">
        <f>$A$10*Table13[[#This Row],[CF % WEC]]</f>
        <v>0</v>
      </c>
      <c r="L2380" s="1">
        <v>23.286671263372099</v>
      </c>
      <c r="M2380" s="2">
        <f>Table13[[#This Row],[Cons h '[MWh']]]-Table13[[#This Row],[Ewec_prod '[MWh']]]-Table13[[#This Row],[Eeol_prod '[MWh']]]-Table13[[#This Row],[Efv_prod '[MWh']]]</f>
        <v>6.4225712633720988</v>
      </c>
    </row>
    <row r="2381" x14ac:dyDescent="0.25">
      <c r="E2381" s="4">
        <v>43565.125</v>
      </c>
      <c r="F2381" s="3">
        <v>4.1600000000000005E-3</v>
      </c>
      <c r="G2381" s="2">
        <f>Table13[[#This Row],[CF % FV]]*$A$2</f>
        <v>0.45760000000000006</v>
      </c>
      <c r="H2381" s="3">
        <v>0.318733667484285</v>
      </c>
      <c r="I2381" s="2">
        <f>Table13[[#This Row],[CF % EOL ]]*$A$6</f>
        <v>0</v>
      </c>
      <c r="J2381" s="3">
        <v>0.11514653038584113</v>
      </c>
      <c r="K2381" s="2">
        <f>$A$10*Table13[[#This Row],[CF % WEC]]</f>
        <v>0</v>
      </c>
      <c r="L2381" s="1">
        <v>26.076636591827125</v>
      </c>
      <c r="M2381" s="2">
        <f>Table13[[#This Row],[Cons h '[MWh']]]-Table13[[#This Row],[Ewec_prod '[MWh']]]-Table13[[#This Row],[Eeol_prod '[MWh']]]-Table13[[#This Row],[Efv_prod '[MWh']]]</f>
        <v>25.619036591827125</v>
      </c>
    </row>
    <row r="2382" x14ac:dyDescent="0.25">
      <c r="E2382" s="4">
        <v>43565.166666666664</v>
      </c>
      <c r="F2382" s="3">
        <v>0</v>
      </c>
      <c r="G2382" s="2">
        <f>Table13[[#This Row],[CF % FV]]*$A$2</f>
        <v>0</v>
      </c>
      <c r="H2382" s="3">
        <v>0.361145747415754</v>
      </c>
      <c r="I2382" s="2">
        <f>Table13[[#This Row],[CF % EOL ]]*$A$6</f>
        <v>0</v>
      </c>
      <c r="J2382" s="3">
        <v>0.11794179455541275</v>
      </c>
      <c r="K2382" s="2">
        <f>$A$10*Table13[[#This Row],[CF % WEC]]</f>
        <v>0</v>
      </c>
      <c r="L2382" s="1">
        <v>30.414801026940804</v>
      </c>
      <c r="M2382" s="2">
        <f>Table13[[#This Row],[Cons h '[MWh']]]-Table13[[#This Row],[Ewec_prod '[MWh']]]-Table13[[#This Row],[Eeol_prod '[MWh']]]-Table13[[#This Row],[Efv_prod '[MWh']]]</f>
        <v>30.414801026940804</v>
      </c>
    </row>
    <row r="2383" x14ac:dyDescent="0.25">
      <c r="E2383" s="4">
        <v>43565.208333333336</v>
      </c>
      <c r="F2383" s="3">
        <v>0</v>
      </c>
      <c r="G2383" s="2">
        <f>Table13[[#This Row],[CF % FV]]*$A$2</f>
        <v>0</v>
      </c>
      <c r="H2383" s="3">
        <v>0.41767124351592599</v>
      </c>
      <c r="I2383" s="2">
        <f>Table13[[#This Row],[CF % EOL ]]*$A$6</f>
        <v>0</v>
      </c>
      <c r="J2383" s="3">
        <v>0.12278676765591331</v>
      </c>
      <c r="K2383" s="2">
        <f>$A$10*Table13[[#This Row],[CF % WEC]]</f>
        <v>0</v>
      </c>
      <c r="L2383" s="1">
        <v>31.914323716846969</v>
      </c>
      <c r="M2383" s="2">
        <f>Table13[[#This Row],[Cons h '[MWh']]]-Table13[[#This Row],[Ewec_prod '[MWh']]]-Table13[[#This Row],[Eeol_prod '[MWh']]]-Table13[[#This Row],[Efv_prod '[MWh']]]</f>
        <v>31.914323716846969</v>
      </c>
    </row>
    <row r="2384" x14ac:dyDescent="0.25">
      <c r="E2384" s="4">
        <v>43565.25</v>
      </c>
      <c r="F2384" s="3">
        <v>0</v>
      </c>
      <c r="G2384" s="2">
        <f>Table13[[#This Row],[CF % FV]]*$A$2</f>
        <v>0</v>
      </c>
      <c r="H2384" s="3">
        <v>0.47842579549195602</v>
      </c>
      <c r="I2384" s="2">
        <f>Table13[[#This Row],[CF % EOL ]]*$A$6</f>
        <v>0</v>
      </c>
      <c r="J2384" s="3">
        <v>0.12877613674256169</v>
      </c>
      <c r="K2384" s="2">
        <f>$A$10*Table13[[#This Row],[CF % WEC]]</f>
        <v>0</v>
      </c>
      <c r="L2384" s="1">
        <v>32.507738048013508</v>
      </c>
      <c r="M2384" s="2">
        <f>Table13[[#This Row],[Cons h '[MWh']]]-Table13[[#This Row],[Ewec_prod '[MWh']]]-Table13[[#This Row],[Eeol_prod '[MWh']]]-Table13[[#This Row],[Efv_prod '[MWh']]]</f>
        <v>32.507738048013508</v>
      </c>
    </row>
    <row r="2385" x14ac:dyDescent="0.25">
      <c r="E2385" s="4">
        <v>43565.291666666664</v>
      </c>
      <c r="F2385" s="3">
        <v>0</v>
      </c>
      <c r="G2385" s="2">
        <f>Table13[[#This Row],[CF % FV]]*$A$2</f>
        <v>0</v>
      </c>
      <c r="H2385" s="3">
        <v>0.518065941156721</v>
      </c>
      <c r="I2385" s="2">
        <f>Table13[[#This Row],[CF % EOL ]]*$A$6</f>
        <v>0</v>
      </c>
      <c r="J2385" s="3">
        <v>0.13512174221523188</v>
      </c>
      <c r="K2385" s="2">
        <f>$A$10*Table13[[#This Row],[CF % WEC]]</f>
        <v>0</v>
      </c>
      <c r="L2385" s="1">
        <v>30.81491090690648</v>
      </c>
      <c r="M2385" s="2">
        <f>Table13[[#This Row],[Cons h '[MWh']]]-Table13[[#This Row],[Ewec_prod '[MWh']]]-Table13[[#This Row],[Eeol_prod '[MWh']]]-Table13[[#This Row],[Efv_prod '[MWh']]]</f>
        <v>30.81491090690648</v>
      </c>
    </row>
    <row r="2386" x14ac:dyDescent="0.25">
      <c r="E2386" s="4">
        <v>43565.333333333336</v>
      </c>
      <c r="F2386" s="3">
        <v>0</v>
      </c>
      <c r="G2386" s="2">
        <f>Table13[[#This Row],[CF % FV]]*$A$2</f>
        <v>0</v>
      </c>
      <c r="H2386" s="3">
        <v>0.56496190760084097</v>
      </c>
      <c r="I2386" s="2">
        <f>Table13[[#This Row],[CF % EOL ]]*$A$6</f>
        <v>0</v>
      </c>
      <c r="J2386" s="3">
        <v>0.13939390392673773</v>
      </c>
      <c r="K2386" s="2">
        <f>$A$10*Table13[[#This Row],[CF % WEC]]</f>
        <v>0</v>
      </c>
      <c r="L2386" s="1">
        <v>24.358783919586617</v>
      </c>
      <c r="M2386" s="2">
        <f>Table13[[#This Row],[Cons h '[MWh']]]-Table13[[#This Row],[Ewec_prod '[MWh']]]-Table13[[#This Row],[Eeol_prod '[MWh']]]-Table13[[#This Row],[Efv_prod '[MWh']]]</f>
        <v>24.358783919586617</v>
      </c>
    </row>
    <row r="2387" x14ac:dyDescent="0.25">
      <c r="E2387" s="4">
        <v>43565.375</v>
      </c>
      <c r="F2387" s="3">
        <v>0</v>
      </c>
      <c r="G2387" s="2">
        <f>Table13[[#This Row],[CF % FV]]*$A$2</f>
        <v>0</v>
      </c>
      <c r="H2387" s="3">
        <v>0.52602431771995495</v>
      </c>
      <c r="I2387" s="2">
        <f>Table13[[#This Row],[CF % EOL ]]*$A$6</f>
        <v>0</v>
      </c>
      <c r="J2387" s="3">
        <v>0.12117885194611966</v>
      </c>
      <c r="K2387" s="2">
        <f>$A$10*Table13[[#This Row],[CF % WEC]]</f>
        <v>0</v>
      </c>
      <c r="L2387" s="1">
        <v>25.574709130487062</v>
      </c>
      <c r="M2387" s="2">
        <f>Table13[[#This Row],[Cons h '[MWh']]]-Table13[[#This Row],[Ewec_prod '[MWh']]]-Table13[[#This Row],[Eeol_prod '[MWh']]]-Table13[[#This Row],[Efv_prod '[MWh']]]</f>
        <v>25.574709130487062</v>
      </c>
    </row>
    <row r="2388" x14ac:dyDescent="0.25">
      <c r="E2388" s="4">
        <v>43565.416666666664</v>
      </c>
      <c r="F2388" s="3">
        <v>0</v>
      </c>
      <c r="G2388" s="2">
        <f>Table13[[#This Row],[CF % FV]]*$A$2</f>
        <v>0</v>
      </c>
      <c r="H2388" s="3">
        <v>0.117576849020723</v>
      </c>
      <c r="I2388" s="2">
        <f>Table13[[#This Row],[CF % EOL ]]*$A$6</f>
        <v>0</v>
      </c>
      <c r="J2388" s="3">
        <v>0.1059674570006255</v>
      </c>
      <c r="K2388" s="2">
        <f>$A$10*Table13[[#This Row],[CF % WEC]]</f>
        <v>0</v>
      </c>
      <c r="L2388" s="1">
        <v>33.126227854814161</v>
      </c>
      <c r="M2388" s="2">
        <f>Table13[[#This Row],[Cons h '[MWh']]]-Table13[[#This Row],[Ewec_prod '[MWh']]]-Table13[[#This Row],[Eeol_prod '[MWh']]]-Table13[[#This Row],[Efv_prod '[MWh']]]</f>
        <v>33.126227854814161</v>
      </c>
    </row>
    <row r="2389" x14ac:dyDescent="0.25">
      <c r="E2389" s="4">
        <v>43565.458333333336</v>
      </c>
      <c r="F2389" s="3">
        <v>0</v>
      </c>
      <c r="G2389" s="2">
        <f>Table13[[#This Row],[CF % FV]]*$A$2</f>
        <v>0</v>
      </c>
      <c r="H2389" s="3">
        <v>7.7912612686213203E-2</v>
      </c>
      <c r="I2389" s="2">
        <f>Table13[[#This Row],[CF % EOL ]]*$A$6</f>
        <v>0</v>
      </c>
      <c r="J2389" s="3">
        <v>9.6199553765154877E-2</v>
      </c>
      <c r="K2389" s="2">
        <f>$A$10*Table13[[#This Row],[CF % WEC]]</f>
        <v>0</v>
      </c>
      <c r="L2389" s="1">
        <v>32.308702936096935</v>
      </c>
      <c r="M2389" s="2">
        <f>Table13[[#This Row],[Cons h '[MWh']]]-Table13[[#This Row],[Ewec_prod '[MWh']]]-Table13[[#This Row],[Eeol_prod '[MWh']]]-Table13[[#This Row],[Efv_prod '[MWh']]]</f>
        <v>32.308702936096935</v>
      </c>
    </row>
    <row r="2390" x14ac:dyDescent="0.25">
      <c r="E2390" s="4">
        <v>43565.5</v>
      </c>
      <c r="F2390" s="3">
        <v>0</v>
      </c>
      <c r="G2390" s="2">
        <f>Table13[[#This Row],[CF % FV]]*$A$2</f>
        <v>0</v>
      </c>
      <c r="H2390" s="3">
        <v>8.5997901842203003E-2</v>
      </c>
      <c r="I2390" s="2">
        <f>Table13[[#This Row],[CF % EOL ]]*$A$6</f>
        <v>0</v>
      </c>
      <c r="J2390" s="3">
        <v>9.0475812317674056E-2</v>
      </c>
      <c r="K2390" s="2">
        <f>$A$10*Table13[[#This Row],[CF % WEC]]</f>
        <v>0</v>
      </c>
      <c r="L2390" s="1">
        <v>39.293540267221395</v>
      </c>
      <c r="M2390" s="2">
        <f>Table13[[#This Row],[Cons h '[MWh']]]-Table13[[#This Row],[Ewec_prod '[MWh']]]-Table13[[#This Row],[Eeol_prod '[MWh']]]-Table13[[#This Row],[Efv_prod '[MWh']]]</f>
        <v>39.293540267221395</v>
      </c>
    </row>
    <row r="2391" x14ac:dyDescent="0.25">
      <c r="E2391" s="4">
        <v>43565.541666666664</v>
      </c>
      <c r="F2391" s="3">
        <v>0</v>
      </c>
      <c r="G2391" s="2">
        <f>Table13[[#This Row],[CF % FV]]*$A$2</f>
        <v>0</v>
      </c>
      <c r="H2391" s="3">
        <v>0.106261953875204</v>
      </c>
      <c r="I2391" s="2">
        <f>Table13[[#This Row],[CF % EOL ]]*$A$6</f>
        <v>0</v>
      </c>
      <c r="J2391" s="3">
        <v>8.6564210362438346E-2</v>
      </c>
      <c r="K2391" s="2">
        <f>$A$10*Table13[[#This Row],[CF % WEC]]</f>
        <v>0</v>
      </c>
      <c r="L2391" s="1">
        <v>31.612059121204833</v>
      </c>
      <c r="M2391" s="2">
        <f>Table13[[#This Row],[Cons h '[MWh']]]-Table13[[#This Row],[Ewec_prod '[MWh']]]-Table13[[#This Row],[Eeol_prod '[MWh']]]-Table13[[#This Row],[Efv_prod '[MWh']]]</f>
        <v>31.612059121204833</v>
      </c>
    </row>
    <row r="2392" x14ac:dyDescent="0.25">
      <c r="E2392" s="4">
        <v>43565.583333333336</v>
      </c>
      <c r="F2392" s="3">
        <v>0</v>
      </c>
      <c r="G2392" s="2">
        <f>Table13[[#This Row],[CF % FV]]*$A$2</f>
        <v>0</v>
      </c>
      <c r="H2392" s="3">
        <v>0.12541062810780401</v>
      </c>
      <c r="I2392" s="2">
        <f>Table13[[#This Row],[CF % EOL ]]*$A$6</f>
        <v>0</v>
      </c>
      <c r="J2392" s="3">
        <v>8.3792373295800554E-2</v>
      </c>
      <c r="K2392" s="2">
        <f>$A$10*Table13[[#This Row],[CF % WEC]]</f>
        <v>0</v>
      </c>
      <c r="L2392" s="1">
        <v>33.615970189434513</v>
      </c>
      <c r="M2392" s="2">
        <f>Table13[[#This Row],[Cons h '[MWh']]]-Table13[[#This Row],[Ewec_prod '[MWh']]]-Table13[[#This Row],[Eeol_prod '[MWh']]]-Table13[[#This Row],[Efv_prod '[MWh']]]</f>
        <v>33.615970189434513</v>
      </c>
    </row>
    <row r="2393" x14ac:dyDescent="0.25">
      <c r="E2393" s="4">
        <v>43565.625</v>
      </c>
      <c r="F2393" s="3">
        <v>0</v>
      </c>
      <c r="G2393" s="2">
        <f>Table13[[#This Row],[CF % FV]]*$A$2</f>
        <v>0</v>
      </c>
      <c r="H2393" s="3">
        <v>0.11272898667612399</v>
      </c>
      <c r="I2393" s="2">
        <f>Table13[[#This Row],[CF % EOL ]]*$A$6</f>
        <v>0</v>
      </c>
      <c r="J2393" s="3">
        <v>8.2162742402721298E-2</v>
      </c>
      <c r="K2393" s="2">
        <f>$A$10*Table13[[#This Row],[CF % WEC]]</f>
        <v>0</v>
      </c>
      <c r="L2393" s="1">
        <v>29.151677227501001</v>
      </c>
      <c r="M2393" s="2">
        <f>Table13[[#This Row],[Cons h '[MWh']]]-Table13[[#This Row],[Ewec_prod '[MWh']]]-Table13[[#This Row],[Eeol_prod '[MWh']]]-Table13[[#This Row],[Efv_prod '[MWh']]]</f>
        <v>29.151677227501001</v>
      </c>
    </row>
    <row r="2394" x14ac:dyDescent="0.25">
      <c r="E2394" s="4">
        <v>43565.666666666664</v>
      </c>
      <c r="F2394" s="3">
        <v>3.3729999999999996E-2</v>
      </c>
      <c r="G2394" s="2">
        <f>Table13[[#This Row],[CF % FV]]*$A$2</f>
        <v>3.7102999999999997</v>
      </c>
      <c r="H2394" s="3">
        <v>0.109486225181102</v>
      </c>
      <c r="I2394" s="2">
        <f>Table13[[#This Row],[CF % EOL ]]*$A$6</f>
        <v>0</v>
      </c>
      <c r="J2394" s="3">
        <v>8.1973562593686017E-2</v>
      </c>
      <c r="K2394" s="2">
        <f>$A$10*Table13[[#This Row],[CF % WEC]]</f>
        <v>0</v>
      </c>
      <c r="L2394" s="1">
        <v>33.041712947807866</v>
      </c>
      <c r="M2394" s="2">
        <f>Table13[[#This Row],[Cons h '[MWh']]]-Table13[[#This Row],[Ewec_prod '[MWh']]]-Table13[[#This Row],[Eeol_prod '[MWh']]]-Table13[[#This Row],[Efv_prod '[MWh']]]</f>
        <v>29.331412947807866</v>
      </c>
    </row>
    <row r="2395" x14ac:dyDescent="0.25">
      <c r="E2395" s="4">
        <v>43565.708333333336</v>
      </c>
      <c r="F2395" s="3">
        <v>0.19116999999999998</v>
      </c>
      <c r="G2395" s="2">
        <f>Table13[[#This Row],[CF % FV]]*$A$2</f>
        <v>21.028699999999997</v>
      </c>
      <c r="H2395" s="3">
        <v>0.11822310275424899</v>
      </c>
      <c r="I2395" s="2">
        <f>Table13[[#This Row],[CF % EOL ]]*$A$6</f>
        <v>0</v>
      </c>
      <c r="J2395" s="3">
        <v>8.1930902317323168E-2</v>
      </c>
      <c r="K2395" s="2">
        <f>$A$10*Table13[[#This Row],[CF % WEC]]</f>
        <v>0</v>
      </c>
      <c r="L2395" s="1">
        <v>32.400394085530678</v>
      </c>
      <c r="M2395" s="2">
        <f>Table13[[#This Row],[Cons h '[MWh']]]-Table13[[#This Row],[Ewec_prod '[MWh']]]-Table13[[#This Row],[Eeol_prod '[MWh']]]-Table13[[#This Row],[Efv_prod '[MWh']]]</f>
        <v>11.371694085530681</v>
      </c>
    </row>
    <row r="2396" x14ac:dyDescent="0.25">
      <c r="E2396" s="4">
        <v>43565.75</v>
      </c>
      <c r="F2396" s="3">
        <v>0.42007</v>
      </c>
      <c r="G2396" s="2">
        <f>Table13[[#This Row],[CF % FV]]*$A$2</f>
        <v>46.207700000000003</v>
      </c>
      <c r="H2396" s="3">
        <v>0.12767650184800999</v>
      </c>
      <c r="I2396" s="2">
        <f>Table13[[#This Row],[CF % EOL ]]*$A$6</f>
        <v>0</v>
      </c>
      <c r="J2396" s="3">
        <v>8.1882227104592059E-2</v>
      </c>
      <c r="K2396" s="2">
        <f>$A$10*Table13[[#This Row],[CF % WEC]]</f>
        <v>0</v>
      </c>
      <c r="L2396" s="1">
        <v>57.994185328165273</v>
      </c>
      <c r="M2396" s="2">
        <f>Table13[[#This Row],[Cons h '[MWh']]]-Table13[[#This Row],[Ewec_prod '[MWh']]]-Table13[[#This Row],[Eeol_prod '[MWh']]]-Table13[[#This Row],[Efv_prod '[MWh']]]</f>
        <v>11.78648532816527</v>
      </c>
    </row>
    <row r="2397" x14ac:dyDescent="0.25">
      <c r="E2397" s="4">
        <v>43565.791666666664</v>
      </c>
      <c r="F2397" s="3">
        <v>0.53785000000000005</v>
      </c>
      <c r="G2397" s="2">
        <f>Table13[[#This Row],[CF % FV]]*$A$2</f>
        <v>59.163500000000006</v>
      </c>
      <c r="H2397" s="3">
        <v>0.11739244727593701</v>
      </c>
      <c r="I2397" s="2">
        <f>Table13[[#This Row],[CF % EOL ]]*$A$6</f>
        <v>0</v>
      </c>
      <c r="J2397" s="3">
        <v>8.0878329200535698E-2</v>
      </c>
      <c r="K2397" s="2">
        <f>$A$10*Table13[[#This Row],[CF % WEC]]</f>
        <v>0</v>
      </c>
      <c r="L2397" s="1">
        <v>50.556674749911018</v>
      </c>
      <c r="M2397" s="2">
        <f>Table13[[#This Row],[Cons h '[MWh']]]-Table13[[#This Row],[Ewec_prod '[MWh']]]-Table13[[#This Row],[Eeol_prod '[MWh']]]-Table13[[#This Row],[Efv_prod '[MWh']]]</f>
        <v>-8.6068252500889884</v>
      </c>
    </row>
    <row r="2398" x14ac:dyDescent="0.25">
      <c r="E2398" s="4">
        <v>43565.833333333336</v>
      </c>
      <c r="F2398" s="3">
        <v>0.63264999999999993</v>
      </c>
      <c r="G2398" s="2">
        <f>Table13[[#This Row],[CF % FV]]*$A$2</f>
        <v>69.591499999999996</v>
      </c>
      <c r="H2398" s="3">
        <v>0.10125876618787399</v>
      </c>
      <c r="I2398" s="2">
        <f>Table13[[#This Row],[CF % EOL ]]*$A$6</f>
        <v>0</v>
      </c>
      <c r="J2398" s="3">
        <v>7.9466260226933289E-2</v>
      </c>
      <c r="K2398" s="2">
        <f>$A$10*Table13[[#This Row],[CF % WEC]]</f>
        <v>0</v>
      </c>
      <c r="L2398" s="1">
        <v>38.991466651009844</v>
      </c>
      <c r="M2398" s="2">
        <f>Table13[[#This Row],[Cons h '[MWh']]]-Table13[[#This Row],[Ewec_prod '[MWh']]]-Table13[[#This Row],[Eeol_prod '[MWh']]]-Table13[[#This Row],[Efv_prod '[MWh']]]</f>
        <v>-30.600033348990152</v>
      </c>
    </row>
    <row r="2399" x14ac:dyDescent="0.25">
      <c r="E2399" s="4">
        <v>43565.875</v>
      </c>
      <c r="F2399" s="3">
        <v>0.67215999999999998</v>
      </c>
      <c r="G2399" s="2">
        <f>Table13[[#This Row],[CF % FV]]*$A$2</f>
        <v>73.937600000000003</v>
      </c>
      <c r="H2399" s="3">
        <v>8.4157178554245995E-2</v>
      </c>
      <c r="I2399" s="2">
        <f>Table13[[#This Row],[CF % EOL ]]*$A$6</f>
        <v>0</v>
      </c>
      <c r="J2399" s="3">
        <v>7.9992295186212314E-2</v>
      </c>
      <c r="K2399" s="2">
        <f>$A$10*Table13[[#This Row],[CF % WEC]]</f>
        <v>0</v>
      </c>
      <c r="L2399" s="1">
        <v>32.541802561267623</v>
      </c>
      <c r="M2399" s="2">
        <f>Table13[[#This Row],[Cons h '[MWh']]]-Table13[[#This Row],[Ewec_prod '[MWh']]]-Table13[[#This Row],[Eeol_prod '[MWh']]]-Table13[[#This Row],[Efv_prod '[MWh']]]</f>
        <v>-41.39579743873238</v>
      </c>
    </row>
    <row r="2400" x14ac:dyDescent="0.25">
      <c r="E2400" s="4">
        <v>43565.916666666664</v>
      </c>
      <c r="F2400" s="3">
        <v>0.65404999999999991</v>
      </c>
      <c r="G2400" s="2">
        <f>Table13[[#This Row],[CF % FV]]*$A$2</f>
        <v>71.945499999999996</v>
      </c>
      <c r="H2400" s="3">
        <v>9.2920187368947693E-2</v>
      </c>
      <c r="I2400" s="2">
        <f>Table13[[#This Row],[CF % EOL ]]*$A$6</f>
        <v>0</v>
      </c>
      <c r="J2400" s="3">
        <v>7.8514117862439128E-2</v>
      </c>
      <c r="K2400" s="2">
        <f>$A$10*Table13[[#This Row],[CF % WEC]]</f>
        <v>0</v>
      </c>
      <c r="L2400" s="1">
        <v>29.977231353958125</v>
      </c>
      <c r="M2400" s="2">
        <f>Table13[[#This Row],[Cons h '[MWh']]]-Table13[[#This Row],[Ewec_prod '[MWh']]]-Table13[[#This Row],[Eeol_prod '[MWh']]]-Table13[[#This Row],[Efv_prod '[MWh']]]</f>
        <v>-41.968268646041871</v>
      </c>
    </row>
    <row r="2401" x14ac:dyDescent="0.25">
      <c r="E2401" s="4">
        <v>43565.958333333336</v>
      </c>
      <c r="F2401" s="3">
        <v>0.5618200000000001</v>
      </c>
      <c r="G2401" s="2">
        <f>Table13[[#This Row],[CF % FV]]*$A$2</f>
        <v>61.800200000000011</v>
      </c>
      <c r="H2401" s="3">
        <v>4.4080605942763897E-2</v>
      </c>
      <c r="I2401" s="2">
        <f>Table13[[#This Row],[CF % EOL ]]*$A$6</f>
        <v>0</v>
      </c>
      <c r="J2401" s="3">
        <v>7.7374310918148781E-2</v>
      </c>
      <c r="K2401" s="2">
        <f>$A$10*Table13[[#This Row],[CF % WEC]]</f>
        <v>0</v>
      </c>
      <c r="L2401" s="1">
        <v>26.933122700889836</v>
      </c>
      <c r="M2401" s="2">
        <f>Table13[[#This Row],[Cons h '[MWh']]]-Table13[[#This Row],[Ewec_prod '[MWh']]]-Table13[[#This Row],[Eeol_prod '[MWh']]]-Table13[[#This Row],[Efv_prod '[MWh']]]</f>
        <v>-34.867077299110179</v>
      </c>
    </row>
    <row r="2402" x14ac:dyDescent="0.25">
      <c r="E2402" s="4">
        <v>43566</v>
      </c>
      <c r="F2402" s="3">
        <v>0.51897000000000004</v>
      </c>
      <c r="G2402" s="2">
        <f>Table13[[#This Row],[CF % FV]]*$A$2</f>
        <v>57.086700000000008</v>
      </c>
      <c r="H2402" s="3">
        <v>1.0818174536897599E-2</v>
      </c>
      <c r="I2402" s="2">
        <f>Table13[[#This Row],[CF % EOL ]]*$A$6</f>
        <v>0</v>
      </c>
      <c r="J2402" s="3">
        <v>7.6680292610855502E-2</v>
      </c>
      <c r="K2402" s="2">
        <f>$A$10*Table13[[#This Row],[CF % WEC]]</f>
        <v>0</v>
      </c>
      <c r="L2402" s="1">
        <v>20.706878671863834</v>
      </c>
      <c r="M2402" s="2">
        <f>Table13[[#This Row],[Cons h '[MWh']]]-Table13[[#This Row],[Ewec_prod '[MWh']]]-Table13[[#This Row],[Eeol_prod '[MWh']]]-Table13[[#This Row],[Efv_prod '[MWh']]]</f>
        <v>-36.379821328136174</v>
      </c>
    </row>
    <row r="2403" x14ac:dyDescent="0.25">
      <c r="E2403" s="4">
        <v>43566.041666666664</v>
      </c>
      <c r="F2403" s="3">
        <v>0.33906000000000003</v>
      </c>
      <c r="G2403" s="2">
        <f>Table13[[#This Row],[CF % FV]]*$A$2</f>
        <v>37.296600000000005</v>
      </c>
      <c r="H2403" s="3">
        <v>4.7402003176578398E-4</v>
      </c>
      <c r="I2403" s="2">
        <f>Table13[[#This Row],[CF % EOL ]]*$A$6</f>
        <v>0</v>
      </c>
      <c r="J2403" s="3">
        <v>7.6451305237471179E-2</v>
      </c>
      <c r="K2403" s="2">
        <f>$A$10*Table13[[#This Row],[CF % WEC]]</f>
        <v>0</v>
      </c>
      <c r="L2403" s="1">
        <v>21.135412849828608</v>
      </c>
      <c r="M2403" s="2">
        <f>Table13[[#This Row],[Cons h '[MWh']]]-Table13[[#This Row],[Ewec_prod '[MWh']]]-Table13[[#This Row],[Eeol_prod '[MWh']]]-Table13[[#This Row],[Efv_prod '[MWh']]]</f>
        <v>-16.161187150171397</v>
      </c>
    </row>
    <row r="2404" x14ac:dyDescent="0.25">
      <c r="E2404" s="4">
        <v>43566.083333333336</v>
      </c>
      <c r="F2404" s="3">
        <v>0.14754</v>
      </c>
      <c r="G2404" s="2">
        <f>Table13[[#This Row],[CF % FV]]*$A$2</f>
        <v>16.229400000000002</v>
      </c>
      <c r="H2404" s="3">
        <v>3.62492438091308E-3</v>
      </c>
      <c r="I2404" s="2">
        <f>Table13[[#This Row],[CF % EOL ]]*$A$6</f>
        <v>0</v>
      </c>
      <c r="J2404" s="3">
        <v>7.6402958270193555E-2</v>
      </c>
      <c r="K2404" s="2">
        <f>$A$10*Table13[[#This Row],[CF % WEC]]</f>
        <v>0</v>
      </c>
      <c r="L2404" s="1">
        <v>21.948907600976288</v>
      </c>
      <c r="M2404" s="2">
        <f>Table13[[#This Row],[Cons h '[MWh']]]-Table13[[#This Row],[Ewec_prod '[MWh']]]-Table13[[#This Row],[Eeol_prod '[MWh']]]-Table13[[#This Row],[Efv_prod '[MWh']]]</f>
        <v>5.7195076009762857</v>
      </c>
    </row>
    <row r="2405" x14ac:dyDescent="0.25">
      <c r="E2405" s="4">
        <v>43566.125</v>
      </c>
      <c r="F2405" s="3">
        <v>9.9700000000000014E-3</v>
      </c>
      <c r="G2405" s="2">
        <f>Table13[[#This Row],[CF % FV]]*$A$2</f>
        <v>1.0967000000000002</v>
      </c>
      <c r="H2405" s="3">
        <v>2.1957484733145401E-2</v>
      </c>
      <c r="I2405" s="2">
        <f>Table13[[#This Row],[CF % EOL ]]*$A$6</f>
        <v>0</v>
      </c>
      <c r="J2405" s="3">
        <v>7.6509290998526644E-2</v>
      </c>
      <c r="K2405" s="2">
        <f>$A$10*Table13[[#This Row],[CF % WEC]]</f>
        <v>0</v>
      </c>
      <c r="L2405" s="1">
        <v>19.612554236235042</v>
      </c>
      <c r="M2405" s="2">
        <f>Table13[[#This Row],[Cons h '[MWh']]]-Table13[[#This Row],[Ewec_prod '[MWh']]]-Table13[[#This Row],[Eeol_prod '[MWh']]]-Table13[[#This Row],[Efv_prod '[MWh']]]</f>
        <v>18.515854236235043</v>
      </c>
    </row>
    <row r="2406" x14ac:dyDescent="0.25">
      <c r="E2406" s="4">
        <v>43566.166666666664</v>
      </c>
      <c r="F2406" s="3">
        <v>0</v>
      </c>
      <c r="G2406" s="2">
        <f>Table13[[#This Row],[CF % FV]]*$A$2</f>
        <v>0</v>
      </c>
      <c r="H2406" s="3">
        <v>5.42757665283609E-2</v>
      </c>
      <c r="I2406" s="2">
        <f>Table13[[#This Row],[CF % EOL ]]*$A$6</f>
        <v>0</v>
      </c>
      <c r="J2406" s="3">
        <v>7.6802537137471052E-2</v>
      </c>
      <c r="K2406" s="2">
        <f>$A$10*Table13[[#This Row],[CF % WEC]]</f>
        <v>0</v>
      </c>
      <c r="L2406" s="1">
        <v>22.845766264014969</v>
      </c>
      <c r="M2406" s="2">
        <f>Table13[[#This Row],[Cons h '[MWh']]]-Table13[[#This Row],[Ewec_prod '[MWh']]]-Table13[[#This Row],[Eeol_prod '[MWh']]]-Table13[[#This Row],[Efv_prod '[MWh']]]</f>
        <v>22.845766264014969</v>
      </c>
    </row>
    <row r="2407" x14ac:dyDescent="0.25">
      <c r="E2407" s="4">
        <v>43566.208333333336</v>
      </c>
      <c r="F2407" s="3">
        <v>0</v>
      </c>
      <c r="G2407" s="2">
        <f>Table13[[#This Row],[CF % FV]]*$A$2</f>
        <v>0</v>
      </c>
      <c r="H2407" s="3">
        <v>7.53576596341754E-2</v>
      </c>
      <c r="I2407" s="2">
        <f>Table13[[#This Row],[CF % EOL ]]*$A$6</f>
        <v>0</v>
      </c>
      <c r="J2407" s="3">
        <v>7.7084975019717075E-2</v>
      </c>
      <c r="K2407" s="2">
        <f>$A$10*Table13[[#This Row],[CF % WEC]]</f>
        <v>0</v>
      </c>
      <c r="L2407" s="1">
        <v>30.403834906134339</v>
      </c>
      <c r="M2407" s="2">
        <f>Table13[[#This Row],[Cons h '[MWh']]]-Table13[[#This Row],[Ewec_prod '[MWh']]]-Table13[[#This Row],[Eeol_prod '[MWh']]]-Table13[[#This Row],[Efv_prod '[MWh']]]</f>
        <v>30.403834906134339</v>
      </c>
    </row>
    <row r="2408" x14ac:dyDescent="0.25">
      <c r="E2408" s="4">
        <v>43566.25</v>
      </c>
      <c r="F2408" s="3">
        <v>0</v>
      </c>
      <c r="G2408" s="2">
        <f>Table13[[#This Row],[CF % FV]]*$A$2</f>
        <v>0</v>
      </c>
      <c r="H2408" s="3">
        <v>7.7264594095135697E-2</v>
      </c>
      <c r="I2408" s="2">
        <f>Table13[[#This Row],[CF % EOL ]]*$A$6</f>
        <v>0</v>
      </c>
      <c r="J2408" s="3">
        <v>7.709087419781975E-2</v>
      </c>
      <c r="K2408" s="2">
        <f>$A$10*Table13[[#This Row],[CF % WEC]]</f>
        <v>0</v>
      </c>
      <c r="L2408" s="1">
        <v>32.548112516995403</v>
      </c>
      <c r="M2408" s="2">
        <f>Table13[[#This Row],[Cons h '[MWh']]]-Table13[[#This Row],[Ewec_prod '[MWh']]]-Table13[[#This Row],[Eeol_prod '[MWh']]]-Table13[[#This Row],[Efv_prod '[MWh']]]</f>
        <v>32.548112516995403</v>
      </c>
    </row>
    <row r="2409" x14ac:dyDescent="0.25">
      <c r="E2409" s="4">
        <v>43566.291666666664</v>
      </c>
      <c r="F2409" s="3">
        <v>0</v>
      </c>
      <c r="G2409" s="2">
        <f>Table13[[#This Row],[CF % FV]]*$A$2</f>
        <v>0</v>
      </c>
      <c r="H2409" s="3">
        <v>6.3741357656039194E-2</v>
      </c>
      <c r="I2409" s="2">
        <f>Table13[[#This Row],[CF % EOL ]]*$A$6</f>
        <v>0</v>
      </c>
      <c r="J2409" s="3">
        <v>7.6937408745839833E-2</v>
      </c>
      <c r="K2409" s="2">
        <f>$A$10*Table13[[#This Row],[CF % WEC]]</f>
        <v>0</v>
      </c>
      <c r="L2409" s="1">
        <v>24.840586938748558</v>
      </c>
      <c r="M2409" s="2">
        <f>Table13[[#This Row],[Cons h '[MWh']]]-Table13[[#This Row],[Ewec_prod '[MWh']]]-Table13[[#This Row],[Eeol_prod '[MWh']]]-Table13[[#This Row],[Efv_prod '[MWh']]]</f>
        <v>24.840586938748558</v>
      </c>
    </row>
    <row r="2410" x14ac:dyDescent="0.25">
      <c r="E2410" s="4">
        <v>43566.333333333336</v>
      </c>
      <c r="F2410" s="3">
        <v>0</v>
      </c>
      <c r="G2410" s="2">
        <f>Table13[[#This Row],[CF % FV]]*$A$2</f>
        <v>0</v>
      </c>
      <c r="H2410" s="3">
        <v>4.8355975980508899E-2</v>
      </c>
      <c r="I2410" s="2">
        <f>Table13[[#This Row],[CF % EOL ]]*$A$6</f>
        <v>0</v>
      </c>
      <c r="J2410" s="3">
        <v>7.8067280464167291E-2</v>
      </c>
      <c r="K2410" s="2">
        <f>$A$10*Table13[[#This Row],[CF % WEC]]</f>
        <v>0</v>
      </c>
      <c r="L2410" s="1">
        <v>31.89682753205393</v>
      </c>
      <c r="M2410" s="2">
        <f>Table13[[#This Row],[Cons h '[MWh']]]-Table13[[#This Row],[Ewec_prod '[MWh']]]-Table13[[#This Row],[Eeol_prod '[MWh']]]-Table13[[#This Row],[Efv_prod '[MWh']]]</f>
        <v>31.89682753205393</v>
      </c>
    </row>
    <row r="2411" x14ac:dyDescent="0.25">
      <c r="E2411" s="4">
        <v>43566.375</v>
      </c>
      <c r="F2411" s="3">
        <v>0</v>
      </c>
      <c r="G2411" s="2">
        <f>Table13[[#This Row],[CF % FV]]*$A$2</f>
        <v>0</v>
      </c>
      <c r="H2411" s="3">
        <v>4.7047541539043197E-2</v>
      </c>
      <c r="I2411" s="2">
        <f>Table13[[#This Row],[CF % EOL ]]*$A$6</f>
        <v>0</v>
      </c>
      <c r="J2411" s="3">
        <v>7.6215267295608513E-2</v>
      </c>
      <c r="K2411" s="2">
        <f>$A$10*Table13[[#This Row],[CF % WEC]]</f>
        <v>0</v>
      </c>
      <c r="L2411" s="1">
        <v>24.170168055233773</v>
      </c>
      <c r="M2411" s="2">
        <f>Table13[[#This Row],[Cons h '[MWh']]]-Table13[[#This Row],[Ewec_prod '[MWh']]]-Table13[[#This Row],[Eeol_prod '[MWh']]]-Table13[[#This Row],[Efv_prod '[MWh']]]</f>
        <v>24.170168055233773</v>
      </c>
    </row>
    <row r="2412" x14ac:dyDescent="0.25">
      <c r="E2412" s="4">
        <v>43566.416666666664</v>
      </c>
      <c r="F2412" s="3">
        <v>0</v>
      </c>
      <c r="G2412" s="2">
        <f>Table13[[#This Row],[CF % FV]]*$A$2</f>
        <v>0</v>
      </c>
      <c r="H2412" s="3">
        <v>-3.8077130156815302E-3</v>
      </c>
      <c r="I2412" s="2">
        <f>Table13[[#This Row],[CF % EOL ]]*$A$6</f>
        <v>0</v>
      </c>
      <c r="J2412" s="3">
        <v>7.4920607613839049E-2</v>
      </c>
      <c r="K2412" s="2">
        <f>$A$10*Table13[[#This Row],[CF % WEC]]</f>
        <v>0</v>
      </c>
      <c r="L2412" s="1">
        <v>27.830947290715763</v>
      </c>
      <c r="M2412" s="2">
        <f>Table13[[#This Row],[Cons h '[MWh']]]-Table13[[#This Row],[Ewec_prod '[MWh']]]-Table13[[#This Row],[Eeol_prod '[MWh']]]-Table13[[#This Row],[Efv_prod '[MWh']]]</f>
        <v>27.830947290715763</v>
      </c>
    </row>
    <row r="2413" x14ac:dyDescent="0.25">
      <c r="E2413" s="4">
        <v>43566.458333333336</v>
      </c>
      <c r="F2413" s="3">
        <v>0</v>
      </c>
      <c r="G2413" s="2">
        <f>Table13[[#This Row],[CF % FV]]*$A$2</f>
        <v>0</v>
      </c>
      <c r="H2413" s="3">
        <v>-3.67698813901363E-3</v>
      </c>
      <c r="I2413" s="2">
        <f>Table13[[#This Row],[CF % EOL ]]*$A$6</f>
        <v>0</v>
      </c>
      <c r="J2413" s="3">
        <v>7.3682174788570379E-2</v>
      </c>
      <c r="K2413" s="2">
        <f>$A$10*Table13[[#This Row],[CF % WEC]]</f>
        <v>0</v>
      </c>
      <c r="L2413" s="1">
        <v>31.883362797736027</v>
      </c>
      <c r="M2413" s="2">
        <f>Table13[[#This Row],[Cons h '[MWh']]]-Table13[[#This Row],[Ewec_prod '[MWh']]]-Table13[[#This Row],[Eeol_prod '[MWh']]]-Table13[[#This Row],[Efv_prod '[MWh']]]</f>
        <v>31.883362797736027</v>
      </c>
    </row>
    <row r="2414" x14ac:dyDescent="0.25">
      <c r="E2414" s="4">
        <v>43566.5</v>
      </c>
      <c r="F2414" s="3">
        <v>0</v>
      </c>
      <c r="G2414" s="2">
        <f>Table13[[#This Row],[CF % FV]]*$A$2</f>
        <v>0</v>
      </c>
      <c r="H2414" s="3">
        <v>-3.7931195963209299E-3</v>
      </c>
      <c r="I2414" s="2">
        <f>Table13[[#This Row],[CF % EOL ]]*$A$6</f>
        <v>0</v>
      </c>
      <c r="J2414" s="3">
        <v>7.2503430115386305E-2</v>
      </c>
      <c r="K2414" s="2">
        <f>$A$10*Table13[[#This Row],[CF % WEC]]</f>
        <v>0</v>
      </c>
      <c r="L2414" s="1">
        <v>27.906315694928516</v>
      </c>
      <c r="M2414" s="2">
        <f>Table13[[#This Row],[Cons h '[MWh']]]-Table13[[#This Row],[Ewec_prod '[MWh']]]-Table13[[#This Row],[Eeol_prod '[MWh']]]-Table13[[#This Row],[Efv_prod '[MWh']]]</f>
        <v>27.906315694928516</v>
      </c>
    </row>
    <row r="2415" x14ac:dyDescent="0.25">
      <c r="E2415" s="4">
        <v>43566.541666666664</v>
      </c>
      <c r="F2415" s="3">
        <v>0</v>
      </c>
      <c r="G2415" s="2">
        <f>Table13[[#This Row],[CF % FV]]*$A$2</f>
        <v>0</v>
      </c>
      <c r="H2415" s="3">
        <v>-3.81777478789023E-3</v>
      </c>
      <c r="I2415" s="2">
        <f>Table13[[#This Row],[CF % EOL ]]*$A$6</f>
        <v>0</v>
      </c>
      <c r="J2415" s="3">
        <v>7.128750718225392E-2</v>
      </c>
      <c r="K2415" s="2">
        <f>$A$10*Table13[[#This Row],[CF % WEC]]</f>
        <v>0</v>
      </c>
      <c r="L2415" s="1">
        <v>27.97346058313137</v>
      </c>
      <c r="M2415" s="2">
        <f>Table13[[#This Row],[Cons h '[MWh']]]-Table13[[#This Row],[Ewec_prod '[MWh']]]-Table13[[#This Row],[Eeol_prod '[MWh']]]-Table13[[#This Row],[Efv_prod '[MWh']]]</f>
        <v>27.97346058313137</v>
      </c>
    </row>
    <row r="2416" x14ac:dyDescent="0.25">
      <c r="E2416" s="4">
        <v>43566.583333333336</v>
      </c>
      <c r="F2416" s="3">
        <v>0</v>
      </c>
      <c r="G2416" s="2">
        <f>Table13[[#This Row],[CF % FV]]*$A$2</f>
        <v>0</v>
      </c>
      <c r="H2416" s="3">
        <v>-3.8053774527477499E-3</v>
      </c>
      <c r="I2416" s="2">
        <f>Table13[[#This Row],[CF % EOL ]]*$A$6</f>
        <v>0</v>
      </c>
      <c r="J2416" s="3">
        <v>7.0261209635222005E-2</v>
      </c>
      <c r="K2416" s="2">
        <f>$A$10*Table13[[#This Row],[CF % WEC]]</f>
        <v>0</v>
      </c>
      <c r="L2416" s="1">
        <v>24.8924858333842</v>
      </c>
      <c r="M2416" s="2">
        <f>Table13[[#This Row],[Cons h '[MWh']]]-Table13[[#This Row],[Ewec_prod '[MWh']]]-Table13[[#This Row],[Eeol_prod '[MWh']]]-Table13[[#This Row],[Efv_prod '[MWh']]]</f>
        <v>24.8924858333842</v>
      </c>
    </row>
    <row r="2417" x14ac:dyDescent="0.25">
      <c r="E2417" s="4">
        <v>43566.625</v>
      </c>
      <c r="F2417" s="3">
        <v>0</v>
      </c>
      <c r="G2417" s="2">
        <f>Table13[[#This Row],[CF % FV]]*$A$2</f>
        <v>0</v>
      </c>
      <c r="H2417" s="3">
        <v>-3.6438871575836598E-3</v>
      </c>
      <c r="I2417" s="2">
        <f>Table13[[#This Row],[CF % EOL ]]*$A$6</f>
        <v>0</v>
      </c>
      <c r="J2417" s="3">
        <v>6.9188482841222851E-2</v>
      </c>
      <c r="K2417" s="2">
        <f>$A$10*Table13[[#This Row],[CF % WEC]]</f>
        <v>0</v>
      </c>
      <c r="L2417" s="1">
        <v>23.585873182317943</v>
      </c>
      <c r="M2417" s="2">
        <f>Table13[[#This Row],[Cons h '[MWh']]]-Table13[[#This Row],[Ewec_prod '[MWh']]]-Table13[[#This Row],[Eeol_prod '[MWh']]]-Table13[[#This Row],[Efv_prod '[MWh']]]</f>
        <v>23.585873182317943</v>
      </c>
    </row>
    <row r="2418" x14ac:dyDescent="0.25">
      <c r="E2418" s="4">
        <v>43566.666666666664</v>
      </c>
      <c r="F2418" s="3">
        <v>3.4200000000000001E-2</v>
      </c>
      <c r="G2418" s="2">
        <f>Table13[[#This Row],[CF % FV]]*$A$2</f>
        <v>3.762</v>
      </c>
      <c r="H2418" s="3">
        <v>-2.2280355485538102E-3</v>
      </c>
      <c r="I2418" s="2">
        <f>Table13[[#This Row],[CF % EOL ]]*$A$6</f>
        <v>0</v>
      </c>
      <c r="J2418" s="3">
        <v>6.998067288862099E-2</v>
      </c>
      <c r="K2418" s="2">
        <f>$A$10*Table13[[#This Row],[CF % WEC]]</f>
        <v>0</v>
      </c>
      <c r="L2418" s="1">
        <v>23.958435134480069</v>
      </c>
      <c r="M2418" s="2">
        <f>Table13[[#This Row],[Cons h '[MWh']]]-Table13[[#This Row],[Ewec_prod '[MWh']]]-Table13[[#This Row],[Eeol_prod '[MWh']]]-Table13[[#This Row],[Efv_prod '[MWh']]]</f>
        <v>20.196435134480069</v>
      </c>
    </row>
    <row r="2419" x14ac:dyDescent="0.25">
      <c r="E2419" s="4">
        <v>43566.708333333336</v>
      </c>
      <c r="F2419" s="3">
        <v>0.22912000000000002</v>
      </c>
      <c r="G2419" s="2">
        <f>Table13[[#This Row],[CF % FV]]*$A$2</f>
        <v>25.203200000000002</v>
      </c>
      <c r="H2419" s="3">
        <v>-1.2611469571206901E-3</v>
      </c>
      <c r="I2419" s="2">
        <f>Table13[[#This Row],[CF % EOL ]]*$A$6</f>
        <v>0</v>
      </c>
      <c r="J2419" s="3">
        <v>6.8509536143139996E-2</v>
      </c>
      <c r="K2419" s="2">
        <f>$A$10*Table13[[#This Row],[CF % WEC]]</f>
        <v>0</v>
      </c>
      <c r="L2419" s="1">
        <v>28.245967494239245</v>
      </c>
      <c r="M2419" s="2">
        <f>Table13[[#This Row],[Cons h '[MWh']]]-Table13[[#This Row],[Ewec_prod '[MWh']]]-Table13[[#This Row],[Eeol_prod '[MWh']]]-Table13[[#This Row],[Efv_prod '[MWh']]]</f>
        <v>3.0427674942392429</v>
      </c>
    </row>
    <row r="2420" x14ac:dyDescent="0.25">
      <c r="E2420" s="4">
        <v>43566.75</v>
      </c>
      <c r="F2420" s="3">
        <v>0.43260000000000004</v>
      </c>
      <c r="G2420" s="2">
        <f>Table13[[#This Row],[CF % FV]]*$A$2</f>
        <v>47.586000000000006</v>
      </c>
      <c r="H2420" s="3">
        <v>-4.7765543885235603E-5</v>
      </c>
      <c r="I2420" s="2">
        <f>Table13[[#This Row],[CF % EOL ]]*$A$6</f>
        <v>0</v>
      </c>
      <c r="J2420" s="3">
        <v>6.7839440245526766E-2</v>
      </c>
      <c r="K2420" s="2">
        <f>$A$10*Table13[[#This Row],[CF % WEC]]</f>
        <v>0</v>
      </c>
      <c r="L2420" s="1">
        <v>41.296888149986664</v>
      </c>
      <c r="M2420" s="2">
        <f>Table13[[#This Row],[Cons h '[MWh']]]-Table13[[#This Row],[Ewec_prod '[MWh']]]-Table13[[#This Row],[Eeol_prod '[MWh']]]-Table13[[#This Row],[Efv_prod '[MWh']]]</f>
        <v>-6.2891118500133416</v>
      </c>
    </row>
    <row r="2421" x14ac:dyDescent="0.25">
      <c r="E2421" s="4">
        <v>43566.791666666664</v>
      </c>
      <c r="F2421" s="3">
        <v>0.55328999999999995</v>
      </c>
      <c r="G2421" s="2">
        <f>Table13[[#This Row],[CF % FV]]*$A$2</f>
        <v>60.861899999999991</v>
      </c>
      <c r="H2421" s="3">
        <v>-1.9854598046305798E-3</v>
      </c>
      <c r="I2421" s="2">
        <f>Table13[[#This Row],[CF % EOL ]]*$A$6</f>
        <v>0</v>
      </c>
      <c r="J2421" s="3">
        <v>6.7137818325595885E-2</v>
      </c>
      <c r="K2421" s="2">
        <f>$A$10*Table13[[#This Row],[CF % WEC]]</f>
        <v>0</v>
      </c>
      <c r="L2421" s="1">
        <v>44.407304442818919</v>
      </c>
      <c r="M2421" s="2">
        <f>Table13[[#This Row],[Cons h '[MWh']]]-Table13[[#This Row],[Ewec_prod '[MWh']]]-Table13[[#This Row],[Eeol_prod '[MWh']]]-Table13[[#This Row],[Efv_prod '[MWh']]]</f>
        <v>-16.454595557181072</v>
      </c>
    </row>
    <row r="2422" x14ac:dyDescent="0.25">
      <c r="E2422" s="4">
        <v>43566.833333333336</v>
      </c>
      <c r="F2422" s="3">
        <v>0.62011000000000005</v>
      </c>
      <c r="G2422" s="2">
        <f>Table13[[#This Row],[CF % FV]]*$A$2</f>
        <v>68.212100000000007</v>
      </c>
      <c r="H2422" s="3">
        <v>-3.75628217272457E-3</v>
      </c>
      <c r="I2422" s="2">
        <f>Table13[[#This Row],[CF % EOL ]]*$A$6</f>
        <v>0</v>
      </c>
      <c r="J2422" s="3">
        <v>6.4652084887884792E-2</v>
      </c>
      <c r="K2422" s="2">
        <f>$A$10*Table13[[#This Row],[CF % WEC]]</f>
        <v>0</v>
      </c>
      <c r="L2422" s="1">
        <v>22.654832235756821</v>
      </c>
      <c r="M2422" s="2">
        <f>Table13[[#This Row],[Cons h '[MWh']]]-Table13[[#This Row],[Ewec_prod '[MWh']]]-Table13[[#This Row],[Eeol_prod '[MWh']]]-Table13[[#This Row],[Efv_prod '[MWh']]]</f>
        <v>-45.557267764243186</v>
      </c>
    </row>
    <row r="2423" x14ac:dyDescent="0.25">
      <c r="E2423" s="4">
        <v>43566.875</v>
      </c>
      <c r="F2423" s="3">
        <v>0.68937000000000004</v>
      </c>
      <c r="G2423" s="2">
        <f>Table13[[#This Row],[CF % FV]]*$A$2</f>
        <v>75.830700000000007</v>
      </c>
      <c r="H2423" s="3">
        <v>-3.8489785828044699E-3</v>
      </c>
      <c r="I2423" s="2">
        <f>Table13[[#This Row],[CF % EOL ]]*$A$6</f>
        <v>0</v>
      </c>
      <c r="J2423" s="3">
        <v>6.3236184053278868E-2</v>
      </c>
      <c r="K2423" s="2">
        <f>$A$10*Table13[[#This Row],[CF % WEC]]</f>
        <v>0</v>
      </c>
      <c r="L2423" s="1">
        <v>40.541805218289689</v>
      </c>
      <c r="M2423" s="2">
        <f>Table13[[#This Row],[Cons h '[MWh']]]-Table13[[#This Row],[Ewec_prod '[MWh']]]-Table13[[#This Row],[Eeol_prod '[MWh']]]-Table13[[#This Row],[Efv_prod '[MWh']]]</f>
        <v>-35.288894781710319</v>
      </c>
    </row>
    <row r="2424" x14ac:dyDescent="0.25">
      <c r="E2424" s="4">
        <v>43566.916666666664</v>
      </c>
      <c r="F2424" s="3">
        <v>0.67874000000000001</v>
      </c>
      <c r="G2424" s="2">
        <f>Table13[[#This Row],[CF % FV]]*$A$2</f>
        <v>74.6614</v>
      </c>
      <c r="H2424" s="3">
        <v>-3.61814461955908E-3</v>
      </c>
      <c r="I2424" s="2">
        <f>Table13[[#This Row],[CF % EOL ]]*$A$6</f>
        <v>0</v>
      </c>
      <c r="J2424" s="3">
        <v>6.2496279365896329E-2</v>
      </c>
      <c r="K2424" s="2">
        <f>$A$10*Table13[[#This Row],[CF % WEC]]</f>
        <v>0</v>
      </c>
      <c r="L2424" s="1">
        <v>24.42814211128541</v>
      </c>
      <c r="M2424" s="2">
        <f>Table13[[#This Row],[Cons h '[MWh']]]-Table13[[#This Row],[Ewec_prod '[MWh']]]-Table13[[#This Row],[Eeol_prod '[MWh']]]-Table13[[#This Row],[Efv_prod '[MWh']]]</f>
        <v>-50.23325788871459</v>
      </c>
    </row>
    <row r="2425" x14ac:dyDescent="0.25">
      <c r="E2425" s="4">
        <v>43566.958333333336</v>
      </c>
      <c r="F2425" s="3">
        <v>0.58542999999999989</v>
      </c>
      <c r="G2425" s="2">
        <f>Table13[[#This Row],[CF % FV]]*$A$2</f>
        <v>64.397299999999987</v>
      </c>
      <c r="H2425" s="3">
        <v>-3.7328762104639202E-3</v>
      </c>
      <c r="I2425" s="2">
        <f>Table13[[#This Row],[CF % EOL ]]*$A$6</f>
        <v>0</v>
      </c>
      <c r="J2425" s="3">
        <v>6.1815395131931225E-2</v>
      </c>
      <c r="K2425" s="2">
        <f>$A$10*Table13[[#This Row],[CF % WEC]]</f>
        <v>0</v>
      </c>
      <c r="L2425" s="1">
        <v>22.369106424697627</v>
      </c>
      <c r="M2425" s="2">
        <f>Table13[[#This Row],[Cons h '[MWh']]]-Table13[[#This Row],[Ewec_prod '[MWh']]]-Table13[[#This Row],[Eeol_prod '[MWh']]]-Table13[[#This Row],[Efv_prod '[MWh']]]</f>
        <v>-42.02819357530236</v>
      </c>
    </row>
    <row r="2426" x14ac:dyDescent="0.25">
      <c r="E2426" s="4">
        <v>43567</v>
      </c>
      <c r="F2426" s="3">
        <v>0.49725000000000003</v>
      </c>
      <c r="G2426" s="2">
        <f>Table13[[#This Row],[CF % FV]]*$A$2</f>
        <v>54.697500000000005</v>
      </c>
      <c r="H2426" s="3">
        <v>-3.6861220133564002E-3</v>
      </c>
      <c r="I2426" s="2">
        <f>Table13[[#This Row],[CF % EOL ]]*$A$6</f>
        <v>0</v>
      </c>
      <c r="J2426" s="3">
        <v>6.1182196754008447E-2</v>
      </c>
      <c r="K2426" s="2">
        <f>$A$10*Table13[[#This Row],[CF % WEC]]</f>
        <v>0</v>
      </c>
      <c r="L2426" s="1">
        <v>24.810607251641365</v>
      </c>
      <c r="M2426" s="2">
        <f>Table13[[#This Row],[Cons h '[MWh']]]-Table13[[#This Row],[Ewec_prod '[MWh']]]-Table13[[#This Row],[Eeol_prod '[MWh']]]-Table13[[#This Row],[Efv_prod '[MWh']]]</f>
        <v>-29.88689274835864</v>
      </c>
    </row>
    <row r="2427" x14ac:dyDescent="0.25">
      <c r="E2427" s="4">
        <v>43567.041666666664</v>
      </c>
      <c r="F2427" s="3">
        <v>0.37930000000000003</v>
      </c>
      <c r="G2427" s="2">
        <f>Table13[[#This Row],[CF % FV]]*$A$2</f>
        <v>41.723000000000006</v>
      </c>
      <c r="H2427" s="3">
        <v>-3.4429827105681202E-3</v>
      </c>
      <c r="I2427" s="2">
        <f>Table13[[#This Row],[CF % EOL ]]*$A$6</f>
        <v>0</v>
      </c>
      <c r="J2427" s="3">
        <v>6.0606329265084011E-2</v>
      </c>
      <c r="K2427" s="2">
        <f>$A$10*Table13[[#This Row],[CF % WEC]]</f>
        <v>0</v>
      </c>
      <c r="L2427" s="1">
        <v>20.386656453377643</v>
      </c>
      <c r="M2427" s="2">
        <f>Table13[[#This Row],[Cons h '[MWh']]]-Table13[[#This Row],[Ewec_prod '[MWh']]]-Table13[[#This Row],[Eeol_prod '[MWh']]]-Table13[[#This Row],[Efv_prod '[MWh']]]</f>
        <v>-21.336343546622363</v>
      </c>
    </row>
    <row r="2428" x14ac:dyDescent="0.25">
      <c r="E2428" s="4">
        <v>43567.083333333336</v>
      </c>
      <c r="F2428" s="3">
        <v>0.16237000000000001</v>
      </c>
      <c r="G2428" s="2">
        <f>Table13[[#This Row],[CF % FV]]*$A$2</f>
        <v>17.860700000000001</v>
      </c>
      <c r="H2428" s="3">
        <v>-3.0599699062237198E-3</v>
      </c>
      <c r="I2428" s="2">
        <f>Table13[[#This Row],[CF % EOL ]]*$A$6</f>
        <v>0</v>
      </c>
      <c r="J2428" s="3">
        <v>6.0105290781981638E-2</v>
      </c>
      <c r="K2428" s="2">
        <f>$A$10*Table13[[#This Row],[CF % WEC]]</f>
        <v>0</v>
      </c>
      <c r="L2428" s="1">
        <v>23.295324874601697</v>
      </c>
      <c r="M2428" s="2">
        <f>Table13[[#This Row],[Cons h '[MWh']]]-Table13[[#This Row],[Ewec_prod '[MWh']]]-Table13[[#This Row],[Eeol_prod '[MWh']]]-Table13[[#This Row],[Efv_prod '[MWh']]]</f>
        <v>5.4346248746016954</v>
      </c>
    </row>
    <row r="2429" x14ac:dyDescent="0.25">
      <c r="E2429" s="4">
        <v>43567.125</v>
      </c>
      <c r="F2429" s="3">
        <v>4.5500000000000002E-3</v>
      </c>
      <c r="G2429" s="2">
        <f>Table13[[#This Row],[CF % FV]]*$A$2</f>
        <v>0.50050000000000006</v>
      </c>
      <c r="H2429" s="3">
        <v>-3.0006385904216E-3</v>
      </c>
      <c r="I2429" s="2">
        <f>Table13[[#This Row],[CF % EOL ]]*$A$6</f>
        <v>0</v>
      </c>
      <c r="J2429" s="3">
        <v>5.9638760160455336E-2</v>
      </c>
      <c r="K2429" s="2">
        <f>$A$10*Table13[[#This Row],[CF % WEC]]</f>
        <v>0</v>
      </c>
      <c r="L2429" s="1">
        <v>23.509291559667815</v>
      </c>
      <c r="M2429" s="2">
        <f>Table13[[#This Row],[Cons h '[MWh']]]-Table13[[#This Row],[Ewec_prod '[MWh']]]-Table13[[#This Row],[Eeol_prod '[MWh']]]-Table13[[#This Row],[Efv_prod '[MWh']]]</f>
        <v>23.008791559667817</v>
      </c>
    </row>
    <row r="2430" x14ac:dyDescent="0.25">
      <c r="E2430" s="4">
        <v>43567.166666666664</v>
      </c>
      <c r="F2430" s="3">
        <v>0</v>
      </c>
      <c r="G2430" s="2">
        <f>Table13[[#This Row],[CF % FV]]*$A$2</f>
        <v>0</v>
      </c>
      <c r="H2430" s="3">
        <v>-2.9963536162080401E-3</v>
      </c>
      <c r="I2430" s="2">
        <f>Table13[[#This Row],[CF % EOL ]]*$A$6</f>
        <v>0</v>
      </c>
      <c r="J2430" s="3">
        <v>5.9233177201103951E-2</v>
      </c>
      <c r="K2430" s="2">
        <f>$A$10*Table13[[#This Row],[CF % WEC]]</f>
        <v>0</v>
      </c>
      <c r="L2430" s="1">
        <v>28.665208601079566</v>
      </c>
      <c r="M2430" s="2">
        <f>Table13[[#This Row],[Cons h '[MWh']]]-Table13[[#This Row],[Ewec_prod '[MWh']]]-Table13[[#This Row],[Eeol_prod '[MWh']]]-Table13[[#This Row],[Efv_prod '[MWh']]]</f>
        <v>28.665208601079566</v>
      </c>
    </row>
    <row r="2431" x14ac:dyDescent="0.25">
      <c r="E2431" s="4">
        <v>43567.208333333336</v>
      </c>
      <c r="F2431" s="3">
        <v>0</v>
      </c>
      <c r="G2431" s="2">
        <f>Table13[[#This Row],[CF % FV]]*$A$2</f>
        <v>0</v>
      </c>
      <c r="H2431" s="3">
        <v>-3.0624846184964102E-3</v>
      </c>
      <c r="I2431" s="2">
        <f>Table13[[#This Row],[CF % EOL ]]*$A$6</f>
        <v>0</v>
      </c>
      <c r="J2431" s="3">
        <v>5.8921984476746264E-2</v>
      </c>
      <c r="K2431" s="2">
        <f>$A$10*Table13[[#This Row],[CF % WEC]]</f>
        <v>0</v>
      </c>
      <c r="L2431" s="1">
        <v>31.304863213415171</v>
      </c>
      <c r="M2431" s="2">
        <f>Table13[[#This Row],[Cons h '[MWh']]]-Table13[[#This Row],[Ewec_prod '[MWh']]]-Table13[[#This Row],[Eeol_prod '[MWh']]]-Table13[[#This Row],[Efv_prod '[MWh']]]</f>
        <v>31.304863213415171</v>
      </c>
    </row>
    <row r="2432" x14ac:dyDescent="0.25">
      <c r="E2432" s="4">
        <v>43567.25</v>
      </c>
      <c r="F2432" s="3">
        <v>0</v>
      </c>
      <c r="G2432" s="2">
        <f>Table13[[#This Row],[CF % FV]]*$A$2</f>
        <v>0</v>
      </c>
      <c r="H2432" s="3">
        <v>-3.63181099941896E-3</v>
      </c>
      <c r="I2432" s="2">
        <f>Table13[[#This Row],[CF % EOL ]]*$A$6</f>
        <v>0</v>
      </c>
      <c r="J2432" s="3">
        <v>5.8550535991406819E-2</v>
      </c>
      <c r="K2432" s="2">
        <f>$A$10*Table13[[#This Row],[CF % WEC]]</f>
        <v>0</v>
      </c>
      <c r="L2432" s="1">
        <v>29.34993536993494</v>
      </c>
      <c r="M2432" s="2">
        <f>Table13[[#This Row],[Cons h '[MWh']]]-Table13[[#This Row],[Ewec_prod '[MWh']]]-Table13[[#This Row],[Eeol_prod '[MWh']]]-Table13[[#This Row],[Efv_prod '[MWh']]]</f>
        <v>29.34993536993494</v>
      </c>
    </row>
    <row r="2433" x14ac:dyDescent="0.25">
      <c r="E2433" s="4">
        <v>43567.291666666664</v>
      </c>
      <c r="F2433" s="3">
        <v>0</v>
      </c>
      <c r="G2433" s="2">
        <f>Table13[[#This Row],[CF % FV]]*$A$2</f>
        <v>0</v>
      </c>
      <c r="H2433" s="3">
        <v>-3.3972105436053199E-3</v>
      </c>
      <c r="I2433" s="2">
        <f>Table13[[#This Row],[CF % EOL ]]*$A$6</f>
        <v>0</v>
      </c>
      <c r="J2433" s="3">
        <v>5.8181548380135242E-2</v>
      </c>
      <c r="K2433" s="2">
        <f>$A$10*Table13[[#This Row],[CF % WEC]]</f>
        <v>0</v>
      </c>
      <c r="L2433" s="1">
        <v>26.262947770698336</v>
      </c>
      <c r="M2433" s="2">
        <f>Table13[[#This Row],[Cons h '[MWh']]]-Table13[[#This Row],[Ewec_prod '[MWh']]]-Table13[[#This Row],[Eeol_prod '[MWh']]]-Table13[[#This Row],[Efv_prod '[MWh']]]</f>
        <v>26.262947770698336</v>
      </c>
    </row>
    <row r="2434" x14ac:dyDescent="0.25">
      <c r="E2434" s="4">
        <v>43567.333333333336</v>
      </c>
      <c r="F2434" s="3">
        <v>0</v>
      </c>
      <c r="G2434" s="2">
        <f>Table13[[#This Row],[CF % FV]]*$A$2</f>
        <v>0</v>
      </c>
      <c r="H2434" s="3">
        <v>-3.3837467110160598E-3</v>
      </c>
      <c r="I2434" s="2">
        <f>Table13[[#This Row],[CF % EOL ]]*$A$6</f>
        <v>0</v>
      </c>
      <c r="J2434" s="3">
        <v>5.7775228057227748E-2</v>
      </c>
      <c r="K2434" s="2">
        <f>$A$10*Table13[[#This Row],[CF % WEC]]</f>
        <v>0</v>
      </c>
      <c r="L2434" s="1">
        <v>26.88356031744507</v>
      </c>
      <c r="M2434" s="2">
        <f>Table13[[#This Row],[Cons h '[MWh']]]-Table13[[#This Row],[Ewec_prod '[MWh']]]-Table13[[#This Row],[Eeol_prod '[MWh']]]-Table13[[#This Row],[Efv_prod '[MWh']]]</f>
        <v>26.88356031744507</v>
      </c>
    </row>
    <row r="2435" x14ac:dyDescent="0.25">
      <c r="E2435" s="4">
        <v>43567.375</v>
      </c>
      <c r="F2435" s="3">
        <v>0</v>
      </c>
      <c r="G2435" s="2">
        <f>Table13[[#This Row],[CF % FV]]*$A$2</f>
        <v>0</v>
      </c>
      <c r="H2435" s="3">
        <v>-3.4070500012750998E-3</v>
      </c>
      <c r="I2435" s="2">
        <f>Table13[[#This Row],[CF % EOL ]]*$A$6</f>
        <v>0</v>
      </c>
      <c r="J2435" s="3">
        <v>5.6954845580963011E-2</v>
      </c>
      <c r="K2435" s="2">
        <f>$A$10*Table13[[#This Row],[CF % WEC]]</f>
        <v>0</v>
      </c>
      <c r="L2435" s="1">
        <v>32.311196009424293</v>
      </c>
      <c r="M2435" s="2">
        <f>Table13[[#This Row],[Cons h '[MWh']]]-Table13[[#This Row],[Ewec_prod '[MWh']]]-Table13[[#This Row],[Eeol_prod '[MWh']]]-Table13[[#This Row],[Efv_prod '[MWh']]]</f>
        <v>32.311196009424293</v>
      </c>
    </row>
    <row r="2436" x14ac:dyDescent="0.25">
      <c r="E2436" s="4">
        <v>43567.416666666664</v>
      </c>
      <c r="F2436" s="3">
        <v>0</v>
      </c>
      <c r="G2436" s="2">
        <f>Table13[[#This Row],[CF % FV]]*$A$2</f>
        <v>0</v>
      </c>
      <c r="H2436" s="3">
        <v>-3.8502716120280001E-3</v>
      </c>
      <c r="I2436" s="2">
        <f>Table13[[#This Row],[CF % EOL ]]*$A$6</f>
        <v>0</v>
      </c>
      <c r="J2436" s="3">
        <v>5.703755354960794E-2</v>
      </c>
      <c r="K2436" s="2">
        <f>$A$10*Table13[[#This Row],[CF % WEC]]</f>
        <v>0</v>
      </c>
      <c r="L2436" s="1">
        <v>33.691683246354273</v>
      </c>
      <c r="M2436" s="2">
        <f>Table13[[#This Row],[Cons h '[MWh']]]-Table13[[#This Row],[Ewec_prod '[MWh']]]-Table13[[#This Row],[Eeol_prod '[MWh']]]-Table13[[#This Row],[Efv_prod '[MWh']]]</f>
        <v>33.691683246354273</v>
      </c>
    </row>
    <row r="2437" x14ac:dyDescent="0.25">
      <c r="E2437" s="4">
        <v>43567.458333333336</v>
      </c>
      <c r="F2437" s="3">
        <v>0</v>
      </c>
      <c r="G2437" s="2">
        <f>Table13[[#This Row],[CF % FV]]*$A$2</f>
        <v>0</v>
      </c>
      <c r="H2437" s="3">
        <v>-3.3269708966841998E-3</v>
      </c>
      <c r="I2437" s="2">
        <f>Table13[[#This Row],[CF % EOL ]]*$A$6</f>
        <v>0</v>
      </c>
      <c r="J2437" s="3">
        <v>5.7089643399417335E-2</v>
      </c>
      <c r="K2437" s="2">
        <f>$A$10*Table13[[#This Row],[CF % WEC]]</f>
        <v>0</v>
      </c>
      <c r="L2437" s="1">
        <v>40.068895612771136</v>
      </c>
      <c r="M2437" s="2">
        <f>Table13[[#This Row],[Cons h '[MWh']]]-Table13[[#This Row],[Ewec_prod '[MWh']]]-Table13[[#This Row],[Eeol_prod '[MWh']]]-Table13[[#This Row],[Efv_prod '[MWh']]]</f>
        <v>40.068895612771136</v>
      </c>
    </row>
    <row r="2438" x14ac:dyDescent="0.25">
      <c r="E2438" s="4">
        <v>43567.5</v>
      </c>
      <c r="F2438" s="3">
        <v>0</v>
      </c>
      <c r="G2438" s="2">
        <f>Table13[[#This Row],[CF % FV]]*$A$2</f>
        <v>0</v>
      </c>
      <c r="H2438" s="3">
        <v>5.9311328718016901E-4</v>
      </c>
      <c r="I2438" s="2">
        <f>Table13[[#This Row],[CF % EOL ]]*$A$6</f>
        <v>0</v>
      </c>
      <c r="J2438" s="3">
        <v>5.6806769570538762E-2</v>
      </c>
      <c r="K2438" s="2">
        <f>$A$10*Table13[[#This Row],[CF % WEC]]</f>
        <v>0</v>
      </c>
      <c r="L2438" s="1">
        <v>27.998306388429764</v>
      </c>
      <c r="M2438" s="2">
        <f>Table13[[#This Row],[Cons h '[MWh']]]-Table13[[#This Row],[Ewec_prod '[MWh']]]-Table13[[#This Row],[Eeol_prod '[MWh']]]-Table13[[#This Row],[Efv_prod '[MWh']]]</f>
        <v>27.998306388429764</v>
      </c>
    </row>
    <row r="2439" x14ac:dyDescent="0.25">
      <c r="E2439" s="4">
        <v>43567.541666666664</v>
      </c>
      <c r="F2439" s="3">
        <v>0</v>
      </c>
      <c r="G2439" s="2">
        <f>Table13[[#This Row],[CF % FV]]*$A$2</f>
        <v>0</v>
      </c>
      <c r="H2439" s="3">
        <v>-2.0495882188784598E-3</v>
      </c>
      <c r="I2439" s="2">
        <f>Table13[[#This Row],[CF % EOL ]]*$A$6</f>
        <v>0</v>
      </c>
      <c r="J2439" s="3">
        <v>5.6709512700877027E-2</v>
      </c>
      <c r="K2439" s="2">
        <f>$A$10*Table13[[#This Row],[CF % WEC]]</f>
        <v>0</v>
      </c>
      <c r="L2439" s="1">
        <v>26.668421828282831</v>
      </c>
      <c r="M2439" s="2">
        <f>Table13[[#This Row],[Cons h '[MWh']]]-Table13[[#This Row],[Ewec_prod '[MWh']]]-Table13[[#This Row],[Eeol_prod '[MWh']]]-Table13[[#This Row],[Efv_prod '[MWh']]]</f>
        <v>26.668421828282831</v>
      </c>
    </row>
    <row r="2440" x14ac:dyDescent="0.25">
      <c r="E2440" s="4">
        <v>43567.583333333336</v>
      </c>
      <c r="F2440" s="3">
        <v>0</v>
      </c>
      <c r="G2440" s="2">
        <f>Table13[[#This Row],[CF % FV]]*$A$2</f>
        <v>0</v>
      </c>
      <c r="H2440" s="3">
        <v>-2.5856550195550001E-3</v>
      </c>
      <c r="I2440" s="2">
        <f>Table13[[#This Row],[CF % EOL ]]*$A$6</f>
        <v>0</v>
      </c>
      <c r="J2440" s="3">
        <v>5.7443263277144024E-2</v>
      </c>
      <c r="K2440" s="2">
        <f>$A$10*Table13[[#This Row],[CF % WEC]]</f>
        <v>0</v>
      </c>
      <c r="L2440" s="1">
        <v>27.17717908677642</v>
      </c>
      <c r="M2440" s="2">
        <f>Table13[[#This Row],[Cons h '[MWh']]]-Table13[[#This Row],[Ewec_prod '[MWh']]]-Table13[[#This Row],[Eeol_prod '[MWh']]]-Table13[[#This Row],[Efv_prod '[MWh']]]</f>
        <v>27.17717908677642</v>
      </c>
    </row>
    <row r="2441" x14ac:dyDescent="0.25">
      <c r="E2441" s="4">
        <v>43567.625</v>
      </c>
      <c r="F2441" s="3">
        <v>0</v>
      </c>
      <c r="G2441" s="2">
        <f>Table13[[#This Row],[CF % FV]]*$A$2</f>
        <v>0</v>
      </c>
      <c r="H2441" s="3">
        <v>-3.77465766248034E-3</v>
      </c>
      <c r="I2441" s="2">
        <f>Table13[[#This Row],[CF % EOL ]]*$A$6</f>
        <v>0</v>
      </c>
      <c r="J2441" s="3">
        <v>5.7526888303701805E-2</v>
      </c>
      <c r="K2441" s="2">
        <f>$A$10*Table13[[#This Row],[CF % WEC]]</f>
        <v>0</v>
      </c>
      <c r="L2441" s="1">
        <v>29.118986467667135</v>
      </c>
      <c r="M2441" s="2">
        <f>Table13[[#This Row],[Cons h '[MWh']]]-Table13[[#This Row],[Ewec_prod '[MWh']]]-Table13[[#This Row],[Eeol_prod '[MWh']]]-Table13[[#This Row],[Efv_prod '[MWh']]]</f>
        <v>29.118986467667135</v>
      </c>
    </row>
    <row r="2442" x14ac:dyDescent="0.25">
      <c r="E2442" s="4">
        <v>43567.666666666664</v>
      </c>
      <c r="F2442" s="3">
        <v>2.0629999999999999E-2</v>
      </c>
      <c r="G2442" s="2">
        <f>Table13[[#This Row],[CF % FV]]*$A$2</f>
        <v>2.2692999999999999</v>
      </c>
      <c r="H2442" s="3">
        <v>-3.7760725589404799E-3</v>
      </c>
      <c r="I2442" s="2">
        <f>Table13[[#This Row],[CF % EOL ]]*$A$6</f>
        <v>0</v>
      </c>
      <c r="J2442" s="3">
        <v>5.802972362028315E-2</v>
      </c>
      <c r="K2442" s="2">
        <f>$A$10*Table13[[#This Row],[CF % WEC]]</f>
        <v>0</v>
      </c>
      <c r="L2442" s="1">
        <v>27.788530879478071</v>
      </c>
      <c r="M2442" s="2">
        <f>Table13[[#This Row],[Cons h '[MWh']]]-Table13[[#This Row],[Ewec_prod '[MWh']]]-Table13[[#This Row],[Eeol_prod '[MWh']]]-Table13[[#This Row],[Efv_prod '[MWh']]]</f>
        <v>25.519230879478069</v>
      </c>
    </row>
    <row r="2443" x14ac:dyDescent="0.25">
      <c r="E2443" s="4">
        <v>43567.708333333336</v>
      </c>
      <c r="F2443" s="3">
        <v>0.15827000000000002</v>
      </c>
      <c r="G2443" s="2">
        <f>Table13[[#This Row],[CF % FV]]*$A$2</f>
        <v>17.409700000000001</v>
      </c>
      <c r="H2443" s="3">
        <v>-2.7901727503486101E-3</v>
      </c>
      <c r="I2443" s="2">
        <f>Table13[[#This Row],[CF % EOL ]]*$A$6</f>
        <v>0</v>
      </c>
      <c r="J2443" s="3">
        <v>5.8484607983511044E-2</v>
      </c>
      <c r="K2443" s="2">
        <f>$A$10*Table13[[#This Row],[CF % WEC]]</f>
        <v>0</v>
      </c>
      <c r="L2443" s="1">
        <v>28.167734717283935</v>
      </c>
      <c r="M2443" s="2">
        <f>Table13[[#This Row],[Cons h '[MWh']]]-Table13[[#This Row],[Ewec_prod '[MWh']]]-Table13[[#This Row],[Eeol_prod '[MWh']]]-Table13[[#This Row],[Efv_prod '[MWh']]]</f>
        <v>10.758034717283934</v>
      </c>
    </row>
    <row r="2444" x14ac:dyDescent="0.25">
      <c r="E2444" s="4">
        <v>43567.75</v>
      </c>
      <c r="F2444" s="3">
        <v>0.30380000000000001</v>
      </c>
      <c r="G2444" s="2">
        <f>Table13[[#This Row],[CF % FV]]*$A$2</f>
        <v>33.417999999999999</v>
      </c>
      <c r="H2444" s="3">
        <v>6.7914785654731404E-4</v>
      </c>
      <c r="I2444" s="2">
        <f>Table13[[#This Row],[CF % EOL ]]*$A$6</f>
        <v>0</v>
      </c>
      <c r="J2444" s="3">
        <v>5.9128424533008428E-2</v>
      </c>
      <c r="K2444" s="2">
        <f>$A$10*Table13[[#This Row],[CF % WEC]]</f>
        <v>0</v>
      </c>
      <c r="L2444" s="1">
        <v>45.475712558372081</v>
      </c>
      <c r="M2444" s="2">
        <f>Table13[[#This Row],[Cons h '[MWh']]]-Table13[[#This Row],[Ewec_prod '[MWh']]]-Table13[[#This Row],[Eeol_prod '[MWh']]]-Table13[[#This Row],[Efv_prod '[MWh']]]</f>
        <v>12.057712558372081</v>
      </c>
    </row>
    <row r="2445" x14ac:dyDescent="0.25">
      <c r="E2445" s="4">
        <v>43567.791666666664</v>
      </c>
      <c r="F2445" s="3">
        <v>0.24875</v>
      </c>
      <c r="G2445" s="2">
        <f>Table13[[#This Row],[CF % FV]]*$A$2</f>
        <v>27.362500000000001</v>
      </c>
      <c r="H2445" s="3">
        <v>2.1778789532657101E-3</v>
      </c>
      <c r="I2445" s="2">
        <f>Table13[[#This Row],[CF % EOL ]]*$A$6</f>
        <v>0</v>
      </c>
      <c r="J2445" s="3">
        <v>6.0596501891477597E-2</v>
      </c>
      <c r="K2445" s="2">
        <f>$A$10*Table13[[#This Row],[CF % WEC]]</f>
        <v>0</v>
      </c>
      <c r="L2445" s="1">
        <v>31.656568750345524</v>
      </c>
      <c r="M2445" s="2">
        <f>Table13[[#This Row],[Cons h '[MWh']]]-Table13[[#This Row],[Ewec_prod '[MWh']]]-Table13[[#This Row],[Eeol_prod '[MWh']]]-Table13[[#This Row],[Efv_prod '[MWh']]]</f>
        <v>4.2940687503455237</v>
      </c>
    </row>
    <row r="2446" x14ac:dyDescent="0.25">
      <c r="E2446" s="4">
        <v>43567.833333333336</v>
      </c>
      <c r="F2446" s="3">
        <v>0.27950000000000003</v>
      </c>
      <c r="G2446" s="2">
        <f>Table13[[#This Row],[CF % FV]]*$A$2</f>
        <v>30.745000000000005</v>
      </c>
      <c r="H2446" s="3">
        <v>-3.4988140302471701E-3</v>
      </c>
      <c r="I2446" s="2">
        <f>Table13[[#This Row],[CF % EOL ]]*$A$6</f>
        <v>0</v>
      </c>
      <c r="J2446" s="3">
        <v>6.1240935186091625E-2</v>
      </c>
      <c r="K2446" s="2">
        <f>$A$10*Table13[[#This Row],[CF % WEC]]</f>
        <v>0</v>
      </c>
      <c r="L2446" s="1">
        <v>38.039315738177443</v>
      </c>
      <c r="M2446" s="2">
        <f>Table13[[#This Row],[Cons h '[MWh']]]-Table13[[#This Row],[Ewec_prod '[MWh']]]-Table13[[#This Row],[Eeol_prod '[MWh']]]-Table13[[#This Row],[Efv_prod '[MWh']]]</f>
        <v>7.2943157381774384</v>
      </c>
    </row>
    <row r="2447" x14ac:dyDescent="0.25">
      <c r="E2447" s="4">
        <v>43567.875</v>
      </c>
      <c r="F2447" s="3">
        <v>0.42641000000000001</v>
      </c>
      <c r="G2447" s="2">
        <f>Table13[[#This Row],[CF % FV]]*$A$2</f>
        <v>46.905100000000004</v>
      </c>
      <c r="H2447" s="3">
        <v>-3.8297190237667599E-3</v>
      </c>
      <c r="I2447" s="2">
        <f>Table13[[#This Row],[CF % EOL ]]*$A$6</f>
        <v>0</v>
      </c>
      <c r="J2447" s="3">
        <v>6.0902102806033399E-2</v>
      </c>
      <c r="K2447" s="2">
        <f>$A$10*Table13[[#This Row],[CF % WEC]]</f>
        <v>0</v>
      </c>
      <c r="L2447" s="1">
        <v>34.531261043826809</v>
      </c>
      <c r="M2447" s="2">
        <f>Table13[[#This Row],[Cons h '[MWh']]]-Table13[[#This Row],[Ewec_prod '[MWh']]]-Table13[[#This Row],[Eeol_prod '[MWh']]]-Table13[[#This Row],[Efv_prod '[MWh']]]</f>
        <v>-12.373838956173195</v>
      </c>
    </row>
    <row r="2448" x14ac:dyDescent="0.25">
      <c r="E2448" s="4">
        <v>43567.916666666664</v>
      </c>
      <c r="F2448" s="3">
        <v>0.57601999999999998</v>
      </c>
      <c r="G2448" s="2">
        <f>Table13[[#This Row],[CF % FV]]*$A$2</f>
        <v>63.362199999999994</v>
      </c>
      <c r="H2448" s="3">
        <v>-2.5619373550812299E-3</v>
      </c>
      <c r="I2448" s="2">
        <f>Table13[[#This Row],[CF % EOL ]]*$A$6</f>
        <v>0</v>
      </c>
      <c r="J2448" s="3">
        <v>6.0801693656646949E-2</v>
      </c>
      <c r="K2448" s="2">
        <f>$A$10*Table13[[#This Row],[CF % WEC]]</f>
        <v>0</v>
      </c>
      <c r="L2448" s="1">
        <v>27.222271070263627</v>
      </c>
      <c r="M2448" s="2">
        <f>Table13[[#This Row],[Cons h '[MWh']]]-Table13[[#This Row],[Ewec_prod '[MWh']]]-Table13[[#This Row],[Eeol_prod '[MWh']]]-Table13[[#This Row],[Efv_prod '[MWh']]]</f>
        <v>-36.139928929736371</v>
      </c>
    </row>
    <row r="2449" x14ac:dyDescent="0.25">
      <c r="E2449" s="4">
        <v>43567.958333333336</v>
      </c>
      <c r="F2449" s="3">
        <v>0.59550999999999998</v>
      </c>
      <c r="G2449" s="2">
        <f>Table13[[#This Row],[CF % FV]]*$A$2</f>
        <v>65.506100000000004</v>
      </c>
      <c r="H2449" s="3">
        <v>-3.35638197376308E-3</v>
      </c>
      <c r="I2449" s="2">
        <f>Table13[[#This Row],[CF % EOL ]]*$A$6</f>
        <v>0</v>
      </c>
      <c r="J2449" s="3">
        <v>6.0791596418803218E-2</v>
      </c>
      <c r="K2449" s="2">
        <f>$A$10*Table13[[#This Row],[CF % WEC]]</f>
        <v>0</v>
      </c>
      <c r="L2449" s="1">
        <v>27.203655897874135</v>
      </c>
      <c r="M2449" s="2">
        <f>Table13[[#This Row],[Cons h '[MWh']]]-Table13[[#This Row],[Ewec_prod '[MWh']]]-Table13[[#This Row],[Eeol_prod '[MWh']]]-Table13[[#This Row],[Efv_prod '[MWh']]]</f>
        <v>-38.302444102125868</v>
      </c>
    </row>
    <row r="2450" x14ac:dyDescent="0.25">
      <c r="E2450" s="4">
        <v>43568</v>
      </c>
      <c r="F2450" s="3">
        <v>0.49543999999999999</v>
      </c>
      <c r="G2450" s="2">
        <f>Table13[[#This Row],[CF % FV]]*$A$2</f>
        <v>54.498399999999997</v>
      </c>
      <c r="H2450" s="3">
        <v>2.4890835325643299E-3</v>
      </c>
      <c r="I2450" s="2">
        <f>Table13[[#This Row],[CF % EOL ]]*$A$6</f>
        <v>0</v>
      </c>
      <c r="J2450" s="3">
        <v>6.1208485275779601E-2</v>
      </c>
      <c r="K2450" s="2">
        <f>$A$10*Table13[[#This Row],[CF % WEC]]</f>
        <v>0</v>
      </c>
      <c r="L2450" s="1">
        <v>16.68939976890092</v>
      </c>
      <c r="M2450" s="2">
        <f>Table13[[#This Row],[Cons h '[MWh']]]-Table13[[#This Row],[Ewec_prod '[MWh']]]-Table13[[#This Row],[Eeol_prod '[MWh']]]-Table13[[#This Row],[Efv_prod '[MWh']]]</f>
        <v>-37.809000231099077</v>
      </c>
    </row>
    <row r="2451" x14ac:dyDescent="0.25">
      <c r="E2451" s="4">
        <v>43568.041666666664</v>
      </c>
      <c r="F2451" s="3">
        <v>0.28927999999999998</v>
      </c>
      <c r="G2451" s="2">
        <f>Table13[[#This Row],[CF % FV]]*$A$2</f>
        <v>31.820799999999998</v>
      </c>
      <c r="H2451" s="3">
        <v>2.5029089015508901E-2</v>
      </c>
      <c r="I2451" s="2">
        <f>Table13[[#This Row],[CF % EOL ]]*$A$6</f>
        <v>0</v>
      </c>
      <c r="J2451" s="3">
        <v>6.1418309121338138E-2</v>
      </c>
      <c r="K2451" s="2">
        <f>$A$10*Table13[[#This Row],[CF % WEC]]</f>
        <v>0</v>
      </c>
      <c r="L2451" s="1">
        <v>20.909233847834564</v>
      </c>
      <c r="M2451" s="2">
        <f>Table13[[#This Row],[Cons h '[MWh']]]-Table13[[#This Row],[Ewec_prod '[MWh']]]-Table13[[#This Row],[Eeol_prod '[MWh']]]-Table13[[#This Row],[Efv_prod '[MWh']]]</f>
        <v>-10.911566152165435</v>
      </c>
    </row>
    <row r="2452" x14ac:dyDescent="0.25">
      <c r="E2452" s="4">
        <v>43568.083333333336</v>
      </c>
      <c r="F2452" s="3">
        <v>0.11932</v>
      </c>
      <c r="G2452" s="2">
        <f>Table13[[#This Row],[CF % FV]]*$A$2</f>
        <v>13.1252</v>
      </c>
      <c r="H2452" s="3">
        <v>2.1461346161480301E-2</v>
      </c>
      <c r="I2452" s="2">
        <f>Table13[[#This Row],[CF % EOL ]]*$A$6</f>
        <v>0</v>
      </c>
      <c r="J2452" s="3">
        <v>6.1463529600949793E-2</v>
      </c>
      <c r="K2452" s="2">
        <f>$A$10*Table13[[#This Row],[CF % WEC]]</f>
        <v>0</v>
      </c>
      <c r="L2452" s="1">
        <v>17.4215417002187</v>
      </c>
      <c r="M2452" s="2">
        <f>Table13[[#This Row],[Cons h '[MWh']]]-Table13[[#This Row],[Ewec_prod '[MWh']]]-Table13[[#This Row],[Eeol_prod '[MWh']]]-Table13[[#This Row],[Efv_prod '[MWh']]]</f>
        <v>4.2963417002187008</v>
      </c>
    </row>
    <row r="2453" x14ac:dyDescent="0.25">
      <c r="E2453" s="4">
        <v>43568.125</v>
      </c>
      <c r="F2453" s="3">
        <v>4.6800000000000001E-3</v>
      </c>
      <c r="G2453" s="2">
        <f>Table13[[#This Row],[CF % FV]]*$A$2</f>
        <v>0.51480000000000004</v>
      </c>
      <c r="H2453" s="3">
        <v>7.0779756190648604E-3</v>
      </c>
      <c r="I2453" s="2">
        <f>Table13[[#This Row],[CF % EOL ]]*$A$6</f>
        <v>0</v>
      </c>
      <c r="J2453" s="3">
        <v>6.1472745382224726E-2</v>
      </c>
      <c r="K2453" s="2">
        <f>$A$10*Table13[[#This Row],[CF % WEC]]</f>
        <v>0</v>
      </c>
      <c r="L2453" s="1">
        <v>18.715387795966929</v>
      </c>
      <c r="M2453" s="2">
        <f>Table13[[#This Row],[Cons h '[MWh']]]-Table13[[#This Row],[Ewec_prod '[MWh']]]-Table13[[#This Row],[Eeol_prod '[MWh']]]-Table13[[#This Row],[Efv_prod '[MWh']]]</f>
        <v>18.200587795966928</v>
      </c>
    </row>
    <row r="2454" x14ac:dyDescent="0.25">
      <c r="E2454" s="4">
        <v>43568.166666666664</v>
      </c>
      <c r="F2454" s="3">
        <v>0</v>
      </c>
      <c r="G2454" s="2">
        <f>Table13[[#This Row],[CF % FV]]*$A$2</f>
        <v>0</v>
      </c>
      <c r="H2454" s="3">
        <v>5.5691357620544699E-4</v>
      </c>
      <c r="I2454" s="2">
        <f>Table13[[#This Row],[CF % EOL ]]*$A$6</f>
        <v>0</v>
      </c>
      <c r="J2454" s="3">
        <v>6.2418273140339701E-2</v>
      </c>
      <c r="K2454" s="2">
        <f>$A$10*Table13[[#This Row],[CF % WEC]]</f>
        <v>0</v>
      </c>
      <c r="L2454" s="1">
        <v>22.316614709678348</v>
      </c>
      <c r="M2454" s="2">
        <f>Table13[[#This Row],[Cons h '[MWh']]]-Table13[[#This Row],[Ewec_prod '[MWh']]]-Table13[[#This Row],[Eeol_prod '[MWh']]]-Table13[[#This Row],[Efv_prod '[MWh']]]</f>
        <v>22.316614709678348</v>
      </c>
    </row>
    <row r="2455" x14ac:dyDescent="0.25">
      <c r="E2455" s="4">
        <v>43568.208333333336</v>
      </c>
      <c r="F2455" s="3">
        <v>0</v>
      </c>
      <c r="G2455" s="2">
        <f>Table13[[#This Row],[CF % FV]]*$A$2</f>
        <v>0</v>
      </c>
      <c r="H2455" s="3">
        <v>-3.7963113446033399E-3</v>
      </c>
      <c r="I2455" s="2">
        <f>Table13[[#This Row],[CF % EOL ]]*$A$6</f>
        <v>0</v>
      </c>
      <c r="J2455" s="3">
        <v>6.339838500980445E-2</v>
      </c>
      <c r="K2455" s="2">
        <f>$A$10*Table13[[#This Row],[CF % WEC]]</f>
        <v>0</v>
      </c>
      <c r="L2455" s="1">
        <v>25.026548522749859</v>
      </c>
      <c r="M2455" s="2">
        <f>Table13[[#This Row],[Cons h '[MWh']]]-Table13[[#This Row],[Ewec_prod '[MWh']]]-Table13[[#This Row],[Eeol_prod '[MWh']]]-Table13[[#This Row],[Efv_prod '[MWh']]]</f>
        <v>25.026548522749859</v>
      </c>
    </row>
    <row r="2456" x14ac:dyDescent="0.25">
      <c r="E2456" s="4">
        <v>43568.25</v>
      </c>
      <c r="F2456" s="3">
        <v>0</v>
      </c>
      <c r="G2456" s="2">
        <f>Table13[[#This Row],[CF % FV]]*$A$2</f>
        <v>0</v>
      </c>
      <c r="H2456" s="3">
        <v>-3.4713983998481798E-3</v>
      </c>
      <c r="I2456" s="2">
        <f>Table13[[#This Row],[CF % EOL ]]*$A$6</f>
        <v>0</v>
      </c>
      <c r="J2456" s="3">
        <v>6.4406387717018926E-2</v>
      </c>
      <c r="K2456" s="2">
        <f>$A$10*Table13[[#This Row],[CF % WEC]]</f>
        <v>0</v>
      </c>
      <c r="L2456" s="1">
        <v>27.542955588869503</v>
      </c>
      <c r="M2456" s="2">
        <f>Table13[[#This Row],[Cons h '[MWh']]]-Table13[[#This Row],[Ewec_prod '[MWh']]]-Table13[[#This Row],[Eeol_prod '[MWh']]]-Table13[[#This Row],[Efv_prod '[MWh']]]</f>
        <v>27.542955588869503</v>
      </c>
    </row>
    <row r="2457" x14ac:dyDescent="0.25">
      <c r="E2457" s="4">
        <v>43568.291666666664</v>
      </c>
      <c r="F2457" s="3">
        <v>0</v>
      </c>
      <c r="G2457" s="2">
        <f>Table13[[#This Row],[CF % FV]]*$A$2</f>
        <v>0</v>
      </c>
      <c r="H2457" s="3">
        <v>-1.5642638700129399E-3</v>
      </c>
      <c r="I2457" s="2">
        <f>Table13[[#This Row],[CF % EOL ]]*$A$6</f>
        <v>0</v>
      </c>
      <c r="J2457" s="3">
        <v>6.5289769396308248E-2</v>
      </c>
      <c r="K2457" s="2">
        <f>$A$10*Table13[[#This Row],[CF % WEC]]</f>
        <v>0</v>
      </c>
      <c r="L2457" s="1">
        <v>18.035531866854775</v>
      </c>
      <c r="M2457" s="2">
        <f>Table13[[#This Row],[Cons h '[MWh']]]-Table13[[#This Row],[Ewec_prod '[MWh']]]-Table13[[#This Row],[Eeol_prod '[MWh']]]-Table13[[#This Row],[Efv_prod '[MWh']]]</f>
        <v>18.035531866854775</v>
      </c>
    </row>
    <row r="2458" x14ac:dyDescent="0.25">
      <c r="E2458" s="4">
        <v>43568.333333333336</v>
      </c>
      <c r="F2458" s="3">
        <v>0</v>
      </c>
      <c r="G2458" s="2">
        <f>Table13[[#This Row],[CF % FV]]*$A$2</f>
        <v>0</v>
      </c>
      <c r="H2458" s="3">
        <v>-3.7917239574958598E-3</v>
      </c>
      <c r="I2458" s="2">
        <f>Table13[[#This Row],[CF % EOL ]]*$A$6</f>
        <v>0</v>
      </c>
      <c r="J2458" s="3">
        <v>6.6947659270032531E-2</v>
      </c>
      <c r="K2458" s="2">
        <f>$A$10*Table13[[#This Row],[CF % WEC]]</f>
        <v>0</v>
      </c>
      <c r="L2458" s="1">
        <v>26.289645420946179</v>
      </c>
      <c r="M2458" s="2">
        <f>Table13[[#This Row],[Cons h '[MWh']]]-Table13[[#This Row],[Ewec_prod '[MWh']]]-Table13[[#This Row],[Eeol_prod '[MWh']]]-Table13[[#This Row],[Efv_prod '[MWh']]]</f>
        <v>26.289645420946179</v>
      </c>
    </row>
    <row r="2459" x14ac:dyDescent="0.25">
      <c r="E2459" s="4">
        <v>43568.375</v>
      </c>
      <c r="F2459" s="3">
        <v>0</v>
      </c>
      <c r="G2459" s="2">
        <f>Table13[[#This Row],[CF % FV]]*$A$2</f>
        <v>0</v>
      </c>
      <c r="H2459" s="3">
        <v>-3.71910583687405E-3</v>
      </c>
      <c r="I2459" s="2">
        <f>Table13[[#This Row],[CF % EOL ]]*$A$6</f>
        <v>0</v>
      </c>
      <c r="J2459" s="3">
        <v>6.8224609187942958E-2</v>
      </c>
      <c r="K2459" s="2">
        <f>$A$10*Table13[[#This Row],[CF % WEC]]</f>
        <v>0</v>
      </c>
      <c r="L2459" s="1">
        <v>24.516083887603934</v>
      </c>
      <c r="M2459" s="2">
        <f>Table13[[#This Row],[Cons h '[MWh']]]-Table13[[#This Row],[Ewec_prod '[MWh']]]-Table13[[#This Row],[Eeol_prod '[MWh']]]-Table13[[#This Row],[Efv_prod '[MWh']]]</f>
        <v>24.516083887603934</v>
      </c>
    </row>
    <row r="2460" x14ac:dyDescent="0.25">
      <c r="E2460" s="4">
        <v>43568.416666666664</v>
      </c>
      <c r="F2460" s="3">
        <v>0</v>
      </c>
      <c r="G2460" s="2">
        <f>Table13[[#This Row],[CF % FV]]*$A$2</f>
        <v>0</v>
      </c>
      <c r="H2460" s="3">
        <v>0.100984050352149</v>
      </c>
      <c r="I2460" s="2">
        <f>Table13[[#This Row],[CF % EOL ]]*$A$6</f>
        <v>0</v>
      </c>
      <c r="J2460" s="3">
        <v>6.8564779958526112E-2</v>
      </c>
      <c r="K2460" s="2">
        <f>$A$10*Table13[[#This Row],[CF % WEC]]</f>
        <v>0</v>
      </c>
      <c r="L2460" s="1">
        <v>27.935905056816022</v>
      </c>
      <c r="M2460" s="2">
        <f>Table13[[#This Row],[Cons h '[MWh']]]-Table13[[#This Row],[Ewec_prod '[MWh']]]-Table13[[#This Row],[Eeol_prod '[MWh']]]-Table13[[#This Row],[Efv_prod '[MWh']]]</f>
        <v>27.935905056816022</v>
      </c>
    </row>
    <row r="2461" x14ac:dyDescent="0.25">
      <c r="E2461" s="4">
        <v>43568.458333333336</v>
      </c>
      <c r="F2461" s="3">
        <v>0</v>
      </c>
      <c r="G2461" s="2">
        <f>Table13[[#This Row],[CF % FV]]*$A$2</f>
        <v>0</v>
      </c>
      <c r="H2461" s="3">
        <v>6.0526956854718803E-4</v>
      </c>
      <c r="I2461" s="2">
        <f>Table13[[#This Row],[CF % EOL ]]*$A$6</f>
        <v>0</v>
      </c>
      <c r="J2461" s="3">
        <v>6.8290399142749481E-2</v>
      </c>
      <c r="K2461" s="2">
        <f>$A$10*Table13[[#This Row],[CF % WEC]]</f>
        <v>0</v>
      </c>
      <c r="L2461" s="1">
        <v>30.699613957388156</v>
      </c>
      <c r="M2461" s="2">
        <f>Table13[[#This Row],[Cons h '[MWh']]]-Table13[[#This Row],[Ewec_prod '[MWh']]]-Table13[[#This Row],[Eeol_prod '[MWh']]]-Table13[[#This Row],[Efv_prod '[MWh']]]</f>
        <v>30.699613957388156</v>
      </c>
    </row>
    <row r="2462" x14ac:dyDescent="0.25">
      <c r="E2462" s="4">
        <v>43568.5</v>
      </c>
      <c r="F2462" s="3">
        <v>0</v>
      </c>
      <c r="G2462" s="2">
        <f>Table13[[#This Row],[CF % FV]]*$A$2</f>
        <v>0</v>
      </c>
      <c r="H2462" s="3">
        <v>-3.08025090893133E-3</v>
      </c>
      <c r="I2462" s="2">
        <f>Table13[[#This Row],[CF % EOL ]]*$A$6</f>
        <v>0</v>
      </c>
      <c r="J2462" s="3">
        <v>6.7634670940870167E-2</v>
      </c>
      <c r="K2462" s="2">
        <f>$A$10*Table13[[#This Row],[CF % WEC]]</f>
        <v>0</v>
      </c>
      <c r="L2462" s="1">
        <v>30.652601751162738</v>
      </c>
      <c r="M2462" s="2">
        <f>Table13[[#This Row],[Cons h '[MWh']]]-Table13[[#This Row],[Ewec_prod '[MWh']]]-Table13[[#This Row],[Eeol_prod '[MWh']]]-Table13[[#This Row],[Efv_prod '[MWh']]]</f>
        <v>30.652601751162738</v>
      </c>
    </row>
    <row r="2463" x14ac:dyDescent="0.25">
      <c r="E2463" s="4">
        <v>43568.541666666664</v>
      </c>
      <c r="F2463" s="3">
        <v>0</v>
      </c>
      <c r="G2463" s="2">
        <f>Table13[[#This Row],[CF % FV]]*$A$2</f>
        <v>0</v>
      </c>
      <c r="H2463" s="3">
        <v>4.2487187630075602E-3</v>
      </c>
      <c r="I2463" s="2">
        <f>Table13[[#This Row],[CF % EOL ]]*$A$6</f>
        <v>0</v>
      </c>
      <c r="J2463" s="3">
        <v>6.7057972969533128E-2</v>
      </c>
      <c r="K2463" s="2">
        <f>$A$10*Table13[[#This Row],[CF % WEC]]</f>
        <v>0</v>
      </c>
      <c r="L2463" s="1">
        <v>30.965576122584537</v>
      </c>
      <c r="M2463" s="2">
        <f>Table13[[#This Row],[Cons h '[MWh']]]-Table13[[#This Row],[Ewec_prod '[MWh']]]-Table13[[#This Row],[Eeol_prod '[MWh']]]-Table13[[#This Row],[Efv_prod '[MWh']]]</f>
        <v>30.965576122584537</v>
      </c>
    </row>
    <row r="2464" x14ac:dyDescent="0.25">
      <c r="E2464" s="4">
        <v>43568.583333333336</v>
      </c>
      <c r="F2464" s="3">
        <v>0</v>
      </c>
      <c r="G2464" s="2">
        <f>Table13[[#This Row],[CF % FV]]*$A$2</f>
        <v>0</v>
      </c>
      <c r="H2464" s="3">
        <v>-2.1218321321137502E-3</v>
      </c>
      <c r="I2464" s="2">
        <f>Table13[[#This Row],[CF % EOL ]]*$A$6</f>
        <v>0</v>
      </c>
      <c r="J2464" s="3">
        <v>6.6867667900776945E-2</v>
      </c>
      <c r="K2464" s="2">
        <f>$A$10*Table13[[#This Row],[CF % WEC]]</f>
        <v>0</v>
      </c>
      <c r="L2464" s="1">
        <v>30.448400156802531</v>
      </c>
      <c r="M2464" s="2">
        <f>Table13[[#This Row],[Cons h '[MWh']]]-Table13[[#This Row],[Ewec_prod '[MWh']]]-Table13[[#This Row],[Eeol_prod '[MWh']]]-Table13[[#This Row],[Efv_prod '[MWh']]]</f>
        <v>30.448400156802531</v>
      </c>
    </row>
    <row r="2465" x14ac:dyDescent="0.25">
      <c r="E2465" s="4">
        <v>43568.625</v>
      </c>
      <c r="F2465" s="3">
        <v>0</v>
      </c>
      <c r="G2465" s="2">
        <f>Table13[[#This Row],[CF % FV]]*$A$2</f>
        <v>0</v>
      </c>
      <c r="H2465" s="3">
        <v>5.9913593443358002E-3</v>
      </c>
      <c r="I2465" s="2">
        <f>Table13[[#This Row],[CF % EOL ]]*$A$6</f>
        <v>0</v>
      </c>
      <c r="J2465" s="3">
        <v>6.7070354018060524E-2</v>
      </c>
      <c r="K2465" s="2">
        <f>$A$10*Table13[[#This Row],[CF % WEC]]</f>
        <v>0</v>
      </c>
      <c r="L2465" s="1">
        <v>21.734823392489474</v>
      </c>
      <c r="M2465" s="2">
        <f>Table13[[#This Row],[Cons h '[MWh']]]-Table13[[#This Row],[Ewec_prod '[MWh']]]-Table13[[#This Row],[Eeol_prod '[MWh']]]-Table13[[#This Row],[Efv_prod '[MWh']]]</f>
        <v>21.734823392489474</v>
      </c>
    </row>
    <row r="2466" x14ac:dyDescent="0.25">
      <c r="E2466" s="4">
        <v>43568.666666666664</v>
      </c>
      <c r="F2466" s="3">
        <v>3.5819999999999998E-2</v>
      </c>
      <c r="G2466" s="2">
        <f>Table13[[#This Row],[CF % FV]]*$A$2</f>
        <v>3.9401999999999999</v>
      </c>
      <c r="H2466" s="3">
        <v>3.26793473075448E-2</v>
      </c>
      <c r="I2466" s="2">
        <f>Table13[[#This Row],[CF % EOL ]]*$A$6</f>
        <v>0</v>
      </c>
      <c r="J2466" s="3">
        <v>6.8059934823750015E-2</v>
      </c>
      <c r="K2466" s="2">
        <f>$A$10*Table13[[#This Row],[CF % WEC]]</f>
        <v>0</v>
      </c>
      <c r="L2466" s="1">
        <v>24.749583075449365</v>
      </c>
      <c r="M2466" s="2">
        <f>Table13[[#This Row],[Cons h '[MWh']]]-Table13[[#This Row],[Ewec_prod '[MWh']]]-Table13[[#This Row],[Eeol_prod '[MWh']]]-Table13[[#This Row],[Efv_prod '[MWh']]]</f>
        <v>20.809383075449364</v>
      </c>
    </row>
    <row r="2467" x14ac:dyDescent="0.25">
      <c r="E2467" s="4">
        <v>43568.708333333336</v>
      </c>
      <c r="F2467" s="3">
        <v>0.21027999999999999</v>
      </c>
      <c r="G2467" s="2">
        <f>Table13[[#This Row],[CF % FV]]*$A$2</f>
        <v>23.130800000000001</v>
      </c>
      <c r="H2467" s="3">
        <v>1.8673763572213498E-2</v>
      </c>
      <c r="I2467" s="2">
        <f>Table13[[#This Row],[CF % EOL ]]*$A$6</f>
        <v>0</v>
      </c>
      <c r="J2467" s="3">
        <v>6.7514380147147543E-2</v>
      </c>
      <c r="K2467" s="2">
        <f>$A$10*Table13[[#This Row],[CF % WEC]]</f>
        <v>0</v>
      </c>
      <c r="L2467" s="1">
        <v>36.794040476355697</v>
      </c>
      <c r="M2467" s="2">
        <f>Table13[[#This Row],[Cons h '[MWh']]]-Table13[[#This Row],[Ewec_prod '[MWh']]]-Table13[[#This Row],[Eeol_prod '[MWh']]]-Table13[[#This Row],[Efv_prod '[MWh']]]</f>
        <v>13.663240476355696</v>
      </c>
    </row>
    <row r="2468" x14ac:dyDescent="0.25">
      <c r="E2468" s="4">
        <v>43568.75</v>
      </c>
      <c r="F2468" s="3">
        <v>0.11358</v>
      </c>
      <c r="G2468" s="2">
        <f>Table13[[#This Row],[CF % FV]]*$A$2</f>
        <v>12.4938</v>
      </c>
      <c r="H2468" s="3">
        <v>-2.0313518603190901E-3</v>
      </c>
      <c r="I2468" s="2">
        <f>Table13[[#This Row],[CF % EOL ]]*$A$6</f>
        <v>0</v>
      </c>
      <c r="J2468" s="3">
        <v>6.5931910108433869E-2</v>
      </c>
      <c r="K2468" s="2">
        <f>$A$10*Table13[[#This Row],[CF % WEC]]</f>
        <v>0</v>
      </c>
      <c r="L2468" s="1">
        <v>44.10722226245521</v>
      </c>
      <c r="M2468" s="2">
        <f>Table13[[#This Row],[Cons h '[MWh']]]-Table13[[#This Row],[Ewec_prod '[MWh']]]-Table13[[#This Row],[Eeol_prod '[MWh']]]-Table13[[#This Row],[Efv_prod '[MWh']]]</f>
        <v>31.613422262455209</v>
      </c>
    </row>
    <row r="2469" x14ac:dyDescent="0.25">
      <c r="E2469" s="4">
        <v>43568.791666666664</v>
      </c>
      <c r="F2469" s="3">
        <v>0.29143999999999998</v>
      </c>
      <c r="G2469" s="2">
        <f>Table13[[#This Row],[CF % FV]]*$A$2</f>
        <v>32.058399999999999</v>
      </c>
      <c r="H2469" s="3">
        <v>-1.97623029246242E-3</v>
      </c>
      <c r="I2469" s="2">
        <f>Table13[[#This Row],[CF % EOL ]]*$A$6</f>
        <v>0</v>
      </c>
      <c r="J2469" s="3">
        <v>6.5143985978457664E-2</v>
      </c>
      <c r="K2469" s="2">
        <f>$A$10*Table13[[#This Row],[CF % WEC]]</f>
        <v>0</v>
      </c>
      <c r="L2469" s="1">
        <v>46.338162991803244</v>
      </c>
      <c r="M2469" s="2">
        <f>Table13[[#This Row],[Cons h '[MWh']]]-Table13[[#This Row],[Ewec_prod '[MWh']]]-Table13[[#This Row],[Eeol_prod '[MWh']]]-Table13[[#This Row],[Efv_prod '[MWh']]]</f>
        <v>14.279762991803246</v>
      </c>
    </row>
    <row r="2470" x14ac:dyDescent="0.25">
      <c r="E2470" s="4">
        <v>43568.833333333336</v>
      </c>
      <c r="F2470" s="3">
        <v>0.50523000000000007</v>
      </c>
      <c r="G2470" s="2">
        <f>Table13[[#This Row],[CF % FV]]*$A$2</f>
        <v>55.575300000000006</v>
      </c>
      <c r="H2470" s="3">
        <v>-3.7134133956445098E-3</v>
      </c>
      <c r="I2470" s="2">
        <f>Table13[[#This Row],[CF % EOL ]]*$A$6</f>
        <v>0</v>
      </c>
      <c r="J2470" s="3">
        <v>6.5716955450496911E-2</v>
      </c>
      <c r="K2470" s="2">
        <f>$A$10*Table13[[#This Row],[CF % WEC]]</f>
        <v>0</v>
      </c>
      <c r="L2470" s="1">
        <v>31.735893443151237</v>
      </c>
      <c r="M2470" s="2">
        <f>Table13[[#This Row],[Cons h '[MWh']]]-Table13[[#This Row],[Ewec_prod '[MWh']]]-Table13[[#This Row],[Eeol_prod '[MWh']]]-Table13[[#This Row],[Efv_prod '[MWh']]]</f>
        <v>-23.839406556848768</v>
      </c>
    </row>
    <row r="2471" x14ac:dyDescent="0.25">
      <c r="E2471" s="4">
        <v>43568.875</v>
      </c>
      <c r="F2471" s="3">
        <v>0.65330999999999995</v>
      </c>
      <c r="G2471" s="2">
        <f>Table13[[#This Row],[CF % FV]]*$A$2</f>
        <v>71.864099999999993</v>
      </c>
      <c r="H2471" s="3">
        <v>-3.1290397221747702E-3</v>
      </c>
      <c r="I2471" s="2">
        <f>Table13[[#This Row],[CF % EOL ]]*$A$6</f>
        <v>0</v>
      </c>
      <c r="J2471" s="3">
        <v>6.4700238685153191E-2</v>
      </c>
      <c r="K2471" s="2">
        <f>$A$10*Table13[[#This Row],[CF % WEC]]</f>
        <v>0</v>
      </c>
      <c r="L2471" s="1">
        <v>22.967829592501975</v>
      </c>
      <c r="M2471" s="2">
        <f>Table13[[#This Row],[Cons h '[MWh']]]-Table13[[#This Row],[Ewec_prod '[MWh']]]-Table13[[#This Row],[Eeol_prod '[MWh']]]-Table13[[#This Row],[Efv_prod '[MWh']]]</f>
        <v>-48.896270407498022</v>
      </c>
    </row>
    <row r="2472" x14ac:dyDescent="0.25">
      <c r="E2472" s="4">
        <v>43568.916666666664</v>
      </c>
      <c r="F2472" s="3">
        <v>0.67107000000000006</v>
      </c>
      <c r="G2472" s="2">
        <f>Table13[[#This Row],[CF % FV]]*$A$2</f>
        <v>73.817700000000002</v>
      </c>
      <c r="H2472" s="3">
        <v>1.9830828735990399E-2</v>
      </c>
      <c r="I2472" s="2">
        <f>Table13[[#This Row],[CF % EOL ]]*$A$6</f>
        <v>0</v>
      </c>
      <c r="J2472" s="3">
        <v>6.3717276303497564E-2</v>
      </c>
      <c r="K2472" s="2">
        <f>$A$10*Table13[[#This Row],[CF % WEC]]</f>
        <v>0</v>
      </c>
      <c r="L2472" s="1">
        <v>22.416188017155907</v>
      </c>
      <c r="M2472" s="2">
        <f>Table13[[#This Row],[Cons h '[MWh']]]-Table13[[#This Row],[Ewec_prod '[MWh']]]-Table13[[#This Row],[Eeol_prod '[MWh']]]-Table13[[#This Row],[Efv_prod '[MWh']]]</f>
        <v>-51.401511982844099</v>
      </c>
    </row>
    <row r="2473" x14ac:dyDescent="0.25">
      <c r="E2473" s="4">
        <v>43568.958333333336</v>
      </c>
      <c r="F2473" s="3">
        <v>0.58687</v>
      </c>
      <c r="G2473" s="2">
        <f>Table13[[#This Row],[CF % FV]]*$A$2</f>
        <v>64.555700000000002</v>
      </c>
      <c r="H2473" s="3">
        <v>4.7964874081489403E-3</v>
      </c>
      <c r="I2473" s="2">
        <f>Table13[[#This Row],[CF % EOL ]]*$A$6</f>
        <v>0</v>
      </c>
      <c r="J2473" s="3">
        <v>6.2305164371144327E-2</v>
      </c>
      <c r="K2473" s="2">
        <f>$A$10*Table13[[#This Row],[CF % WEC]]</f>
        <v>0</v>
      </c>
      <c r="L2473" s="1">
        <v>24.352662039383375</v>
      </c>
      <c r="M2473" s="2">
        <f>Table13[[#This Row],[Cons h '[MWh']]]-Table13[[#This Row],[Ewec_prod '[MWh']]]-Table13[[#This Row],[Eeol_prod '[MWh']]]-Table13[[#This Row],[Efv_prod '[MWh']]]</f>
        <v>-40.203037960616626</v>
      </c>
    </row>
    <row r="2474" x14ac:dyDescent="0.25">
      <c r="E2474" s="4">
        <v>43569</v>
      </c>
      <c r="F2474" s="3">
        <v>0.46191000000000004</v>
      </c>
      <c r="G2474" s="2">
        <f>Table13[[#This Row],[CF % FV]]*$A$2</f>
        <v>50.810100000000006</v>
      </c>
      <c r="H2474" s="3">
        <v>-2.7088301658095E-3</v>
      </c>
      <c r="I2474" s="2">
        <f>Table13[[#This Row],[CF % EOL ]]*$A$6</f>
        <v>0</v>
      </c>
      <c r="J2474" s="3">
        <v>6.1150272468250548E-2</v>
      </c>
      <c r="K2474" s="2">
        <f>$A$10*Table13[[#This Row],[CF % WEC]]</f>
        <v>0</v>
      </c>
      <c r="L2474" s="1">
        <v>20.163570214460179</v>
      </c>
      <c r="M2474" s="2">
        <f>Table13[[#This Row],[Cons h '[MWh']]]-Table13[[#This Row],[Ewec_prod '[MWh']]]-Table13[[#This Row],[Eeol_prod '[MWh']]]-Table13[[#This Row],[Efv_prod '[MWh']]]</f>
        <v>-30.646529785539826</v>
      </c>
    </row>
    <row r="2475" x14ac:dyDescent="0.25">
      <c r="E2475" s="4">
        <v>43569.041666666664</v>
      </c>
      <c r="F2475" s="3">
        <v>0.30760999999999999</v>
      </c>
      <c r="G2475" s="2">
        <f>Table13[[#This Row],[CF % FV]]*$A$2</f>
        <v>33.8371</v>
      </c>
      <c r="H2475" s="3">
        <v>-3.3118722907094799E-3</v>
      </c>
      <c r="I2475" s="2">
        <f>Table13[[#This Row],[CF % EOL ]]*$A$6</f>
        <v>0</v>
      </c>
      <c r="J2475" s="3">
        <v>6.0707550293456335E-2</v>
      </c>
      <c r="K2475" s="2">
        <f>$A$10*Table13[[#This Row],[CF % WEC]]</f>
        <v>0</v>
      </c>
      <c r="L2475" s="1">
        <v>22.406674302517313</v>
      </c>
      <c r="M2475" s="2">
        <f>Table13[[#This Row],[Cons h '[MWh']]]-Table13[[#This Row],[Ewec_prod '[MWh']]]-Table13[[#This Row],[Eeol_prod '[MWh']]]-Table13[[#This Row],[Efv_prod '[MWh']]]</f>
        <v>-11.430425697482686</v>
      </c>
    </row>
    <row r="2476" x14ac:dyDescent="0.25">
      <c r="E2476" s="4">
        <v>43569.083333333336</v>
      </c>
      <c r="F2476" s="3">
        <v>0.16416999999999998</v>
      </c>
      <c r="G2476" s="2">
        <f>Table13[[#This Row],[CF % FV]]*$A$2</f>
        <v>18.058699999999998</v>
      </c>
      <c r="H2476" s="3">
        <v>-1.8452746352292E-3</v>
      </c>
      <c r="I2476" s="2">
        <f>Table13[[#This Row],[CF % EOL ]]*$A$6</f>
        <v>0</v>
      </c>
      <c r="J2476" s="3">
        <v>6.0440550284012955E-2</v>
      </c>
      <c r="K2476" s="2">
        <f>$A$10*Table13[[#This Row],[CF % WEC]]</f>
        <v>0</v>
      </c>
      <c r="L2476" s="1">
        <v>21.419940731152572</v>
      </c>
      <c r="M2476" s="2">
        <f>Table13[[#This Row],[Cons h '[MWh']]]-Table13[[#This Row],[Ewec_prod '[MWh']]]-Table13[[#This Row],[Eeol_prod '[MWh']]]-Table13[[#This Row],[Efv_prod '[MWh']]]</f>
        <v>3.3612407311525736</v>
      </c>
    </row>
    <row r="2477" x14ac:dyDescent="0.25">
      <c r="E2477" s="4">
        <v>43569.125</v>
      </c>
      <c r="F2477" s="3">
        <v>6.4099999999999999E-3</v>
      </c>
      <c r="G2477" s="2">
        <f>Table13[[#This Row],[CF % FV]]*$A$2</f>
        <v>0.70509999999999995</v>
      </c>
      <c r="H2477" s="3">
        <v>1.7778991639405599E-4</v>
      </c>
      <c r="I2477" s="2">
        <f>Table13[[#This Row],[CF % EOL ]]*$A$6</f>
        <v>0</v>
      </c>
      <c r="J2477" s="3">
        <v>6.1216614352520661E-2</v>
      </c>
      <c r="K2477" s="2">
        <f>$A$10*Table13[[#This Row],[CF % WEC]]</f>
        <v>0</v>
      </c>
      <c r="L2477" s="1">
        <v>25.623108660313793</v>
      </c>
      <c r="M2477" s="2">
        <f>Table13[[#This Row],[Cons h '[MWh']]]-Table13[[#This Row],[Ewec_prod '[MWh']]]-Table13[[#This Row],[Eeol_prod '[MWh']]]-Table13[[#This Row],[Efv_prod '[MWh']]]</f>
        <v>24.918008660313792</v>
      </c>
    </row>
    <row r="2478" x14ac:dyDescent="0.25">
      <c r="E2478" s="4">
        <v>43569.166666666664</v>
      </c>
      <c r="F2478" s="3">
        <v>0</v>
      </c>
      <c r="G2478" s="2">
        <f>Table13[[#This Row],[CF % FV]]*$A$2</f>
        <v>0</v>
      </c>
      <c r="H2478" s="3">
        <v>5.1602377590027997E-3</v>
      </c>
      <c r="I2478" s="2">
        <f>Table13[[#This Row],[CF % EOL ]]*$A$6</f>
        <v>0</v>
      </c>
      <c r="J2478" s="3">
        <v>6.113700609186859E-2</v>
      </c>
      <c r="K2478" s="2">
        <f>$A$10*Table13[[#This Row],[CF % WEC]]</f>
        <v>0</v>
      </c>
      <c r="L2478" s="1">
        <v>26.256494965149429</v>
      </c>
      <c r="M2478" s="2">
        <f>Table13[[#This Row],[Cons h '[MWh']]]-Table13[[#This Row],[Ewec_prod '[MWh']]]-Table13[[#This Row],[Eeol_prod '[MWh']]]-Table13[[#This Row],[Efv_prod '[MWh']]]</f>
        <v>26.256494965149429</v>
      </c>
    </row>
    <row r="2479" x14ac:dyDescent="0.25">
      <c r="E2479" s="4">
        <v>43569.208333333336</v>
      </c>
      <c r="F2479" s="3">
        <v>0</v>
      </c>
      <c r="G2479" s="2">
        <f>Table13[[#This Row],[CF % FV]]*$A$2</f>
        <v>0</v>
      </c>
      <c r="H2479" s="3">
        <v>3.0245780438015602E-4</v>
      </c>
      <c r="I2479" s="2">
        <f>Table13[[#This Row],[CF % EOL ]]*$A$6</f>
        <v>0</v>
      </c>
      <c r="J2479" s="3">
        <v>6.1332810580716039E-2</v>
      </c>
      <c r="K2479" s="2">
        <f>$A$10*Table13[[#This Row],[CF % WEC]]</f>
        <v>0</v>
      </c>
      <c r="L2479" s="1">
        <v>24.503087598714902</v>
      </c>
      <c r="M2479" s="2">
        <f>Table13[[#This Row],[Cons h '[MWh']]]-Table13[[#This Row],[Ewec_prod '[MWh']]]-Table13[[#This Row],[Eeol_prod '[MWh']]]-Table13[[#This Row],[Efv_prod '[MWh']]]</f>
        <v>24.503087598714902</v>
      </c>
    </row>
    <row r="2480" x14ac:dyDescent="0.25">
      <c r="E2480" s="4">
        <v>43569.25</v>
      </c>
      <c r="F2480" s="3">
        <v>0</v>
      </c>
      <c r="G2480" s="2">
        <f>Table13[[#This Row],[CF % FV]]*$A$2</f>
        <v>0</v>
      </c>
      <c r="H2480" s="3">
        <v>-1.5986966070740199E-4</v>
      </c>
      <c r="I2480" s="2">
        <f>Table13[[#This Row],[CF % EOL ]]*$A$6</f>
        <v>0</v>
      </c>
      <c r="J2480" s="3">
        <v>6.1467086635780585E-2</v>
      </c>
      <c r="K2480" s="2">
        <f>$A$10*Table13[[#This Row],[CF % WEC]]</f>
        <v>0</v>
      </c>
      <c r="L2480" s="1">
        <v>25.248707350542155</v>
      </c>
      <c r="M2480" s="2">
        <f>Table13[[#This Row],[Cons h '[MWh']]]-Table13[[#This Row],[Ewec_prod '[MWh']]]-Table13[[#This Row],[Eeol_prod '[MWh']]]-Table13[[#This Row],[Efv_prod '[MWh']]]</f>
        <v>25.248707350542155</v>
      </c>
    </row>
    <row r="2481" x14ac:dyDescent="0.25">
      <c r="E2481" s="4">
        <v>43569.291666666664</v>
      </c>
      <c r="F2481" s="3">
        <v>0</v>
      </c>
      <c r="G2481" s="2">
        <f>Table13[[#This Row],[CF % FV]]*$A$2</f>
        <v>0</v>
      </c>
      <c r="H2481" s="3">
        <v>3.875943241009E-2</v>
      </c>
      <c r="I2481" s="2">
        <f>Table13[[#This Row],[CF % EOL ]]*$A$6</f>
        <v>0</v>
      </c>
      <c r="J2481" s="3">
        <v>6.1357255795343416E-2</v>
      </c>
      <c r="K2481" s="2">
        <f>$A$10*Table13[[#This Row],[CF % WEC]]</f>
        <v>0</v>
      </c>
      <c r="L2481" s="1">
        <v>20.715478399815343</v>
      </c>
      <c r="M2481" s="2">
        <f>Table13[[#This Row],[Cons h '[MWh']]]-Table13[[#This Row],[Ewec_prod '[MWh']]]-Table13[[#This Row],[Eeol_prod '[MWh']]]-Table13[[#This Row],[Efv_prod '[MWh']]]</f>
        <v>20.715478399815343</v>
      </c>
    </row>
    <row r="2482" x14ac:dyDescent="0.25">
      <c r="E2482" s="4">
        <v>43569.333333333336</v>
      </c>
      <c r="F2482" s="3">
        <v>0</v>
      </c>
      <c r="G2482" s="2">
        <f>Table13[[#This Row],[CF % FV]]*$A$2</f>
        <v>0</v>
      </c>
      <c r="H2482" s="3">
        <v>4.4080605942763897E-2</v>
      </c>
      <c r="I2482" s="2">
        <f>Table13[[#This Row],[CF % EOL ]]*$A$6</f>
        <v>0</v>
      </c>
      <c r="J2482" s="3">
        <v>6.1166429979624494E-2</v>
      </c>
      <c r="K2482" s="2">
        <f>$A$10*Table13[[#This Row],[CF % WEC]]</f>
        <v>0</v>
      </c>
      <c r="L2482" s="1">
        <v>26.687966234160157</v>
      </c>
      <c r="M2482" s="2">
        <f>Table13[[#This Row],[Cons h '[MWh']]]-Table13[[#This Row],[Ewec_prod '[MWh']]]-Table13[[#This Row],[Eeol_prod '[MWh']]]-Table13[[#This Row],[Efv_prod '[MWh']]]</f>
        <v>26.687966234160157</v>
      </c>
    </row>
    <row r="2483" x14ac:dyDescent="0.25">
      <c r="E2483" s="4">
        <v>43569.375</v>
      </c>
      <c r="F2483" s="3">
        <v>0</v>
      </c>
      <c r="G2483" s="2">
        <f>Table13[[#This Row],[CF % FV]]*$A$2</f>
        <v>0</v>
      </c>
      <c r="H2483" s="3">
        <v>4.2642908785748397E-2</v>
      </c>
      <c r="I2483" s="2">
        <f>Table13[[#This Row],[CF % EOL ]]*$A$6</f>
        <v>0</v>
      </c>
      <c r="J2483" s="3">
        <v>6.0787149973803842E-2</v>
      </c>
      <c r="K2483" s="2">
        <f>$A$10*Table13[[#This Row],[CF % WEC]]</f>
        <v>0</v>
      </c>
      <c r="L2483" s="1">
        <v>27.682077773813209</v>
      </c>
      <c r="M2483" s="2">
        <f>Table13[[#This Row],[Cons h '[MWh']]]-Table13[[#This Row],[Ewec_prod '[MWh']]]-Table13[[#This Row],[Eeol_prod '[MWh']]]-Table13[[#This Row],[Efv_prod '[MWh']]]</f>
        <v>27.682077773813209</v>
      </c>
    </row>
    <row r="2484" x14ac:dyDescent="0.25">
      <c r="E2484" s="4">
        <v>43569.416666666664</v>
      </c>
      <c r="F2484" s="3">
        <v>0</v>
      </c>
      <c r="G2484" s="2">
        <f>Table13[[#This Row],[CF % FV]]*$A$2</f>
        <v>0</v>
      </c>
      <c r="H2484" s="3">
        <v>-2.0948733510680901E-3</v>
      </c>
      <c r="I2484" s="2">
        <f>Table13[[#This Row],[CF % EOL ]]*$A$6</f>
        <v>0</v>
      </c>
      <c r="J2484" s="3">
        <v>6.0562398434048814E-2</v>
      </c>
      <c r="K2484" s="2">
        <f>$A$10*Table13[[#This Row],[CF % WEC]]</f>
        <v>0</v>
      </c>
      <c r="L2484" s="1">
        <v>30.490569311568439</v>
      </c>
      <c r="M2484" s="2">
        <f>Table13[[#This Row],[Cons h '[MWh']]]-Table13[[#This Row],[Ewec_prod '[MWh']]]-Table13[[#This Row],[Eeol_prod '[MWh']]]-Table13[[#This Row],[Efv_prod '[MWh']]]</f>
        <v>30.490569311568439</v>
      </c>
    </row>
    <row r="2485" x14ac:dyDescent="0.25">
      <c r="E2485" s="4">
        <v>43569.458333333336</v>
      </c>
      <c r="F2485" s="3">
        <v>0</v>
      </c>
      <c r="G2485" s="2">
        <f>Table13[[#This Row],[CF % FV]]*$A$2</f>
        <v>0</v>
      </c>
      <c r="H2485" s="3">
        <v>-2.0404787099344802E-3</v>
      </c>
      <c r="I2485" s="2">
        <f>Table13[[#This Row],[CF % EOL ]]*$A$6</f>
        <v>0</v>
      </c>
      <c r="J2485" s="3">
        <v>6.0362083448335609E-2</v>
      </c>
      <c r="K2485" s="2">
        <f>$A$10*Table13[[#This Row],[CF % WEC]]</f>
        <v>0</v>
      </c>
      <c r="L2485" s="1">
        <v>31.409905420134194</v>
      </c>
      <c r="M2485" s="2">
        <f>Table13[[#This Row],[Cons h '[MWh']]]-Table13[[#This Row],[Ewec_prod '[MWh']]]-Table13[[#This Row],[Eeol_prod '[MWh']]]-Table13[[#This Row],[Efv_prod '[MWh']]]</f>
        <v>31.409905420134194</v>
      </c>
    </row>
    <row r="2486" x14ac:dyDescent="0.25">
      <c r="E2486" s="4">
        <v>43569.5</v>
      </c>
      <c r="F2486" s="3">
        <v>0</v>
      </c>
      <c r="G2486" s="2">
        <f>Table13[[#This Row],[CF % FV]]*$A$2</f>
        <v>0</v>
      </c>
      <c r="H2486" s="3">
        <v>-3.1586677009191001E-3</v>
      </c>
      <c r="I2486" s="2">
        <f>Table13[[#This Row],[CF % EOL ]]*$A$6</f>
        <v>0</v>
      </c>
      <c r="J2486" s="3">
        <v>6.0279639413262705E-2</v>
      </c>
      <c r="K2486" s="2">
        <f>$A$10*Table13[[#This Row],[CF % WEC]]</f>
        <v>0</v>
      </c>
      <c r="L2486" s="1">
        <v>21.434863384098541</v>
      </c>
      <c r="M2486" s="2">
        <f>Table13[[#This Row],[Cons h '[MWh']]]-Table13[[#This Row],[Ewec_prod '[MWh']]]-Table13[[#This Row],[Eeol_prod '[MWh']]]-Table13[[#This Row],[Efv_prod '[MWh']]]</f>
        <v>21.434863384098541</v>
      </c>
    </row>
    <row r="2487" x14ac:dyDescent="0.25">
      <c r="E2487" s="4">
        <v>43569.541666666664</v>
      </c>
      <c r="F2487" s="3">
        <v>0</v>
      </c>
      <c r="G2487" s="2">
        <f>Table13[[#This Row],[CF % FV]]*$A$2</f>
        <v>0</v>
      </c>
      <c r="H2487" s="3">
        <v>2.5422885002010999E-3</v>
      </c>
      <c r="I2487" s="2">
        <f>Table13[[#This Row],[CF % EOL ]]*$A$6</f>
        <v>0</v>
      </c>
      <c r="J2487" s="3">
        <v>6.0212377974725707E-2</v>
      </c>
      <c r="K2487" s="2">
        <f>$A$10*Table13[[#This Row],[CF % WEC]]</f>
        <v>0</v>
      </c>
      <c r="L2487" s="1">
        <v>34.343428814613375</v>
      </c>
      <c r="M2487" s="2">
        <f>Table13[[#This Row],[Cons h '[MWh']]]-Table13[[#This Row],[Ewec_prod '[MWh']]]-Table13[[#This Row],[Eeol_prod '[MWh']]]-Table13[[#This Row],[Efv_prod '[MWh']]]</f>
        <v>34.343428814613375</v>
      </c>
    </row>
    <row r="2488" x14ac:dyDescent="0.25">
      <c r="E2488" s="4">
        <v>43569.583333333336</v>
      </c>
      <c r="F2488" s="3">
        <v>0</v>
      </c>
      <c r="G2488" s="2">
        <f>Table13[[#This Row],[CF % FV]]*$A$2</f>
        <v>0</v>
      </c>
      <c r="H2488" s="3">
        <v>1.72459533777376E-2</v>
      </c>
      <c r="I2488" s="2">
        <f>Table13[[#This Row],[CF % EOL ]]*$A$6</f>
        <v>0</v>
      </c>
      <c r="J2488" s="3">
        <v>6.0157171662840465E-2</v>
      </c>
      <c r="K2488" s="2">
        <f>$A$10*Table13[[#This Row],[CF % WEC]]</f>
        <v>0</v>
      </c>
      <c r="L2488" s="1">
        <v>28.34781470358184</v>
      </c>
      <c r="M2488" s="2">
        <f>Table13[[#This Row],[Cons h '[MWh']]]-Table13[[#This Row],[Ewec_prod '[MWh']]]-Table13[[#This Row],[Eeol_prod '[MWh']]]-Table13[[#This Row],[Efv_prod '[MWh']]]</f>
        <v>28.34781470358184</v>
      </c>
    </row>
    <row r="2489" x14ac:dyDescent="0.25">
      <c r="E2489" s="4">
        <v>43569.625</v>
      </c>
      <c r="F2489" s="3">
        <v>0</v>
      </c>
      <c r="G2489" s="2">
        <f>Table13[[#This Row],[CF % FV]]*$A$2</f>
        <v>0</v>
      </c>
      <c r="H2489" s="3">
        <v>3.4089975897178798E-2</v>
      </c>
      <c r="I2489" s="2">
        <f>Table13[[#This Row],[CF % EOL ]]*$A$6</f>
        <v>0</v>
      </c>
      <c r="J2489" s="3">
        <v>6.0200586073221478E-2</v>
      </c>
      <c r="K2489" s="2">
        <f>$A$10*Table13[[#This Row],[CF % WEC]]</f>
        <v>0</v>
      </c>
      <c r="L2489" s="1">
        <v>27.737343317719553</v>
      </c>
      <c r="M2489" s="2">
        <f>Table13[[#This Row],[Cons h '[MWh']]]-Table13[[#This Row],[Ewec_prod '[MWh']]]-Table13[[#This Row],[Eeol_prod '[MWh']]]-Table13[[#This Row],[Efv_prod '[MWh']]]</f>
        <v>27.737343317719553</v>
      </c>
    </row>
    <row r="2490" x14ac:dyDescent="0.25">
      <c r="E2490" s="4">
        <v>43569.666666666664</v>
      </c>
      <c r="F2490" s="3">
        <v>3.8950000000000005E-2</v>
      </c>
      <c r="G2490" s="2">
        <f>Table13[[#This Row],[CF % FV]]*$A$2</f>
        <v>4.2845000000000004</v>
      </c>
      <c r="H2490" s="3">
        <v>5.7595256262987997E-2</v>
      </c>
      <c r="I2490" s="2">
        <f>Table13[[#This Row],[CF % EOL ]]*$A$6</f>
        <v>0</v>
      </c>
      <c r="J2490" s="3">
        <v>6.006024457046695E-2</v>
      </c>
      <c r="K2490" s="2">
        <f>$A$10*Table13[[#This Row],[CF % WEC]]</f>
        <v>0</v>
      </c>
      <c r="L2490" s="1">
        <v>27.881810944528123</v>
      </c>
      <c r="M2490" s="2">
        <f>Table13[[#This Row],[Cons h '[MWh']]]-Table13[[#This Row],[Ewec_prod '[MWh']]]-Table13[[#This Row],[Eeol_prod '[MWh']]]-Table13[[#This Row],[Efv_prod '[MWh']]]</f>
        <v>23.597310944528122</v>
      </c>
    </row>
    <row r="2491" x14ac:dyDescent="0.25">
      <c r="E2491" s="4">
        <v>43569.708333333336</v>
      </c>
      <c r="F2491" s="3">
        <v>0.20233000000000001</v>
      </c>
      <c r="G2491" s="2">
        <f>Table13[[#This Row],[CF % FV]]*$A$2</f>
        <v>22.2563</v>
      </c>
      <c r="H2491" s="3">
        <v>8.7862136564895693E-2</v>
      </c>
      <c r="I2491" s="2">
        <f>Table13[[#This Row],[CF % EOL ]]*$A$6</f>
        <v>0</v>
      </c>
      <c r="J2491" s="3">
        <v>6.0434515989734469E-2</v>
      </c>
      <c r="K2491" s="2">
        <f>$A$10*Table13[[#This Row],[CF % WEC]]</f>
        <v>0</v>
      </c>
      <c r="L2491" s="1">
        <v>25.981028828685947</v>
      </c>
      <c r="M2491" s="2">
        <f>Table13[[#This Row],[Cons h '[MWh']]]-Table13[[#This Row],[Ewec_prod '[MWh']]]-Table13[[#This Row],[Eeol_prod '[MWh']]]-Table13[[#This Row],[Efv_prod '[MWh']]]</f>
        <v>3.7247288286859472</v>
      </c>
    </row>
    <row r="2492" x14ac:dyDescent="0.25">
      <c r="E2492" s="4">
        <v>43569.75</v>
      </c>
      <c r="F2492" s="3">
        <v>0.40710000000000002</v>
      </c>
      <c r="G2492" s="2">
        <f>Table13[[#This Row],[CF % FV]]*$A$2</f>
        <v>44.780999999999999</v>
      </c>
      <c r="H2492" s="3">
        <v>0.1201695122819</v>
      </c>
      <c r="I2492" s="2">
        <f>Table13[[#This Row],[CF % EOL ]]*$A$6</f>
        <v>0</v>
      </c>
      <c r="J2492" s="3">
        <v>6.1871596619876526E-2</v>
      </c>
      <c r="K2492" s="2">
        <f>$A$10*Table13[[#This Row],[CF % WEC]]</f>
        <v>0</v>
      </c>
      <c r="L2492" s="1">
        <v>34.236398080915691</v>
      </c>
      <c r="M2492" s="2">
        <f>Table13[[#This Row],[Cons h '[MWh']]]-Table13[[#This Row],[Ewec_prod '[MWh']]]-Table13[[#This Row],[Eeol_prod '[MWh']]]-Table13[[#This Row],[Efv_prod '[MWh']]]</f>
        <v>-10.544601919084307</v>
      </c>
    </row>
    <row r="2493" x14ac:dyDescent="0.25">
      <c r="E2493" s="4">
        <v>43569.791666666664</v>
      </c>
      <c r="F2493" s="3">
        <v>0.53917999999999999</v>
      </c>
      <c r="G2493" s="2">
        <f>Table13[[#This Row],[CF % FV]]*$A$2</f>
        <v>59.309799999999996</v>
      </c>
      <c r="H2493" s="3">
        <v>0.16224596733090299</v>
      </c>
      <c r="I2493" s="2">
        <f>Table13[[#This Row],[CF % EOL ]]*$A$6</f>
        <v>0</v>
      </c>
      <c r="J2493" s="3">
        <v>6.5011983513554986E-2</v>
      </c>
      <c r="K2493" s="2">
        <f>$A$10*Table13[[#This Row],[CF % WEC]]</f>
        <v>0</v>
      </c>
      <c r="L2493" s="1">
        <v>35.976150673964959</v>
      </c>
      <c r="M2493" s="2">
        <f>Table13[[#This Row],[Cons h '[MWh']]]-Table13[[#This Row],[Ewec_prod '[MWh']]]-Table13[[#This Row],[Eeol_prod '[MWh']]]-Table13[[#This Row],[Efv_prod '[MWh']]]</f>
        <v>-23.333649326035037</v>
      </c>
    </row>
    <row r="2494" x14ac:dyDescent="0.25">
      <c r="E2494" s="4">
        <v>43569.833333333336</v>
      </c>
      <c r="F2494" s="3">
        <v>0.66791999999999996</v>
      </c>
      <c r="G2494" s="2">
        <f>Table13[[#This Row],[CF % FV]]*$A$2</f>
        <v>73.471199999999996</v>
      </c>
      <c r="H2494" s="3">
        <v>0.182829133829395</v>
      </c>
      <c r="I2494" s="2">
        <f>Table13[[#This Row],[CF % EOL ]]*$A$6</f>
        <v>0</v>
      </c>
      <c r="J2494" s="3">
        <v>6.8069696251902165E-2</v>
      </c>
      <c r="K2494" s="2">
        <f>$A$10*Table13[[#This Row],[CF % WEC]]</f>
        <v>0</v>
      </c>
      <c r="L2494" s="1">
        <v>47.927338121426182</v>
      </c>
      <c r="M2494" s="2">
        <f>Table13[[#This Row],[Cons h '[MWh']]]-Table13[[#This Row],[Ewec_prod '[MWh']]]-Table13[[#This Row],[Eeol_prod '[MWh']]]-Table13[[#This Row],[Efv_prod '[MWh']]]</f>
        <v>-25.543861878573814</v>
      </c>
    </row>
    <row r="2495" x14ac:dyDescent="0.25">
      <c r="E2495" s="4">
        <v>43569.875</v>
      </c>
      <c r="F2495" s="3">
        <v>0.69213999999999998</v>
      </c>
      <c r="G2495" s="2">
        <f>Table13[[#This Row],[CF % FV]]*$A$2</f>
        <v>76.135400000000004</v>
      </c>
      <c r="H2495" s="3">
        <v>0.18729626730485999</v>
      </c>
      <c r="I2495" s="2">
        <f>Table13[[#This Row],[CF % EOL ]]*$A$6</f>
        <v>0</v>
      </c>
      <c r="J2495" s="3">
        <v>6.5765391575822049E-2</v>
      </c>
      <c r="K2495" s="2">
        <f>$A$10*Table13[[#This Row],[CF % WEC]]</f>
        <v>0</v>
      </c>
      <c r="L2495" s="1">
        <v>31.514933183938698</v>
      </c>
      <c r="M2495" s="2">
        <f>Table13[[#This Row],[Cons h '[MWh']]]-Table13[[#This Row],[Ewec_prod '[MWh']]]-Table13[[#This Row],[Eeol_prod '[MWh']]]-Table13[[#This Row],[Efv_prod '[MWh']]]</f>
        <v>-44.62046681606131</v>
      </c>
    </row>
    <row r="2496" x14ac:dyDescent="0.25">
      <c r="E2496" s="4">
        <v>43569.916666666664</v>
      </c>
      <c r="F2496" s="3">
        <v>0.64161999999999997</v>
      </c>
      <c r="G2496" s="2">
        <f>Table13[[#This Row],[CF % FV]]*$A$2</f>
        <v>70.578199999999995</v>
      </c>
      <c r="H2496" s="3">
        <v>3.48468746942685E-3</v>
      </c>
      <c r="I2496" s="2">
        <f>Table13[[#This Row],[CF % EOL ]]*$A$6</f>
        <v>0</v>
      </c>
      <c r="J2496" s="3">
        <v>6.3967610088605451E-2</v>
      </c>
      <c r="K2496" s="2">
        <f>$A$10*Table13[[#This Row],[CF % WEC]]</f>
        <v>0</v>
      </c>
      <c r="L2496" s="1">
        <v>32.056843238061077</v>
      </c>
      <c r="M2496" s="2">
        <f>Table13[[#This Row],[Cons h '[MWh']]]-Table13[[#This Row],[Ewec_prod '[MWh']]]-Table13[[#This Row],[Eeol_prod '[MWh']]]-Table13[[#This Row],[Efv_prod '[MWh']]]</f>
        <v>-38.521356761938918</v>
      </c>
    </row>
    <row r="2497" x14ac:dyDescent="0.25">
      <c r="E2497" s="4">
        <v>43569.958333333336</v>
      </c>
      <c r="F2497" s="3">
        <v>0.61282000000000003</v>
      </c>
      <c r="G2497" s="2">
        <f>Table13[[#This Row],[CF % FV]]*$A$2</f>
        <v>67.410200000000003</v>
      </c>
      <c r="H2497" s="3">
        <v>-1.42427501027315E-3</v>
      </c>
      <c r="I2497" s="2">
        <f>Table13[[#This Row],[CF % EOL ]]*$A$6</f>
        <v>0</v>
      </c>
      <c r="J2497" s="3">
        <v>6.2736205425493768E-2</v>
      </c>
      <c r="K2497" s="2">
        <f>$A$10*Table13[[#This Row],[CF % WEC]]</f>
        <v>0</v>
      </c>
      <c r="L2497" s="1">
        <v>23.864895340322626</v>
      </c>
      <c r="M2497" s="2">
        <f>Table13[[#This Row],[Cons h '[MWh']]]-Table13[[#This Row],[Ewec_prod '[MWh']]]-Table13[[#This Row],[Eeol_prod '[MWh']]]-Table13[[#This Row],[Efv_prod '[MWh']]]</f>
        <v>-43.545304659677377</v>
      </c>
    </row>
    <row r="2498" x14ac:dyDescent="0.25">
      <c r="E2498" s="4">
        <v>43570</v>
      </c>
      <c r="F2498" s="3">
        <v>0.49369999999999997</v>
      </c>
      <c r="G2498" s="2">
        <f>Table13[[#This Row],[CF % FV]]*$A$2</f>
        <v>54.306999999999995</v>
      </c>
      <c r="H2498" s="3">
        <v>1.3236206382661901E-2</v>
      </c>
      <c r="I2498" s="2">
        <f>Table13[[#This Row],[CF % EOL ]]*$A$6</f>
        <v>0</v>
      </c>
      <c r="J2498" s="3">
        <v>6.2218213769388013E-2</v>
      </c>
      <c r="K2498" s="2">
        <f>$A$10*Table13[[#This Row],[CF % WEC]]</f>
        <v>0</v>
      </c>
      <c r="L2498" s="1">
        <v>22.740702207568024</v>
      </c>
      <c r="M2498" s="2">
        <f>Table13[[#This Row],[Cons h '[MWh']]]-Table13[[#This Row],[Ewec_prod '[MWh']]]-Table13[[#This Row],[Eeol_prod '[MWh']]]-Table13[[#This Row],[Efv_prod '[MWh']]]</f>
        <v>-31.566297792431971</v>
      </c>
    </row>
    <row r="2499" x14ac:dyDescent="0.25">
      <c r="E2499" s="4">
        <v>43570.041666666664</v>
      </c>
      <c r="F2499" s="3">
        <v>0.36284</v>
      </c>
      <c r="G2499" s="2">
        <f>Table13[[#This Row],[CF % FV]]*$A$2</f>
        <v>39.912399999999998</v>
      </c>
      <c r="H2499" s="3">
        <v>6.3916438125860994E-2</v>
      </c>
      <c r="I2499" s="2">
        <f>Table13[[#This Row],[CF % EOL ]]*$A$6</f>
        <v>0</v>
      </c>
      <c r="J2499" s="3">
        <v>6.2237087873565959E-2</v>
      </c>
      <c r="K2499" s="2">
        <f>$A$10*Table13[[#This Row],[CF % WEC]]</f>
        <v>0</v>
      </c>
      <c r="L2499" s="1">
        <v>17.665900844423152</v>
      </c>
      <c r="M2499" s="2">
        <f>Table13[[#This Row],[Cons h '[MWh']]]-Table13[[#This Row],[Ewec_prod '[MWh']]]-Table13[[#This Row],[Eeol_prod '[MWh']]]-Table13[[#This Row],[Efv_prod '[MWh']]]</f>
        <v>-22.246499155576846</v>
      </c>
    </row>
    <row r="2500" x14ac:dyDescent="0.25">
      <c r="E2500" s="4">
        <v>43570.083333333336</v>
      </c>
      <c r="F2500" s="3">
        <v>0.16461000000000001</v>
      </c>
      <c r="G2500" s="2">
        <f>Table13[[#This Row],[CF % FV]]*$A$2</f>
        <v>18.107099999999999</v>
      </c>
      <c r="H2500" s="3">
        <v>0.12862364515165201</v>
      </c>
      <c r="I2500" s="2">
        <f>Table13[[#This Row],[CF % EOL ]]*$A$6</f>
        <v>0</v>
      </c>
      <c r="J2500" s="3">
        <v>6.321248425747894E-2</v>
      </c>
      <c r="K2500" s="2">
        <f>$A$10*Table13[[#This Row],[CF % WEC]]</f>
        <v>0</v>
      </c>
      <c r="L2500" s="1">
        <v>20.503915636652305</v>
      </c>
      <c r="M2500" s="2">
        <f>Table13[[#This Row],[Cons h '[MWh']]]-Table13[[#This Row],[Ewec_prod '[MWh']]]-Table13[[#This Row],[Eeol_prod '[MWh']]]-Table13[[#This Row],[Efv_prod '[MWh']]]</f>
        <v>2.3968156366523061</v>
      </c>
    </row>
    <row r="2501" x14ac:dyDescent="0.25">
      <c r="E2501" s="4">
        <v>43570.125</v>
      </c>
      <c r="F2501" s="3">
        <v>3.6099999999999999E-3</v>
      </c>
      <c r="G2501" s="2">
        <f>Table13[[#This Row],[CF % FV]]*$A$2</f>
        <v>0.39710000000000001</v>
      </c>
      <c r="H2501" s="3">
        <v>0.16025897384131699</v>
      </c>
      <c r="I2501" s="2">
        <f>Table13[[#This Row],[CF % EOL ]]*$A$6</f>
        <v>0</v>
      </c>
      <c r="J2501" s="3">
        <v>6.5296284213458844E-2</v>
      </c>
      <c r="K2501" s="2">
        <f>$A$10*Table13[[#This Row],[CF % WEC]]</f>
        <v>0</v>
      </c>
      <c r="L2501" s="1">
        <v>22.037732632184301</v>
      </c>
      <c r="M2501" s="2">
        <f>Table13[[#This Row],[Cons h '[MWh']]]-Table13[[#This Row],[Ewec_prod '[MWh']]]-Table13[[#This Row],[Eeol_prod '[MWh']]]-Table13[[#This Row],[Efv_prod '[MWh']]]</f>
        <v>21.6406326321843</v>
      </c>
    </row>
    <row r="2502" x14ac:dyDescent="0.25">
      <c r="E2502" s="4">
        <v>43570.166666666664</v>
      </c>
      <c r="F2502" s="3">
        <v>0</v>
      </c>
      <c r="G2502" s="2">
        <f>Table13[[#This Row],[CF % FV]]*$A$2</f>
        <v>0</v>
      </c>
      <c r="H2502" s="3">
        <v>0.18389001786301701</v>
      </c>
      <c r="I2502" s="2">
        <f>Table13[[#This Row],[CF % EOL ]]*$A$6</f>
        <v>0</v>
      </c>
      <c r="J2502" s="3">
        <v>6.8958996804984657E-2</v>
      </c>
      <c r="K2502" s="2">
        <f>$A$10*Table13[[#This Row],[CF % WEC]]</f>
        <v>0</v>
      </c>
      <c r="L2502" s="1">
        <v>19.491368081646929</v>
      </c>
      <c r="M2502" s="2">
        <f>Table13[[#This Row],[Cons h '[MWh']]]-Table13[[#This Row],[Ewec_prod '[MWh']]]-Table13[[#This Row],[Eeol_prod '[MWh']]]-Table13[[#This Row],[Efv_prod '[MWh']]]</f>
        <v>19.491368081646929</v>
      </c>
    </row>
    <row r="2503" x14ac:dyDescent="0.25">
      <c r="E2503" s="4">
        <v>43570.208333333336</v>
      </c>
      <c r="F2503" s="3">
        <v>0</v>
      </c>
      <c r="G2503" s="2">
        <f>Table13[[#This Row],[CF % FV]]*$A$2</f>
        <v>0</v>
      </c>
      <c r="H2503" s="3">
        <v>0.22461007100678099</v>
      </c>
      <c r="I2503" s="2">
        <f>Table13[[#This Row],[CF % EOL ]]*$A$6</f>
        <v>0</v>
      </c>
      <c r="J2503" s="3">
        <v>7.4049929845898366E-2</v>
      </c>
      <c r="K2503" s="2">
        <f>$A$10*Table13[[#This Row],[CF % WEC]]</f>
        <v>0</v>
      </c>
      <c r="L2503" s="1">
        <v>22.336557282602499</v>
      </c>
      <c r="M2503" s="2">
        <f>Table13[[#This Row],[Cons h '[MWh']]]-Table13[[#This Row],[Ewec_prod '[MWh']]]-Table13[[#This Row],[Eeol_prod '[MWh']]]-Table13[[#This Row],[Efv_prod '[MWh']]]</f>
        <v>22.336557282602499</v>
      </c>
    </row>
    <row r="2504" x14ac:dyDescent="0.25">
      <c r="E2504" s="4">
        <v>43570.25</v>
      </c>
      <c r="F2504" s="3">
        <v>0</v>
      </c>
      <c r="G2504" s="2">
        <f>Table13[[#This Row],[CF % FV]]*$A$2</f>
        <v>0</v>
      </c>
      <c r="H2504" s="3">
        <v>0.25840964862341997</v>
      </c>
      <c r="I2504" s="2">
        <f>Table13[[#This Row],[CF % EOL ]]*$A$6</f>
        <v>0</v>
      </c>
      <c r="J2504" s="3">
        <v>7.912617838594152E-2</v>
      </c>
      <c r="K2504" s="2">
        <f>$A$10*Table13[[#This Row],[CF % WEC]]</f>
        <v>0</v>
      </c>
      <c r="L2504" s="1">
        <v>23.831797422590871</v>
      </c>
      <c r="M2504" s="2">
        <f>Table13[[#This Row],[Cons h '[MWh']]]-Table13[[#This Row],[Ewec_prod '[MWh']]]-Table13[[#This Row],[Eeol_prod '[MWh']]]-Table13[[#This Row],[Efv_prod '[MWh']]]</f>
        <v>23.831797422590871</v>
      </c>
    </row>
    <row r="2505" x14ac:dyDescent="0.25">
      <c r="E2505" s="4">
        <v>43570.291666666664</v>
      </c>
      <c r="F2505" s="3">
        <v>0</v>
      </c>
      <c r="G2505" s="2">
        <f>Table13[[#This Row],[CF % FV]]*$A$2</f>
        <v>0</v>
      </c>
      <c r="H2505" s="3">
        <v>0.25776181999434</v>
      </c>
      <c r="I2505" s="2">
        <f>Table13[[#This Row],[CF % EOL ]]*$A$6</f>
        <v>0</v>
      </c>
      <c r="J2505" s="3">
        <v>8.2925206050463995E-2</v>
      </c>
      <c r="K2505" s="2">
        <f>$A$10*Table13[[#This Row],[CF % WEC]]</f>
        <v>0</v>
      </c>
      <c r="L2505" s="1">
        <v>26.573321473720689</v>
      </c>
      <c r="M2505" s="2">
        <f>Table13[[#This Row],[Cons h '[MWh']]]-Table13[[#This Row],[Ewec_prod '[MWh']]]-Table13[[#This Row],[Eeol_prod '[MWh']]]-Table13[[#This Row],[Efv_prod '[MWh']]]</f>
        <v>26.573321473720689</v>
      </c>
    </row>
    <row r="2506" x14ac:dyDescent="0.25">
      <c r="E2506" s="4">
        <v>43570.333333333336</v>
      </c>
      <c r="F2506" s="3">
        <v>0</v>
      </c>
      <c r="G2506" s="2">
        <f>Table13[[#This Row],[CF % FV]]*$A$2</f>
        <v>0</v>
      </c>
      <c r="H2506" s="3">
        <v>0.239594908383469</v>
      </c>
      <c r="I2506" s="2">
        <f>Table13[[#This Row],[CF % EOL ]]*$A$6</f>
        <v>0</v>
      </c>
      <c r="J2506" s="3">
        <v>8.4540775598027182E-2</v>
      </c>
      <c r="K2506" s="2">
        <f>$A$10*Table13[[#This Row],[CF % WEC]]</f>
        <v>0</v>
      </c>
      <c r="L2506" s="1">
        <v>28.052583576363691</v>
      </c>
      <c r="M2506" s="2">
        <f>Table13[[#This Row],[Cons h '[MWh']]]-Table13[[#This Row],[Ewec_prod '[MWh']]]-Table13[[#This Row],[Eeol_prod '[MWh']]]-Table13[[#This Row],[Efv_prod '[MWh']]]</f>
        <v>28.052583576363691</v>
      </c>
    </row>
    <row r="2507" x14ac:dyDescent="0.25">
      <c r="E2507" s="4">
        <v>43570.375</v>
      </c>
      <c r="F2507" s="3">
        <v>0</v>
      </c>
      <c r="G2507" s="2">
        <f>Table13[[#This Row],[CF % FV]]*$A$2</f>
        <v>0</v>
      </c>
      <c r="H2507" s="3">
        <v>0.22531234153482299</v>
      </c>
      <c r="I2507" s="2">
        <f>Table13[[#This Row],[CF % EOL ]]*$A$6</f>
        <v>0</v>
      </c>
      <c r="J2507" s="3">
        <v>7.9712290929938118E-2</v>
      </c>
      <c r="K2507" s="2">
        <f>$A$10*Table13[[#This Row],[CF % WEC]]</f>
        <v>0</v>
      </c>
      <c r="L2507" s="1">
        <v>29.000140380463058</v>
      </c>
      <c r="M2507" s="2">
        <f>Table13[[#This Row],[Cons h '[MWh']]]-Table13[[#This Row],[Ewec_prod '[MWh']]]-Table13[[#This Row],[Eeol_prod '[MWh']]]-Table13[[#This Row],[Efv_prod '[MWh']]]</f>
        <v>29.000140380463058</v>
      </c>
    </row>
    <row r="2508" x14ac:dyDescent="0.25">
      <c r="E2508" s="4">
        <v>43570.416666666664</v>
      </c>
      <c r="F2508" s="3">
        <v>0</v>
      </c>
      <c r="G2508" s="2">
        <f>Table13[[#This Row],[CF % FV]]*$A$2</f>
        <v>0</v>
      </c>
      <c r="H2508" s="3">
        <v>4.0271586263481297E-2</v>
      </c>
      <c r="I2508" s="2">
        <f>Table13[[#This Row],[CF % EOL ]]*$A$6</f>
        <v>0</v>
      </c>
      <c r="J2508" s="3">
        <v>7.5235897549685474E-2</v>
      </c>
      <c r="K2508" s="2">
        <f>$A$10*Table13[[#This Row],[CF % WEC]]</f>
        <v>0</v>
      </c>
      <c r="L2508" s="1">
        <v>26.968542406668693</v>
      </c>
      <c r="M2508" s="2">
        <f>Table13[[#This Row],[Cons h '[MWh']]]-Table13[[#This Row],[Ewec_prod '[MWh']]]-Table13[[#This Row],[Eeol_prod '[MWh']]]-Table13[[#This Row],[Efv_prod '[MWh']]]</f>
        <v>26.968542406668693</v>
      </c>
    </row>
    <row r="2509" x14ac:dyDescent="0.25">
      <c r="E2509" s="4">
        <v>43570.458333333336</v>
      </c>
      <c r="F2509" s="3">
        <v>0</v>
      </c>
      <c r="G2509" s="2">
        <f>Table13[[#This Row],[CF % FV]]*$A$2</f>
        <v>0</v>
      </c>
      <c r="H2509" s="3">
        <v>2.3155917611557001E-2</v>
      </c>
      <c r="I2509" s="2">
        <f>Table13[[#This Row],[CF % EOL ]]*$A$6</f>
        <v>0</v>
      </c>
      <c r="J2509" s="3">
        <v>7.1979197602509551E-2</v>
      </c>
      <c r="K2509" s="2">
        <f>$A$10*Table13[[#This Row],[CF % WEC]]</f>
        <v>0</v>
      </c>
      <c r="L2509" s="1">
        <v>28.172233027049586</v>
      </c>
      <c r="M2509" s="2">
        <f>Table13[[#This Row],[Cons h '[MWh']]]-Table13[[#This Row],[Ewec_prod '[MWh']]]-Table13[[#This Row],[Eeol_prod '[MWh']]]-Table13[[#This Row],[Efv_prod '[MWh']]]</f>
        <v>28.172233027049586</v>
      </c>
    </row>
    <row r="2510" x14ac:dyDescent="0.25">
      <c r="E2510" s="4">
        <v>43570.5</v>
      </c>
      <c r="F2510" s="3">
        <v>0</v>
      </c>
      <c r="G2510" s="2">
        <f>Table13[[#This Row],[CF % FV]]*$A$2</f>
        <v>0</v>
      </c>
      <c r="H2510" s="3">
        <v>4.4954948566908397E-2</v>
      </c>
      <c r="I2510" s="2">
        <f>Table13[[#This Row],[CF % EOL ]]*$A$6</f>
        <v>0</v>
      </c>
      <c r="J2510" s="3">
        <v>7.0319234737515182E-2</v>
      </c>
      <c r="K2510" s="2">
        <f>$A$10*Table13[[#This Row],[CF % WEC]]</f>
        <v>0</v>
      </c>
      <c r="L2510" s="1">
        <v>33.103155212911645</v>
      </c>
      <c r="M2510" s="2">
        <f>Table13[[#This Row],[Cons h '[MWh']]]-Table13[[#This Row],[Ewec_prod '[MWh']]]-Table13[[#This Row],[Eeol_prod '[MWh']]]-Table13[[#This Row],[Efv_prod '[MWh']]]</f>
        <v>33.103155212911645</v>
      </c>
    </row>
    <row r="2511" x14ac:dyDescent="0.25">
      <c r="E2511" s="4">
        <v>43570.541666666664</v>
      </c>
      <c r="F2511" s="3">
        <v>0</v>
      </c>
      <c r="G2511" s="2">
        <f>Table13[[#This Row],[CF % FV]]*$A$2</f>
        <v>0</v>
      </c>
      <c r="H2511" s="3">
        <v>9.60300585972714E-2</v>
      </c>
      <c r="I2511" s="2">
        <f>Table13[[#This Row],[CF % EOL ]]*$A$6</f>
        <v>0</v>
      </c>
      <c r="J2511" s="3">
        <v>6.9781710048793952E-2</v>
      </c>
      <c r="K2511" s="2">
        <f>$A$10*Table13[[#This Row],[CF % WEC]]</f>
        <v>0</v>
      </c>
      <c r="L2511" s="1">
        <v>28.717658860040427</v>
      </c>
      <c r="M2511" s="2">
        <f>Table13[[#This Row],[Cons h '[MWh']]]-Table13[[#This Row],[Ewec_prod '[MWh']]]-Table13[[#This Row],[Eeol_prod '[MWh']]]-Table13[[#This Row],[Efv_prod '[MWh']]]</f>
        <v>28.717658860040427</v>
      </c>
    </row>
    <row r="2512" x14ac:dyDescent="0.25">
      <c r="E2512" s="4">
        <v>43570.583333333336</v>
      </c>
      <c r="F2512" s="3">
        <v>0</v>
      </c>
      <c r="G2512" s="2">
        <f>Table13[[#This Row],[CF % FV]]*$A$2</f>
        <v>0</v>
      </c>
      <c r="H2512" s="3">
        <v>0.16111159544425199</v>
      </c>
      <c r="I2512" s="2">
        <f>Table13[[#This Row],[CF % EOL ]]*$A$6</f>
        <v>0</v>
      </c>
      <c r="J2512" s="3">
        <v>7.0478929602720328E-2</v>
      </c>
      <c r="K2512" s="2">
        <f>$A$10*Table13[[#This Row],[CF % WEC]]</f>
        <v>0</v>
      </c>
      <c r="L2512" s="1">
        <v>23.478821343286103</v>
      </c>
      <c r="M2512" s="2">
        <f>Table13[[#This Row],[Cons h '[MWh']]]-Table13[[#This Row],[Ewec_prod '[MWh']]]-Table13[[#This Row],[Eeol_prod '[MWh']]]-Table13[[#This Row],[Efv_prod '[MWh']]]</f>
        <v>23.478821343286103</v>
      </c>
    </row>
    <row r="2513" x14ac:dyDescent="0.25">
      <c r="E2513" s="4">
        <v>43570.625</v>
      </c>
      <c r="F2513" s="3">
        <v>0</v>
      </c>
      <c r="G2513" s="2">
        <f>Table13[[#This Row],[CF % FV]]*$A$2</f>
        <v>0</v>
      </c>
      <c r="H2513" s="3">
        <v>0.185246625096992</v>
      </c>
      <c r="I2513" s="2">
        <f>Table13[[#This Row],[CF % EOL ]]*$A$6</f>
        <v>0</v>
      </c>
      <c r="J2513" s="3">
        <v>7.2013336237339368E-2</v>
      </c>
      <c r="K2513" s="2">
        <f>$A$10*Table13[[#This Row],[CF % WEC]]</f>
        <v>0</v>
      </c>
      <c r="L2513" s="1">
        <v>27.724427852879504</v>
      </c>
      <c r="M2513" s="2">
        <f>Table13[[#This Row],[Cons h '[MWh']]]-Table13[[#This Row],[Ewec_prod '[MWh']]]-Table13[[#This Row],[Eeol_prod '[MWh']]]-Table13[[#This Row],[Efv_prod '[MWh']]]</f>
        <v>27.724427852879504</v>
      </c>
    </row>
    <row r="2514" x14ac:dyDescent="0.25">
      <c r="E2514" s="4">
        <v>43570.666666666664</v>
      </c>
      <c r="F2514" s="3">
        <v>4.7599999999999995E-3</v>
      </c>
      <c r="G2514" s="2">
        <f>Table13[[#This Row],[CF % FV]]*$A$2</f>
        <v>0.52359999999999995</v>
      </c>
      <c r="H2514" s="3">
        <v>0.18292540452498701</v>
      </c>
      <c r="I2514" s="2">
        <f>Table13[[#This Row],[CF % EOL ]]*$A$6</f>
        <v>0</v>
      </c>
      <c r="J2514" s="3">
        <v>7.3168312947963984E-2</v>
      </c>
      <c r="K2514" s="2">
        <f>$A$10*Table13[[#This Row],[CF % WEC]]</f>
        <v>0</v>
      </c>
      <c r="L2514" s="1">
        <v>24.618625207448165</v>
      </c>
      <c r="M2514" s="2">
        <f>Table13[[#This Row],[Cons h '[MWh']]]-Table13[[#This Row],[Ewec_prod '[MWh']]]-Table13[[#This Row],[Eeol_prod '[MWh']]]-Table13[[#This Row],[Efv_prod '[MWh']]]</f>
        <v>24.095025207448167</v>
      </c>
    </row>
    <row r="2515" x14ac:dyDescent="0.25">
      <c r="E2515" s="4">
        <v>43570.708333333336</v>
      </c>
      <c r="F2515" s="3">
        <v>0.2233</v>
      </c>
      <c r="G2515" s="2">
        <f>Table13[[#This Row],[CF % FV]]*$A$2</f>
        <v>24.562999999999999</v>
      </c>
      <c r="H2515" s="3">
        <v>0.1647899958299</v>
      </c>
      <c r="I2515" s="2">
        <f>Table13[[#This Row],[CF % EOL ]]*$A$6</f>
        <v>0</v>
      </c>
      <c r="J2515" s="3">
        <v>7.4314553568813127E-2</v>
      </c>
      <c r="K2515" s="2">
        <f>$A$10*Table13[[#This Row],[CF % WEC]]</f>
        <v>0</v>
      </c>
      <c r="L2515" s="1">
        <v>23.595388467829448</v>
      </c>
      <c r="M2515" s="2">
        <f>Table13[[#This Row],[Cons h '[MWh']]]-Table13[[#This Row],[Ewec_prod '[MWh']]]-Table13[[#This Row],[Eeol_prod '[MWh']]]-Table13[[#This Row],[Efv_prod '[MWh']]]</f>
        <v>-0.96761153217055096</v>
      </c>
    </row>
    <row r="2516" x14ac:dyDescent="0.25">
      <c r="E2516" s="4">
        <v>43570.75</v>
      </c>
      <c r="F2516" s="3">
        <v>0.41182000000000002</v>
      </c>
      <c r="G2516" s="2">
        <f>Table13[[#This Row],[CF % FV]]*$A$2</f>
        <v>45.300200000000004</v>
      </c>
      <c r="H2516" s="3">
        <v>0.182829133829395</v>
      </c>
      <c r="I2516" s="2">
        <f>Table13[[#This Row],[CF % EOL ]]*$A$6</f>
        <v>0</v>
      </c>
      <c r="J2516" s="3">
        <v>7.5622849925300384E-2</v>
      </c>
      <c r="K2516" s="2">
        <f>$A$10*Table13[[#This Row],[CF % WEC]]</f>
        <v>0</v>
      </c>
      <c r="L2516" s="1">
        <v>39.497016018338265</v>
      </c>
      <c r="M2516" s="2">
        <f>Table13[[#This Row],[Cons h '[MWh']]]-Table13[[#This Row],[Ewec_prod '[MWh']]]-Table13[[#This Row],[Eeol_prod '[MWh']]]-Table13[[#This Row],[Efv_prod '[MWh']]]</f>
        <v>-5.8031839816617392</v>
      </c>
    </row>
    <row r="2517" x14ac:dyDescent="0.25">
      <c r="E2517" s="4">
        <v>43570.791666666664</v>
      </c>
      <c r="F2517" s="3">
        <v>0.58004</v>
      </c>
      <c r="G2517" s="2">
        <f>Table13[[#This Row],[CF % FV]]*$A$2</f>
        <v>63.804400000000001</v>
      </c>
      <c r="H2517" s="3">
        <v>0.21170982784160999</v>
      </c>
      <c r="I2517" s="2">
        <f>Table13[[#This Row],[CF % EOL ]]*$A$6</f>
        <v>0</v>
      </c>
      <c r="J2517" s="3">
        <v>7.7807605947603359E-2</v>
      </c>
      <c r="K2517" s="2">
        <f>$A$10*Table13[[#This Row],[CF % WEC]]</f>
        <v>0</v>
      </c>
      <c r="L2517" s="1">
        <v>31.725623824514049</v>
      </c>
      <c r="M2517" s="2">
        <f>Table13[[#This Row],[Cons h '[MWh']]]-Table13[[#This Row],[Ewec_prod '[MWh']]]-Table13[[#This Row],[Eeol_prod '[MWh']]]-Table13[[#This Row],[Efv_prod '[MWh']]]</f>
        <v>-32.078776175485956</v>
      </c>
    </row>
    <row r="2518" x14ac:dyDescent="0.25">
      <c r="E2518" s="4">
        <v>43570.833333333336</v>
      </c>
      <c r="F2518" s="3">
        <v>0.70337000000000005</v>
      </c>
      <c r="G2518" s="2">
        <f>Table13[[#This Row],[CF % FV]]*$A$2</f>
        <v>77.370699999999999</v>
      </c>
      <c r="H2518" s="3">
        <v>0.26922103016954901</v>
      </c>
      <c r="I2518" s="2">
        <f>Table13[[#This Row],[CF % EOL ]]*$A$6</f>
        <v>0</v>
      </c>
      <c r="J2518" s="3">
        <v>8.0944671848890717E-2</v>
      </c>
      <c r="K2518" s="2">
        <f>$A$10*Table13[[#This Row],[CF % WEC]]</f>
        <v>0</v>
      </c>
      <c r="L2518" s="1">
        <v>29.466113628341034</v>
      </c>
      <c r="M2518" s="2">
        <f>Table13[[#This Row],[Cons h '[MWh']]]-Table13[[#This Row],[Ewec_prod '[MWh']]]-Table13[[#This Row],[Eeol_prod '[MWh']]]-Table13[[#This Row],[Efv_prod '[MWh']]]</f>
        <v>-47.904586371658965</v>
      </c>
    </row>
    <row r="2519" x14ac:dyDescent="0.25">
      <c r="E2519" s="4">
        <v>43570.875</v>
      </c>
      <c r="F2519" s="3">
        <v>0.73287999999999998</v>
      </c>
      <c r="G2519" s="2">
        <f>Table13[[#This Row],[CF % FV]]*$A$2</f>
        <v>80.616799999999998</v>
      </c>
      <c r="H2519" s="3">
        <v>0.28029377033527397</v>
      </c>
      <c r="I2519" s="2">
        <f>Table13[[#This Row],[CF % EOL ]]*$A$6</f>
        <v>0</v>
      </c>
      <c r="J2519" s="3">
        <v>7.7551492303697345E-2</v>
      </c>
      <c r="K2519" s="2">
        <f>$A$10*Table13[[#This Row],[CF % WEC]]</f>
        <v>0</v>
      </c>
      <c r="L2519" s="1">
        <v>27.562085138249369</v>
      </c>
      <c r="M2519" s="2">
        <f>Table13[[#This Row],[Cons h '[MWh']]]-Table13[[#This Row],[Ewec_prod '[MWh']]]-Table13[[#This Row],[Eeol_prod '[MWh']]]-Table13[[#This Row],[Efv_prod '[MWh']]]</f>
        <v>-53.054714861750625</v>
      </c>
    </row>
    <row r="2520" x14ac:dyDescent="0.25">
      <c r="E2520" s="4">
        <v>43570.916666666664</v>
      </c>
      <c r="F2520" s="3">
        <v>0.70226</v>
      </c>
      <c r="G2520" s="2">
        <f>Table13[[#This Row],[CF % FV]]*$A$2</f>
        <v>77.248599999999996</v>
      </c>
      <c r="H2520" s="3">
        <v>3.11778194472755E-2</v>
      </c>
      <c r="I2520" s="2">
        <f>Table13[[#This Row],[CF % EOL ]]*$A$6</f>
        <v>0</v>
      </c>
      <c r="J2520" s="3">
        <v>7.4325850248712882E-2</v>
      </c>
      <c r="K2520" s="2">
        <f>$A$10*Table13[[#This Row],[CF % WEC]]</f>
        <v>0</v>
      </c>
      <c r="L2520" s="1">
        <v>24.341559539582487</v>
      </c>
      <c r="M2520" s="2">
        <f>Table13[[#This Row],[Cons h '[MWh']]]-Table13[[#This Row],[Ewec_prod '[MWh']]]-Table13[[#This Row],[Eeol_prod '[MWh']]]-Table13[[#This Row],[Efv_prod '[MWh']]]</f>
        <v>-52.907040460417505</v>
      </c>
    </row>
    <row r="2521" x14ac:dyDescent="0.25">
      <c r="E2521" s="4">
        <v>43570.958333333336</v>
      </c>
      <c r="F2521" s="3">
        <v>0.65498999999999996</v>
      </c>
      <c r="G2521" s="2">
        <f>Table13[[#This Row],[CF % FV]]*$A$2</f>
        <v>72.048899999999989</v>
      </c>
      <c r="H2521" s="3">
        <v>6.6398358871282799E-3</v>
      </c>
      <c r="I2521" s="2">
        <f>Table13[[#This Row],[CF % EOL ]]*$A$6</f>
        <v>0</v>
      </c>
      <c r="J2521" s="3">
        <v>7.1553699595900674E-2</v>
      </c>
      <c r="K2521" s="2">
        <f>$A$10*Table13[[#This Row],[CF % WEC]]</f>
        <v>0</v>
      </c>
      <c r="L2521" s="1">
        <v>22.816550323768858</v>
      </c>
      <c r="M2521" s="2">
        <f>Table13[[#This Row],[Cons h '[MWh']]]-Table13[[#This Row],[Ewec_prod '[MWh']]]-Table13[[#This Row],[Eeol_prod '[MWh']]]-Table13[[#This Row],[Efv_prod '[MWh']]]</f>
        <v>-49.232349676231131</v>
      </c>
    </row>
    <row r="2522" x14ac:dyDescent="0.25">
      <c r="E2522" s="4">
        <v>43571</v>
      </c>
      <c r="F2522" s="3">
        <v>0.55680999999999992</v>
      </c>
      <c r="G2522" s="2">
        <f>Table13[[#This Row],[CF % FV]]*$A$2</f>
        <v>61.249099999999991</v>
      </c>
      <c r="H2522" s="3">
        <v>2.7202814587462099E-2</v>
      </c>
      <c r="I2522" s="2">
        <f>Table13[[#This Row],[CF % EOL ]]*$A$6</f>
        <v>0</v>
      </c>
      <c r="J2522" s="3">
        <v>6.9771731201968668E-2</v>
      </c>
      <c r="K2522" s="2">
        <f>$A$10*Table13[[#This Row],[CF % WEC]]</f>
        <v>0</v>
      </c>
      <c r="L2522" s="1">
        <v>22.779588255403691</v>
      </c>
      <c r="M2522" s="2">
        <f>Table13[[#This Row],[Cons h '[MWh']]]-Table13[[#This Row],[Ewec_prod '[MWh']]]-Table13[[#This Row],[Eeol_prod '[MWh']]]-Table13[[#This Row],[Efv_prod '[MWh']]]</f>
        <v>-38.469511744596304</v>
      </c>
    </row>
    <row r="2523" x14ac:dyDescent="0.25">
      <c r="E2523" s="4">
        <v>43571.041666666664</v>
      </c>
      <c r="F2523" s="3">
        <v>0.40288999999999997</v>
      </c>
      <c r="G2523" s="2">
        <f>Table13[[#This Row],[CF % FV]]*$A$2</f>
        <v>44.317899999999995</v>
      </c>
      <c r="H2523" s="3">
        <v>8.1916305269541606E-2</v>
      </c>
      <c r="I2523" s="2">
        <f>Table13[[#This Row],[CF % EOL ]]*$A$6</f>
        <v>0</v>
      </c>
      <c r="J2523" s="3">
        <v>6.9592413744480636E-2</v>
      </c>
      <c r="K2523" s="2">
        <f>$A$10*Table13[[#This Row],[CF % WEC]]</f>
        <v>0</v>
      </c>
      <c r="L2523" s="1">
        <v>21.55380181784242</v>
      </c>
      <c r="M2523" s="2">
        <f>Table13[[#This Row],[Cons h '[MWh']]]-Table13[[#This Row],[Ewec_prod '[MWh']]]-Table13[[#This Row],[Eeol_prod '[MWh']]]-Table13[[#This Row],[Efv_prod '[MWh']]]</f>
        <v>-22.764098182157575</v>
      </c>
    </row>
    <row r="2524" x14ac:dyDescent="0.25">
      <c r="E2524" s="4">
        <v>43571.083333333336</v>
      </c>
      <c r="F2524" s="3">
        <v>0.19284000000000001</v>
      </c>
      <c r="G2524" s="2">
        <f>Table13[[#This Row],[CF % FV]]*$A$2</f>
        <v>21.212400000000002</v>
      </c>
      <c r="H2524" s="3">
        <v>0.196123201420833</v>
      </c>
      <c r="I2524" s="2">
        <f>Table13[[#This Row],[CF % EOL ]]*$A$6</f>
        <v>0</v>
      </c>
      <c r="J2524" s="3">
        <v>7.1826235463480451E-2</v>
      </c>
      <c r="K2524" s="2">
        <f>$A$10*Table13[[#This Row],[CF % WEC]]</f>
        <v>0</v>
      </c>
      <c r="L2524" s="1">
        <v>20.588209944540257</v>
      </c>
      <c r="M2524" s="2">
        <f>Table13[[#This Row],[Cons h '[MWh']]]-Table13[[#This Row],[Ewec_prod '[MWh']]]-Table13[[#This Row],[Eeol_prod '[MWh']]]-Table13[[#This Row],[Efv_prod '[MWh']]]</f>
        <v>-0.62419005545974571</v>
      </c>
    </row>
    <row r="2525" x14ac:dyDescent="0.25">
      <c r="E2525" s="4">
        <v>43571.125</v>
      </c>
      <c r="F2525" s="3">
        <v>3.9900000000000005E-3</v>
      </c>
      <c r="G2525" s="2">
        <f>Table13[[#This Row],[CF % FV]]*$A$2</f>
        <v>0.43890000000000007</v>
      </c>
      <c r="H2525" s="3">
        <v>0.31782127139607302</v>
      </c>
      <c r="I2525" s="2">
        <f>Table13[[#This Row],[CF % EOL ]]*$A$6</f>
        <v>0</v>
      </c>
      <c r="J2525" s="3">
        <v>7.6460453361970979E-2</v>
      </c>
      <c r="K2525" s="2">
        <f>$A$10*Table13[[#This Row],[CF % WEC]]</f>
        <v>0</v>
      </c>
      <c r="L2525" s="1">
        <v>20.807400500168182</v>
      </c>
      <c r="M2525" s="2">
        <f>Table13[[#This Row],[Cons h '[MWh']]]-Table13[[#This Row],[Ewec_prod '[MWh']]]-Table13[[#This Row],[Eeol_prod '[MWh']]]-Table13[[#This Row],[Efv_prod '[MWh']]]</f>
        <v>20.368500500168182</v>
      </c>
    </row>
    <row r="2526" x14ac:dyDescent="0.25">
      <c r="E2526" s="4">
        <v>43571.166666666664</v>
      </c>
      <c r="F2526" s="3">
        <v>0</v>
      </c>
      <c r="G2526" s="2">
        <f>Table13[[#This Row],[CF % FV]]*$A$2</f>
        <v>0</v>
      </c>
      <c r="H2526" s="3">
        <v>0.37341553511172998</v>
      </c>
      <c r="I2526" s="2">
        <f>Table13[[#This Row],[CF % EOL ]]*$A$6</f>
        <v>0</v>
      </c>
      <c r="J2526" s="3">
        <v>8.2529534901347942E-2</v>
      </c>
      <c r="K2526" s="2">
        <f>$A$10*Table13[[#This Row],[CF % WEC]]</f>
        <v>0</v>
      </c>
      <c r="L2526" s="1">
        <v>26.20608716107159</v>
      </c>
      <c r="M2526" s="2">
        <f>Table13[[#This Row],[Cons h '[MWh']]]-Table13[[#This Row],[Ewec_prod '[MWh']]]-Table13[[#This Row],[Eeol_prod '[MWh']]]-Table13[[#This Row],[Efv_prod '[MWh']]]</f>
        <v>26.20608716107159</v>
      </c>
    </row>
    <row r="2527" x14ac:dyDescent="0.25">
      <c r="E2527" s="4">
        <v>43571.208333333336</v>
      </c>
      <c r="F2527" s="3">
        <v>0</v>
      </c>
      <c r="G2527" s="2">
        <f>Table13[[#This Row],[CF % FV]]*$A$2</f>
        <v>0</v>
      </c>
      <c r="H2527" s="3">
        <v>0.40758321333688802</v>
      </c>
      <c r="I2527" s="2">
        <f>Table13[[#This Row],[CF % EOL ]]*$A$6</f>
        <v>0</v>
      </c>
      <c r="J2527" s="3">
        <v>8.9616635264279848E-2</v>
      </c>
      <c r="K2527" s="2">
        <f>$A$10*Table13[[#This Row],[CF % WEC]]</f>
        <v>0</v>
      </c>
      <c r="L2527" s="1">
        <v>30.499177434462332</v>
      </c>
      <c r="M2527" s="2">
        <f>Table13[[#This Row],[Cons h '[MWh']]]-Table13[[#This Row],[Ewec_prod '[MWh']]]-Table13[[#This Row],[Eeol_prod '[MWh']]]-Table13[[#This Row],[Efv_prod '[MWh']]]</f>
        <v>30.499177434462332</v>
      </c>
    </row>
    <row r="2528" x14ac:dyDescent="0.25">
      <c r="E2528" s="4">
        <v>43571.25</v>
      </c>
      <c r="F2528" s="3">
        <v>0</v>
      </c>
      <c r="G2528" s="2">
        <f>Table13[[#This Row],[CF % FV]]*$A$2</f>
        <v>0</v>
      </c>
      <c r="H2528" s="3">
        <v>0.45916343404752502</v>
      </c>
      <c r="I2528" s="2">
        <f>Table13[[#This Row],[CF % EOL ]]*$A$6</f>
        <v>0</v>
      </c>
      <c r="J2528" s="3">
        <v>9.5184070622014949E-2</v>
      </c>
      <c r="K2528" s="2">
        <f>$A$10*Table13[[#This Row],[CF % WEC]]</f>
        <v>0</v>
      </c>
      <c r="L2528" s="1">
        <v>31.826251005396418</v>
      </c>
      <c r="M2528" s="2">
        <f>Table13[[#This Row],[Cons h '[MWh']]]-Table13[[#This Row],[Ewec_prod '[MWh']]]-Table13[[#This Row],[Eeol_prod '[MWh']]]-Table13[[#This Row],[Efv_prod '[MWh']]]</f>
        <v>31.826251005396418</v>
      </c>
    </row>
    <row r="2529" x14ac:dyDescent="0.25">
      <c r="E2529" s="4">
        <v>43571.291666666664</v>
      </c>
      <c r="F2529" s="3">
        <v>0</v>
      </c>
      <c r="G2529" s="2">
        <f>Table13[[#This Row],[CF % FV]]*$A$2</f>
        <v>0</v>
      </c>
      <c r="H2529" s="3">
        <v>0.48134187223791602</v>
      </c>
      <c r="I2529" s="2">
        <f>Table13[[#This Row],[CF % EOL ]]*$A$6</f>
        <v>0</v>
      </c>
      <c r="J2529" s="3">
        <v>9.9070325169348813E-2</v>
      </c>
      <c r="K2529" s="2">
        <f>$A$10*Table13[[#This Row],[CF % WEC]]</f>
        <v>0</v>
      </c>
      <c r="L2529" s="1">
        <v>28.406730036332341</v>
      </c>
      <c r="M2529" s="2">
        <f>Table13[[#This Row],[Cons h '[MWh']]]-Table13[[#This Row],[Ewec_prod '[MWh']]]-Table13[[#This Row],[Eeol_prod '[MWh']]]-Table13[[#This Row],[Efv_prod '[MWh']]]</f>
        <v>28.406730036332341</v>
      </c>
    </row>
    <row r="2530" x14ac:dyDescent="0.25">
      <c r="E2530" s="4">
        <v>43571.333333333336</v>
      </c>
      <c r="F2530" s="3">
        <v>0</v>
      </c>
      <c r="G2530" s="2">
        <f>Table13[[#This Row],[CF % FV]]*$A$2</f>
        <v>0</v>
      </c>
      <c r="H2530" s="3">
        <v>0.43919198444864799</v>
      </c>
      <c r="I2530" s="2">
        <f>Table13[[#This Row],[CF % EOL ]]*$A$6</f>
        <v>0</v>
      </c>
      <c r="J2530" s="3">
        <v>0.10127336915422551</v>
      </c>
      <c r="K2530" s="2">
        <f>$A$10*Table13[[#This Row],[CF % WEC]]</f>
        <v>0</v>
      </c>
      <c r="L2530" s="1">
        <v>26.702019817732086</v>
      </c>
      <c r="M2530" s="2">
        <f>Table13[[#This Row],[Cons h '[MWh']]]-Table13[[#This Row],[Ewec_prod '[MWh']]]-Table13[[#This Row],[Eeol_prod '[MWh']]]-Table13[[#This Row],[Efv_prod '[MWh']]]</f>
        <v>26.702019817732086</v>
      </c>
    </row>
    <row r="2531" x14ac:dyDescent="0.25">
      <c r="E2531" s="4">
        <v>43571.375</v>
      </c>
      <c r="F2531" s="3">
        <v>0</v>
      </c>
      <c r="G2531" s="2">
        <f>Table13[[#This Row],[CF % FV]]*$A$2</f>
        <v>0</v>
      </c>
      <c r="H2531" s="3">
        <v>0.40326801947996899</v>
      </c>
      <c r="I2531" s="2">
        <f>Table13[[#This Row],[CF % EOL ]]*$A$6</f>
        <v>0</v>
      </c>
      <c r="J2531" s="3">
        <v>0.1024309350771485</v>
      </c>
      <c r="K2531" s="2">
        <f>$A$10*Table13[[#This Row],[CF % WEC]]</f>
        <v>0</v>
      </c>
      <c r="L2531" s="1">
        <v>21.33471941067128</v>
      </c>
      <c r="M2531" s="2">
        <f>Table13[[#This Row],[Cons h '[MWh']]]-Table13[[#This Row],[Ewec_prod '[MWh']]]-Table13[[#This Row],[Eeol_prod '[MWh']]]-Table13[[#This Row],[Efv_prod '[MWh']]]</f>
        <v>21.33471941067128</v>
      </c>
    </row>
    <row r="2532" x14ac:dyDescent="0.25">
      <c r="E2532" s="4">
        <v>43571.416666666664</v>
      </c>
      <c r="F2532" s="3">
        <v>0</v>
      </c>
      <c r="G2532" s="2">
        <f>Table13[[#This Row],[CF % FV]]*$A$2</f>
        <v>0</v>
      </c>
      <c r="H2532" s="3">
        <v>0.361145747415754</v>
      </c>
      <c r="I2532" s="2">
        <f>Table13[[#This Row],[CF % EOL ]]*$A$6</f>
        <v>0</v>
      </c>
      <c r="J2532" s="3">
        <v>0.10180887658866652</v>
      </c>
      <c r="K2532" s="2">
        <f>$A$10*Table13[[#This Row],[CF % WEC]]</f>
        <v>0</v>
      </c>
      <c r="L2532" s="1">
        <v>30.38360312402347</v>
      </c>
      <c r="M2532" s="2">
        <f>Table13[[#This Row],[Cons h '[MWh']]]-Table13[[#This Row],[Ewec_prod '[MWh']]]-Table13[[#This Row],[Eeol_prod '[MWh']]]-Table13[[#This Row],[Efv_prod '[MWh']]]</f>
        <v>30.38360312402347</v>
      </c>
    </row>
    <row r="2533" x14ac:dyDescent="0.25">
      <c r="E2533" s="4">
        <v>43571.458333333336</v>
      </c>
      <c r="F2533" s="3">
        <v>0</v>
      </c>
      <c r="G2533" s="2">
        <f>Table13[[#This Row],[CF % FV]]*$A$2</f>
        <v>0</v>
      </c>
      <c r="H2533" s="3">
        <v>0.354131023997942</v>
      </c>
      <c r="I2533" s="2">
        <f>Table13[[#This Row],[CF % EOL ]]*$A$6</f>
        <v>0</v>
      </c>
      <c r="J2533" s="3">
        <v>0.10003273805874094</v>
      </c>
      <c r="K2533" s="2">
        <f>$A$10*Table13[[#This Row],[CF % WEC]]</f>
        <v>0</v>
      </c>
      <c r="L2533" s="1">
        <v>33.260898509390934</v>
      </c>
      <c r="M2533" s="2">
        <f>Table13[[#This Row],[Cons h '[MWh']]]-Table13[[#This Row],[Ewec_prod '[MWh']]]-Table13[[#This Row],[Eeol_prod '[MWh']]]-Table13[[#This Row],[Efv_prod '[MWh']]]</f>
        <v>33.260898509390934</v>
      </c>
    </row>
    <row r="2534" x14ac:dyDescent="0.25">
      <c r="E2534" s="4">
        <v>43571.5</v>
      </c>
      <c r="F2534" s="3">
        <v>0</v>
      </c>
      <c r="G2534" s="2">
        <f>Table13[[#This Row],[CF % FV]]*$A$2</f>
        <v>0</v>
      </c>
      <c r="H2534" s="3">
        <v>0.34510886896971998</v>
      </c>
      <c r="I2534" s="2">
        <f>Table13[[#This Row],[CF % EOL ]]*$A$6</f>
        <v>0</v>
      </c>
      <c r="J2534" s="3">
        <v>9.5459223536141849E-2</v>
      </c>
      <c r="K2534" s="2">
        <f>$A$10*Table13[[#This Row],[CF % WEC]]</f>
        <v>0</v>
      </c>
      <c r="L2534" s="1">
        <v>33.749677514489001</v>
      </c>
      <c r="M2534" s="2">
        <f>Table13[[#This Row],[Cons h '[MWh']]]-Table13[[#This Row],[Ewec_prod '[MWh']]]-Table13[[#This Row],[Eeol_prod '[MWh']]]-Table13[[#This Row],[Efv_prod '[MWh']]]</f>
        <v>33.749677514489001</v>
      </c>
    </row>
    <row r="2535" x14ac:dyDescent="0.25">
      <c r="E2535" s="4">
        <v>43571.541666666664</v>
      </c>
      <c r="F2535" s="3">
        <v>0</v>
      </c>
      <c r="G2535" s="2">
        <f>Table13[[#This Row],[CF % FV]]*$A$2</f>
        <v>0</v>
      </c>
      <c r="H2535" s="3">
        <v>0.31049395478319403</v>
      </c>
      <c r="I2535" s="2">
        <f>Table13[[#This Row],[CF % EOL ]]*$A$6</f>
        <v>0</v>
      </c>
      <c r="J2535" s="3">
        <v>9.0531783013561518E-2</v>
      </c>
      <c r="K2535" s="2">
        <f>$A$10*Table13[[#This Row],[CF % WEC]]</f>
        <v>0</v>
      </c>
      <c r="L2535" s="1">
        <v>33.554410792666452</v>
      </c>
      <c r="M2535" s="2">
        <f>Table13[[#This Row],[Cons h '[MWh']]]-Table13[[#This Row],[Ewec_prod '[MWh']]]-Table13[[#This Row],[Eeol_prod '[MWh']]]-Table13[[#This Row],[Efv_prod '[MWh']]]</f>
        <v>33.554410792666452</v>
      </c>
    </row>
    <row r="2536" x14ac:dyDescent="0.25">
      <c r="E2536" s="4">
        <v>43571.583333333336</v>
      </c>
      <c r="F2536" s="3">
        <v>0</v>
      </c>
      <c r="G2536" s="2">
        <f>Table13[[#This Row],[CF % FV]]*$A$2</f>
        <v>0</v>
      </c>
      <c r="H2536" s="3">
        <v>0.28628096298577799</v>
      </c>
      <c r="I2536" s="2">
        <f>Table13[[#This Row],[CF % EOL ]]*$A$6</f>
        <v>0</v>
      </c>
      <c r="J2536" s="3">
        <v>8.5119417089257049E-2</v>
      </c>
      <c r="K2536" s="2">
        <f>$A$10*Table13[[#This Row],[CF % WEC]]</f>
        <v>0</v>
      </c>
      <c r="L2536" s="1">
        <v>25.370583015471997</v>
      </c>
      <c r="M2536" s="2">
        <f>Table13[[#This Row],[Cons h '[MWh']]]-Table13[[#This Row],[Ewec_prod '[MWh']]]-Table13[[#This Row],[Eeol_prod '[MWh']]]-Table13[[#This Row],[Efv_prod '[MWh']]]</f>
        <v>25.370583015471997</v>
      </c>
    </row>
    <row r="2537" x14ac:dyDescent="0.25">
      <c r="E2537" s="4">
        <v>43571.625</v>
      </c>
      <c r="F2537" s="3">
        <v>0</v>
      </c>
      <c r="G2537" s="2">
        <f>Table13[[#This Row],[CF % FV]]*$A$2</f>
        <v>0</v>
      </c>
      <c r="H2537" s="3">
        <v>0.23984065969917401</v>
      </c>
      <c r="I2537" s="2">
        <f>Table13[[#This Row],[CF % EOL ]]*$A$6</f>
        <v>0</v>
      </c>
      <c r="J2537" s="3">
        <v>7.9320242350856843E-2</v>
      </c>
      <c r="K2537" s="2">
        <f>$A$10*Table13[[#This Row],[CF % WEC]]</f>
        <v>0</v>
      </c>
      <c r="L2537" s="1">
        <v>23.630654575930457</v>
      </c>
      <c r="M2537" s="2">
        <f>Table13[[#This Row],[Cons h '[MWh']]]-Table13[[#This Row],[Ewec_prod '[MWh']]]-Table13[[#This Row],[Eeol_prod '[MWh']]]-Table13[[#This Row],[Efv_prod '[MWh']]]</f>
        <v>23.630654575930457</v>
      </c>
    </row>
    <row r="2538" x14ac:dyDescent="0.25">
      <c r="E2538" s="4">
        <v>43571.666666666664</v>
      </c>
      <c r="F2538" s="3">
        <v>4.5500000000000002E-3</v>
      </c>
      <c r="G2538" s="2">
        <f>Table13[[#This Row],[CF % FV]]*$A$2</f>
        <v>0.50050000000000006</v>
      </c>
      <c r="H2538" s="3">
        <v>0.194281992114788</v>
      </c>
      <c r="I2538" s="2">
        <f>Table13[[#This Row],[CF % EOL ]]*$A$6</f>
        <v>0</v>
      </c>
      <c r="J2538" s="3">
        <v>7.5381241097893306E-2</v>
      </c>
      <c r="K2538" s="2">
        <f>$A$10*Table13[[#This Row],[CF % WEC]]</f>
        <v>0</v>
      </c>
      <c r="L2538" s="1">
        <v>29.270654317819709</v>
      </c>
      <c r="M2538" s="2">
        <f>Table13[[#This Row],[Cons h '[MWh']]]-Table13[[#This Row],[Ewec_prod '[MWh']]]-Table13[[#This Row],[Eeol_prod '[MWh']]]-Table13[[#This Row],[Efv_prod '[MWh']]]</f>
        <v>28.77015431781971</v>
      </c>
    </row>
    <row r="2539" x14ac:dyDescent="0.25">
      <c r="E2539" s="4">
        <v>43571.708333333336</v>
      </c>
      <c r="F2539" s="3">
        <v>0.23951</v>
      </c>
      <c r="G2539" s="2">
        <f>Table13[[#This Row],[CF % FV]]*$A$2</f>
        <v>26.3461</v>
      </c>
      <c r="H2539" s="3">
        <v>0.19065721425618501</v>
      </c>
      <c r="I2539" s="2">
        <f>Table13[[#This Row],[CF % EOL ]]*$A$6</f>
        <v>0</v>
      </c>
      <c r="J2539" s="3">
        <v>7.4327443312585825E-2</v>
      </c>
      <c r="K2539" s="2">
        <f>$A$10*Table13[[#This Row],[CF % WEC]]</f>
        <v>0</v>
      </c>
      <c r="L2539" s="1">
        <v>33.613525847611953</v>
      </c>
      <c r="M2539" s="2">
        <f>Table13[[#This Row],[Cons h '[MWh']]]-Table13[[#This Row],[Ewec_prod '[MWh']]]-Table13[[#This Row],[Eeol_prod '[MWh']]]-Table13[[#This Row],[Efv_prod '[MWh']]]</f>
        <v>7.2674258476119533</v>
      </c>
    </row>
    <row r="2540" x14ac:dyDescent="0.25">
      <c r="E2540" s="4">
        <v>43571.75</v>
      </c>
      <c r="F2540" s="3">
        <v>0.39077000000000001</v>
      </c>
      <c r="G2540" s="2">
        <f>Table13[[#This Row],[CF % FV]]*$A$2</f>
        <v>42.984700000000004</v>
      </c>
      <c r="H2540" s="3">
        <v>0.20263444432132599</v>
      </c>
      <c r="I2540" s="2">
        <f>Table13[[#This Row],[CF % EOL ]]*$A$6</f>
        <v>0</v>
      </c>
      <c r="J2540" s="3">
        <v>7.3936448744876995E-2</v>
      </c>
      <c r="K2540" s="2">
        <f>$A$10*Table13[[#This Row],[CF % WEC]]</f>
        <v>0</v>
      </c>
      <c r="L2540" s="1">
        <v>41.93060925893603</v>
      </c>
      <c r="M2540" s="2">
        <f>Table13[[#This Row],[Cons h '[MWh']]]-Table13[[#This Row],[Ewec_prod '[MWh']]]-Table13[[#This Row],[Eeol_prod '[MWh']]]-Table13[[#This Row],[Efv_prod '[MWh']]]</f>
        <v>-1.0540907410639733</v>
      </c>
    </row>
    <row r="2541" x14ac:dyDescent="0.25">
      <c r="E2541" s="4">
        <v>43571.791666666664</v>
      </c>
      <c r="F2541" s="3">
        <v>0.59614999999999996</v>
      </c>
      <c r="G2541" s="2">
        <f>Table13[[#This Row],[CF % FV]]*$A$2</f>
        <v>65.576499999999996</v>
      </c>
      <c r="H2541" s="3">
        <v>0.22790210713166201</v>
      </c>
      <c r="I2541" s="2">
        <f>Table13[[#This Row],[CF % EOL ]]*$A$6</f>
        <v>0</v>
      </c>
      <c r="J2541" s="3">
        <v>7.3652351304101277E-2</v>
      </c>
      <c r="K2541" s="2">
        <f>$A$10*Table13[[#This Row],[CF % WEC]]</f>
        <v>0</v>
      </c>
      <c r="L2541" s="1">
        <v>47.274047851222839</v>
      </c>
      <c r="M2541" s="2">
        <f>Table13[[#This Row],[Cons h '[MWh']]]-Table13[[#This Row],[Ewec_prod '[MWh']]]-Table13[[#This Row],[Eeol_prod '[MWh']]]-Table13[[#This Row],[Efv_prod '[MWh']]]</f>
        <v>-18.302452148777157</v>
      </c>
    </row>
    <row r="2542" x14ac:dyDescent="0.25">
      <c r="E2542" s="4">
        <v>43571.833333333336</v>
      </c>
      <c r="F2542" s="3">
        <v>0.6967000000000001</v>
      </c>
      <c r="G2542" s="2">
        <f>Table13[[#This Row],[CF % FV]]*$A$2</f>
        <v>76.637000000000015</v>
      </c>
      <c r="H2542" s="3">
        <v>0.226251391129</v>
      </c>
      <c r="I2542" s="2">
        <f>Table13[[#This Row],[CF % EOL ]]*$A$6</f>
        <v>0</v>
      </c>
      <c r="J2542" s="3">
        <v>7.3179522299530286E-2</v>
      </c>
      <c r="K2542" s="2">
        <f>$A$10*Table13[[#This Row],[CF % WEC]]</f>
        <v>0</v>
      </c>
      <c r="L2542" s="1">
        <v>37.668578348730634</v>
      </c>
      <c r="M2542" s="2">
        <f>Table13[[#This Row],[Cons h '[MWh']]]-Table13[[#This Row],[Ewec_prod '[MWh']]]-Table13[[#This Row],[Eeol_prod '[MWh']]]-Table13[[#This Row],[Efv_prod '[MWh']]]</f>
        <v>-38.968421651269381</v>
      </c>
    </row>
    <row r="2543" x14ac:dyDescent="0.25">
      <c r="E2543" s="4">
        <v>43571.875</v>
      </c>
      <c r="F2543" s="3">
        <v>0.67720000000000002</v>
      </c>
      <c r="G2543" s="2">
        <f>Table13[[#This Row],[CF % FV]]*$A$2</f>
        <v>74.492000000000004</v>
      </c>
      <c r="H2543" s="3">
        <v>0.19407865201539301</v>
      </c>
      <c r="I2543" s="2">
        <f>Table13[[#This Row],[CF % EOL ]]*$A$6</f>
        <v>0</v>
      </c>
      <c r="J2543" s="3">
        <v>7.2982176659694961E-2</v>
      </c>
      <c r="K2543" s="2">
        <f>$A$10*Table13[[#This Row],[CF % WEC]]</f>
        <v>0</v>
      </c>
      <c r="L2543" s="1">
        <v>33.695971501763438</v>
      </c>
      <c r="M2543" s="2">
        <f>Table13[[#This Row],[Cons h '[MWh']]]-Table13[[#This Row],[Ewec_prod '[MWh']]]-Table13[[#This Row],[Eeol_prod '[MWh']]]-Table13[[#This Row],[Efv_prod '[MWh']]]</f>
        <v>-40.796028498236566</v>
      </c>
    </row>
    <row r="2544" x14ac:dyDescent="0.25">
      <c r="E2544" s="4">
        <v>43571.916666666664</v>
      </c>
      <c r="F2544" s="3">
        <v>0.69574000000000003</v>
      </c>
      <c r="G2544" s="2">
        <f>Table13[[#This Row],[CF % FV]]*$A$2</f>
        <v>76.531400000000005</v>
      </c>
      <c r="H2544" s="3">
        <v>0.187590622403426</v>
      </c>
      <c r="I2544" s="2">
        <f>Table13[[#This Row],[CF % EOL ]]*$A$6</f>
        <v>0</v>
      </c>
      <c r="J2544" s="3">
        <v>7.2806056398559943E-2</v>
      </c>
      <c r="K2544" s="2">
        <f>$A$10*Table13[[#This Row],[CF % WEC]]</f>
        <v>0</v>
      </c>
      <c r="L2544" s="1">
        <v>23.63913958358253</v>
      </c>
      <c r="M2544" s="2">
        <f>Table13[[#This Row],[Cons h '[MWh']]]-Table13[[#This Row],[Ewec_prod '[MWh']]]-Table13[[#This Row],[Eeol_prod '[MWh']]]-Table13[[#This Row],[Efv_prod '[MWh']]]</f>
        <v>-52.892260416417471</v>
      </c>
    </row>
    <row r="2545" x14ac:dyDescent="0.25">
      <c r="E2545" s="4">
        <v>43571.958333333336</v>
      </c>
      <c r="F2545" s="3">
        <v>0.63346000000000002</v>
      </c>
      <c r="G2545" s="2">
        <f>Table13[[#This Row],[CF % FV]]*$A$2</f>
        <v>69.680599999999998</v>
      </c>
      <c r="H2545" s="3">
        <v>0.115646165478937</v>
      </c>
      <c r="I2545" s="2">
        <f>Table13[[#This Row],[CF % EOL ]]*$A$6</f>
        <v>0</v>
      </c>
      <c r="J2545" s="3">
        <v>7.2138075545565616E-2</v>
      </c>
      <c r="K2545" s="2">
        <f>$A$10*Table13[[#This Row],[CF % WEC]]</f>
        <v>0</v>
      </c>
      <c r="L2545" s="1">
        <v>24.165875753303602</v>
      </c>
      <c r="M2545" s="2">
        <f>Table13[[#This Row],[Cons h '[MWh']]]-Table13[[#This Row],[Ewec_prod '[MWh']]]-Table13[[#This Row],[Eeol_prod '[MWh']]]-Table13[[#This Row],[Efv_prod '[MWh']]]</f>
        <v>-45.514724246696396</v>
      </c>
    </row>
    <row r="2546" x14ac:dyDescent="0.25">
      <c r="E2546" s="4">
        <v>43572</v>
      </c>
      <c r="F2546" s="3">
        <v>0.54377999999999993</v>
      </c>
      <c r="G2546" s="2">
        <f>Table13[[#This Row],[CF % FV]]*$A$2</f>
        <v>59.815799999999996</v>
      </c>
      <c r="H2546" s="3">
        <v>8.75945183172014E-2</v>
      </c>
      <c r="I2546" s="2">
        <f>Table13[[#This Row],[CF % EOL ]]*$A$6</f>
        <v>0</v>
      </c>
      <c r="J2546" s="3">
        <v>7.1402002862357164E-2</v>
      </c>
      <c r="K2546" s="2">
        <f>$A$10*Table13[[#This Row],[CF % WEC]]</f>
        <v>0</v>
      </c>
      <c r="L2546" s="1">
        <v>19.288730959832918</v>
      </c>
      <c r="M2546" s="2">
        <f>Table13[[#This Row],[Cons h '[MWh']]]-Table13[[#This Row],[Ewec_prod '[MWh']]]-Table13[[#This Row],[Eeol_prod '[MWh']]]-Table13[[#This Row],[Efv_prod '[MWh']]]</f>
        <v>-40.527069040167078</v>
      </c>
    </row>
    <row r="2547" x14ac:dyDescent="0.25">
      <c r="E2547" s="4">
        <v>43572.041666666664</v>
      </c>
      <c r="F2547" s="3">
        <v>0.39876999999999996</v>
      </c>
      <c r="G2547" s="2">
        <f>Table13[[#This Row],[CF % FV]]*$A$2</f>
        <v>43.864699999999992</v>
      </c>
      <c r="H2547" s="3">
        <v>0.119612254115955</v>
      </c>
      <c r="I2547" s="2">
        <f>Table13[[#This Row],[CF % EOL ]]*$A$6</f>
        <v>0</v>
      </c>
      <c r="J2547" s="3">
        <v>7.0620969593090582E-2</v>
      </c>
      <c r="K2547" s="2">
        <f>$A$10*Table13[[#This Row],[CF % WEC]]</f>
        <v>0</v>
      </c>
      <c r="L2547" s="1">
        <v>18.818544837394693</v>
      </c>
      <c r="M2547" s="2">
        <f>Table13[[#This Row],[Cons h '[MWh']]]-Table13[[#This Row],[Ewec_prod '[MWh']]]-Table13[[#This Row],[Eeol_prod '[MWh']]]-Table13[[#This Row],[Efv_prod '[MWh']]]</f>
        <v>-25.046155162605299</v>
      </c>
    </row>
    <row r="2548" x14ac:dyDescent="0.25">
      <c r="E2548" s="4">
        <v>43572.083333333336</v>
      </c>
      <c r="F2548" s="3">
        <v>0.17918000000000001</v>
      </c>
      <c r="G2548" s="2">
        <f>Table13[[#This Row],[CF % FV]]*$A$2</f>
        <v>19.709800000000001</v>
      </c>
      <c r="H2548" s="3">
        <v>0.14634948273765</v>
      </c>
      <c r="I2548" s="2">
        <f>Table13[[#This Row],[CF % EOL ]]*$A$6</f>
        <v>0</v>
      </c>
      <c r="J2548" s="3">
        <v>6.9616408833111612E-2</v>
      </c>
      <c r="K2548" s="2">
        <f>$A$10*Table13[[#This Row],[CF % WEC]]</f>
        <v>0</v>
      </c>
      <c r="L2548" s="1">
        <v>18.696702040314452</v>
      </c>
      <c r="M2548" s="2">
        <f>Table13[[#This Row],[Cons h '[MWh']]]-Table13[[#This Row],[Ewec_prod '[MWh']]]-Table13[[#This Row],[Eeol_prod '[MWh']]]-Table13[[#This Row],[Efv_prod '[MWh']]]</f>
        <v>-1.0130979596855489</v>
      </c>
    </row>
    <row r="2549" x14ac:dyDescent="0.25">
      <c r="E2549" s="4">
        <v>43572.125</v>
      </c>
      <c r="F2549" s="3">
        <v>4.2699999999999995E-3</v>
      </c>
      <c r="G2549" s="2">
        <f>Table13[[#This Row],[CF % FV]]*$A$2</f>
        <v>0.46969999999999995</v>
      </c>
      <c r="H2549" s="3">
        <v>0.12957243923419401</v>
      </c>
      <c r="I2549" s="2">
        <f>Table13[[#This Row],[CF % EOL ]]*$A$6</f>
        <v>0</v>
      </c>
      <c r="J2549" s="3">
        <v>6.9537382023863822E-2</v>
      </c>
      <c r="K2549" s="2">
        <f>$A$10*Table13[[#This Row],[CF % WEC]]</f>
        <v>0</v>
      </c>
      <c r="L2549" s="1">
        <v>16.40622670920062</v>
      </c>
      <c r="M2549" s="2">
        <f>Table13[[#This Row],[Cons h '[MWh']]]-Table13[[#This Row],[Ewec_prod '[MWh']]]-Table13[[#This Row],[Eeol_prod '[MWh']]]-Table13[[#This Row],[Efv_prod '[MWh']]]</f>
        <v>15.936526709200621</v>
      </c>
    </row>
    <row r="2550" x14ac:dyDescent="0.25">
      <c r="E2550" s="4">
        <v>43572.166666666664</v>
      </c>
      <c r="F2550" s="3">
        <v>0</v>
      </c>
      <c r="G2550" s="2">
        <f>Table13[[#This Row],[CF % FV]]*$A$2</f>
        <v>0</v>
      </c>
      <c r="H2550" s="3">
        <v>0.112910386858793</v>
      </c>
      <c r="I2550" s="2">
        <f>Table13[[#This Row],[CF % EOL ]]*$A$6</f>
        <v>0</v>
      </c>
      <c r="J2550" s="3">
        <v>6.88295100669261E-2</v>
      </c>
      <c r="K2550" s="2">
        <f>$A$10*Table13[[#This Row],[CF % WEC]]</f>
        <v>0</v>
      </c>
      <c r="L2550" s="1">
        <v>23.009894192052037</v>
      </c>
      <c r="M2550" s="2">
        <f>Table13[[#This Row],[Cons h '[MWh']]]-Table13[[#This Row],[Ewec_prod '[MWh']]]-Table13[[#This Row],[Eeol_prod '[MWh']]]-Table13[[#This Row],[Efv_prod '[MWh']]]</f>
        <v>23.009894192052037</v>
      </c>
    </row>
    <row r="2551" x14ac:dyDescent="0.25">
      <c r="E2551" s="4">
        <v>43572.208333333336</v>
      </c>
      <c r="F2551" s="3">
        <v>0</v>
      </c>
      <c r="G2551" s="2">
        <f>Table13[[#This Row],[CF % FV]]*$A$2</f>
        <v>0</v>
      </c>
      <c r="H2551" s="3">
        <v>6.0987509816414397E-2</v>
      </c>
      <c r="I2551" s="2">
        <f>Table13[[#This Row],[CF % EOL ]]*$A$6</f>
        <v>0</v>
      </c>
      <c r="J2551" s="3">
        <v>6.8201325347387598E-2</v>
      </c>
      <c r="K2551" s="2">
        <f>$A$10*Table13[[#This Row],[CF % WEC]]</f>
        <v>0</v>
      </c>
      <c r="L2551" s="1">
        <v>29.514099497307964</v>
      </c>
      <c r="M2551" s="2">
        <f>Table13[[#This Row],[Cons h '[MWh']]]-Table13[[#This Row],[Ewec_prod '[MWh']]]-Table13[[#This Row],[Eeol_prod '[MWh']]]-Table13[[#This Row],[Efv_prod '[MWh']]]</f>
        <v>29.514099497307964</v>
      </c>
    </row>
    <row r="2552" x14ac:dyDescent="0.25">
      <c r="E2552" s="4">
        <v>43572.25</v>
      </c>
      <c r="F2552" s="3">
        <v>0</v>
      </c>
      <c r="G2552" s="2">
        <f>Table13[[#This Row],[CF % FV]]*$A$2</f>
        <v>0</v>
      </c>
      <c r="H2552" s="3">
        <v>4.24414299524703E-2</v>
      </c>
      <c r="I2552" s="2">
        <f>Table13[[#This Row],[CF % EOL ]]*$A$6</f>
        <v>0</v>
      </c>
      <c r="J2552" s="3">
        <v>6.7664965253295961E-2</v>
      </c>
      <c r="K2552" s="2">
        <f>$A$10*Table13[[#This Row],[CF % WEC]]</f>
        <v>0</v>
      </c>
      <c r="L2552" s="1">
        <v>34.13484159825245</v>
      </c>
      <c r="M2552" s="2">
        <f>Table13[[#This Row],[Cons h '[MWh']]]-Table13[[#This Row],[Ewec_prod '[MWh']]]-Table13[[#This Row],[Eeol_prod '[MWh']]]-Table13[[#This Row],[Efv_prod '[MWh']]]</f>
        <v>34.13484159825245</v>
      </c>
    </row>
    <row r="2553" x14ac:dyDescent="0.25">
      <c r="E2553" s="4">
        <v>43572.291666666664</v>
      </c>
      <c r="F2553" s="3">
        <v>0</v>
      </c>
      <c r="G2553" s="2">
        <f>Table13[[#This Row],[CF % FV]]*$A$2</f>
        <v>0</v>
      </c>
      <c r="H2553" s="3">
        <v>3.11120642911503E-2</v>
      </c>
      <c r="I2553" s="2">
        <f>Table13[[#This Row],[CF % EOL ]]*$A$6</f>
        <v>0</v>
      </c>
      <c r="J2553" s="3">
        <v>6.7311948305073976E-2</v>
      </c>
      <c r="K2553" s="2">
        <f>$A$10*Table13[[#This Row],[CF % WEC]]</f>
        <v>0</v>
      </c>
      <c r="L2553" s="1">
        <v>27.223877270711391</v>
      </c>
      <c r="M2553" s="2">
        <f>Table13[[#This Row],[Cons h '[MWh']]]-Table13[[#This Row],[Ewec_prod '[MWh']]]-Table13[[#This Row],[Eeol_prod '[MWh']]]-Table13[[#This Row],[Efv_prod '[MWh']]]</f>
        <v>27.223877270711391</v>
      </c>
    </row>
    <row r="2554" x14ac:dyDescent="0.25">
      <c r="E2554" s="4">
        <v>43572.333333333336</v>
      </c>
      <c r="F2554" s="3">
        <v>0</v>
      </c>
      <c r="G2554" s="2">
        <f>Table13[[#This Row],[CF % FV]]*$A$2</f>
        <v>0</v>
      </c>
      <c r="H2554" s="3">
        <v>3.8424127869322297E-2</v>
      </c>
      <c r="I2554" s="2">
        <f>Table13[[#This Row],[CF % EOL ]]*$A$6</f>
        <v>0</v>
      </c>
      <c r="J2554" s="3">
        <v>6.7081436397255584E-2</v>
      </c>
      <c r="K2554" s="2">
        <f>$A$10*Table13[[#This Row],[CF % WEC]]</f>
        <v>0</v>
      </c>
      <c r="L2554" s="1">
        <v>26.211445932477918</v>
      </c>
      <c r="M2554" s="2">
        <f>Table13[[#This Row],[Cons h '[MWh']]]-Table13[[#This Row],[Ewec_prod '[MWh']]]-Table13[[#This Row],[Eeol_prod '[MWh']]]-Table13[[#This Row],[Efv_prod '[MWh']]]</f>
        <v>26.211445932477918</v>
      </c>
    </row>
    <row r="2555" x14ac:dyDescent="0.25">
      <c r="E2555" s="4">
        <v>43572.375</v>
      </c>
      <c r="F2555" s="3">
        <v>0</v>
      </c>
      <c r="G2555" s="2">
        <f>Table13[[#This Row],[CF % FV]]*$A$2</f>
        <v>0</v>
      </c>
      <c r="H2555" s="3">
        <v>5.77463914052668E-2</v>
      </c>
      <c r="I2555" s="2">
        <f>Table13[[#This Row],[CF % EOL ]]*$A$6</f>
        <v>0</v>
      </c>
      <c r="J2555" s="3">
        <v>6.6336204907670296E-2</v>
      </c>
      <c r="K2555" s="2">
        <f>$A$10*Table13[[#This Row],[CF % WEC]]</f>
        <v>0</v>
      </c>
      <c r="L2555" s="1">
        <v>23.280529225709195</v>
      </c>
      <c r="M2555" s="2">
        <f>Table13[[#This Row],[Cons h '[MWh']]]-Table13[[#This Row],[Ewec_prod '[MWh']]]-Table13[[#This Row],[Eeol_prod '[MWh']]]-Table13[[#This Row],[Efv_prod '[MWh']]]</f>
        <v>23.280529225709195</v>
      </c>
    </row>
    <row r="2556" x14ac:dyDescent="0.25">
      <c r="E2556" s="4">
        <v>43572.416666666664</v>
      </c>
      <c r="F2556" s="3">
        <v>0</v>
      </c>
      <c r="G2556" s="2">
        <f>Table13[[#This Row],[CF % FV]]*$A$2</f>
        <v>0</v>
      </c>
      <c r="H2556" s="3">
        <v>-3.0677908319149301E-3</v>
      </c>
      <c r="I2556" s="2">
        <f>Table13[[#This Row],[CF % EOL ]]*$A$6</f>
        <v>0</v>
      </c>
      <c r="J2556" s="3">
        <v>6.5941530622357275E-2</v>
      </c>
      <c r="K2556" s="2">
        <f>$A$10*Table13[[#This Row],[CF % WEC]]</f>
        <v>0</v>
      </c>
      <c r="L2556" s="1">
        <v>25.898898309316394</v>
      </c>
      <c r="M2556" s="2">
        <f>Table13[[#This Row],[Cons h '[MWh']]]-Table13[[#This Row],[Ewec_prod '[MWh']]]-Table13[[#This Row],[Eeol_prod '[MWh']]]-Table13[[#This Row],[Efv_prod '[MWh']]]</f>
        <v>25.898898309316394</v>
      </c>
    </row>
    <row r="2557" x14ac:dyDescent="0.25">
      <c r="E2557" s="4">
        <v>43572.458333333336</v>
      </c>
      <c r="F2557" s="3">
        <v>0</v>
      </c>
      <c r="G2557" s="2">
        <f>Table13[[#This Row],[CF % FV]]*$A$2</f>
        <v>0</v>
      </c>
      <c r="H2557" s="3">
        <v>-2.8896059273339201E-3</v>
      </c>
      <c r="I2557" s="2">
        <f>Table13[[#This Row],[CF % EOL ]]*$A$6</f>
        <v>0</v>
      </c>
      <c r="J2557" s="3">
        <v>6.6041706602235142E-2</v>
      </c>
      <c r="K2557" s="2">
        <f>$A$10*Table13[[#This Row],[CF % WEC]]</f>
        <v>0</v>
      </c>
      <c r="L2557" s="1">
        <v>23.198462427946506</v>
      </c>
      <c r="M2557" s="2">
        <f>Table13[[#This Row],[Cons h '[MWh']]]-Table13[[#This Row],[Ewec_prod '[MWh']]]-Table13[[#This Row],[Eeol_prod '[MWh']]]-Table13[[#This Row],[Efv_prod '[MWh']]]</f>
        <v>23.198462427946506</v>
      </c>
    </row>
    <row r="2558" x14ac:dyDescent="0.25">
      <c r="E2558" s="4">
        <v>43572.5</v>
      </c>
      <c r="F2558" s="3">
        <v>0</v>
      </c>
      <c r="G2558" s="2">
        <f>Table13[[#This Row],[CF % FV]]*$A$2</f>
        <v>0</v>
      </c>
      <c r="H2558" s="3">
        <v>1.41431454792316E-2</v>
      </c>
      <c r="I2558" s="2">
        <f>Table13[[#This Row],[CF % EOL ]]*$A$6</f>
        <v>0</v>
      </c>
      <c r="J2558" s="3">
        <v>6.6312430323792068E-2</v>
      </c>
      <c r="K2558" s="2">
        <f>$A$10*Table13[[#This Row],[CF % WEC]]</f>
        <v>0</v>
      </c>
      <c r="L2558" s="1">
        <v>35.256325213469047</v>
      </c>
      <c r="M2558" s="2">
        <f>Table13[[#This Row],[Cons h '[MWh']]]-Table13[[#This Row],[Ewec_prod '[MWh']]]-Table13[[#This Row],[Eeol_prod '[MWh']]]-Table13[[#This Row],[Efv_prod '[MWh']]]</f>
        <v>35.256325213469047</v>
      </c>
    </row>
    <row r="2559" x14ac:dyDescent="0.25">
      <c r="E2559" s="4">
        <v>43572.541666666664</v>
      </c>
      <c r="F2559" s="3">
        <v>0</v>
      </c>
      <c r="G2559" s="2">
        <f>Table13[[#This Row],[CF % FV]]*$A$2</f>
        <v>0</v>
      </c>
      <c r="H2559" s="3">
        <v>5.6697785141154602E-2</v>
      </c>
      <c r="I2559" s="2">
        <f>Table13[[#This Row],[CF % EOL ]]*$A$6</f>
        <v>0</v>
      </c>
      <c r="J2559" s="3">
        <v>6.6786412166373918E-2</v>
      </c>
      <c r="K2559" s="2">
        <f>$A$10*Table13[[#This Row],[CF % WEC]]</f>
        <v>0</v>
      </c>
      <c r="L2559" s="1">
        <v>27.124120829022001</v>
      </c>
      <c r="M2559" s="2">
        <f>Table13[[#This Row],[Cons h '[MWh']]]-Table13[[#This Row],[Ewec_prod '[MWh']]]-Table13[[#This Row],[Eeol_prod '[MWh']]]-Table13[[#This Row],[Efv_prod '[MWh']]]</f>
        <v>27.124120829022001</v>
      </c>
    </row>
    <row r="2560" x14ac:dyDescent="0.25">
      <c r="E2560" s="4">
        <v>43572.583333333336</v>
      </c>
      <c r="F2560" s="3">
        <v>0</v>
      </c>
      <c r="G2560" s="2">
        <f>Table13[[#This Row],[CF % FV]]*$A$2</f>
        <v>0</v>
      </c>
      <c r="H2560" s="3">
        <v>0.104269993752652</v>
      </c>
      <c r="I2560" s="2">
        <f>Table13[[#This Row],[CF % EOL ]]*$A$6</f>
        <v>0</v>
      </c>
      <c r="J2560" s="3">
        <v>6.7354826003694288E-2</v>
      </c>
      <c r="K2560" s="2">
        <f>$A$10*Table13[[#This Row],[CF % WEC]]</f>
        <v>0</v>
      </c>
      <c r="L2560" s="1">
        <v>33.470572624296395</v>
      </c>
      <c r="M2560" s="2">
        <f>Table13[[#This Row],[Cons h '[MWh']]]-Table13[[#This Row],[Ewec_prod '[MWh']]]-Table13[[#This Row],[Eeol_prod '[MWh']]]-Table13[[#This Row],[Efv_prod '[MWh']]]</f>
        <v>33.470572624296395</v>
      </c>
    </row>
    <row r="2561" x14ac:dyDescent="0.25">
      <c r="E2561" s="4">
        <v>43572.625</v>
      </c>
      <c r="F2561" s="3">
        <v>0</v>
      </c>
      <c r="G2561" s="2">
        <f>Table13[[#This Row],[CF % FV]]*$A$2</f>
        <v>0</v>
      </c>
      <c r="H2561" s="3">
        <v>0.111823907849548</v>
      </c>
      <c r="I2561" s="2">
        <f>Table13[[#This Row],[CF % EOL ]]*$A$6</f>
        <v>0</v>
      </c>
      <c r="J2561" s="3">
        <v>6.7617317218248082E-2</v>
      </c>
      <c r="K2561" s="2">
        <f>$A$10*Table13[[#This Row],[CF % WEC]]</f>
        <v>0</v>
      </c>
      <c r="L2561" s="1">
        <v>24.997297103617079</v>
      </c>
      <c r="M2561" s="2">
        <f>Table13[[#This Row],[Cons h '[MWh']]]-Table13[[#This Row],[Ewec_prod '[MWh']]]-Table13[[#This Row],[Eeol_prod '[MWh']]]-Table13[[#This Row],[Efv_prod '[MWh']]]</f>
        <v>24.997297103617079</v>
      </c>
    </row>
    <row r="2562" x14ac:dyDescent="0.25">
      <c r="E2562" s="4">
        <v>43572.666666666664</v>
      </c>
      <c r="F2562" s="3">
        <v>5.77E-3</v>
      </c>
      <c r="G2562" s="2">
        <f>Table13[[#This Row],[CF % FV]]*$A$2</f>
        <v>0.63470000000000004</v>
      </c>
      <c r="H2562" s="3">
        <v>9.07397140431489E-2</v>
      </c>
      <c r="I2562" s="2">
        <f>Table13[[#This Row],[CF % EOL ]]*$A$6</f>
        <v>0</v>
      </c>
      <c r="J2562" s="3">
        <v>6.8419519412479729E-2</v>
      </c>
      <c r="K2562" s="2">
        <f>$A$10*Table13[[#This Row],[CF % WEC]]</f>
        <v>0</v>
      </c>
      <c r="L2562" s="1">
        <v>29.471856702876767</v>
      </c>
      <c r="M2562" s="2">
        <f>Table13[[#This Row],[Cons h '[MWh']]]-Table13[[#This Row],[Ewec_prod '[MWh']]]-Table13[[#This Row],[Eeol_prod '[MWh']]]-Table13[[#This Row],[Efv_prod '[MWh']]]</f>
        <v>28.837156702876769</v>
      </c>
    </row>
    <row r="2563" x14ac:dyDescent="0.25">
      <c r="E2563" s="4">
        <v>43572.708333333336</v>
      </c>
      <c r="F2563" s="3">
        <v>0.21899000000000002</v>
      </c>
      <c r="G2563" s="2">
        <f>Table13[[#This Row],[CF % FV]]*$A$2</f>
        <v>24.088900000000002</v>
      </c>
      <c r="H2563" s="3">
        <v>5.0488064090583401E-2</v>
      </c>
      <c r="I2563" s="2">
        <f>Table13[[#This Row],[CF % EOL ]]*$A$6</f>
        <v>0</v>
      </c>
      <c r="J2563" s="3">
        <v>6.8127064671994544E-2</v>
      </c>
      <c r="K2563" s="2">
        <f>$A$10*Table13[[#This Row],[CF % WEC]]</f>
        <v>0</v>
      </c>
      <c r="L2563" s="1">
        <v>25.266281663864813</v>
      </c>
      <c r="M2563" s="2">
        <f>Table13[[#This Row],[Cons h '[MWh']]]-Table13[[#This Row],[Ewec_prod '[MWh']]]-Table13[[#This Row],[Eeol_prod '[MWh']]]-Table13[[#This Row],[Efv_prod '[MWh']]]</f>
        <v>1.1773816638648107</v>
      </c>
    </row>
    <row r="2564" x14ac:dyDescent="0.25">
      <c r="E2564" s="4">
        <v>43572.75</v>
      </c>
      <c r="F2564" s="3">
        <v>0.39560000000000001</v>
      </c>
      <c r="G2564" s="2">
        <f>Table13[[#This Row],[CF % FV]]*$A$2</f>
        <v>43.515999999999998</v>
      </c>
      <c r="H2564" s="3">
        <v>5.4800979620949701E-2</v>
      </c>
      <c r="I2564" s="2">
        <f>Table13[[#This Row],[CF % EOL ]]*$A$6</f>
        <v>0</v>
      </c>
      <c r="J2564" s="3">
        <v>6.7924658937718263E-2</v>
      </c>
      <c r="K2564" s="2">
        <f>$A$10*Table13[[#This Row],[CF % WEC]]</f>
        <v>0</v>
      </c>
      <c r="L2564" s="1">
        <v>37.988794766239195</v>
      </c>
      <c r="M2564" s="2">
        <f>Table13[[#This Row],[Cons h '[MWh']]]-Table13[[#This Row],[Ewec_prod '[MWh']]]-Table13[[#This Row],[Eeol_prod '[MWh']]]-Table13[[#This Row],[Efv_prod '[MWh']]]</f>
        <v>-5.5272052337608031</v>
      </c>
    </row>
    <row r="2565" x14ac:dyDescent="0.25">
      <c r="E2565" s="4">
        <v>43572.791666666664</v>
      </c>
      <c r="F2565" s="3">
        <v>0.57232000000000005</v>
      </c>
      <c r="G2565" s="2">
        <f>Table13[[#This Row],[CF % FV]]*$A$2</f>
        <v>62.955200000000005</v>
      </c>
      <c r="H2565" s="3">
        <v>8.4593116009978903E-2</v>
      </c>
      <c r="I2565" s="2">
        <f>Table13[[#This Row],[CF % EOL ]]*$A$6</f>
        <v>0</v>
      </c>
      <c r="J2565" s="3">
        <v>6.7690676357552965E-2</v>
      </c>
      <c r="K2565" s="2">
        <f>$A$10*Table13[[#This Row],[CF % WEC]]</f>
        <v>0</v>
      </c>
      <c r="L2565" s="1">
        <v>39.244232628429423</v>
      </c>
      <c r="M2565" s="2">
        <f>Table13[[#This Row],[Cons h '[MWh']]]-Table13[[#This Row],[Ewec_prod '[MWh']]]-Table13[[#This Row],[Eeol_prod '[MWh']]]-Table13[[#This Row],[Efv_prod '[MWh']]]</f>
        <v>-23.710967371570582</v>
      </c>
    </row>
    <row r="2566" x14ac:dyDescent="0.25">
      <c r="E2566" s="4">
        <v>43572.833333333336</v>
      </c>
      <c r="F2566" s="3">
        <v>0.64132</v>
      </c>
      <c r="G2566" s="2">
        <f>Table13[[#This Row],[CF % FV]]*$A$2</f>
        <v>70.545199999999994</v>
      </c>
      <c r="H2566" s="3">
        <v>0.108950064170306</v>
      </c>
      <c r="I2566" s="2">
        <f>Table13[[#This Row],[CF % EOL ]]*$A$6</f>
        <v>0</v>
      </c>
      <c r="J2566" s="3">
        <v>6.7529698992533652E-2</v>
      </c>
      <c r="K2566" s="2">
        <f>$A$10*Table13[[#This Row],[CF % WEC]]</f>
        <v>0</v>
      </c>
      <c r="L2566" s="1">
        <v>29.89081620383406</v>
      </c>
      <c r="M2566" s="2">
        <f>Table13[[#This Row],[Cons h '[MWh']]]-Table13[[#This Row],[Ewec_prod '[MWh']]]-Table13[[#This Row],[Eeol_prod '[MWh']]]-Table13[[#This Row],[Efv_prod '[MWh']]]</f>
        <v>-40.654383796165931</v>
      </c>
    </row>
    <row r="2567" x14ac:dyDescent="0.25">
      <c r="E2567" s="4">
        <v>43572.875</v>
      </c>
      <c r="F2567" s="3">
        <v>0.68777999999999995</v>
      </c>
      <c r="G2567" s="2">
        <f>Table13[[#This Row],[CF % FV]]*$A$2</f>
        <v>75.655799999999999</v>
      </c>
      <c r="H2567" s="3">
        <v>9.5205211867549197E-2</v>
      </c>
      <c r="I2567" s="2">
        <f>Table13[[#This Row],[CF % EOL ]]*$A$6</f>
        <v>0</v>
      </c>
      <c r="J2567" s="3">
        <v>6.7639522593773163E-2</v>
      </c>
      <c r="K2567" s="2">
        <f>$A$10*Table13[[#This Row],[CF % WEC]]</f>
        <v>0</v>
      </c>
      <c r="L2567" s="1">
        <v>33.832203217895426</v>
      </c>
      <c r="M2567" s="2">
        <f>Table13[[#This Row],[Cons h '[MWh']]]-Table13[[#This Row],[Ewec_prod '[MWh']]]-Table13[[#This Row],[Eeol_prod '[MWh']]]-Table13[[#This Row],[Efv_prod '[MWh']]]</f>
        <v>-41.823596782104573</v>
      </c>
    </row>
    <row r="2568" x14ac:dyDescent="0.25">
      <c r="E2568" s="4">
        <v>43572.916666666664</v>
      </c>
      <c r="F2568" s="3">
        <v>0.65915000000000001</v>
      </c>
      <c r="G2568" s="2">
        <f>Table13[[#This Row],[CF % FV]]*$A$2</f>
        <v>72.506500000000003</v>
      </c>
      <c r="H2568" s="3">
        <v>0.17966973337429401</v>
      </c>
      <c r="I2568" s="2">
        <f>Table13[[#This Row],[CF % EOL ]]*$A$6</f>
        <v>0</v>
      </c>
      <c r="J2568" s="3">
        <v>6.775845744062417E-2</v>
      </c>
      <c r="K2568" s="2">
        <f>$A$10*Table13[[#This Row],[CF % WEC]]</f>
        <v>0</v>
      </c>
      <c r="L2568" s="1">
        <v>25.642996550135987</v>
      </c>
      <c r="M2568" s="2">
        <f>Table13[[#This Row],[Cons h '[MWh']]]-Table13[[#This Row],[Ewec_prod '[MWh']]]-Table13[[#This Row],[Eeol_prod '[MWh']]]-Table13[[#This Row],[Efv_prod '[MWh']]]</f>
        <v>-46.863503449864012</v>
      </c>
    </row>
    <row r="2569" x14ac:dyDescent="0.25">
      <c r="E2569" s="4">
        <v>43572.958333333336</v>
      </c>
      <c r="F2569" s="3">
        <v>0.57467999999999997</v>
      </c>
      <c r="G2569" s="2">
        <f>Table13[[#This Row],[CF % FV]]*$A$2</f>
        <v>63.214799999999997</v>
      </c>
      <c r="H2569" s="3">
        <v>0.141054184883598</v>
      </c>
      <c r="I2569" s="2">
        <f>Table13[[#This Row],[CF % EOL ]]*$A$6</f>
        <v>0</v>
      </c>
      <c r="J2569" s="3">
        <v>6.8052259986731534E-2</v>
      </c>
      <c r="K2569" s="2">
        <f>$A$10*Table13[[#This Row],[CF % WEC]]</f>
        <v>0</v>
      </c>
      <c r="L2569" s="1">
        <v>21.883620011237085</v>
      </c>
      <c r="M2569" s="2">
        <f>Table13[[#This Row],[Cons h '[MWh']]]-Table13[[#This Row],[Ewec_prod '[MWh']]]-Table13[[#This Row],[Eeol_prod '[MWh']]]-Table13[[#This Row],[Efv_prod '[MWh']]]</f>
        <v>-41.331179988762912</v>
      </c>
    </row>
    <row r="2570" x14ac:dyDescent="0.25">
      <c r="E2570" s="4">
        <v>43573</v>
      </c>
      <c r="F2570" s="3">
        <v>0.47772000000000003</v>
      </c>
      <c r="G2570" s="2">
        <f>Table13[[#This Row],[CF % FV]]*$A$2</f>
        <v>52.549200000000006</v>
      </c>
      <c r="H2570" s="3">
        <v>0.129192729229748</v>
      </c>
      <c r="I2570" s="2">
        <f>Table13[[#This Row],[CF % EOL ]]*$A$6</f>
        <v>0</v>
      </c>
      <c r="J2570" s="3">
        <v>6.8348943395640072E-2</v>
      </c>
      <c r="K2570" s="2">
        <f>$A$10*Table13[[#This Row],[CF % WEC]]</f>
        <v>0</v>
      </c>
      <c r="L2570" s="1">
        <v>18.016149271697689</v>
      </c>
      <c r="M2570" s="2">
        <f>Table13[[#This Row],[Cons h '[MWh']]]-Table13[[#This Row],[Ewec_prod '[MWh']]]-Table13[[#This Row],[Eeol_prod '[MWh']]]-Table13[[#This Row],[Efv_prod '[MWh']]]</f>
        <v>-34.533050728302314</v>
      </c>
    </row>
    <row r="2571" x14ac:dyDescent="0.25">
      <c r="E2571" s="4">
        <v>43573.041666666664</v>
      </c>
      <c r="F2571" s="3">
        <v>0.35955000000000004</v>
      </c>
      <c r="G2571" s="2">
        <f>Table13[[#This Row],[CF % FV]]*$A$2</f>
        <v>39.550500000000007</v>
      </c>
      <c r="H2571" s="3">
        <v>0.123906224559547</v>
      </c>
      <c r="I2571" s="2">
        <f>Table13[[#This Row],[CF % EOL ]]*$A$6</f>
        <v>0</v>
      </c>
      <c r="J2571" s="3">
        <v>6.8465780791400699E-2</v>
      </c>
      <c r="K2571" s="2">
        <f>$A$10*Table13[[#This Row],[CF % WEC]]</f>
        <v>0</v>
      </c>
      <c r="L2571" s="1">
        <v>22.483310849471259</v>
      </c>
      <c r="M2571" s="2">
        <f>Table13[[#This Row],[Cons h '[MWh']]]-Table13[[#This Row],[Ewec_prod '[MWh']]]-Table13[[#This Row],[Eeol_prod '[MWh']]]-Table13[[#This Row],[Efv_prod '[MWh']]]</f>
        <v>-17.067189150528748</v>
      </c>
    </row>
    <row r="2572" x14ac:dyDescent="0.25">
      <c r="E2572" s="4">
        <v>43573.083333333336</v>
      </c>
      <c r="F2572" s="3">
        <v>0.17574000000000001</v>
      </c>
      <c r="G2572" s="2">
        <f>Table13[[#This Row],[CF % FV]]*$A$2</f>
        <v>19.331400000000002</v>
      </c>
      <c r="H2572" s="3">
        <v>0.115462943345174</v>
      </c>
      <c r="I2572" s="2">
        <f>Table13[[#This Row],[CF % EOL ]]*$A$6</f>
        <v>0</v>
      </c>
      <c r="J2572" s="3">
        <v>6.834274894073053E-2</v>
      </c>
      <c r="K2572" s="2">
        <f>$A$10*Table13[[#This Row],[CF % WEC]]</f>
        <v>0</v>
      </c>
      <c r="L2572" s="1">
        <v>22.3876346085388</v>
      </c>
      <c r="M2572" s="2">
        <f>Table13[[#This Row],[Cons h '[MWh']]]-Table13[[#This Row],[Ewec_prod '[MWh']]]-Table13[[#This Row],[Eeol_prod '[MWh']]]-Table13[[#This Row],[Efv_prod '[MWh']]]</f>
        <v>3.0562346085387979</v>
      </c>
    </row>
    <row r="2573" x14ac:dyDescent="0.25">
      <c r="E2573" s="4">
        <v>43573.125</v>
      </c>
      <c r="F2573" s="3">
        <v>3.0400000000000002E-3</v>
      </c>
      <c r="G2573" s="2">
        <f>Table13[[#This Row],[CF % FV]]*$A$2</f>
        <v>0.33440000000000003</v>
      </c>
      <c r="H2573" s="3">
        <v>0.12852885506102399</v>
      </c>
      <c r="I2573" s="2">
        <f>Table13[[#This Row],[CF % EOL ]]*$A$6</f>
        <v>0</v>
      </c>
      <c r="J2573" s="3">
        <v>6.8540951600599365E-2</v>
      </c>
      <c r="K2573" s="2">
        <f>$A$10*Table13[[#This Row],[CF % WEC]]</f>
        <v>0</v>
      </c>
      <c r="L2573" s="1">
        <v>20.518484068196244</v>
      </c>
      <c r="M2573" s="2">
        <f>Table13[[#This Row],[Cons h '[MWh']]]-Table13[[#This Row],[Ewec_prod '[MWh']]]-Table13[[#This Row],[Eeol_prod '[MWh']]]-Table13[[#This Row],[Efv_prod '[MWh']]]</f>
        <v>20.184084068196245</v>
      </c>
    </row>
    <row r="2574" x14ac:dyDescent="0.25">
      <c r="E2574" s="4">
        <v>43573.166666666664</v>
      </c>
      <c r="F2574" s="3">
        <v>0</v>
      </c>
      <c r="G2574" s="2">
        <f>Table13[[#This Row],[CF % FV]]*$A$2</f>
        <v>0</v>
      </c>
      <c r="H2574" s="3">
        <v>0.14644580503208901</v>
      </c>
      <c r="I2574" s="2">
        <f>Table13[[#This Row],[CF % EOL ]]*$A$6</f>
        <v>0</v>
      </c>
      <c r="J2574" s="3">
        <v>6.7899415874662139E-2</v>
      </c>
      <c r="K2574" s="2">
        <f>$A$10*Table13[[#This Row],[CF % WEC]]</f>
        <v>0</v>
      </c>
      <c r="L2574" s="1">
        <v>26.980200120349821</v>
      </c>
      <c r="M2574" s="2">
        <f>Table13[[#This Row],[Cons h '[MWh']]]-Table13[[#This Row],[Ewec_prod '[MWh']]]-Table13[[#This Row],[Eeol_prod '[MWh']]]-Table13[[#This Row],[Efv_prod '[MWh']]]</f>
        <v>26.980200120349821</v>
      </c>
    </row>
    <row r="2575" x14ac:dyDescent="0.25">
      <c r="E2575" s="4">
        <v>43573.208333333336</v>
      </c>
      <c r="F2575" s="3">
        <v>0</v>
      </c>
      <c r="G2575" s="2">
        <f>Table13[[#This Row],[CF % FV]]*$A$2</f>
        <v>0</v>
      </c>
      <c r="H2575" s="3">
        <v>0.14952756629446001</v>
      </c>
      <c r="I2575" s="2">
        <f>Table13[[#This Row],[CF % EOL ]]*$A$6</f>
        <v>0</v>
      </c>
      <c r="J2575" s="3">
        <v>6.7274778443597624E-2</v>
      </c>
      <c r="K2575" s="2">
        <f>$A$10*Table13[[#This Row],[CF % WEC]]</f>
        <v>0</v>
      </c>
      <c r="L2575" s="1">
        <v>22.705194816472073</v>
      </c>
      <c r="M2575" s="2">
        <f>Table13[[#This Row],[Cons h '[MWh']]]-Table13[[#This Row],[Ewec_prod '[MWh']]]-Table13[[#This Row],[Eeol_prod '[MWh']]]-Table13[[#This Row],[Efv_prod '[MWh']]]</f>
        <v>22.705194816472073</v>
      </c>
    </row>
    <row r="2576" x14ac:dyDescent="0.25">
      <c r="E2576" s="4">
        <v>43573.25</v>
      </c>
      <c r="F2576" s="3">
        <v>0</v>
      </c>
      <c r="G2576" s="2">
        <f>Table13[[#This Row],[CF % FV]]*$A$2</f>
        <v>0</v>
      </c>
      <c r="H2576" s="3">
        <v>0.13788314703861301</v>
      </c>
      <c r="I2576" s="2">
        <f>Table13[[#This Row],[CF % EOL ]]*$A$6</f>
        <v>0</v>
      </c>
      <c r="J2576" s="3">
        <v>6.6774401087325366E-2</v>
      </c>
      <c r="K2576" s="2">
        <f>$A$10*Table13[[#This Row],[CF % WEC]]</f>
        <v>0</v>
      </c>
      <c r="L2576" s="1">
        <v>29.075338040472413</v>
      </c>
      <c r="M2576" s="2">
        <f>Table13[[#This Row],[Cons h '[MWh']]]-Table13[[#This Row],[Ewec_prod '[MWh']]]-Table13[[#This Row],[Eeol_prod '[MWh']]]-Table13[[#This Row],[Efv_prod '[MWh']]]</f>
        <v>29.075338040472413</v>
      </c>
    </row>
    <row r="2577" x14ac:dyDescent="0.25">
      <c r="E2577" s="4">
        <v>43573.291666666664</v>
      </c>
      <c r="F2577" s="3">
        <v>0</v>
      </c>
      <c r="G2577" s="2">
        <f>Table13[[#This Row],[CF % FV]]*$A$2</f>
        <v>0</v>
      </c>
      <c r="H2577" s="3">
        <v>0.14827580354424399</v>
      </c>
      <c r="I2577" s="2">
        <f>Table13[[#This Row],[CF % EOL ]]*$A$6</f>
        <v>0</v>
      </c>
      <c r="J2577" s="3">
        <v>6.6278038473911213E-2</v>
      </c>
      <c r="K2577" s="2">
        <f>$A$10*Table13[[#This Row],[CF % WEC]]</f>
        <v>0</v>
      </c>
      <c r="L2577" s="1">
        <v>28.058056793257446</v>
      </c>
      <c r="M2577" s="2">
        <f>Table13[[#This Row],[Cons h '[MWh']]]-Table13[[#This Row],[Ewec_prod '[MWh']]]-Table13[[#This Row],[Eeol_prod '[MWh']]]-Table13[[#This Row],[Efv_prod '[MWh']]]</f>
        <v>28.058056793257446</v>
      </c>
    </row>
    <row r="2578" x14ac:dyDescent="0.25">
      <c r="E2578" s="4">
        <v>43573.333333333336</v>
      </c>
      <c r="F2578" s="3">
        <v>0</v>
      </c>
      <c r="G2578" s="2">
        <f>Table13[[#This Row],[CF % FV]]*$A$2</f>
        <v>0</v>
      </c>
      <c r="H2578" s="3">
        <v>0.16394307623746901</v>
      </c>
      <c r="I2578" s="2">
        <f>Table13[[#This Row],[CF % EOL ]]*$A$6</f>
        <v>0</v>
      </c>
      <c r="J2578" s="3">
        <v>6.577163686418476E-2</v>
      </c>
      <c r="K2578" s="2">
        <f>$A$10*Table13[[#This Row],[CF % WEC]]</f>
        <v>0</v>
      </c>
      <c r="L2578" s="1">
        <v>26.852778416010043</v>
      </c>
      <c r="M2578" s="2">
        <f>Table13[[#This Row],[Cons h '[MWh']]]-Table13[[#This Row],[Ewec_prod '[MWh']]]-Table13[[#This Row],[Eeol_prod '[MWh']]]-Table13[[#This Row],[Efv_prod '[MWh']]]</f>
        <v>26.852778416010043</v>
      </c>
    </row>
    <row r="2579" x14ac:dyDescent="0.25">
      <c r="E2579" s="4">
        <v>43573.375</v>
      </c>
      <c r="F2579" s="3">
        <v>0</v>
      </c>
      <c r="G2579" s="2">
        <f>Table13[[#This Row],[CF % FV]]*$A$2</f>
        <v>0</v>
      </c>
      <c r="H2579" s="3">
        <v>0.184761265921358</v>
      </c>
      <c r="I2579" s="2">
        <f>Table13[[#This Row],[CF % EOL ]]*$A$6</f>
        <v>0</v>
      </c>
      <c r="J2579" s="3">
        <v>6.4626500449332366E-2</v>
      </c>
      <c r="K2579" s="2">
        <f>$A$10*Table13[[#This Row],[CF % WEC]]</f>
        <v>0</v>
      </c>
      <c r="L2579" s="1">
        <v>24.099237603880571</v>
      </c>
      <c r="M2579" s="2">
        <f>Table13[[#This Row],[Cons h '[MWh']]]-Table13[[#This Row],[Ewec_prod '[MWh']]]-Table13[[#This Row],[Eeol_prod '[MWh']]]-Table13[[#This Row],[Efv_prod '[MWh']]]</f>
        <v>24.099237603880571</v>
      </c>
    </row>
    <row r="2580" x14ac:dyDescent="0.25">
      <c r="E2580" s="4">
        <v>43573.416666666664</v>
      </c>
      <c r="F2580" s="3">
        <v>0</v>
      </c>
      <c r="G2580" s="2">
        <f>Table13[[#This Row],[CF % FV]]*$A$2</f>
        <v>0</v>
      </c>
      <c r="H2580" s="3">
        <v>6.7914785654731404E-4</v>
      </c>
      <c r="I2580" s="2">
        <f>Table13[[#This Row],[CF % EOL ]]*$A$6</f>
        <v>0</v>
      </c>
      <c r="J2580" s="3">
        <v>6.3791080892628887E-2</v>
      </c>
      <c r="K2580" s="2">
        <f>$A$10*Table13[[#This Row],[CF % WEC]]</f>
        <v>0</v>
      </c>
      <c r="L2580" s="1">
        <v>31.833230250143735</v>
      </c>
      <c r="M2580" s="2">
        <f>Table13[[#This Row],[Cons h '[MWh']]]-Table13[[#This Row],[Ewec_prod '[MWh']]]-Table13[[#This Row],[Eeol_prod '[MWh']]]-Table13[[#This Row],[Efv_prod '[MWh']]]</f>
        <v>31.833230250143735</v>
      </c>
    </row>
    <row r="2581" x14ac:dyDescent="0.25">
      <c r="E2581" s="4">
        <v>43573.458333333336</v>
      </c>
      <c r="F2581" s="3">
        <v>0</v>
      </c>
      <c r="G2581" s="2">
        <f>Table13[[#This Row],[CF % FV]]*$A$2</f>
        <v>0</v>
      </c>
      <c r="H2581" s="3">
        <v>-3.8351757079723302E-3</v>
      </c>
      <c r="I2581" s="2">
        <f>Table13[[#This Row],[CF % EOL ]]*$A$6</f>
        <v>0</v>
      </c>
      <c r="J2581" s="3">
        <v>6.2996461708545864E-2</v>
      </c>
      <c r="K2581" s="2">
        <f>$A$10*Table13[[#This Row],[CF % WEC]]</f>
        <v>0</v>
      </c>
      <c r="L2581" s="1">
        <v>27.4963703497022</v>
      </c>
      <c r="M2581" s="2">
        <f>Table13[[#This Row],[Cons h '[MWh']]]-Table13[[#This Row],[Ewec_prod '[MWh']]]-Table13[[#This Row],[Eeol_prod '[MWh']]]-Table13[[#This Row],[Efv_prod '[MWh']]]</f>
        <v>27.4963703497022</v>
      </c>
    </row>
    <row r="2582" x14ac:dyDescent="0.25">
      <c r="E2582" s="4">
        <v>43573.5</v>
      </c>
      <c r="F2582" s="3">
        <v>0</v>
      </c>
      <c r="G2582" s="2">
        <f>Table13[[#This Row],[CF % FV]]*$A$2</f>
        <v>0</v>
      </c>
      <c r="H2582" s="3">
        <v>-3.6553088071729699E-3</v>
      </c>
      <c r="I2582" s="2">
        <f>Table13[[#This Row],[CF % EOL ]]*$A$6</f>
        <v>0</v>
      </c>
      <c r="J2582" s="3">
        <v>6.2176112545641704E-2</v>
      </c>
      <c r="K2582" s="2">
        <f>$A$10*Table13[[#This Row],[CF % WEC]]</f>
        <v>0</v>
      </c>
      <c r="L2582" s="1">
        <v>30.623815574033205</v>
      </c>
      <c r="M2582" s="2">
        <f>Table13[[#This Row],[Cons h '[MWh']]]-Table13[[#This Row],[Ewec_prod '[MWh']]]-Table13[[#This Row],[Eeol_prod '[MWh']]]-Table13[[#This Row],[Efv_prod '[MWh']]]</f>
        <v>30.623815574033205</v>
      </c>
    </row>
    <row r="2583" x14ac:dyDescent="0.25">
      <c r="E2583" s="4">
        <v>43573.541666666664</v>
      </c>
      <c r="F2583" s="3">
        <v>0</v>
      </c>
      <c r="G2583" s="2">
        <f>Table13[[#This Row],[CF % FV]]*$A$2</f>
        <v>0</v>
      </c>
      <c r="H2583" s="3">
        <v>-3.7742720009746001E-3</v>
      </c>
      <c r="I2583" s="2">
        <f>Table13[[#This Row],[CF % EOL ]]*$A$6</f>
        <v>0</v>
      </c>
      <c r="J2583" s="3">
        <v>6.1391064971347498E-2</v>
      </c>
      <c r="K2583" s="2">
        <f>$A$10*Table13[[#This Row],[CF % WEC]]</f>
        <v>0</v>
      </c>
      <c r="L2583" s="1">
        <v>28.735203629177811</v>
      </c>
      <c r="M2583" s="2">
        <f>Table13[[#This Row],[Cons h '[MWh']]]-Table13[[#This Row],[Ewec_prod '[MWh']]]-Table13[[#This Row],[Eeol_prod '[MWh']]]-Table13[[#This Row],[Efv_prod '[MWh']]]</f>
        <v>28.735203629177811</v>
      </c>
    </row>
    <row r="2584" x14ac:dyDescent="0.25">
      <c r="E2584" s="4">
        <v>43573.583333333336</v>
      </c>
      <c r="F2584" s="3">
        <v>0</v>
      </c>
      <c r="G2584" s="2">
        <f>Table13[[#This Row],[CF % FV]]*$A$2</f>
        <v>0</v>
      </c>
      <c r="H2584" s="3">
        <v>-2.2017330029710201E-3</v>
      </c>
      <c r="I2584" s="2">
        <f>Table13[[#This Row],[CF % EOL ]]*$A$6</f>
        <v>0</v>
      </c>
      <c r="J2584" s="3">
        <v>6.0989862774405122E-2</v>
      </c>
      <c r="K2584" s="2">
        <f>$A$10*Table13[[#This Row],[CF % WEC]]</f>
        <v>0</v>
      </c>
      <c r="L2584" s="1">
        <v>26.609655541177901</v>
      </c>
      <c r="M2584" s="2">
        <f>Table13[[#This Row],[Cons h '[MWh']]]-Table13[[#This Row],[Ewec_prod '[MWh']]]-Table13[[#This Row],[Eeol_prod '[MWh']]]-Table13[[#This Row],[Efv_prod '[MWh']]]</f>
        <v>26.609655541177901</v>
      </c>
    </row>
    <row r="2585" x14ac:dyDescent="0.25">
      <c r="E2585" s="4">
        <v>43573.625</v>
      </c>
      <c r="F2585" s="3">
        <v>0</v>
      </c>
      <c r="G2585" s="2">
        <f>Table13[[#This Row],[CF % FV]]*$A$2</f>
        <v>0</v>
      </c>
      <c r="H2585" s="3">
        <v>2.48333237933888E-2</v>
      </c>
      <c r="I2585" s="2">
        <f>Table13[[#This Row],[CF % EOL ]]*$A$6</f>
        <v>0</v>
      </c>
      <c r="J2585" s="3">
        <v>6.15331847857623E-2</v>
      </c>
      <c r="K2585" s="2">
        <f>$A$10*Table13[[#This Row],[CF % WEC]]</f>
        <v>0</v>
      </c>
      <c r="L2585" s="1">
        <v>21.17663942319426</v>
      </c>
      <c r="M2585" s="2">
        <f>Table13[[#This Row],[Cons h '[MWh']]]-Table13[[#This Row],[Ewec_prod '[MWh']]]-Table13[[#This Row],[Eeol_prod '[MWh']]]-Table13[[#This Row],[Efv_prod '[MWh']]]</f>
        <v>21.17663942319426</v>
      </c>
    </row>
    <row r="2586" x14ac:dyDescent="0.25">
      <c r="E2586" s="4">
        <v>43573.666666666664</v>
      </c>
      <c r="F2586" s="3">
        <v>4.8600000000000006E-3</v>
      </c>
      <c r="G2586" s="2">
        <f>Table13[[#This Row],[CF % FV]]*$A$2</f>
        <v>0.53460000000000008</v>
      </c>
      <c r="H2586" s="3">
        <v>9.6672118863430995E-2</v>
      </c>
      <c r="I2586" s="2">
        <f>Table13[[#This Row],[CF % EOL ]]*$A$6</f>
        <v>0</v>
      </c>
      <c r="J2586" s="3">
        <v>6.2049280330607311E-2</v>
      </c>
      <c r="K2586" s="2">
        <f>$A$10*Table13[[#This Row],[CF % WEC]]</f>
        <v>0</v>
      </c>
      <c r="L2586" s="1">
        <v>28.71913647667219</v>
      </c>
      <c r="M2586" s="2">
        <f>Table13[[#This Row],[Cons h '[MWh']]]-Table13[[#This Row],[Ewec_prod '[MWh']]]-Table13[[#This Row],[Eeol_prod '[MWh']]]-Table13[[#This Row],[Efv_prod '[MWh']]]</f>
        <v>28.184536476672189</v>
      </c>
    </row>
    <row r="2587" x14ac:dyDescent="0.25">
      <c r="E2587" s="4">
        <v>43573.708333333336</v>
      </c>
      <c r="F2587" s="3">
        <v>0.25241999999999998</v>
      </c>
      <c r="G2587" s="2">
        <f>Table13[[#This Row],[CF % FV]]*$A$2</f>
        <v>27.766199999999998</v>
      </c>
      <c r="H2587" s="3">
        <v>0.15835768308195899</v>
      </c>
      <c r="I2587" s="2">
        <f>Table13[[#This Row],[CF % EOL ]]*$A$6</f>
        <v>0</v>
      </c>
      <c r="J2587" s="3">
        <v>6.2456909450833736E-2</v>
      </c>
      <c r="K2587" s="2">
        <f>$A$10*Table13[[#This Row],[CF % WEC]]</f>
        <v>0</v>
      </c>
      <c r="L2587" s="1">
        <v>26.019143273923738</v>
      </c>
      <c r="M2587" s="2">
        <f>Table13[[#This Row],[Cons h '[MWh']]]-Table13[[#This Row],[Ewec_prod '[MWh']]]-Table13[[#This Row],[Eeol_prod '[MWh']]]-Table13[[#This Row],[Efv_prod '[MWh']]]</f>
        <v>-1.7470567260762593</v>
      </c>
    </row>
    <row r="2588" x14ac:dyDescent="0.25">
      <c r="E2588" s="4">
        <v>43573.75</v>
      </c>
      <c r="F2588" s="3">
        <v>0.42863999999999997</v>
      </c>
      <c r="G2588" s="2">
        <f>Table13[[#This Row],[CF % FV]]*$A$2</f>
        <v>47.150399999999998</v>
      </c>
      <c r="H2588" s="3">
        <v>0.18749245922543001</v>
      </c>
      <c r="I2588" s="2">
        <f>Table13[[#This Row],[CF % EOL ]]*$A$6</f>
        <v>0</v>
      </c>
      <c r="J2588" s="3">
        <v>6.2758797864522819E-2</v>
      </c>
      <c r="K2588" s="2">
        <f>$A$10*Table13[[#This Row],[CF % WEC]]</f>
        <v>0</v>
      </c>
      <c r="L2588" s="1">
        <v>38.720342543082126</v>
      </c>
      <c r="M2588" s="2">
        <f>Table13[[#This Row],[Cons h '[MWh']]]-Table13[[#This Row],[Ewec_prod '[MWh']]]-Table13[[#This Row],[Eeol_prod '[MWh']]]-Table13[[#This Row],[Efv_prod '[MWh']]]</f>
        <v>-8.4300574569178721</v>
      </c>
    </row>
    <row r="2589" x14ac:dyDescent="0.25">
      <c r="E2589" s="4">
        <v>43573.791666666664</v>
      </c>
      <c r="F2589" s="3">
        <v>0.54646000000000006</v>
      </c>
      <c r="G2589" s="2">
        <f>Table13[[#This Row],[CF % FV]]*$A$2</f>
        <v>60.110600000000005</v>
      </c>
      <c r="H2589" s="3">
        <v>0.19065721425618501</v>
      </c>
      <c r="I2589" s="2">
        <f>Table13[[#This Row],[CF % EOL ]]*$A$6</f>
        <v>0</v>
      </c>
      <c r="J2589" s="3">
        <v>6.3194173524605698E-2</v>
      </c>
      <c r="K2589" s="2">
        <f>$A$10*Table13[[#This Row],[CF % WEC]]</f>
        <v>0</v>
      </c>
      <c r="L2589" s="1">
        <v>36.089096217537104</v>
      </c>
      <c r="M2589" s="2">
        <f>Table13[[#This Row],[Cons h '[MWh']]]-Table13[[#This Row],[Ewec_prod '[MWh']]]-Table13[[#This Row],[Eeol_prod '[MWh']]]-Table13[[#This Row],[Efv_prod '[MWh']]]</f>
        <v>-24.021503782462901</v>
      </c>
    </row>
    <row r="2590" x14ac:dyDescent="0.25">
      <c r="E2590" s="4">
        <v>43573.833333333336</v>
      </c>
      <c r="F2590" s="3">
        <v>0.61209999999999998</v>
      </c>
      <c r="G2590" s="2">
        <f>Table13[[#This Row],[CF % FV]]*$A$2</f>
        <v>67.331000000000003</v>
      </c>
      <c r="H2590" s="3">
        <v>0.17947925075780799</v>
      </c>
      <c r="I2590" s="2">
        <f>Table13[[#This Row],[CF % EOL ]]*$A$6</f>
        <v>0</v>
      </c>
      <c r="J2590" s="3">
        <v>6.3833851801842215E-2</v>
      </c>
      <c r="K2590" s="2">
        <f>$A$10*Table13[[#This Row],[CF % WEC]]</f>
        <v>0</v>
      </c>
      <c r="L2590" s="1">
        <v>36.396571926494765</v>
      </c>
      <c r="M2590" s="2">
        <f>Table13[[#This Row],[Cons h '[MWh']]]-Table13[[#This Row],[Ewec_prod '[MWh']]]-Table13[[#This Row],[Eeol_prod '[MWh']]]-Table13[[#This Row],[Efv_prod '[MWh']]]</f>
        <v>-30.934428073505238</v>
      </c>
    </row>
    <row r="2591" x14ac:dyDescent="0.25">
      <c r="E2591" s="4">
        <v>43573.875</v>
      </c>
      <c r="F2591" s="3">
        <v>0.64263000000000003</v>
      </c>
      <c r="G2591" s="2">
        <f>Table13[[#This Row],[CF % FV]]*$A$2</f>
        <v>70.689300000000003</v>
      </c>
      <c r="H2591" s="3">
        <v>0.23003821566232399</v>
      </c>
      <c r="I2591" s="2">
        <f>Table13[[#This Row],[CF % EOL ]]*$A$6</f>
        <v>0</v>
      </c>
      <c r="J2591" s="3">
        <v>6.689464992138841E-2</v>
      </c>
      <c r="K2591" s="2">
        <f>$A$10*Table13[[#This Row],[CF % WEC]]</f>
        <v>0</v>
      </c>
      <c r="L2591" s="1">
        <v>18.458351178695061</v>
      </c>
      <c r="M2591" s="2">
        <f>Table13[[#This Row],[Cons h '[MWh']]]-Table13[[#This Row],[Ewec_prod '[MWh']]]-Table13[[#This Row],[Eeol_prod '[MWh']]]-Table13[[#This Row],[Efv_prod '[MWh']]]</f>
        <v>-52.230948821304942</v>
      </c>
    </row>
    <row r="2592" x14ac:dyDescent="0.25">
      <c r="E2592" s="4">
        <v>43573.916666666664</v>
      </c>
      <c r="F2592" s="3">
        <v>0.71777000000000002</v>
      </c>
      <c r="G2592" s="2">
        <f>Table13[[#This Row],[CF % FV]]*$A$2</f>
        <v>78.954700000000003</v>
      </c>
      <c r="H2592" s="3">
        <v>0.32055496741949202</v>
      </c>
      <c r="I2592" s="2">
        <f>Table13[[#This Row],[CF % EOL ]]*$A$6</f>
        <v>0</v>
      </c>
      <c r="J2592" s="3">
        <v>6.8744550068117069E-2</v>
      </c>
      <c r="K2592" s="2">
        <f>$A$10*Table13[[#This Row],[CF % WEC]]</f>
        <v>0</v>
      </c>
      <c r="L2592" s="1">
        <v>28.664308751128214</v>
      </c>
      <c r="M2592" s="2">
        <f>Table13[[#This Row],[Cons h '[MWh']]]-Table13[[#This Row],[Ewec_prod '[MWh']]]-Table13[[#This Row],[Eeol_prod '[MWh']]]-Table13[[#This Row],[Efv_prod '[MWh']]]</f>
        <v>-50.290391248871785</v>
      </c>
    </row>
    <row r="2593" x14ac:dyDescent="0.25">
      <c r="E2593" s="4">
        <v>43573.958333333336</v>
      </c>
      <c r="F2593" s="3">
        <v>0.60959000000000008</v>
      </c>
      <c r="G2593" s="2">
        <f>Table13[[#This Row],[CF % FV]]*$A$2</f>
        <v>67.054900000000004</v>
      </c>
      <c r="H2593" s="3">
        <v>0.19808953268298801</v>
      </c>
      <c r="I2593" s="2">
        <f>Table13[[#This Row],[CF % EOL ]]*$A$6</f>
        <v>0</v>
      </c>
      <c r="J2593" s="3">
        <v>6.9730213446876299E-2</v>
      </c>
      <c r="K2593" s="2">
        <f>$A$10*Table13[[#This Row],[CF % WEC]]</f>
        <v>0</v>
      </c>
      <c r="L2593" s="1">
        <v>22.920585080468822</v>
      </c>
      <c r="M2593" s="2">
        <f>Table13[[#This Row],[Cons h '[MWh']]]-Table13[[#This Row],[Ewec_prod '[MWh']]]-Table13[[#This Row],[Eeol_prod '[MWh']]]-Table13[[#This Row],[Efv_prod '[MWh']]]</f>
        <v>-44.134314919531178</v>
      </c>
    </row>
    <row r="2594" x14ac:dyDescent="0.25">
      <c r="E2594" s="4">
        <v>43574</v>
      </c>
      <c r="F2594" s="3">
        <v>0.51336000000000004</v>
      </c>
      <c r="G2594" s="2">
        <f>Table13[[#This Row],[CF % FV]]*$A$2</f>
        <v>56.469600000000007</v>
      </c>
      <c r="H2594" s="3">
        <v>0.14355648506232199</v>
      </c>
      <c r="I2594" s="2">
        <f>Table13[[#This Row],[CF % EOL ]]*$A$6</f>
        <v>0</v>
      </c>
      <c r="J2594" s="3">
        <v>7.1163477067259187E-2</v>
      </c>
      <c r="K2594" s="2">
        <f>$A$10*Table13[[#This Row],[CF % WEC]]</f>
        <v>0</v>
      </c>
      <c r="L2594" s="1">
        <v>25.461206582558013</v>
      </c>
      <c r="M2594" s="2">
        <f>Table13[[#This Row],[Cons h '[MWh']]]-Table13[[#This Row],[Ewec_prod '[MWh']]]-Table13[[#This Row],[Eeol_prod '[MWh']]]-Table13[[#This Row],[Efv_prod '[MWh']]]</f>
        <v>-31.008393417441994</v>
      </c>
    </row>
    <row r="2595" x14ac:dyDescent="0.25">
      <c r="E2595" s="4">
        <v>43574.041666666664</v>
      </c>
      <c r="F2595" s="3">
        <v>0.35816000000000003</v>
      </c>
      <c r="G2595" s="2">
        <f>Table13[[#This Row],[CF % FV]]*$A$2</f>
        <v>39.397600000000004</v>
      </c>
      <c r="H2595" s="3">
        <v>0.121846513283902</v>
      </c>
      <c r="I2595" s="2">
        <f>Table13[[#This Row],[CF % EOL ]]*$A$6</f>
        <v>0</v>
      </c>
      <c r="J2595" s="3">
        <v>7.2847604810449718E-2</v>
      </c>
      <c r="K2595" s="2">
        <f>$A$10*Table13[[#This Row],[CF % WEC]]</f>
        <v>0</v>
      </c>
      <c r="L2595" s="1">
        <v>19.524544419791816</v>
      </c>
      <c r="M2595" s="2">
        <f>Table13[[#This Row],[Cons h '[MWh']]]-Table13[[#This Row],[Ewec_prod '[MWh']]]-Table13[[#This Row],[Eeol_prod '[MWh']]]-Table13[[#This Row],[Efv_prod '[MWh']]]</f>
        <v>-19.873055580208188</v>
      </c>
    </row>
    <row r="2596" x14ac:dyDescent="0.25">
      <c r="E2596" s="4">
        <v>43574.083333333336</v>
      </c>
      <c r="F2596" s="3">
        <v>0.16933999999999999</v>
      </c>
      <c r="G2596" s="2">
        <f>Table13[[#This Row],[CF % FV]]*$A$2</f>
        <v>18.627399999999998</v>
      </c>
      <c r="H2596" s="3">
        <v>0.102630249849043</v>
      </c>
      <c r="I2596" s="2">
        <f>Table13[[#This Row],[CF % EOL ]]*$A$6</f>
        <v>0</v>
      </c>
      <c r="J2596" s="3">
        <v>7.4962212319645422E-2</v>
      </c>
      <c r="K2596" s="2">
        <f>$A$10*Table13[[#This Row],[CF % WEC]]</f>
        <v>0</v>
      </c>
      <c r="L2596" s="1">
        <v>21.329835625620188</v>
      </c>
      <c r="M2596" s="2">
        <f>Table13[[#This Row],[Cons h '[MWh']]]-Table13[[#This Row],[Ewec_prod '[MWh']]]-Table13[[#This Row],[Eeol_prod '[MWh']]]-Table13[[#This Row],[Efv_prod '[MWh']]]</f>
        <v>2.7024356256201898</v>
      </c>
    </row>
    <row r="2597" x14ac:dyDescent="0.25">
      <c r="E2597" s="4">
        <v>43574.125</v>
      </c>
      <c r="F2597" s="3">
        <v>2.5600000000000002E-3</v>
      </c>
      <c r="G2597" s="2">
        <f>Table13[[#This Row],[CF % FV]]*$A$2</f>
        <v>0.28160000000000002</v>
      </c>
      <c r="H2597" s="3">
        <v>7.7345269746542003E-2</v>
      </c>
      <c r="I2597" s="2">
        <f>Table13[[#This Row],[CF % EOL ]]*$A$6</f>
        <v>0</v>
      </c>
      <c r="J2597" s="3">
        <v>7.7428335235493945E-2</v>
      </c>
      <c r="K2597" s="2">
        <f>$A$10*Table13[[#This Row],[CF % WEC]]</f>
        <v>0</v>
      </c>
      <c r="L2597" s="1">
        <v>18.337984399843215</v>
      </c>
      <c r="M2597" s="2">
        <f>Table13[[#This Row],[Cons h '[MWh']]]-Table13[[#This Row],[Ewec_prod '[MWh']]]-Table13[[#This Row],[Eeol_prod '[MWh']]]-Table13[[#This Row],[Efv_prod '[MWh']]]</f>
        <v>18.056384399843214</v>
      </c>
    </row>
    <row r="2598" x14ac:dyDescent="0.25">
      <c r="E2598" s="4">
        <v>43574.166666666664</v>
      </c>
      <c r="F2598" s="3">
        <v>0</v>
      </c>
      <c r="G2598" s="2">
        <f>Table13[[#This Row],[CF % FV]]*$A$2</f>
        <v>0</v>
      </c>
      <c r="H2598" s="3">
        <v>5.23455884789586E-2</v>
      </c>
      <c r="I2598" s="2">
        <f>Table13[[#This Row],[CF % EOL ]]*$A$6</f>
        <v>0</v>
      </c>
      <c r="J2598" s="3">
        <v>8.026987361063935E-2</v>
      </c>
      <c r="K2598" s="2">
        <f>$A$10*Table13[[#This Row],[CF % WEC]]</f>
        <v>0</v>
      </c>
      <c r="L2598" s="1">
        <v>32.021455539071816</v>
      </c>
      <c r="M2598" s="2">
        <f>Table13[[#This Row],[Cons h '[MWh']]]-Table13[[#This Row],[Ewec_prod '[MWh']]]-Table13[[#This Row],[Eeol_prod '[MWh']]]-Table13[[#This Row],[Efv_prod '[MWh']]]</f>
        <v>32.021455539071816</v>
      </c>
    </row>
    <row r="2599" x14ac:dyDescent="0.25">
      <c r="E2599" s="4">
        <v>43574.208333333336</v>
      </c>
      <c r="F2599" s="3">
        <v>0</v>
      </c>
      <c r="G2599" s="2">
        <f>Table13[[#This Row],[CF % FV]]*$A$2</f>
        <v>0</v>
      </c>
      <c r="H2599" s="3">
        <v>2.74680240022958E-2</v>
      </c>
      <c r="I2599" s="2">
        <f>Table13[[#This Row],[CF % EOL ]]*$A$6</f>
        <v>0</v>
      </c>
      <c r="J2599" s="3">
        <v>8.389883662715425E-2</v>
      </c>
      <c r="K2599" s="2">
        <f>$A$10*Table13[[#This Row],[CF % WEC]]</f>
        <v>0</v>
      </c>
      <c r="L2599" s="1">
        <v>26.484516797569526</v>
      </c>
      <c r="M2599" s="2">
        <f>Table13[[#This Row],[Cons h '[MWh']]]-Table13[[#This Row],[Ewec_prod '[MWh']]]-Table13[[#This Row],[Eeol_prod '[MWh']]]-Table13[[#This Row],[Efv_prod '[MWh']]]</f>
        <v>26.484516797569526</v>
      </c>
    </row>
    <row r="2600" x14ac:dyDescent="0.25">
      <c r="E2600" s="4">
        <v>43574.25</v>
      </c>
      <c r="F2600" s="3">
        <v>0</v>
      </c>
      <c r="G2600" s="2">
        <f>Table13[[#This Row],[CF % FV]]*$A$2</f>
        <v>0</v>
      </c>
      <c r="H2600" s="3">
        <v>7.3673797023624298E-3</v>
      </c>
      <c r="I2600" s="2">
        <f>Table13[[#This Row],[CF % EOL ]]*$A$6</f>
        <v>0</v>
      </c>
      <c r="J2600" s="3">
        <v>8.7962666781737017E-2</v>
      </c>
      <c r="K2600" s="2">
        <f>$A$10*Table13[[#This Row],[CF % WEC]]</f>
        <v>0</v>
      </c>
      <c r="L2600" s="1">
        <v>28.880033838361815</v>
      </c>
      <c r="M2600" s="2">
        <f>Table13[[#This Row],[Cons h '[MWh']]]-Table13[[#This Row],[Ewec_prod '[MWh']]]-Table13[[#This Row],[Eeol_prod '[MWh']]]-Table13[[#This Row],[Efv_prod '[MWh']]]</f>
        <v>28.880033838361815</v>
      </c>
    </row>
    <row r="2601" x14ac:dyDescent="0.25">
      <c r="E2601" s="4">
        <v>43574.291666666664</v>
      </c>
      <c r="F2601" s="3">
        <v>0</v>
      </c>
      <c r="G2601" s="2">
        <f>Table13[[#This Row],[CF % FV]]*$A$2</f>
        <v>0</v>
      </c>
      <c r="H2601" s="3">
        <v>1.30540204479425E-2</v>
      </c>
      <c r="I2601" s="2">
        <f>Table13[[#This Row],[CF % EOL ]]*$A$6</f>
        <v>0</v>
      </c>
      <c r="J2601" s="3">
        <v>9.2106451499577399E-2</v>
      </c>
      <c r="K2601" s="2">
        <f>$A$10*Table13[[#This Row],[CF % WEC]]</f>
        <v>0</v>
      </c>
      <c r="L2601" s="1">
        <v>32.425834675308231</v>
      </c>
      <c r="M2601" s="2">
        <f>Table13[[#This Row],[Cons h '[MWh']]]-Table13[[#This Row],[Ewec_prod '[MWh']]]-Table13[[#This Row],[Eeol_prod '[MWh']]]-Table13[[#This Row],[Efv_prod '[MWh']]]</f>
        <v>32.425834675308231</v>
      </c>
    </row>
    <row r="2602" x14ac:dyDescent="0.25">
      <c r="E2602" s="4">
        <v>43574.333333333336</v>
      </c>
      <c r="F2602" s="3">
        <v>0</v>
      </c>
      <c r="G2602" s="2">
        <f>Table13[[#This Row],[CF % FV]]*$A$2</f>
        <v>0</v>
      </c>
      <c r="H2602" s="3">
        <v>4.77968065391636E-2</v>
      </c>
      <c r="I2602" s="2">
        <f>Table13[[#This Row],[CF % EOL ]]*$A$6</f>
        <v>0</v>
      </c>
      <c r="J2602" s="3">
        <v>0.11531076948578657</v>
      </c>
      <c r="K2602" s="2">
        <f>$A$10*Table13[[#This Row],[CF % WEC]]</f>
        <v>0</v>
      </c>
      <c r="L2602" s="1">
        <v>28.922470755817269</v>
      </c>
      <c r="M2602" s="2">
        <f>Table13[[#This Row],[Cons h '[MWh']]]-Table13[[#This Row],[Ewec_prod '[MWh']]]-Table13[[#This Row],[Eeol_prod '[MWh']]]-Table13[[#This Row],[Efv_prod '[MWh']]]</f>
        <v>28.922470755817269</v>
      </c>
    </row>
    <row r="2603" x14ac:dyDescent="0.25">
      <c r="E2603" s="4">
        <v>43574.375</v>
      </c>
      <c r="F2603" s="3">
        <v>0</v>
      </c>
      <c r="G2603" s="2">
        <f>Table13[[#This Row],[CF % FV]]*$A$2</f>
        <v>0</v>
      </c>
      <c r="H2603" s="3">
        <v>8.5557363096496905E-2</v>
      </c>
      <c r="I2603" s="2">
        <f>Table13[[#This Row],[CF % EOL ]]*$A$6</f>
        <v>0</v>
      </c>
      <c r="J2603" s="3">
        <v>0.12061711995533141</v>
      </c>
      <c r="K2603" s="2">
        <f>$A$10*Table13[[#This Row],[CF % WEC]]</f>
        <v>0</v>
      </c>
      <c r="L2603" s="1">
        <v>25.120475100422908</v>
      </c>
      <c r="M2603" s="2">
        <f>Table13[[#This Row],[Cons h '[MWh']]]-Table13[[#This Row],[Ewec_prod '[MWh']]]-Table13[[#This Row],[Eeol_prod '[MWh']]]-Table13[[#This Row],[Efv_prod '[MWh']]]</f>
        <v>25.120475100422908</v>
      </c>
    </row>
    <row r="2604" x14ac:dyDescent="0.25">
      <c r="E2604" s="4">
        <v>43574.416666666664</v>
      </c>
      <c r="F2604" s="3">
        <v>0</v>
      </c>
      <c r="G2604" s="2">
        <f>Table13[[#This Row],[CF % FV]]*$A$2</f>
        <v>0</v>
      </c>
      <c r="H2604" s="3">
        <v>0.30636354084692002</v>
      </c>
      <c r="I2604" s="2">
        <f>Table13[[#This Row],[CF % EOL ]]*$A$6</f>
        <v>0</v>
      </c>
      <c r="J2604" s="3">
        <v>0.12615995675623651</v>
      </c>
      <c r="K2604" s="2">
        <f>$A$10*Table13[[#This Row],[CF % WEC]]</f>
        <v>0</v>
      </c>
      <c r="L2604" s="1">
        <v>29.145134951420985</v>
      </c>
      <c r="M2604" s="2">
        <f>Table13[[#This Row],[Cons h '[MWh']]]-Table13[[#This Row],[Ewec_prod '[MWh']]]-Table13[[#This Row],[Eeol_prod '[MWh']]]-Table13[[#This Row],[Efv_prod '[MWh']]]</f>
        <v>29.145134951420985</v>
      </c>
    </row>
    <row r="2605" x14ac:dyDescent="0.25">
      <c r="E2605" s="4">
        <v>43574.458333333336</v>
      </c>
      <c r="F2605" s="3">
        <v>0</v>
      </c>
      <c r="G2605" s="2">
        <f>Table13[[#This Row],[CF % FV]]*$A$2</f>
        <v>0</v>
      </c>
      <c r="H2605" s="3">
        <v>0.28275946446297801</v>
      </c>
      <c r="I2605" s="2">
        <f>Table13[[#This Row],[CF % EOL ]]*$A$6</f>
        <v>0</v>
      </c>
      <c r="J2605" s="3">
        <v>0.13089246959296549</v>
      </c>
      <c r="K2605" s="2">
        <f>$A$10*Table13[[#This Row],[CF % WEC]]</f>
        <v>0</v>
      </c>
      <c r="L2605" s="1">
        <v>30.954124984112632</v>
      </c>
      <c r="M2605" s="2">
        <f>Table13[[#This Row],[Cons h '[MWh']]]-Table13[[#This Row],[Ewec_prod '[MWh']]]-Table13[[#This Row],[Eeol_prod '[MWh']]]-Table13[[#This Row],[Efv_prod '[MWh']]]</f>
        <v>30.954124984112632</v>
      </c>
    </row>
    <row r="2606" x14ac:dyDescent="0.25">
      <c r="E2606" s="4">
        <v>43574.5</v>
      </c>
      <c r="F2606" s="3">
        <v>0</v>
      </c>
      <c r="G2606" s="2">
        <f>Table13[[#This Row],[CF % FV]]*$A$2</f>
        <v>0</v>
      </c>
      <c r="H2606" s="3">
        <v>0.27362200257170199</v>
      </c>
      <c r="I2606" s="2">
        <f>Table13[[#This Row],[CF % EOL ]]*$A$6</f>
        <v>0</v>
      </c>
      <c r="J2606" s="3">
        <v>0.13451792432214205</v>
      </c>
      <c r="K2606" s="2">
        <f>$A$10*Table13[[#This Row],[CF % WEC]]</f>
        <v>0</v>
      </c>
      <c r="L2606" s="1">
        <v>34.573241445291899</v>
      </c>
      <c r="M2606" s="2">
        <f>Table13[[#This Row],[Cons h '[MWh']]]-Table13[[#This Row],[Ewec_prod '[MWh']]]-Table13[[#This Row],[Eeol_prod '[MWh']]]-Table13[[#This Row],[Efv_prod '[MWh']]]</f>
        <v>34.573241445291899</v>
      </c>
    </row>
    <row r="2607" x14ac:dyDescent="0.25">
      <c r="E2607" s="4">
        <v>43574.541666666664</v>
      </c>
      <c r="F2607" s="3">
        <v>0</v>
      </c>
      <c r="G2607" s="2">
        <f>Table13[[#This Row],[CF % FV]]*$A$2</f>
        <v>0</v>
      </c>
      <c r="H2607" s="3">
        <v>0.24755126290142701</v>
      </c>
      <c r="I2607" s="2">
        <f>Table13[[#This Row],[CF % EOL ]]*$A$6</f>
        <v>0</v>
      </c>
      <c r="J2607" s="3">
        <v>0.13722642377748709</v>
      </c>
      <c r="K2607" s="2">
        <f>$A$10*Table13[[#This Row],[CF % WEC]]</f>
        <v>0</v>
      </c>
      <c r="L2607" s="1">
        <v>28.350709331994928</v>
      </c>
      <c r="M2607" s="2">
        <f>Table13[[#This Row],[Cons h '[MWh']]]-Table13[[#This Row],[Ewec_prod '[MWh']]]-Table13[[#This Row],[Eeol_prod '[MWh']]]-Table13[[#This Row],[Efv_prod '[MWh']]]</f>
        <v>28.350709331994928</v>
      </c>
    </row>
    <row r="2608" x14ac:dyDescent="0.25">
      <c r="E2608" s="4">
        <v>43574.583333333336</v>
      </c>
      <c r="F2608" s="3">
        <v>0</v>
      </c>
      <c r="G2608" s="2">
        <f>Table13[[#This Row],[CF % FV]]*$A$2</f>
        <v>0</v>
      </c>
      <c r="H2608" s="3">
        <v>0.18729626730485999</v>
      </c>
      <c r="I2608" s="2">
        <f>Table13[[#This Row],[CF % EOL ]]*$A$6</f>
        <v>0</v>
      </c>
      <c r="J2608" s="3">
        <v>0.13907070906589081</v>
      </c>
      <c r="K2608" s="2">
        <f>$A$10*Table13[[#This Row],[CF % WEC]]</f>
        <v>0</v>
      </c>
      <c r="L2608" s="1">
        <v>24.409106028741594</v>
      </c>
      <c r="M2608" s="2">
        <f>Table13[[#This Row],[Cons h '[MWh']]]-Table13[[#This Row],[Ewec_prod '[MWh']]]-Table13[[#This Row],[Eeol_prod '[MWh']]]-Table13[[#This Row],[Efv_prod '[MWh']]]</f>
        <v>24.409106028741594</v>
      </c>
    </row>
    <row r="2609" x14ac:dyDescent="0.25">
      <c r="E2609" s="4">
        <v>43574.625</v>
      </c>
      <c r="F2609" s="3">
        <v>0</v>
      </c>
      <c r="G2609" s="2">
        <f>Table13[[#This Row],[CF % FV]]*$A$2</f>
        <v>0</v>
      </c>
      <c r="H2609" s="3">
        <v>0.149912631764472</v>
      </c>
      <c r="I2609" s="2">
        <f>Table13[[#This Row],[CF % EOL ]]*$A$6</f>
        <v>0</v>
      </c>
      <c r="J2609" s="3">
        <v>0.14033713654705693</v>
      </c>
      <c r="K2609" s="2">
        <f>$A$10*Table13[[#This Row],[CF % WEC]]</f>
        <v>0</v>
      </c>
      <c r="L2609" s="1">
        <v>23.668650157062203</v>
      </c>
      <c r="M2609" s="2">
        <f>Table13[[#This Row],[Cons h '[MWh']]]-Table13[[#This Row],[Ewec_prod '[MWh']]]-Table13[[#This Row],[Eeol_prod '[MWh']]]-Table13[[#This Row],[Efv_prod '[MWh']]]</f>
        <v>23.668650157062203</v>
      </c>
    </row>
    <row r="2610" x14ac:dyDescent="0.25">
      <c r="E2610" s="4">
        <v>43574.666666666664</v>
      </c>
      <c r="F2610" s="3">
        <v>4.5700000000000003E-3</v>
      </c>
      <c r="G2610" s="2">
        <f>Table13[[#This Row],[CF % FV]]*$A$2</f>
        <v>0.50270000000000004</v>
      </c>
      <c r="H2610" s="3">
        <v>0.13052279468878</v>
      </c>
      <c r="I2610" s="2">
        <f>Table13[[#This Row],[CF % EOL ]]*$A$6</f>
        <v>0</v>
      </c>
      <c r="J2610" s="3">
        <v>0.14121171449387576</v>
      </c>
      <c r="K2610" s="2">
        <f>$A$10*Table13[[#This Row],[CF % WEC]]</f>
        <v>0</v>
      </c>
      <c r="L2610" s="1">
        <v>27.861021429692606</v>
      </c>
      <c r="M2610" s="2">
        <f>Table13[[#This Row],[Cons h '[MWh']]]-Table13[[#This Row],[Ewec_prod '[MWh']]]-Table13[[#This Row],[Eeol_prod '[MWh']]]-Table13[[#This Row],[Efv_prod '[MWh']]]</f>
        <v>27.358321429692605</v>
      </c>
    </row>
    <row r="2611" x14ac:dyDescent="0.25">
      <c r="E2611" s="4">
        <v>43574.708333333336</v>
      </c>
      <c r="F2611" s="3">
        <v>0.18446000000000001</v>
      </c>
      <c r="G2611" s="2">
        <f>Table13[[#This Row],[CF % FV]]*$A$2</f>
        <v>20.290600000000001</v>
      </c>
      <c r="H2611" s="3">
        <v>0.104360854460446</v>
      </c>
      <c r="I2611" s="2">
        <f>Table13[[#This Row],[CF % EOL ]]*$A$6</f>
        <v>0</v>
      </c>
      <c r="J2611" s="3">
        <v>0.14182270966904664</v>
      </c>
      <c r="K2611" s="2">
        <f>$A$10*Table13[[#This Row],[CF % WEC]]</f>
        <v>0</v>
      </c>
      <c r="L2611" s="1">
        <v>31.211116843538029</v>
      </c>
      <c r="M2611" s="2">
        <f>Table13[[#This Row],[Cons h '[MWh']]]-Table13[[#This Row],[Ewec_prod '[MWh']]]-Table13[[#This Row],[Eeol_prod '[MWh']]]-Table13[[#This Row],[Efv_prod '[MWh']]]</f>
        <v>10.920516843538028</v>
      </c>
    </row>
    <row r="2612" x14ac:dyDescent="0.25">
      <c r="E2612" s="4">
        <v>43574.75</v>
      </c>
      <c r="F2612" s="3">
        <v>0.40761999999999998</v>
      </c>
      <c r="G2612" s="2">
        <f>Table13[[#This Row],[CF % FV]]*$A$2</f>
        <v>44.838200000000001</v>
      </c>
      <c r="H2612" s="3">
        <v>5.7094740760740302E-2</v>
      </c>
      <c r="I2612" s="2">
        <f>Table13[[#This Row],[CF % EOL ]]*$A$6</f>
        <v>0</v>
      </c>
      <c r="J2612" s="3">
        <v>0.14226050140916913</v>
      </c>
      <c r="K2612" s="2">
        <f>$A$10*Table13[[#This Row],[CF % WEC]]</f>
        <v>0</v>
      </c>
      <c r="L2612" s="1">
        <v>43.414252127702241</v>
      </c>
      <c r="M2612" s="2">
        <f>Table13[[#This Row],[Cons h '[MWh']]]-Table13[[#This Row],[Ewec_prod '[MWh']]]-Table13[[#This Row],[Eeol_prod '[MWh']]]-Table13[[#This Row],[Efv_prod '[MWh']]]</f>
        <v>-1.4239478722977594</v>
      </c>
    </row>
    <row r="2613" x14ac:dyDescent="0.25">
      <c r="E2613" s="4">
        <v>43574.791666666664</v>
      </c>
      <c r="F2613" s="3">
        <v>0.54671000000000003</v>
      </c>
      <c r="G2613" s="2">
        <f>Table13[[#This Row],[CF % FV]]*$A$2</f>
        <v>60.138100000000001</v>
      </c>
      <c r="H2613" s="3">
        <v>5.5523610513066403E-2</v>
      </c>
      <c r="I2613" s="2">
        <f>Table13[[#This Row],[CF % EOL ]]*$A$6</f>
        <v>0</v>
      </c>
      <c r="J2613" s="3">
        <v>0.14253989874996362</v>
      </c>
      <c r="K2613" s="2">
        <f>$A$10*Table13[[#This Row],[CF % WEC]]</f>
        <v>0</v>
      </c>
      <c r="L2613" s="1">
        <v>33.667907761897993</v>
      </c>
      <c r="M2613" s="2">
        <f>Table13[[#This Row],[Cons h '[MWh']]]-Table13[[#This Row],[Ewec_prod '[MWh']]]-Table13[[#This Row],[Eeol_prod '[MWh']]]-Table13[[#This Row],[Efv_prod '[MWh']]]</f>
        <v>-26.470192238102008</v>
      </c>
    </row>
    <row r="2614" x14ac:dyDescent="0.25">
      <c r="E2614" s="4">
        <v>43574.833333333336</v>
      </c>
      <c r="F2614" s="3">
        <v>0.62475999999999998</v>
      </c>
      <c r="G2614" s="2">
        <f>Table13[[#This Row],[CF % FV]]*$A$2</f>
        <v>68.723600000000005</v>
      </c>
      <c r="H2614" s="3">
        <v>8.5645361816551205E-2</v>
      </c>
      <c r="I2614" s="2">
        <f>Table13[[#This Row],[CF % EOL ]]*$A$6</f>
        <v>0</v>
      </c>
      <c r="J2614" s="3">
        <v>0.15490314074269584</v>
      </c>
      <c r="K2614" s="2">
        <f>$A$10*Table13[[#This Row],[CF % WEC]]</f>
        <v>0</v>
      </c>
      <c r="L2614" s="1">
        <v>32.707283073389114</v>
      </c>
      <c r="M2614" s="2">
        <f>Table13[[#This Row],[Cons h '[MWh']]]-Table13[[#This Row],[Ewec_prod '[MWh']]]-Table13[[#This Row],[Eeol_prod '[MWh']]]-Table13[[#This Row],[Efv_prod '[MWh']]]</f>
        <v>-36.016316926610891</v>
      </c>
    </row>
    <row r="2615" x14ac:dyDescent="0.25">
      <c r="E2615" s="4">
        <v>43574.875</v>
      </c>
      <c r="F2615" s="3">
        <v>0.66491</v>
      </c>
      <c r="G2615" s="2">
        <f>Table13[[#This Row],[CF % FV]]*$A$2</f>
        <v>73.140100000000004</v>
      </c>
      <c r="H2615" s="3">
        <v>0.193571351741294</v>
      </c>
      <c r="I2615" s="2">
        <f>Table13[[#This Row],[CF % EOL ]]*$A$6</f>
        <v>0</v>
      </c>
      <c r="J2615" s="3">
        <v>0.15376602535289904</v>
      </c>
      <c r="K2615" s="2">
        <f>$A$10*Table13[[#This Row],[CF % WEC]]</f>
        <v>0</v>
      </c>
      <c r="L2615" s="1">
        <v>30.307741058950164</v>
      </c>
      <c r="M2615" s="2">
        <f>Table13[[#This Row],[Cons h '[MWh']]]-Table13[[#This Row],[Ewec_prod '[MWh']]]-Table13[[#This Row],[Eeol_prod '[MWh']]]-Table13[[#This Row],[Efv_prod '[MWh']]]</f>
        <v>-42.83235894104984</v>
      </c>
    </row>
    <row r="2616" x14ac:dyDescent="0.25">
      <c r="E2616" s="4">
        <v>43574.916666666664</v>
      </c>
      <c r="F2616" s="3">
        <v>0.62646000000000002</v>
      </c>
      <c r="G2616" s="2">
        <f>Table13[[#This Row],[CF % FV]]*$A$2</f>
        <v>68.910600000000002</v>
      </c>
      <c r="H2616" s="3">
        <v>0.15433560360645901</v>
      </c>
      <c r="I2616" s="2">
        <f>Table13[[#This Row],[CF % EOL ]]*$A$6</f>
        <v>0</v>
      </c>
      <c r="J2616" s="3">
        <v>0.15239698834904533</v>
      </c>
      <c r="K2616" s="2">
        <f>$A$10*Table13[[#This Row],[CF % WEC]]</f>
        <v>0</v>
      </c>
      <c r="L2616" s="1">
        <v>29.108045024574974</v>
      </c>
      <c r="M2616" s="2">
        <f>Table13[[#This Row],[Cons h '[MWh']]]-Table13[[#This Row],[Ewec_prod '[MWh']]]-Table13[[#This Row],[Eeol_prod '[MWh']]]-Table13[[#This Row],[Efv_prod '[MWh']]]</f>
        <v>-39.802554975425025</v>
      </c>
    </row>
    <row r="2617" x14ac:dyDescent="0.25">
      <c r="E2617" s="4">
        <v>43574.958333333336</v>
      </c>
      <c r="F2617" s="3">
        <v>0.53485000000000005</v>
      </c>
      <c r="G2617" s="2">
        <f>Table13[[#This Row],[CF % FV]]*$A$2</f>
        <v>58.833500000000008</v>
      </c>
      <c r="H2617" s="3">
        <v>8.9385957080112793E-2</v>
      </c>
      <c r="I2617" s="2">
        <f>Table13[[#This Row],[CF % EOL ]]*$A$6</f>
        <v>0</v>
      </c>
      <c r="J2617" s="3">
        <v>0.15051020926606234</v>
      </c>
      <c r="K2617" s="2">
        <f>$A$10*Table13[[#This Row],[CF % WEC]]</f>
        <v>0</v>
      </c>
      <c r="L2617" s="1">
        <v>26.699482659183886</v>
      </c>
      <c r="M2617" s="2">
        <f>Table13[[#This Row],[Cons h '[MWh']]]-Table13[[#This Row],[Ewec_prod '[MWh']]]-Table13[[#This Row],[Eeol_prod '[MWh']]]-Table13[[#This Row],[Efv_prod '[MWh']]]</f>
        <v>-32.134017340816122</v>
      </c>
    </row>
    <row r="2618" x14ac:dyDescent="0.25">
      <c r="E2618" s="4">
        <v>43575</v>
      </c>
      <c r="F2618" s="3">
        <v>0.36551999999999996</v>
      </c>
      <c r="G2618" s="2">
        <f>Table13[[#This Row],[CF % FV]]*$A$2</f>
        <v>40.207199999999993</v>
      </c>
      <c r="H2618" s="3">
        <v>3.6801061340791599E-2</v>
      </c>
      <c r="I2618" s="2">
        <f>Table13[[#This Row],[CF % EOL ]]*$A$6</f>
        <v>0</v>
      </c>
      <c r="J2618" s="3">
        <v>0.14817161432861939</v>
      </c>
      <c r="K2618" s="2">
        <f>$A$10*Table13[[#This Row],[CF % WEC]]</f>
        <v>0</v>
      </c>
      <c r="L2618" s="1">
        <v>20.863993604176066</v>
      </c>
      <c r="M2618" s="2">
        <f>Table13[[#This Row],[Cons h '[MWh']]]-Table13[[#This Row],[Ewec_prod '[MWh']]]-Table13[[#This Row],[Eeol_prod '[MWh']]]-Table13[[#This Row],[Efv_prod '[MWh']]]</f>
        <v>-19.343206395823927</v>
      </c>
    </row>
    <row r="2619" x14ac:dyDescent="0.25">
      <c r="E2619" s="4">
        <v>43575.041666666664</v>
      </c>
      <c r="F2619" s="3">
        <v>0.24640999999999999</v>
      </c>
      <c r="G2619" s="2">
        <f>Table13[[#This Row],[CF % FV]]*$A$2</f>
        <v>27.1051</v>
      </c>
      <c r="H2619" s="3">
        <v>-5.8040983738939095E-4</v>
      </c>
      <c r="I2619" s="2">
        <f>Table13[[#This Row],[CF % EOL ]]*$A$6</f>
        <v>0</v>
      </c>
      <c r="J2619" s="3">
        <v>0.14531633984669404</v>
      </c>
      <c r="K2619" s="2">
        <f>$A$10*Table13[[#This Row],[CF % WEC]]</f>
        <v>0</v>
      </c>
      <c r="L2619" s="1">
        <v>16.788650825501794</v>
      </c>
      <c r="M2619" s="2">
        <f>Table13[[#This Row],[Cons h '[MWh']]]-Table13[[#This Row],[Ewec_prod '[MWh']]]-Table13[[#This Row],[Eeol_prod '[MWh']]]-Table13[[#This Row],[Efv_prod '[MWh']]]</f>
        <v>-10.316449174498207</v>
      </c>
    </row>
    <row r="2620" x14ac:dyDescent="0.25">
      <c r="E2620" s="4">
        <v>43575.083333333336</v>
      </c>
      <c r="F2620" s="3">
        <v>0.14219999999999999</v>
      </c>
      <c r="G2620" s="2">
        <f>Table13[[#This Row],[CF % FV]]*$A$2</f>
        <v>15.641999999999999</v>
      </c>
      <c r="H2620" s="3">
        <v>2.3603739077728302E-2</v>
      </c>
      <c r="I2620" s="2">
        <f>Table13[[#This Row],[CF % EOL ]]*$A$6</f>
        <v>0</v>
      </c>
      <c r="J2620" s="3">
        <v>0.14179064449389292</v>
      </c>
      <c r="K2620" s="2">
        <f>$A$10*Table13[[#This Row],[CF % WEC]]</f>
        <v>0</v>
      </c>
      <c r="L2620" s="1">
        <v>22.754976410541033</v>
      </c>
      <c r="M2620" s="2">
        <f>Table13[[#This Row],[Cons h '[MWh']]]-Table13[[#This Row],[Ewec_prod '[MWh']]]-Table13[[#This Row],[Eeol_prod '[MWh']]]-Table13[[#This Row],[Efv_prod '[MWh']]]</f>
        <v>7.1129764105410338</v>
      </c>
    </row>
    <row r="2621" x14ac:dyDescent="0.25">
      <c r="E2621" s="4">
        <v>43575.125</v>
      </c>
      <c r="F2621" s="3">
        <v>2.4199999999999998E-3</v>
      </c>
      <c r="G2621" s="2">
        <f>Table13[[#This Row],[CF % FV]]*$A$2</f>
        <v>0.26619999999999999</v>
      </c>
      <c r="H2621" s="3">
        <v>5.3282460866406998E-2</v>
      </c>
      <c r="I2621" s="2">
        <f>Table13[[#This Row],[CF % EOL ]]*$A$6</f>
        <v>0</v>
      </c>
      <c r="J2621" s="3">
        <v>0.15202144796625658</v>
      </c>
      <c r="K2621" s="2">
        <f>$A$10*Table13[[#This Row],[CF % WEC]]</f>
        <v>0</v>
      </c>
      <c r="L2621" s="1">
        <v>22.853595130677554</v>
      </c>
      <c r="M2621" s="2">
        <f>Table13[[#This Row],[Cons h '[MWh']]]-Table13[[#This Row],[Ewec_prod '[MWh']]]-Table13[[#This Row],[Eeol_prod '[MWh']]]-Table13[[#This Row],[Efv_prod '[MWh']]]</f>
        <v>22.587395130677553</v>
      </c>
    </row>
    <row r="2622" x14ac:dyDescent="0.25">
      <c r="E2622" s="4">
        <v>43575.166666666664</v>
      </c>
      <c r="F2622" s="3">
        <v>0</v>
      </c>
      <c r="G2622" s="2">
        <f>Table13[[#This Row],[CF % FV]]*$A$2</f>
        <v>0</v>
      </c>
      <c r="H2622" s="3">
        <v>1.31262319019058E-2</v>
      </c>
      <c r="I2622" s="2">
        <f>Table13[[#This Row],[CF % EOL ]]*$A$6</f>
        <v>0</v>
      </c>
      <c r="J2622" s="3">
        <v>0.14658916659111262</v>
      </c>
      <c r="K2622" s="2">
        <f>$A$10*Table13[[#This Row],[CF % WEC]]</f>
        <v>0</v>
      </c>
      <c r="L2622" s="1">
        <v>23.964503164174484</v>
      </c>
      <c r="M2622" s="2">
        <f>Table13[[#This Row],[Cons h '[MWh']]]-Table13[[#This Row],[Ewec_prod '[MWh']]]-Table13[[#This Row],[Eeol_prod '[MWh']]]-Table13[[#This Row],[Efv_prod '[MWh']]]</f>
        <v>23.964503164174484</v>
      </c>
    </row>
    <row r="2623" x14ac:dyDescent="0.25">
      <c r="E2623" s="4">
        <v>43575.208333333336</v>
      </c>
      <c r="F2623" s="3">
        <v>0</v>
      </c>
      <c r="G2623" s="2">
        <f>Table13[[#This Row],[CF % FV]]*$A$2</f>
        <v>0</v>
      </c>
      <c r="H2623" s="3">
        <v>3.52193487054107E-2</v>
      </c>
      <c r="I2623" s="2">
        <f>Table13[[#This Row],[CF % EOL ]]*$A$6</f>
        <v>0</v>
      </c>
      <c r="J2623" s="3">
        <v>0.14072800245711714</v>
      </c>
      <c r="K2623" s="2">
        <f>$A$10*Table13[[#This Row],[CF % WEC]]</f>
        <v>0</v>
      </c>
      <c r="L2623" s="1">
        <v>23.885289204192574</v>
      </c>
      <c r="M2623" s="2">
        <f>Table13[[#This Row],[Cons h '[MWh']]]-Table13[[#This Row],[Ewec_prod '[MWh']]]-Table13[[#This Row],[Eeol_prod '[MWh']]]-Table13[[#This Row],[Efv_prod '[MWh']]]</f>
        <v>23.885289204192574</v>
      </c>
    </row>
    <row r="2624" x14ac:dyDescent="0.25">
      <c r="E2624" s="4">
        <v>43575.25</v>
      </c>
      <c r="F2624" s="3">
        <v>0</v>
      </c>
      <c r="G2624" s="2">
        <f>Table13[[#This Row],[CF % FV]]*$A$2</f>
        <v>0</v>
      </c>
      <c r="H2624" s="3">
        <v>1.60653993946165E-2</v>
      </c>
      <c r="I2624" s="2">
        <f>Table13[[#This Row],[CF % EOL ]]*$A$6</f>
        <v>0</v>
      </c>
      <c r="J2624" s="3">
        <v>0.13427041230436396</v>
      </c>
      <c r="K2624" s="2">
        <f>$A$10*Table13[[#This Row],[CF % WEC]]</f>
        <v>0</v>
      </c>
      <c r="L2624" s="1">
        <v>33.403941215692647</v>
      </c>
      <c r="M2624" s="2">
        <f>Table13[[#This Row],[Cons h '[MWh']]]-Table13[[#This Row],[Ewec_prod '[MWh']]]-Table13[[#This Row],[Eeol_prod '[MWh']]]-Table13[[#This Row],[Efv_prod '[MWh']]]</f>
        <v>33.403941215692647</v>
      </c>
    </row>
    <row r="2625" x14ac:dyDescent="0.25">
      <c r="E2625" s="4">
        <v>43575.291666666664</v>
      </c>
      <c r="F2625" s="3">
        <v>0</v>
      </c>
      <c r="G2625" s="2">
        <f>Table13[[#This Row],[CF % FV]]*$A$2</f>
        <v>0</v>
      </c>
      <c r="H2625" s="3">
        <v>1.62146179210097E-2</v>
      </c>
      <c r="I2625" s="2">
        <f>Table13[[#This Row],[CF % EOL ]]*$A$6</f>
        <v>0</v>
      </c>
      <c r="J2625" s="3">
        <v>0.12724343058865892</v>
      </c>
      <c r="K2625" s="2">
        <f>$A$10*Table13[[#This Row],[CF % WEC]]</f>
        <v>0</v>
      </c>
      <c r="L2625" s="1">
        <v>26.864136547300848</v>
      </c>
      <c r="M2625" s="2">
        <f>Table13[[#This Row],[Cons h '[MWh']]]-Table13[[#This Row],[Ewec_prod '[MWh']]]-Table13[[#This Row],[Eeol_prod '[MWh']]]-Table13[[#This Row],[Efv_prod '[MWh']]]</f>
        <v>26.864136547300848</v>
      </c>
    </row>
    <row r="2626" x14ac:dyDescent="0.25">
      <c r="E2626" s="4">
        <v>43575.333333333336</v>
      </c>
      <c r="F2626" s="3">
        <v>0</v>
      </c>
      <c r="G2626" s="2">
        <f>Table13[[#This Row],[CF % FV]]*$A$2</f>
        <v>0</v>
      </c>
      <c r="H2626" s="3">
        <v>1.687795371524E-2</v>
      </c>
      <c r="I2626" s="2">
        <f>Table13[[#This Row],[CF % EOL ]]*$A$6</f>
        <v>0</v>
      </c>
      <c r="J2626" s="3">
        <v>0.1188266183970474</v>
      </c>
      <c r="K2626" s="2">
        <f>$A$10*Table13[[#This Row],[CF % WEC]]</f>
        <v>0</v>
      </c>
      <c r="L2626" s="1">
        <v>30.158702338633304</v>
      </c>
      <c r="M2626" s="2">
        <f>Table13[[#This Row],[Cons h '[MWh']]]-Table13[[#This Row],[Ewec_prod '[MWh']]]-Table13[[#This Row],[Eeol_prod '[MWh']]]-Table13[[#This Row],[Efv_prod '[MWh']]]</f>
        <v>30.158702338633304</v>
      </c>
    </row>
    <row r="2627" x14ac:dyDescent="0.25">
      <c r="E2627" s="4">
        <v>43575.375</v>
      </c>
      <c r="F2627" s="3">
        <v>0</v>
      </c>
      <c r="G2627" s="2">
        <f>Table13[[#This Row],[CF % FV]]*$A$2</f>
        <v>0</v>
      </c>
      <c r="H2627" s="3">
        <v>8.0147608154949E-3</v>
      </c>
      <c r="I2627" s="2">
        <f>Table13[[#This Row],[CF % EOL ]]*$A$6</f>
        <v>0</v>
      </c>
      <c r="J2627" s="3">
        <v>0.11123410623685431</v>
      </c>
      <c r="K2627" s="2">
        <f>$A$10*Table13[[#This Row],[CF % WEC]]</f>
        <v>0</v>
      </c>
      <c r="L2627" s="1">
        <v>25.6385754408834</v>
      </c>
      <c r="M2627" s="2">
        <f>Table13[[#This Row],[Cons h '[MWh']]]-Table13[[#This Row],[Ewec_prod '[MWh']]]-Table13[[#This Row],[Eeol_prod '[MWh']]]-Table13[[#This Row],[Efv_prod '[MWh']]]</f>
        <v>25.6385754408834</v>
      </c>
    </row>
    <row r="2628" x14ac:dyDescent="0.25">
      <c r="E2628" s="4">
        <v>43575.416666666664</v>
      </c>
      <c r="F2628" s="3">
        <v>0</v>
      </c>
      <c r="G2628" s="2">
        <f>Table13[[#This Row],[CF % FV]]*$A$2</f>
        <v>0</v>
      </c>
      <c r="H2628" s="3">
        <v>-3.8319544083339099E-3</v>
      </c>
      <c r="I2628" s="2">
        <f>Table13[[#This Row],[CF % EOL ]]*$A$6</f>
        <v>0</v>
      </c>
      <c r="J2628" s="3">
        <v>0.10405423258829892</v>
      </c>
      <c r="K2628" s="2">
        <f>$A$10*Table13[[#This Row],[CF % WEC]]</f>
        <v>0</v>
      </c>
      <c r="L2628" s="1">
        <v>30.202569217575302</v>
      </c>
      <c r="M2628" s="2">
        <f>Table13[[#This Row],[Cons h '[MWh']]]-Table13[[#This Row],[Ewec_prod '[MWh']]]-Table13[[#This Row],[Eeol_prod '[MWh']]]-Table13[[#This Row],[Efv_prod '[MWh']]]</f>
        <v>30.202569217575302</v>
      </c>
    </row>
    <row r="2629" x14ac:dyDescent="0.25">
      <c r="E2629" s="4">
        <v>43575.458333333336</v>
      </c>
      <c r="F2629" s="3">
        <v>0</v>
      </c>
      <c r="G2629" s="2">
        <f>Table13[[#This Row],[CF % FV]]*$A$2</f>
        <v>0</v>
      </c>
      <c r="H2629" s="3">
        <v>-3.71943123170562E-3</v>
      </c>
      <c r="I2629" s="2">
        <f>Table13[[#This Row],[CF % EOL ]]*$A$6</f>
        <v>0</v>
      </c>
      <c r="J2629" s="3">
        <v>9.7473034289118674E-2</v>
      </c>
      <c r="K2629" s="2">
        <f>$A$10*Table13[[#This Row],[CF % WEC]]</f>
        <v>0</v>
      </c>
      <c r="L2629" s="1">
        <v>36.610569067218158</v>
      </c>
      <c r="M2629" s="2">
        <f>Table13[[#This Row],[Cons h '[MWh']]]-Table13[[#This Row],[Ewec_prod '[MWh']]]-Table13[[#This Row],[Eeol_prod '[MWh']]]-Table13[[#This Row],[Efv_prod '[MWh']]]</f>
        <v>36.610569067218158</v>
      </c>
    </row>
    <row r="2630" x14ac:dyDescent="0.25">
      <c r="E2630" s="4">
        <v>43575.5</v>
      </c>
      <c r="F2630" s="3">
        <v>0</v>
      </c>
      <c r="G2630" s="2">
        <f>Table13[[#This Row],[CF % FV]]*$A$2</f>
        <v>0</v>
      </c>
      <c r="H2630" s="3">
        <v>-3.0987446914836798E-3</v>
      </c>
      <c r="I2630" s="2">
        <f>Table13[[#This Row],[CF % EOL ]]*$A$6</f>
        <v>0</v>
      </c>
      <c r="J2630" s="3">
        <v>9.1571242139269343E-2</v>
      </c>
      <c r="K2630" s="2">
        <f>$A$10*Table13[[#This Row],[CF % WEC]]</f>
        <v>0</v>
      </c>
      <c r="L2630" s="1">
        <v>33.876289347791428</v>
      </c>
      <c r="M2630" s="2">
        <f>Table13[[#This Row],[Cons h '[MWh']]]-Table13[[#This Row],[Ewec_prod '[MWh']]]-Table13[[#This Row],[Eeol_prod '[MWh']]]-Table13[[#This Row],[Efv_prod '[MWh']]]</f>
        <v>33.876289347791428</v>
      </c>
    </row>
    <row r="2631" x14ac:dyDescent="0.25">
      <c r="E2631" s="4">
        <v>43575.541666666664</v>
      </c>
      <c r="F2631" s="3">
        <v>0</v>
      </c>
      <c r="G2631" s="2">
        <f>Table13[[#This Row],[CF % FV]]*$A$2</f>
        <v>0</v>
      </c>
      <c r="H2631" s="3">
        <v>-3.2434670947808302E-3</v>
      </c>
      <c r="I2631" s="2">
        <f>Table13[[#This Row],[CF % EOL ]]*$A$6</f>
        <v>0</v>
      </c>
      <c r="J2631" s="3">
        <v>8.7126472251715451E-2</v>
      </c>
      <c r="K2631" s="2">
        <f>$A$10*Table13[[#This Row],[CF % WEC]]</f>
        <v>0</v>
      </c>
      <c r="L2631" s="1">
        <v>25.555538108146862</v>
      </c>
      <c r="M2631" s="2">
        <f>Table13[[#This Row],[Cons h '[MWh']]]-Table13[[#This Row],[Ewec_prod '[MWh']]]-Table13[[#This Row],[Eeol_prod '[MWh']]]-Table13[[#This Row],[Efv_prod '[MWh']]]</f>
        <v>25.555538108146862</v>
      </c>
    </row>
    <row r="2632" x14ac:dyDescent="0.25">
      <c r="E2632" s="4">
        <v>43575.583333333336</v>
      </c>
      <c r="F2632" s="3">
        <v>0</v>
      </c>
      <c r="G2632" s="2">
        <f>Table13[[#This Row],[CF % FV]]*$A$2</f>
        <v>0</v>
      </c>
      <c r="H2632" s="3">
        <v>-2.3906320806734499E-3</v>
      </c>
      <c r="I2632" s="2">
        <f>Table13[[#This Row],[CF % EOL ]]*$A$6</f>
        <v>0</v>
      </c>
      <c r="J2632" s="3">
        <v>8.3478639837825358E-2</v>
      </c>
      <c r="K2632" s="2">
        <f>$A$10*Table13[[#This Row],[CF % WEC]]</f>
        <v>0</v>
      </c>
      <c r="L2632" s="1">
        <v>26.81921643085505</v>
      </c>
      <c r="M2632" s="2">
        <f>Table13[[#This Row],[Cons h '[MWh']]]-Table13[[#This Row],[Ewec_prod '[MWh']]]-Table13[[#This Row],[Eeol_prod '[MWh']]]-Table13[[#This Row],[Efv_prod '[MWh']]]</f>
        <v>26.81921643085505</v>
      </c>
    </row>
    <row r="2633" x14ac:dyDescent="0.25">
      <c r="E2633" s="4">
        <v>43575.625</v>
      </c>
      <c r="F2633" s="3">
        <v>0</v>
      </c>
      <c r="G2633" s="2">
        <f>Table13[[#This Row],[CF % FV]]*$A$2</f>
        <v>0</v>
      </c>
      <c r="H2633" s="3">
        <v>1.3255336441306501E-4</v>
      </c>
      <c r="I2633" s="2">
        <f>Table13[[#This Row],[CF % EOL ]]*$A$6</f>
        <v>0</v>
      </c>
      <c r="J2633" s="3">
        <v>8.0397909930497738E-2</v>
      </c>
      <c r="K2633" s="2">
        <f>$A$10*Table13[[#This Row],[CF % WEC]]</f>
        <v>0</v>
      </c>
      <c r="L2633" s="1">
        <v>27.432724501267362</v>
      </c>
      <c r="M2633" s="2">
        <f>Table13[[#This Row],[Cons h '[MWh']]]-Table13[[#This Row],[Ewec_prod '[MWh']]]-Table13[[#This Row],[Eeol_prod '[MWh']]]-Table13[[#This Row],[Efv_prod '[MWh']]]</f>
        <v>27.432724501267362</v>
      </c>
    </row>
    <row r="2634" x14ac:dyDescent="0.25">
      <c r="E2634" s="4">
        <v>43575.666666666664</v>
      </c>
      <c r="F2634" s="3">
        <v>4.8399999999999997E-3</v>
      </c>
      <c r="G2634" s="2">
        <f>Table13[[#This Row],[CF % FV]]*$A$2</f>
        <v>0.53239999999999998</v>
      </c>
      <c r="H2634" s="3">
        <v>3.9333333333333299E-4</v>
      </c>
      <c r="I2634" s="2">
        <f>Table13[[#This Row],[CF % EOL ]]*$A$6</f>
        <v>0</v>
      </c>
      <c r="J2634" s="3">
        <v>7.8638531714947918E-2</v>
      </c>
      <c r="K2634" s="2">
        <f>$A$10*Table13[[#This Row],[CF % WEC]]</f>
        <v>0</v>
      </c>
      <c r="L2634" s="1">
        <v>31.582397594776424</v>
      </c>
      <c r="M2634" s="2">
        <f>Table13[[#This Row],[Cons h '[MWh']]]-Table13[[#This Row],[Ewec_prod '[MWh']]]-Table13[[#This Row],[Eeol_prod '[MWh']]]-Table13[[#This Row],[Efv_prod '[MWh']]]</f>
        <v>31.049997594776425</v>
      </c>
    </row>
    <row r="2635" x14ac:dyDescent="0.25">
      <c r="E2635" s="4">
        <v>43575.708333333336</v>
      </c>
      <c r="F2635" s="3">
        <v>0.18559</v>
      </c>
      <c r="G2635" s="2">
        <f>Table13[[#This Row],[CF % FV]]*$A$2</f>
        <v>20.414899999999999</v>
      </c>
      <c r="H2635" s="3">
        <v>-1.5986966070740199E-4</v>
      </c>
      <c r="I2635" s="2">
        <f>Table13[[#This Row],[CF % EOL ]]*$A$6</f>
        <v>0</v>
      </c>
      <c r="J2635" s="3">
        <v>7.6341383973181756E-2</v>
      </c>
      <c r="K2635" s="2">
        <f>$A$10*Table13[[#This Row],[CF % WEC]]</f>
        <v>0</v>
      </c>
      <c r="L2635" s="1">
        <v>31.026706387613942</v>
      </c>
      <c r="M2635" s="2">
        <f>Table13[[#This Row],[Cons h '[MWh']]]-Table13[[#This Row],[Ewec_prod '[MWh']]]-Table13[[#This Row],[Eeol_prod '[MWh']]]-Table13[[#This Row],[Efv_prod '[MWh']]]</f>
        <v>10.611806387613942</v>
      </c>
    </row>
    <row r="2636" x14ac:dyDescent="0.25">
      <c r="E2636" s="4">
        <v>43575.75</v>
      </c>
      <c r="F2636" s="3">
        <v>0.41831000000000002</v>
      </c>
      <c r="G2636" s="2">
        <f>Table13[[#This Row],[CF % FV]]*$A$2</f>
        <v>46.014099999999999</v>
      </c>
      <c r="H2636" s="3">
        <v>-1.32269678687003E-3</v>
      </c>
      <c r="I2636" s="2">
        <f>Table13[[#This Row],[CF % EOL ]]*$A$6</f>
        <v>0</v>
      </c>
      <c r="J2636" s="3">
        <v>7.4408410180295065E-2</v>
      </c>
      <c r="K2636" s="2">
        <f>$A$10*Table13[[#This Row],[CF % WEC]]</f>
        <v>0</v>
      </c>
      <c r="L2636" s="1">
        <v>51.031801293335455</v>
      </c>
      <c r="M2636" s="2">
        <f>Table13[[#This Row],[Cons h '[MWh']]]-Table13[[#This Row],[Ewec_prod '[MWh']]]-Table13[[#This Row],[Eeol_prod '[MWh']]]-Table13[[#This Row],[Efv_prod '[MWh']]]</f>
        <v>5.0177012933354561</v>
      </c>
    </row>
    <row r="2637" x14ac:dyDescent="0.25">
      <c r="E2637" s="4">
        <v>43575.791666666664</v>
      </c>
      <c r="F2637" s="3">
        <v>0.55915999999999999</v>
      </c>
      <c r="G2637" s="2">
        <f>Table13[[#This Row],[CF % FV]]*$A$2</f>
        <v>61.507599999999996</v>
      </c>
      <c r="H2637" s="3">
        <v>-1.0739454777738799E-3</v>
      </c>
      <c r="I2637" s="2">
        <f>Table13[[#This Row],[CF % EOL ]]*$A$6</f>
        <v>0</v>
      </c>
      <c r="J2637" s="3">
        <v>7.2876051513642709E-2</v>
      </c>
      <c r="K2637" s="2">
        <f>$A$10*Table13[[#This Row],[CF % WEC]]</f>
        <v>0</v>
      </c>
      <c r="L2637" s="1">
        <v>36.687195201726766</v>
      </c>
      <c r="M2637" s="2">
        <f>Table13[[#This Row],[Cons h '[MWh']]]-Table13[[#This Row],[Ewec_prod '[MWh']]]-Table13[[#This Row],[Eeol_prod '[MWh']]]-Table13[[#This Row],[Efv_prod '[MWh']]]</f>
        <v>-24.820404798273231</v>
      </c>
    </row>
    <row r="2638" x14ac:dyDescent="0.25">
      <c r="E2638" s="4">
        <v>43575.833333333336</v>
      </c>
      <c r="F2638" s="3">
        <v>0.60365000000000002</v>
      </c>
      <c r="G2638" s="2">
        <f>Table13[[#This Row],[CF % FV]]*$A$2</f>
        <v>66.401499999999999</v>
      </c>
      <c r="H2638" s="3">
        <v>-1.5344919551780101E-3</v>
      </c>
      <c r="I2638" s="2">
        <f>Table13[[#This Row],[CF % EOL ]]*$A$6</f>
        <v>0</v>
      </c>
      <c r="J2638" s="3">
        <v>7.2793784878635887E-2</v>
      </c>
      <c r="K2638" s="2">
        <f>$A$10*Table13[[#This Row],[CF % WEC]]</f>
        <v>0</v>
      </c>
      <c r="L2638" s="1">
        <v>39.300792399761754</v>
      </c>
      <c r="M2638" s="2">
        <f>Table13[[#This Row],[Cons h '[MWh']]]-Table13[[#This Row],[Ewec_prod '[MWh']]]-Table13[[#This Row],[Eeol_prod '[MWh']]]-Table13[[#This Row],[Efv_prod '[MWh']]]</f>
        <v>-27.100707600238245</v>
      </c>
    </row>
    <row r="2639" x14ac:dyDescent="0.25">
      <c r="E2639" s="4">
        <v>43575.875</v>
      </c>
      <c r="F2639" s="3">
        <v>0.66630999999999996</v>
      </c>
      <c r="G2639" s="2">
        <f>Table13[[#This Row],[CF % FV]]*$A$2</f>
        <v>73.2941</v>
      </c>
      <c r="H2639" s="3">
        <v>-1.15760469198249E-3</v>
      </c>
      <c r="I2639" s="2">
        <f>Table13[[#This Row],[CF % EOL ]]*$A$6</f>
        <v>0</v>
      </c>
      <c r="J2639" s="3">
        <v>7.4535845404654411E-2</v>
      </c>
      <c r="K2639" s="2">
        <f>$A$10*Table13[[#This Row],[CF % WEC]]</f>
        <v>0</v>
      </c>
      <c r="L2639" s="1">
        <v>25.445660294331571</v>
      </c>
      <c r="M2639" s="2">
        <f>Table13[[#This Row],[Cons h '[MWh']]]-Table13[[#This Row],[Ewec_prod '[MWh']]]-Table13[[#This Row],[Eeol_prod '[MWh']]]-Table13[[#This Row],[Efv_prod '[MWh']]]</f>
        <v>-47.848439705668426</v>
      </c>
    </row>
    <row r="2640" x14ac:dyDescent="0.25">
      <c r="E2640" s="4">
        <v>43575.916666666664</v>
      </c>
      <c r="F2640" s="3">
        <v>0.66762999999999995</v>
      </c>
      <c r="G2640" s="2">
        <f>Table13[[#This Row],[CF % FV]]*$A$2</f>
        <v>73.439299999999989</v>
      </c>
      <c r="H2640" s="3">
        <v>3.9361701663586601E-2</v>
      </c>
      <c r="I2640" s="2">
        <f>Table13[[#This Row],[CF % EOL ]]*$A$6</f>
        <v>0</v>
      </c>
      <c r="J2640" s="3">
        <v>7.6516286914052128E-2</v>
      </c>
      <c r="K2640" s="2">
        <f>$A$10*Table13[[#This Row],[CF % WEC]]</f>
        <v>0</v>
      </c>
      <c r="L2640" s="1">
        <v>24.993537343080327</v>
      </c>
      <c r="M2640" s="2">
        <f>Table13[[#This Row],[Cons h '[MWh']]]-Table13[[#This Row],[Ewec_prod '[MWh']]]-Table13[[#This Row],[Eeol_prod '[MWh']]]-Table13[[#This Row],[Efv_prod '[MWh']]]</f>
        <v>-48.445762656919662</v>
      </c>
    </row>
    <row r="2641" x14ac:dyDescent="0.25">
      <c r="E2641" s="4">
        <v>43575.958333333336</v>
      </c>
      <c r="F2641" s="3">
        <v>0.62761999999999996</v>
      </c>
      <c r="G2641" s="2">
        <f>Table13[[#This Row],[CF % FV]]*$A$2</f>
        <v>69.038199999999989</v>
      </c>
      <c r="H2641" s="3">
        <v>5.1554280210140302E-2</v>
      </c>
      <c r="I2641" s="2">
        <f>Table13[[#This Row],[CF % EOL ]]*$A$6</f>
        <v>0</v>
      </c>
      <c r="J2641" s="3">
        <v>7.9466946346799058E-2</v>
      </c>
      <c r="K2641" s="2">
        <f>$A$10*Table13[[#This Row],[CF % WEC]]</f>
        <v>0</v>
      </c>
      <c r="L2641" s="1">
        <v>21.162617705187831</v>
      </c>
      <c r="M2641" s="2">
        <f>Table13[[#This Row],[Cons h '[MWh']]]-Table13[[#This Row],[Ewec_prod '[MWh']]]-Table13[[#This Row],[Eeol_prod '[MWh']]]-Table13[[#This Row],[Efv_prod '[MWh']]]</f>
        <v>-47.875582294812162</v>
      </c>
    </row>
    <row r="2642" x14ac:dyDescent="0.25">
      <c r="E2642" s="4">
        <v>43576</v>
      </c>
      <c r="F2642" s="3">
        <v>0.41624</v>
      </c>
      <c r="G2642" s="2">
        <f>Table13[[#This Row],[CF % FV]]*$A$2</f>
        <v>45.7864</v>
      </c>
      <c r="H2642" s="3">
        <v>0.100892452431541</v>
      </c>
      <c r="I2642" s="2">
        <f>Table13[[#This Row],[CF % EOL ]]*$A$6</f>
        <v>0</v>
      </c>
      <c r="J2642" s="3">
        <v>8.3749304756310705E-2</v>
      </c>
      <c r="K2642" s="2">
        <f>$A$10*Table13[[#This Row],[CF % WEC]]</f>
        <v>0</v>
      </c>
      <c r="L2642" s="1">
        <v>22.086776514349353</v>
      </c>
      <c r="M2642" s="2">
        <f>Table13[[#This Row],[Cons h '[MWh']]]-Table13[[#This Row],[Ewec_prod '[MWh']]]-Table13[[#This Row],[Eeol_prod '[MWh']]]-Table13[[#This Row],[Efv_prod '[MWh']]]</f>
        <v>-23.699623485650648</v>
      </c>
    </row>
    <row r="2643" x14ac:dyDescent="0.25">
      <c r="E2643" s="4">
        <v>43576.041666666664</v>
      </c>
      <c r="F2643" s="3">
        <v>0.20468</v>
      </c>
      <c r="G2643" s="2">
        <f>Table13[[#This Row],[CF % FV]]*$A$2</f>
        <v>22.514800000000001</v>
      </c>
      <c r="H2643" s="3">
        <v>7.2094734573475594E-2</v>
      </c>
      <c r="I2643" s="2">
        <f>Table13[[#This Row],[CF % EOL ]]*$A$6</f>
        <v>0</v>
      </c>
      <c r="J2643" s="3">
        <v>8.8567508836101941E-2</v>
      </c>
      <c r="K2643" s="2">
        <f>$A$10*Table13[[#This Row],[CF % WEC]]</f>
        <v>0</v>
      </c>
      <c r="L2643" s="1">
        <v>20.869530959831749</v>
      </c>
      <c r="M2643" s="2">
        <f>Table13[[#This Row],[Cons h '[MWh']]]-Table13[[#This Row],[Ewec_prod '[MWh']]]-Table13[[#This Row],[Eeol_prod '[MWh']]]-Table13[[#This Row],[Efv_prod '[MWh']]]</f>
        <v>-1.6452690401682517</v>
      </c>
    </row>
    <row r="2644" x14ac:dyDescent="0.25">
      <c r="E2644" s="4">
        <v>43576.083333333336</v>
      </c>
      <c r="F2644" s="3">
        <v>0.13932</v>
      </c>
      <c r="G2644" s="2">
        <f>Table13[[#This Row],[CF % FV]]*$A$2</f>
        <v>15.325200000000001</v>
      </c>
      <c r="H2644" s="3">
        <v>5.41806626270439E-2</v>
      </c>
      <c r="I2644" s="2">
        <f>Table13[[#This Row],[CF % EOL ]]*$A$6</f>
        <v>0</v>
      </c>
      <c r="J2644" s="3">
        <v>9.3435069405291338E-2</v>
      </c>
      <c r="K2644" s="2">
        <f>$A$10*Table13[[#This Row],[CF % WEC]]</f>
        <v>0</v>
      </c>
      <c r="L2644" s="1">
        <v>20.955724503484614</v>
      </c>
      <c r="M2644" s="2">
        <f>Table13[[#This Row],[Cons h '[MWh']]]-Table13[[#This Row],[Ewec_prod '[MWh']]]-Table13[[#This Row],[Eeol_prod '[MWh']]]-Table13[[#This Row],[Efv_prod '[MWh']]]</f>
        <v>5.6305245034846134</v>
      </c>
    </row>
    <row r="2645" x14ac:dyDescent="0.25">
      <c r="E2645" s="4">
        <v>43576.125</v>
      </c>
      <c r="F2645" s="3">
        <v>2.2100000000000002E-3</v>
      </c>
      <c r="G2645" s="2">
        <f>Table13[[#This Row],[CF % FV]]*$A$2</f>
        <v>0.24310000000000001</v>
      </c>
      <c r="H2645" s="3">
        <v>4.8727743545776803E-2</v>
      </c>
      <c r="I2645" s="2">
        <f>Table13[[#This Row],[CF % EOL ]]*$A$6</f>
        <v>0</v>
      </c>
      <c r="J2645" s="3">
        <v>9.8323187986121233E-2</v>
      </c>
      <c r="K2645" s="2">
        <f>$A$10*Table13[[#This Row],[CF % WEC]]</f>
        <v>0</v>
      </c>
      <c r="L2645" s="1">
        <v>20.248695977488872</v>
      </c>
      <c r="M2645" s="2">
        <f>Table13[[#This Row],[Cons h '[MWh']]]-Table13[[#This Row],[Ewec_prod '[MWh']]]-Table13[[#This Row],[Eeol_prod '[MWh']]]-Table13[[#This Row],[Efv_prod '[MWh']]]</f>
        <v>20.005595977488873</v>
      </c>
    </row>
    <row r="2646" x14ac:dyDescent="0.25">
      <c r="E2646" s="4">
        <v>43576.166666666664</v>
      </c>
      <c r="F2646" s="3">
        <v>0</v>
      </c>
      <c r="G2646" s="2">
        <f>Table13[[#This Row],[CF % FV]]*$A$2</f>
        <v>0</v>
      </c>
      <c r="H2646" s="3">
        <v>1.39775350357205E-2</v>
      </c>
      <c r="I2646" s="2">
        <f>Table13[[#This Row],[CF % EOL ]]*$A$6</f>
        <v>0</v>
      </c>
      <c r="J2646" s="3">
        <v>0.10792481661113684</v>
      </c>
      <c r="K2646" s="2">
        <f>$A$10*Table13[[#This Row],[CF % WEC]]</f>
        <v>0</v>
      </c>
      <c r="L2646" s="1">
        <v>24.243528110873815</v>
      </c>
      <c r="M2646" s="2">
        <f>Table13[[#This Row],[Cons h '[MWh']]]-Table13[[#This Row],[Ewec_prod '[MWh']]]-Table13[[#This Row],[Eeol_prod '[MWh']]]-Table13[[#This Row],[Efv_prod '[MWh']]]</f>
        <v>24.243528110873815</v>
      </c>
    </row>
    <row r="2647" x14ac:dyDescent="0.25">
      <c r="E2647" s="4">
        <v>43576.208333333336</v>
      </c>
      <c r="F2647" s="3">
        <v>0</v>
      </c>
      <c r="G2647" s="2">
        <f>Table13[[#This Row],[CF % FV]]*$A$2</f>
        <v>0</v>
      </c>
      <c r="H2647" s="3">
        <v>1.2214157805528199E-2</v>
      </c>
      <c r="I2647" s="2">
        <f>Table13[[#This Row],[CF % EOL ]]*$A$6</f>
        <v>0</v>
      </c>
      <c r="J2647" s="3">
        <v>0.12457196688138091</v>
      </c>
      <c r="K2647" s="2">
        <f>$A$10*Table13[[#This Row],[CF % WEC]]</f>
        <v>0</v>
      </c>
      <c r="L2647" s="1">
        <v>33.893402530895827</v>
      </c>
      <c r="M2647" s="2">
        <f>Table13[[#This Row],[Cons h '[MWh']]]-Table13[[#This Row],[Ewec_prod '[MWh']]]-Table13[[#This Row],[Eeol_prod '[MWh']]]-Table13[[#This Row],[Efv_prod '[MWh']]]</f>
        <v>33.893402530895827</v>
      </c>
    </row>
    <row r="2648" x14ac:dyDescent="0.25">
      <c r="E2648" s="4">
        <v>43576.25</v>
      </c>
      <c r="F2648" s="3">
        <v>0</v>
      </c>
      <c r="G2648" s="2">
        <f>Table13[[#This Row],[CF % FV]]*$A$2</f>
        <v>0</v>
      </c>
      <c r="H2648" s="3">
        <v>5.0673279291512302E-2</v>
      </c>
      <c r="I2648" s="2">
        <f>Table13[[#This Row],[CF % EOL ]]*$A$6</f>
        <v>0</v>
      </c>
      <c r="J2648" s="3">
        <v>0.14214902706085997</v>
      </c>
      <c r="K2648" s="2">
        <f>$A$10*Table13[[#This Row],[CF % WEC]]</f>
        <v>0</v>
      </c>
      <c r="L2648" s="1">
        <v>31.423837930819413</v>
      </c>
      <c r="M2648" s="2">
        <f>Table13[[#This Row],[Cons h '[MWh']]]-Table13[[#This Row],[Ewec_prod '[MWh']]]-Table13[[#This Row],[Eeol_prod '[MWh']]]-Table13[[#This Row],[Efv_prod '[MWh']]]</f>
        <v>31.423837930819413</v>
      </c>
    </row>
    <row r="2649" x14ac:dyDescent="0.25">
      <c r="E2649" s="4">
        <v>43576.291666666664</v>
      </c>
      <c r="F2649" s="3">
        <v>0</v>
      </c>
      <c r="G2649" s="2">
        <f>Table13[[#This Row],[CF % FV]]*$A$2</f>
        <v>0</v>
      </c>
      <c r="H2649" s="3">
        <v>0.117761358996701</v>
      </c>
      <c r="I2649" s="2">
        <f>Table13[[#This Row],[CF % EOL ]]*$A$6</f>
        <v>0</v>
      </c>
      <c r="J2649" s="3">
        <v>0.15576292575879491</v>
      </c>
      <c r="K2649" s="2">
        <f>$A$10*Table13[[#This Row],[CF % WEC]]</f>
        <v>0</v>
      </c>
      <c r="L2649" s="1">
        <v>29.965255096146905</v>
      </c>
      <c r="M2649" s="2">
        <f>Table13[[#This Row],[Cons h '[MWh']]]-Table13[[#This Row],[Ewec_prod '[MWh']]]-Table13[[#This Row],[Eeol_prod '[MWh']]]-Table13[[#This Row],[Efv_prod '[MWh']]]</f>
        <v>29.965255096146905</v>
      </c>
    </row>
    <row r="2650" x14ac:dyDescent="0.25">
      <c r="E2650" s="4">
        <v>43576.333333333336</v>
      </c>
      <c r="F2650" s="3">
        <v>0</v>
      </c>
      <c r="G2650" s="2">
        <f>Table13[[#This Row],[CF % FV]]*$A$2</f>
        <v>0</v>
      </c>
      <c r="H2650" s="3">
        <v>0.102812805099996</v>
      </c>
      <c r="I2650" s="2">
        <f>Table13[[#This Row],[CF % EOL ]]*$A$6</f>
        <v>0</v>
      </c>
      <c r="J2650" s="3">
        <v>0.16563241821593044</v>
      </c>
      <c r="K2650" s="2">
        <f>$A$10*Table13[[#This Row],[CF % WEC]]</f>
        <v>0</v>
      </c>
      <c r="L2650" s="1">
        <v>30.42957318874117</v>
      </c>
      <c r="M2650" s="2">
        <f>Table13[[#This Row],[Cons h '[MWh']]]-Table13[[#This Row],[Ewec_prod '[MWh']]]-Table13[[#This Row],[Eeol_prod '[MWh']]]-Table13[[#This Row],[Efv_prod '[MWh']]]</f>
        <v>30.42957318874117</v>
      </c>
    </row>
    <row r="2651" x14ac:dyDescent="0.25">
      <c r="E2651" s="4">
        <v>43576.375</v>
      </c>
      <c r="F2651" s="3">
        <v>0</v>
      </c>
      <c r="G2651" s="2">
        <f>Table13[[#This Row],[CF % FV]]*$A$2</f>
        <v>0</v>
      </c>
      <c r="H2651" s="3">
        <v>7.9143241564217107E-2</v>
      </c>
      <c r="I2651" s="2">
        <f>Table13[[#This Row],[CF % EOL ]]*$A$6</f>
        <v>0</v>
      </c>
      <c r="J2651" s="3">
        <v>0.16825845015344945</v>
      </c>
      <c r="K2651" s="2">
        <f>$A$10*Table13[[#This Row],[CF % WEC]]</f>
        <v>0</v>
      </c>
      <c r="L2651" s="1">
        <v>27.237639886189704</v>
      </c>
      <c r="M2651" s="2">
        <f>Table13[[#This Row],[Cons h '[MWh']]]-Table13[[#This Row],[Ewec_prod '[MWh']]]-Table13[[#This Row],[Eeol_prod '[MWh']]]-Table13[[#This Row],[Efv_prod '[MWh']]]</f>
        <v>27.237639886189704</v>
      </c>
    </row>
    <row r="2652" x14ac:dyDescent="0.25">
      <c r="E2652" s="4">
        <v>43576.416666666664</v>
      </c>
      <c r="F2652" s="3">
        <v>0</v>
      </c>
      <c r="G2652" s="2">
        <f>Table13[[#This Row],[CF % FV]]*$A$2</f>
        <v>0</v>
      </c>
      <c r="H2652" s="3">
        <v>3.70974865905353E-2</v>
      </c>
      <c r="I2652" s="2">
        <f>Table13[[#This Row],[CF % EOL ]]*$A$6</f>
        <v>0</v>
      </c>
      <c r="J2652" s="3">
        <v>0.16462215144038825</v>
      </c>
      <c r="K2652" s="2">
        <f>$A$10*Table13[[#This Row],[CF % WEC]]</f>
        <v>0</v>
      </c>
      <c r="L2652" s="1">
        <v>30.164945275196875</v>
      </c>
      <c r="M2652" s="2">
        <f>Table13[[#This Row],[Cons h '[MWh']]]-Table13[[#This Row],[Ewec_prod '[MWh']]]-Table13[[#This Row],[Eeol_prod '[MWh']]]-Table13[[#This Row],[Efv_prod '[MWh']]]</f>
        <v>30.164945275196875</v>
      </c>
    </row>
    <row r="2653" x14ac:dyDescent="0.25">
      <c r="E2653" s="4">
        <v>43576.458333333336</v>
      </c>
      <c r="F2653" s="3">
        <v>0</v>
      </c>
      <c r="G2653" s="2">
        <f>Table13[[#This Row],[CF % FV]]*$A$2</f>
        <v>0</v>
      </c>
      <c r="H2653" s="3">
        <v>2.4898535190330799E-2</v>
      </c>
      <c r="I2653" s="2">
        <f>Table13[[#This Row],[CF % EOL ]]*$A$6</f>
        <v>0</v>
      </c>
      <c r="J2653" s="3">
        <v>0.1571092559938414</v>
      </c>
      <c r="K2653" s="2">
        <f>$A$10*Table13[[#This Row],[CF % WEC]]</f>
        <v>0</v>
      </c>
      <c r="L2653" s="1">
        <v>31.380206725461544</v>
      </c>
      <c r="M2653" s="2">
        <f>Table13[[#This Row],[Cons h '[MWh']]]-Table13[[#This Row],[Ewec_prod '[MWh']]]-Table13[[#This Row],[Eeol_prod '[MWh']]]-Table13[[#This Row],[Efv_prod '[MWh']]]</f>
        <v>31.380206725461544</v>
      </c>
    </row>
    <row r="2654" x14ac:dyDescent="0.25">
      <c r="E2654" s="4">
        <v>43576.5</v>
      </c>
      <c r="F2654" s="3">
        <v>0</v>
      </c>
      <c r="G2654" s="2">
        <f>Table13[[#This Row],[CF % FV]]*$A$2</f>
        <v>0</v>
      </c>
      <c r="H2654" s="3">
        <v>1.5771464707488698E-2</v>
      </c>
      <c r="I2654" s="2">
        <f>Table13[[#This Row],[CF % EOL ]]*$A$6</f>
        <v>0</v>
      </c>
      <c r="J2654" s="3">
        <v>0.14850169356316997</v>
      </c>
      <c r="K2654" s="2">
        <f>$A$10*Table13[[#This Row],[CF % WEC]]</f>
        <v>0</v>
      </c>
      <c r="L2654" s="1">
        <v>34.131402748845829</v>
      </c>
      <c r="M2654" s="2">
        <f>Table13[[#This Row],[Cons h '[MWh']]]-Table13[[#This Row],[Ewec_prod '[MWh']]]-Table13[[#This Row],[Eeol_prod '[MWh']]]-Table13[[#This Row],[Efv_prod '[MWh']]]</f>
        <v>34.131402748845829</v>
      </c>
    </row>
    <row r="2655" x14ac:dyDescent="0.25">
      <c r="E2655" s="4">
        <v>43576.541666666664</v>
      </c>
      <c r="F2655" s="3">
        <v>0</v>
      </c>
      <c r="G2655" s="2">
        <f>Table13[[#This Row],[CF % FV]]*$A$2</f>
        <v>0</v>
      </c>
      <c r="H2655" s="3">
        <v>5.9651600749730298E-2</v>
      </c>
      <c r="I2655" s="2">
        <f>Table13[[#This Row],[CF % EOL ]]*$A$6</f>
        <v>0</v>
      </c>
      <c r="J2655" s="3">
        <v>0.13912489288713295</v>
      </c>
      <c r="K2655" s="2">
        <f>$A$10*Table13[[#This Row],[CF % WEC]]</f>
        <v>0</v>
      </c>
      <c r="L2655" s="1">
        <v>30.484590519504518</v>
      </c>
      <c r="M2655" s="2">
        <f>Table13[[#This Row],[Cons h '[MWh']]]-Table13[[#This Row],[Ewec_prod '[MWh']]]-Table13[[#This Row],[Eeol_prod '[MWh']]]-Table13[[#This Row],[Efv_prod '[MWh']]]</f>
        <v>30.484590519504518</v>
      </c>
    </row>
    <row r="2656" x14ac:dyDescent="0.25">
      <c r="E2656" s="4">
        <v>43576.583333333336</v>
      </c>
      <c r="F2656" s="3">
        <v>0</v>
      </c>
      <c r="G2656" s="2">
        <f>Table13[[#This Row],[CF % FV]]*$A$2</f>
        <v>0</v>
      </c>
      <c r="H2656" s="3">
        <v>-4.81700454382708E-4</v>
      </c>
      <c r="I2656" s="2">
        <f>Table13[[#This Row],[CF % EOL ]]*$A$6</f>
        <v>0</v>
      </c>
      <c r="J2656" s="3">
        <v>0.12925390750573146</v>
      </c>
      <c r="K2656" s="2">
        <f>$A$10*Table13[[#This Row],[CF % WEC]]</f>
        <v>0</v>
      </c>
      <c r="L2656" s="1">
        <v>31.56510840044939</v>
      </c>
      <c r="M2656" s="2">
        <f>Table13[[#This Row],[Cons h '[MWh']]]-Table13[[#This Row],[Ewec_prod '[MWh']]]-Table13[[#This Row],[Eeol_prod '[MWh']]]-Table13[[#This Row],[Efv_prod '[MWh']]]</f>
        <v>31.56510840044939</v>
      </c>
    </row>
    <row r="2657" x14ac:dyDescent="0.25">
      <c r="E2657" s="4">
        <v>43576.625</v>
      </c>
      <c r="F2657" s="3">
        <v>0</v>
      </c>
      <c r="G2657" s="2">
        <f>Table13[[#This Row],[CF % FV]]*$A$2</f>
        <v>0</v>
      </c>
      <c r="H2657" s="3">
        <v>-3.08833110908513E-3</v>
      </c>
      <c r="I2657" s="2">
        <f>Table13[[#This Row],[CF % EOL ]]*$A$6</f>
        <v>0</v>
      </c>
      <c r="J2657" s="3">
        <v>0.12300055806968933</v>
      </c>
      <c r="K2657" s="2">
        <f>$A$10*Table13[[#This Row],[CF % WEC]]</f>
        <v>0</v>
      </c>
      <c r="L2657" s="1">
        <v>30.686814994167186</v>
      </c>
      <c r="M2657" s="2">
        <f>Table13[[#This Row],[Cons h '[MWh']]]-Table13[[#This Row],[Ewec_prod '[MWh']]]-Table13[[#This Row],[Eeol_prod '[MWh']]]-Table13[[#This Row],[Efv_prod '[MWh']]]</f>
        <v>30.686814994167186</v>
      </c>
    </row>
    <row r="2658" x14ac:dyDescent="0.25">
      <c r="E2658" s="4">
        <v>43576.666666666664</v>
      </c>
      <c r="F2658" s="3">
        <v>3.8300000000000001E-3</v>
      </c>
      <c r="G2658" s="2">
        <f>Table13[[#This Row],[CF % FV]]*$A$2</f>
        <v>0.42130000000000001</v>
      </c>
      <c r="H2658" s="3">
        <v>-2.7775711890905001E-3</v>
      </c>
      <c r="I2658" s="2">
        <f>Table13[[#This Row],[CF % EOL ]]*$A$6</f>
        <v>0</v>
      </c>
      <c r="J2658" s="3">
        <v>0.11850398314467991</v>
      </c>
      <c r="K2658" s="2">
        <f>$A$10*Table13[[#This Row],[CF % WEC]]</f>
        <v>0</v>
      </c>
      <c r="L2658" s="1">
        <v>29.326910906813161</v>
      </c>
      <c r="M2658" s="2">
        <f>Table13[[#This Row],[Cons h '[MWh']]]-Table13[[#This Row],[Ewec_prod '[MWh']]]-Table13[[#This Row],[Eeol_prod '[MWh']]]-Table13[[#This Row],[Efv_prod '[MWh']]]</f>
        <v>28.905610906813163</v>
      </c>
    </row>
    <row r="2659" x14ac:dyDescent="0.25">
      <c r="E2659" s="4">
        <v>43576.708333333336</v>
      </c>
      <c r="F2659" s="3">
        <v>5.5960000000000003E-2</v>
      </c>
      <c r="G2659" s="2">
        <f>Table13[[#This Row],[CF % FV]]*$A$2</f>
        <v>6.1556000000000006</v>
      </c>
      <c r="H2659" s="3">
        <v>-3.7393664013136299E-3</v>
      </c>
      <c r="I2659" s="2">
        <f>Table13[[#This Row],[CF % EOL ]]*$A$6</f>
        <v>0</v>
      </c>
      <c r="J2659" s="3">
        <v>0.11431661684037019</v>
      </c>
      <c r="K2659" s="2">
        <f>$A$10*Table13[[#This Row],[CF % WEC]]</f>
        <v>0</v>
      </c>
      <c r="L2659" s="1">
        <v>26.508916344144609</v>
      </c>
      <c r="M2659" s="2">
        <f>Table13[[#This Row],[Cons h '[MWh']]]-Table13[[#This Row],[Ewec_prod '[MWh']]]-Table13[[#This Row],[Eeol_prod '[MWh']]]-Table13[[#This Row],[Efv_prod '[MWh']]]</f>
        <v>20.353316344144609</v>
      </c>
    </row>
    <row r="2660" x14ac:dyDescent="0.25">
      <c r="E2660" s="4">
        <v>43576.75</v>
      </c>
      <c r="F2660" s="3">
        <v>0.17977000000000001</v>
      </c>
      <c r="G2660" s="2">
        <f>Table13[[#This Row],[CF % FV]]*$A$2</f>
        <v>19.774700000000003</v>
      </c>
      <c r="H2660" s="3">
        <v>-3.82193866919677E-3</v>
      </c>
      <c r="I2660" s="2">
        <f>Table13[[#This Row],[CF % EOL ]]*$A$6</f>
        <v>0</v>
      </c>
      <c r="J2660" s="3">
        <v>0.11051450462016782</v>
      </c>
      <c r="K2660" s="2">
        <f>$A$10*Table13[[#This Row],[CF % WEC]]</f>
        <v>0</v>
      </c>
      <c r="L2660" s="1">
        <v>58.90240227044351</v>
      </c>
      <c r="M2660" s="2">
        <f>Table13[[#This Row],[Cons h '[MWh']]]-Table13[[#This Row],[Ewec_prod '[MWh']]]-Table13[[#This Row],[Eeol_prod '[MWh']]]-Table13[[#This Row],[Efv_prod '[MWh']]]</f>
        <v>39.127702270443507</v>
      </c>
    </row>
    <row r="2661" x14ac:dyDescent="0.25">
      <c r="E2661" s="4">
        <v>43576.791666666664</v>
      </c>
      <c r="F2661" s="3">
        <v>0.26957999999999999</v>
      </c>
      <c r="G2661" s="2">
        <f>Table13[[#This Row],[CF % FV]]*$A$2</f>
        <v>29.653799999999997</v>
      </c>
      <c r="H2661" s="3">
        <v>-3.7217398412669098E-3</v>
      </c>
      <c r="I2661" s="2">
        <f>Table13[[#This Row],[CF % EOL ]]*$A$6</f>
        <v>0</v>
      </c>
      <c r="J2661" s="3">
        <v>0.10624035488290533</v>
      </c>
      <c r="K2661" s="2">
        <f>$A$10*Table13[[#This Row],[CF % WEC]]</f>
        <v>0</v>
      </c>
      <c r="L2661" s="1">
        <v>38.104192576563015</v>
      </c>
      <c r="M2661" s="2">
        <f>Table13[[#This Row],[Cons h '[MWh']]]-Table13[[#This Row],[Ewec_prod '[MWh']]]-Table13[[#This Row],[Eeol_prod '[MWh']]]-Table13[[#This Row],[Efv_prod '[MWh']]]</f>
        <v>8.4503925765630186</v>
      </c>
    </row>
    <row r="2662" x14ac:dyDescent="0.25">
      <c r="E2662" s="4">
        <v>43576.833333333336</v>
      </c>
      <c r="F2662" s="3">
        <v>0.42549999999999999</v>
      </c>
      <c r="G2662" s="2">
        <f>Table13[[#This Row],[CF % FV]]*$A$2</f>
        <v>46.805</v>
      </c>
      <c r="H2662" s="3">
        <v>-2.9375515662447798E-3</v>
      </c>
      <c r="I2662" s="2">
        <f>Table13[[#This Row],[CF % EOL ]]*$A$6</f>
        <v>0</v>
      </c>
      <c r="J2662" s="3">
        <v>0.10235414990428532</v>
      </c>
      <c r="K2662" s="2">
        <f>$A$10*Table13[[#This Row],[CF % WEC]]</f>
        <v>0</v>
      </c>
      <c r="L2662" s="1">
        <v>29.812215286479745</v>
      </c>
      <c r="M2662" s="2">
        <f>Table13[[#This Row],[Cons h '[MWh']]]-Table13[[#This Row],[Ewec_prod '[MWh']]]-Table13[[#This Row],[Eeol_prod '[MWh']]]-Table13[[#This Row],[Efv_prod '[MWh']]]</f>
        <v>-16.992784713520255</v>
      </c>
    </row>
    <row r="2663" x14ac:dyDescent="0.25">
      <c r="E2663" s="4">
        <v>43576.875</v>
      </c>
      <c r="F2663" s="3">
        <v>0.36492000000000002</v>
      </c>
      <c r="G2663" s="2">
        <f>Table13[[#This Row],[CF % FV]]*$A$2</f>
        <v>40.141200000000005</v>
      </c>
      <c r="H2663" s="3">
        <v>2.3664222565404798E-3</v>
      </c>
      <c r="I2663" s="2">
        <f>Table13[[#This Row],[CF % EOL ]]*$A$6</f>
        <v>0</v>
      </c>
      <c r="J2663" s="3">
        <v>0.10063491665289336</v>
      </c>
      <c r="K2663" s="2">
        <f>$A$10*Table13[[#This Row],[CF % WEC]]</f>
        <v>0</v>
      </c>
      <c r="L2663" s="1">
        <v>34.496896530580116</v>
      </c>
      <c r="M2663" s="2">
        <f>Table13[[#This Row],[Cons h '[MWh']]]-Table13[[#This Row],[Ewec_prod '[MWh']]]-Table13[[#This Row],[Eeol_prod '[MWh']]]-Table13[[#This Row],[Efv_prod '[MWh']]]</f>
        <v>-5.6443034694198886</v>
      </c>
    </row>
    <row r="2664" x14ac:dyDescent="0.25">
      <c r="E2664" s="4">
        <v>43576.916666666664</v>
      </c>
      <c r="F2664" s="3">
        <v>0.38023000000000001</v>
      </c>
      <c r="G2664" s="2">
        <f>Table13[[#This Row],[CF % FV]]*$A$2</f>
        <v>41.825299999999999</v>
      </c>
      <c r="H2664" s="3">
        <v>2.9327054159963801E-2</v>
      </c>
      <c r="I2664" s="2">
        <f>Table13[[#This Row],[CF % EOL ]]*$A$6</f>
        <v>0</v>
      </c>
      <c r="J2664" s="3">
        <v>9.9189424559770478E-2</v>
      </c>
      <c r="K2664" s="2">
        <f>$A$10*Table13[[#This Row],[CF % WEC]]</f>
        <v>0</v>
      </c>
      <c r="L2664" s="1">
        <v>26.266114425682822</v>
      </c>
      <c r="M2664" s="2">
        <f>Table13[[#This Row],[Cons h '[MWh']]]-Table13[[#This Row],[Ewec_prod '[MWh']]]-Table13[[#This Row],[Eeol_prod '[MWh']]]-Table13[[#This Row],[Efv_prod '[MWh']]]</f>
        <v>-15.559185574317176</v>
      </c>
    </row>
    <row r="2665" x14ac:dyDescent="0.25">
      <c r="E2665" s="4">
        <v>43576.958333333336</v>
      </c>
      <c r="F2665" s="3">
        <v>0.33792</v>
      </c>
      <c r="G2665" s="2">
        <f>Table13[[#This Row],[CF % FV]]*$A$2</f>
        <v>37.171199999999999</v>
      </c>
      <c r="H2665" s="3">
        <v>6.6672292996259003E-4</v>
      </c>
      <c r="I2665" s="2">
        <f>Table13[[#This Row],[CF % EOL ]]*$A$6</f>
        <v>0</v>
      </c>
      <c r="J2665" s="3">
        <v>9.8393487821742662E-2</v>
      </c>
      <c r="K2665" s="2">
        <f>$A$10*Table13[[#This Row],[CF % WEC]]</f>
        <v>0</v>
      </c>
      <c r="L2665" s="1">
        <v>22.504330465278525</v>
      </c>
      <c r="M2665" s="2">
        <f>Table13[[#This Row],[Cons h '[MWh']]]-Table13[[#This Row],[Ewec_prod '[MWh']]]-Table13[[#This Row],[Eeol_prod '[MWh']]]-Table13[[#This Row],[Efv_prod '[MWh']]]</f>
        <v>-14.666869534721474</v>
      </c>
    </row>
    <row r="2666" x14ac:dyDescent="0.25">
      <c r="E2666" s="4">
        <v>43577</v>
      </c>
      <c r="F2666" s="3">
        <v>0.29725999999999997</v>
      </c>
      <c r="G2666" s="2">
        <f>Table13[[#This Row],[CF % FV]]*$A$2</f>
        <v>32.698599999999999</v>
      </c>
      <c r="H2666" s="3">
        <v>1.6982344033072101E-2</v>
      </c>
      <c r="I2666" s="2">
        <f>Table13[[#This Row],[CF % EOL ]]*$A$6</f>
        <v>0</v>
      </c>
      <c r="J2666" s="3">
        <v>9.764253359923139E-2</v>
      </c>
      <c r="K2666" s="2">
        <f>$A$10*Table13[[#This Row],[CF % WEC]]</f>
        <v>0</v>
      </c>
      <c r="L2666" s="1">
        <v>24.043618278514732</v>
      </c>
      <c r="M2666" s="2">
        <f>Table13[[#This Row],[Cons h '[MWh']]]-Table13[[#This Row],[Ewec_prod '[MWh']]]-Table13[[#This Row],[Eeol_prod '[MWh']]]-Table13[[#This Row],[Efv_prod '[MWh']]]</f>
        <v>-8.6549817214852673</v>
      </c>
    </row>
    <row r="2667" x14ac:dyDescent="0.25">
      <c r="E2667" s="4">
        <v>43577.041666666664</v>
      </c>
      <c r="F2667" s="3">
        <v>0.1686</v>
      </c>
      <c r="G2667" s="2">
        <f>Table13[[#This Row],[CF % FV]]*$A$2</f>
        <v>18.545999999999999</v>
      </c>
      <c r="H2667" s="3">
        <v>3.5774058618310102E-2</v>
      </c>
      <c r="I2667" s="2">
        <f>Table13[[#This Row],[CF % EOL ]]*$A$6</f>
        <v>0</v>
      </c>
      <c r="J2667" s="3">
        <v>9.6882316222627385E-2</v>
      </c>
      <c r="K2667" s="2">
        <f>$A$10*Table13[[#This Row],[CF % WEC]]</f>
        <v>0</v>
      </c>
      <c r="L2667" s="1">
        <v>14.853013294864851</v>
      </c>
      <c r="M2667" s="2">
        <f>Table13[[#This Row],[Cons h '[MWh']]]-Table13[[#This Row],[Ewec_prod '[MWh']]]-Table13[[#This Row],[Eeol_prod '[MWh']]]-Table13[[#This Row],[Efv_prod '[MWh']]]</f>
        <v>-3.6929867051351479</v>
      </c>
    </row>
    <row r="2668" x14ac:dyDescent="0.25">
      <c r="E2668" s="4">
        <v>43577.083333333336</v>
      </c>
      <c r="F2668" s="3">
        <v>6.1789999999999998E-2</v>
      </c>
      <c r="G2668" s="2">
        <f>Table13[[#This Row],[CF % FV]]*$A$2</f>
        <v>6.7968999999999999</v>
      </c>
      <c r="H2668" s="3">
        <v>-1.4039469914246499E-5</v>
      </c>
      <c r="I2668" s="2">
        <f>Table13[[#This Row],[CF % EOL ]]*$A$6</f>
        <v>0</v>
      </c>
      <c r="J2668" s="3">
        <v>9.6716110779323142E-2</v>
      </c>
      <c r="K2668" s="2">
        <f>$A$10*Table13[[#This Row],[CF % WEC]]</f>
        <v>0</v>
      </c>
      <c r="L2668" s="1">
        <v>18.137371930220542</v>
      </c>
      <c r="M2668" s="2">
        <f>Table13[[#This Row],[Cons h '[MWh']]]-Table13[[#This Row],[Ewec_prod '[MWh']]]-Table13[[#This Row],[Eeol_prod '[MWh']]]-Table13[[#This Row],[Efv_prod '[MWh']]]</f>
        <v>11.340471930220541</v>
      </c>
    </row>
    <row r="2669" x14ac:dyDescent="0.25">
      <c r="E2669" s="4">
        <v>43577.125</v>
      </c>
      <c r="F2669" s="3">
        <v>4.2599999999999999E-3</v>
      </c>
      <c r="G2669" s="2">
        <f>Table13[[#This Row],[CF % FV]]*$A$2</f>
        <v>0.46860000000000002</v>
      </c>
      <c r="H2669" s="3">
        <v>8.3465902545024201E-3</v>
      </c>
      <c r="I2669" s="2">
        <f>Table13[[#This Row],[CF % EOL ]]*$A$6</f>
        <v>0</v>
      </c>
      <c r="J2669" s="3">
        <v>9.7551073926661916E-2</v>
      </c>
      <c r="K2669" s="2">
        <f>$A$10*Table13[[#This Row],[CF % WEC]]</f>
        <v>0</v>
      </c>
      <c r="L2669" s="1">
        <v>18.182152727611442</v>
      </c>
      <c r="M2669" s="2">
        <f>Table13[[#This Row],[Cons h '[MWh']]]-Table13[[#This Row],[Ewec_prod '[MWh']]]-Table13[[#This Row],[Eeol_prod '[MWh']]]-Table13[[#This Row],[Efv_prod '[MWh']]]</f>
        <v>17.713552727611443</v>
      </c>
    </row>
    <row r="2670" x14ac:dyDescent="0.25">
      <c r="E2670" s="4">
        <v>43577.166666666664</v>
      </c>
      <c r="F2670" s="3">
        <v>0</v>
      </c>
      <c r="G2670" s="2">
        <f>Table13[[#This Row],[CF % FV]]*$A$2</f>
        <v>0</v>
      </c>
      <c r="H2670" s="3">
        <v>1.8901349925534199E-2</v>
      </c>
      <c r="I2670" s="2">
        <f>Table13[[#This Row],[CF % EOL ]]*$A$6</f>
        <v>0</v>
      </c>
      <c r="J2670" s="3">
        <v>9.9705596771304195E-2</v>
      </c>
      <c r="K2670" s="2">
        <f>$A$10*Table13[[#This Row],[CF % WEC]]</f>
        <v>0</v>
      </c>
      <c r="L2670" s="1">
        <v>25.503378927533113</v>
      </c>
      <c r="M2670" s="2">
        <f>Table13[[#This Row],[Cons h '[MWh']]]-Table13[[#This Row],[Ewec_prod '[MWh']]]-Table13[[#This Row],[Eeol_prod '[MWh']]]-Table13[[#This Row],[Efv_prod '[MWh']]]</f>
        <v>25.503378927533113</v>
      </c>
    </row>
    <row r="2671" x14ac:dyDescent="0.25">
      <c r="E2671" s="4">
        <v>43577.208333333336</v>
      </c>
      <c r="F2671" s="3">
        <v>0</v>
      </c>
      <c r="G2671" s="2">
        <f>Table13[[#This Row],[CF % FV]]*$A$2</f>
        <v>0</v>
      </c>
      <c r="H2671" s="3">
        <v>7.9724187687089706E-2</v>
      </c>
      <c r="I2671" s="2">
        <f>Table13[[#This Row],[CF % EOL ]]*$A$6</f>
        <v>0</v>
      </c>
      <c r="J2671" s="3">
        <v>0.10353561789015997</v>
      </c>
      <c r="K2671" s="2">
        <f>$A$10*Table13[[#This Row],[CF % WEC]]</f>
        <v>0</v>
      </c>
      <c r="L2671" s="1">
        <v>26.620522256196224</v>
      </c>
      <c r="M2671" s="2">
        <f>Table13[[#This Row],[Cons h '[MWh']]]-Table13[[#This Row],[Ewec_prod '[MWh']]]-Table13[[#This Row],[Eeol_prod '[MWh']]]-Table13[[#This Row],[Efv_prod '[MWh']]]</f>
        <v>26.620522256196224</v>
      </c>
    </row>
    <row r="2672" x14ac:dyDescent="0.25">
      <c r="E2672" s="4">
        <v>43577.25</v>
      </c>
      <c r="F2672" s="3">
        <v>0</v>
      </c>
      <c r="G2672" s="2">
        <f>Table13[[#This Row],[CF % FV]]*$A$2</f>
        <v>0</v>
      </c>
      <c r="H2672" s="3">
        <v>0.17211191522066799</v>
      </c>
      <c r="I2672" s="2">
        <f>Table13[[#This Row],[CF % EOL ]]*$A$6</f>
        <v>0</v>
      </c>
      <c r="J2672" s="3">
        <v>0.10770845492112709</v>
      </c>
      <c r="K2672" s="2">
        <f>$A$10*Table13[[#This Row],[CF % WEC]]</f>
        <v>0</v>
      </c>
      <c r="L2672" s="1">
        <v>29.760465332771663</v>
      </c>
      <c r="M2672" s="2">
        <f>Table13[[#This Row],[Cons h '[MWh']]]-Table13[[#This Row],[Ewec_prod '[MWh']]]-Table13[[#This Row],[Eeol_prod '[MWh']]]-Table13[[#This Row],[Efv_prod '[MWh']]]</f>
        <v>29.760465332771663</v>
      </c>
    </row>
    <row r="2673" x14ac:dyDescent="0.25">
      <c r="E2673" s="4">
        <v>43577.291666666664</v>
      </c>
      <c r="F2673" s="3">
        <v>0</v>
      </c>
      <c r="G2673" s="2">
        <f>Table13[[#This Row],[CF % FV]]*$A$2</f>
        <v>0</v>
      </c>
      <c r="H2673" s="3">
        <v>0.23303060422548999</v>
      </c>
      <c r="I2673" s="2">
        <f>Table13[[#This Row],[CF % EOL ]]*$A$6</f>
        <v>0</v>
      </c>
      <c r="J2673" s="3">
        <v>0.11187769288083857</v>
      </c>
      <c r="K2673" s="2">
        <f>$A$10*Table13[[#This Row],[CF % WEC]]</f>
        <v>0</v>
      </c>
      <c r="L2673" s="1">
        <v>28.476654941891873</v>
      </c>
      <c r="M2673" s="2">
        <f>Table13[[#This Row],[Cons h '[MWh']]]-Table13[[#This Row],[Ewec_prod '[MWh']]]-Table13[[#This Row],[Eeol_prod '[MWh']]]-Table13[[#This Row],[Efv_prod '[MWh']]]</f>
        <v>28.476654941891873</v>
      </c>
    </row>
    <row r="2674" x14ac:dyDescent="0.25">
      <c r="E2674" s="4">
        <v>43577.333333333336</v>
      </c>
      <c r="F2674" s="3">
        <v>0</v>
      </c>
      <c r="G2674" s="2">
        <f>Table13[[#This Row],[CF % FV]]*$A$2</f>
        <v>0</v>
      </c>
      <c r="H2674" s="3">
        <v>0.18857477423333799</v>
      </c>
      <c r="I2674" s="2">
        <f>Table13[[#This Row],[CF % EOL ]]*$A$6</f>
        <v>0</v>
      </c>
      <c r="J2674" s="3">
        <v>0.1156982077192019</v>
      </c>
      <c r="K2674" s="2">
        <f>$A$10*Table13[[#This Row],[CF % WEC]]</f>
        <v>0</v>
      </c>
      <c r="L2674" s="1">
        <v>21.850813066426781</v>
      </c>
      <c r="M2674" s="2">
        <f>Table13[[#This Row],[Cons h '[MWh']]]-Table13[[#This Row],[Ewec_prod '[MWh']]]-Table13[[#This Row],[Eeol_prod '[MWh']]]-Table13[[#This Row],[Efv_prod '[MWh']]]</f>
        <v>21.850813066426781</v>
      </c>
    </row>
    <row r="2675" x14ac:dyDescent="0.25">
      <c r="E2675" s="4">
        <v>43577.375</v>
      </c>
      <c r="F2675" s="3">
        <v>0</v>
      </c>
      <c r="G2675" s="2">
        <f>Table13[[#This Row],[CF % FV]]*$A$2</f>
        <v>0</v>
      </c>
      <c r="H2675" s="3">
        <v>8.2858824043215595E-2</v>
      </c>
      <c r="I2675" s="2">
        <f>Table13[[#This Row],[CF % EOL ]]*$A$6</f>
        <v>0</v>
      </c>
      <c r="J2675" s="3">
        <v>0.11811953990300279</v>
      </c>
      <c r="K2675" s="2">
        <f>$A$10*Table13[[#This Row],[CF % WEC]]</f>
        <v>0</v>
      </c>
      <c r="L2675" s="1">
        <v>28.817875638690861</v>
      </c>
      <c r="M2675" s="2">
        <f>Table13[[#This Row],[Cons h '[MWh']]]-Table13[[#This Row],[Ewec_prod '[MWh']]]-Table13[[#This Row],[Eeol_prod '[MWh']]]-Table13[[#This Row],[Efv_prod '[MWh']]]</f>
        <v>28.817875638690861</v>
      </c>
    </row>
    <row r="2676" x14ac:dyDescent="0.25">
      <c r="E2676" s="4">
        <v>43577.416666666664</v>
      </c>
      <c r="F2676" s="3">
        <v>0</v>
      </c>
      <c r="G2676" s="2">
        <f>Table13[[#This Row],[CF % FV]]*$A$2</f>
        <v>0</v>
      </c>
      <c r="H2676" s="3">
        <v>-9.2667394996551498E-5</v>
      </c>
      <c r="I2676" s="2">
        <f>Table13[[#This Row],[CF % EOL ]]*$A$6</f>
        <v>0</v>
      </c>
      <c r="J2676" s="3">
        <v>0.1199970579126505</v>
      </c>
      <c r="K2676" s="2">
        <f>$A$10*Table13[[#This Row],[CF % WEC]]</f>
        <v>0</v>
      </c>
      <c r="L2676" s="1">
        <v>28.472077958683649</v>
      </c>
      <c r="M2676" s="2">
        <f>Table13[[#This Row],[Cons h '[MWh']]]-Table13[[#This Row],[Ewec_prod '[MWh']]]-Table13[[#This Row],[Eeol_prod '[MWh']]]-Table13[[#This Row],[Efv_prod '[MWh']]]</f>
        <v>28.472077958683649</v>
      </c>
    </row>
    <row r="2677" x14ac:dyDescent="0.25">
      <c r="E2677" s="4">
        <v>43577.458333333336</v>
      </c>
      <c r="F2677" s="3">
        <v>0</v>
      </c>
      <c r="G2677" s="2">
        <f>Table13[[#This Row],[CF % FV]]*$A$2</f>
        <v>0</v>
      </c>
      <c r="H2677" s="3">
        <v>3.5923711760264799E-4</v>
      </c>
      <c r="I2677" s="2">
        <f>Table13[[#This Row],[CF % EOL ]]*$A$6</f>
        <v>0</v>
      </c>
      <c r="J2677" s="3">
        <v>0.12151227254134465</v>
      </c>
      <c r="K2677" s="2">
        <f>$A$10*Table13[[#This Row],[CF % WEC]]</f>
        <v>0</v>
      </c>
      <c r="L2677" s="1">
        <v>22.238887479360091</v>
      </c>
      <c r="M2677" s="2">
        <f>Table13[[#This Row],[Cons h '[MWh']]]-Table13[[#This Row],[Ewec_prod '[MWh']]]-Table13[[#This Row],[Eeol_prod '[MWh']]]-Table13[[#This Row],[Efv_prod '[MWh']]]</f>
        <v>22.238887479360091</v>
      </c>
    </row>
    <row r="2678" x14ac:dyDescent="0.25">
      <c r="E2678" s="4">
        <v>43577.5</v>
      </c>
      <c r="F2678" s="3">
        <v>0</v>
      </c>
      <c r="G2678" s="2">
        <f>Table13[[#This Row],[CF % FV]]*$A$2</f>
        <v>0</v>
      </c>
      <c r="H2678" s="3">
        <v>3.2878636966108899E-3</v>
      </c>
      <c r="I2678" s="2">
        <f>Table13[[#This Row],[CF % EOL ]]*$A$6</f>
        <v>0</v>
      </c>
      <c r="J2678" s="3">
        <v>0.12316842886550317</v>
      </c>
      <c r="K2678" s="2">
        <f>$A$10*Table13[[#This Row],[CF % WEC]]</f>
        <v>0</v>
      </c>
      <c r="L2678" s="1">
        <v>27.117410513588858</v>
      </c>
      <c r="M2678" s="2">
        <f>Table13[[#This Row],[Cons h '[MWh']]]-Table13[[#This Row],[Ewec_prod '[MWh']]]-Table13[[#This Row],[Eeol_prod '[MWh']]]-Table13[[#This Row],[Efv_prod '[MWh']]]</f>
        <v>27.117410513588858</v>
      </c>
    </row>
    <row r="2679" x14ac:dyDescent="0.25">
      <c r="E2679" s="4">
        <v>43577.541666666664</v>
      </c>
      <c r="F2679" s="3">
        <v>0</v>
      </c>
      <c r="G2679" s="2">
        <f>Table13[[#This Row],[CF % FV]]*$A$2</f>
        <v>0</v>
      </c>
      <c r="H2679" s="3">
        <v>1.06024208396279E-2</v>
      </c>
      <c r="I2679" s="2">
        <f>Table13[[#This Row],[CF % EOL ]]*$A$6</f>
        <v>0</v>
      </c>
      <c r="J2679" s="3">
        <v>0.12359391387807438</v>
      </c>
      <c r="K2679" s="2">
        <f>$A$10*Table13[[#This Row],[CF % WEC]]</f>
        <v>0</v>
      </c>
      <c r="L2679" s="1">
        <v>39.416083986092502</v>
      </c>
      <c r="M2679" s="2">
        <f>Table13[[#This Row],[Cons h '[MWh']]]-Table13[[#This Row],[Ewec_prod '[MWh']]]-Table13[[#This Row],[Eeol_prod '[MWh']]]-Table13[[#This Row],[Efv_prod '[MWh']]]</f>
        <v>39.416083986092502</v>
      </c>
    </row>
    <row r="2680" x14ac:dyDescent="0.25">
      <c r="E2680" s="4">
        <v>43577.583333333336</v>
      </c>
      <c r="F2680" s="3">
        <v>0</v>
      </c>
      <c r="G2680" s="2">
        <f>Table13[[#This Row],[CF % FV]]*$A$2</f>
        <v>0</v>
      </c>
      <c r="H2680" s="3">
        <v>8.1523669830653803E-3</v>
      </c>
      <c r="I2680" s="2">
        <f>Table13[[#This Row],[CF % EOL ]]*$A$6</f>
        <v>0</v>
      </c>
      <c r="J2680" s="3">
        <v>0.12238906777354998</v>
      </c>
      <c r="K2680" s="2">
        <f>$A$10*Table13[[#This Row],[CF % WEC]]</f>
        <v>0</v>
      </c>
      <c r="L2680" s="1">
        <v>28.98424005859199</v>
      </c>
      <c r="M2680" s="2">
        <f>Table13[[#This Row],[Cons h '[MWh']]]-Table13[[#This Row],[Ewec_prod '[MWh']]]-Table13[[#This Row],[Eeol_prod '[MWh']]]-Table13[[#This Row],[Efv_prod '[MWh']]]</f>
        <v>28.98424005859199</v>
      </c>
    </row>
    <row r="2681" x14ac:dyDescent="0.25">
      <c r="E2681" s="4">
        <v>43577.625</v>
      </c>
      <c r="F2681" s="3">
        <v>0</v>
      </c>
      <c r="G2681" s="2">
        <f>Table13[[#This Row],[CF % FV]]*$A$2</f>
        <v>0</v>
      </c>
      <c r="H2681" s="3">
        <v>1.1444237499548199E-2</v>
      </c>
      <c r="I2681" s="2">
        <f>Table13[[#This Row],[CF % EOL ]]*$A$6</f>
        <v>0</v>
      </c>
      <c r="J2681" s="3">
        <v>0.12111672978607274</v>
      </c>
      <c r="K2681" s="2">
        <f>$A$10*Table13[[#This Row],[CF % WEC]]</f>
        <v>0</v>
      </c>
      <c r="L2681" s="1">
        <v>29.79890624724187</v>
      </c>
      <c r="M2681" s="2">
        <f>Table13[[#This Row],[Cons h '[MWh']]]-Table13[[#This Row],[Ewec_prod '[MWh']]]-Table13[[#This Row],[Eeol_prod '[MWh']]]-Table13[[#This Row],[Efv_prod '[MWh']]]</f>
        <v>29.79890624724187</v>
      </c>
    </row>
    <row r="2682" x14ac:dyDescent="0.25">
      <c r="E2682" s="4">
        <v>43577.666666666664</v>
      </c>
      <c r="F2682" s="3">
        <v>4.96E-3</v>
      </c>
      <c r="G2682" s="2">
        <f>Table13[[#This Row],[CF % FV]]*$A$2</f>
        <v>0.54559999999999997</v>
      </c>
      <c r="H2682" s="3">
        <v>2.2458435074019698E-3</v>
      </c>
      <c r="I2682" s="2">
        <f>Table13[[#This Row],[CF % EOL ]]*$A$6</f>
        <v>0</v>
      </c>
      <c r="J2682" s="3">
        <v>0.11892645015547192</v>
      </c>
      <c r="K2682" s="2">
        <f>$A$10*Table13[[#This Row],[CF % WEC]]</f>
        <v>0</v>
      </c>
      <c r="L2682" s="1">
        <v>24.840941960337364</v>
      </c>
      <c r="M2682" s="2">
        <f>Table13[[#This Row],[Cons h '[MWh']]]-Table13[[#This Row],[Ewec_prod '[MWh']]]-Table13[[#This Row],[Eeol_prod '[MWh']]]-Table13[[#This Row],[Efv_prod '[MWh']]]</f>
        <v>24.295341960337364</v>
      </c>
    </row>
    <row r="2683" x14ac:dyDescent="0.25">
      <c r="E2683" s="4">
        <v>43577.708333333336</v>
      </c>
      <c r="F2683" s="3">
        <v>0.17999000000000001</v>
      </c>
      <c r="G2683" s="2">
        <f>Table13[[#This Row],[CF % FV]]*$A$2</f>
        <v>19.7989</v>
      </c>
      <c r="H2683" s="3">
        <v>5.8212740771966098E-3</v>
      </c>
      <c r="I2683" s="2">
        <f>Table13[[#This Row],[CF % EOL ]]*$A$6</f>
        <v>0</v>
      </c>
      <c r="J2683" s="3">
        <v>0.11617279718857181</v>
      </c>
      <c r="K2683" s="2">
        <f>$A$10*Table13[[#This Row],[CF % WEC]]</f>
        <v>0</v>
      </c>
      <c r="L2683" s="1">
        <v>25.058519502277985</v>
      </c>
      <c r="M2683" s="2">
        <f>Table13[[#This Row],[Cons h '[MWh']]]-Table13[[#This Row],[Ewec_prod '[MWh']]]-Table13[[#This Row],[Eeol_prod '[MWh']]]-Table13[[#This Row],[Efv_prod '[MWh']]]</f>
        <v>5.2596195022779852</v>
      </c>
    </row>
    <row r="2684" x14ac:dyDescent="0.25">
      <c r="E2684" s="4">
        <v>43577.75</v>
      </c>
      <c r="F2684" s="3">
        <v>0.30781000000000003</v>
      </c>
      <c r="G2684" s="2">
        <f>Table13[[#This Row],[CF % FV]]*$A$2</f>
        <v>33.859100000000005</v>
      </c>
      <c r="H2684" s="3">
        <v>2.74017012702782E-2</v>
      </c>
      <c r="I2684" s="2">
        <f>Table13[[#This Row],[CF % EOL ]]*$A$6</f>
        <v>0</v>
      </c>
      <c r="J2684" s="3">
        <v>0.11315147337262918</v>
      </c>
      <c r="K2684" s="2">
        <f>$A$10*Table13[[#This Row],[CF % WEC]]</f>
        <v>0</v>
      </c>
      <c r="L2684" s="1">
        <v>45.507559218249234</v>
      </c>
      <c r="M2684" s="2">
        <f>Table13[[#This Row],[Cons h '[MWh']]]-Table13[[#This Row],[Ewec_prod '[MWh']]]-Table13[[#This Row],[Eeol_prod '[MWh']]]-Table13[[#This Row],[Efv_prod '[MWh']]]</f>
        <v>11.648459218249229</v>
      </c>
    </row>
    <row r="2685" x14ac:dyDescent="0.25">
      <c r="E2685" s="4">
        <v>43577.791666666664</v>
      </c>
      <c r="F2685" s="3">
        <v>0.46454000000000001</v>
      </c>
      <c r="G2685" s="2">
        <f>Table13[[#This Row],[CF % FV]]*$A$2</f>
        <v>51.099400000000003</v>
      </c>
      <c r="H2685" s="3">
        <v>6.1865829132644302E-2</v>
      </c>
      <c r="I2685" s="2">
        <f>Table13[[#This Row],[CF % EOL ]]*$A$6</f>
        <v>0</v>
      </c>
      <c r="J2685" s="3">
        <v>0.10978761699548317</v>
      </c>
      <c r="K2685" s="2">
        <f>$A$10*Table13[[#This Row],[CF % WEC]]</f>
        <v>0</v>
      </c>
      <c r="L2685" s="1">
        <v>29.633592882572739</v>
      </c>
      <c r="M2685" s="2">
        <f>Table13[[#This Row],[Cons h '[MWh']]]-Table13[[#This Row],[Ewec_prod '[MWh']]]-Table13[[#This Row],[Eeol_prod '[MWh']]]-Table13[[#This Row],[Efv_prod '[MWh']]]</f>
        <v>-21.465807117427264</v>
      </c>
    </row>
    <row r="2686" x14ac:dyDescent="0.25">
      <c r="E2686" s="4">
        <v>43577.833333333336</v>
      </c>
      <c r="F2686" s="3">
        <v>0.49026999999999998</v>
      </c>
      <c r="G2686" s="2">
        <f>Table13[[#This Row],[CF % FV]]*$A$2</f>
        <v>53.929699999999997</v>
      </c>
      <c r="H2686" s="3">
        <v>0.129002969697984</v>
      </c>
      <c r="I2686" s="2">
        <f>Table13[[#This Row],[CF % EOL ]]*$A$6</f>
        <v>0</v>
      </c>
      <c r="J2686" s="3">
        <v>0.10612026532574823</v>
      </c>
      <c r="K2686" s="2">
        <f>$A$10*Table13[[#This Row],[CF % WEC]]</f>
        <v>0</v>
      </c>
      <c r="L2686" s="1">
        <v>30.125293767069255</v>
      </c>
      <c r="M2686" s="2">
        <f>Table13[[#This Row],[Cons h '[MWh']]]-Table13[[#This Row],[Ewec_prod '[MWh']]]-Table13[[#This Row],[Eeol_prod '[MWh']]]-Table13[[#This Row],[Efv_prod '[MWh']]]</f>
        <v>-23.804406232930742</v>
      </c>
    </row>
    <row r="2687" x14ac:dyDescent="0.25">
      <c r="E2687" s="4">
        <v>43577.875</v>
      </c>
      <c r="F2687" s="3">
        <v>0.65746000000000004</v>
      </c>
      <c r="G2687" s="2">
        <f>Table13[[#This Row],[CF % FV]]*$A$2</f>
        <v>72.320599999999999</v>
      </c>
      <c r="H2687" s="3">
        <v>0.138939370246764</v>
      </c>
      <c r="I2687" s="2">
        <f>Table13[[#This Row],[CF % EOL ]]*$A$6</f>
        <v>0</v>
      </c>
      <c r="J2687" s="3">
        <v>0.10515942481975385</v>
      </c>
      <c r="K2687" s="2">
        <f>$A$10*Table13[[#This Row],[CF % WEC]]</f>
        <v>0</v>
      </c>
      <c r="L2687" s="1">
        <v>29.332466109488752</v>
      </c>
      <c r="M2687" s="2">
        <f>Table13[[#This Row],[Cons h '[MWh']]]-Table13[[#This Row],[Ewec_prod '[MWh']]]-Table13[[#This Row],[Eeol_prod '[MWh']]]-Table13[[#This Row],[Efv_prod '[MWh']]]</f>
        <v>-42.98813389051125</v>
      </c>
    </row>
    <row r="2688" x14ac:dyDescent="0.25">
      <c r="E2688" s="4">
        <v>43577.916666666664</v>
      </c>
      <c r="F2688" s="3">
        <v>0.61862000000000006</v>
      </c>
      <c r="G2688" s="2">
        <f>Table13[[#This Row],[CF % FV]]*$A$2</f>
        <v>68.048200000000008</v>
      </c>
      <c r="H2688" s="3">
        <v>0.50522646295323503</v>
      </c>
      <c r="I2688" s="2">
        <f>Table13[[#This Row],[CF % EOL ]]*$A$6</f>
        <v>0</v>
      </c>
      <c r="J2688" s="3">
        <v>0.10380439275693976</v>
      </c>
      <c r="K2688" s="2">
        <f>$A$10*Table13[[#This Row],[CF % WEC]]</f>
        <v>0</v>
      </c>
      <c r="L2688" s="1">
        <v>28.091201750906116</v>
      </c>
      <c r="M2688" s="2">
        <f>Table13[[#This Row],[Cons h '[MWh']]]-Table13[[#This Row],[Ewec_prod '[MWh']]]-Table13[[#This Row],[Eeol_prod '[MWh']]]-Table13[[#This Row],[Efv_prod '[MWh']]]</f>
        <v>-39.956998249093893</v>
      </c>
    </row>
    <row r="2689" x14ac:dyDescent="0.25">
      <c r="E2689" s="4">
        <v>43577.958333333336</v>
      </c>
      <c r="F2689" s="3">
        <v>0.57890999999999992</v>
      </c>
      <c r="G2689" s="2">
        <f>Table13[[#This Row],[CF % FV]]*$A$2</f>
        <v>63.680099999999989</v>
      </c>
      <c r="H2689" s="3">
        <v>0.51654643019872504</v>
      </c>
      <c r="I2689" s="2">
        <f>Table13[[#This Row],[CF % EOL ]]*$A$6</f>
        <v>0</v>
      </c>
      <c r="J2689" s="3">
        <v>0.10344880866445859</v>
      </c>
      <c r="K2689" s="2">
        <f>$A$10*Table13[[#This Row],[CF % WEC]]</f>
        <v>0</v>
      </c>
      <c r="L2689" s="1">
        <v>19.418953870688934</v>
      </c>
      <c r="M2689" s="2">
        <f>Table13[[#This Row],[Cons h '[MWh']]]-Table13[[#This Row],[Ewec_prod '[MWh']]]-Table13[[#This Row],[Eeol_prod '[MWh']]]-Table13[[#This Row],[Efv_prod '[MWh']]]</f>
        <v>-44.261146129311058</v>
      </c>
    </row>
    <row r="2690" x14ac:dyDescent="0.25">
      <c r="E2690" s="4">
        <v>43578</v>
      </c>
      <c r="F2690" s="3">
        <v>0.49785000000000001</v>
      </c>
      <c r="G2690" s="2">
        <f>Table13[[#This Row],[CF % FV]]*$A$2</f>
        <v>54.763500000000001</v>
      </c>
      <c r="H2690" s="3">
        <v>0.60945507273202904</v>
      </c>
      <c r="I2690" s="2">
        <f>Table13[[#This Row],[CF % EOL ]]*$A$6</f>
        <v>0</v>
      </c>
      <c r="J2690" s="3">
        <v>0.10065746102256297</v>
      </c>
      <c r="K2690" s="2">
        <f>$A$10*Table13[[#This Row],[CF % WEC]]</f>
        <v>0</v>
      </c>
      <c r="L2690" s="1">
        <v>21.35951411571865</v>
      </c>
      <c r="M2690" s="2">
        <f>Table13[[#This Row],[Cons h '[MWh']]]-Table13[[#This Row],[Ewec_prod '[MWh']]]-Table13[[#This Row],[Eeol_prod '[MWh']]]-Table13[[#This Row],[Efv_prod '[MWh']]]</f>
        <v>-33.403985884281354</v>
      </c>
    </row>
    <row r="2691" x14ac:dyDescent="0.25">
      <c r="E2691" s="4">
        <v>43578.041666666664</v>
      </c>
      <c r="F2691" s="3">
        <v>0.15597999999999998</v>
      </c>
      <c r="G2691" s="2">
        <f>Table13[[#This Row],[CF % FV]]*$A$2</f>
        <v>17.157799999999998</v>
      </c>
      <c r="H2691" s="3">
        <v>0.49288715911300801</v>
      </c>
      <c r="I2691" s="2">
        <f>Table13[[#This Row],[CF % EOL ]]*$A$6</f>
        <v>0</v>
      </c>
      <c r="J2691" s="3">
        <v>9.5748421367424258E-2</v>
      </c>
      <c r="K2691" s="2">
        <f>$A$10*Table13[[#This Row],[CF % WEC]]</f>
        <v>0</v>
      </c>
      <c r="L2691" s="1">
        <v>21.4599686412813</v>
      </c>
      <c r="M2691" s="2">
        <f>Table13[[#This Row],[Cons h '[MWh']]]-Table13[[#This Row],[Ewec_prod '[MWh']]]-Table13[[#This Row],[Eeol_prod '[MWh']]]-Table13[[#This Row],[Efv_prod '[MWh']]]</f>
        <v>4.3021686412813018</v>
      </c>
    </row>
    <row r="2692" x14ac:dyDescent="0.25">
      <c r="E2692" s="4">
        <v>43578.083333333336</v>
      </c>
      <c r="F2692" s="3">
        <v>6.411E-2</v>
      </c>
      <c r="G2692" s="2">
        <f>Table13[[#This Row],[CF % FV]]*$A$2</f>
        <v>7.0521000000000003</v>
      </c>
      <c r="H2692" s="3">
        <v>0.281161111823239</v>
      </c>
      <c r="I2692" s="2">
        <f>Table13[[#This Row],[CF % EOL ]]*$A$6</f>
        <v>0</v>
      </c>
      <c r="J2692" s="3">
        <v>9.1185517037730035E-2</v>
      </c>
      <c r="K2692" s="2">
        <f>$A$10*Table13[[#This Row],[CF % WEC]]</f>
        <v>0</v>
      </c>
      <c r="L2692" s="1">
        <v>19.740672619382231</v>
      </c>
      <c r="M2692" s="2">
        <f>Table13[[#This Row],[Cons h '[MWh']]]-Table13[[#This Row],[Ewec_prod '[MWh']]]-Table13[[#This Row],[Eeol_prod '[MWh']]]-Table13[[#This Row],[Efv_prod '[MWh']]]</f>
        <v>12.688572619382231</v>
      </c>
    </row>
    <row r="2693" x14ac:dyDescent="0.25">
      <c r="E2693" s="4">
        <v>43578.125</v>
      </c>
      <c r="F2693" s="3">
        <v>3.7299999999999998E-3</v>
      </c>
      <c r="G2693" s="2">
        <f>Table13[[#This Row],[CF % FV]]*$A$2</f>
        <v>0.4103</v>
      </c>
      <c r="H2693" s="3">
        <v>0.152125545163009</v>
      </c>
      <c r="I2693" s="2">
        <f>Table13[[#This Row],[CF % EOL ]]*$A$6</f>
        <v>0</v>
      </c>
      <c r="J2693" s="3">
        <v>9.0426255366153979E-2</v>
      </c>
      <c r="K2693" s="2">
        <f>$A$10*Table13[[#This Row],[CF % WEC]]</f>
        <v>0</v>
      </c>
      <c r="L2693" s="1">
        <v>21.180520058295155</v>
      </c>
      <c r="M2693" s="2">
        <f>Table13[[#This Row],[Cons h '[MWh']]]-Table13[[#This Row],[Ewec_prod '[MWh']]]-Table13[[#This Row],[Eeol_prod '[MWh']]]-Table13[[#This Row],[Efv_prod '[MWh']]]</f>
        <v>20.770220058295155</v>
      </c>
    </row>
    <row r="2694" x14ac:dyDescent="0.25">
      <c r="E2694" s="4">
        <v>43578.166666666664</v>
      </c>
      <c r="F2694" s="3">
        <v>0</v>
      </c>
      <c r="G2694" s="2">
        <f>Table13[[#This Row],[CF % FV]]*$A$2</f>
        <v>0</v>
      </c>
      <c r="H2694" s="3">
        <v>5.7595256262987997E-2</v>
      </c>
      <c r="I2694" s="2">
        <f>Table13[[#This Row],[CF % EOL ]]*$A$6</f>
        <v>0</v>
      </c>
      <c r="J2694" s="3">
        <v>9.188308864461768E-2</v>
      </c>
      <c r="K2694" s="2">
        <f>$A$10*Table13[[#This Row],[CF % WEC]]</f>
        <v>0</v>
      </c>
      <c r="L2694" s="1">
        <v>25.474147385137098</v>
      </c>
      <c r="M2694" s="2">
        <f>Table13[[#This Row],[Cons h '[MWh']]]-Table13[[#This Row],[Ewec_prod '[MWh']]]-Table13[[#This Row],[Eeol_prod '[MWh']]]-Table13[[#This Row],[Efv_prod '[MWh']]]</f>
        <v>25.474147385137098</v>
      </c>
    </row>
    <row r="2695" x14ac:dyDescent="0.25">
      <c r="E2695" s="4">
        <v>43578.208333333336</v>
      </c>
      <c r="F2695" s="3">
        <v>0</v>
      </c>
      <c r="G2695" s="2">
        <f>Table13[[#This Row],[CF % FV]]*$A$2</f>
        <v>0</v>
      </c>
      <c r="H2695" s="3">
        <v>3.8311323267584199E-2</v>
      </c>
      <c r="I2695" s="2">
        <f>Table13[[#This Row],[CF % EOL ]]*$A$6</f>
        <v>0</v>
      </c>
      <c r="J2695" s="3">
        <v>9.3345341622848521E-2</v>
      </c>
      <c r="K2695" s="2">
        <f>$A$10*Table13[[#This Row],[CF % WEC]]</f>
        <v>0</v>
      </c>
      <c r="L2695" s="1">
        <v>33.697438884214925</v>
      </c>
      <c r="M2695" s="2">
        <f>Table13[[#This Row],[Cons h '[MWh']]]-Table13[[#This Row],[Ewec_prod '[MWh']]]-Table13[[#This Row],[Eeol_prod '[MWh']]]-Table13[[#This Row],[Efv_prod '[MWh']]]</f>
        <v>33.697438884214925</v>
      </c>
    </row>
    <row r="2696" x14ac:dyDescent="0.25">
      <c r="E2696" s="4">
        <v>43578.25</v>
      </c>
      <c r="F2696" s="3">
        <v>0</v>
      </c>
      <c r="G2696" s="2">
        <f>Table13[[#This Row],[CF % FV]]*$A$2</f>
        <v>0</v>
      </c>
      <c r="H2696" s="3">
        <v>-1.9854598046305798E-3</v>
      </c>
      <c r="I2696" s="2">
        <f>Table13[[#This Row],[CF % EOL ]]*$A$6</f>
        <v>0</v>
      </c>
      <c r="J2696" s="3">
        <v>9.4691796584072951E-2</v>
      </c>
      <c r="K2696" s="2">
        <f>$A$10*Table13[[#This Row],[CF % WEC]]</f>
        <v>0</v>
      </c>
      <c r="L2696" s="1">
        <v>31.530937603891388</v>
      </c>
      <c r="M2696" s="2">
        <f>Table13[[#This Row],[Cons h '[MWh']]]-Table13[[#This Row],[Ewec_prod '[MWh']]]-Table13[[#This Row],[Eeol_prod '[MWh']]]-Table13[[#This Row],[Efv_prod '[MWh']]]</f>
        <v>31.530937603891388</v>
      </c>
    </row>
    <row r="2697" x14ac:dyDescent="0.25">
      <c r="E2697" s="4">
        <v>43578.291666666664</v>
      </c>
      <c r="F2697" s="3">
        <v>0</v>
      </c>
      <c r="G2697" s="2">
        <f>Table13[[#This Row],[CF % FV]]*$A$2</f>
        <v>0</v>
      </c>
      <c r="H2697" s="3">
        <v>-1.48459589244502E-3</v>
      </c>
      <c r="I2697" s="2">
        <f>Table13[[#This Row],[CF % EOL ]]*$A$6</f>
        <v>0</v>
      </c>
      <c r="J2697" s="3">
        <v>9.5947860841510732E-2</v>
      </c>
      <c r="K2697" s="2">
        <f>$A$10*Table13[[#This Row],[CF % WEC]]</f>
        <v>0</v>
      </c>
      <c r="L2697" s="1">
        <v>33.022218253040776</v>
      </c>
      <c r="M2697" s="2">
        <f>Table13[[#This Row],[Cons h '[MWh']]]-Table13[[#This Row],[Ewec_prod '[MWh']]]-Table13[[#This Row],[Eeol_prod '[MWh']]]-Table13[[#This Row],[Efv_prod '[MWh']]]</f>
        <v>33.022218253040776</v>
      </c>
    </row>
    <row r="2698" x14ac:dyDescent="0.25">
      <c r="E2698" s="4">
        <v>43578.333333333336</v>
      </c>
      <c r="F2698" s="3">
        <v>0</v>
      </c>
      <c r="G2698" s="2">
        <f>Table13[[#This Row],[CF % FV]]*$A$2</f>
        <v>0</v>
      </c>
      <c r="H2698" s="3">
        <v>6.6653008149537502E-3</v>
      </c>
      <c r="I2698" s="2">
        <f>Table13[[#This Row],[CF % EOL ]]*$A$6</f>
        <v>0</v>
      </c>
      <c r="J2698" s="3">
        <v>9.3660603880837592E-2</v>
      </c>
      <c r="K2698" s="2">
        <f>$A$10*Table13[[#This Row],[CF % WEC]]</f>
        <v>0</v>
      </c>
      <c r="L2698" s="1">
        <v>28.791766075005242</v>
      </c>
      <c r="M2698" s="2">
        <f>Table13[[#This Row],[Cons h '[MWh']]]-Table13[[#This Row],[Ewec_prod '[MWh']]]-Table13[[#This Row],[Eeol_prod '[MWh']]]-Table13[[#This Row],[Efv_prod '[MWh']]]</f>
        <v>28.791766075005242</v>
      </c>
    </row>
    <row r="2699" x14ac:dyDescent="0.25">
      <c r="E2699" s="4">
        <v>43578.375</v>
      </c>
      <c r="F2699" s="3">
        <v>0</v>
      </c>
      <c r="G2699" s="2">
        <f>Table13[[#This Row],[CF % FV]]*$A$2</f>
        <v>0</v>
      </c>
      <c r="H2699" s="3">
        <v>2.5356199974352501E-2</v>
      </c>
      <c r="I2699" s="2">
        <f>Table13[[#This Row],[CF % EOL ]]*$A$6</f>
        <v>0</v>
      </c>
      <c r="J2699" s="3">
        <v>9.9512710273792923E-2</v>
      </c>
      <c r="K2699" s="2">
        <f>$A$10*Table13[[#This Row],[CF % WEC]]</f>
        <v>0</v>
      </c>
      <c r="L2699" s="1">
        <v>25.957773158170838</v>
      </c>
      <c r="M2699" s="2">
        <f>Table13[[#This Row],[Cons h '[MWh']]]-Table13[[#This Row],[Ewec_prod '[MWh']]]-Table13[[#This Row],[Eeol_prod '[MWh']]]-Table13[[#This Row],[Efv_prod '[MWh']]]</f>
        <v>25.957773158170838</v>
      </c>
    </row>
    <row r="2700" x14ac:dyDescent="0.25">
      <c r="E2700" s="4">
        <v>43578.416666666664</v>
      </c>
      <c r="F2700" s="3">
        <v>0</v>
      </c>
      <c r="G2700" s="2">
        <f>Table13[[#This Row],[CF % FV]]*$A$2</f>
        <v>0</v>
      </c>
      <c r="H2700" s="3">
        <v>-3.83565271607867E-3</v>
      </c>
      <c r="I2700" s="2">
        <f>Table13[[#This Row],[CF % EOL ]]*$A$6</f>
        <v>0</v>
      </c>
      <c r="J2700" s="3">
        <v>0.10587700120172985</v>
      </c>
      <c r="K2700" s="2">
        <f>$A$10*Table13[[#This Row],[CF % WEC]]</f>
        <v>0</v>
      </c>
      <c r="L2700" s="1">
        <v>32.196958664033019</v>
      </c>
      <c r="M2700" s="2">
        <f>Table13[[#This Row],[Cons h '[MWh']]]-Table13[[#This Row],[Ewec_prod '[MWh']]]-Table13[[#This Row],[Eeol_prod '[MWh']]]-Table13[[#This Row],[Efv_prod '[MWh']]]</f>
        <v>32.196958664033019</v>
      </c>
    </row>
    <row r="2701" x14ac:dyDescent="0.25">
      <c r="E2701" s="4">
        <v>43578.458333333336</v>
      </c>
      <c r="F2701" s="3">
        <v>0</v>
      </c>
      <c r="G2701" s="2">
        <f>Table13[[#This Row],[CF % FV]]*$A$2</f>
        <v>0</v>
      </c>
      <c r="H2701" s="3">
        <v>1.55164588572869E-4</v>
      </c>
      <c r="I2701" s="2">
        <f>Table13[[#This Row],[CF % EOL ]]*$A$6</f>
        <v>0</v>
      </c>
      <c r="J2701" s="3">
        <v>0.11072431926785688</v>
      </c>
      <c r="K2701" s="2">
        <f>$A$10*Table13[[#This Row],[CF % WEC]]</f>
        <v>0</v>
      </c>
      <c r="L2701" s="1">
        <v>23.378969990457055</v>
      </c>
      <c r="M2701" s="2">
        <f>Table13[[#This Row],[Cons h '[MWh']]]-Table13[[#This Row],[Ewec_prod '[MWh']]]-Table13[[#This Row],[Eeol_prod '[MWh']]]-Table13[[#This Row],[Efv_prod '[MWh']]]</f>
        <v>23.378969990457055</v>
      </c>
    </row>
    <row r="2702" x14ac:dyDescent="0.25">
      <c r="E2702" s="4">
        <v>43578.5</v>
      </c>
      <c r="F2702" s="3">
        <v>0</v>
      </c>
      <c r="G2702" s="2">
        <f>Table13[[#This Row],[CF % FV]]*$A$2</f>
        <v>0</v>
      </c>
      <c r="H2702" s="3">
        <v>1.7352433456645201E-2</v>
      </c>
      <c r="I2702" s="2">
        <f>Table13[[#This Row],[CF % EOL ]]*$A$6</f>
        <v>0</v>
      </c>
      <c r="J2702" s="3">
        <v>0.1133379846309957</v>
      </c>
      <c r="K2702" s="2">
        <f>$A$10*Table13[[#This Row],[CF % WEC]]</f>
        <v>0</v>
      </c>
      <c r="L2702" s="1">
        <v>28.022454397410819</v>
      </c>
      <c r="M2702" s="2">
        <f>Table13[[#This Row],[Cons h '[MWh']]]-Table13[[#This Row],[Ewec_prod '[MWh']]]-Table13[[#This Row],[Eeol_prod '[MWh']]]-Table13[[#This Row],[Efv_prod '[MWh']]]</f>
        <v>28.022454397410819</v>
      </c>
    </row>
    <row r="2703" x14ac:dyDescent="0.25">
      <c r="E2703" s="4">
        <v>43578.541666666664</v>
      </c>
      <c r="F2703" s="3">
        <v>0</v>
      </c>
      <c r="G2703" s="2">
        <f>Table13[[#This Row],[CF % FV]]*$A$2</f>
        <v>0</v>
      </c>
      <c r="H2703" s="3">
        <v>8.2631271127752808E-3</v>
      </c>
      <c r="I2703" s="2">
        <f>Table13[[#This Row],[CF % EOL ]]*$A$6</f>
        <v>0</v>
      </c>
      <c r="J2703" s="3">
        <v>0.11353630709596134</v>
      </c>
      <c r="K2703" s="2">
        <f>$A$10*Table13[[#This Row],[CF % WEC]]</f>
        <v>0</v>
      </c>
      <c r="L2703" s="1">
        <v>25.876625104722901</v>
      </c>
      <c r="M2703" s="2">
        <f>Table13[[#This Row],[Cons h '[MWh']]]-Table13[[#This Row],[Ewec_prod '[MWh']]]-Table13[[#This Row],[Eeol_prod '[MWh']]]-Table13[[#This Row],[Efv_prod '[MWh']]]</f>
        <v>25.876625104722901</v>
      </c>
    </row>
    <row r="2704" x14ac:dyDescent="0.25">
      <c r="E2704" s="4">
        <v>43578.583333333336</v>
      </c>
      <c r="F2704" s="3">
        <v>0</v>
      </c>
      <c r="G2704" s="2">
        <f>Table13[[#This Row],[CF % FV]]*$A$2</f>
        <v>0</v>
      </c>
      <c r="H2704" s="3">
        <v>-3.7133426002032999E-4</v>
      </c>
      <c r="I2704" s="2">
        <f>Table13[[#This Row],[CF % EOL ]]*$A$6</f>
        <v>0</v>
      </c>
      <c r="J2704" s="3">
        <v>0.1117775071160886</v>
      </c>
      <c r="K2704" s="2">
        <f>$A$10*Table13[[#This Row],[CF % WEC]]</f>
        <v>0</v>
      </c>
      <c r="L2704" s="1">
        <v>26.27071536469418</v>
      </c>
      <c r="M2704" s="2">
        <f>Table13[[#This Row],[Cons h '[MWh']]]-Table13[[#This Row],[Ewec_prod '[MWh']]]-Table13[[#This Row],[Eeol_prod '[MWh']]]-Table13[[#This Row],[Efv_prod '[MWh']]]</f>
        <v>26.27071536469418</v>
      </c>
    </row>
    <row r="2705" x14ac:dyDescent="0.25">
      <c r="E2705" s="4">
        <v>43578.625</v>
      </c>
      <c r="F2705" s="3">
        <v>0</v>
      </c>
      <c r="G2705" s="2">
        <f>Table13[[#This Row],[CF % FV]]*$A$2</f>
        <v>0</v>
      </c>
      <c r="H2705" s="3">
        <v>-3.8386998350886199E-3</v>
      </c>
      <c r="I2705" s="2">
        <f>Table13[[#This Row],[CF % EOL ]]*$A$6</f>
        <v>0</v>
      </c>
      <c r="J2705" s="3">
        <v>0.10863960172026201</v>
      </c>
      <c r="K2705" s="2">
        <f>$A$10*Table13[[#This Row],[CF % WEC]]</f>
        <v>0</v>
      </c>
      <c r="L2705" s="1">
        <v>22.349727936889682</v>
      </c>
      <c r="M2705" s="2">
        <f>Table13[[#This Row],[Cons h '[MWh']]]-Table13[[#This Row],[Ewec_prod '[MWh']]]-Table13[[#This Row],[Eeol_prod '[MWh']]]-Table13[[#This Row],[Efv_prod '[MWh']]]</f>
        <v>22.349727936889682</v>
      </c>
    </row>
    <row r="2706" x14ac:dyDescent="0.25">
      <c r="E2706" s="4">
        <v>43578.666666666664</v>
      </c>
      <c r="F2706" s="3">
        <v>5.3400000000000001E-3</v>
      </c>
      <c r="G2706" s="2">
        <f>Table13[[#This Row],[CF % FV]]*$A$2</f>
        <v>0.58740000000000003</v>
      </c>
      <c r="H2706" s="3">
        <v>-3.8529540676626901E-3</v>
      </c>
      <c r="I2706" s="2">
        <f>Table13[[#This Row],[CF % EOL ]]*$A$6</f>
        <v>0</v>
      </c>
      <c r="J2706" s="3">
        <v>0.10468448887862664</v>
      </c>
      <c r="K2706" s="2">
        <f>$A$10*Table13[[#This Row],[CF % WEC]]</f>
        <v>0</v>
      </c>
      <c r="L2706" s="1">
        <v>27.338179320857449</v>
      </c>
      <c r="M2706" s="2">
        <f>Table13[[#This Row],[Cons h '[MWh']]]-Table13[[#This Row],[Ewec_prod '[MWh']]]-Table13[[#This Row],[Eeol_prod '[MWh']]]-Table13[[#This Row],[Efv_prod '[MWh']]]</f>
        <v>26.75077932085745</v>
      </c>
    </row>
    <row r="2707" x14ac:dyDescent="0.25">
      <c r="E2707" s="4">
        <v>43578.708333333336</v>
      </c>
      <c r="F2707" s="3">
        <v>0.10837000000000001</v>
      </c>
      <c r="G2707" s="2">
        <f>Table13[[#This Row],[CF % FV]]*$A$2</f>
        <v>11.9207</v>
      </c>
      <c r="H2707" s="3">
        <v>-3.7754577734328402E-3</v>
      </c>
      <c r="I2707" s="2">
        <f>Table13[[#This Row],[CF % EOL ]]*$A$6</f>
        <v>0</v>
      </c>
      <c r="J2707" s="3">
        <v>0.10030970151676226</v>
      </c>
      <c r="K2707" s="2">
        <f>$A$10*Table13[[#This Row],[CF % WEC]]</f>
        <v>0</v>
      </c>
      <c r="L2707" s="1">
        <v>35.569616209820317</v>
      </c>
      <c r="M2707" s="2">
        <f>Table13[[#This Row],[Cons h '[MWh']]]-Table13[[#This Row],[Ewec_prod '[MWh']]]-Table13[[#This Row],[Eeol_prod '[MWh']]]-Table13[[#This Row],[Efv_prod '[MWh']]]</f>
        <v>23.648916209820317</v>
      </c>
    </row>
    <row r="2708" x14ac:dyDescent="0.25">
      <c r="E2708" s="4">
        <v>43578.75</v>
      </c>
      <c r="F2708" s="3">
        <v>0.32812999999999998</v>
      </c>
      <c r="G2708" s="2">
        <f>Table13[[#This Row],[CF % FV]]*$A$2</f>
        <v>36.094299999999997</v>
      </c>
      <c r="H2708" s="3">
        <v>-3.3787545940967899E-3</v>
      </c>
      <c r="I2708" s="2">
        <f>Table13[[#This Row],[CF % EOL ]]*$A$6</f>
        <v>0</v>
      </c>
      <c r="J2708" s="3">
        <v>9.5972356576664156E-2</v>
      </c>
      <c r="K2708" s="2">
        <f>$A$10*Table13[[#This Row],[CF % WEC]]</f>
        <v>0</v>
      </c>
      <c r="L2708" s="1">
        <v>49.191544177767895</v>
      </c>
      <c r="M2708" s="2">
        <f>Table13[[#This Row],[Cons h '[MWh']]]-Table13[[#This Row],[Ewec_prod '[MWh']]]-Table13[[#This Row],[Eeol_prod '[MWh']]]-Table13[[#This Row],[Efv_prod '[MWh']]]</f>
        <v>13.097244177767898</v>
      </c>
    </row>
    <row r="2709" x14ac:dyDescent="0.25">
      <c r="E2709" s="4">
        <v>43578.791666666664</v>
      </c>
      <c r="F2709" s="3">
        <v>0.44047000000000003</v>
      </c>
      <c r="G2709" s="2">
        <f>Table13[[#This Row],[CF % FV]]*$A$2</f>
        <v>48.451700000000002</v>
      </c>
      <c r="H2709" s="3">
        <v>-3.53911178632434E-3</v>
      </c>
      <c r="I2709" s="2">
        <f>Table13[[#This Row],[CF % EOL ]]*$A$6</f>
        <v>0</v>
      </c>
      <c r="J2709" s="3">
        <v>9.2388167781466468E-2</v>
      </c>
      <c r="K2709" s="2">
        <f>$A$10*Table13[[#This Row],[CF % WEC]]</f>
        <v>0</v>
      </c>
      <c r="L2709" s="1">
        <v>37.794602948614553</v>
      </c>
      <c r="M2709" s="2">
        <f>Table13[[#This Row],[Cons h '[MWh']]]-Table13[[#This Row],[Ewec_prod '[MWh']]]-Table13[[#This Row],[Eeol_prod '[MWh']]]-Table13[[#This Row],[Efv_prod '[MWh']]]</f>
        <v>-10.657097051385449</v>
      </c>
    </row>
    <row r="2710" x14ac:dyDescent="0.25">
      <c r="E2710" s="4">
        <v>43578.833333333336</v>
      </c>
      <c r="F2710" s="3">
        <v>0.56894</v>
      </c>
      <c r="G2710" s="2">
        <f>Table13[[#This Row],[CF % FV]]*$A$2</f>
        <v>62.583399999999997</v>
      </c>
      <c r="H2710" s="3">
        <v>-3.6122031995129999E-3</v>
      </c>
      <c r="I2710" s="2">
        <f>Table13[[#This Row],[CF % EOL ]]*$A$6</f>
        <v>0</v>
      </c>
      <c r="J2710" s="3">
        <v>9.1704165893789352E-2</v>
      </c>
      <c r="K2710" s="2">
        <f>$A$10*Table13[[#This Row],[CF % WEC]]</f>
        <v>0</v>
      </c>
      <c r="L2710" s="1">
        <v>30.363667767853915</v>
      </c>
      <c r="M2710" s="2">
        <f>Table13[[#This Row],[Cons h '[MWh']]]-Table13[[#This Row],[Ewec_prod '[MWh']]]-Table13[[#This Row],[Eeol_prod '[MWh']]]-Table13[[#This Row],[Efv_prod '[MWh']]]</f>
        <v>-32.219732232146086</v>
      </c>
    </row>
    <row r="2711" x14ac:dyDescent="0.25">
      <c r="E2711" s="4">
        <v>43578.875</v>
      </c>
      <c r="F2711" s="3">
        <v>0.68119000000000007</v>
      </c>
      <c r="G2711" s="2">
        <f>Table13[[#This Row],[CF % FV]]*$A$2</f>
        <v>74.930900000000008</v>
      </c>
      <c r="H2711" s="3">
        <v>2.9110969074592401E-4</v>
      </c>
      <c r="I2711" s="2">
        <f>Table13[[#This Row],[CF % EOL ]]*$A$6</f>
        <v>0</v>
      </c>
      <c r="J2711" s="3">
        <v>8.9033554523868352E-2</v>
      </c>
      <c r="K2711" s="2">
        <f>$A$10*Table13[[#This Row],[CF % WEC]]</f>
        <v>0</v>
      </c>
      <c r="L2711" s="1">
        <v>26.465723928811226</v>
      </c>
      <c r="M2711" s="2">
        <f>Table13[[#This Row],[Cons h '[MWh']]]-Table13[[#This Row],[Ewec_prod '[MWh']]]-Table13[[#This Row],[Eeol_prod '[MWh']]]-Table13[[#This Row],[Efv_prod '[MWh']]]</f>
        <v>-48.465176071188779</v>
      </c>
    </row>
    <row r="2712" x14ac:dyDescent="0.25">
      <c r="E2712" s="4">
        <v>43578.916666666664</v>
      </c>
      <c r="F2712" s="3">
        <v>0.61746000000000001</v>
      </c>
      <c r="G2712" s="2">
        <f>Table13[[#This Row],[CF % FV]]*$A$2</f>
        <v>67.920600000000007</v>
      </c>
      <c r="H2712" s="3">
        <v>-3.1938420420718101E-3</v>
      </c>
      <c r="I2712" s="2">
        <f>Table13[[#This Row],[CF % EOL ]]*$A$6</f>
        <v>0</v>
      </c>
      <c r="J2712" s="3">
        <v>8.6926447176584307E-2</v>
      </c>
      <c r="K2712" s="2">
        <f>$A$10*Table13[[#This Row],[CF % WEC]]</f>
        <v>0</v>
      </c>
      <c r="L2712" s="1">
        <v>22.377112181605444</v>
      </c>
      <c r="M2712" s="2">
        <f>Table13[[#This Row],[Cons h '[MWh']]]-Table13[[#This Row],[Ewec_prod '[MWh']]]-Table13[[#This Row],[Eeol_prod '[MWh']]]-Table13[[#This Row],[Efv_prod '[MWh']]]</f>
        <v>-45.543487818394567</v>
      </c>
    </row>
    <row r="2713" x14ac:dyDescent="0.25">
      <c r="E2713" s="4">
        <v>43578.958333333336</v>
      </c>
      <c r="F2713" s="3">
        <v>0.52284000000000008</v>
      </c>
      <c r="G2713" s="2">
        <f>Table13[[#This Row],[CF % FV]]*$A$2</f>
        <v>57.512400000000007</v>
      </c>
      <c r="H2713" s="3">
        <v>-3.4752737152919599E-3</v>
      </c>
      <c r="I2713" s="2">
        <f>Table13[[#This Row],[CF % EOL ]]*$A$6</f>
        <v>0</v>
      </c>
      <c r="J2713" s="3">
        <v>8.5186945148351428E-2</v>
      </c>
      <c r="K2713" s="2">
        <f>$A$10*Table13[[#This Row],[CF % WEC]]</f>
        <v>0</v>
      </c>
      <c r="L2713" s="1">
        <v>22.569430921651701</v>
      </c>
      <c r="M2713" s="2">
        <f>Table13[[#This Row],[Cons h '[MWh']]]-Table13[[#This Row],[Ewec_prod '[MWh']]]-Table13[[#This Row],[Eeol_prod '[MWh']]]-Table13[[#This Row],[Efv_prod '[MWh']]]</f>
        <v>-34.942969078348305</v>
      </c>
    </row>
    <row r="2714" x14ac:dyDescent="0.25">
      <c r="E2714" s="4">
        <v>43579</v>
      </c>
      <c r="F2714" s="3">
        <v>0.35888999999999999</v>
      </c>
      <c r="G2714" s="2">
        <f>Table13[[#This Row],[CF % FV]]*$A$2</f>
        <v>39.477899999999998</v>
      </c>
      <c r="H2714" s="3">
        <v>-3.4785879356907402E-3</v>
      </c>
      <c r="I2714" s="2">
        <f>Table13[[#This Row],[CF % EOL ]]*$A$6</f>
        <v>0</v>
      </c>
      <c r="J2714" s="3">
        <v>8.3775589634359465E-2</v>
      </c>
      <c r="K2714" s="2">
        <f>$A$10*Table13[[#This Row],[CF % WEC]]</f>
        <v>0</v>
      </c>
      <c r="L2714" s="1">
        <v>21.204455738987637</v>
      </c>
      <c r="M2714" s="2">
        <f>Table13[[#This Row],[Cons h '[MWh']]]-Table13[[#This Row],[Ewec_prod '[MWh']]]-Table13[[#This Row],[Eeol_prod '[MWh']]]-Table13[[#This Row],[Efv_prod '[MWh']]]</f>
        <v>-18.273444261012362</v>
      </c>
    </row>
    <row r="2715" x14ac:dyDescent="0.25">
      <c r="E2715" s="4">
        <v>43579.041666666664</v>
      </c>
      <c r="F2715" s="3">
        <v>0.22622</v>
      </c>
      <c r="G2715" s="2">
        <f>Table13[[#This Row],[CF % FV]]*$A$2</f>
        <v>24.8842</v>
      </c>
      <c r="H2715" s="3">
        <v>-3.7393664013136299E-3</v>
      </c>
      <c r="I2715" s="2">
        <f>Table13[[#This Row],[CF % EOL ]]*$A$6</f>
        <v>0</v>
      </c>
      <c r="J2715" s="3">
        <v>8.2633152273918833E-2</v>
      </c>
      <c r="K2715" s="2">
        <f>$A$10*Table13[[#This Row],[CF % WEC]]</f>
        <v>0</v>
      </c>
      <c r="L2715" s="1">
        <v>20.182288519281734</v>
      </c>
      <c r="M2715" s="2">
        <f>Table13[[#This Row],[Cons h '[MWh']]]-Table13[[#This Row],[Ewec_prod '[MWh']]]-Table13[[#This Row],[Eeol_prod '[MWh']]]-Table13[[#This Row],[Efv_prod '[MWh']]]</f>
        <v>-4.701911480718266</v>
      </c>
    </row>
    <row r="2716" x14ac:dyDescent="0.25">
      <c r="E2716" s="4">
        <v>43579.083333333336</v>
      </c>
      <c r="F2716" s="3">
        <v>0.1008</v>
      </c>
      <c r="G2716" s="2">
        <f>Table13[[#This Row],[CF % FV]]*$A$2</f>
        <v>11.088000000000001</v>
      </c>
      <c r="H2716" s="3">
        <v>-3.37087554552548E-3</v>
      </c>
      <c r="I2716" s="2">
        <f>Table13[[#This Row],[CF % EOL ]]*$A$6</f>
        <v>0</v>
      </c>
      <c r="J2716" s="3">
        <v>8.2488446159240725E-2</v>
      </c>
      <c r="K2716" s="2">
        <f>$A$10*Table13[[#This Row],[CF % WEC]]</f>
        <v>0</v>
      </c>
      <c r="L2716" s="1">
        <v>20.438462349701947</v>
      </c>
      <c r="M2716" s="2">
        <f>Table13[[#This Row],[Cons h '[MWh']]]-Table13[[#This Row],[Ewec_prod '[MWh']]]-Table13[[#This Row],[Eeol_prod '[MWh']]]-Table13[[#This Row],[Efv_prod '[MWh']]]</f>
        <v>9.3504623497019459</v>
      </c>
    </row>
    <row r="2717" x14ac:dyDescent="0.25">
      <c r="E2717" s="4">
        <v>43579.125</v>
      </c>
      <c r="F2717" s="3">
        <v>2.81E-3</v>
      </c>
      <c r="G2717" s="2">
        <f>Table13[[#This Row],[CF % FV]]*$A$2</f>
        <v>0.30909999999999999</v>
      </c>
      <c r="H2717" s="3">
        <v>-3.03300132637089E-3</v>
      </c>
      <c r="I2717" s="2">
        <f>Table13[[#This Row],[CF % EOL ]]*$A$6</f>
        <v>0</v>
      </c>
      <c r="J2717" s="3">
        <v>8.3391399958674575E-2</v>
      </c>
      <c r="K2717" s="2">
        <f>$A$10*Table13[[#This Row],[CF % WEC]]</f>
        <v>0</v>
      </c>
      <c r="L2717" s="1">
        <v>21.848862795646884</v>
      </c>
      <c r="M2717" s="2">
        <f>Table13[[#This Row],[Cons h '[MWh']]]-Table13[[#This Row],[Ewec_prod '[MWh']]]-Table13[[#This Row],[Eeol_prod '[MWh']]]-Table13[[#This Row],[Efv_prod '[MWh']]]</f>
        <v>21.539762795646883</v>
      </c>
    </row>
    <row r="2718" x14ac:dyDescent="0.25">
      <c r="E2718" s="4">
        <v>43579.166666666664</v>
      </c>
      <c r="F2718" s="3">
        <v>0</v>
      </c>
      <c r="G2718" s="2">
        <f>Table13[[#This Row],[CF % FV]]*$A$2</f>
        <v>0</v>
      </c>
      <c r="H2718" s="3">
        <v>-3.1731243730000001E-3</v>
      </c>
      <c r="I2718" s="2">
        <f>Table13[[#This Row],[CF % EOL ]]*$A$6</f>
        <v>0</v>
      </c>
      <c r="J2718" s="3">
        <v>8.5047468118566158E-2</v>
      </c>
      <c r="K2718" s="2">
        <f>$A$10*Table13[[#This Row],[CF % WEC]]</f>
        <v>0</v>
      </c>
      <c r="L2718" s="1">
        <v>25.786554642296544</v>
      </c>
      <c r="M2718" s="2">
        <f>Table13[[#This Row],[Cons h '[MWh']]]-Table13[[#This Row],[Ewec_prod '[MWh']]]-Table13[[#This Row],[Eeol_prod '[MWh']]]-Table13[[#This Row],[Efv_prod '[MWh']]]</f>
        <v>25.786554642296544</v>
      </c>
    </row>
    <row r="2719" x14ac:dyDescent="0.25">
      <c r="E2719" s="4">
        <v>43579.208333333336</v>
      </c>
      <c r="F2719" s="3">
        <v>0</v>
      </c>
      <c r="G2719" s="2">
        <f>Table13[[#This Row],[CF % FV]]*$A$2</f>
        <v>0</v>
      </c>
      <c r="H2719" s="3">
        <v>-3.22219770042027E-3</v>
      </c>
      <c r="I2719" s="2">
        <f>Table13[[#This Row],[CF % EOL ]]*$A$6</f>
        <v>0</v>
      </c>
      <c r="J2719" s="3">
        <v>8.7830423855504047E-2</v>
      </c>
      <c r="K2719" s="2">
        <f>$A$10*Table13[[#This Row],[CF % WEC]]</f>
        <v>0</v>
      </c>
      <c r="L2719" s="1">
        <v>27.601564456505564</v>
      </c>
      <c r="M2719" s="2">
        <f>Table13[[#This Row],[Cons h '[MWh']]]-Table13[[#This Row],[Ewec_prod '[MWh']]]-Table13[[#This Row],[Eeol_prod '[MWh']]]-Table13[[#This Row],[Efv_prod '[MWh']]]</f>
        <v>27.601564456505564</v>
      </c>
    </row>
    <row r="2720" x14ac:dyDescent="0.25">
      <c r="E2720" s="4">
        <v>43579.25</v>
      </c>
      <c r="F2720" s="3">
        <v>0</v>
      </c>
      <c r="G2720" s="2">
        <f>Table13[[#This Row],[CF % FV]]*$A$2</f>
        <v>0</v>
      </c>
      <c r="H2720" s="3">
        <v>-3.6147090198408098E-3</v>
      </c>
      <c r="I2720" s="2">
        <f>Table13[[#This Row],[CF % EOL ]]*$A$6</f>
        <v>0</v>
      </c>
      <c r="J2720" s="3">
        <v>9.1611022098375045E-2</v>
      </c>
      <c r="K2720" s="2">
        <f>$A$10*Table13[[#This Row],[CF % WEC]]</f>
        <v>0</v>
      </c>
      <c r="L2720" s="1">
        <v>31.516088191645419</v>
      </c>
      <c r="M2720" s="2">
        <f>Table13[[#This Row],[Cons h '[MWh']]]-Table13[[#This Row],[Ewec_prod '[MWh']]]-Table13[[#This Row],[Eeol_prod '[MWh']]]-Table13[[#This Row],[Efv_prod '[MWh']]]</f>
        <v>31.516088191645419</v>
      </c>
    </row>
    <row r="2721" x14ac:dyDescent="0.25">
      <c r="E2721" s="4">
        <v>43579.291666666664</v>
      </c>
      <c r="F2721" s="3">
        <v>0</v>
      </c>
      <c r="G2721" s="2">
        <f>Table13[[#This Row],[CF % FV]]*$A$2</f>
        <v>0</v>
      </c>
      <c r="H2721" s="3">
        <v>-3.7305565404109802E-3</v>
      </c>
      <c r="I2721" s="2">
        <f>Table13[[#This Row],[CF % EOL ]]*$A$6</f>
        <v>0</v>
      </c>
      <c r="J2721" s="3">
        <v>9.7077552629906139E-2</v>
      </c>
      <c r="K2721" s="2">
        <f>$A$10*Table13[[#This Row],[CF % WEC]]</f>
        <v>0</v>
      </c>
      <c r="L2721" s="1">
        <v>27.518692730696497</v>
      </c>
      <c r="M2721" s="2">
        <f>Table13[[#This Row],[Cons h '[MWh']]]-Table13[[#This Row],[Ewec_prod '[MWh']]]-Table13[[#This Row],[Eeol_prod '[MWh']]]-Table13[[#This Row],[Efv_prod '[MWh']]]</f>
        <v>27.518692730696497</v>
      </c>
    </row>
    <row r="2722" x14ac:dyDescent="0.25">
      <c r="E2722" s="4">
        <v>43579.333333333336</v>
      </c>
      <c r="F2722" s="3">
        <v>0</v>
      </c>
      <c r="G2722" s="2">
        <f>Table13[[#This Row],[CF % FV]]*$A$2</f>
        <v>0</v>
      </c>
      <c r="H2722" s="3">
        <v>-1.0107416861699101E-3</v>
      </c>
      <c r="I2722" s="2">
        <f>Table13[[#This Row],[CF % EOL ]]*$A$6</f>
        <v>0</v>
      </c>
      <c r="J2722" s="3">
        <v>0.10439927681743891</v>
      </c>
      <c r="K2722" s="2">
        <f>$A$10*Table13[[#This Row],[CF % WEC]]</f>
        <v>0</v>
      </c>
      <c r="L2722" s="1">
        <v>20.801672900621035</v>
      </c>
      <c r="M2722" s="2">
        <f>Table13[[#This Row],[Cons h '[MWh']]]-Table13[[#This Row],[Ewec_prod '[MWh']]]-Table13[[#This Row],[Eeol_prod '[MWh']]]-Table13[[#This Row],[Efv_prod '[MWh']]]</f>
        <v>20.801672900621035</v>
      </c>
    </row>
    <row r="2723" x14ac:dyDescent="0.25">
      <c r="E2723" s="4">
        <v>43579.375</v>
      </c>
      <c r="F2723" s="3">
        <v>0</v>
      </c>
      <c r="G2723" s="2">
        <f>Table13[[#This Row],[CF % FV]]*$A$2</f>
        <v>0</v>
      </c>
      <c r="H2723" s="3">
        <v>8.6272266706822493E-3</v>
      </c>
      <c r="I2723" s="2">
        <f>Table13[[#This Row],[CF % EOL ]]*$A$6</f>
        <v>0</v>
      </c>
      <c r="J2723" s="3">
        <v>0.10957072264861864</v>
      </c>
      <c r="K2723" s="2">
        <f>$A$10*Table13[[#This Row],[CF % WEC]]</f>
        <v>0</v>
      </c>
      <c r="L2723" s="1">
        <v>26.492231003041422</v>
      </c>
      <c r="M2723" s="2">
        <f>Table13[[#This Row],[Cons h '[MWh']]]-Table13[[#This Row],[Ewec_prod '[MWh']]]-Table13[[#This Row],[Eeol_prod '[MWh']]]-Table13[[#This Row],[Efv_prod '[MWh']]]</f>
        <v>26.492231003041422</v>
      </c>
    </row>
    <row r="2724" x14ac:dyDescent="0.25">
      <c r="E2724" s="4">
        <v>43579.416666666664</v>
      </c>
      <c r="F2724" s="3">
        <v>0</v>
      </c>
      <c r="G2724" s="2">
        <f>Table13[[#This Row],[CF % FV]]*$A$2</f>
        <v>0</v>
      </c>
      <c r="H2724" s="3">
        <v>-3.2088558416413599E-3</v>
      </c>
      <c r="I2724" s="2">
        <f>Table13[[#This Row],[CF % EOL ]]*$A$6</f>
        <v>0</v>
      </c>
      <c r="J2724" s="3">
        <v>0.11585411174306681</v>
      </c>
      <c r="K2724" s="2">
        <f>$A$10*Table13[[#This Row],[CF % WEC]]</f>
        <v>0</v>
      </c>
      <c r="L2724" s="1">
        <v>30.988974270445031</v>
      </c>
      <c r="M2724" s="2">
        <f>Table13[[#This Row],[Cons h '[MWh']]]-Table13[[#This Row],[Ewec_prod '[MWh']]]-Table13[[#This Row],[Eeol_prod '[MWh']]]-Table13[[#This Row],[Efv_prod '[MWh']]]</f>
        <v>30.988974270445031</v>
      </c>
    </row>
    <row r="2725" x14ac:dyDescent="0.25">
      <c r="E2725" s="4">
        <v>43579.458333333336</v>
      </c>
      <c r="F2725" s="3">
        <v>0</v>
      </c>
      <c r="G2725" s="2">
        <f>Table13[[#This Row],[CF % FV]]*$A$2</f>
        <v>0</v>
      </c>
      <c r="H2725" s="3">
        <v>-3.0766900244114E-3</v>
      </c>
      <c r="I2725" s="2">
        <f>Table13[[#This Row],[CF % EOL ]]*$A$6</f>
        <v>0</v>
      </c>
      <c r="J2725" s="3">
        <v>0.12234347216473876</v>
      </c>
      <c r="K2725" s="2">
        <f>$A$10*Table13[[#This Row],[CF % WEC]]</f>
        <v>0</v>
      </c>
      <c r="L2725" s="1">
        <v>26.887996299525572</v>
      </c>
      <c r="M2725" s="2">
        <f>Table13[[#This Row],[Cons h '[MWh']]]-Table13[[#This Row],[Ewec_prod '[MWh']]]-Table13[[#This Row],[Eeol_prod '[MWh']]]-Table13[[#This Row],[Efv_prod '[MWh']]]</f>
        <v>26.887996299525572</v>
      </c>
    </row>
    <row r="2726" x14ac:dyDescent="0.25">
      <c r="E2726" s="4">
        <v>43579.5</v>
      </c>
      <c r="F2726" s="3">
        <v>0</v>
      </c>
      <c r="G2726" s="2">
        <f>Table13[[#This Row],[CF % FV]]*$A$2</f>
        <v>0</v>
      </c>
      <c r="H2726" s="3">
        <v>-3.1803182350827802E-3</v>
      </c>
      <c r="I2726" s="2">
        <f>Table13[[#This Row],[CF % EOL ]]*$A$6</f>
        <v>0</v>
      </c>
      <c r="J2726" s="3">
        <v>0.13446766529068727</v>
      </c>
      <c r="K2726" s="2">
        <f>$A$10*Table13[[#This Row],[CF % WEC]]</f>
        <v>0</v>
      </c>
      <c r="L2726" s="1">
        <v>29.67449401237764</v>
      </c>
      <c r="M2726" s="2">
        <f>Table13[[#This Row],[Cons h '[MWh']]]-Table13[[#This Row],[Ewec_prod '[MWh']]]-Table13[[#This Row],[Eeol_prod '[MWh']]]-Table13[[#This Row],[Efv_prod '[MWh']]]</f>
        <v>29.67449401237764</v>
      </c>
    </row>
    <row r="2727" x14ac:dyDescent="0.25">
      <c r="E2727" s="4">
        <v>43579.541666666664</v>
      </c>
      <c r="F2727" s="3">
        <v>0</v>
      </c>
      <c r="G2727" s="2">
        <f>Table13[[#This Row],[CF % FV]]*$A$2</f>
        <v>0</v>
      </c>
      <c r="H2727" s="3">
        <v>-3.8420735239236602E-3</v>
      </c>
      <c r="I2727" s="2">
        <f>Table13[[#This Row],[CF % EOL ]]*$A$6</f>
        <v>0</v>
      </c>
      <c r="J2727" s="3">
        <v>0.14367995157999308</v>
      </c>
      <c r="K2727" s="2">
        <f>$A$10*Table13[[#This Row],[CF % WEC]]</f>
        <v>0</v>
      </c>
      <c r="L2727" s="1">
        <v>26.301824574688489</v>
      </c>
      <c r="M2727" s="2">
        <f>Table13[[#This Row],[Cons h '[MWh']]]-Table13[[#This Row],[Ewec_prod '[MWh']]]-Table13[[#This Row],[Eeol_prod '[MWh']]]-Table13[[#This Row],[Efv_prod '[MWh']]]</f>
        <v>26.301824574688489</v>
      </c>
    </row>
    <row r="2728" x14ac:dyDescent="0.25">
      <c r="E2728" s="4">
        <v>43579.583333333336</v>
      </c>
      <c r="F2728" s="3">
        <v>0</v>
      </c>
      <c r="G2728" s="2">
        <f>Table13[[#This Row],[CF % FV]]*$A$2</f>
        <v>0</v>
      </c>
      <c r="H2728" s="3">
        <v>-2.1841052389748499E-3</v>
      </c>
      <c r="I2728" s="2">
        <f>Table13[[#This Row],[CF % EOL ]]*$A$6</f>
        <v>0</v>
      </c>
      <c r="J2728" s="3">
        <v>0.15083552587538615</v>
      </c>
      <c r="K2728" s="2">
        <f>$A$10*Table13[[#This Row],[CF % WEC]]</f>
        <v>0</v>
      </c>
      <c r="L2728" s="1">
        <v>23.544232250189769</v>
      </c>
      <c r="M2728" s="2">
        <f>Table13[[#This Row],[Cons h '[MWh']]]-Table13[[#This Row],[Ewec_prod '[MWh']]]-Table13[[#This Row],[Eeol_prod '[MWh']]]-Table13[[#This Row],[Efv_prod '[MWh']]]</f>
        <v>23.544232250189769</v>
      </c>
    </row>
    <row r="2729" x14ac:dyDescent="0.25">
      <c r="E2729" s="4">
        <v>43579.625</v>
      </c>
      <c r="F2729" s="3">
        <v>0</v>
      </c>
      <c r="G2729" s="2">
        <f>Table13[[#This Row],[CF % FV]]*$A$2</f>
        <v>0</v>
      </c>
      <c r="H2729" s="3">
        <v>1.4606653211732699E-3</v>
      </c>
      <c r="I2729" s="2">
        <f>Table13[[#This Row],[CF % EOL ]]*$A$6</f>
        <v>0</v>
      </c>
      <c r="J2729" s="3">
        <v>0.1542852990171131</v>
      </c>
      <c r="K2729" s="2">
        <f>$A$10*Table13[[#This Row],[CF % WEC]]</f>
        <v>0</v>
      </c>
      <c r="L2729" s="1">
        <v>25.177914770757386</v>
      </c>
      <c r="M2729" s="2">
        <f>Table13[[#This Row],[Cons h '[MWh']]]-Table13[[#This Row],[Ewec_prod '[MWh']]]-Table13[[#This Row],[Eeol_prod '[MWh']]]-Table13[[#This Row],[Efv_prod '[MWh']]]</f>
        <v>25.177914770757386</v>
      </c>
    </row>
    <row r="2730" x14ac:dyDescent="0.25">
      <c r="E2730" s="4">
        <v>43579.666666666664</v>
      </c>
      <c r="F2730" s="3">
        <v>3.0600000000000002E-3</v>
      </c>
      <c r="G2730" s="2">
        <f>Table13[[#This Row],[CF % FV]]*$A$2</f>
        <v>0.33660000000000001</v>
      </c>
      <c r="H2730" s="3">
        <v>-3.7526167469809301E-3</v>
      </c>
      <c r="I2730" s="2">
        <f>Table13[[#This Row],[CF % EOL ]]*$A$6</f>
        <v>0</v>
      </c>
      <c r="J2730" s="3">
        <v>0.15936771752449164</v>
      </c>
      <c r="K2730" s="2">
        <f>$A$10*Table13[[#This Row],[CF % WEC]]</f>
        <v>0</v>
      </c>
      <c r="L2730" s="1">
        <v>24.947291932094426</v>
      </c>
      <c r="M2730" s="2">
        <f>Table13[[#This Row],[Cons h '[MWh']]]-Table13[[#This Row],[Ewec_prod '[MWh']]]-Table13[[#This Row],[Eeol_prod '[MWh']]]-Table13[[#This Row],[Efv_prod '[MWh']]]</f>
        <v>24.610691932094426</v>
      </c>
    </row>
    <row r="2731" x14ac:dyDescent="0.25">
      <c r="E2731" s="4">
        <v>43579.708333333336</v>
      </c>
      <c r="F2731" s="3">
        <v>5.5049999999999995E-2</v>
      </c>
      <c r="G2731" s="2">
        <f>Table13[[#This Row],[CF % FV]]*$A$2</f>
        <v>6.0554999999999994</v>
      </c>
      <c r="H2731" s="3">
        <v>-2.6030628672613602E-4</v>
      </c>
      <c r="I2731" s="2">
        <f>Table13[[#This Row],[CF % EOL ]]*$A$6</f>
        <v>0</v>
      </c>
      <c r="J2731" s="3">
        <v>0.16310310037787676</v>
      </c>
      <c r="K2731" s="2">
        <f>$A$10*Table13[[#This Row],[CF % WEC]]</f>
        <v>0</v>
      </c>
      <c r="L2731" s="1">
        <v>30.706676981461523</v>
      </c>
      <c r="M2731" s="2">
        <f>Table13[[#This Row],[Cons h '[MWh']]]-Table13[[#This Row],[Ewec_prod '[MWh']]]-Table13[[#This Row],[Eeol_prod '[MWh']]]-Table13[[#This Row],[Efv_prod '[MWh']]]</f>
        <v>24.651176981461525</v>
      </c>
    </row>
    <row r="2732" x14ac:dyDescent="0.25">
      <c r="E2732" s="4">
        <v>43579.75</v>
      </c>
      <c r="F2732" s="3">
        <v>8.9370000000000005E-2</v>
      </c>
      <c r="G2732" s="2">
        <f>Table13[[#This Row],[CF % FV]]*$A$2</f>
        <v>9.8307000000000002</v>
      </c>
      <c r="H2732" s="3">
        <v>1.0115879462978299E-2</v>
      </c>
      <c r="I2732" s="2">
        <f>Table13[[#This Row],[CF % EOL ]]*$A$6</f>
        <v>0</v>
      </c>
      <c r="J2732" s="3">
        <v>0.168174375488051</v>
      </c>
      <c r="K2732" s="2">
        <f>$A$10*Table13[[#This Row],[CF % WEC]]</f>
        <v>0</v>
      </c>
      <c r="L2732" s="1">
        <v>43.91393162357641</v>
      </c>
      <c r="M2732" s="2">
        <f>Table13[[#This Row],[Cons h '[MWh']]]-Table13[[#This Row],[Ewec_prod '[MWh']]]-Table13[[#This Row],[Eeol_prod '[MWh']]]-Table13[[#This Row],[Efv_prod '[MWh']]]</f>
        <v>34.08323162357641</v>
      </c>
    </row>
    <row r="2733" x14ac:dyDescent="0.25">
      <c r="E2733" s="4">
        <v>43579.791666666664</v>
      </c>
      <c r="F2733" s="3">
        <v>0.12229999999999999</v>
      </c>
      <c r="G2733" s="2">
        <f>Table13[[#This Row],[CF % FV]]*$A$2</f>
        <v>13.452999999999999</v>
      </c>
      <c r="H2733" s="3">
        <v>2.6474922618538999E-2</v>
      </c>
      <c r="I2733" s="2">
        <f>Table13[[#This Row],[CF % EOL ]]*$A$6</f>
        <v>0</v>
      </c>
      <c r="J2733" s="3">
        <v>0.17597985317113127</v>
      </c>
      <c r="K2733" s="2">
        <f>$A$10*Table13[[#This Row],[CF % WEC]]</f>
        <v>0</v>
      </c>
      <c r="L2733" s="1">
        <v>42.045520641418236</v>
      </c>
      <c r="M2733" s="2">
        <f>Table13[[#This Row],[Cons h '[MWh']]]-Table13[[#This Row],[Ewec_prod '[MWh']]]-Table13[[#This Row],[Eeol_prod '[MWh']]]-Table13[[#This Row],[Efv_prod '[MWh']]]</f>
        <v>28.592520641418236</v>
      </c>
    </row>
    <row r="2734" x14ac:dyDescent="0.25">
      <c r="E2734" s="4">
        <v>43579.833333333336</v>
      </c>
      <c r="F2734" s="3">
        <v>0.11463</v>
      </c>
      <c r="G2734" s="2">
        <f>Table13[[#This Row],[CF % FV]]*$A$2</f>
        <v>12.609299999999999</v>
      </c>
      <c r="H2734" s="3">
        <v>4.3093294753665301E-2</v>
      </c>
      <c r="I2734" s="2">
        <f>Table13[[#This Row],[CF % EOL ]]*$A$6</f>
        <v>0</v>
      </c>
      <c r="J2734" s="3">
        <v>0.18741314097086367</v>
      </c>
      <c r="K2734" s="2">
        <f>$A$10*Table13[[#This Row],[CF % WEC]]</f>
        <v>0</v>
      </c>
      <c r="L2734" s="1">
        <v>22.120733327521435</v>
      </c>
      <c r="M2734" s="2">
        <f>Table13[[#This Row],[Cons h '[MWh']]]-Table13[[#This Row],[Ewec_prod '[MWh']]]-Table13[[#This Row],[Eeol_prod '[MWh']]]-Table13[[#This Row],[Efv_prod '[MWh']]]</f>
        <v>9.511433327521436</v>
      </c>
    </row>
    <row r="2735" x14ac:dyDescent="0.25">
      <c r="E2735" s="4">
        <v>43579.875</v>
      </c>
      <c r="F2735" s="3">
        <v>0.14498</v>
      </c>
      <c r="G2735" s="2">
        <f>Table13[[#This Row],[CF % FV]]*$A$2</f>
        <v>15.947799999999999</v>
      </c>
      <c r="H2735" s="3">
        <v>4.80300435794766E-2</v>
      </c>
      <c r="I2735" s="2">
        <f>Table13[[#This Row],[CF % EOL ]]*$A$6</f>
        <v>0</v>
      </c>
      <c r="J2735" s="3">
        <v>0.18502527170634328</v>
      </c>
      <c r="K2735" s="2">
        <f>$A$10*Table13[[#This Row],[CF % WEC]]</f>
        <v>0</v>
      </c>
      <c r="L2735" s="1">
        <v>34.698623804303253</v>
      </c>
      <c r="M2735" s="2">
        <f>Table13[[#This Row],[Cons h '[MWh']]]-Table13[[#This Row],[Ewec_prod '[MWh']]]-Table13[[#This Row],[Eeol_prod '[MWh']]]-Table13[[#This Row],[Efv_prod '[MWh']]]</f>
        <v>18.750823804303252</v>
      </c>
    </row>
    <row r="2736" x14ac:dyDescent="0.25">
      <c r="E2736" s="4">
        <v>43579.916666666664</v>
      </c>
      <c r="F2736" s="3">
        <v>0.18403999999999998</v>
      </c>
      <c r="G2736" s="2">
        <f>Table13[[#This Row],[CF % FV]]*$A$2</f>
        <v>20.244399999999999</v>
      </c>
      <c r="H2736" s="3">
        <v>6.6082381548877703E-2</v>
      </c>
      <c r="I2736" s="2">
        <f>Table13[[#This Row],[CF % EOL ]]*$A$6</f>
        <v>0</v>
      </c>
      <c r="J2736" s="3">
        <v>0.17560934919657975</v>
      </c>
      <c r="K2736" s="2">
        <f>$A$10*Table13[[#This Row],[CF % WEC]]</f>
        <v>0</v>
      </c>
      <c r="L2736" s="1">
        <v>29.027534057701804</v>
      </c>
      <c r="M2736" s="2">
        <f>Table13[[#This Row],[Cons h '[MWh']]]-Table13[[#This Row],[Ewec_prod '[MWh']]]-Table13[[#This Row],[Eeol_prod '[MWh']]]-Table13[[#This Row],[Efv_prod '[MWh']]]</f>
        <v>8.7831340577018047</v>
      </c>
    </row>
    <row r="2737" x14ac:dyDescent="0.25">
      <c r="E2737" s="4">
        <v>43579.958333333336</v>
      </c>
      <c r="F2737" s="3">
        <v>0.23133000000000001</v>
      </c>
      <c r="G2737" s="2">
        <f>Table13[[#This Row],[CF % FV]]*$A$2</f>
        <v>25.446300000000001</v>
      </c>
      <c r="H2737" s="3">
        <v>2.29726468152393E-3</v>
      </c>
      <c r="I2737" s="2">
        <f>Table13[[#This Row],[CF % EOL ]]*$A$6</f>
        <v>0</v>
      </c>
      <c r="J2737" s="3">
        <v>0.16673113752069832</v>
      </c>
      <c r="K2737" s="2">
        <f>$A$10*Table13[[#This Row],[CF % WEC]]</f>
        <v>0</v>
      </c>
      <c r="L2737" s="1">
        <v>25.827873051784632</v>
      </c>
      <c r="M2737" s="2">
        <f>Table13[[#This Row],[Cons h '[MWh']]]-Table13[[#This Row],[Ewec_prod '[MWh']]]-Table13[[#This Row],[Eeol_prod '[MWh']]]-Table13[[#This Row],[Efv_prod '[MWh']]]</f>
        <v>0.38157305178463119</v>
      </c>
    </row>
    <row r="2738" x14ac:dyDescent="0.25">
      <c r="E2738" s="4">
        <v>43580</v>
      </c>
      <c r="F2738" s="3">
        <v>0.16040000000000001</v>
      </c>
      <c r="G2738" s="2">
        <f>Table13[[#This Row],[CF % FV]]*$A$2</f>
        <v>17.644000000000002</v>
      </c>
      <c r="H2738" s="3">
        <v>-3.2708697577782898E-3</v>
      </c>
      <c r="I2738" s="2">
        <f>Table13[[#This Row],[CF % EOL ]]*$A$6</f>
        <v>0</v>
      </c>
      <c r="J2738" s="3">
        <v>0.1645938439618756</v>
      </c>
      <c r="K2738" s="2">
        <f>$A$10*Table13[[#This Row],[CF % WEC]]</f>
        <v>0</v>
      </c>
      <c r="L2738" s="1">
        <v>19.007448795770035</v>
      </c>
      <c r="M2738" s="2">
        <f>Table13[[#This Row],[Cons h '[MWh']]]-Table13[[#This Row],[Ewec_prod '[MWh']]]-Table13[[#This Row],[Eeol_prod '[MWh']]]-Table13[[#This Row],[Efv_prod '[MWh']]]</f>
        <v>1.363448795770033</v>
      </c>
    </row>
    <row r="2739" x14ac:dyDescent="0.25">
      <c r="E2739" s="4">
        <v>43580.041666666664</v>
      </c>
      <c r="F2739" s="3">
        <v>0.11372</v>
      </c>
      <c r="G2739" s="2">
        <f>Table13[[#This Row],[CF % FV]]*$A$2</f>
        <v>12.5092</v>
      </c>
      <c r="H2739" s="3">
        <v>-2.7535434915064599E-3</v>
      </c>
      <c r="I2739" s="2">
        <f>Table13[[#This Row],[CF % EOL ]]*$A$6</f>
        <v>0</v>
      </c>
      <c r="J2739" s="3">
        <v>0.17240042183953341</v>
      </c>
      <c r="K2739" s="2">
        <f>$A$10*Table13[[#This Row],[CF % WEC]]</f>
        <v>0</v>
      </c>
      <c r="L2739" s="1">
        <v>17.484063552582807</v>
      </c>
      <c r="M2739" s="2">
        <f>Table13[[#This Row],[Cons h '[MWh']]]-Table13[[#This Row],[Ewec_prod '[MWh']]]-Table13[[#This Row],[Eeol_prod '[MWh']]]-Table13[[#This Row],[Efv_prod '[MWh']]]</f>
        <v>4.9748635525828071</v>
      </c>
    </row>
    <row r="2740" x14ac:dyDescent="0.25">
      <c r="E2740" s="4">
        <v>43580.083333333336</v>
      </c>
      <c r="F2740" s="3">
        <v>3.1850000000000003E-2</v>
      </c>
      <c r="G2740" s="2">
        <f>Table13[[#This Row],[CF % FV]]*$A$2</f>
        <v>3.5035000000000003</v>
      </c>
      <c r="H2740" s="3">
        <v>5.17866416220433E-2</v>
      </c>
      <c r="I2740" s="2">
        <f>Table13[[#This Row],[CF % EOL ]]*$A$6</f>
        <v>0</v>
      </c>
      <c r="J2740" s="3">
        <v>0.1887659562726467</v>
      </c>
      <c r="K2740" s="2">
        <f>$A$10*Table13[[#This Row],[CF % WEC]]</f>
        <v>0</v>
      </c>
      <c r="L2740" s="1">
        <v>24.365307914131321</v>
      </c>
      <c r="M2740" s="2">
        <f>Table13[[#This Row],[Cons h '[MWh']]]-Table13[[#This Row],[Ewec_prod '[MWh']]]-Table13[[#This Row],[Eeol_prod '[MWh']]]-Table13[[#This Row],[Efv_prod '[MWh']]]</f>
        <v>20.861807914131322</v>
      </c>
    </row>
    <row r="2741" x14ac:dyDescent="0.25">
      <c r="E2741" s="4">
        <v>43580.125</v>
      </c>
      <c r="F2741" s="3">
        <v>1.5100000000000001E-3</v>
      </c>
      <c r="G2741" s="2">
        <f>Table13[[#This Row],[CF % FV]]*$A$2</f>
        <v>0.1661</v>
      </c>
      <c r="H2741" s="3">
        <v>0.13721149111230099</v>
      </c>
      <c r="I2741" s="2">
        <f>Table13[[#This Row],[CF % EOL ]]*$A$6</f>
        <v>0</v>
      </c>
      <c r="J2741" s="3">
        <v>0.21095866253145429</v>
      </c>
      <c r="K2741" s="2">
        <f>$A$10*Table13[[#This Row],[CF % WEC]]</f>
        <v>0</v>
      </c>
      <c r="L2741" s="1">
        <v>19.949937635485913</v>
      </c>
      <c r="M2741" s="2">
        <f>Table13[[#This Row],[Cons h '[MWh']]]-Table13[[#This Row],[Ewec_prod '[MWh']]]-Table13[[#This Row],[Eeol_prod '[MWh']]]-Table13[[#This Row],[Efv_prod '[MWh']]]</f>
        <v>19.783837635485913</v>
      </c>
    </row>
    <row r="2742" x14ac:dyDescent="0.25">
      <c r="E2742" s="4">
        <v>43580.166666666664</v>
      </c>
      <c r="F2742" s="3">
        <v>0</v>
      </c>
      <c r="G2742" s="2">
        <f>Table13[[#This Row],[CF % FV]]*$A$2</f>
        <v>0</v>
      </c>
      <c r="H2742" s="3">
        <v>0.27785457302424899</v>
      </c>
      <c r="I2742" s="2">
        <f>Table13[[#This Row],[CF % EOL ]]*$A$6</f>
        <v>0</v>
      </c>
      <c r="J2742" s="3">
        <v>0.23095723844381219</v>
      </c>
      <c r="K2742" s="2">
        <f>$A$10*Table13[[#This Row],[CF % WEC]]</f>
        <v>0</v>
      </c>
      <c r="L2742" s="1">
        <v>23.641889645302012</v>
      </c>
      <c r="M2742" s="2">
        <f>Table13[[#This Row],[Cons h '[MWh']]]-Table13[[#This Row],[Ewec_prod '[MWh']]]-Table13[[#This Row],[Eeol_prod '[MWh']]]-Table13[[#This Row],[Efv_prod '[MWh']]]</f>
        <v>23.641889645302012</v>
      </c>
    </row>
    <row r="2743" x14ac:dyDescent="0.25">
      <c r="E2743" s="4">
        <v>43580.208333333336</v>
      </c>
      <c r="F2743" s="3">
        <v>0</v>
      </c>
      <c r="G2743" s="2">
        <f>Table13[[#This Row],[CF % FV]]*$A$2</f>
        <v>0</v>
      </c>
      <c r="H2743" s="3">
        <v>0.37701804078766399</v>
      </c>
      <c r="I2743" s="2">
        <f>Table13[[#This Row],[CF % EOL ]]*$A$6</f>
        <v>0</v>
      </c>
      <c r="J2743" s="3">
        <v>0.24426624166316288</v>
      </c>
      <c r="K2743" s="2">
        <f>$A$10*Table13[[#This Row],[CF % WEC]]</f>
        <v>0</v>
      </c>
      <c r="L2743" s="1">
        <v>25.222083662015738</v>
      </c>
      <c r="M2743" s="2">
        <f>Table13[[#This Row],[Cons h '[MWh']]]-Table13[[#This Row],[Ewec_prod '[MWh']]]-Table13[[#This Row],[Eeol_prod '[MWh']]]-Table13[[#This Row],[Efv_prod '[MWh']]]</f>
        <v>25.222083662015738</v>
      </c>
    </row>
    <row r="2744" x14ac:dyDescent="0.25">
      <c r="E2744" s="4">
        <v>43580.25</v>
      </c>
      <c r="F2744" s="3">
        <v>0</v>
      </c>
      <c r="G2744" s="2">
        <f>Table13[[#This Row],[CF % FV]]*$A$2</f>
        <v>0</v>
      </c>
      <c r="H2744" s="3">
        <v>0.39577476754426599</v>
      </c>
      <c r="I2744" s="2">
        <f>Table13[[#This Row],[CF % EOL ]]*$A$6</f>
        <v>0</v>
      </c>
      <c r="J2744" s="3">
        <v>0.24774833504962232</v>
      </c>
      <c r="K2744" s="2">
        <f>$A$10*Table13[[#This Row],[CF % WEC]]</f>
        <v>0</v>
      </c>
      <c r="L2744" s="1">
        <v>22.961431128249533</v>
      </c>
      <c r="M2744" s="2">
        <f>Table13[[#This Row],[Cons h '[MWh']]]-Table13[[#This Row],[Ewec_prod '[MWh']]]-Table13[[#This Row],[Eeol_prod '[MWh']]]-Table13[[#This Row],[Efv_prod '[MWh']]]</f>
        <v>22.961431128249533</v>
      </c>
    </row>
    <row r="2745" x14ac:dyDescent="0.25">
      <c r="E2745" s="4">
        <v>43580.291666666664</v>
      </c>
      <c r="F2745" s="3">
        <v>0</v>
      </c>
      <c r="G2745" s="2">
        <f>Table13[[#This Row],[CF % FV]]*$A$2</f>
        <v>0</v>
      </c>
      <c r="H2745" s="3">
        <v>0.33573579179892699</v>
      </c>
      <c r="I2745" s="2">
        <f>Table13[[#This Row],[CF % EOL ]]*$A$6</f>
        <v>0</v>
      </c>
      <c r="J2745" s="3">
        <v>0.24012804272331609</v>
      </c>
      <c r="K2745" s="2">
        <f>$A$10*Table13[[#This Row],[CF % WEC]]</f>
        <v>0</v>
      </c>
      <c r="L2745" s="1">
        <v>26.400809273758007</v>
      </c>
      <c r="M2745" s="2">
        <f>Table13[[#This Row],[Cons h '[MWh']]]-Table13[[#This Row],[Ewec_prod '[MWh']]]-Table13[[#This Row],[Eeol_prod '[MWh']]]-Table13[[#This Row],[Efv_prod '[MWh']]]</f>
        <v>26.400809273758007</v>
      </c>
    </row>
    <row r="2746" x14ac:dyDescent="0.25">
      <c r="E2746" s="4">
        <v>43580.333333333336</v>
      </c>
      <c r="F2746" s="3">
        <v>0</v>
      </c>
      <c r="G2746" s="2">
        <f>Table13[[#This Row],[CF % FV]]*$A$2</f>
        <v>0</v>
      </c>
      <c r="H2746" s="3">
        <v>0.255310396129869</v>
      </c>
      <c r="I2746" s="2">
        <f>Table13[[#This Row],[CF % EOL ]]*$A$6</f>
        <v>0</v>
      </c>
      <c r="J2746" s="3">
        <v>0.22601617536584703</v>
      </c>
      <c r="K2746" s="2">
        <f>$A$10*Table13[[#This Row],[CF % WEC]]</f>
        <v>0</v>
      </c>
      <c r="L2746" s="1">
        <v>24.732789819584781</v>
      </c>
      <c r="M2746" s="2">
        <f>Table13[[#This Row],[Cons h '[MWh']]]-Table13[[#This Row],[Ewec_prod '[MWh']]]-Table13[[#This Row],[Eeol_prod '[MWh']]]-Table13[[#This Row],[Efv_prod '[MWh']]]</f>
        <v>24.732789819584781</v>
      </c>
    </row>
    <row r="2747" x14ac:dyDescent="0.25">
      <c r="E2747" s="4">
        <v>43580.375</v>
      </c>
      <c r="F2747" s="3">
        <v>0</v>
      </c>
      <c r="G2747" s="2">
        <f>Table13[[#This Row],[CF % FV]]*$A$2</f>
        <v>0</v>
      </c>
      <c r="H2747" s="3">
        <v>0.23027651416487699</v>
      </c>
      <c r="I2747" s="2">
        <f>Table13[[#This Row],[CF % EOL ]]*$A$6</f>
        <v>0</v>
      </c>
      <c r="J2747" s="3">
        <v>0.20283393844725614</v>
      </c>
      <c r="K2747" s="2">
        <f>$A$10*Table13[[#This Row],[CF % WEC]]</f>
        <v>0</v>
      </c>
      <c r="L2747" s="1">
        <v>26.296658180185798</v>
      </c>
      <c r="M2747" s="2">
        <f>Table13[[#This Row],[Cons h '[MWh']]]-Table13[[#This Row],[Ewec_prod '[MWh']]]-Table13[[#This Row],[Eeol_prod '[MWh']]]-Table13[[#This Row],[Efv_prod '[MWh']]]</f>
        <v>26.296658180185798</v>
      </c>
    </row>
    <row r="2748" x14ac:dyDescent="0.25">
      <c r="E2748" s="4">
        <v>43580.416666666664</v>
      </c>
      <c r="F2748" s="3">
        <v>0</v>
      </c>
      <c r="G2748" s="2">
        <f>Table13[[#This Row],[CF % FV]]*$A$2</f>
        <v>0</v>
      </c>
      <c r="H2748" s="3">
        <v>0.102356268538111</v>
      </c>
      <c r="I2748" s="2">
        <f>Table13[[#This Row],[CF % EOL ]]*$A$6</f>
        <v>0</v>
      </c>
      <c r="J2748" s="3">
        <v>0.18977419077841232</v>
      </c>
      <c r="K2748" s="2">
        <f>$A$10*Table13[[#This Row],[CF % WEC]]</f>
        <v>0</v>
      </c>
      <c r="L2748" s="1">
        <v>30.091805292937945</v>
      </c>
      <c r="M2748" s="2">
        <f>Table13[[#This Row],[Cons h '[MWh']]]-Table13[[#This Row],[Ewec_prod '[MWh']]]-Table13[[#This Row],[Eeol_prod '[MWh']]]-Table13[[#This Row],[Efv_prod '[MWh']]]</f>
        <v>30.091805292937945</v>
      </c>
    </row>
    <row r="2749" x14ac:dyDescent="0.25">
      <c r="E2749" s="4">
        <v>43580.458333333336</v>
      </c>
      <c r="F2749" s="3">
        <v>0</v>
      </c>
      <c r="G2749" s="2">
        <f>Table13[[#This Row],[CF % FV]]*$A$2</f>
        <v>0</v>
      </c>
      <c r="H2749" s="3">
        <v>0.20641962567571101</v>
      </c>
      <c r="I2749" s="2">
        <f>Table13[[#This Row],[CF % EOL ]]*$A$6</f>
        <v>0</v>
      </c>
      <c r="J2749" s="3">
        <v>0.18715455664501787</v>
      </c>
      <c r="K2749" s="2">
        <f>$A$10*Table13[[#This Row],[CF % WEC]]</f>
        <v>0</v>
      </c>
      <c r="L2749" s="1">
        <v>21.589356585491934</v>
      </c>
      <c r="M2749" s="2">
        <f>Table13[[#This Row],[Cons h '[MWh']]]-Table13[[#This Row],[Ewec_prod '[MWh']]]-Table13[[#This Row],[Eeol_prod '[MWh']]]-Table13[[#This Row],[Efv_prod '[MWh']]]</f>
        <v>21.589356585491934</v>
      </c>
    </row>
    <row r="2750" x14ac:dyDescent="0.25">
      <c r="E2750" s="4">
        <v>43580.5</v>
      </c>
      <c r="F2750" s="3">
        <v>0</v>
      </c>
      <c r="G2750" s="2">
        <f>Table13[[#This Row],[CF % FV]]*$A$2</f>
        <v>0</v>
      </c>
      <c r="H2750" s="3">
        <v>0.26613901875166401</v>
      </c>
      <c r="I2750" s="2">
        <f>Table13[[#This Row],[CF % EOL ]]*$A$6</f>
        <v>0</v>
      </c>
      <c r="J2750" s="3">
        <v>0.18728768018286257</v>
      </c>
      <c r="K2750" s="2">
        <f>$A$10*Table13[[#This Row],[CF % WEC]]</f>
        <v>0</v>
      </c>
      <c r="L2750" s="1">
        <v>25.322226958852802</v>
      </c>
      <c r="M2750" s="2">
        <f>Table13[[#This Row],[Cons h '[MWh']]]-Table13[[#This Row],[Ewec_prod '[MWh']]]-Table13[[#This Row],[Eeol_prod '[MWh']]]-Table13[[#This Row],[Efv_prod '[MWh']]]</f>
        <v>25.322226958852802</v>
      </c>
    </row>
    <row r="2751" x14ac:dyDescent="0.25">
      <c r="E2751" s="4">
        <v>43580.541666666664</v>
      </c>
      <c r="F2751" s="3">
        <v>0</v>
      </c>
      <c r="G2751" s="2">
        <f>Table13[[#This Row],[CF % FV]]*$A$2</f>
        <v>0</v>
      </c>
      <c r="H2751" s="3">
        <v>0.310035037399506</v>
      </c>
      <c r="I2751" s="2">
        <f>Table13[[#This Row],[CF % EOL ]]*$A$6</f>
        <v>0</v>
      </c>
      <c r="J2751" s="3">
        <v>0.18546872356711092</v>
      </c>
      <c r="K2751" s="2">
        <f>$A$10*Table13[[#This Row],[CF % WEC]]</f>
        <v>0</v>
      </c>
      <c r="L2751" s="1">
        <v>22.174203953295212</v>
      </c>
      <c r="M2751" s="2">
        <f>Table13[[#This Row],[Cons h '[MWh']]]-Table13[[#This Row],[Ewec_prod '[MWh']]]-Table13[[#This Row],[Eeol_prod '[MWh']]]-Table13[[#This Row],[Efv_prod '[MWh']]]</f>
        <v>22.174203953295212</v>
      </c>
    </row>
    <row r="2752" x14ac:dyDescent="0.25">
      <c r="E2752" s="4">
        <v>43580.583333333336</v>
      </c>
      <c r="F2752" s="3">
        <v>0</v>
      </c>
      <c r="G2752" s="2">
        <f>Table13[[#This Row],[CF % FV]]*$A$2</f>
        <v>0</v>
      </c>
      <c r="H2752" s="3">
        <v>0.35947124226885602</v>
      </c>
      <c r="I2752" s="2">
        <f>Table13[[#This Row],[CF % EOL ]]*$A$6</f>
        <v>0</v>
      </c>
      <c r="J2752" s="3">
        <v>0.18216529188800376</v>
      </c>
      <c r="K2752" s="2">
        <f>$A$10*Table13[[#This Row],[CF % WEC]]</f>
        <v>0</v>
      </c>
      <c r="L2752" s="1">
        <v>24.825757963161831</v>
      </c>
      <c r="M2752" s="2">
        <f>Table13[[#This Row],[Cons h '[MWh']]]-Table13[[#This Row],[Ewec_prod '[MWh']]]-Table13[[#This Row],[Eeol_prod '[MWh']]]-Table13[[#This Row],[Efv_prod '[MWh']]]</f>
        <v>24.825757963161831</v>
      </c>
    </row>
    <row r="2753" x14ac:dyDescent="0.25">
      <c r="E2753" s="4">
        <v>43580.625</v>
      </c>
      <c r="F2753" s="3">
        <v>0</v>
      </c>
      <c r="G2753" s="2">
        <f>Table13[[#This Row],[CF % FV]]*$A$2</f>
        <v>0</v>
      </c>
      <c r="H2753" s="3">
        <v>0.34933891154056501</v>
      </c>
      <c r="I2753" s="2">
        <f>Table13[[#This Row],[CF % EOL ]]*$A$6</f>
        <v>0</v>
      </c>
      <c r="J2753" s="3">
        <v>0.17673543814579876</v>
      </c>
      <c r="K2753" s="2">
        <f>$A$10*Table13[[#This Row],[CF % WEC]]</f>
        <v>0</v>
      </c>
      <c r="L2753" s="1">
        <v>24.974897168129985</v>
      </c>
      <c r="M2753" s="2">
        <f>Table13[[#This Row],[Cons h '[MWh']]]-Table13[[#This Row],[Ewec_prod '[MWh']]]-Table13[[#This Row],[Eeol_prod '[MWh']]]-Table13[[#This Row],[Efv_prod '[MWh']]]</f>
        <v>24.974897168129985</v>
      </c>
    </row>
    <row r="2754" x14ac:dyDescent="0.25">
      <c r="E2754" s="4">
        <v>43580.666666666664</v>
      </c>
      <c r="F2754" s="3">
        <v>3.7299999999999998E-3</v>
      </c>
      <c r="G2754" s="2">
        <f>Table13[[#This Row],[CF % FV]]*$A$2</f>
        <v>0.4103</v>
      </c>
      <c r="H2754" s="3">
        <v>0.33104578814796498</v>
      </c>
      <c r="I2754" s="2">
        <f>Table13[[#This Row],[CF % EOL ]]*$A$6</f>
        <v>0</v>
      </c>
      <c r="J2754" s="3">
        <v>0.1716743416068412</v>
      </c>
      <c r="K2754" s="2">
        <f>$A$10*Table13[[#This Row],[CF % WEC]]</f>
        <v>0</v>
      </c>
      <c r="L2754" s="1">
        <v>25.725621110833213</v>
      </c>
      <c r="M2754" s="2">
        <f>Table13[[#This Row],[Cons h '[MWh']]]-Table13[[#This Row],[Ewec_prod '[MWh']]]-Table13[[#This Row],[Eeol_prod '[MWh']]]-Table13[[#This Row],[Efv_prod '[MWh']]]</f>
        <v>25.315321110833214</v>
      </c>
    </row>
    <row r="2755" x14ac:dyDescent="0.25">
      <c r="E2755" s="4">
        <v>43580.708333333336</v>
      </c>
      <c r="F2755" s="3">
        <v>9.9900000000000003E-2</v>
      </c>
      <c r="G2755" s="2">
        <f>Table13[[#This Row],[CF % FV]]*$A$2</f>
        <v>10.989000000000001</v>
      </c>
      <c r="H2755" s="3">
        <v>0.32882137829297198</v>
      </c>
      <c r="I2755" s="2">
        <f>Table13[[#This Row],[CF % EOL ]]*$A$6</f>
        <v>0</v>
      </c>
      <c r="J2755" s="3">
        <v>0.17037317311462363</v>
      </c>
      <c r="K2755" s="2">
        <f>$A$10*Table13[[#This Row],[CF % WEC]]</f>
        <v>0</v>
      </c>
      <c r="L2755" s="1">
        <v>22.114536569117117</v>
      </c>
      <c r="M2755" s="2">
        <f>Table13[[#This Row],[Cons h '[MWh']]]-Table13[[#This Row],[Ewec_prod '[MWh']]]-Table13[[#This Row],[Eeol_prod '[MWh']]]-Table13[[#This Row],[Efv_prod '[MWh']]]</f>
        <v>11.125536569117116</v>
      </c>
    </row>
    <row r="2756" x14ac:dyDescent="0.25">
      <c r="E2756" s="4">
        <v>43580.75</v>
      </c>
      <c r="F2756" s="3">
        <v>3.7350000000000001E-2</v>
      </c>
      <c r="G2756" s="2">
        <f>Table13[[#This Row],[CF % FV]]*$A$2</f>
        <v>4.1085000000000003</v>
      </c>
      <c r="H2756" s="3">
        <v>0.360502545378317</v>
      </c>
      <c r="I2756" s="2">
        <f>Table13[[#This Row],[CF % EOL ]]*$A$6</f>
        <v>0</v>
      </c>
      <c r="J2756" s="3">
        <v>0.16987450223697359</v>
      </c>
      <c r="K2756" s="2">
        <f>$A$10*Table13[[#This Row],[CF % WEC]]</f>
        <v>0</v>
      </c>
      <c r="L2756" s="1">
        <v>33.535067020468624</v>
      </c>
      <c r="M2756" s="2">
        <f>Table13[[#This Row],[Cons h '[MWh']]]-Table13[[#This Row],[Ewec_prod '[MWh']]]-Table13[[#This Row],[Eeol_prod '[MWh']]]-Table13[[#This Row],[Efv_prod '[MWh']]]</f>
        <v>29.426567020468624</v>
      </c>
    </row>
    <row r="2757" x14ac:dyDescent="0.25">
      <c r="E2757" s="4">
        <v>43580.791666666664</v>
      </c>
      <c r="F2757" s="3">
        <v>4.0930000000000001E-2</v>
      </c>
      <c r="G2757" s="2">
        <f>Table13[[#This Row],[CF % FV]]*$A$2</f>
        <v>4.5023</v>
      </c>
      <c r="H2757" s="3">
        <v>0.36434936892044201</v>
      </c>
      <c r="I2757" s="2">
        <f>Table13[[#This Row],[CF % EOL ]]*$A$6</f>
        <v>0</v>
      </c>
      <c r="J2757" s="3">
        <v>0.16914295513601377</v>
      </c>
      <c r="K2757" s="2">
        <f>$A$10*Table13[[#This Row],[CF % WEC]]</f>
        <v>0</v>
      </c>
      <c r="L2757" s="1">
        <v>27.918579271591533</v>
      </c>
      <c r="M2757" s="2">
        <f>Table13[[#This Row],[Cons h '[MWh']]]-Table13[[#This Row],[Ewec_prod '[MWh']]]-Table13[[#This Row],[Eeol_prod '[MWh']]]-Table13[[#This Row],[Efv_prod '[MWh']]]</f>
        <v>23.416279271591534</v>
      </c>
    </row>
    <row r="2758" x14ac:dyDescent="0.25">
      <c r="E2758" s="4">
        <v>43580.833333333336</v>
      </c>
      <c r="F2758" s="3">
        <v>2.6079999999999999E-2</v>
      </c>
      <c r="G2758" s="2">
        <f>Table13[[#This Row],[CF % FV]]*$A$2</f>
        <v>2.8687999999999998</v>
      </c>
      <c r="H2758" s="3">
        <v>0.379874899514486</v>
      </c>
      <c r="I2758" s="2">
        <f>Table13[[#This Row],[CF % EOL ]]*$A$6</f>
        <v>0</v>
      </c>
      <c r="J2758" s="3">
        <v>0.16832689782901658</v>
      </c>
      <c r="K2758" s="2">
        <f>$A$10*Table13[[#This Row],[CF % WEC]]</f>
        <v>0</v>
      </c>
      <c r="L2758" s="1">
        <v>25.295548400882009</v>
      </c>
      <c r="M2758" s="2">
        <f>Table13[[#This Row],[Cons h '[MWh']]]-Table13[[#This Row],[Ewec_prod '[MWh']]]-Table13[[#This Row],[Eeol_prod '[MWh']]]-Table13[[#This Row],[Efv_prod '[MWh']]]</f>
        <v>22.426748400882008</v>
      </c>
    </row>
    <row r="2759" x14ac:dyDescent="0.25">
      <c r="E2759" s="4">
        <v>43580.875</v>
      </c>
      <c r="F2759" s="3">
        <v>3.4210000000000004E-2</v>
      </c>
      <c r="G2759" s="2">
        <f>Table13[[#This Row],[CF % FV]]*$A$2</f>
        <v>3.7631000000000006</v>
      </c>
      <c r="H2759" s="3">
        <v>0.369325920325421</v>
      </c>
      <c r="I2759" s="2">
        <f>Table13[[#This Row],[CF % EOL ]]*$A$6</f>
        <v>0</v>
      </c>
      <c r="J2759" s="3">
        <v>0.15418499574926653</v>
      </c>
      <c r="K2759" s="2">
        <f>$A$10*Table13[[#This Row],[CF % WEC]]</f>
        <v>0</v>
      </c>
      <c r="L2759" s="1">
        <v>29.257777102179695</v>
      </c>
      <c r="M2759" s="2">
        <f>Table13[[#This Row],[Cons h '[MWh']]]-Table13[[#This Row],[Ewec_prod '[MWh']]]-Table13[[#This Row],[Eeol_prod '[MWh']]]-Table13[[#This Row],[Efv_prod '[MWh']]]</f>
        <v>25.494677102179693</v>
      </c>
    </row>
    <row r="2760" x14ac:dyDescent="0.25">
      <c r="E2760" s="4">
        <v>43580.916666666664</v>
      </c>
      <c r="F2760" s="3">
        <v>4.8619999999999997E-2</v>
      </c>
      <c r="G2760" s="2">
        <f>Table13[[#This Row],[CF % FV]]*$A$2</f>
        <v>5.3481999999999994</v>
      </c>
      <c r="H2760" s="3">
        <v>9.1918861334838897E-2</v>
      </c>
      <c r="I2760" s="2">
        <f>Table13[[#This Row],[CF % EOL ]]*$A$6</f>
        <v>0</v>
      </c>
      <c r="J2760" s="3">
        <v>0.14302630757755327</v>
      </c>
      <c r="K2760" s="2">
        <f>$A$10*Table13[[#This Row],[CF % WEC]]</f>
        <v>0</v>
      </c>
      <c r="L2760" s="1">
        <v>24.853629954839732</v>
      </c>
      <c r="M2760" s="2">
        <f>Table13[[#This Row],[Cons h '[MWh']]]-Table13[[#This Row],[Ewec_prod '[MWh']]]-Table13[[#This Row],[Eeol_prod '[MWh']]]-Table13[[#This Row],[Efv_prod '[MWh']]]</f>
        <v>19.505429954839734</v>
      </c>
    </row>
    <row r="2761" x14ac:dyDescent="0.25">
      <c r="E2761" s="4">
        <v>43580.958333333336</v>
      </c>
      <c r="F2761" s="3">
        <v>7.5120000000000006E-2</v>
      </c>
      <c r="G2761" s="2">
        <f>Table13[[#This Row],[CF % FV]]*$A$2</f>
        <v>8.2632000000000012</v>
      </c>
      <c r="H2761" s="3">
        <v>0.102264903452776</v>
      </c>
      <c r="I2761" s="2">
        <f>Table13[[#This Row],[CF % EOL ]]*$A$6</f>
        <v>0</v>
      </c>
      <c r="J2761" s="3">
        <v>0.13686971929391775</v>
      </c>
      <c r="K2761" s="2">
        <f>$A$10*Table13[[#This Row],[CF % WEC]]</f>
        <v>0</v>
      </c>
      <c r="L2761" s="1">
        <v>19.600876955820919</v>
      </c>
      <c r="M2761" s="2">
        <f>Table13[[#This Row],[Cons h '[MWh']]]-Table13[[#This Row],[Ewec_prod '[MWh']]]-Table13[[#This Row],[Eeol_prod '[MWh']]]-Table13[[#This Row],[Efv_prod '[MWh']]]</f>
        <v>11.337676955820918</v>
      </c>
    </row>
    <row r="2762" x14ac:dyDescent="0.25">
      <c r="E2762" s="4">
        <v>43581</v>
      </c>
      <c r="F2762" s="3">
        <v>7.2609999999999994E-2</v>
      </c>
      <c r="G2762" s="2">
        <f>Table13[[#This Row],[CF % FV]]*$A$2</f>
        <v>7.987099999999999</v>
      </c>
      <c r="H2762" s="3">
        <v>0.14721637148951899</v>
      </c>
      <c r="I2762" s="2">
        <f>Table13[[#This Row],[CF % EOL ]]*$A$6</f>
        <v>0</v>
      </c>
      <c r="J2762" s="3">
        <v>0.13479694565056338</v>
      </c>
      <c r="K2762" s="2">
        <f>$A$10*Table13[[#This Row],[CF % WEC]]</f>
        <v>0</v>
      </c>
      <c r="L2762" s="1">
        <v>17.527663098131633</v>
      </c>
      <c r="M2762" s="2">
        <f>Table13[[#This Row],[Cons h '[MWh']]]-Table13[[#This Row],[Ewec_prod '[MWh']]]-Table13[[#This Row],[Eeol_prod '[MWh']]]-Table13[[#This Row],[Efv_prod '[MWh']]]</f>
        <v>9.5405630981316349</v>
      </c>
    </row>
    <row r="2763" x14ac:dyDescent="0.25">
      <c r="E2763" s="4">
        <v>43581.041666666664</v>
      </c>
      <c r="F2763" s="3">
        <v>4.7530000000000003E-2</v>
      </c>
      <c r="G2763" s="2">
        <f>Table13[[#This Row],[CF % FV]]*$A$2</f>
        <v>5.2282999999999999</v>
      </c>
      <c r="H2763" s="3">
        <v>0.20916069794721701</v>
      </c>
      <c r="I2763" s="2">
        <f>Table13[[#This Row],[CF % EOL ]]*$A$6</f>
        <v>0</v>
      </c>
      <c r="J2763" s="3">
        <v>0.13619615836027027</v>
      </c>
      <c r="K2763" s="2">
        <f>$A$10*Table13[[#This Row],[CF % WEC]]</f>
        <v>0</v>
      </c>
      <c r="L2763" s="1">
        <v>17.623890141552074</v>
      </c>
      <c r="M2763" s="2">
        <f>Table13[[#This Row],[Cons h '[MWh']]]-Table13[[#This Row],[Ewec_prod '[MWh']]]-Table13[[#This Row],[Eeol_prod '[MWh']]]-Table13[[#This Row],[Efv_prod '[MWh']]]</f>
        <v>12.395590141552074</v>
      </c>
    </row>
    <row r="2764" x14ac:dyDescent="0.25">
      <c r="E2764" s="4">
        <v>43581.083333333336</v>
      </c>
      <c r="F2764" s="3">
        <v>1.4369999999999999E-2</v>
      </c>
      <c r="G2764" s="2">
        <f>Table13[[#This Row],[CF % FV]]*$A$2</f>
        <v>1.5807</v>
      </c>
      <c r="H2764" s="3">
        <v>0.37405669312129097</v>
      </c>
      <c r="I2764" s="2">
        <f>Table13[[#This Row],[CF % EOL ]]*$A$6</f>
        <v>0</v>
      </c>
      <c r="J2764" s="3">
        <v>0.14079886320559154</v>
      </c>
      <c r="K2764" s="2">
        <f>$A$10*Table13[[#This Row],[CF % WEC]]</f>
        <v>0</v>
      </c>
      <c r="L2764" s="1">
        <v>17.303236311151508</v>
      </c>
      <c r="M2764" s="2">
        <f>Table13[[#This Row],[Cons h '[MWh']]]-Table13[[#This Row],[Ewec_prod '[MWh']]]-Table13[[#This Row],[Eeol_prod '[MWh']]]-Table13[[#This Row],[Efv_prod '[MWh']]]</f>
        <v>15.722536311151508</v>
      </c>
    </row>
    <row r="2765" x14ac:dyDescent="0.25">
      <c r="E2765" s="4">
        <v>43581.125</v>
      </c>
      <c r="F2765" s="3">
        <v>0</v>
      </c>
      <c r="G2765" s="2">
        <f>Table13[[#This Row],[CF % FV]]*$A$2</f>
        <v>0</v>
      </c>
      <c r="H2765" s="3">
        <v>0.56193709212576504</v>
      </c>
      <c r="I2765" s="2">
        <f>Table13[[#This Row],[CF % EOL ]]*$A$6</f>
        <v>0</v>
      </c>
      <c r="J2765" s="3">
        <v>0.14635245924987897</v>
      </c>
      <c r="K2765" s="2">
        <f>$A$10*Table13[[#This Row],[CF % WEC]]</f>
        <v>0</v>
      </c>
      <c r="L2765" s="1">
        <v>20.877753409831882</v>
      </c>
      <c r="M2765" s="2">
        <f>Table13[[#This Row],[Cons h '[MWh']]]-Table13[[#This Row],[Ewec_prod '[MWh']]]-Table13[[#This Row],[Eeol_prod '[MWh']]]-Table13[[#This Row],[Efv_prod '[MWh']]]</f>
        <v>20.877753409831882</v>
      </c>
    </row>
    <row r="2766" x14ac:dyDescent="0.25">
      <c r="E2766" s="4">
        <v>43581.166666666664</v>
      </c>
      <c r="F2766" s="3">
        <v>0</v>
      </c>
      <c r="G2766" s="2">
        <f>Table13[[#This Row],[CF % FV]]*$A$2</f>
        <v>0</v>
      </c>
      <c r="H2766" s="3">
        <v>0.61008102427893096</v>
      </c>
      <c r="I2766" s="2">
        <f>Table13[[#This Row],[CF % EOL ]]*$A$6</f>
        <v>0</v>
      </c>
      <c r="J2766" s="3">
        <v>0.15209686353865495</v>
      </c>
      <c r="K2766" s="2">
        <f>$A$10*Table13[[#This Row],[CF % WEC]]</f>
        <v>0</v>
      </c>
      <c r="L2766" s="1">
        <v>26.014126270460007</v>
      </c>
      <c r="M2766" s="2">
        <f>Table13[[#This Row],[Cons h '[MWh']]]-Table13[[#This Row],[Ewec_prod '[MWh']]]-Table13[[#This Row],[Eeol_prod '[MWh']]]-Table13[[#This Row],[Efv_prod '[MWh']]]</f>
        <v>26.014126270460007</v>
      </c>
    </row>
    <row r="2767" x14ac:dyDescent="0.25">
      <c r="E2767" s="4">
        <v>43581.208333333336</v>
      </c>
      <c r="F2767" s="3">
        <v>0</v>
      </c>
      <c r="G2767" s="2">
        <f>Table13[[#This Row],[CF % FV]]*$A$2</f>
        <v>0</v>
      </c>
      <c r="H2767" s="3">
        <v>0.55165351123059103</v>
      </c>
      <c r="I2767" s="2">
        <f>Table13[[#This Row],[CF % EOL ]]*$A$6</f>
        <v>0</v>
      </c>
      <c r="J2767" s="3">
        <v>0.15725763728796863</v>
      </c>
      <c r="K2767" s="2">
        <f>$A$10*Table13[[#This Row],[CF % WEC]]</f>
        <v>0</v>
      </c>
      <c r="L2767" s="1">
        <v>28.729960190260631</v>
      </c>
      <c r="M2767" s="2">
        <f>Table13[[#This Row],[Cons h '[MWh']]]-Table13[[#This Row],[Ewec_prod '[MWh']]]-Table13[[#This Row],[Eeol_prod '[MWh']]]-Table13[[#This Row],[Efv_prod '[MWh']]]</f>
        <v>28.729960190260631</v>
      </c>
    </row>
    <row r="2768" x14ac:dyDescent="0.25">
      <c r="E2768" s="4">
        <v>43581.25</v>
      </c>
      <c r="F2768" s="3">
        <v>0</v>
      </c>
      <c r="G2768" s="2">
        <f>Table13[[#This Row],[CF % FV]]*$A$2</f>
        <v>0</v>
      </c>
      <c r="H2768" s="3">
        <v>0.52408532457046897</v>
      </c>
      <c r="I2768" s="2">
        <f>Table13[[#This Row],[CF % EOL ]]*$A$6</f>
        <v>0</v>
      </c>
      <c r="J2768" s="3">
        <v>0.16343711070852557</v>
      </c>
      <c r="K2768" s="2">
        <f>$A$10*Table13[[#This Row],[CF % WEC]]</f>
        <v>0</v>
      </c>
      <c r="L2768" s="1">
        <v>25.705091223866962</v>
      </c>
      <c r="M2768" s="2">
        <f>Table13[[#This Row],[Cons h '[MWh']]]-Table13[[#This Row],[Ewec_prod '[MWh']]]-Table13[[#This Row],[Eeol_prod '[MWh']]]-Table13[[#This Row],[Efv_prod '[MWh']]]</f>
        <v>25.705091223866962</v>
      </c>
    </row>
    <row r="2769" x14ac:dyDescent="0.25">
      <c r="E2769" s="4">
        <v>43581.291666666664</v>
      </c>
      <c r="F2769" s="3">
        <v>0</v>
      </c>
      <c r="G2769" s="2">
        <f>Table13[[#This Row],[CF % FV]]*$A$2</f>
        <v>0</v>
      </c>
      <c r="H2769" s="3">
        <v>0.51502025091703396</v>
      </c>
      <c r="I2769" s="2">
        <f>Table13[[#This Row],[CF % EOL ]]*$A$6</f>
        <v>0</v>
      </c>
      <c r="J2769" s="3">
        <v>0.17350731688322224</v>
      </c>
      <c r="K2769" s="2">
        <f>$A$10*Table13[[#This Row],[CF % WEC]]</f>
        <v>0</v>
      </c>
      <c r="L2769" s="1">
        <v>19.744397833045941</v>
      </c>
      <c r="M2769" s="2">
        <f>Table13[[#This Row],[Cons h '[MWh']]]-Table13[[#This Row],[Ewec_prod '[MWh']]]-Table13[[#This Row],[Eeol_prod '[MWh']]]-Table13[[#This Row],[Efv_prod '[MWh']]]</f>
        <v>19.744397833045941</v>
      </c>
    </row>
    <row r="2770" x14ac:dyDescent="0.25">
      <c r="E2770" s="4">
        <v>43581.333333333336</v>
      </c>
      <c r="F2770" s="3">
        <v>0</v>
      </c>
      <c r="G2770" s="2">
        <f>Table13[[#This Row],[CF % FV]]*$A$2</f>
        <v>0</v>
      </c>
      <c r="H2770" s="3">
        <v>0.57031697234558099</v>
      </c>
      <c r="I2770" s="2">
        <f>Table13[[#This Row],[CF % EOL ]]*$A$6</f>
        <v>0</v>
      </c>
      <c r="J2770" s="3">
        <v>0.18466951029945941</v>
      </c>
      <c r="K2770" s="2">
        <f>$A$10*Table13[[#This Row],[CF % WEC]]</f>
        <v>0</v>
      </c>
      <c r="L2770" s="1">
        <v>21.072791384083764</v>
      </c>
      <c r="M2770" s="2">
        <f>Table13[[#This Row],[Cons h '[MWh']]]-Table13[[#This Row],[Ewec_prod '[MWh']]]-Table13[[#This Row],[Eeol_prod '[MWh']]]-Table13[[#This Row],[Efv_prod '[MWh']]]</f>
        <v>21.072791384083764</v>
      </c>
    </row>
    <row r="2771" x14ac:dyDescent="0.25">
      <c r="E2771" s="4">
        <v>43581.375</v>
      </c>
      <c r="F2771" s="3">
        <v>0</v>
      </c>
      <c r="G2771" s="2">
        <f>Table13[[#This Row],[CF % FV]]*$A$2</f>
        <v>0</v>
      </c>
      <c r="H2771" s="3">
        <v>0.63503087385441204</v>
      </c>
      <c r="I2771" s="2">
        <f>Table13[[#This Row],[CF % EOL ]]*$A$6</f>
        <v>0</v>
      </c>
      <c r="J2771" s="3">
        <v>0.16599965366728167</v>
      </c>
      <c r="K2771" s="2">
        <f>$A$10*Table13[[#This Row],[CF % WEC]]</f>
        <v>0</v>
      </c>
      <c r="L2771" s="1">
        <v>27.356632348932045</v>
      </c>
      <c r="M2771" s="2">
        <f>Table13[[#This Row],[Cons h '[MWh']]]-Table13[[#This Row],[Ewec_prod '[MWh']]]-Table13[[#This Row],[Eeol_prod '[MWh']]]-Table13[[#This Row],[Efv_prod '[MWh']]]</f>
        <v>27.356632348932045</v>
      </c>
    </row>
    <row r="2772" x14ac:dyDescent="0.25">
      <c r="E2772" s="4">
        <v>43581.416666666664</v>
      </c>
      <c r="F2772" s="3">
        <v>0</v>
      </c>
      <c r="G2772" s="2">
        <f>Table13[[#This Row],[CF % FV]]*$A$2</f>
        <v>0</v>
      </c>
      <c r="H2772" s="3">
        <v>0.146253160410733</v>
      </c>
      <c r="I2772" s="2">
        <f>Table13[[#This Row],[CF % EOL ]]*$A$6</f>
        <v>0</v>
      </c>
      <c r="J2772" s="3">
        <v>0.15086829510814825</v>
      </c>
      <c r="K2772" s="2">
        <f>$A$10*Table13[[#This Row],[CF % WEC]]</f>
        <v>0</v>
      </c>
      <c r="L2772" s="1">
        <v>26.536838856544964</v>
      </c>
      <c r="M2772" s="2">
        <f>Table13[[#This Row],[Cons h '[MWh']]]-Table13[[#This Row],[Ewec_prod '[MWh']]]-Table13[[#This Row],[Eeol_prod '[MWh']]]-Table13[[#This Row],[Efv_prod '[MWh']]]</f>
        <v>26.536838856544964</v>
      </c>
    </row>
    <row r="2773" x14ac:dyDescent="0.25">
      <c r="E2773" s="4">
        <v>43581.458333333336</v>
      </c>
      <c r="F2773" s="3">
        <v>0</v>
      </c>
      <c r="G2773" s="2">
        <f>Table13[[#This Row],[CF % FV]]*$A$2</f>
        <v>0</v>
      </c>
      <c r="H2773" s="3">
        <v>4.6670947160886302E-2</v>
      </c>
      <c r="I2773" s="2">
        <f>Table13[[#This Row],[CF % EOL ]]*$A$6</f>
        <v>0</v>
      </c>
      <c r="J2773" s="3">
        <v>0.14388114243653072</v>
      </c>
      <c r="K2773" s="2">
        <f>$A$10*Table13[[#This Row],[CF % WEC]]</f>
        <v>0</v>
      </c>
      <c r="L2773" s="1">
        <v>24.626910720634971</v>
      </c>
      <c r="M2773" s="2">
        <f>Table13[[#This Row],[Cons h '[MWh']]]-Table13[[#This Row],[Ewec_prod '[MWh']]]-Table13[[#This Row],[Eeol_prod '[MWh']]]-Table13[[#This Row],[Efv_prod '[MWh']]]</f>
        <v>24.626910720634971</v>
      </c>
    </row>
    <row r="2774" x14ac:dyDescent="0.25">
      <c r="E2774" s="4">
        <v>43581.5</v>
      </c>
      <c r="F2774" s="3">
        <v>0</v>
      </c>
      <c r="G2774" s="2">
        <f>Table13[[#This Row],[CF % FV]]*$A$2</f>
        <v>0</v>
      </c>
      <c r="H2774" s="3">
        <v>1.29473768325162E-2</v>
      </c>
      <c r="I2774" s="2">
        <f>Table13[[#This Row],[CF % EOL ]]*$A$6</f>
        <v>0</v>
      </c>
      <c r="J2774" s="3">
        <v>0.13972671778671858</v>
      </c>
      <c r="K2774" s="2">
        <f>$A$10*Table13[[#This Row],[CF % WEC]]</f>
        <v>0</v>
      </c>
      <c r="L2774" s="1">
        <v>24.924262456765167</v>
      </c>
      <c r="M2774" s="2">
        <f>Table13[[#This Row],[Cons h '[MWh']]]-Table13[[#This Row],[Ewec_prod '[MWh']]]-Table13[[#This Row],[Eeol_prod '[MWh']]]-Table13[[#This Row],[Efv_prod '[MWh']]]</f>
        <v>24.924262456765167</v>
      </c>
    </row>
    <row r="2775" x14ac:dyDescent="0.25">
      <c r="E2775" s="4">
        <v>43581.541666666664</v>
      </c>
      <c r="F2775" s="3">
        <v>0</v>
      </c>
      <c r="G2775" s="2">
        <f>Table13[[#This Row],[CF % FV]]*$A$2</f>
        <v>0</v>
      </c>
      <c r="H2775" s="3">
        <v>4.0640631366345097E-2</v>
      </c>
      <c r="I2775" s="2">
        <f>Table13[[#This Row],[CF % EOL ]]*$A$6</f>
        <v>0</v>
      </c>
      <c r="J2775" s="3">
        <v>0.13779984948552867</v>
      </c>
      <c r="K2775" s="2">
        <f>$A$10*Table13[[#This Row],[CF % WEC]]</f>
        <v>0</v>
      </c>
      <c r="L2775" s="1">
        <v>33.776905976359743</v>
      </c>
      <c r="M2775" s="2">
        <f>Table13[[#This Row],[Cons h '[MWh']]]-Table13[[#This Row],[Ewec_prod '[MWh']]]-Table13[[#This Row],[Eeol_prod '[MWh']]]-Table13[[#This Row],[Efv_prod '[MWh']]]</f>
        <v>33.776905976359743</v>
      </c>
    </row>
    <row r="2776" x14ac:dyDescent="0.25">
      <c r="E2776" s="4">
        <v>43581.583333333336</v>
      </c>
      <c r="F2776" s="3">
        <v>0</v>
      </c>
      <c r="G2776" s="2">
        <f>Table13[[#This Row],[CF % FV]]*$A$2</f>
        <v>0</v>
      </c>
      <c r="H2776" s="3">
        <v>6.7793295716132004E-2</v>
      </c>
      <c r="I2776" s="2">
        <f>Table13[[#This Row],[CF % EOL ]]*$A$6</f>
        <v>0</v>
      </c>
      <c r="J2776" s="3">
        <v>0.13735057118962232</v>
      </c>
      <c r="K2776" s="2">
        <f>$A$10*Table13[[#This Row],[CF % WEC]]</f>
        <v>0</v>
      </c>
      <c r="L2776" s="1">
        <v>25.821167687707309</v>
      </c>
      <c r="M2776" s="2">
        <f>Table13[[#This Row],[Cons h '[MWh']]]-Table13[[#This Row],[Ewec_prod '[MWh']]]-Table13[[#This Row],[Eeol_prod '[MWh']]]-Table13[[#This Row],[Efv_prod '[MWh']]]</f>
        <v>25.821167687707309</v>
      </c>
    </row>
    <row r="2777" x14ac:dyDescent="0.25">
      <c r="E2777" s="4">
        <v>43581.625</v>
      </c>
      <c r="F2777" s="3">
        <v>0</v>
      </c>
      <c r="G2777" s="2">
        <f>Table13[[#This Row],[CF % FV]]*$A$2</f>
        <v>0</v>
      </c>
      <c r="H2777" s="3">
        <v>0.141727621640972</v>
      </c>
      <c r="I2777" s="2">
        <f>Table13[[#This Row],[CF % EOL ]]*$A$6</f>
        <v>0</v>
      </c>
      <c r="J2777" s="3">
        <v>0.13892233115139077</v>
      </c>
      <c r="K2777" s="2">
        <f>$A$10*Table13[[#This Row],[CF % WEC]]</f>
        <v>0</v>
      </c>
      <c r="L2777" s="1">
        <v>21.229711490561549</v>
      </c>
      <c r="M2777" s="2">
        <f>Table13[[#This Row],[Cons h '[MWh']]]-Table13[[#This Row],[Ewec_prod '[MWh']]]-Table13[[#This Row],[Eeol_prod '[MWh']]]-Table13[[#This Row],[Efv_prod '[MWh']]]</f>
        <v>21.229711490561549</v>
      </c>
    </row>
    <row r="2778" x14ac:dyDescent="0.25">
      <c r="E2778" s="4">
        <v>43581.666666666664</v>
      </c>
      <c r="F2778" s="3">
        <v>3.9500000000000004E-3</v>
      </c>
      <c r="G2778" s="2">
        <f>Table13[[#This Row],[CF % FV]]*$A$2</f>
        <v>0.43450000000000005</v>
      </c>
      <c r="H2778" s="3">
        <v>0.27785457302424899</v>
      </c>
      <c r="I2778" s="2">
        <f>Table13[[#This Row],[CF % EOL ]]*$A$6</f>
        <v>0</v>
      </c>
      <c r="J2778" s="3">
        <v>0.14164910674892223</v>
      </c>
      <c r="K2778" s="2">
        <f>$A$10*Table13[[#This Row],[CF % WEC]]</f>
        <v>0</v>
      </c>
      <c r="L2778" s="1">
        <v>24.031840152288421</v>
      </c>
      <c r="M2778" s="2">
        <f>Table13[[#This Row],[Cons h '[MWh']]]-Table13[[#This Row],[Ewec_prod '[MWh']]]-Table13[[#This Row],[Eeol_prod '[MWh']]]-Table13[[#This Row],[Efv_prod '[MWh']]]</f>
        <v>23.597340152288421</v>
      </c>
    </row>
    <row r="2779" x14ac:dyDescent="0.25">
      <c r="E2779" s="4">
        <v>43581.708333333336</v>
      </c>
      <c r="F2779" s="3">
        <v>0.16197999999999999</v>
      </c>
      <c r="G2779" s="2">
        <f>Table13[[#This Row],[CF % FV]]*$A$2</f>
        <v>17.817799999999998</v>
      </c>
      <c r="H2779" s="3">
        <v>0.34634815497589599</v>
      </c>
      <c r="I2779" s="2">
        <f>Table13[[#This Row],[CF % EOL ]]*$A$6</f>
        <v>0</v>
      </c>
      <c r="J2779" s="3">
        <v>0.14217254640117938</v>
      </c>
      <c r="K2779" s="2">
        <f>$A$10*Table13[[#This Row],[CF % WEC]]</f>
        <v>0</v>
      </c>
      <c r="L2779" s="1">
        <v>30.286780427029775</v>
      </c>
      <c r="M2779" s="2">
        <f>Table13[[#This Row],[Cons h '[MWh']]]-Table13[[#This Row],[Ewec_prod '[MWh']]]-Table13[[#This Row],[Eeol_prod '[MWh']]]-Table13[[#This Row],[Efv_prod '[MWh']]]</f>
        <v>12.468980427029777</v>
      </c>
    </row>
    <row r="2780" x14ac:dyDescent="0.25">
      <c r="E2780" s="4">
        <v>43581.75</v>
      </c>
      <c r="F2780" s="3">
        <v>0.22828999999999999</v>
      </c>
      <c r="G2780" s="2">
        <f>Table13[[#This Row],[CF % FV]]*$A$2</f>
        <v>25.111899999999999</v>
      </c>
      <c r="H2780" s="3">
        <v>0.307740189422953</v>
      </c>
      <c r="I2780" s="2">
        <f>Table13[[#This Row],[CF % EOL ]]*$A$6</f>
        <v>0</v>
      </c>
      <c r="J2780" s="3">
        <v>0.14068140624290915</v>
      </c>
      <c r="K2780" s="2">
        <f>$A$10*Table13[[#This Row],[CF % WEC]]</f>
        <v>0</v>
      </c>
      <c r="L2780" s="1">
        <v>38.980454393020935</v>
      </c>
      <c r="M2780" s="2">
        <f>Table13[[#This Row],[Cons h '[MWh']]]-Table13[[#This Row],[Ewec_prod '[MWh']]]-Table13[[#This Row],[Eeol_prod '[MWh']]]-Table13[[#This Row],[Efv_prod '[MWh']]]</f>
        <v>13.868554393020936</v>
      </c>
    </row>
    <row r="2781" x14ac:dyDescent="0.25">
      <c r="E2781" s="4">
        <v>43581.791666666664</v>
      </c>
      <c r="F2781" s="3">
        <v>0.36581999999999998</v>
      </c>
      <c r="G2781" s="2">
        <f>Table13[[#This Row],[CF % FV]]*$A$2</f>
        <v>40.240199999999994</v>
      </c>
      <c r="H2781" s="3">
        <v>0.23787989122395101</v>
      </c>
      <c r="I2781" s="2">
        <f>Table13[[#This Row],[CF % EOL ]]*$A$6</f>
        <v>0</v>
      </c>
      <c r="J2781" s="3">
        <v>0.13901646091170025</v>
      </c>
      <c r="K2781" s="2">
        <f>$A$10*Table13[[#This Row],[CF % WEC]]</f>
        <v>0</v>
      </c>
      <c r="L2781" s="1">
        <v>37.076266539634346</v>
      </c>
      <c r="M2781" s="2">
        <f>Table13[[#This Row],[Cons h '[MWh']]]-Table13[[#This Row],[Ewec_prod '[MWh']]]-Table13[[#This Row],[Eeol_prod '[MWh']]]-Table13[[#This Row],[Efv_prod '[MWh']]]</f>
        <v>-3.1639334603656479</v>
      </c>
    </row>
    <row r="2782" x14ac:dyDescent="0.25">
      <c r="E2782" s="4">
        <v>43581.833333333336</v>
      </c>
      <c r="F2782" s="3">
        <v>0.52925</v>
      </c>
      <c r="G2782" s="2">
        <f>Table13[[#This Row],[CF % FV]]*$A$2</f>
        <v>58.217500000000001</v>
      </c>
      <c r="H2782" s="3">
        <v>0.24230844175834801</v>
      </c>
      <c r="I2782" s="2">
        <f>Table13[[#This Row],[CF % EOL ]]*$A$6</f>
        <v>0</v>
      </c>
      <c r="J2782" s="3">
        <v>0.13815380048082021</v>
      </c>
      <c r="K2782" s="2">
        <f>$A$10*Table13[[#This Row],[CF % WEC]]</f>
        <v>0</v>
      </c>
      <c r="L2782" s="1">
        <v>37.55327095933783</v>
      </c>
      <c r="M2782" s="2">
        <f>Table13[[#This Row],[Cons h '[MWh']]]-Table13[[#This Row],[Ewec_prod '[MWh']]]-Table13[[#This Row],[Eeol_prod '[MWh']]]-Table13[[#This Row],[Efv_prod '[MWh']]]</f>
        <v>-20.664229040662171</v>
      </c>
    </row>
    <row r="2783" x14ac:dyDescent="0.25">
      <c r="E2783" s="4">
        <v>43581.875</v>
      </c>
      <c r="F2783" s="3">
        <v>0.65607000000000004</v>
      </c>
      <c r="G2783" s="2">
        <f>Table13[[#This Row],[CF % FV]]*$A$2</f>
        <v>72.167700000000011</v>
      </c>
      <c r="H2783" s="3">
        <v>0.34593613125323103</v>
      </c>
      <c r="I2783" s="2">
        <f>Table13[[#This Row],[CF % EOL ]]*$A$6</f>
        <v>0</v>
      </c>
      <c r="J2783" s="3">
        <v>0.13301062609343706</v>
      </c>
      <c r="K2783" s="2">
        <f>$A$10*Table13[[#This Row],[CF % WEC]]</f>
        <v>0</v>
      </c>
      <c r="L2783" s="1">
        <v>26.165466278328438</v>
      </c>
      <c r="M2783" s="2">
        <f>Table13[[#This Row],[Cons h '[MWh']]]-Table13[[#This Row],[Ewec_prod '[MWh']]]-Table13[[#This Row],[Eeol_prod '[MWh']]]-Table13[[#This Row],[Efv_prod '[MWh']]]</f>
        <v>-46.002233721671573</v>
      </c>
    </row>
    <row r="2784" x14ac:dyDescent="0.25">
      <c r="E2784" s="4">
        <v>43581.916666666664</v>
      </c>
      <c r="F2784" s="3">
        <v>0.68859000000000004</v>
      </c>
      <c r="G2784" s="2">
        <f>Table13[[#This Row],[CF % FV]]*$A$2</f>
        <v>75.744900000000001</v>
      </c>
      <c r="H2784" s="3">
        <v>2.7866188760753401E-2</v>
      </c>
      <c r="I2784" s="2">
        <f>Table13[[#This Row],[CF % EOL ]]*$A$6</f>
        <v>0</v>
      </c>
      <c r="J2784" s="3">
        <v>0.12890931898955515</v>
      </c>
      <c r="K2784" s="2">
        <f>$A$10*Table13[[#This Row],[CF % WEC]]</f>
        <v>0</v>
      </c>
      <c r="L2784" s="1">
        <v>23.901807277363002</v>
      </c>
      <c r="M2784" s="2">
        <f>Table13[[#This Row],[Cons h '[MWh']]]-Table13[[#This Row],[Ewec_prod '[MWh']]]-Table13[[#This Row],[Eeol_prod '[MWh']]]-Table13[[#This Row],[Efv_prod '[MWh']]]</f>
        <v>-51.843092722636996</v>
      </c>
    </row>
    <row r="2785" x14ac:dyDescent="0.25">
      <c r="E2785" s="4">
        <v>43581.958333333336</v>
      </c>
      <c r="F2785" s="3">
        <v>0.58150000000000002</v>
      </c>
      <c r="G2785" s="2">
        <f>Table13[[#This Row],[CF % FV]]*$A$2</f>
        <v>63.965000000000003</v>
      </c>
      <c r="H2785" s="3">
        <v>7.4737610271249401E-3</v>
      </c>
      <c r="I2785" s="2">
        <f>Table13[[#This Row],[CF % EOL ]]*$A$6</f>
        <v>0</v>
      </c>
      <c r="J2785" s="3">
        <v>0.12581190686070995</v>
      </c>
      <c r="K2785" s="2">
        <f>$A$10*Table13[[#This Row],[CF % WEC]]</f>
        <v>0</v>
      </c>
      <c r="L2785" s="1">
        <v>27.321824550643573</v>
      </c>
      <c r="M2785" s="2">
        <f>Table13[[#This Row],[Cons h '[MWh']]]-Table13[[#This Row],[Ewec_prod '[MWh']]]-Table13[[#This Row],[Eeol_prod '[MWh']]]-Table13[[#This Row],[Efv_prod '[MWh']]]</f>
        <v>-36.643175449356434</v>
      </c>
    </row>
    <row r="2786" x14ac:dyDescent="0.25">
      <c r="E2786" s="4">
        <v>43582</v>
      </c>
      <c r="F2786" s="3">
        <v>0.49473</v>
      </c>
      <c r="G2786" s="2">
        <f>Table13[[#This Row],[CF % FV]]*$A$2</f>
        <v>54.420299999999997</v>
      </c>
      <c r="H2786" s="3">
        <v>3.17025930793031E-2</v>
      </c>
      <c r="I2786" s="2">
        <f>Table13[[#This Row],[CF % EOL ]]*$A$6</f>
        <v>0</v>
      </c>
      <c r="J2786" s="3">
        <v>0.1234521090375512</v>
      </c>
      <c r="K2786" s="2">
        <f>$A$10*Table13[[#This Row],[CF % WEC]]</f>
        <v>0</v>
      </c>
      <c r="L2786" s="1">
        <v>21.312838795263794</v>
      </c>
      <c r="M2786" s="2">
        <f>Table13[[#This Row],[Cons h '[MWh']]]-Table13[[#This Row],[Ewec_prod '[MWh']]]-Table13[[#This Row],[Eeol_prod '[MWh']]]-Table13[[#This Row],[Efv_prod '[MWh']]]</f>
        <v>-33.107461204736204</v>
      </c>
    </row>
    <row r="2787" x14ac:dyDescent="0.25">
      <c r="E2787" s="4">
        <v>43582.041666666664</v>
      </c>
      <c r="F2787" s="3">
        <v>0.34937999999999997</v>
      </c>
      <c r="G2787" s="2">
        <f>Table13[[#This Row],[CF % FV]]*$A$2</f>
        <v>38.431799999999996</v>
      </c>
      <c r="H2787" s="3">
        <v>7.7023135955517602E-2</v>
      </c>
      <c r="I2787" s="2">
        <f>Table13[[#This Row],[CF % EOL ]]*$A$6</f>
        <v>0</v>
      </c>
      <c r="J2787" s="3">
        <v>0.1218960966884798</v>
      </c>
      <c r="K2787" s="2">
        <f>$A$10*Table13[[#This Row],[CF % WEC]]</f>
        <v>0</v>
      </c>
      <c r="L2787" s="1">
        <v>21.272779933256313</v>
      </c>
      <c r="M2787" s="2">
        <f>Table13[[#This Row],[Cons h '[MWh']]]-Table13[[#This Row],[Ewec_prod '[MWh']]]-Table13[[#This Row],[Eeol_prod '[MWh']]]-Table13[[#This Row],[Efv_prod '[MWh']]]</f>
        <v>-17.159020066743683</v>
      </c>
    </row>
    <row r="2788" x14ac:dyDescent="0.25">
      <c r="E2788" s="4">
        <v>43582.083333333336</v>
      </c>
      <c r="F2788" s="3">
        <v>0.16688</v>
      </c>
      <c r="G2788" s="2">
        <f>Table13[[#This Row],[CF % FV]]*$A$2</f>
        <v>18.3568</v>
      </c>
      <c r="H2788" s="3">
        <v>0.201033339992369</v>
      </c>
      <c r="I2788" s="2">
        <f>Table13[[#This Row],[CF % EOL ]]*$A$6</f>
        <v>0</v>
      </c>
      <c r="J2788" s="3">
        <v>0.12205179090414359</v>
      </c>
      <c r="K2788" s="2">
        <f>$A$10*Table13[[#This Row],[CF % WEC]]</f>
        <v>0</v>
      </c>
      <c r="L2788" s="1">
        <v>19.860776417661121</v>
      </c>
      <c r="M2788" s="2">
        <f>Table13[[#This Row],[Cons h '[MWh']]]-Table13[[#This Row],[Ewec_prod '[MWh']]]-Table13[[#This Row],[Eeol_prod '[MWh']]]-Table13[[#This Row],[Efv_prod '[MWh']]]</f>
        <v>1.5039764176611214</v>
      </c>
    </row>
    <row r="2789" x14ac:dyDescent="0.25">
      <c r="E2789" s="4">
        <v>43582.125</v>
      </c>
      <c r="F2789" s="3">
        <v>1.6299999999999999E-3</v>
      </c>
      <c r="G2789" s="2">
        <f>Table13[[#This Row],[CF % FV]]*$A$2</f>
        <v>0.17929999999999999</v>
      </c>
      <c r="H2789" s="3">
        <v>0.264817939701321</v>
      </c>
      <c r="I2789" s="2">
        <f>Table13[[#This Row],[CF % EOL ]]*$A$6</f>
        <v>0</v>
      </c>
      <c r="J2789" s="3">
        <v>0.12551228582286525</v>
      </c>
      <c r="K2789" s="2">
        <f>$A$10*Table13[[#This Row],[CF % WEC]]</f>
        <v>0</v>
      </c>
      <c r="L2789" s="1">
        <v>21.317139014602844</v>
      </c>
      <c r="M2789" s="2">
        <f>Table13[[#This Row],[Cons h '[MWh']]]-Table13[[#This Row],[Ewec_prod '[MWh']]]-Table13[[#This Row],[Eeol_prod '[MWh']]]-Table13[[#This Row],[Efv_prod '[MWh']]]</f>
        <v>21.137839014602843</v>
      </c>
    </row>
    <row r="2790" x14ac:dyDescent="0.25">
      <c r="E2790" s="4">
        <v>43582.166666666664</v>
      </c>
      <c r="F2790" s="3">
        <v>0</v>
      </c>
      <c r="G2790" s="2">
        <f>Table13[[#This Row],[CF % FV]]*$A$2</f>
        <v>0</v>
      </c>
      <c r="H2790" s="3">
        <v>0.337039600215152</v>
      </c>
      <c r="I2790" s="2">
        <f>Table13[[#This Row],[CF % EOL ]]*$A$6</f>
        <v>0</v>
      </c>
      <c r="J2790" s="3">
        <v>0.1277801737492211</v>
      </c>
      <c r="K2790" s="2">
        <f>$A$10*Table13[[#This Row],[CF % WEC]]</f>
        <v>0</v>
      </c>
      <c r="L2790" s="1">
        <v>24.055485097245281</v>
      </c>
      <c r="M2790" s="2">
        <f>Table13[[#This Row],[Cons h '[MWh']]]-Table13[[#This Row],[Ewec_prod '[MWh']]]-Table13[[#This Row],[Eeol_prod '[MWh']]]-Table13[[#This Row],[Efv_prod '[MWh']]]</f>
        <v>24.055485097245281</v>
      </c>
    </row>
    <row r="2791" x14ac:dyDescent="0.25">
      <c r="E2791" s="4">
        <v>43582.208333333336</v>
      </c>
      <c r="F2791" s="3">
        <v>0</v>
      </c>
      <c r="G2791" s="2">
        <f>Table13[[#This Row],[CF % FV]]*$A$2</f>
        <v>0</v>
      </c>
      <c r="H2791" s="3">
        <v>0.50140075134228002</v>
      </c>
      <c r="I2791" s="2">
        <f>Table13[[#This Row],[CF % EOL ]]*$A$6</f>
        <v>0</v>
      </c>
      <c r="J2791" s="3">
        <v>0.13182092776295842</v>
      </c>
      <c r="K2791" s="2">
        <f>$A$10*Table13[[#This Row],[CF % WEC]]</f>
        <v>0</v>
      </c>
      <c r="L2791" s="1">
        <v>24.303215479881715</v>
      </c>
      <c r="M2791" s="2">
        <f>Table13[[#This Row],[Cons h '[MWh']]]-Table13[[#This Row],[Ewec_prod '[MWh']]]-Table13[[#This Row],[Eeol_prod '[MWh']]]-Table13[[#This Row],[Efv_prod '[MWh']]]</f>
        <v>24.303215479881715</v>
      </c>
    </row>
    <row r="2792" x14ac:dyDescent="0.25">
      <c r="E2792" s="4">
        <v>43582.25</v>
      </c>
      <c r="F2792" s="3">
        <v>0</v>
      </c>
      <c r="G2792" s="2">
        <f>Table13[[#This Row],[CF % FV]]*$A$2</f>
        <v>0</v>
      </c>
      <c r="H2792" s="3">
        <v>0.58871574897273904</v>
      </c>
      <c r="I2792" s="2">
        <f>Table13[[#This Row],[CF % EOL ]]*$A$6</f>
        <v>0</v>
      </c>
      <c r="J2792" s="3">
        <v>0.14146904674273517</v>
      </c>
      <c r="K2792" s="2">
        <f>$A$10*Table13[[#This Row],[CF % WEC]]</f>
        <v>0</v>
      </c>
      <c r="L2792" s="1">
        <v>28.70186501855407</v>
      </c>
      <c r="M2792" s="2">
        <f>Table13[[#This Row],[Cons h '[MWh']]]-Table13[[#This Row],[Ewec_prod '[MWh']]]-Table13[[#This Row],[Eeol_prod '[MWh']]]-Table13[[#This Row],[Efv_prod '[MWh']]]</f>
        <v>28.70186501855407</v>
      </c>
    </row>
    <row r="2793" x14ac:dyDescent="0.25">
      <c r="E2793" s="4">
        <v>43582.291666666664</v>
      </c>
      <c r="F2793" s="3">
        <v>0</v>
      </c>
      <c r="G2793" s="2">
        <f>Table13[[#This Row],[CF % FV]]*$A$2</f>
        <v>0</v>
      </c>
      <c r="H2793" s="3">
        <v>0.61195951850027297</v>
      </c>
      <c r="I2793" s="2">
        <f>Table13[[#This Row],[CF % EOL ]]*$A$6</f>
        <v>0</v>
      </c>
      <c r="J2793" s="3">
        <v>0.14990449109940757</v>
      </c>
      <c r="K2793" s="2">
        <f>$A$10*Table13[[#This Row],[CF % WEC]]</f>
        <v>0</v>
      </c>
      <c r="L2793" s="1">
        <v>24.352909949014744</v>
      </c>
      <c r="M2793" s="2">
        <f>Table13[[#This Row],[Cons h '[MWh']]]-Table13[[#This Row],[Ewec_prod '[MWh']]]-Table13[[#This Row],[Eeol_prod '[MWh']]]-Table13[[#This Row],[Efv_prod '[MWh']]]</f>
        <v>24.352909949014744</v>
      </c>
    </row>
    <row r="2794" x14ac:dyDescent="0.25">
      <c r="E2794" s="4">
        <v>43582.333333333336</v>
      </c>
      <c r="F2794" s="3">
        <v>0</v>
      </c>
      <c r="G2794" s="2">
        <f>Table13[[#This Row],[CF % FV]]*$A$2</f>
        <v>0</v>
      </c>
      <c r="H2794" s="3">
        <v>0.64478122981655495</v>
      </c>
      <c r="I2794" s="2">
        <f>Table13[[#This Row],[CF % EOL ]]*$A$6</f>
        <v>0</v>
      </c>
      <c r="J2794" s="3">
        <v>0.15348685098249618</v>
      </c>
      <c r="K2794" s="2">
        <f>$A$10*Table13[[#This Row],[CF % WEC]]</f>
        <v>0</v>
      </c>
      <c r="L2794" s="1">
        <v>26.062732123655451</v>
      </c>
      <c r="M2794" s="2">
        <f>Table13[[#This Row],[Cons h '[MWh']]]-Table13[[#This Row],[Ewec_prod '[MWh']]]-Table13[[#This Row],[Eeol_prod '[MWh']]]-Table13[[#This Row],[Efv_prod '[MWh']]]</f>
        <v>26.062732123655451</v>
      </c>
    </row>
    <row r="2795" x14ac:dyDescent="0.25">
      <c r="E2795" s="4">
        <v>43582.375</v>
      </c>
      <c r="F2795" s="3">
        <v>0</v>
      </c>
      <c r="G2795" s="2">
        <f>Table13[[#This Row],[CF % FV]]*$A$2</f>
        <v>0</v>
      </c>
      <c r="H2795" s="3">
        <v>0.67370972221177405</v>
      </c>
      <c r="I2795" s="2">
        <f>Table13[[#This Row],[CF % EOL ]]*$A$6</f>
        <v>0</v>
      </c>
      <c r="J2795" s="3">
        <v>0.14268738333797443</v>
      </c>
      <c r="K2795" s="2">
        <f>$A$10*Table13[[#This Row],[CF % WEC]]</f>
        <v>0</v>
      </c>
      <c r="L2795" s="1">
        <v>26.663988059033322</v>
      </c>
      <c r="M2795" s="2">
        <f>Table13[[#This Row],[Cons h '[MWh']]]-Table13[[#This Row],[Ewec_prod '[MWh']]]-Table13[[#This Row],[Eeol_prod '[MWh']]]-Table13[[#This Row],[Efv_prod '[MWh']]]</f>
        <v>26.663988059033322</v>
      </c>
    </row>
    <row r="2796" x14ac:dyDescent="0.25">
      <c r="E2796" s="4">
        <v>43582.416666666664</v>
      </c>
      <c r="F2796" s="3">
        <v>0</v>
      </c>
      <c r="G2796" s="2">
        <f>Table13[[#This Row],[CF % FV]]*$A$2</f>
        <v>0</v>
      </c>
      <c r="H2796" s="3">
        <v>9.1555521762111999E-2</v>
      </c>
      <c r="I2796" s="2">
        <f>Table13[[#This Row],[CF % EOL ]]*$A$6</f>
        <v>0</v>
      </c>
      <c r="J2796" s="3">
        <v>0.13450063505226692</v>
      </c>
      <c r="K2796" s="2">
        <f>$A$10*Table13[[#This Row],[CF % WEC]]</f>
        <v>0</v>
      </c>
      <c r="L2796" s="1">
        <v>23.651698366827826</v>
      </c>
      <c r="M2796" s="2">
        <f>Table13[[#This Row],[Cons h '[MWh']]]-Table13[[#This Row],[Ewec_prod '[MWh']]]-Table13[[#This Row],[Eeol_prod '[MWh']]]-Table13[[#This Row],[Efv_prod '[MWh']]]</f>
        <v>23.651698366827826</v>
      </c>
    </row>
    <row r="2797" x14ac:dyDescent="0.25">
      <c r="E2797" s="4">
        <v>43582.458333333336</v>
      </c>
      <c r="F2797" s="3">
        <v>0</v>
      </c>
      <c r="G2797" s="2">
        <f>Table13[[#This Row],[CF % FV]]*$A$2</f>
        <v>0</v>
      </c>
      <c r="H2797" s="3">
        <v>0.107072075912082</v>
      </c>
      <c r="I2797" s="2">
        <f>Table13[[#This Row],[CF % EOL ]]*$A$6</f>
        <v>0</v>
      </c>
      <c r="J2797" s="3">
        <v>0.12888753598383643</v>
      </c>
      <c r="K2797" s="2">
        <f>$A$10*Table13[[#This Row],[CF % WEC]]</f>
        <v>0</v>
      </c>
      <c r="L2797" s="1">
        <v>29.848474638693123</v>
      </c>
      <c r="M2797" s="2">
        <f>Table13[[#This Row],[Cons h '[MWh']]]-Table13[[#This Row],[Ewec_prod '[MWh']]]-Table13[[#This Row],[Eeol_prod '[MWh']]]-Table13[[#This Row],[Efv_prod '[MWh']]]</f>
        <v>29.848474638693123</v>
      </c>
    </row>
    <row r="2798" x14ac:dyDescent="0.25">
      <c r="E2798" s="4">
        <v>43582.5</v>
      </c>
      <c r="F2798" s="3">
        <v>0</v>
      </c>
      <c r="G2798" s="2">
        <f>Table13[[#This Row],[CF % FV]]*$A$2</f>
        <v>0</v>
      </c>
      <c r="H2798" s="3">
        <v>0.31918944854225501</v>
      </c>
      <c r="I2798" s="2">
        <f>Table13[[#This Row],[CF % EOL ]]*$A$6</f>
        <v>0</v>
      </c>
      <c r="J2798" s="3">
        <v>0.12638475723923012</v>
      </c>
      <c r="K2798" s="2">
        <f>$A$10*Table13[[#This Row],[CF % WEC]]</f>
        <v>0</v>
      </c>
      <c r="L2798" s="1">
        <v>36.170195781977007</v>
      </c>
      <c r="M2798" s="2">
        <f>Table13[[#This Row],[Cons h '[MWh']]]-Table13[[#This Row],[Ewec_prod '[MWh']]]-Table13[[#This Row],[Eeol_prod '[MWh']]]-Table13[[#This Row],[Efv_prod '[MWh']]]</f>
        <v>36.170195781977007</v>
      </c>
    </row>
    <row r="2799" x14ac:dyDescent="0.25">
      <c r="E2799" s="4">
        <v>43582.541666666664</v>
      </c>
      <c r="F2799" s="3">
        <v>0</v>
      </c>
      <c r="G2799" s="2">
        <f>Table13[[#This Row],[CF % FV]]*$A$2</f>
        <v>0</v>
      </c>
      <c r="H2799" s="3">
        <v>0.32867255666670397</v>
      </c>
      <c r="I2799" s="2">
        <f>Table13[[#This Row],[CF % EOL ]]*$A$6</f>
        <v>0</v>
      </c>
      <c r="J2799" s="3">
        <v>0.12848058464561288</v>
      </c>
      <c r="K2799" s="2">
        <f>$A$10*Table13[[#This Row],[CF % WEC]]</f>
        <v>0</v>
      </c>
      <c r="L2799" s="1">
        <v>34.017264918214586</v>
      </c>
      <c r="M2799" s="2">
        <f>Table13[[#This Row],[Cons h '[MWh']]]-Table13[[#This Row],[Ewec_prod '[MWh']]]-Table13[[#This Row],[Eeol_prod '[MWh']]]-Table13[[#This Row],[Efv_prod '[MWh']]]</f>
        <v>34.017264918214586</v>
      </c>
    </row>
    <row r="2800" x14ac:dyDescent="0.25">
      <c r="E2800" s="4">
        <v>43582.583333333336</v>
      </c>
      <c r="F2800" s="3">
        <v>0</v>
      </c>
      <c r="G2800" s="2">
        <f>Table13[[#This Row],[CF % FV]]*$A$2</f>
        <v>0</v>
      </c>
      <c r="H2800" s="3">
        <v>0.37624334908755602</v>
      </c>
      <c r="I2800" s="2">
        <f>Table13[[#This Row],[CF % EOL ]]*$A$6</f>
        <v>0</v>
      </c>
      <c r="J2800" s="3">
        <v>0.13251284273880054</v>
      </c>
      <c r="K2800" s="2">
        <f>$A$10*Table13[[#This Row],[CF % WEC]]</f>
        <v>0</v>
      </c>
      <c r="L2800" s="1">
        <v>31.372318947005216</v>
      </c>
      <c r="M2800" s="2">
        <f>Table13[[#This Row],[Cons h '[MWh']]]-Table13[[#This Row],[Ewec_prod '[MWh']]]-Table13[[#This Row],[Eeol_prod '[MWh']]]-Table13[[#This Row],[Efv_prod '[MWh']]]</f>
        <v>31.372318947005216</v>
      </c>
    </row>
    <row r="2801" x14ac:dyDescent="0.25">
      <c r="E2801" s="4">
        <v>43582.625</v>
      </c>
      <c r="F2801" s="3">
        <v>0</v>
      </c>
      <c r="G2801" s="2">
        <f>Table13[[#This Row],[CF % FV]]*$A$2</f>
        <v>0</v>
      </c>
      <c r="H2801" s="3">
        <v>0.403419387334157</v>
      </c>
      <c r="I2801" s="2">
        <f>Table13[[#This Row],[CF % EOL ]]*$A$6</f>
        <v>0</v>
      </c>
      <c r="J2801" s="3">
        <v>0.13713973445815483</v>
      </c>
      <c r="K2801" s="2">
        <f>$A$10*Table13[[#This Row],[CF % WEC]]</f>
        <v>0</v>
      </c>
      <c r="L2801" s="1">
        <v>26.809521407573538</v>
      </c>
      <c r="M2801" s="2">
        <f>Table13[[#This Row],[Cons h '[MWh']]]-Table13[[#This Row],[Ewec_prod '[MWh']]]-Table13[[#This Row],[Eeol_prod '[MWh']]]-Table13[[#This Row],[Efv_prod '[MWh']]]</f>
        <v>26.809521407573538</v>
      </c>
    </row>
    <row r="2802" x14ac:dyDescent="0.25">
      <c r="E2802" s="4">
        <v>43582.666666666664</v>
      </c>
      <c r="F2802" s="3">
        <v>4.0000000000000001E-3</v>
      </c>
      <c r="G2802" s="2">
        <f>Table13[[#This Row],[CF % FV]]*$A$2</f>
        <v>0.44</v>
      </c>
      <c r="H2802" s="3">
        <v>0.38582409137770901</v>
      </c>
      <c r="I2802" s="2">
        <f>Table13[[#This Row],[CF % EOL ]]*$A$6</f>
        <v>0</v>
      </c>
      <c r="J2802" s="3">
        <v>0.1395413514238879</v>
      </c>
      <c r="K2802" s="2">
        <f>$A$10*Table13[[#This Row],[CF % WEC]]</f>
        <v>0</v>
      </c>
      <c r="L2802" s="1">
        <v>33.388361726578985</v>
      </c>
      <c r="M2802" s="2">
        <f>Table13[[#This Row],[Cons h '[MWh']]]-Table13[[#This Row],[Ewec_prod '[MWh']]]-Table13[[#This Row],[Eeol_prod '[MWh']]]-Table13[[#This Row],[Efv_prod '[MWh']]]</f>
        <v>32.948361726578987</v>
      </c>
    </row>
    <row r="2803" x14ac:dyDescent="0.25">
      <c r="E2803" s="4">
        <v>43582.708333333336</v>
      </c>
      <c r="F2803" s="3">
        <v>0.22678000000000001</v>
      </c>
      <c r="G2803" s="2">
        <f>Table13[[#This Row],[CF % FV]]*$A$2</f>
        <v>24.945800000000002</v>
      </c>
      <c r="H2803" s="3">
        <v>0.38595827268222999</v>
      </c>
      <c r="I2803" s="2">
        <f>Table13[[#This Row],[CF % EOL ]]*$A$6</f>
        <v>0</v>
      </c>
      <c r="J2803" s="3">
        <v>0.1483847387958003</v>
      </c>
      <c r="K2803" s="2">
        <f>$A$10*Table13[[#This Row],[CF % WEC]]</f>
        <v>0</v>
      </c>
      <c r="L2803" s="1">
        <v>23.431457473966869</v>
      </c>
      <c r="M2803" s="2">
        <f>Table13[[#This Row],[Cons h '[MWh']]]-Table13[[#This Row],[Ewec_prod '[MWh']]]-Table13[[#This Row],[Eeol_prod '[MWh']]]-Table13[[#This Row],[Efv_prod '[MWh']]]</f>
        <v>-1.5143425260331327</v>
      </c>
    </row>
    <row r="2804" x14ac:dyDescent="0.25">
      <c r="E2804" s="4">
        <v>43582.75</v>
      </c>
      <c r="F2804" s="3">
        <v>0.27312999999999998</v>
      </c>
      <c r="G2804" s="2">
        <f>Table13[[#This Row],[CF % FV]]*$A$2</f>
        <v>30.0443</v>
      </c>
      <c r="H2804" s="3">
        <v>0.44818147551859799</v>
      </c>
      <c r="I2804" s="2">
        <f>Table13[[#This Row],[CF % EOL ]]*$A$6</f>
        <v>0</v>
      </c>
      <c r="J2804" s="3">
        <v>0.15528929232964145</v>
      </c>
      <c r="K2804" s="2">
        <f>$A$10*Table13[[#This Row],[CF % WEC]]</f>
        <v>0</v>
      </c>
      <c r="L2804" s="1">
        <v>29.907491738246168</v>
      </c>
      <c r="M2804" s="2">
        <f>Table13[[#This Row],[Cons h '[MWh']]]-Table13[[#This Row],[Ewec_prod '[MWh']]]-Table13[[#This Row],[Eeol_prod '[MWh']]]-Table13[[#This Row],[Efv_prod '[MWh']]]</f>
        <v>-0.13680826175383132</v>
      </c>
    </row>
    <row r="2805" x14ac:dyDescent="0.25">
      <c r="E2805" s="4">
        <v>43582.791666666664</v>
      </c>
      <c r="F2805" s="3">
        <v>0.49407999999999996</v>
      </c>
      <c r="G2805" s="2">
        <f>Table13[[#This Row],[CF % FV]]*$A$2</f>
        <v>54.348799999999997</v>
      </c>
      <c r="H2805" s="3">
        <v>0.49636839043560799</v>
      </c>
      <c r="I2805" s="2">
        <f>Table13[[#This Row],[CF % EOL ]]*$A$6</f>
        <v>0</v>
      </c>
      <c r="J2805" s="3">
        <v>0.16187907883349464</v>
      </c>
      <c r="K2805" s="2">
        <f>$A$10*Table13[[#This Row],[CF % WEC]]</f>
        <v>0</v>
      </c>
      <c r="L2805" s="1">
        <v>37.300955206691519</v>
      </c>
      <c r="M2805" s="2">
        <f>Table13[[#This Row],[Cons h '[MWh']]]-Table13[[#This Row],[Ewec_prod '[MWh']]]-Table13[[#This Row],[Eeol_prod '[MWh']]]-Table13[[#This Row],[Efv_prod '[MWh']]]</f>
        <v>-17.047844793308478</v>
      </c>
    </row>
    <row r="2806" x14ac:dyDescent="0.25">
      <c r="E2806" s="4">
        <v>43582.833333333336</v>
      </c>
      <c r="F2806" s="3">
        <v>0.63490000000000002</v>
      </c>
      <c r="G2806" s="2">
        <f>Table13[[#This Row],[CF % FV]]*$A$2</f>
        <v>69.838999999999999</v>
      </c>
      <c r="H2806" s="3">
        <v>0.50821567587621297</v>
      </c>
      <c r="I2806" s="2">
        <f>Table13[[#This Row],[CF % EOL ]]*$A$6</f>
        <v>0</v>
      </c>
      <c r="J2806" s="3">
        <v>0.16509318881420412</v>
      </c>
      <c r="K2806" s="2">
        <f>$A$10*Table13[[#This Row],[CF % WEC]]</f>
        <v>0</v>
      </c>
      <c r="L2806" s="1">
        <v>35.006637986813139</v>
      </c>
      <c r="M2806" s="2">
        <f>Table13[[#This Row],[Cons h '[MWh']]]-Table13[[#This Row],[Ewec_prod '[MWh']]]-Table13[[#This Row],[Eeol_prod '[MWh']]]-Table13[[#This Row],[Efv_prod '[MWh']]]</f>
        <v>-34.832362013186859</v>
      </c>
    </row>
    <row r="2807" x14ac:dyDescent="0.25">
      <c r="E2807" s="4">
        <v>43582.875</v>
      </c>
      <c r="F2807" s="3">
        <v>0.69535999999999998</v>
      </c>
      <c r="G2807" s="2">
        <f>Table13[[#This Row],[CF % FV]]*$A$2</f>
        <v>76.489599999999996</v>
      </c>
      <c r="H2807" s="3">
        <v>0.48385988891070902</v>
      </c>
      <c r="I2807" s="2">
        <f>Table13[[#This Row],[CF % EOL ]]*$A$6</f>
        <v>0</v>
      </c>
      <c r="J2807" s="3">
        <v>0.15331412913092687</v>
      </c>
      <c r="K2807" s="2">
        <f>$A$10*Table13[[#This Row],[CF % WEC]]</f>
        <v>0</v>
      </c>
      <c r="L2807" s="1">
        <v>30.177219250833797</v>
      </c>
      <c r="M2807" s="2">
        <f>Table13[[#This Row],[Cons h '[MWh']]]-Table13[[#This Row],[Ewec_prod '[MWh']]]-Table13[[#This Row],[Eeol_prod '[MWh']]]-Table13[[#This Row],[Efv_prod '[MWh']]]</f>
        <v>-46.312380749166195</v>
      </c>
    </row>
    <row r="2808" x14ac:dyDescent="0.25">
      <c r="E2808" s="4">
        <v>43582.916666666664</v>
      </c>
      <c r="F2808" s="3">
        <v>0.69967999999999997</v>
      </c>
      <c r="G2808" s="2">
        <f>Table13[[#This Row],[CF % FV]]*$A$2</f>
        <v>76.964799999999997</v>
      </c>
      <c r="H2808" s="3">
        <v>1.7838707516042201E-2</v>
      </c>
      <c r="I2808" s="2">
        <f>Table13[[#This Row],[CF % EOL ]]*$A$6</f>
        <v>0</v>
      </c>
      <c r="J2808" s="3">
        <v>0.14482899471333882</v>
      </c>
      <c r="K2808" s="2">
        <f>$A$10*Table13[[#This Row],[CF % WEC]]</f>
        <v>0</v>
      </c>
      <c r="L2808" s="1">
        <v>29.729598755974177</v>
      </c>
      <c r="M2808" s="2">
        <f>Table13[[#This Row],[Cons h '[MWh']]]-Table13[[#This Row],[Ewec_prod '[MWh']]]-Table13[[#This Row],[Eeol_prod '[MWh']]]-Table13[[#This Row],[Efv_prod '[MWh']]]</f>
        <v>-47.235201244025816</v>
      </c>
    </row>
    <row r="2809" x14ac:dyDescent="0.25">
      <c r="E2809" s="4">
        <v>43582.958333333336</v>
      </c>
      <c r="F2809" s="3">
        <v>0.59004000000000001</v>
      </c>
      <c r="G2809" s="2">
        <f>Table13[[#This Row],[CF % FV]]*$A$2</f>
        <v>64.904399999999995</v>
      </c>
      <c r="H2809" s="3">
        <v>5.0673279291512302E-2</v>
      </c>
      <c r="I2809" s="2">
        <f>Table13[[#This Row],[CF % EOL ]]*$A$6</f>
        <v>0</v>
      </c>
      <c r="J2809" s="3">
        <v>0.142871606860698</v>
      </c>
      <c r="K2809" s="2">
        <f>$A$10*Table13[[#This Row],[CF % WEC]]</f>
        <v>0</v>
      </c>
      <c r="L2809" s="1">
        <v>20.942323835187256</v>
      </c>
      <c r="M2809" s="2">
        <f>Table13[[#This Row],[Cons h '[MWh']]]-Table13[[#This Row],[Ewec_prod '[MWh']]]-Table13[[#This Row],[Eeol_prod '[MWh']]]-Table13[[#This Row],[Efv_prod '[MWh']]]</f>
        <v>-43.962076164812743</v>
      </c>
    </row>
    <row r="2810" x14ac:dyDescent="0.25">
      <c r="E2810" s="4">
        <v>43583</v>
      </c>
      <c r="F2810" s="3">
        <v>0.47654000000000002</v>
      </c>
      <c r="G2810" s="2">
        <f>Table13[[#This Row],[CF % FV]]*$A$2</f>
        <v>52.419400000000003</v>
      </c>
      <c r="H2810" s="3">
        <v>0.23063431872558099</v>
      </c>
      <c r="I2810" s="2">
        <f>Table13[[#This Row],[CF % EOL ]]*$A$6</f>
        <v>0</v>
      </c>
      <c r="J2810" s="3">
        <v>0.14839566173612598</v>
      </c>
      <c r="K2810" s="2">
        <f>$A$10*Table13[[#This Row],[CF % WEC]]</f>
        <v>0</v>
      </c>
      <c r="L2810" s="1">
        <v>19.511383344761416</v>
      </c>
      <c r="M2810" s="2">
        <f>Table13[[#This Row],[Cons h '[MWh']]]-Table13[[#This Row],[Ewec_prod '[MWh']]]-Table13[[#This Row],[Eeol_prod '[MWh']]]-Table13[[#This Row],[Efv_prod '[MWh']]]</f>
        <v>-32.908016655238583</v>
      </c>
    </row>
    <row r="2811" x14ac:dyDescent="0.25">
      <c r="E2811" s="4">
        <v>43583.041666666664</v>
      </c>
      <c r="F2811" s="3">
        <v>0.27526999999999996</v>
      </c>
      <c r="G2811" s="2">
        <f>Table13[[#This Row],[CF % FV]]*$A$2</f>
        <v>30.279699999999995</v>
      </c>
      <c r="H2811" s="3">
        <v>0.46376831164979199</v>
      </c>
      <c r="I2811" s="2">
        <f>Table13[[#This Row],[CF % EOL ]]*$A$6</f>
        <v>0</v>
      </c>
      <c r="J2811" s="3">
        <v>0.15975664194039013</v>
      </c>
      <c r="K2811" s="2">
        <f>$A$10*Table13[[#This Row],[CF % WEC]]</f>
        <v>0</v>
      </c>
      <c r="L2811" s="1">
        <v>22.311944736834871</v>
      </c>
      <c r="M2811" s="2">
        <f>Table13[[#This Row],[Cons h '[MWh']]]-Table13[[#This Row],[Ewec_prod '[MWh']]]-Table13[[#This Row],[Eeol_prod '[MWh']]]-Table13[[#This Row],[Efv_prod '[MWh']]]</f>
        <v>-7.9677552631651238</v>
      </c>
    </row>
    <row r="2812" x14ac:dyDescent="0.25">
      <c r="E2812" s="4">
        <v>43583.083333333336</v>
      </c>
      <c r="F2812" s="3">
        <v>0.11162999999999999</v>
      </c>
      <c r="G2812" s="2">
        <f>Table13[[#This Row],[CF % FV]]*$A$2</f>
        <v>12.279299999999999</v>
      </c>
      <c r="H2812" s="3">
        <v>0.63031559960107597</v>
      </c>
      <c r="I2812" s="2">
        <f>Table13[[#This Row],[CF % EOL ]]*$A$6</f>
        <v>0</v>
      </c>
      <c r="J2812" s="3">
        <v>0.17594574378187336</v>
      </c>
      <c r="K2812" s="2">
        <f>$A$10*Table13[[#This Row],[CF % WEC]]</f>
        <v>0</v>
      </c>
      <c r="L2812" s="1">
        <v>15.93889083185003</v>
      </c>
      <c r="M2812" s="2">
        <f>Table13[[#This Row],[Cons h '[MWh']]]-Table13[[#This Row],[Ewec_prod '[MWh']]]-Table13[[#This Row],[Eeol_prod '[MWh']]]-Table13[[#This Row],[Efv_prod '[MWh']]]</f>
        <v>3.6595908318500303</v>
      </c>
    </row>
    <row r="2813" x14ac:dyDescent="0.25">
      <c r="E2813" s="4">
        <v>43583.125</v>
      </c>
      <c r="F2813" s="3">
        <v>1.25E-3</v>
      </c>
      <c r="G2813" s="2">
        <f>Table13[[#This Row],[CF % FV]]*$A$2</f>
        <v>0.13750000000000001</v>
      </c>
      <c r="H2813" s="3">
        <v>0.73855771845415996</v>
      </c>
      <c r="I2813" s="2">
        <f>Table13[[#This Row],[CF % EOL ]]*$A$6</f>
        <v>0</v>
      </c>
      <c r="J2813" s="3">
        <v>0.19236885276401114</v>
      </c>
      <c r="K2813" s="2">
        <f>$A$10*Table13[[#This Row],[CF % WEC]]</f>
        <v>0</v>
      </c>
      <c r="L2813" s="1">
        <v>18.626021834846629</v>
      </c>
      <c r="M2813" s="2">
        <f>Table13[[#This Row],[Cons h '[MWh']]]-Table13[[#This Row],[Ewec_prod '[MWh']]]-Table13[[#This Row],[Eeol_prod '[MWh']]]-Table13[[#This Row],[Efv_prod '[MWh']]]</f>
        <v>18.48852183484663</v>
      </c>
    </row>
    <row r="2814" x14ac:dyDescent="0.25">
      <c r="E2814" s="4">
        <v>43583.166666666664</v>
      </c>
      <c r="F2814" s="3">
        <v>0</v>
      </c>
      <c r="G2814" s="2">
        <f>Table13[[#This Row],[CF % FV]]*$A$2</f>
        <v>0</v>
      </c>
      <c r="H2814" s="3">
        <v>0.72547934325558205</v>
      </c>
      <c r="I2814" s="2">
        <f>Table13[[#This Row],[CF % EOL ]]*$A$6</f>
        <v>0</v>
      </c>
      <c r="J2814" s="3">
        <v>0.20980422897821063</v>
      </c>
      <c r="K2814" s="2">
        <f>$A$10*Table13[[#This Row],[CF % WEC]]</f>
        <v>0</v>
      </c>
      <c r="L2814" s="1">
        <v>25.620887904742538</v>
      </c>
      <c r="M2814" s="2">
        <f>Table13[[#This Row],[Cons h '[MWh']]]-Table13[[#This Row],[Ewec_prod '[MWh']]]-Table13[[#This Row],[Eeol_prod '[MWh']]]-Table13[[#This Row],[Efv_prod '[MWh']]]</f>
        <v>25.620887904742538</v>
      </c>
    </row>
    <row r="2815" x14ac:dyDescent="0.25">
      <c r="E2815" s="4">
        <v>43583.208333333336</v>
      </c>
      <c r="F2815" s="3">
        <v>0</v>
      </c>
      <c r="G2815" s="2">
        <f>Table13[[#This Row],[CF % FV]]*$A$2</f>
        <v>0</v>
      </c>
      <c r="H2815" s="3">
        <v>0.71027840724834501</v>
      </c>
      <c r="I2815" s="2">
        <f>Table13[[#This Row],[CF % EOL ]]*$A$6</f>
        <v>0</v>
      </c>
      <c r="J2815" s="3">
        <v>0.22778057899880436</v>
      </c>
      <c r="K2815" s="2">
        <f>$A$10*Table13[[#This Row],[CF % WEC]]</f>
        <v>0</v>
      </c>
      <c r="L2815" s="1">
        <v>24.406069721927238</v>
      </c>
      <c r="M2815" s="2">
        <f>Table13[[#This Row],[Cons h '[MWh']]]-Table13[[#This Row],[Ewec_prod '[MWh']]]-Table13[[#This Row],[Eeol_prod '[MWh']]]-Table13[[#This Row],[Efv_prod '[MWh']]]</f>
        <v>24.406069721927238</v>
      </c>
    </row>
    <row r="2816" x14ac:dyDescent="0.25">
      <c r="E2816" s="4">
        <v>43583.25</v>
      </c>
      <c r="F2816" s="3">
        <v>0</v>
      </c>
      <c r="G2816" s="2">
        <f>Table13[[#This Row],[CF % FV]]*$A$2</f>
        <v>0</v>
      </c>
      <c r="H2816" s="3">
        <v>0.67435958739738</v>
      </c>
      <c r="I2816" s="2">
        <f>Table13[[#This Row],[CF % EOL ]]*$A$6</f>
        <v>0</v>
      </c>
      <c r="J2816" s="3">
        <v>0.24278066413179755</v>
      </c>
      <c r="K2816" s="2">
        <f>$A$10*Table13[[#This Row],[CF % WEC]]</f>
        <v>0</v>
      </c>
      <c r="L2816" s="1">
        <v>22.713182849015148</v>
      </c>
      <c r="M2816" s="2">
        <f>Table13[[#This Row],[Cons h '[MWh']]]-Table13[[#This Row],[Ewec_prod '[MWh']]]-Table13[[#This Row],[Eeol_prod '[MWh']]]-Table13[[#This Row],[Efv_prod '[MWh']]]</f>
        <v>22.713182849015148</v>
      </c>
    </row>
    <row r="2817" x14ac:dyDescent="0.25">
      <c r="E2817" s="4">
        <v>43583.291666666664</v>
      </c>
      <c r="F2817" s="3">
        <v>0</v>
      </c>
      <c r="G2817" s="2">
        <f>Table13[[#This Row],[CF % FV]]*$A$2</f>
        <v>0</v>
      </c>
      <c r="H2817" s="3">
        <v>0.62105100766723298</v>
      </c>
      <c r="I2817" s="2">
        <f>Table13[[#This Row],[CF % EOL ]]*$A$6</f>
        <v>0</v>
      </c>
      <c r="J2817" s="3">
        <v>0.25354455971559781</v>
      </c>
      <c r="K2817" s="2">
        <f>$A$10*Table13[[#This Row],[CF % WEC]]</f>
        <v>0</v>
      </c>
      <c r="L2817" s="1">
        <v>26.223610566439607</v>
      </c>
      <c r="M2817" s="2">
        <f>Table13[[#This Row],[Cons h '[MWh']]]-Table13[[#This Row],[Ewec_prod '[MWh']]]-Table13[[#This Row],[Eeol_prod '[MWh']]]-Table13[[#This Row],[Efv_prod '[MWh']]]</f>
        <v>26.223610566439607</v>
      </c>
    </row>
    <row r="2818" x14ac:dyDescent="0.25">
      <c r="E2818" s="4">
        <v>43583.333333333336</v>
      </c>
      <c r="F2818" s="3">
        <v>0</v>
      </c>
      <c r="G2818" s="2">
        <f>Table13[[#This Row],[CF % FV]]*$A$2</f>
        <v>0</v>
      </c>
      <c r="H2818" s="3">
        <v>0.58856044286606601</v>
      </c>
      <c r="I2818" s="2">
        <f>Table13[[#This Row],[CF % EOL ]]*$A$6</f>
        <v>0</v>
      </c>
      <c r="J2818" s="3">
        <v>0.26297791580171143</v>
      </c>
      <c r="K2818" s="2">
        <f>$A$10*Table13[[#This Row],[CF % WEC]]</f>
        <v>0</v>
      </c>
      <c r="L2818" s="1">
        <v>27.320285652919331</v>
      </c>
      <c r="M2818" s="2">
        <f>Table13[[#This Row],[Cons h '[MWh']]]-Table13[[#This Row],[Ewec_prod '[MWh']]]-Table13[[#This Row],[Eeol_prod '[MWh']]]-Table13[[#This Row],[Efv_prod '[MWh']]]</f>
        <v>27.320285652919331</v>
      </c>
    </row>
    <row r="2819" x14ac:dyDescent="0.25">
      <c r="E2819" s="4">
        <v>43583.375</v>
      </c>
      <c r="F2819" s="3">
        <v>0</v>
      </c>
      <c r="G2819" s="2">
        <f>Table13[[#This Row],[CF % FV]]*$A$2</f>
        <v>0</v>
      </c>
      <c r="H2819" s="3">
        <v>0.70633489672217198</v>
      </c>
      <c r="I2819" s="2">
        <f>Table13[[#This Row],[CF % EOL ]]*$A$6</f>
        <v>0</v>
      </c>
      <c r="J2819" s="3">
        <v>0.22998125440481354</v>
      </c>
      <c r="K2819" s="2">
        <f>$A$10*Table13[[#This Row],[CF % WEC]]</f>
        <v>0</v>
      </c>
      <c r="L2819" s="1">
        <v>27.418005769209792</v>
      </c>
      <c r="M2819" s="2">
        <f>Table13[[#This Row],[Cons h '[MWh']]]-Table13[[#This Row],[Ewec_prod '[MWh']]]-Table13[[#This Row],[Eeol_prod '[MWh']]]-Table13[[#This Row],[Efv_prod '[MWh']]]</f>
        <v>27.418005769209792</v>
      </c>
    </row>
    <row r="2820" x14ac:dyDescent="0.25">
      <c r="E2820" s="4">
        <v>43583.416666666664</v>
      </c>
      <c r="F2820" s="3">
        <v>0</v>
      </c>
      <c r="G2820" s="2">
        <f>Table13[[#This Row],[CF % FV]]*$A$2</f>
        <v>0</v>
      </c>
      <c r="H2820" s="3">
        <v>8.7087553365337899E-4</v>
      </c>
      <c r="I2820" s="2">
        <f>Table13[[#This Row],[CF % EOL ]]*$A$6</f>
        <v>0</v>
      </c>
      <c r="J2820" s="3">
        <v>0.20923260249162592</v>
      </c>
      <c r="K2820" s="2">
        <f>$A$10*Table13[[#This Row],[CF % WEC]]</f>
        <v>0</v>
      </c>
      <c r="L2820" s="1">
        <v>20.979749193649521</v>
      </c>
      <c r="M2820" s="2">
        <f>Table13[[#This Row],[Cons h '[MWh']]]-Table13[[#This Row],[Ewec_prod '[MWh']]]-Table13[[#This Row],[Eeol_prod '[MWh']]]-Table13[[#This Row],[Efv_prod '[MWh']]]</f>
        <v>20.979749193649521</v>
      </c>
    </row>
    <row r="2821" x14ac:dyDescent="0.25">
      <c r="E2821" s="4">
        <v>43583.458333333336</v>
      </c>
      <c r="F2821" s="3">
        <v>0</v>
      </c>
      <c r="G2821" s="2">
        <f>Table13[[#This Row],[CF % FV]]*$A$2</f>
        <v>0</v>
      </c>
      <c r="H2821" s="3">
        <v>1.70565299403513E-3</v>
      </c>
      <c r="I2821" s="2">
        <f>Table13[[#This Row],[CF % EOL ]]*$A$6</f>
        <v>0</v>
      </c>
      <c r="J2821" s="3">
        <v>0.19819526310422003</v>
      </c>
      <c r="K2821" s="2">
        <f>$A$10*Table13[[#This Row],[CF % WEC]]</f>
        <v>0</v>
      </c>
      <c r="L2821" s="1">
        <v>25.582117458264872</v>
      </c>
      <c r="M2821" s="2">
        <f>Table13[[#This Row],[Cons h '[MWh']]]-Table13[[#This Row],[Ewec_prod '[MWh']]]-Table13[[#This Row],[Eeol_prod '[MWh']]]-Table13[[#This Row],[Efv_prod '[MWh']]]</f>
        <v>25.582117458264872</v>
      </c>
    </row>
    <row r="2822" x14ac:dyDescent="0.25">
      <c r="E2822" s="4">
        <v>43583.5</v>
      </c>
      <c r="F2822" s="3">
        <v>0</v>
      </c>
      <c r="G2822" s="2">
        <f>Table13[[#This Row],[CF % FV]]*$A$2</f>
        <v>0</v>
      </c>
      <c r="H2822" s="3">
        <v>8.4855398292515996E-2</v>
      </c>
      <c r="I2822" s="2">
        <f>Table13[[#This Row],[CF % EOL ]]*$A$6</f>
        <v>0</v>
      </c>
      <c r="J2822" s="3">
        <v>0.19442016826791872</v>
      </c>
      <c r="K2822" s="2">
        <f>$A$10*Table13[[#This Row],[CF % WEC]]</f>
        <v>0</v>
      </c>
      <c r="L2822" s="1">
        <v>33.951446015274087</v>
      </c>
      <c r="M2822" s="2">
        <f>Table13[[#This Row],[Cons h '[MWh']]]-Table13[[#This Row],[Ewec_prod '[MWh']]]-Table13[[#This Row],[Eeol_prod '[MWh']]]-Table13[[#This Row],[Efv_prod '[MWh']]]</f>
        <v>33.951446015274087</v>
      </c>
    </row>
    <row r="2823" x14ac:dyDescent="0.25">
      <c r="E2823" s="4">
        <v>43583.541666666664</v>
      </c>
      <c r="F2823" s="3">
        <v>0</v>
      </c>
      <c r="G2823" s="2">
        <f>Table13[[#This Row],[CF % FV]]*$A$2</f>
        <v>0</v>
      </c>
      <c r="H2823" s="3">
        <v>0.31171746536804201</v>
      </c>
      <c r="I2823" s="2">
        <f>Table13[[#This Row],[CF % EOL ]]*$A$6</f>
        <v>0</v>
      </c>
      <c r="J2823" s="3">
        <v>0.19961730608980824</v>
      </c>
      <c r="K2823" s="2">
        <f>$A$10*Table13[[#This Row],[CF % WEC]]</f>
        <v>0</v>
      </c>
      <c r="L2823" s="1">
        <v>18.820766249714222</v>
      </c>
      <c r="M2823" s="2">
        <f>Table13[[#This Row],[Cons h '[MWh']]]-Table13[[#This Row],[Ewec_prod '[MWh']]]-Table13[[#This Row],[Eeol_prod '[MWh']]]-Table13[[#This Row],[Efv_prod '[MWh']]]</f>
        <v>18.820766249714222</v>
      </c>
    </row>
    <row r="2824" x14ac:dyDescent="0.25">
      <c r="E2824" s="4">
        <v>43583.583333333336</v>
      </c>
      <c r="F2824" s="3">
        <v>0</v>
      </c>
      <c r="G2824" s="2">
        <f>Table13[[#This Row],[CF % FV]]*$A$2</f>
        <v>0</v>
      </c>
      <c r="H2824" s="3">
        <v>0.47398442634836302</v>
      </c>
      <c r="I2824" s="2">
        <f>Table13[[#This Row],[CF % EOL ]]*$A$6</f>
        <v>0</v>
      </c>
      <c r="J2824" s="3">
        <v>0.20718595819880822</v>
      </c>
      <c r="K2824" s="2">
        <f>$A$10*Table13[[#This Row],[CF % WEC]]</f>
        <v>0</v>
      </c>
      <c r="L2824" s="1">
        <v>20.085337458730965</v>
      </c>
      <c r="M2824" s="2">
        <f>Table13[[#This Row],[Cons h '[MWh']]]-Table13[[#This Row],[Ewec_prod '[MWh']]]-Table13[[#This Row],[Eeol_prod '[MWh']]]-Table13[[#This Row],[Efv_prod '[MWh']]]</f>
        <v>20.085337458730965</v>
      </c>
    </row>
    <row r="2825" x14ac:dyDescent="0.25">
      <c r="E2825" s="4">
        <v>43583.625</v>
      </c>
      <c r="F2825" s="3">
        <v>0</v>
      </c>
      <c r="G2825" s="2">
        <f>Table13[[#This Row],[CF % FV]]*$A$2</f>
        <v>0</v>
      </c>
      <c r="H2825" s="3">
        <v>0.56954792523311404</v>
      </c>
      <c r="I2825" s="2">
        <f>Table13[[#This Row],[CF % EOL ]]*$A$6</f>
        <v>0</v>
      </c>
      <c r="J2825" s="3">
        <v>0.21339198036049237</v>
      </c>
      <c r="K2825" s="2">
        <f>$A$10*Table13[[#This Row],[CF % WEC]]</f>
        <v>0</v>
      </c>
      <c r="L2825" s="1">
        <v>20.883880105321364</v>
      </c>
      <c r="M2825" s="2">
        <f>Table13[[#This Row],[Cons h '[MWh']]]-Table13[[#This Row],[Ewec_prod '[MWh']]]-Table13[[#This Row],[Eeol_prod '[MWh']]]-Table13[[#This Row],[Efv_prod '[MWh']]]</f>
        <v>20.883880105321364</v>
      </c>
    </row>
    <row r="2826" x14ac:dyDescent="0.25">
      <c r="E2826" s="4">
        <v>43583.666666666664</v>
      </c>
      <c r="F2826" s="3">
        <v>5.2199999999999998E-3</v>
      </c>
      <c r="G2826" s="2">
        <f>Table13[[#This Row],[CF % FV]]*$A$2</f>
        <v>0.57419999999999993</v>
      </c>
      <c r="H2826" s="3">
        <v>0.57632729116979997</v>
      </c>
      <c r="I2826" s="2">
        <f>Table13[[#This Row],[CF % EOL ]]*$A$6</f>
        <v>0</v>
      </c>
      <c r="J2826" s="3">
        <v>0.21937570363469833</v>
      </c>
      <c r="K2826" s="2">
        <f>$A$10*Table13[[#This Row],[CF % WEC]]</f>
        <v>0</v>
      </c>
      <c r="L2826" s="1">
        <v>20.274373521838871</v>
      </c>
      <c r="M2826" s="2">
        <f>Table13[[#This Row],[Cons h '[MWh']]]-Table13[[#This Row],[Ewec_prod '[MWh']]]-Table13[[#This Row],[Eeol_prod '[MWh']]]-Table13[[#This Row],[Efv_prod '[MWh']]]</f>
        <v>19.70017352183887</v>
      </c>
    </row>
    <row r="2827" x14ac:dyDescent="0.25">
      <c r="E2827" s="4">
        <v>43583.708333333336</v>
      </c>
      <c r="F2827" s="3">
        <v>0.12672</v>
      </c>
      <c r="G2827" s="2">
        <f>Table13[[#This Row],[CF % FV]]*$A$2</f>
        <v>13.9392</v>
      </c>
      <c r="H2827" s="3">
        <v>0.60726511760058399</v>
      </c>
      <c r="I2827" s="2">
        <f>Table13[[#This Row],[CF % EOL ]]*$A$6</f>
        <v>0</v>
      </c>
      <c r="J2827" s="3">
        <v>0.22781843589740242</v>
      </c>
      <c r="K2827" s="2">
        <f>$A$10*Table13[[#This Row],[CF % WEC]]</f>
        <v>0</v>
      </c>
      <c r="L2827" s="1">
        <v>21.164546339655271</v>
      </c>
      <c r="M2827" s="2">
        <f>Table13[[#This Row],[Cons h '[MWh']]]-Table13[[#This Row],[Ewec_prod '[MWh']]]-Table13[[#This Row],[Eeol_prod '[MWh']]]-Table13[[#This Row],[Efv_prod '[MWh']]]</f>
        <v>7.2253463396552711</v>
      </c>
    </row>
    <row r="2828" x14ac:dyDescent="0.25">
      <c r="E2828" s="4">
        <v>43583.75</v>
      </c>
      <c r="F2828" s="3">
        <v>0.10089000000000001</v>
      </c>
      <c r="G2828" s="2">
        <f>Table13[[#This Row],[CF % FV]]*$A$2</f>
        <v>11.097900000000001</v>
      </c>
      <c r="H2828" s="3">
        <v>0.66094060157443801</v>
      </c>
      <c r="I2828" s="2">
        <f>Table13[[#This Row],[CF % EOL ]]*$A$6</f>
        <v>0</v>
      </c>
      <c r="J2828" s="3">
        <v>0.24639014709571527</v>
      </c>
      <c r="K2828" s="2">
        <f>$A$10*Table13[[#This Row],[CF % WEC]]</f>
        <v>0</v>
      </c>
      <c r="L2828" s="1">
        <v>34.210590095937675</v>
      </c>
      <c r="M2828" s="2">
        <f>Table13[[#This Row],[Cons h '[MWh']]]-Table13[[#This Row],[Ewec_prod '[MWh']]]-Table13[[#This Row],[Eeol_prod '[MWh']]]-Table13[[#This Row],[Efv_prod '[MWh']]]</f>
        <v>23.112690095937673</v>
      </c>
    </row>
    <row r="2829" x14ac:dyDescent="0.25">
      <c r="E2829" s="4">
        <v>43583.791666666664</v>
      </c>
      <c r="F2829" s="3">
        <v>0.16979</v>
      </c>
      <c r="G2829" s="2">
        <f>Table13[[#This Row],[CF % FV]]*$A$2</f>
        <v>18.6769</v>
      </c>
      <c r="H2829" s="3">
        <v>0.73357634610349598</v>
      </c>
      <c r="I2829" s="2">
        <f>Table13[[#This Row],[CF % EOL ]]*$A$6</f>
        <v>0</v>
      </c>
      <c r="J2829" s="3">
        <v>0.27467195870288302</v>
      </c>
      <c r="K2829" s="2">
        <f>$A$10*Table13[[#This Row],[CF % WEC]]</f>
        <v>0</v>
      </c>
      <c r="L2829" s="1">
        <v>25.276292714605187</v>
      </c>
      <c r="M2829" s="2">
        <f>Table13[[#This Row],[Cons h '[MWh']]]-Table13[[#This Row],[Ewec_prod '[MWh']]]-Table13[[#This Row],[Eeol_prod '[MWh']]]-Table13[[#This Row],[Efv_prod '[MWh']]]</f>
        <v>6.5993927146051874</v>
      </c>
    </row>
    <row r="2830" x14ac:dyDescent="0.25">
      <c r="E2830" s="4">
        <v>43583.833333333336</v>
      </c>
      <c r="F2830" s="3">
        <v>0.38557999999999998</v>
      </c>
      <c r="G2830" s="2">
        <f>Table13[[#This Row],[CF % FV]]*$A$2</f>
        <v>42.413799999999995</v>
      </c>
      <c r="H2830" s="3">
        <v>0.822253905838498</v>
      </c>
      <c r="I2830" s="2">
        <f>Table13[[#This Row],[CF % EOL ]]*$A$6</f>
        <v>0</v>
      </c>
      <c r="J2830" s="3">
        <v>0.30943533745270524</v>
      </c>
      <c r="K2830" s="2">
        <f>$A$10*Table13[[#This Row],[CF % WEC]]</f>
        <v>0</v>
      </c>
      <c r="L2830" s="1">
        <v>22.956300966794949</v>
      </c>
      <c r="M2830" s="2">
        <f>Table13[[#This Row],[Cons h '[MWh']]]-Table13[[#This Row],[Ewec_prod '[MWh']]]-Table13[[#This Row],[Eeol_prod '[MWh']]]-Table13[[#This Row],[Efv_prod '[MWh']]]</f>
        <v>-19.457499033205046</v>
      </c>
    </row>
    <row r="2831" x14ac:dyDescent="0.25">
      <c r="E2831" s="4">
        <v>43583.875</v>
      </c>
      <c r="F2831" s="3">
        <v>0.43323</v>
      </c>
      <c r="G2831" s="2">
        <f>Table13[[#This Row],[CF % FV]]*$A$2</f>
        <v>47.655299999999997</v>
      </c>
      <c r="H2831" s="3">
        <v>0.85915571443092398</v>
      </c>
      <c r="I2831" s="2">
        <f>Table13[[#This Row],[CF % EOL ]]*$A$6</f>
        <v>0</v>
      </c>
      <c r="J2831" s="3">
        <v>0.2675051886586518</v>
      </c>
      <c r="K2831" s="2">
        <f>$A$10*Table13[[#This Row],[CF % WEC]]</f>
        <v>0</v>
      </c>
      <c r="L2831" s="1">
        <v>23.12380486915977</v>
      </c>
      <c r="M2831" s="2">
        <f>Table13[[#This Row],[Cons h '[MWh']]]-Table13[[#This Row],[Ewec_prod '[MWh']]]-Table13[[#This Row],[Eeol_prod '[MWh']]]-Table13[[#This Row],[Efv_prod '[MWh']]]</f>
        <v>-24.531495130840227</v>
      </c>
    </row>
    <row r="2832" x14ac:dyDescent="0.25">
      <c r="E2832" s="4">
        <v>43583.916666666664</v>
      </c>
      <c r="F2832" s="3">
        <v>0.37360000000000004</v>
      </c>
      <c r="G2832" s="2">
        <f>Table13[[#This Row],[CF % FV]]*$A$2</f>
        <v>41.096000000000004</v>
      </c>
      <c r="H2832" s="3">
        <v>6.9056185203842699E-2</v>
      </c>
      <c r="I2832" s="2">
        <f>Table13[[#This Row],[CF % EOL ]]*$A$6</f>
        <v>0</v>
      </c>
      <c r="J2832" s="3">
        <v>0.23278028923661909</v>
      </c>
      <c r="K2832" s="2">
        <f>$A$10*Table13[[#This Row],[CF % WEC]]</f>
        <v>0</v>
      </c>
      <c r="L2832" s="1">
        <v>22.51597919636804</v>
      </c>
      <c r="M2832" s="2">
        <f>Table13[[#This Row],[Cons h '[MWh']]]-Table13[[#This Row],[Ewec_prod '[MWh']]]-Table13[[#This Row],[Eeol_prod '[MWh']]]-Table13[[#This Row],[Efv_prod '[MWh']]]</f>
        <v>-18.580020803631964</v>
      </c>
    </row>
    <row r="2833" x14ac:dyDescent="0.25">
      <c r="E2833" s="4">
        <v>43583.958333333336</v>
      </c>
      <c r="F2833" s="3">
        <v>0.32900999999999997</v>
      </c>
      <c r="G2833" s="2">
        <f>Table13[[#This Row],[CF % FV]]*$A$2</f>
        <v>36.191099999999999</v>
      </c>
      <c r="H2833" s="3">
        <v>2.8331036418457502E-2</v>
      </c>
      <c r="I2833" s="2">
        <f>Table13[[#This Row],[CF % EOL ]]*$A$6</f>
        <v>0</v>
      </c>
      <c r="J2833" s="3">
        <v>0.21730090768240537</v>
      </c>
      <c r="K2833" s="2">
        <f>$A$10*Table13[[#This Row],[CF % WEC]]</f>
        <v>0</v>
      </c>
      <c r="L2833" s="1">
        <v>15.210909416383918</v>
      </c>
      <c r="M2833" s="2">
        <f>Table13[[#This Row],[Cons h '[MWh']]]-Table13[[#This Row],[Ewec_prod '[MWh']]]-Table13[[#This Row],[Eeol_prod '[MWh']]]-Table13[[#This Row],[Efv_prod '[MWh']]]</f>
        <v>-20.980190583616078</v>
      </c>
    </row>
    <row r="2834" x14ac:dyDescent="0.25">
      <c r="E2834" s="4">
        <v>43584</v>
      </c>
      <c r="F2834" s="3">
        <v>0.20702000000000001</v>
      </c>
      <c r="G2834" s="2">
        <f>Table13[[#This Row],[CF % FV]]*$A$2</f>
        <v>22.772200000000002</v>
      </c>
      <c r="H2834" s="3">
        <v>0.198402251914609</v>
      </c>
      <c r="I2834" s="2">
        <f>Table13[[#This Row],[CF % EOL ]]*$A$6</f>
        <v>0</v>
      </c>
      <c r="J2834" s="3">
        <v>0.21824590842964342</v>
      </c>
      <c r="K2834" s="2">
        <f>$A$10*Table13[[#This Row],[CF % WEC]]</f>
        <v>0</v>
      </c>
      <c r="L2834" s="1">
        <v>17.175215780610326</v>
      </c>
      <c r="M2834" s="2">
        <f>Table13[[#This Row],[Cons h '[MWh']]]-Table13[[#This Row],[Ewec_prod '[MWh']]]-Table13[[#This Row],[Eeol_prod '[MWh']]]-Table13[[#This Row],[Efv_prod '[MWh']]]</f>
        <v>-5.5969842193896753</v>
      </c>
    </row>
    <row r="2835" x14ac:dyDescent="0.25">
      <c r="E2835" s="4">
        <v>43584.041666666664</v>
      </c>
      <c r="F2835" s="3">
        <v>0.13431999999999999</v>
      </c>
      <c r="G2835" s="2">
        <f>Table13[[#This Row],[CF % FV]]*$A$2</f>
        <v>14.7752</v>
      </c>
      <c r="H2835" s="3">
        <v>0.65678119116170197</v>
      </c>
      <c r="I2835" s="2">
        <f>Table13[[#This Row],[CF % EOL ]]*$A$6</f>
        <v>0</v>
      </c>
      <c r="J2835" s="3">
        <v>0.23972046875865771</v>
      </c>
      <c r="K2835" s="2">
        <f>$A$10*Table13[[#This Row],[CF % WEC]]</f>
        <v>0</v>
      </c>
      <c r="L2835" s="1">
        <v>18.084965729397148</v>
      </c>
      <c r="M2835" s="2">
        <f>Table13[[#This Row],[Cons h '[MWh']]]-Table13[[#This Row],[Ewec_prod '[MWh']]]-Table13[[#This Row],[Eeol_prod '[MWh']]]-Table13[[#This Row],[Efv_prod '[MWh']]]</f>
        <v>3.3097657293971476</v>
      </c>
    </row>
    <row r="2836" x14ac:dyDescent="0.25">
      <c r="E2836" s="4">
        <v>43584.083333333336</v>
      </c>
      <c r="F2836" s="3">
        <v>3.295E-2</v>
      </c>
      <c r="G2836" s="2">
        <f>Table13[[#This Row],[CF % FV]]*$A$2</f>
        <v>3.6244999999999998</v>
      </c>
      <c r="H2836" s="3">
        <v>0.89871573487955903</v>
      </c>
      <c r="I2836" s="2">
        <f>Table13[[#This Row],[CF % EOL ]]*$A$6</f>
        <v>0</v>
      </c>
      <c r="J2836" s="3">
        <v>0.28586041032863746</v>
      </c>
      <c r="K2836" s="2">
        <f>$A$10*Table13[[#This Row],[CF % WEC]]</f>
        <v>0</v>
      </c>
      <c r="L2836" s="1">
        <v>20.482955500328874</v>
      </c>
      <c r="M2836" s="2">
        <f>Table13[[#This Row],[Cons h '[MWh']]]-Table13[[#This Row],[Ewec_prod '[MWh']]]-Table13[[#This Row],[Eeol_prod '[MWh']]]-Table13[[#This Row],[Efv_prod '[MWh']]]</f>
        <v>16.858455500328873</v>
      </c>
    </row>
    <row r="2837" x14ac:dyDescent="0.25">
      <c r="E2837" s="4">
        <v>43584.125</v>
      </c>
      <c r="F2837" s="3">
        <v>0</v>
      </c>
      <c r="G2837" s="2">
        <f>Table13[[#This Row],[CF % FV]]*$A$2</f>
        <v>0</v>
      </c>
      <c r="H2837" s="3">
        <v>0.93473754549065002</v>
      </c>
      <c r="I2837" s="2">
        <f>Table13[[#This Row],[CF % EOL ]]*$A$6</f>
        <v>0</v>
      </c>
      <c r="J2837" s="3">
        <v>0.34346839258712819</v>
      </c>
      <c r="K2837" s="2">
        <f>$A$10*Table13[[#This Row],[CF % WEC]]</f>
        <v>0</v>
      </c>
      <c r="L2837" s="1">
        <v>19.93690377666465</v>
      </c>
      <c r="M2837" s="2">
        <f>Table13[[#This Row],[Cons h '[MWh']]]-Table13[[#This Row],[Ewec_prod '[MWh']]]-Table13[[#This Row],[Eeol_prod '[MWh']]]-Table13[[#This Row],[Efv_prod '[MWh']]]</f>
        <v>19.93690377666465</v>
      </c>
    </row>
    <row r="2838" x14ac:dyDescent="0.25">
      <c r="E2838" s="4">
        <v>43584.166666666664</v>
      </c>
      <c r="F2838" s="3">
        <v>0</v>
      </c>
      <c r="G2838" s="2">
        <f>Table13[[#This Row],[CF % FV]]*$A$2</f>
        <v>0</v>
      </c>
      <c r="H2838" s="3">
        <v>0.96661367505028095</v>
      </c>
      <c r="I2838" s="2">
        <f>Table13[[#This Row],[CF % EOL ]]*$A$6</f>
        <v>0</v>
      </c>
      <c r="J2838" s="3">
        <v>0.41116134776521551</v>
      </c>
      <c r="K2838" s="2">
        <f>$A$10*Table13[[#This Row],[CF % WEC]]</f>
        <v>0</v>
      </c>
      <c r="L2838" s="1">
        <v>23.026679677960104</v>
      </c>
      <c r="M2838" s="2">
        <f>Table13[[#This Row],[Cons h '[MWh']]]-Table13[[#This Row],[Ewec_prod '[MWh']]]-Table13[[#This Row],[Eeol_prod '[MWh']]]-Table13[[#This Row],[Efv_prod '[MWh']]]</f>
        <v>23.026679677960104</v>
      </c>
    </row>
    <row r="2839" x14ac:dyDescent="0.25">
      <c r="E2839" s="4">
        <v>43584.208333333336</v>
      </c>
      <c r="F2839" s="3">
        <v>0</v>
      </c>
      <c r="G2839" s="2">
        <f>Table13[[#This Row],[CF % FV]]*$A$2</f>
        <v>0</v>
      </c>
      <c r="H2839" s="3">
        <v>0.980068135878013</v>
      </c>
      <c r="I2839" s="2">
        <f>Table13[[#This Row],[CF % EOL ]]*$A$6</f>
        <v>0</v>
      </c>
      <c r="J2839" s="3">
        <v>0.49385337232828946</v>
      </c>
      <c r="K2839" s="2">
        <f>$A$10*Table13[[#This Row],[CF % WEC]]</f>
        <v>0</v>
      </c>
      <c r="L2839" s="1">
        <v>33.338585035531715</v>
      </c>
      <c r="M2839" s="2">
        <f>Table13[[#This Row],[Cons h '[MWh']]]-Table13[[#This Row],[Ewec_prod '[MWh']]]-Table13[[#This Row],[Eeol_prod '[MWh']]]-Table13[[#This Row],[Efv_prod '[MWh']]]</f>
        <v>33.338585035531715</v>
      </c>
    </row>
    <row r="2840" x14ac:dyDescent="0.25">
      <c r="E2840" s="4">
        <v>43584.25</v>
      </c>
      <c r="F2840" s="3">
        <v>0</v>
      </c>
      <c r="G2840" s="2">
        <f>Table13[[#This Row],[CF % FV]]*$A$2</f>
        <v>0</v>
      </c>
      <c r="H2840" s="3">
        <v>0.98606992751066402</v>
      </c>
      <c r="I2840" s="2">
        <f>Table13[[#This Row],[CF % EOL ]]*$A$6</f>
        <v>0</v>
      </c>
      <c r="J2840" s="3">
        <v>0.55229332002577314</v>
      </c>
      <c r="K2840" s="2">
        <f>$A$10*Table13[[#This Row],[CF % WEC]]</f>
        <v>0</v>
      </c>
      <c r="L2840" s="1">
        <v>32.699238415353769</v>
      </c>
      <c r="M2840" s="2">
        <f>Table13[[#This Row],[Cons h '[MWh']]]-Table13[[#This Row],[Ewec_prod '[MWh']]]-Table13[[#This Row],[Eeol_prod '[MWh']]]-Table13[[#This Row],[Efv_prod '[MWh']]]</f>
        <v>32.699238415353769</v>
      </c>
    </row>
    <row r="2841" x14ac:dyDescent="0.25">
      <c r="E2841" s="4">
        <v>43584.291666666664</v>
      </c>
      <c r="F2841" s="3">
        <v>0</v>
      </c>
      <c r="G2841" s="2">
        <f>Table13[[#This Row],[CF % FV]]*$A$2</f>
        <v>0</v>
      </c>
      <c r="H2841" s="3">
        <v>0.99783416274132597</v>
      </c>
      <c r="I2841" s="2">
        <f>Table13[[#This Row],[CF % EOL ]]*$A$6</f>
        <v>0</v>
      </c>
      <c r="J2841" s="3">
        <v>0.57930827665199625</v>
      </c>
      <c r="K2841" s="2">
        <f>$A$10*Table13[[#This Row],[CF % WEC]]</f>
        <v>0</v>
      </c>
      <c r="L2841" s="1">
        <v>30.367872253556129</v>
      </c>
      <c r="M2841" s="2">
        <f>Table13[[#This Row],[Cons h '[MWh']]]-Table13[[#This Row],[Ewec_prod '[MWh']]]-Table13[[#This Row],[Eeol_prod '[MWh']]]-Table13[[#This Row],[Efv_prod '[MWh']]]</f>
        <v>30.367872253556129</v>
      </c>
    </row>
    <row r="2842" x14ac:dyDescent="0.25">
      <c r="E2842" s="4">
        <v>43584.333333333336</v>
      </c>
      <c r="F2842" s="3">
        <v>0</v>
      </c>
      <c r="G2842" s="2">
        <f>Table13[[#This Row],[CF % FV]]*$A$2</f>
        <v>0</v>
      </c>
      <c r="H2842" s="3">
        <v>1.0038647974628201</v>
      </c>
      <c r="I2842" s="2">
        <f>Table13[[#This Row],[CF % EOL ]]*$A$6</f>
        <v>0</v>
      </c>
      <c r="J2842" s="3">
        <v>0.57728095584667805</v>
      </c>
      <c r="K2842" s="2">
        <f>$A$10*Table13[[#This Row],[CF % WEC]]</f>
        <v>0</v>
      </c>
      <c r="L2842" s="1">
        <v>24.266539723805149</v>
      </c>
      <c r="M2842" s="2">
        <f>Table13[[#This Row],[Cons h '[MWh']]]-Table13[[#This Row],[Ewec_prod '[MWh']]]-Table13[[#This Row],[Eeol_prod '[MWh']]]-Table13[[#This Row],[Efv_prod '[MWh']]]</f>
        <v>24.266539723805149</v>
      </c>
    </row>
    <row r="2843" x14ac:dyDescent="0.25">
      <c r="E2843" s="4">
        <v>43584.375</v>
      </c>
      <c r="F2843" s="3">
        <v>0</v>
      </c>
      <c r="G2843" s="2">
        <f>Table13[[#This Row],[CF % FV]]*$A$2</f>
        <v>0</v>
      </c>
      <c r="H2843" s="3">
        <v>1.0037829078084599</v>
      </c>
      <c r="I2843" s="2">
        <f>Table13[[#This Row],[CF % EOL ]]*$A$6</f>
        <v>0</v>
      </c>
      <c r="J2843" s="3">
        <v>0.52519798519311778</v>
      </c>
      <c r="K2843" s="2">
        <f>$A$10*Table13[[#This Row],[CF % WEC]]</f>
        <v>0</v>
      </c>
      <c r="L2843" s="1">
        <v>31.342121887857871</v>
      </c>
      <c r="M2843" s="2">
        <f>Table13[[#This Row],[Cons h '[MWh']]]-Table13[[#This Row],[Ewec_prod '[MWh']]]-Table13[[#This Row],[Eeol_prod '[MWh']]]-Table13[[#This Row],[Efv_prod '[MWh']]]</f>
        <v>31.342121887857871</v>
      </c>
    </row>
    <row r="2844" x14ac:dyDescent="0.25">
      <c r="E2844" s="4">
        <v>43584.416666666664</v>
      </c>
      <c r="F2844" s="3">
        <v>0</v>
      </c>
      <c r="G2844" s="2">
        <f>Table13[[#This Row],[CF % FV]]*$A$2</f>
        <v>0</v>
      </c>
      <c r="H2844" s="3">
        <v>0.96810500123273902</v>
      </c>
      <c r="I2844" s="2">
        <f>Table13[[#This Row],[CF % EOL ]]*$A$6</f>
        <v>0</v>
      </c>
      <c r="J2844" s="3">
        <v>0.4824373878162358</v>
      </c>
      <c r="K2844" s="2">
        <f>$A$10*Table13[[#This Row],[CF % WEC]]</f>
        <v>0</v>
      </c>
      <c r="L2844" s="1">
        <v>30.112008114679284</v>
      </c>
      <c r="M2844" s="2">
        <f>Table13[[#This Row],[Cons h '[MWh']]]-Table13[[#This Row],[Ewec_prod '[MWh']]]-Table13[[#This Row],[Eeol_prod '[MWh']]]-Table13[[#This Row],[Efv_prod '[MWh']]]</f>
        <v>30.112008114679284</v>
      </c>
    </row>
    <row r="2845" x14ac:dyDescent="0.25">
      <c r="E2845" s="4">
        <v>43584.458333333336</v>
      </c>
      <c r="F2845" s="3">
        <v>0</v>
      </c>
      <c r="G2845" s="2">
        <f>Table13[[#This Row],[CF % FV]]*$A$2</f>
        <v>0</v>
      </c>
      <c r="H2845" s="3">
        <v>0.98456261709843995</v>
      </c>
      <c r="I2845" s="2">
        <f>Table13[[#This Row],[CF % EOL ]]*$A$6</f>
        <v>0</v>
      </c>
      <c r="J2845" s="3">
        <v>0.47211862361857077</v>
      </c>
      <c r="K2845" s="2">
        <f>$A$10*Table13[[#This Row],[CF % WEC]]</f>
        <v>0</v>
      </c>
      <c r="L2845" s="1">
        <v>22.830799491595208</v>
      </c>
      <c r="M2845" s="2">
        <f>Table13[[#This Row],[Cons h '[MWh']]]-Table13[[#This Row],[Ewec_prod '[MWh']]]-Table13[[#This Row],[Eeol_prod '[MWh']]]-Table13[[#This Row],[Efv_prod '[MWh']]]</f>
        <v>22.830799491595208</v>
      </c>
    </row>
    <row r="2846" x14ac:dyDescent="0.25">
      <c r="E2846" s="4">
        <v>43584.5</v>
      </c>
      <c r="F2846" s="3">
        <v>0</v>
      </c>
      <c r="G2846" s="2">
        <f>Table13[[#This Row],[CF % FV]]*$A$2</f>
        <v>0</v>
      </c>
      <c r="H2846" s="3">
        <v>0.99626281884597601</v>
      </c>
      <c r="I2846" s="2">
        <f>Table13[[#This Row],[CF % EOL ]]*$A$6</f>
        <v>0</v>
      </c>
      <c r="J2846" s="3">
        <v>0.48861482665439981</v>
      </c>
      <c r="K2846" s="2">
        <f>$A$10*Table13[[#This Row],[CF % WEC]]</f>
        <v>0</v>
      </c>
      <c r="L2846" s="1">
        <v>27.183033201514021</v>
      </c>
      <c r="M2846" s="2">
        <f>Table13[[#This Row],[Cons h '[MWh']]]-Table13[[#This Row],[Ewec_prod '[MWh']]]-Table13[[#This Row],[Eeol_prod '[MWh']]]-Table13[[#This Row],[Efv_prod '[MWh']]]</f>
        <v>27.183033201514021</v>
      </c>
    </row>
    <row r="2847" x14ac:dyDescent="0.25">
      <c r="E2847" s="4">
        <v>43584.541666666664</v>
      </c>
      <c r="F2847" s="3">
        <v>0</v>
      </c>
      <c r="G2847" s="2">
        <f>Table13[[#This Row],[CF % FV]]*$A$2</f>
        <v>0</v>
      </c>
      <c r="H2847" s="3">
        <v>0.99841872471825699</v>
      </c>
      <c r="I2847" s="2">
        <f>Table13[[#This Row],[CF % EOL ]]*$A$6</f>
        <v>0</v>
      </c>
      <c r="J2847" s="3">
        <v>0.50695030035160105</v>
      </c>
      <c r="K2847" s="2">
        <f>$A$10*Table13[[#This Row],[CF % WEC]]</f>
        <v>0</v>
      </c>
      <c r="L2847" s="1">
        <v>32.05691321203313</v>
      </c>
      <c r="M2847" s="2">
        <f>Table13[[#This Row],[Cons h '[MWh']]]-Table13[[#This Row],[Ewec_prod '[MWh']]]-Table13[[#This Row],[Eeol_prod '[MWh']]]-Table13[[#This Row],[Efv_prod '[MWh']]]</f>
        <v>32.05691321203313</v>
      </c>
    </row>
    <row r="2848" x14ac:dyDescent="0.25">
      <c r="E2848" s="4">
        <v>43584.583333333336</v>
      </c>
      <c r="F2848" s="3">
        <v>0</v>
      </c>
      <c r="G2848" s="2">
        <f>Table13[[#This Row],[CF % FV]]*$A$2</f>
        <v>0</v>
      </c>
      <c r="H2848" s="3">
        <v>0.99865587149129298</v>
      </c>
      <c r="I2848" s="2">
        <f>Table13[[#This Row],[CF % EOL ]]*$A$6</f>
        <v>0</v>
      </c>
      <c r="J2848" s="3">
        <v>0.51458550245054968</v>
      </c>
      <c r="K2848" s="2">
        <f>$A$10*Table13[[#This Row],[CF % WEC]]</f>
        <v>0</v>
      </c>
      <c r="L2848" s="1">
        <v>25.67026347009757</v>
      </c>
      <c r="M2848" s="2">
        <f>Table13[[#This Row],[Cons h '[MWh']]]-Table13[[#This Row],[Ewec_prod '[MWh']]]-Table13[[#This Row],[Eeol_prod '[MWh']]]-Table13[[#This Row],[Efv_prod '[MWh']]]</f>
        <v>25.67026347009757</v>
      </c>
    </row>
    <row r="2849" x14ac:dyDescent="0.25">
      <c r="E2849" s="4">
        <v>43584.625</v>
      </c>
      <c r="F2849" s="3">
        <v>0</v>
      </c>
      <c r="G2849" s="2">
        <f>Table13[[#This Row],[CF % FV]]*$A$2</f>
        <v>0</v>
      </c>
      <c r="H2849" s="3">
        <v>0.99823466666666705</v>
      </c>
      <c r="I2849" s="2">
        <f>Table13[[#This Row],[CF % EOL ]]*$A$6</f>
        <v>0</v>
      </c>
      <c r="J2849" s="3">
        <v>0.51924047202204038</v>
      </c>
      <c r="K2849" s="2">
        <f>$A$10*Table13[[#This Row],[CF % WEC]]</f>
        <v>0</v>
      </c>
      <c r="L2849" s="1">
        <v>23.892222871376077</v>
      </c>
      <c r="M2849" s="2">
        <f>Table13[[#This Row],[Cons h '[MWh']]]-Table13[[#This Row],[Ewec_prod '[MWh']]]-Table13[[#This Row],[Eeol_prod '[MWh']]]-Table13[[#This Row],[Efv_prod '[MWh']]]</f>
        <v>23.892222871376077</v>
      </c>
    </row>
    <row r="2850" x14ac:dyDescent="0.25">
      <c r="E2850" s="4">
        <v>43584.666666666664</v>
      </c>
      <c r="F2850" s="3">
        <v>2.6700000000000001E-3</v>
      </c>
      <c r="G2850" s="2">
        <f>Table13[[#This Row],[CF % FV]]*$A$2</f>
        <v>0.29370000000000002</v>
      </c>
      <c r="H2850" s="3">
        <v>0.99861007540590296</v>
      </c>
      <c r="I2850" s="2">
        <f>Table13[[#This Row],[CF % EOL ]]*$A$6</f>
        <v>0</v>
      </c>
      <c r="J2850" s="3">
        <v>0.52623794063748575</v>
      </c>
      <c r="K2850" s="2">
        <f>$A$10*Table13[[#This Row],[CF % WEC]]</f>
        <v>0</v>
      </c>
      <c r="L2850" s="1">
        <v>22.603648995750564</v>
      </c>
      <c r="M2850" s="2">
        <f>Table13[[#This Row],[Cons h '[MWh']]]-Table13[[#This Row],[Ewec_prod '[MWh']]]-Table13[[#This Row],[Eeol_prod '[MWh']]]-Table13[[#This Row],[Efv_prod '[MWh']]]</f>
        <v>22.309948995750563</v>
      </c>
    </row>
    <row r="2851" x14ac:dyDescent="0.25">
      <c r="E2851" s="4">
        <v>43584.708333333336</v>
      </c>
      <c r="F2851" s="3">
        <v>6.2350000000000003E-2</v>
      </c>
      <c r="G2851" s="2">
        <f>Table13[[#This Row],[CF % FV]]*$A$2</f>
        <v>6.8585000000000003</v>
      </c>
      <c r="H2851" s="3">
        <v>0.99764050254865599</v>
      </c>
      <c r="I2851" s="2">
        <f>Table13[[#This Row],[CF % EOL ]]*$A$6</f>
        <v>0</v>
      </c>
      <c r="J2851" s="3">
        <v>0.53624780992689514</v>
      </c>
      <c r="K2851" s="2">
        <f>$A$10*Table13[[#This Row],[CF % WEC]]</f>
        <v>0</v>
      </c>
      <c r="L2851" s="1">
        <v>35.492288699306869</v>
      </c>
      <c r="M2851" s="2">
        <f>Table13[[#This Row],[Cons h '[MWh']]]-Table13[[#This Row],[Ewec_prod '[MWh']]]-Table13[[#This Row],[Eeol_prod '[MWh']]]-Table13[[#This Row],[Efv_prod '[MWh']]]</f>
        <v>28.633788699306869</v>
      </c>
    </row>
    <row r="2852" x14ac:dyDescent="0.25">
      <c r="E2852" s="4">
        <v>43584.75</v>
      </c>
      <c r="F2852" s="3">
        <v>1.306E-2</v>
      </c>
      <c r="G2852" s="2">
        <f>Table13[[#This Row],[CF % FV]]*$A$2</f>
        <v>1.4366000000000001</v>
      </c>
      <c r="H2852" s="3">
        <v>0.99748708030349298</v>
      </c>
      <c r="I2852" s="2">
        <f>Table13[[#This Row],[CF % EOL ]]*$A$6</f>
        <v>0</v>
      </c>
      <c r="J2852" s="3">
        <v>0.54362093467198058</v>
      </c>
      <c r="K2852" s="2">
        <f>$A$10*Table13[[#This Row],[CF % WEC]]</f>
        <v>0</v>
      </c>
      <c r="L2852" s="1">
        <v>41.453042358378255</v>
      </c>
      <c r="M2852" s="2">
        <f>Table13[[#This Row],[Cons h '[MWh']]]-Table13[[#This Row],[Ewec_prod '[MWh']]]-Table13[[#This Row],[Eeol_prod '[MWh']]]-Table13[[#This Row],[Efv_prod '[MWh']]]</f>
        <v>40.016442358378256</v>
      </c>
    </row>
    <row r="2853" x14ac:dyDescent="0.25">
      <c r="E2853" s="4">
        <v>43584.791666666664</v>
      </c>
      <c r="F2853" s="3">
        <v>5.323E-2</v>
      </c>
      <c r="G2853" s="2">
        <f>Table13[[#This Row],[CF % FV]]*$A$2</f>
        <v>5.8552999999999997</v>
      </c>
      <c r="H2853" s="3">
        <v>0.99564581801185204</v>
      </c>
      <c r="I2853" s="2">
        <f>Table13[[#This Row],[CF % EOL ]]*$A$6</f>
        <v>0</v>
      </c>
      <c r="J2853" s="3">
        <v>0.54543082296834122</v>
      </c>
      <c r="K2853" s="2">
        <f>$A$10*Table13[[#This Row],[CF % WEC]]</f>
        <v>0</v>
      </c>
      <c r="L2853" s="1">
        <v>36.553610242369565</v>
      </c>
      <c r="M2853" s="2">
        <f>Table13[[#This Row],[Cons h '[MWh']]]-Table13[[#This Row],[Ewec_prod '[MWh']]]-Table13[[#This Row],[Eeol_prod '[MWh']]]-Table13[[#This Row],[Efv_prod '[MWh']]]</f>
        <v>30.698310242369566</v>
      </c>
    </row>
    <row r="2854" x14ac:dyDescent="0.25">
      <c r="E2854" s="4">
        <v>43584.833333333336</v>
      </c>
      <c r="F2854" s="3">
        <v>4.8350000000000004E-2</v>
      </c>
      <c r="G2854" s="2">
        <f>Table13[[#This Row],[CF % FV]]*$A$2</f>
        <v>5.3185000000000002</v>
      </c>
      <c r="H2854" s="3">
        <v>0.98901679713029</v>
      </c>
      <c r="I2854" s="2">
        <f>Table13[[#This Row],[CF % EOL ]]*$A$6</f>
        <v>0</v>
      </c>
      <c r="J2854" s="3">
        <v>0.53553350475769501</v>
      </c>
      <c r="K2854" s="2">
        <f>$A$10*Table13[[#This Row],[CF % WEC]]</f>
        <v>0</v>
      </c>
      <c r="L2854" s="1">
        <v>28.822053928644436</v>
      </c>
      <c r="M2854" s="2">
        <f>Table13[[#This Row],[Cons h '[MWh']]]-Table13[[#This Row],[Ewec_prod '[MWh']]]-Table13[[#This Row],[Eeol_prod '[MWh']]]-Table13[[#This Row],[Efv_prod '[MWh']]]</f>
        <v>23.503553928644436</v>
      </c>
    </row>
    <row r="2855" x14ac:dyDescent="0.25">
      <c r="E2855" s="4">
        <v>43584.875</v>
      </c>
      <c r="F2855" s="3">
        <v>3.7190000000000001E-2</v>
      </c>
      <c r="G2855" s="2">
        <f>Table13[[#This Row],[CF % FV]]*$A$2</f>
        <v>4.0909000000000004</v>
      </c>
      <c r="H2855" s="3">
        <v>0.98662960345570105</v>
      </c>
      <c r="I2855" s="2">
        <f>Table13[[#This Row],[CF % EOL ]]*$A$6</f>
        <v>0</v>
      </c>
      <c r="J2855" s="3">
        <v>0.41362519944808235</v>
      </c>
      <c r="K2855" s="2">
        <f>$A$10*Table13[[#This Row],[CF % WEC]]</f>
        <v>0</v>
      </c>
      <c r="L2855" s="1">
        <v>25.957147179811752</v>
      </c>
      <c r="M2855" s="2">
        <f>Table13[[#This Row],[Cons h '[MWh']]]-Table13[[#This Row],[Ewec_prod '[MWh']]]-Table13[[#This Row],[Eeol_prod '[MWh']]]-Table13[[#This Row],[Efv_prod '[MWh']]]</f>
        <v>21.866247179811751</v>
      </c>
    </row>
    <row r="2856" x14ac:dyDescent="0.25">
      <c r="E2856" s="4">
        <v>43584.916666666664</v>
      </c>
      <c r="F2856" s="3">
        <v>0.11669</v>
      </c>
      <c r="G2856" s="2">
        <f>Table13[[#This Row],[CF % FV]]*$A$2</f>
        <v>12.835900000000001</v>
      </c>
      <c r="H2856" s="3">
        <v>1.4527395472355899E-2</v>
      </c>
      <c r="I2856" s="2">
        <f>Table13[[#This Row],[CF % EOL ]]*$A$6</f>
        <v>0</v>
      </c>
      <c r="J2856" s="3">
        <v>0.36311646390082042</v>
      </c>
      <c r="K2856" s="2">
        <f>$A$10*Table13[[#This Row],[CF % WEC]]</f>
        <v>0</v>
      </c>
      <c r="L2856" s="1">
        <v>23.665123293106202</v>
      </c>
      <c r="M2856" s="2">
        <f>Table13[[#This Row],[Cons h '[MWh']]]-Table13[[#This Row],[Ewec_prod '[MWh']]]-Table13[[#This Row],[Eeol_prod '[MWh']]]-Table13[[#This Row],[Efv_prod '[MWh']]]</f>
        <v>10.829223293106201</v>
      </c>
    </row>
    <row r="2857" x14ac:dyDescent="0.25">
      <c r="E2857" s="4">
        <v>43584.958333333336</v>
      </c>
      <c r="F2857" s="3">
        <v>0.30623</v>
      </c>
      <c r="G2857" s="2">
        <f>Table13[[#This Row],[CF % FV]]*$A$2</f>
        <v>33.685299999999998</v>
      </c>
      <c r="H2857" s="3">
        <v>1.122349958941E-2</v>
      </c>
      <c r="I2857" s="2">
        <f>Table13[[#This Row],[CF % EOL ]]*$A$6</f>
        <v>0</v>
      </c>
      <c r="J2857" s="3">
        <v>0.33276568575571308</v>
      </c>
      <c r="K2857" s="2">
        <f>$A$10*Table13[[#This Row],[CF % WEC]]</f>
        <v>0</v>
      </c>
      <c r="L2857" s="1">
        <v>26.089407853195738</v>
      </c>
      <c r="M2857" s="2">
        <f>Table13[[#This Row],[Cons h '[MWh']]]-Table13[[#This Row],[Ewec_prod '[MWh']]]-Table13[[#This Row],[Eeol_prod '[MWh']]]-Table13[[#This Row],[Efv_prod '[MWh']]]</f>
        <v>-7.5958921468042604</v>
      </c>
    </row>
    <row r="2858" x14ac:dyDescent="0.25">
      <c r="E2858" s="4">
        <v>43585</v>
      </c>
      <c r="F2858" s="3">
        <v>0.32061000000000001</v>
      </c>
      <c r="G2858" s="2">
        <f>Table13[[#This Row],[CF % FV]]*$A$2</f>
        <v>35.267099999999999</v>
      </c>
      <c r="H2858" s="3">
        <v>0.22683985546022301</v>
      </c>
      <c r="I2858" s="2">
        <f>Table13[[#This Row],[CF % EOL ]]*$A$6</f>
        <v>0</v>
      </c>
      <c r="J2858" s="3">
        <v>0.32345470331313975</v>
      </c>
      <c r="K2858" s="2">
        <f>$A$10*Table13[[#This Row],[CF % WEC]]</f>
        <v>0</v>
      </c>
      <c r="L2858" s="1">
        <v>19.165790376878974</v>
      </c>
      <c r="M2858" s="2">
        <f>Table13[[#This Row],[Cons h '[MWh']]]-Table13[[#This Row],[Ewec_prod '[MWh']]]-Table13[[#This Row],[Eeol_prod '[MWh']]]-Table13[[#This Row],[Efv_prod '[MWh']]]</f>
        <v>-16.101309623121026</v>
      </c>
    </row>
    <row r="2859" x14ac:dyDescent="0.25">
      <c r="E2859" s="4">
        <v>43585.041666666664</v>
      </c>
      <c r="F2859" s="3">
        <v>0.21690999999999999</v>
      </c>
      <c r="G2859" s="2">
        <f>Table13[[#This Row],[CF % FV]]*$A$2</f>
        <v>23.860099999999999</v>
      </c>
      <c r="H2859" s="3">
        <v>0.68346669638094004</v>
      </c>
      <c r="I2859" s="2">
        <f>Table13[[#This Row],[CF % EOL ]]*$A$6</f>
        <v>0</v>
      </c>
      <c r="J2859" s="3">
        <v>0.33618112426457175</v>
      </c>
      <c r="K2859" s="2">
        <f>$A$10*Table13[[#This Row],[CF % WEC]]</f>
        <v>0</v>
      </c>
      <c r="L2859" s="1">
        <v>22.642310092209158</v>
      </c>
      <c r="M2859" s="2">
        <f>Table13[[#This Row],[Cons h '[MWh']]]-Table13[[#This Row],[Ewec_prod '[MWh']]]-Table13[[#This Row],[Eeol_prod '[MWh']]]-Table13[[#This Row],[Efv_prod '[MWh']]]</f>
        <v>-1.2177899077908414</v>
      </c>
    </row>
    <row r="2860" x14ac:dyDescent="0.25">
      <c r="E2860" s="4">
        <v>43585.083333333336</v>
      </c>
      <c r="F2860" s="3">
        <v>0.11991</v>
      </c>
      <c r="G2860" s="2">
        <f>Table13[[#This Row],[CF % FV]]*$A$2</f>
        <v>13.190100000000001</v>
      </c>
      <c r="H2860" s="3">
        <v>0.92898984168496301</v>
      </c>
      <c r="I2860" s="2">
        <f>Table13[[#This Row],[CF % EOL ]]*$A$6</f>
        <v>0</v>
      </c>
      <c r="J2860" s="3">
        <v>0.38686482548830614</v>
      </c>
      <c r="K2860" s="2">
        <f>$A$10*Table13[[#This Row],[CF % WEC]]</f>
        <v>0</v>
      </c>
      <c r="L2860" s="1">
        <v>18.134932132580524</v>
      </c>
      <c r="M2860" s="2">
        <f>Table13[[#This Row],[Cons h '[MWh']]]-Table13[[#This Row],[Ewec_prod '[MWh']]]-Table13[[#This Row],[Eeol_prod '[MWh']]]-Table13[[#This Row],[Efv_prod '[MWh']]]</f>
        <v>4.9448321325805225</v>
      </c>
    </row>
    <row r="2861" x14ac:dyDescent="0.25">
      <c r="E2861" s="4">
        <v>43585.125</v>
      </c>
      <c r="F2861" s="3">
        <v>2.3400000000000001E-3</v>
      </c>
      <c r="G2861" s="2">
        <f>Table13[[#This Row],[CF % FV]]*$A$2</f>
        <v>0.25740000000000002</v>
      </c>
      <c r="H2861" s="3">
        <v>0.97578738148417798</v>
      </c>
      <c r="I2861" s="2">
        <f>Table13[[#This Row],[CF % EOL ]]*$A$6</f>
        <v>0</v>
      </c>
      <c r="J2861" s="3">
        <v>0.42977012816006877</v>
      </c>
      <c r="K2861" s="2">
        <f>$A$10*Table13[[#This Row],[CF % WEC]]</f>
        <v>0</v>
      </c>
      <c r="L2861" s="1">
        <v>18.994045285844145</v>
      </c>
      <c r="M2861" s="2">
        <f>Table13[[#This Row],[Cons h '[MWh']]]-Table13[[#This Row],[Ewec_prod '[MWh']]]-Table13[[#This Row],[Eeol_prod '[MWh']]]-Table13[[#This Row],[Efv_prod '[MWh']]]</f>
        <v>18.736645285844144</v>
      </c>
    </row>
    <row r="2862" x14ac:dyDescent="0.25">
      <c r="E2862" s="4">
        <v>43585.166666666664</v>
      </c>
      <c r="F2862" s="3">
        <v>0</v>
      </c>
      <c r="G2862" s="2">
        <f>Table13[[#This Row],[CF % FV]]*$A$2</f>
        <v>0</v>
      </c>
      <c r="H2862" s="3">
        <v>0.99741741126924799</v>
      </c>
      <c r="I2862" s="2">
        <f>Table13[[#This Row],[CF % EOL ]]*$A$6</f>
        <v>0</v>
      </c>
      <c r="J2862" s="3">
        <v>0.5099051589324427</v>
      </c>
      <c r="K2862" s="2">
        <f>$A$10*Table13[[#This Row],[CF % WEC]]</f>
        <v>0</v>
      </c>
      <c r="L2862" s="1">
        <v>21.868853620558614</v>
      </c>
      <c r="M2862" s="2">
        <f>Table13[[#This Row],[Cons h '[MWh']]]-Table13[[#This Row],[Ewec_prod '[MWh']]]-Table13[[#This Row],[Eeol_prod '[MWh']]]-Table13[[#This Row],[Efv_prod '[MWh']]]</f>
        <v>21.868853620558614</v>
      </c>
    </row>
    <row r="2863" x14ac:dyDescent="0.25">
      <c r="E2863" s="4">
        <v>43585.208333333336</v>
      </c>
      <c r="F2863" s="3">
        <v>0</v>
      </c>
      <c r="G2863" s="2">
        <f>Table13[[#This Row],[CF % FV]]*$A$2</f>
        <v>0</v>
      </c>
      <c r="H2863" s="3">
        <v>0.99697449222366896</v>
      </c>
      <c r="I2863" s="2">
        <f>Table13[[#This Row],[CF % EOL ]]*$A$6</f>
        <v>0</v>
      </c>
      <c r="J2863" s="3">
        <v>0.55809824362515348</v>
      </c>
      <c r="K2863" s="2">
        <f>$A$10*Table13[[#This Row],[CF % WEC]]</f>
        <v>0</v>
      </c>
      <c r="L2863" s="1">
        <v>27.203013293711926</v>
      </c>
      <c r="M2863" s="2">
        <f>Table13[[#This Row],[Cons h '[MWh']]]-Table13[[#This Row],[Ewec_prod '[MWh']]]-Table13[[#This Row],[Eeol_prod '[MWh']]]-Table13[[#This Row],[Efv_prod '[MWh']]]</f>
        <v>27.203013293711926</v>
      </c>
    </row>
    <row r="2864" x14ac:dyDescent="0.25">
      <c r="E2864" s="4">
        <v>43585.25</v>
      </c>
      <c r="F2864" s="3">
        <v>0</v>
      </c>
      <c r="G2864" s="2">
        <f>Table13[[#This Row],[CF % FV]]*$A$2</f>
        <v>0</v>
      </c>
      <c r="H2864" s="3">
        <v>0.99680394202265299</v>
      </c>
      <c r="I2864" s="2">
        <f>Table13[[#This Row],[CF % EOL ]]*$A$6</f>
        <v>0</v>
      </c>
      <c r="J2864" s="3">
        <v>0.57750562973637554</v>
      </c>
      <c r="K2864" s="2">
        <f>$A$10*Table13[[#This Row],[CF % WEC]]</f>
        <v>0</v>
      </c>
      <c r="L2864" s="1">
        <v>34.784507064959911</v>
      </c>
      <c r="M2864" s="2">
        <f>Table13[[#This Row],[Cons h '[MWh']]]-Table13[[#This Row],[Ewec_prod '[MWh']]]-Table13[[#This Row],[Eeol_prod '[MWh']]]-Table13[[#This Row],[Efv_prod '[MWh']]]</f>
        <v>34.784507064959911</v>
      </c>
    </row>
    <row r="2865" x14ac:dyDescent="0.25">
      <c r="E2865" s="4">
        <v>43585.291666666664</v>
      </c>
      <c r="F2865" s="3">
        <v>0</v>
      </c>
      <c r="G2865" s="2">
        <f>Table13[[#This Row],[CF % FV]]*$A$2</f>
        <v>0</v>
      </c>
      <c r="H2865" s="3">
        <v>0.99668326002493601</v>
      </c>
      <c r="I2865" s="2">
        <f>Table13[[#This Row],[CF % EOL ]]*$A$6</f>
        <v>0</v>
      </c>
      <c r="J2865" s="3">
        <v>0.57825336438548536</v>
      </c>
      <c r="K2865" s="2">
        <f>$A$10*Table13[[#This Row],[CF % WEC]]</f>
        <v>0</v>
      </c>
      <c r="L2865" s="1">
        <v>19.167023111582722</v>
      </c>
      <c r="M2865" s="2">
        <f>Table13[[#This Row],[Cons h '[MWh']]]-Table13[[#This Row],[Ewec_prod '[MWh']]]-Table13[[#This Row],[Eeol_prod '[MWh']]]-Table13[[#This Row],[Efv_prod '[MWh']]]</f>
        <v>19.167023111582722</v>
      </c>
    </row>
    <row r="2866" x14ac:dyDescent="0.25">
      <c r="E2866" s="4">
        <v>43585.333333333336</v>
      </c>
      <c r="F2866" s="3">
        <v>0</v>
      </c>
      <c r="G2866" s="2">
        <f>Table13[[#This Row],[CF % FV]]*$A$2</f>
        <v>0</v>
      </c>
      <c r="H2866" s="3">
        <v>0.99668928259084899</v>
      </c>
      <c r="I2866" s="2">
        <f>Table13[[#This Row],[CF % EOL ]]*$A$6</f>
        <v>0</v>
      </c>
      <c r="J2866" s="3">
        <v>0.57824408055176402</v>
      </c>
      <c r="K2866" s="2">
        <f>$A$10*Table13[[#This Row],[CF % WEC]]</f>
        <v>0</v>
      </c>
      <c r="L2866" s="1">
        <v>26.221826448651228</v>
      </c>
      <c r="M2866" s="2">
        <f>Table13[[#This Row],[Cons h '[MWh']]]-Table13[[#This Row],[Ewec_prod '[MWh']]]-Table13[[#This Row],[Eeol_prod '[MWh']]]-Table13[[#This Row],[Efv_prod '[MWh']]]</f>
        <v>26.221826448651228</v>
      </c>
    </row>
    <row r="2867" x14ac:dyDescent="0.25">
      <c r="E2867" s="4">
        <v>43585.375</v>
      </c>
      <c r="F2867" s="3">
        <v>0</v>
      </c>
      <c r="G2867" s="2">
        <f>Table13[[#This Row],[CF % FV]]*$A$2</f>
        <v>0</v>
      </c>
      <c r="H2867" s="3">
        <v>0.99666694361334496</v>
      </c>
      <c r="I2867" s="2">
        <f>Table13[[#This Row],[CF % EOL ]]*$A$6</f>
        <v>0</v>
      </c>
      <c r="J2867" s="3">
        <v>0.48484132479758763</v>
      </c>
      <c r="K2867" s="2">
        <f>$A$10*Table13[[#This Row],[CF % WEC]]</f>
        <v>0</v>
      </c>
      <c r="L2867" s="1">
        <v>27.123482783448146</v>
      </c>
      <c r="M2867" s="2">
        <f>Table13[[#This Row],[Cons h '[MWh']]]-Table13[[#This Row],[Ewec_prod '[MWh']]]-Table13[[#This Row],[Eeol_prod '[MWh']]]-Table13[[#This Row],[Efv_prod '[MWh']]]</f>
        <v>27.123482783448146</v>
      </c>
    </row>
    <row r="2868" x14ac:dyDescent="0.25">
      <c r="E2868" s="4">
        <v>43585.416666666664</v>
      </c>
      <c r="F2868" s="3">
        <v>0</v>
      </c>
      <c r="G2868" s="2">
        <f>Table13[[#This Row],[CF % FV]]*$A$2</f>
        <v>0</v>
      </c>
      <c r="H2868" s="3">
        <v>4.5099500645420398E-2</v>
      </c>
      <c r="I2868" s="2">
        <f>Table13[[#This Row],[CF % EOL ]]*$A$6</f>
        <v>0</v>
      </c>
      <c r="J2868" s="3">
        <v>0.38128741339581318</v>
      </c>
      <c r="K2868" s="2">
        <f>$A$10*Table13[[#This Row],[CF % WEC]]</f>
        <v>0</v>
      </c>
      <c r="L2868" s="1">
        <v>23.783516423157973</v>
      </c>
      <c r="M2868" s="2">
        <f>Table13[[#This Row],[Cons h '[MWh']]]-Table13[[#This Row],[Ewec_prod '[MWh']]]-Table13[[#This Row],[Eeol_prod '[MWh']]]-Table13[[#This Row],[Efv_prod '[MWh']]]</f>
        <v>23.783516423157973</v>
      </c>
    </row>
    <row r="2869" x14ac:dyDescent="0.25">
      <c r="E2869" s="4">
        <v>43585.458333333336</v>
      </c>
      <c r="F2869" s="3">
        <v>0</v>
      </c>
      <c r="G2869" s="2">
        <f>Table13[[#This Row],[CF % FV]]*$A$2</f>
        <v>0</v>
      </c>
      <c r="H2869" s="3">
        <v>6.1140229378171601E-3</v>
      </c>
      <c r="I2869" s="2">
        <f>Table13[[#This Row],[CF % EOL ]]*$A$6</f>
        <v>0</v>
      </c>
      <c r="J2869" s="3">
        <v>0.34834103731253152</v>
      </c>
      <c r="K2869" s="2">
        <f>$A$10*Table13[[#This Row],[CF % WEC]]</f>
        <v>0</v>
      </c>
      <c r="L2869" s="1">
        <v>28.365914216254382</v>
      </c>
      <c r="M2869" s="2">
        <f>Table13[[#This Row],[Cons h '[MWh']]]-Table13[[#This Row],[Ewec_prod '[MWh']]]-Table13[[#This Row],[Eeol_prod '[MWh']]]-Table13[[#This Row],[Efv_prod '[MWh']]]</f>
        <v>28.365914216254382</v>
      </c>
    </row>
    <row r="2870" x14ac:dyDescent="0.25">
      <c r="E2870" s="4">
        <v>43585.5</v>
      </c>
      <c r="F2870" s="3">
        <v>0</v>
      </c>
      <c r="G2870" s="2">
        <f>Table13[[#This Row],[CF % FV]]*$A$2</f>
        <v>0</v>
      </c>
      <c r="H2870" s="3">
        <v>0.13778717197077001</v>
      </c>
      <c r="I2870" s="2">
        <f>Table13[[#This Row],[CF % EOL ]]*$A$6</f>
        <v>0</v>
      </c>
      <c r="J2870" s="3">
        <v>0.3301643829466947</v>
      </c>
      <c r="K2870" s="2">
        <f>$A$10*Table13[[#This Row],[CF % WEC]]</f>
        <v>0</v>
      </c>
      <c r="L2870" s="1">
        <v>30.173822659050774</v>
      </c>
      <c r="M2870" s="2">
        <f>Table13[[#This Row],[Cons h '[MWh']]]-Table13[[#This Row],[Ewec_prod '[MWh']]]-Table13[[#This Row],[Eeol_prod '[MWh']]]-Table13[[#This Row],[Efv_prod '[MWh']]]</f>
        <v>30.173822659050774</v>
      </c>
    </row>
    <row r="2871" x14ac:dyDescent="0.25">
      <c r="E2871" s="4">
        <v>43585.541666666664</v>
      </c>
      <c r="F2871" s="3">
        <v>0</v>
      </c>
      <c r="G2871" s="2">
        <f>Table13[[#This Row],[CF % FV]]*$A$2</f>
        <v>0</v>
      </c>
      <c r="H2871" s="3">
        <v>0.53812952886499799</v>
      </c>
      <c r="I2871" s="2">
        <f>Table13[[#This Row],[CF % EOL ]]*$A$6</f>
        <v>0</v>
      </c>
      <c r="J2871" s="3">
        <v>0.33402487195253566</v>
      </c>
      <c r="K2871" s="2">
        <f>$A$10*Table13[[#This Row],[CF % WEC]]</f>
        <v>0</v>
      </c>
      <c r="L2871" s="1">
        <v>25.214331157250989</v>
      </c>
      <c r="M2871" s="2">
        <f>Table13[[#This Row],[Cons h '[MWh']]]-Table13[[#This Row],[Ewec_prod '[MWh']]]-Table13[[#This Row],[Eeol_prod '[MWh']]]-Table13[[#This Row],[Efv_prod '[MWh']]]</f>
        <v>25.214331157250989</v>
      </c>
    </row>
    <row r="2872" x14ac:dyDescent="0.25">
      <c r="E2872" s="4">
        <v>43585.583333333336</v>
      </c>
      <c r="F2872" s="3">
        <v>0</v>
      </c>
      <c r="G2872" s="2">
        <f>Table13[[#This Row],[CF % FV]]*$A$2</f>
        <v>0</v>
      </c>
      <c r="H2872" s="3">
        <v>0.85634670846666405</v>
      </c>
      <c r="I2872" s="2">
        <f>Table13[[#This Row],[CF % EOL ]]*$A$6</f>
        <v>0</v>
      </c>
      <c r="J2872" s="3">
        <v>0.3839514240288438</v>
      </c>
      <c r="K2872" s="2">
        <f>$A$10*Table13[[#This Row],[CF % WEC]]</f>
        <v>0</v>
      </c>
      <c r="L2872" s="1">
        <v>20.337894987823503</v>
      </c>
      <c r="M2872" s="2">
        <f>Table13[[#This Row],[Cons h '[MWh']]]-Table13[[#This Row],[Ewec_prod '[MWh']]]-Table13[[#This Row],[Eeol_prod '[MWh']]]-Table13[[#This Row],[Efv_prod '[MWh']]]</f>
        <v>20.337894987823503</v>
      </c>
    </row>
    <row r="2873" x14ac:dyDescent="0.25">
      <c r="E2873" s="4">
        <v>43585.625</v>
      </c>
      <c r="F2873" s="3">
        <v>0</v>
      </c>
      <c r="G2873" s="2">
        <f>Table13[[#This Row],[CF % FV]]*$A$2</f>
        <v>0</v>
      </c>
      <c r="H2873" s="3">
        <v>0.96675036996019503</v>
      </c>
      <c r="I2873" s="2">
        <f>Table13[[#This Row],[CF % EOL ]]*$A$6</f>
        <v>0</v>
      </c>
      <c r="J2873" s="3">
        <v>0.45126721306777134</v>
      </c>
      <c r="K2873" s="2">
        <f>$A$10*Table13[[#This Row],[CF % WEC]]</f>
        <v>0</v>
      </c>
      <c r="L2873" s="1">
        <v>25.998383483082346</v>
      </c>
      <c r="M2873" s="2">
        <f>Table13[[#This Row],[Cons h '[MWh']]]-Table13[[#This Row],[Ewec_prod '[MWh']]]-Table13[[#This Row],[Eeol_prod '[MWh']]]-Table13[[#This Row],[Efv_prod '[MWh']]]</f>
        <v>25.998383483082346</v>
      </c>
    </row>
    <row r="2874" x14ac:dyDescent="0.25">
      <c r="E2874" s="4">
        <v>43585.666666666664</v>
      </c>
      <c r="F2874" s="3">
        <v>6.79E-3</v>
      </c>
      <c r="G2874" s="2">
        <f>Table13[[#This Row],[CF % FV]]*$A$2</f>
        <v>0.74690000000000001</v>
      </c>
      <c r="H2874" s="3">
        <v>0.98736272409417702</v>
      </c>
      <c r="I2874" s="2">
        <f>Table13[[#This Row],[CF % EOL ]]*$A$6</f>
        <v>0</v>
      </c>
      <c r="J2874" s="3">
        <v>0.4672816915087285</v>
      </c>
      <c r="K2874" s="2">
        <f>$A$10*Table13[[#This Row],[CF % WEC]]</f>
        <v>0</v>
      </c>
      <c r="L2874" s="1">
        <v>22.825373125239267</v>
      </c>
      <c r="M2874" s="2">
        <f>Table13[[#This Row],[Cons h '[MWh']]]-Table13[[#This Row],[Ewec_prod '[MWh']]]-Table13[[#This Row],[Eeol_prod '[MWh']]]-Table13[[#This Row],[Efv_prod '[MWh']]]</f>
        <v>22.078473125239267</v>
      </c>
    </row>
    <row r="2875" x14ac:dyDescent="0.25">
      <c r="E2875" s="4">
        <v>43585.708333333336</v>
      </c>
      <c r="F2875" s="3">
        <v>0.1701</v>
      </c>
      <c r="G2875" s="2">
        <f>Table13[[#This Row],[CF % FV]]*$A$2</f>
        <v>18.710999999999999</v>
      </c>
      <c r="H2875" s="3">
        <v>0.99821571620319605</v>
      </c>
      <c r="I2875" s="2">
        <f>Table13[[#This Row],[CF % EOL ]]*$A$6</f>
        <v>0</v>
      </c>
      <c r="J2875" s="3">
        <v>0.52271310212426125</v>
      </c>
      <c r="K2875" s="2">
        <f>$A$10*Table13[[#This Row],[CF % WEC]]</f>
        <v>0</v>
      </c>
      <c r="L2875" s="1">
        <v>43.154190741404662</v>
      </c>
      <c r="M2875" s="2">
        <f>Table13[[#This Row],[Cons h '[MWh']]]-Table13[[#This Row],[Ewec_prod '[MWh']]]-Table13[[#This Row],[Eeol_prod '[MWh']]]-Table13[[#This Row],[Efv_prod '[MWh']]]</f>
        <v>24.443190741404663</v>
      </c>
    </row>
    <row r="2876" x14ac:dyDescent="0.25">
      <c r="E2876" s="4">
        <v>43585.75</v>
      </c>
      <c r="F2876" s="3">
        <v>0.12802000000000002</v>
      </c>
      <c r="G2876" s="2">
        <f>Table13[[#This Row],[CF % FV]]*$A$2</f>
        <v>14.082200000000002</v>
      </c>
      <c r="H2876" s="3">
        <v>0.99847194089556202</v>
      </c>
      <c r="I2876" s="2">
        <f>Table13[[#This Row],[CF % EOL ]]*$A$6</f>
        <v>0</v>
      </c>
      <c r="J2876" s="3">
        <v>0.55992937451496161</v>
      </c>
      <c r="K2876" s="2">
        <f>$A$10*Table13[[#This Row],[CF % WEC]]</f>
        <v>0</v>
      </c>
      <c r="L2876" s="1">
        <v>45.537548284559904</v>
      </c>
      <c r="M2876" s="2">
        <f>Table13[[#This Row],[Cons h '[MWh']]]-Table13[[#This Row],[Ewec_prod '[MWh']]]-Table13[[#This Row],[Eeol_prod '[MWh']]]-Table13[[#This Row],[Efv_prod '[MWh']]]</f>
        <v>31.455348284559904</v>
      </c>
    </row>
    <row r="2877" x14ac:dyDescent="0.25">
      <c r="E2877" s="4">
        <v>43585.791666666664</v>
      </c>
      <c r="F2877" s="3">
        <v>0.28258</v>
      </c>
      <c r="G2877" s="2">
        <f>Table13[[#This Row],[CF % FV]]*$A$2</f>
        <v>31.0838</v>
      </c>
      <c r="H2877" s="3">
        <v>0.99828467344905703</v>
      </c>
      <c r="I2877" s="2">
        <f>Table13[[#This Row],[CF % EOL ]]*$A$6</f>
        <v>0</v>
      </c>
      <c r="J2877" s="3">
        <v>0.57775852176189069</v>
      </c>
      <c r="K2877" s="2">
        <f>$A$10*Table13[[#This Row],[CF % WEC]]</f>
        <v>0</v>
      </c>
      <c r="L2877" s="1">
        <v>36.680080331574082</v>
      </c>
      <c r="M2877" s="2">
        <f>Table13[[#This Row],[Cons h '[MWh']]]-Table13[[#This Row],[Ewec_prod '[MWh']]]-Table13[[#This Row],[Eeol_prod '[MWh']]]-Table13[[#This Row],[Efv_prod '[MWh']]]</f>
        <v>5.5962803315740821</v>
      </c>
    </row>
    <row r="2878" x14ac:dyDescent="0.25">
      <c r="E2878" s="4">
        <v>43585.833333333336</v>
      </c>
      <c r="F2878" s="3">
        <v>0.52652999999999994</v>
      </c>
      <c r="G2878" s="2">
        <f>Table13[[#This Row],[CF % FV]]*$A$2</f>
        <v>57.918299999999995</v>
      </c>
      <c r="H2878" s="3">
        <v>0.99855164499003601</v>
      </c>
      <c r="I2878" s="2">
        <f>Table13[[#This Row],[CF % EOL ]]*$A$6</f>
        <v>0</v>
      </c>
      <c r="J2878" s="3">
        <v>0.57926606020742943</v>
      </c>
      <c r="K2878" s="2">
        <f>$A$10*Table13[[#This Row],[CF % WEC]]</f>
        <v>0</v>
      </c>
      <c r="L2878" s="1">
        <v>31.674641704435498</v>
      </c>
      <c r="M2878" s="2">
        <f>Table13[[#This Row],[Cons h '[MWh']]]-Table13[[#This Row],[Ewec_prod '[MWh']]]-Table13[[#This Row],[Eeol_prod '[MWh']]]-Table13[[#This Row],[Efv_prod '[MWh']]]</f>
        <v>-26.243658295564497</v>
      </c>
    </row>
    <row r="2879" x14ac:dyDescent="0.25">
      <c r="E2879" s="4">
        <v>43585.875</v>
      </c>
      <c r="F2879" s="3">
        <v>0.59662000000000004</v>
      </c>
      <c r="G2879" s="2">
        <f>Table13[[#This Row],[CF % FV]]*$A$2</f>
        <v>65.628200000000007</v>
      </c>
      <c r="H2879" s="3">
        <v>0.99776029459635396</v>
      </c>
      <c r="I2879" s="2">
        <f>Table13[[#This Row],[CF % EOL ]]*$A$6</f>
        <v>0</v>
      </c>
      <c r="J2879" s="3">
        <v>0.51224927275452525</v>
      </c>
      <c r="K2879" s="2">
        <f>$A$10*Table13[[#This Row],[CF % WEC]]</f>
        <v>0</v>
      </c>
      <c r="L2879" s="1">
        <v>25.156443934731882</v>
      </c>
      <c r="M2879" s="2">
        <f>Table13[[#This Row],[Cons h '[MWh']]]-Table13[[#This Row],[Ewec_prod '[MWh']]]-Table13[[#This Row],[Eeol_prod '[MWh']]]-Table13[[#This Row],[Efv_prod '[MWh']]]</f>
        <v>-40.471756065268124</v>
      </c>
    </row>
    <row r="2880" x14ac:dyDescent="0.25">
      <c r="E2880" s="4">
        <v>43585.916666666664</v>
      </c>
      <c r="F2880" s="3">
        <v>0.5493300000000001</v>
      </c>
      <c r="G2880" s="2">
        <f>Table13[[#This Row],[CF % FV]]*$A$2</f>
        <v>60.426300000000012</v>
      </c>
      <c r="H2880" s="3">
        <v>0.45877866280544</v>
      </c>
      <c r="I2880" s="2">
        <f>Table13[[#This Row],[CF % EOL ]]*$A$6</f>
        <v>0</v>
      </c>
      <c r="J2880" s="3">
        <v>0.41587212999198414</v>
      </c>
      <c r="K2880" s="2">
        <f>$A$10*Table13[[#This Row],[CF % WEC]]</f>
        <v>0</v>
      </c>
      <c r="L2880" s="1">
        <v>24.04310482411163</v>
      </c>
      <c r="M2880" s="2">
        <f>Table13[[#This Row],[Cons h '[MWh']]]-Table13[[#This Row],[Ewec_prod '[MWh']]]-Table13[[#This Row],[Eeol_prod '[MWh']]]-Table13[[#This Row],[Efv_prod '[MWh']]]</f>
        <v>-36.383195175888382</v>
      </c>
    </row>
    <row r="2881" x14ac:dyDescent="0.25">
      <c r="E2881" s="4">
        <v>43585.958333333336</v>
      </c>
      <c r="F2881" s="3">
        <v>0.51666000000000001</v>
      </c>
      <c r="G2881" s="2">
        <f>Table13[[#This Row],[CF % FV]]*$A$2</f>
        <v>56.832599999999999</v>
      </c>
      <c r="H2881" s="3">
        <v>0.34812174291913001</v>
      </c>
      <c r="I2881" s="2">
        <f>Table13[[#This Row],[CF % EOL ]]*$A$6</f>
        <v>0</v>
      </c>
      <c r="J2881" s="3">
        <v>0.36188709990667711</v>
      </c>
      <c r="K2881" s="2">
        <f>$A$10*Table13[[#This Row],[CF % WEC]]</f>
        <v>0</v>
      </c>
      <c r="L2881" s="1">
        <v>24.778760322685457</v>
      </c>
      <c r="M2881" s="2">
        <f>Table13[[#This Row],[Cons h '[MWh']]]-Table13[[#This Row],[Ewec_prod '[MWh']]]-Table13[[#This Row],[Eeol_prod '[MWh']]]-Table13[[#This Row],[Efv_prod '[MWh']]]</f>
        <v>-32.053839677314542</v>
      </c>
    </row>
    <row r="2882" x14ac:dyDescent="0.25">
      <c r="E2882" s="4">
        <v>43586</v>
      </c>
      <c r="F2882" s="3">
        <v>0.51070000000000004</v>
      </c>
      <c r="G2882" s="2">
        <f>Table13[[#This Row],[CF % FV]]*$A$2</f>
        <v>56.177000000000007</v>
      </c>
      <c r="H2882" s="3">
        <v>0.55520836476497504</v>
      </c>
      <c r="I2882" s="2">
        <f>Table13[[#This Row],[CF % EOL ]]*$A$6</f>
        <v>0</v>
      </c>
      <c r="J2882" s="3">
        <v>0.3424939667664878</v>
      </c>
      <c r="K2882" s="2">
        <f>$A$10*Table13[[#This Row],[CF % WEC]]</f>
        <v>0</v>
      </c>
      <c r="L2882" s="1">
        <v>22.633550831926573</v>
      </c>
      <c r="M2882" s="2">
        <f>Table13[[#This Row],[Cons h '[MWh']]]-Table13[[#This Row],[Ewec_prod '[MWh']]]-Table13[[#This Row],[Eeol_prod '[MWh']]]-Table13[[#This Row],[Efv_prod '[MWh']]]</f>
        <v>-33.543449168073437</v>
      </c>
    </row>
    <row r="2883" x14ac:dyDescent="0.25">
      <c r="E2883" s="4">
        <v>43586.041666666664</v>
      </c>
      <c r="F2883" s="3">
        <v>0.31316000000000005</v>
      </c>
      <c r="G2883" s="2">
        <f>Table13[[#This Row],[CF % FV]]*$A$2</f>
        <v>34.447600000000008</v>
      </c>
      <c r="H2883" s="3">
        <v>0.83713974847044303</v>
      </c>
      <c r="I2883" s="2">
        <f>Table13[[#This Row],[CF % EOL ]]*$A$6</f>
        <v>0</v>
      </c>
      <c r="J2883" s="3">
        <v>0.34765510197924177</v>
      </c>
      <c r="K2883" s="2">
        <f>$A$10*Table13[[#This Row],[CF % WEC]]</f>
        <v>0</v>
      </c>
      <c r="L2883" s="1">
        <v>24.356932796562649</v>
      </c>
      <c r="M2883" s="2">
        <f>Table13[[#This Row],[Cons h '[MWh']]]-Table13[[#This Row],[Ewec_prod '[MWh']]]-Table13[[#This Row],[Eeol_prod '[MWh']]]-Table13[[#This Row],[Efv_prod '[MWh']]]</f>
        <v>-10.090667203437359</v>
      </c>
    </row>
    <row r="2884" x14ac:dyDescent="0.25">
      <c r="E2884" s="4">
        <v>43586.083333333336</v>
      </c>
      <c r="F2884" s="3">
        <v>0.13113999999999998</v>
      </c>
      <c r="G2884" s="2">
        <f>Table13[[#This Row],[CF % FV]]*$A$2</f>
        <v>14.425399999999998</v>
      </c>
      <c r="H2884" s="3">
        <v>0.93200591479622596</v>
      </c>
      <c r="I2884" s="2">
        <f>Table13[[#This Row],[CF % EOL ]]*$A$6</f>
        <v>0</v>
      </c>
      <c r="J2884" s="3">
        <v>0.37281646669534174</v>
      </c>
      <c r="K2884" s="2">
        <f>$A$10*Table13[[#This Row],[CF % WEC]]</f>
        <v>0</v>
      </c>
      <c r="L2884" s="1">
        <v>22.363654769659995</v>
      </c>
      <c r="M2884" s="2">
        <f>Table13[[#This Row],[Cons h '[MWh']]]-Table13[[#This Row],[Ewec_prod '[MWh']]]-Table13[[#This Row],[Eeol_prod '[MWh']]]-Table13[[#This Row],[Efv_prod '[MWh']]]</f>
        <v>7.9382547696599968</v>
      </c>
    </row>
    <row r="2885" x14ac:dyDescent="0.25">
      <c r="E2885" s="4">
        <v>43586.125</v>
      </c>
      <c r="F2885" s="3">
        <v>3.31E-3</v>
      </c>
      <c r="G2885" s="2">
        <f>Table13[[#This Row],[CF % FV]]*$A$2</f>
        <v>0.36409999999999998</v>
      </c>
      <c r="H2885" s="3">
        <v>0.96841048376771799</v>
      </c>
      <c r="I2885" s="2">
        <f>Table13[[#This Row],[CF % EOL ]]*$A$6</f>
        <v>0</v>
      </c>
      <c r="J2885" s="3">
        <v>0.40303108409403621</v>
      </c>
      <c r="K2885" s="2">
        <f>$A$10*Table13[[#This Row],[CF % WEC]]</f>
        <v>0</v>
      </c>
      <c r="L2885" s="1">
        <v>25.090653649203997</v>
      </c>
      <c r="M2885" s="2">
        <f>Table13[[#This Row],[Cons h '[MWh']]]-Table13[[#This Row],[Ewec_prod '[MWh']]]-Table13[[#This Row],[Eeol_prod '[MWh']]]-Table13[[#This Row],[Efv_prod '[MWh']]]</f>
        <v>24.726553649203996</v>
      </c>
    </row>
    <row r="2886" x14ac:dyDescent="0.25">
      <c r="E2886" s="4">
        <v>43586.166666666664</v>
      </c>
      <c r="F2886" s="3">
        <v>0</v>
      </c>
      <c r="G2886" s="2">
        <f>Table13[[#This Row],[CF % FV]]*$A$2</f>
        <v>0</v>
      </c>
      <c r="H2886" s="3">
        <v>0.96902139221709505</v>
      </c>
      <c r="I2886" s="2">
        <f>Table13[[#This Row],[CF % EOL ]]*$A$6</f>
        <v>0</v>
      </c>
      <c r="J2886" s="3">
        <v>0.43629840190362712</v>
      </c>
      <c r="K2886" s="2">
        <f>$A$10*Table13[[#This Row],[CF % WEC]]</f>
        <v>0</v>
      </c>
      <c r="L2886" s="1">
        <v>24.811649815102442</v>
      </c>
      <c r="M2886" s="2">
        <f>Table13[[#This Row],[Cons h '[MWh']]]-Table13[[#This Row],[Ewec_prod '[MWh']]]-Table13[[#This Row],[Eeol_prod '[MWh']]]-Table13[[#This Row],[Efv_prod '[MWh']]]</f>
        <v>24.811649815102442</v>
      </c>
    </row>
    <row r="2887" x14ac:dyDescent="0.25">
      <c r="E2887" s="4">
        <v>43586.208333333336</v>
      </c>
      <c r="F2887" s="3">
        <v>0</v>
      </c>
      <c r="G2887" s="2">
        <f>Table13[[#This Row],[CF % FV]]*$A$2</f>
        <v>0</v>
      </c>
      <c r="H2887" s="3">
        <v>0.98289802084306699</v>
      </c>
      <c r="I2887" s="2">
        <f>Table13[[#This Row],[CF % EOL ]]*$A$6</f>
        <v>0</v>
      </c>
      <c r="J2887" s="3">
        <v>0.46144273764130339</v>
      </c>
      <c r="K2887" s="2">
        <f>$A$10*Table13[[#This Row],[CF % WEC]]</f>
        <v>0</v>
      </c>
      <c r="L2887" s="1">
        <v>32.442001283302922</v>
      </c>
      <c r="M2887" s="2">
        <f>Table13[[#This Row],[Cons h '[MWh']]]-Table13[[#This Row],[Ewec_prod '[MWh']]]-Table13[[#This Row],[Eeol_prod '[MWh']]]-Table13[[#This Row],[Efv_prod '[MWh']]]</f>
        <v>32.442001283302922</v>
      </c>
    </row>
    <row r="2888" x14ac:dyDescent="0.25">
      <c r="E2888" s="4">
        <v>43586.25</v>
      </c>
      <c r="F2888" s="3">
        <v>0</v>
      </c>
      <c r="G2888" s="2">
        <f>Table13[[#This Row],[CF % FV]]*$A$2</f>
        <v>0</v>
      </c>
      <c r="H2888" s="3">
        <v>0.98606390205587302</v>
      </c>
      <c r="I2888" s="2">
        <f>Table13[[#This Row],[CF % EOL ]]*$A$6</f>
        <v>0</v>
      </c>
      <c r="J2888" s="3">
        <v>0.47504495353941878</v>
      </c>
      <c r="K2888" s="2">
        <f>$A$10*Table13[[#This Row],[CF % WEC]]</f>
        <v>0</v>
      </c>
      <c r="L2888" s="1">
        <v>37.529326707744524</v>
      </c>
      <c r="M2888" s="2">
        <f>Table13[[#This Row],[Cons h '[MWh']]]-Table13[[#This Row],[Ewec_prod '[MWh']]]-Table13[[#This Row],[Eeol_prod '[MWh']]]-Table13[[#This Row],[Efv_prod '[MWh']]]</f>
        <v>37.529326707744524</v>
      </c>
    </row>
    <row r="2889" x14ac:dyDescent="0.25">
      <c r="E2889" s="4">
        <v>43586.291666666664</v>
      </c>
      <c r="F2889" s="3">
        <v>0</v>
      </c>
      <c r="G2889" s="2">
        <f>Table13[[#This Row],[CF % FV]]*$A$2</f>
        <v>0</v>
      </c>
      <c r="H2889" s="3">
        <v>0.98584792821784195</v>
      </c>
      <c r="I2889" s="2">
        <f>Table13[[#This Row],[CF % EOL ]]*$A$6</f>
        <v>0</v>
      </c>
      <c r="J2889" s="3">
        <v>0.47646708592063997</v>
      </c>
      <c r="K2889" s="2">
        <f>$A$10*Table13[[#This Row],[CF % WEC]]</f>
        <v>0</v>
      </c>
      <c r="L2889" s="1">
        <v>26.705837249416103</v>
      </c>
      <c r="M2889" s="2">
        <f>Table13[[#This Row],[Cons h '[MWh']]]-Table13[[#This Row],[Ewec_prod '[MWh']]]-Table13[[#This Row],[Eeol_prod '[MWh']]]-Table13[[#This Row],[Efv_prod '[MWh']]]</f>
        <v>26.705837249416103</v>
      </c>
    </row>
    <row r="2890" x14ac:dyDescent="0.25">
      <c r="E2890" s="4">
        <v>43586.333333333336</v>
      </c>
      <c r="F2890" s="3">
        <v>0</v>
      </c>
      <c r="G2890" s="2">
        <f>Table13[[#This Row],[CF % FV]]*$A$2</f>
        <v>0</v>
      </c>
      <c r="H2890" s="3">
        <v>0.98258784829649504</v>
      </c>
      <c r="I2890" s="2">
        <f>Table13[[#This Row],[CF % EOL ]]*$A$6</f>
        <v>0</v>
      </c>
      <c r="J2890" s="3">
        <v>0.48442633198228263</v>
      </c>
      <c r="K2890" s="2">
        <f>$A$10*Table13[[#This Row],[CF % WEC]]</f>
        <v>0</v>
      </c>
      <c r="L2890" s="1">
        <v>27.873092257393793</v>
      </c>
      <c r="M2890" s="2">
        <f>Table13[[#This Row],[Cons h '[MWh']]]-Table13[[#This Row],[Ewec_prod '[MWh']]]-Table13[[#This Row],[Eeol_prod '[MWh']]]-Table13[[#This Row],[Efv_prod '[MWh']]]</f>
        <v>27.873092257393793</v>
      </c>
    </row>
    <row r="2891" x14ac:dyDescent="0.25">
      <c r="E2891" s="4">
        <v>43586.375</v>
      </c>
      <c r="F2891" s="3">
        <v>0</v>
      </c>
      <c r="G2891" s="2">
        <f>Table13[[#This Row],[CF % FV]]*$A$2</f>
        <v>0</v>
      </c>
      <c r="H2891" s="3">
        <v>0.96955260936016696</v>
      </c>
      <c r="I2891" s="2">
        <f>Table13[[#This Row],[CF % EOL ]]*$A$6</f>
        <v>0</v>
      </c>
      <c r="J2891" s="3">
        <v>0.40796887462576642</v>
      </c>
      <c r="K2891" s="2">
        <f>$A$10*Table13[[#This Row],[CF % WEC]]</f>
        <v>0</v>
      </c>
      <c r="L2891" s="1">
        <v>27.470784344002031</v>
      </c>
      <c r="M2891" s="2">
        <f>Table13[[#This Row],[Cons h '[MWh']]]-Table13[[#This Row],[Ewec_prod '[MWh']]]-Table13[[#This Row],[Eeol_prod '[MWh']]]-Table13[[#This Row],[Efv_prod '[MWh']]]</f>
        <v>27.470784344002031</v>
      </c>
    </row>
    <row r="2892" x14ac:dyDescent="0.25">
      <c r="E2892" s="4">
        <v>43586.416666666664</v>
      </c>
      <c r="F2892" s="3">
        <v>0</v>
      </c>
      <c r="G2892" s="2">
        <f>Table13[[#This Row],[CF % FV]]*$A$2</f>
        <v>0</v>
      </c>
      <c r="H2892" s="3">
        <v>0.42490752731255998</v>
      </c>
      <c r="I2892" s="2">
        <f>Table13[[#This Row],[CF % EOL ]]*$A$6</f>
        <v>0</v>
      </c>
      <c r="J2892" s="3">
        <v>0.33905274837101113</v>
      </c>
      <c r="K2892" s="2">
        <f>$A$10*Table13[[#This Row],[CF % WEC]]</f>
        <v>0</v>
      </c>
      <c r="L2892" s="1">
        <v>35.638443738424712</v>
      </c>
      <c r="M2892" s="2">
        <f>Table13[[#This Row],[Cons h '[MWh']]]-Table13[[#This Row],[Ewec_prod '[MWh']]]-Table13[[#This Row],[Eeol_prod '[MWh']]]-Table13[[#This Row],[Efv_prod '[MWh']]]</f>
        <v>35.638443738424712</v>
      </c>
    </row>
    <row r="2893" x14ac:dyDescent="0.25">
      <c r="E2893" s="4">
        <v>43586.458333333336</v>
      </c>
      <c r="F2893" s="3">
        <v>0</v>
      </c>
      <c r="G2893" s="2">
        <f>Table13[[#This Row],[CF % FV]]*$A$2</f>
        <v>0</v>
      </c>
      <c r="H2893" s="3">
        <v>0.36294197724550997</v>
      </c>
      <c r="I2893" s="2">
        <f>Table13[[#This Row],[CF % EOL ]]*$A$6</f>
        <v>0</v>
      </c>
      <c r="J2893" s="3">
        <v>0.29923006924270662</v>
      </c>
      <c r="K2893" s="2">
        <f>$A$10*Table13[[#This Row],[CF % WEC]]</f>
        <v>0</v>
      </c>
      <c r="L2893" s="1">
        <v>36.095493736271436</v>
      </c>
      <c r="M2893" s="2">
        <f>Table13[[#This Row],[Cons h '[MWh']]]-Table13[[#This Row],[Ewec_prod '[MWh']]]-Table13[[#This Row],[Eeol_prod '[MWh']]]-Table13[[#This Row],[Efv_prod '[MWh']]]</f>
        <v>36.095493736271436</v>
      </c>
    </row>
    <row r="2894" x14ac:dyDescent="0.25">
      <c r="E2894" s="4">
        <v>43586.5</v>
      </c>
      <c r="F2894" s="3">
        <v>0</v>
      </c>
      <c r="G2894" s="2">
        <f>Table13[[#This Row],[CF % FV]]*$A$2</f>
        <v>0</v>
      </c>
      <c r="H2894" s="3">
        <v>0.60288954839628806</v>
      </c>
      <c r="I2894" s="2">
        <f>Table13[[#This Row],[CF % EOL ]]*$A$6</f>
        <v>0</v>
      </c>
      <c r="J2894" s="3">
        <v>0.29225114865206731</v>
      </c>
      <c r="K2894" s="2">
        <f>$A$10*Table13[[#This Row],[CF % WEC]]</f>
        <v>0</v>
      </c>
      <c r="L2894" s="1">
        <v>33.863665389287021</v>
      </c>
      <c r="M2894" s="2">
        <f>Table13[[#This Row],[Cons h '[MWh']]]-Table13[[#This Row],[Ewec_prod '[MWh']]]-Table13[[#This Row],[Eeol_prod '[MWh']]]-Table13[[#This Row],[Efv_prod '[MWh']]]</f>
        <v>33.863665389287021</v>
      </c>
    </row>
    <row r="2895" x14ac:dyDescent="0.25">
      <c r="E2895" s="4">
        <v>43586.541666666664</v>
      </c>
      <c r="F2895" s="3">
        <v>0</v>
      </c>
      <c r="G2895" s="2">
        <f>Table13[[#This Row],[CF % FV]]*$A$2</f>
        <v>0</v>
      </c>
      <c r="H2895" s="3">
        <v>0.83436909554344096</v>
      </c>
      <c r="I2895" s="2">
        <f>Table13[[#This Row],[CF % EOL ]]*$A$6</f>
        <v>0</v>
      </c>
      <c r="J2895" s="3">
        <v>0.31396132925246867</v>
      </c>
      <c r="K2895" s="2">
        <f>$A$10*Table13[[#This Row],[CF % WEC]]</f>
        <v>0</v>
      </c>
      <c r="L2895" s="1">
        <v>29.846850108587301</v>
      </c>
      <c r="M2895" s="2">
        <f>Table13[[#This Row],[Cons h '[MWh']]]-Table13[[#This Row],[Ewec_prod '[MWh']]]-Table13[[#This Row],[Eeol_prod '[MWh']]]-Table13[[#This Row],[Efv_prod '[MWh']]]</f>
        <v>29.846850108587301</v>
      </c>
    </row>
    <row r="2896" x14ac:dyDescent="0.25">
      <c r="E2896" s="4">
        <v>43586.583333333336</v>
      </c>
      <c r="F2896" s="3">
        <v>0</v>
      </c>
      <c r="G2896" s="2">
        <f>Table13[[#This Row],[CF % FV]]*$A$2</f>
        <v>0</v>
      </c>
      <c r="H2896" s="3">
        <v>0.92868314974802701</v>
      </c>
      <c r="I2896" s="2">
        <f>Table13[[#This Row],[CF % EOL ]]*$A$6</f>
        <v>0</v>
      </c>
      <c r="J2896" s="3">
        <v>0.35806356757215391</v>
      </c>
      <c r="K2896" s="2">
        <f>$A$10*Table13[[#This Row],[CF % WEC]]</f>
        <v>0</v>
      </c>
      <c r="L2896" s="1">
        <v>29.574404714348564</v>
      </c>
      <c r="M2896" s="2">
        <f>Table13[[#This Row],[Cons h '[MWh']]]-Table13[[#This Row],[Ewec_prod '[MWh']]]-Table13[[#This Row],[Eeol_prod '[MWh']]]-Table13[[#This Row],[Efv_prod '[MWh']]]</f>
        <v>29.574404714348564</v>
      </c>
    </row>
    <row r="2897" x14ac:dyDescent="0.25">
      <c r="E2897" s="4">
        <v>43586.625</v>
      </c>
      <c r="F2897" s="3">
        <v>0</v>
      </c>
      <c r="G2897" s="2">
        <f>Table13[[#This Row],[CF % FV]]*$A$2</f>
        <v>0</v>
      </c>
      <c r="H2897" s="3">
        <v>0.96824438935355694</v>
      </c>
      <c r="I2897" s="2">
        <f>Table13[[#This Row],[CF % EOL ]]*$A$6</f>
        <v>0</v>
      </c>
      <c r="J2897" s="3">
        <v>0.41078926356247536</v>
      </c>
      <c r="K2897" s="2">
        <f>$A$10*Table13[[#This Row],[CF % WEC]]</f>
        <v>0</v>
      </c>
      <c r="L2897" s="1">
        <v>27.391927774320283</v>
      </c>
      <c r="M2897" s="2">
        <f>Table13[[#This Row],[Cons h '[MWh']]]-Table13[[#This Row],[Ewec_prod '[MWh']]]-Table13[[#This Row],[Eeol_prod '[MWh']]]-Table13[[#This Row],[Efv_prod '[MWh']]]</f>
        <v>27.391927774320283</v>
      </c>
    </row>
    <row r="2898" x14ac:dyDescent="0.25">
      <c r="E2898" s="4">
        <v>43586.666666666664</v>
      </c>
      <c r="F2898" s="3">
        <v>4.5100000000000001E-3</v>
      </c>
      <c r="G2898" s="2">
        <f>Table13[[#This Row],[CF % FV]]*$A$2</f>
        <v>0.49609999999999999</v>
      </c>
      <c r="H2898" s="3">
        <v>0.97381812661261102</v>
      </c>
      <c r="I2898" s="2">
        <f>Table13[[#This Row],[CF % EOL ]]*$A$6</f>
        <v>0</v>
      </c>
      <c r="J2898" s="3">
        <v>0.45316949047765115</v>
      </c>
      <c r="K2898" s="2">
        <f>$A$10*Table13[[#This Row],[CF % WEC]]</f>
        <v>0</v>
      </c>
      <c r="L2898" s="1">
        <v>26.695113281968251</v>
      </c>
      <c r="M2898" s="2">
        <f>Table13[[#This Row],[Cons h '[MWh']]]-Table13[[#This Row],[Ewec_prod '[MWh']]]-Table13[[#This Row],[Eeol_prod '[MWh']]]-Table13[[#This Row],[Efv_prod '[MWh']]]</f>
        <v>26.199013281968252</v>
      </c>
    </row>
    <row r="2899" x14ac:dyDescent="0.25">
      <c r="E2899" s="4">
        <v>43586.708333333336</v>
      </c>
      <c r="F2899" s="3">
        <v>0.16561000000000001</v>
      </c>
      <c r="G2899" s="2">
        <f>Table13[[#This Row],[CF % FV]]*$A$2</f>
        <v>18.217100000000002</v>
      </c>
      <c r="H2899" s="3">
        <v>0.98412950997817505</v>
      </c>
      <c r="I2899" s="2">
        <f>Table13[[#This Row],[CF % EOL ]]*$A$6</f>
        <v>0</v>
      </c>
      <c r="J2899" s="3">
        <v>0.47653482602104091</v>
      </c>
      <c r="K2899" s="2">
        <f>$A$10*Table13[[#This Row],[CF % WEC]]</f>
        <v>0</v>
      </c>
      <c r="L2899" s="1">
        <v>35.770183062736827</v>
      </c>
      <c r="M2899" s="2">
        <f>Table13[[#This Row],[Cons h '[MWh']]]-Table13[[#This Row],[Ewec_prod '[MWh']]]-Table13[[#This Row],[Eeol_prod '[MWh']]]-Table13[[#This Row],[Efv_prod '[MWh']]]</f>
        <v>17.553083062736825</v>
      </c>
    </row>
    <row r="2900" x14ac:dyDescent="0.25">
      <c r="E2900" s="4">
        <v>43586.75</v>
      </c>
      <c r="F2900" s="3">
        <v>0.37995000000000001</v>
      </c>
      <c r="G2900" s="2">
        <f>Table13[[#This Row],[CF % FV]]*$A$2</f>
        <v>41.794499999999999</v>
      </c>
      <c r="H2900" s="3">
        <v>0.97510613853849504</v>
      </c>
      <c r="I2900" s="2">
        <f>Table13[[#This Row],[CF % EOL ]]*$A$6</f>
        <v>0</v>
      </c>
      <c r="J2900" s="3">
        <v>0.48566848117662409</v>
      </c>
      <c r="K2900" s="2">
        <f>$A$10*Table13[[#This Row],[CF % WEC]]</f>
        <v>0</v>
      </c>
      <c r="L2900" s="1">
        <v>42.976848345763493</v>
      </c>
      <c r="M2900" s="2">
        <f>Table13[[#This Row],[Cons h '[MWh']]]-Table13[[#This Row],[Ewec_prod '[MWh']]]-Table13[[#This Row],[Eeol_prod '[MWh']]]-Table13[[#This Row],[Efv_prod '[MWh']]]</f>
        <v>1.1823483457634936</v>
      </c>
    </row>
    <row r="2901" x14ac:dyDescent="0.25">
      <c r="E2901" s="4">
        <v>43586.791666666664</v>
      </c>
      <c r="F2901" s="3">
        <v>0.44927</v>
      </c>
      <c r="G2901" s="2">
        <f>Table13[[#This Row],[CF % FV]]*$A$2</f>
        <v>49.419699999999999</v>
      </c>
      <c r="H2901" s="3">
        <v>0.96801147142203903</v>
      </c>
      <c r="I2901" s="2">
        <f>Table13[[#This Row],[CF % EOL ]]*$A$6</f>
        <v>0</v>
      </c>
      <c r="J2901" s="3">
        <v>0.48692238116658854</v>
      </c>
      <c r="K2901" s="2">
        <f>$A$10*Table13[[#This Row],[CF % WEC]]</f>
        <v>0</v>
      </c>
      <c r="L2901" s="1">
        <v>54.805430154268038</v>
      </c>
      <c r="M2901" s="2">
        <f>Table13[[#This Row],[Cons h '[MWh']]]-Table13[[#This Row],[Ewec_prod '[MWh']]]-Table13[[#This Row],[Eeol_prod '[MWh']]]-Table13[[#This Row],[Efv_prod '[MWh']]]</f>
        <v>5.3857301542680389</v>
      </c>
    </row>
    <row r="2902" x14ac:dyDescent="0.25">
      <c r="E2902" s="4">
        <v>43586.833333333336</v>
      </c>
      <c r="F2902" s="3">
        <v>0.60136000000000001</v>
      </c>
      <c r="G2902" s="2">
        <f>Table13[[#This Row],[CF % FV]]*$A$2</f>
        <v>66.149600000000007</v>
      </c>
      <c r="H2902" s="3">
        <v>0.96800849382716103</v>
      </c>
      <c r="I2902" s="2">
        <f>Table13[[#This Row],[CF % EOL ]]*$A$6</f>
        <v>0</v>
      </c>
      <c r="J2902" s="3">
        <v>0.48906312253279455</v>
      </c>
      <c r="K2902" s="2">
        <f>$A$10*Table13[[#This Row],[CF % WEC]]</f>
        <v>0</v>
      </c>
      <c r="L2902" s="1">
        <v>29.812412664047347</v>
      </c>
      <c r="M2902" s="2">
        <f>Table13[[#This Row],[Cons h '[MWh']]]-Table13[[#This Row],[Ewec_prod '[MWh']]]-Table13[[#This Row],[Eeol_prod '[MWh']]]-Table13[[#This Row],[Efv_prod '[MWh']]]</f>
        <v>-36.337187335952663</v>
      </c>
    </row>
    <row r="2903" x14ac:dyDescent="0.25">
      <c r="E2903" s="4">
        <v>43586.875</v>
      </c>
      <c r="F2903" s="3">
        <v>0.70230999999999999</v>
      </c>
      <c r="G2903" s="2">
        <f>Table13[[#This Row],[CF % FV]]*$A$2</f>
        <v>77.254099999999994</v>
      </c>
      <c r="H2903" s="3">
        <v>0.968000789333333</v>
      </c>
      <c r="I2903" s="2">
        <f>Table13[[#This Row],[CF % EOL ]]*$A$6</f>
        <v>0</v>
      </c>
      <c r="J2903" s="3">
        <v>0.40958649607610681</v>
      </c>
      <c r="K2903" s="2">
        <f>$A$10*Table13[[#This Row],[CF % WEC]]</f>
        <v>0</v>
      </c>
      <c r="L2903" s="1">
        <v>34.844743388258884</v>
      </c>
      <c r="M2903" s="2">
        <f>Table13[[#This Row],[Cons h '[MWh']]]-Table13[[#This Row],[Ewec_prod '[MWh']]]-Table13[[#This Row],[Eeol_prod '[MWh']]]-Table13[[#This Row],[Efv_prod '[MWh']]]</f>
        <v>-42.40935661174111</v>
      </c>
    </row>
    <row r="2904" x14ac:dyDescent="0.25">
      <c r="E2904" s="4">
        <v>43586.916666666664</v>
      </c>
      <c r="F2904" s="3">
        <v>0.64796000000000009</v>
      </c>
      <c r="G2904" s="2">
        <f>Table13[[#This Row],[CF % FV]]*$A$2</f>
        <v>71.275600000000011</v>
      </c>
      <c r="H2904" s="3">
        <v>0.38039747313192102</v>
      </c>
      <c r="I2904" s="2">
        <f>Table13[[#This Row],[CF % EOL ]]*$A$6</f>
        <v>0</v>
      </c>
      <c r="J2904" s="3">
        <v>0.34601551439140898</v>
      </c>
      <c r="K2904" s="2">
        <f>$A$10*Table13[[#This Row],[CF % WEC]]</f>
        <v>0</v>
      </c>
      <c r="L2904" s="1">
        <v>29.323818880179303</v>
      </c>
      <c r="M2904" s="2">
        <f>Table13[[#This Row],[Cons h '[MWh']]]-Table13[[#This Row],[Ewec_prod '[MWh']]]-Table13[[#This Row],[Eeol_prod '[MWh']]]-Table13[[#This Row],[Efv_prod '[MWh']]]</f>
        <v>-41.951781119820708</v>
      </c>
    </row>
    <row r="2905" x14ac:dyDescent="0.25">
      <c r="E2905" s="4">
        <v>43586.958333333336</v>
      </c>
      <c r="F2905" s="3">
        <v>0.58120000000000005</v>
      </c>
      <c r="G2905" s="2">
        <f>Table13[[#This Row],[CF % FV]]*$A$2</f>
        <v>63.932000000000002</v>
      </c>
      <c r="H2905" s="3">
        <v>0.33919610977796</v>
      </c>
      <c r="I2905" s="2">
        <f>Table13[[#This Row],[CF % EOL ]]*$A$6</f>
        <v>0</v>
      </c>
      <c r="J2905" s="3">
        <v>0.30822499405278081</v>
      </c>
      <c r="K2905" s="2">
        <f>$A$10*Table13[[#This Row],[CF % WEC]]</f>
        <v>0</v>
      </c>
      <c r="L2905" s="1">
        <v>25.857607583481233</v>
      </c>
      <c r="M2905" s="2">
        <f>Table13[[#This Row],[Cons h '[MWh']]]-Table13[[#This Row],[Ewec_prod '[MWh']]]-Table13[[#This Row],[Eeol_prod '[MWh']]]-Table13[[#This Row],[Efv_prod '[MWh']]]</f>
        <v>-38.074392416518769</v>
      </c>
    </row>
    <row r="2906" x14ac:dyDescent="0.25">
      <c r="E2906" s="4">
        <v>43587</v>
      </c>
      <c r="F2906" s="3">
        <v>0.49717</v>
      </c>
      <c r="G2906" s="2">
        <f>Table13[[#This Row],[CF % FV]]*$A$2</f>
        <v>54.688699999999997</v>
      </c>
      <c r="H2906" s="3">
        <v>0.57601857766331399</v>
      </c>
      <c r="I2906" s="2">
        <f>Table13[[#This Row],[CF % EOL ]]*$A$6</f>
        <v>0</v>
      </c>
      <c r="J2906" s="3">
        <v>0.2972006873577186</v>
      </c>
      <c r="K2906" s="2">
        <f>$A$10*Table13[[#This Row],[CF % WEC]]</f>
        <v>0</v>
      </c>
      <c r="L2906" s="1">
        <v>23.744014483891611</v>
      </c>
      <c r="M2906" s="2">
        <f>Table13[[#This Row],[Cons h '[MWh']]]-Table13[[#This Row],[Ewec_prod '[MWh']]]-Table13[[#This Row],[Eeol_prod '[MWh']]]-Table13[[#This Row],[Efv_prod '[MWh']]]</f>
        <v>-30.944685516108386</v>
      </c>
    </row>
    <row r="2907" x14ac:dyDescent="0.25">
      <c r="E2907" s="4">
        <v>43587.041666666664</v>
      </c>
      <c r="F2907" s="3">
        <v>0.31952999999999998</v>
      </c>
      <c r="G2907" s="2">
        <f>Table13[[#This Row],[CF % FV]]*$A$2</f>
        <v>35.148299999999999</v>
      </c>
      <c r="H2907" s="3">
        <v>0.84105869436454395</v>
      </c>
      <c r="I2907" s="2">
        <f>Table13[[#This Row],[CF % EOL ]]*$A$6</f>
        <v>0</v>
      </c>
      <c r="J2907" s="3">
        <v>0.30511858897391952</v>
      </c>
      <c r="K2907" s="2">
        <f>$A$10*Table13[[#This Row],[CF % WEC]]</f>
        <v>0</v>
      </c>
      <c r="L2907" s="1">
        <v>22.021985644463371</v>
      </c>
      <c r="M2907" s="2">
        <f>Table13[[#This Row],[Cons h '[MWh']]]-Table13[[#This Row],[Ewec_prod '[MWh']]]-Table13[[#This Row],[Eeol_prod '[MWh']]]-Table13[[#This Row],[Efv_prod '[MWh']]]</f>
        <v>-13.126314355536628</v>
      </c>
    </row>
    <row r="2908" x14ac:dyDescent="0.25">
      <c r="E2908" s="4">
        <v>43587.083333333336</v>
      </c>
      <c r="F2908" s="3">
        <v>0.13591999999999999</v>
      </c>
      <c r="G2908" s="2">
        <f>Table13[[#This Row],[CF % FV]]*$A$2</f>
        <v>14.951199999999998</v>
      </c>
      <c r="H2908" s="3">
        <v>0.91036798470621305</v>
      </c>
      <c r="I2908" s="2">
        <f>Table13[[#This Row],[CF % EOL ]]*$A$6</f>
        <v>0</v>
      </c>
      <c r="J2908" s="3">
        <v>0.32862685676708214</v>
      </c>
      <c r="K2908" s="2">
        <f>$A$10*Table13[[#This Row],[CF % WEC]]</f>
        <v>0</v>
      </c>
      <c r="L2908" s="1">
        <v>20.443312138196553</v>
      </c>
      <c r="M2908" s="2">
        <f>Table13[[#This Row],[Cons h '[MWh']]]-Table13[[#This Row],[Ewec_prod '[MWh']]]-Table13[[#This Row],[Eeol_prod '[MWh']]]-Table13[[#This Row],[Efv_prod '[MWh']]]</f>
        <v>5.4921121381965552</v>
      </c>
    </row>
    <row r="2909" x14ac:dyDescent="0.25">
      <c r="E2909" s="4">
        <v>43587.125</v>
      </c>
      <c r="F2909" s="3">
        <v>8.0000000000000004E-4</v>
      </c>
      <c r="G2909" s="2">
        <f>Table13[[#This Row],[CF % FV]]*$A$2</f>
        <v>8.8000000000000009E-2</v>
      </c>
      <c r="H2909" s="3">
        <v>0.94641175071728301</v>
      </c>
      <c r="I2909" s="2">
        <f>Table13[[#This Row],[CF % EOL ]]*$A$6</f>
        <v>0</v>
      </c>
      <c r="J2909" s="3">
        <v>0.36607213792884291</v>
      </c>
      <c r="K2909" s="2">
        <f>$A$10*Table13[[#This Row],[CF % WEC]]</f>
        <v>0</v>
      </c>
      <c r="L2909" s="1">
        <v>22.05926572152314</v>
      </c>
      <c r="M2909" s="2">
        <f>Table13[[#This Row],[Cons h '[MWh']]]-Table13[[#This Row],[Ewec_prod '[MWh']]]-Table13[[#This Row],[Eeol_prod '[MWh']]]-Table13[[#This Row],[Efv_prod '[MWh']]]</f>
        <v>21.971265721523139</v>
      </c>
    </row>
    <row r="2910" x14ac:dyDescent="0.25">
      <c r="E2910" s="4">
        <v>43587.166666666664</v>
      </c>
      <c r="F2910" s="3">
        <v>0</v>
      </c>
      <c r="G2910" s="2">
        <f>Table13[[#This Row],[CF % FV]]*$A$2</f>
        <v>0</v>
      </c>
      <c r="H2910" s="3">
        <v>0.96804337631458603</v>
      </c>
      <c r="I2910" s="2">
        <f>Table13[[#This Row],[CF % EOL ]]*$A$6</f>
        <v>0</v>
      </c>
      <c r="J2910" s="3">
        <v>0.40336162801901704</v>
      </c>
      <c r="K2910" s="2">
        <f>$A$10*Table13[[#This Row],[CF % WEC]]</f>
        <v>0</v>
      </c>
      <c r="L2910" s="1">
        <v>24.663992151153135</v>
      </c>
      <c r="M2910" s="2">
        <f>Table13[[#This Row],[Cons h '[MWh']]]-Table13[[#This Row],[Ewec_prod '[MWh']]]-Table13[[#This Row],[Eeol_prod '[MWh']]]-Table13[[#This Row],[Efv_prod '[MWh']]]</f>
        <v>24.663992151153135</v>
      </c>
    </row>
    <row r="2911" x14ac:dyDescent="0.25">
      <c r="E2911" s="4">
        <v>43587.208333333336</v>
      </c>
      <c r="F2911" s="3">
        <v>0</v>
      </c>
      <c r="G2911" s="2">
        <f>Table13[[#This Row],[CF % FV]]*$A$2</f>
        <v>0</v>
      </c>
      <c r="H2911" s="3">
        <v>0.96989703760247103</v>
      </c>
      <c r="I2911" s="2">
        <f>Table13[[#This Row],[CF % EOL ]]*$A$6</f>
        <v>0</v>
      </c>
      <c r="J2911" s="3">
        <v>0.43501619254809731</v>
      </c>
      <c r="K2911" s="2">
        <f>$A$10*Table13[[#This Row],[CF % WEC]]</f>
        <v>0</v>
      </c>
      <c r="L2911" s="1">
        <v>30.037147776389382</v>
      </c>
      <c r="M2911" s="2">
        <f>Table13[[#This Row],[Cons h '[MWh']]]-Table13[[#This Row],[Ewec_prod '[MWh']]]-Table13[[#This Row],[Eeol_prod '[MWh']]]-Table13[[#This Row],[Efv_prod '[MWh']]]</f>
        <v>30.037147776389382</v>
      </c>
    </row>
    <row r="2912" x14ac:dyDescent="0.25">
      <c r="E2912" s="4">
        <v>43587.25</v>
      </c>
      <c r="F2912" s="3">
        <v>0</v>
      </c>
      <c r="G2912" s="2">
        <f>Table13[[#This Row],[CF % FV]]*$A$2</f>
        <v>0</v>
      </c>
      <c r="H2912" s="3">
        <v>0.98122977908129905</v>
      </c>
      <c r="I2912" s="2">
        <f>Table13[[#This Row],[CF % EOL ]]*$A$6</f>
        <v>0</v>
      </c>
      <c r="J2912" s="3">
        <v>0.46188476566544129</v>
      </c>
      <c r="K2912" s="2">
        <f>$A$10*Table13[[#This Row],[CF % WEC]]</f>
        <v>0</v>
      </c>
      <c r="L2912" s="1">
        <v>26.64679569090276</v>
      </c>
      <c r="M2912" s="2">
        <f>Table13[[#This Row],[Cons h '[MWh']]]-Table13[[#This Row],[Ewec_prod '[MWh']]]-Table13[[#This Row],[Eeol_prod '[MWh']]]-Table13[[#This Row],[Efv_prod '[MWh']]]</f>
        <v>26.64679569090276</v>
      </c>
    </row>
    <row r="2913" x14ac:dyDescent="0.25">
      <c r="E2913" s="4">
        <v>43587.291666666664</v>
      </c>
      <c r="F2913" s="3">
        <v>0</v>
      </c>
      <c r="G2913" s="2">
        <f>Table13[[#This Row],[CF % FV]]*$A$2</f>
        <v>0</v>
      </c>
      <c r="H2913" s="3">
        <v>0.98719755270770704</v>
      </c>
      <c r="I2913" s="2">
        <f>Table13[[#This Row],[CF % EOL ]]*$A$6</f>
        <v>0</v>
      </c>
      <c r="J2913" s="3">
        <v>0.48153151387159754</v>
      </c>
      <c r="K2913" s="2">
        <f>$A$10*Table13[[#This Row],[CF % WEC]]</f>
        <v>0</v>
      </c>
      <c r="L2913" s="1">
        <v>27.216169481739161</v>
      </c>
      <c r="M2913" s="2">
        <f>Table13[[#This Row],[Cons h '[MWh']]]-Table13[[#This Row],[Ewec_prod '[MWh']]]-Table13[[#This Row],[Eeol_prod '[MWh']]]-Table13[[#This Row],[Efv_prod '[MWh']]]</f>
        <v>27.216169481739161</v>
      </c>
    </row>
    <row r="2914" x14ac:dyDescent="0.25">
      <c r="E2914" s="4">
        <v>43587.333333333336</v>
      </c>
      <c r="F2914" s="3">
        <v>0</v>
      </c>
      <c r="G2914" s="2">
        <f>Table13[[#This Row],[CF % FV]]*$A$2</f>
        <v>0</v>
      </c>
      <c r="H2914" s="3">
        <v>0.986898172825737</v>
      </c>
      <c r="I2914" s="2">
        <f>Table13[[#This Row],[CF % EOL ]]*$A$6</f>
        <v>0</v>
      </c>
      <c r="J2914" s="3">
        <v>0.48999243137516468</v>
      </c>
      <c r="K2914" s="2">
        <f>$A$10*Table13[[#This Row],[CF % WEC]]</f>
        <v>0</v>
      </c>
      <c r="L2914" s="1">
        <v>30.242457247950497</v>
      </c>
      <c r="M2914" s="2">
        <f>Table13[[#This Row],[Cons h '[MWh']]]-Table13[[#This Row],[Ewec_prod '[MWh']]]-Table13[[#This Row],[Eeol_prod '[MWh']]]-Table13[[#This Row],[Efv_prod '[MWh']]]</f>
        <v>30.242457247950497</v>
      </c>
    </row>
    <row r="2915" x14ac:dyDescent="0.25">
      <c r="E2915" s="4">
        <v>43587.375</v>
      </c>
      <c r="F2915" s="3">
        <v>0</v>
      </c>
      <c r="G2915" s="2">
        <f>Table13[[#This Row],[CF % FV]]*$A$2</f>
        <v>0</v>
      </c>
      <c r="H2915" s="3">
        <v>0.98617375691988796</v>
      </c>
      <c r="I2915" s="2">
        <f>Table13[[#This Row],[CF % EOL ]]*$A$6</f>
        <v>0</v>
      </c>
      <c r="J2915" s="3">
        <v>0.4062927047617475</v>
      </c>
      <c r="K2915" s="2">
        <f>$A$10*Table13[[#This Row],[CF % WEC]]</f>
        <v>0</v>
      </c>
      <c r="L2915" s="1">
        <v>27.14291256113259</v>
      </c>
      <c r="M2915" s="2">
        <f>Table13[[#This Row],[Cons h '[MWh']]]-Table13[[#This Row],[Ewec_prod '[MWh']]]-Table13[[#This Row],[Eeol_prod '[MWh']]]-Table13[[#This Row],[Efv_prod '[MWh']]]</f>
        <v>27.14291256113259</v>
      </c>
    </row>
    <row r="2916" x14ac:dyDescent="0.25">
      <c r="E2916" s="4">
        <v>43587.416666666664</v>
      </c>
      <c r="F2916" s="3">
        <v>0</v>
      </c>
      <c r="G2916" s="2">
        <f>Table13[[#This Row],[CF % FV]]*$A$2</f>
        <v>0</v>
      </c>
      <c r="H2916" s="3">
        <v>0.47970634798081502</v>
      </c>
      <c r="I2916" s="2">
        <f>Table13[[#This Row],[CF % EOL ]]*$A$6</f>
        <v>0</v>
      </c>
      <c r="J2916" s="3">
        <v>0.33912134208078587</v>
      </c>
      <c r="K2916" s="2">
        <f>$A$10*Table13[[#This Row],[CF % WEC]]</f>
        <v>0</v>
      </c>
      <c r="L2916" s="1">
        <v>27.581208458538825</v>
      </c>
      <c r="M2916" s="2">
        <f>Table13[[#This Row],[Cons h '[MWh']]]-Table13[[#This Row],[Ewec_prod '[MWh']]]-Table13[[#This Row],[Eeol_prod '[MWh']]]-Table13[[#This Row],[Efv_prod '[MWh']]]</f>
        <v>27.581208458538825</v>
      </c>
    </row>
    <row r="2917" x14ac:dyDescent="0.25">
      <c r="E2917" s="4">
        <v>43587.458333333336</v>
      </c>
      <c r="F2917" s="3">
        <v>0</v>
      </c>
      <c r="G2917" s="2">
        <f>Table13[[#This Row],[CF % FV]]*$A$2</f>
        <v>0</v>
      </c>
      <c r="H2917" s="3">
        <v>0.49751421764046999</v>
      </c>
      <c r="I2917" s="2">
        <f>Table13[[#This Row],[CF % EOL ]]*$A$6</f>
        <v>0</v>
      </c>
      <c r="J2917" s="3">
        <v>0.30194084129918769</v>
      </c>
      <c r="K2917" s="2">
        <f>$A$10*Table13[[#This Row],[CF % WEC]]</f>
        <v>0</v>
      </c>
      <c r="L2917" s="1">
        <v>25.90046373588288</v>
      </c>
      <c r="M2917" s="2">
        <f>Table13[[#This Row],[Cons h '[MWh']]]-Table13[[#This Row],[Ewec_prod '[MWh']]]-Table13[[#This Row],[Eeol_prod '[MWh']]]-Table13[[#This Row],[Efv_prod '[MWh']]]</f>
        <v>25.90046373588288</v>
      </c>
    </row>
    <row r="2918" x14ac:dyDescent="0.25">
      <c r="E2918" s="4">
        <v>43587.5</v>
      </c>
      <c r="F2918" s="3">
        <v>0</v>
      </c>
      <c r="G2918" s="2">
        <f>Table13[[#This Row],[CF % FV]]*$A$2</f>
        <v>0</v>
      </c>
      <c r="H2918" s="3">
        <v>0.71681676716778597</v>
      </c>
      <c r="I2918" s="2">
        <f>Table13[[#This Row],[CF % EOL ]]*$A$6</f>
        <v>0</v>
      </c>
      <c r="J2918" s="3">
        <v>0.29709587979447916</v>
      </c>
      <c r="K2918" s="2">
        <f>$A$10*Table13[[#This Row],[CF % WEC]]</f>
        <v>0</v>
      </c>
      <c r="L2918" s="1">
        <v>35.765408968837058</v>
      </c>
      <c r="M2918" s="2">
        <f>Table13[[#This Row],[Cons h '[MWh']]]-Table13[[#This Row],[Ewec_prod '[MWh']]]-Table13[[#This Row],[Eeol_prod '[MWh']]]-Table13[[#This Row],[Efv_prod '[MWh']]]</f>
        <v>35.765408968837058</v>
      </c>
    </row>
    <row r="2919" x14ac:dyDescent="0.25">
      <c r="E2919" s="4">
        <v>43587.541666666664</v>
      </c>
      <c r="F2919" s="3">
        <v>0</v>
      </c>
      <c r="G2919" s="2">
        <f>Table13[[#This Row],[CF % FV]]*$A$2</f>
        <v>0</v>
      </c>
      <c r="H2919" s="3">
        <v>0.88394841653001099</v>
      </c>
      <c r="I2919" s="2">
        <f>Table13[[#This Row],[CF % EOL ]]*$A$6</f>
        <v>0</v>
      </c>
      <c r="J2919" s="3">
        <v>0.31922283890303005</v>
      </c>
      <c r="K2919" s="2">
        <f>$A$10*Table13[[#This Row],[CF % WEC]]</f>
        <v>0</v>
      </c>
      <c r="L2919" s="1">
        <v>24.846487784759194</v>
      </c>
      <c r="M2919" s="2">
        <f>Table13[[#This Row],[Cons h '[MWh']]]-Table13[[#This Row],[Ewec_prod '[MWh']]]-Table13[[#This Row],[Eeol_prod '[MWh']]]-Table13[[#This Row],[Efv_prod '[MWh']]]</f>
        <v>24.846487784759194</v>
      </c>
    </row>
    <row r="2920" x14ac:dyDescent="0.25">
      <c r="E2920" s="4">
        <v>43587.583333333336</v>
      </c>
      <c r="F2920" s="3">
        <v>0</v>
      </c>
      <c r="G2920" s="2">
        <f>Table13[[#This Row],[CF % FV]]*$A$2</f>
        <v>0</v>
      </c>
      <c r="H2920" s="3">
        <v>0.95443613350677003</v>
      </c>
      <c r="I2920" s="2">
        <f>Table13[[#This Row],[CF % EOL ]]*$A$6</f>
        <v>0</v>
      </c>
      <c r="J2920" s="3">
        <v>0.35674991794874938</v>
      </c>
      <c r="K2920" s="2">
        <f>$A$10*Table13[[#This Row],[CF % WEC]]</f>
        <v>0</v>
      </c>
      <c r="L2920" s="1">
        <v>36.052483379069855</v>
      </c>
      <c r="M2920" s="2">
        <f>Table13[[#This Row],[Cons h '[MWh']]]-Table13[[#This Row],[Ewec_prod '[MWh']]]-Table13[[#This Row],[Eeol_prod '[MWh']]]-Table13[[#This Row],[Efv_prod '[MWh']]]</f>
        <v>36.052483379069855</v>
      </c>
    </row>
    <row r="2921" x14ac:dyDescent="0.25">
      <c r="E2921" s="4">
        <v>43587.625</v>
      </c>
      <c r="F2921" s="3">
        <v>0</v>
      </c>
      <c r="G2921" s="2">
        <f>Table13[[#This Row],[CF % FV]]*$A$2</f>
        <v>0</v>
      </c>
      <c r="H2921" s="3">
        <v>0.96812932699771403</v>
      </c>
      <c r="I2921" s="2">
        <f>Table13[[#This Row],[CF % EOL ]]*$A$6</f>
        <v>0</v>
      </c>
      <c r="J2921" s="3">
        <v>0.40122329430007753</v>
      </c>
      <c r="K2921" s="2">
        <f>$A$10*Table13[[#This Row],[CF % WEC]]</f>
        <v>0</v>
      </c>
      <c r="L2921" s="1">
        <v>27.971648154818975</v>
      </c>
      <c r="M2921" s="2">
        <f>Table13[[#This Row],[Cons h '[MWh']]]-Table13[[#This Row],[Ewec_prod '[MWh']]]-Table13[[#This Row],[Eeol_prod '[MWh']]]-Table13[[#This Row],[Efv_prod '[MWh']]]</f>
        <v>27.971648154818975</v>
      </c>
    </row>
    <row r="2922" x14ac:dyDescent="0.25">
      <c r="E2922" s="4">
        <v>43587.666666666664</v>
      </c>
      <c r="F2922" s="3">
        <v>3.6800000000000001E-3</v>
      </c>
      <c r="G2922" s="2">
        <f>Table13[[#This Row],[CF % FV]]*$A$2</f>
        <v>0.40479999999999999</v>
      </c>
      <c r="H2922" s="3">
        <v>0.96800849382716103</v>
      </c>
      <c r="I2922" s="2">
        <f>Table13[[#This Row],[CF % EOL ]]*$A$6</f>
        <v>0</v>
      </c>
      <c r="J2922" s="3">
        <v>0.43774787108909724</v>
      </c>
      <c r="K2922" s="2">
        <f>$A$10*Table13[[#This Row],[CF % WEC]]</f>
        <v>0</v>
      </c>
      <c r="L2922" s="1">
        <v>25.719587720500733</v>
      </c>
      <c r="M2922" s="2">
        <f>Table13[[#This Row],[Cons h '[MWh']]]-Table13[[#This Row],[Ewec_prod '[MWh']]]-Table13[[#This Row],[Eeol_prod '[MWh']]]-Table13[[#This Row],[Efv_prod '[MWh']]]</f>
        <v>25.314787720500732</v>
      </c>
    </row>
    <row r="2923" x14ac:dyDescent="0.25">
      <c r="E2923" s="4">
        <v>43587.708333333336</v>
      </c>
      <c r="F2923" s="3">
        <v>0.25589000000000001</v>
      </c>
      <c r="G2923" s="2">
        <f>Table13[[#This Row],[CF % FV]]*$A$2</f>
        <v>28.1479</v>
      </c>
      <c r="H2923" s="3">
        <v>0.96800905545861904</v>
      </c>
      <c r="I2923" s="2">
        <f>Table13[[#This Row],[CF % EOL ]]*$A$6</f>
        <v>0</v>
      </c>
      <c r="J2923" s="3">
        <v>0.46577032914781891</v>
      </c>
      <c r="K2923" s="2">
        <f>$A$10*Table13[[#This Row],[CF % WEC]]</f>
        <v>0</v>
      </c>
      <c r="L2923" s="1">
        <v>31.264531149605777</v>
      </c>
      <c r="M2923" s="2">
        <f>Table13[[#This Row],[Cons h '[MWh']]]-Table13[[#This Row],[Ewec_prod '[MWh']]]-Table13[[#This Row],[Eeol_prod '[MWh']]]-Table13[[#This Row],[Efv_prod '[MWh']]]</f>
        <v>3.1166311496057766</v>
      </c>
    </row>
    <row r="2924" x14ac:dyDescent="0.25">
      <c r="E2924" s="4">
        <v>43587.75</v>
      </c>
      <c r="F2924" s="3">
        <v>0.43905</v>
      </c>
      <c r="G2924" s="2">
        <f>Table13[[#This Row],[CF % FV]]*$A$2</f>
        <v>48.295499999999997</v>
      </c>
      <c r="H2924" s="3">
        <v>0.97292210837779802</v>
      </c>
      <c r="I2924" s="2">
        <f>Table13[[#This Row],[CF % EOL ]]*$A$6</f>
        <v>0</v>
      </c>
      <c r="J2924" s="3">
        <v>0.48211155004643302</v>
      </c>
      <c r="K2924" s="2">
        <f>$A$10*Table13[[#This Row],[CF % WEC]]</f>
        <v>0</v>
      </c>
      <c r="L2924" s="1">
        <v>46.727111595865381</v>
      </c>
      <c r="M2924" s="2">
        <f>Table13[[#This Row],[Cons h '[MWh']]]-Table13[[#This Row],[Ewec_prod '[MWh']]]-Table13[[#This Row],[Eeol_prod '[MWh']]]-Table13[[#This Row],[Efv_prod '[MWh']]]</f>
        <v>-1.5683884041346161</v>
      </c>
    </row>
    <row r="2925" x14ac:dyDescent="0.25">
      <c r="E2925" s="4">
        <v>43587.791666666664</v>
      </c>
      <c r="F2925" s="3">
        <v>0.61573</v>
      </c>
      <c r="G2925" s="2">
        <f>Table13[[#This Row],[CF % FV]]*$A$2</f>
        <v>67.7303</v>
      </c>
      <c r="H2925" s="3">
        <v>0.97757386919274702</v>
      </c>
      <c r="I2925" s="2">
        <f>Table13[[#This Row],[CF % EOL ]]*$A$6</f>
        <v>0</v>
      </c>
      <c r="J2925" s="3">
        <v>0.48956910379889829</v>
      </c>
      <c r="K2925" s="2">
        <f>$A$10*Table13[[#This Row],[CF % WEC]]</f>
        <v>0</v>
      </c>
      <c r="L2925" s="1">
        <v>39.168190268471641</v>
      </c>
      <c r="M2925" s="2">
        <f>Table13[[#This Row],[Cons h '[MWh']]]-Table13[[#This Row],[Ewec_prod '[MWh']]]-Table13[[#This Row],[Eeol_prod '[MWh']]]-Table13[[#This Row],[Efv_prod '[MWh']]]</f>
        <v>-28.562109731528359</v>
      </c>
    </row>
    <row r="2926" x14ac:dyDescent="0.25">
      <c r="E2926" s="4">
        <v>43587.833333333336</v>
      </c>
      <c r="F2926" s="3">
        <v>0.74748000000000003</v>
      </c>
      <c r="G2926" s="2">
        <f>Table13[[#This Row],[CF % FV]]*$A$2</f>
        <v>82.222800000000007</v>
      </c>
      <c r="H2926" s="3">
        <v>0.97629052966914798</v>
      </c>
      <c r="I2926" s="2">
        <f>Table13[[#This Row],[CF % EOL ]]*$A$6</f>
        <v>0</v>
      </c>
      <c r="J2926" s="3">
        <v>0.47914784852787223</v>
      </c>
      <c r="K2926" s="2">
        <f>$A$10*Table13[[#This Row],[CF % WEC]]</f>
        <v>0</v>
      </c>
      <c r="L2926" s="1">
        <v>39.418138452082417</v>
      </c>
      <c r="M2926" s="2">
        <f>Table13[[#This Row],[Cons h '[MWh']]]-Table13[[#This Row],[Ewec_prod '[MWh']]]-Table13[[#This Row],[Eeol_prod '[MWh']]]-Table13[[#This Row],[Efv_prod '[MWh']]]</f>
        <v>-42.80466154791759</v>
      </c>
    </row>
    <row r="2927" x14ac:dyDescent="0.25">
      <c r="E2927" s="4">
        <v>43587.875</v>
      </c>
      <c r="F2927" s="3">
        <v>0.79892999999999992</v>
      </c>
      <c r="G2927" s="2">
        <f>Table13[[#This Row],[CF % FV]]*$A$2</f>
        <v>87.882299999999987</v>
      </c>
      <c r="H2927" s="3">
        <v>0.96926252509376698</v>
      </c>
      <c r="I2927" s="2">
        <f>Table13[[#This Row],[CF % EOL ]]*$A$6</f>
        <v>0</v>
      </c>
      <c r="J2927" s="3">
        <v>0.38748765734942947</v>
      </c>
      <c r="K2927" s="2">
        <f>$A$10*Table13[[#This Row],[CF % WEC]]</f>
        <v>0</v>
      </c>
      <c r="L2927" s="1">
        <v>36.867222812690763</v>
      </c>
      <c r="M2927" s="2">
        <f>Table13[[#This Row],[Cons h '[MWh']]]-Table13[[#This Row],[Ewec_prod '[MWh']]]-Table13[[#This Row],[Eeol_prod '[MWh']]]-Table13[[#This Row],[Efv_prod '[MWh']]]</f>
        <v>-51.015077187309224</v>
      </c>
    </row>
    <row r="2928" x14ac:dyDescent="0.25">
      <c r="E2928" s="4">
        <v>43587.916666666664</v>
      </c>
      <c r="F2928" s="3">
        <v>0.74382000000000004</v>
      </c>
      <c r="G2928" s="2">
        <f>Table13[[#This Row],[CF % FV]]*$A$2</f>
        <v>81.8202</v>
      </c>
      <c r="H2928" s="3">
        <v>0.401019010121617</v>
      </c>
      <c r="I2928" s="2">
        <f>Table13[[#This Row],[CF % EOL ]]*$A$6</f>
        <v>0</v>
      </c>
      <c r="J2928" s="3">
        <v>0.31628487007377748</v>
      </c>
      <c r="K2928" s="2">
        <f>$A$10*Table13[[#This Row],[CF % WEC]]</f>
        <v>0</v>
      </c>
      <c r="L2928" s="1">
        <v>30.733663925373953</v>
      </c>
      <c r="M2928" s="2">
        <f>Table13[[#This Row],[Cons h '[MWh']]]-Table13[[#This Row],[Ewec_prod '[MWh']]]-Table13[[#This Row],[Eeol_prod '[MWh']]]-Table13[[#This Row],[Efv_prod '[MWh']]]</f>
        <v>-51.086536074626046</v>
      </c>
    </row>
    <row r="2929" x14ac:dyDescent="0.25">
      <c r="E2929" s="4">
        <v>43587.958333333336</v>
      </c>
      <c r="F2929" s="3">
        <v>0.66262999999999994</v>
      </c>
      <c r="G2929" s="2">
        <f>Table13[[#This Row],[CF % FV]]*$A$2</f>
        <v>72.889299999999992</v>
      </c>
      <c r="H2929" s="3">
        <v>0.336895089084431</v>
      </c>
      <c r="I2929" s="2">
        <f>Table13[[#This Row],[CF % EOL ]]*$A$6</f>
        <v>0</v>
      </c>
      <c r="J2929" s="3">
        <v>0.27463930017485649</v>
      </c>
      <c r="K2929" s="2">
        <f>$A$10*Table13[[#This Row],[CF % WEC]]</f>
        <v>0</v>
      </c>
      <c r="L2929" s="1">
        <v>26.441813976867582</v>
      </c>
      <c r="M2929" s="2">
        <f>Table13[[#This Row],[Cons h '[MWh']]]-Table13[[#This Row],[Ewec_prod '[MWh']]]-Table13[[#This Row],[Eeol_prod '[MWh']]]-Table13[[#This Row],[Efv_prod '[MWh']]]</f>
        <v>-46.447486023132413</v>
      </c>
    </row>
    <row r="2930" x14ac:dyDescent="0.25">
      <c r="E2930" s="4">
        <v>43588</v>
      </c>
      <c r="F2930" s="3">
        <v>0.52360000000000007</v>
      </c>
      <c r="G2930" s="2">
        <f>Table13[[#This Row],[CF % FV]]*$A$2</f>
        <v>57.596000000000004</v>
      </c>
      <c r="H2930" s="3">
        <v>0.44090286007702301</v>
      </c>
      <c r="I2930" s="2">
        <f>Table13[[#This Row],[CF % EOL ]]*$A$6</f>
        <v>0</v>
      </c>
      <c r="J2930" s="3">
        <v>0.2508950015442582</v>
      </c>
      <c r="K2930" s="2">
        <f>$A$10*Table13[[#This Row],[CF % WEC]]</f>
        <v>0</v>
      </c>
      <c r="L2930" s="1">
        <v>20.973621842076476</v>
      </c>
      <c r="M2930" s="2">
        <f>Table13[[#This Row],[Cons h '[MWh']]]-Table13[[#This Row],[Ewec_prod '[MWh']]]-Table13[[#This Row],[Eeol_prod '[MWh']]]-Table13[[#This Row],[Efv_prod '[MWh']]]</f>
        <v>-36.622378157923528</v>
      </c>
    </row>
    <row r="2931" x14ac:dyDescent="0.25">
      <c r="E2931" s="4">
        <v>43588.041666666664</v>
      </c>
      <c r="F2931" s="3">
        <v>0.36869000000000002</v>
      </c>
      <c r="G2931" s="2">
        <f>Table13[[#This Row],[CF % FV]]*$A$2</f>
        <v>40.555900000000001</v>
      </c>
      <c r="H2931" s="3">
        <v>0.51287163336651598</v>
      </c>
      <c r="I2931" s="2">
        <f>Table13[[#This Row],[CF % EOL ]]*$A$6</f>
        <v>0</v>
      </c>
      <c r="J2931" s="3">
        <v>0.23806257264571717</v>
      </c>
      <c r="K2931" s="2">
        <f>$A$10*Table13[[#This Row],[CF % WEC]]</f>
        <v>0</v>
      </c>
      <c r="L2931" s="1">
        <v>18.78871714894462</v>
      </c>
      <c r="M2931" s="2">
        <f>Table13[[#This Row],[Cons h '[MWh']]]-Table13[[#This Row],[Ewec_prod '[MWh']]]-Table13[[#This Row],[Eeol_prod '[MWh']]]-Table13[[#This Row],[Efv_prod '[MWh']]]</f>
        <v>-21.767182851055381</v>
      </c>
    </row>
    <row r="2932" x14ac:dyDescent="0.25">
      <c r="E2932" s="4">
        <v>43588.083333333336</v>
      </c>
      <c r="F2932" s="3">
        <v>0.16345999999999999</v>
      </c>
      <c r="G2932" s="2">
        <f>Table13[[#This Row],[CF % FV]]*$A$2</f>
        <v>17.980599999999999</v>
      </c>
      <c r="H2932" s="3">
        <v>0.56193709212576504</v>
      </c>
      <c r="I2932" s="2">
        <f>Table13[[#This Row],[CF % EOL ]]*$A$6</f>
        <v>0</v>
      </c>
      <c r="J2932" s="3">
        <v>0.23639795456238485</v>
      </c>
      <c r="K2932" s="2">
        <f>$A$10*Table13[[#This Row],[CF % WEC]]</f>
        <v>0</v>
      </c>
      <c r="L2932" s="1">
        <v>21.236428053390405</v>
      </c>
      <c r="M2932" s="2">
        <f>Table13[[#This Row],[Cons h '[MWh']]]-Table13[[#This Row],[Ewec_prod '[MWh']]]-Table13[[#This Row],[Eeol_prod '[MWh']]]-Table13[[#This Row],[Efv_prod '[MWh']]]</f>
        <v>3.255828053390406</v>
      </c>
    </row>
    <row r="2933" x14ac:dyDescent="0.25">
      <c r="E2933" s="4">
        <v>43588.125</v>
      </c>
      <c r="F2933" s="3">
        <v>1.32E-3</v>
      </c>
      <c r="G2933" s="2">
        <f>Table13[[#This Row],[CF % FV]]*$A$2</f>
        <v>0.1452</v>
      </c>
      <c r="H2933" s="3">
        <v>0.63314448178902405</v>
      </c>
      <c r="I2933" s="2">
        <f>Table13[[#This Row],[CF % EOL ]]*$A$6</f>
        <v>0</v>
      </c>
      <c r="J2933" s="3">
        <v>0.25521834469247417</v>
      </c>
      <c r="K2933" s="2">
        <f>$A$10*Table13[[#This Row],[CF % WEC]]</f>
        <v>0</v>
      </c>
      <c r="L2933" s="1">
        <v>19.829962216616678</v>
      </c>
      <c r="M2933" s="2">
        <f>Table13[[#This Row],[Cons h '[MWh']]]-Table13[[#This Row],[Ewec_prod '[MWh']]]-Table13[[#This Row],[Eeol_prod '[MWh']]]-Table13[[#This Row],[Efv_prod '[MWh']]]</f>
        <v>19.684762216616679</v>
      </c>
    </row>
    <row r="2934" x14ac:dyDescent="0.25">
      <c r="E2934" s="4">
        <v>43588.166666666664</v>
      </c>
      <c r="F2934" s="3">
        <v>0</v>
      </c>
      <c r="G2934" s="2">
        <f>Table13[[#This Row],[CF % FV]]*$A$2</f>
        <v>0</v>
      </c>
      <c r="H2934" s="3">
        <v>0.74237268205887896</v>
      </c>
      <c r="I2934" s="2">
        <f>Table13[[#This Row],[CF % EOL ]]*$A$6</f>
        <v>0</v>
      </c>
      <c r="J2934" s="3">
        <v>0.26805119087554213</v>
      </c>
      <c r="K2934" s="2">
        <f>$A$10*Table13[[#This Row],[CF % WEC]]</f>
        <v>0</v>
      </c>
      <c r="L2934" s="1">
        <v>22.705197953053602</v>
      </c>
      <c r="M2934" s="2">
        <f>Table13[[#This Row],[Cons h '[MWh']]]-Table13[[#This Row],[Ewec_prod '[MWh']]]-Table13[[#This Row],[Eeol_prod '[MWh']]]-Table13[[#This Row],[Efv_prod '[MWh']]]</f>
        <v>22.705197953053602</v>
      </c>
    </row>
    <row r="2935" x14ac:dyDescent="0.25">
      <c r="E2935" s="4">
        <v>43588.208333333336</v>
      </c>
      <c r="F2935" s="3">
        <v>0</v>
      </c>
      <c r="G2935" s="2">
        <f>Table13[[#This Row],[CF % FV]]*$A$2</f>
        <v>0</v>
      </c>
      <c r="H2935" s="3">
        <v>0.835509846284753</v>
      </c>
      <c r="I2935" s="2">
        <f>Table13[[#This Row],[CF % EOL ]]*$A$6</f>
        <v>0</v>
      </c>
      <c r="J2935" s="3">
        <v>0.28954498401732526</v>
      </c>
      <c r="K2935" s="2">
        <f>$A$10*Table13[[#This Row],[CF % WEC]]</f>
        <v>0</v>
      </c>
      <c r="L2935" s="1">
        <v>27.18246421863434</v>
      </c>
      <c r="M2935" s="2">
        <f>Table13[[#This Row],[Cons h '[MWh']]]-Table13[[#This Row],[Ewec_prod '[MWh']]]-Table13[[#This Row],[Eeol_prod '[MWh']]]-Table13[[#This Row],[Efv_prod '[MWh']]]</f>
        <v>27.18246421863434</v>
      </c>
    </row>
    <row r="2936" x14ac:dyDescent="0.25">
      <c r="E2936" s="4">
        <v>43588.25</v>
      </c>
      <c r="F2936" s="3">
        <v>0</v>
      </c>
      <c r="G2936" s="2">
        <f>Table13[[#This Row],[CF % FV]]*$A$2</f>
        <v>0</v>
      </c>
      <c r="H2936" s="3">
        <v>0.89309302315638905</v>
      </c>
      <c r="I2936" s="2">
        <f>Table13[[#This Row],[CF % EOL ]]*$A$6</f>
        <v>0</v>
      </c>
      <c r="J2936" s="3">
        <v>0.31346406576205293</v>
      </c>
      <c r="K2936" s="2">
        <f>$A$10*Table13[[#This Row],[CF % WEC]]</f>
        <v>0</v>
      </c>
      <c r="L2936" s="1">
        <v>32.229276779021752</v>
      </c>
      <c r="M2936" s="2">
        <f>Table13[[#This Row],[Cons h '[MWh']]]-Table13[[#This Row],[Ewec_prod '[MWh']]]-Table13[[#This Row],[Eeol_prod '[MWh']]]-Table13[[#This Row],[Efv_prod '[MWh']]]</f>
        <v>32.229276779021752</v>
      </c>
    </row>
    <row r="2937" x14ac:dyDescent="0.25">
      <c r="E2937" s="4">
        <v>43588.291666666664</v>
      </c>
      <c r="F2937" s="3">
        <v>0</v>
      </c>
      <c r="G2937" s="2">
        <f>Table13[[#This Row],[CF % FV]]*$A$2</f>
        <v>0</v>
      </c>
      <c r="H2937" s="3">
        <v>0.92537767671128501</v>
      </c>
      <c r="I2937" s="2">
        <f>Table13[[#This Row],[CF % EOL ]]*$A$6</f>
        <v>0</v>
      </c>
      <c r="J2937" s="3">
        <v>0.33254547235500109</v>
      </c>
      <c r="K2937" s="2">
        <f>$A$10*Table13[[#This Row],[CF % WEC]]</f>
        <v>0</v>
      </c>
      <c r="L2937" s="1">
        <v>22.598509630383273</v>
      </c>
      <c r="M2937" s="2">
        <f>Table13[[#This Row],[Cons h '[MWh']]]-Table13[[#This Row],[Ewec_prod '[MWh']]]-Table13[[#This Row],[Eeol_prod '[MWh']]]-Table13[[#This Row],[Efv_prod '[MWh']]]</f>
        <v>22.598509630383273</v>
      </c>
    </row>
    <row r="2938" x14ac:dyDescent="0.25">
      <c r="E2938" s="4">
        <v>43588.333333333336</v>
      </c>
      <c r="F2938" s="3">
        <v>0</v>
      </c>
      <c r="G2938" s="2">
        <f>Table13[[#This Row],[CF % FV]]*$A$2</f>
        <v>0</v>
      </c>
      <c r="H2938" s="3">
        <v>0.91982247934624195</v>
      </c>
      <c r="I2938" s="2">
        <f>Table13[[#This Row],[CF % EOL ]]*$A$6</f>
        <v>0</v>
      </c>
      <c r="J2938" s="3">
        <v>0.34399475043927763</v>
      </c>
      <c r="K2938" s="2">
        <f>$A$10*Table13[[#This Row],[CF % WEC]]</f>
        <v>0</v>
      </c>
      <c r="L2938" s="1">
        <v>25.949902740193032</v>
      </c>
      <c r="M2938" s="2">
        <f>Table13[[#This Row],[Cons h '[MWh']]]-Table13[[#This Row],[Ewec_prod '[MWh']]]-Table13[[#This Row],[Eeol_prod '[MWh']]]-Table13[[#This Row],[Efv_prod '[MWh']]]</f>
        <v>25.949902740193032</v>
      </c>
    </row>
    <row r="2939" x14ac:dyDescent="0.25">
      <c r="E2939" s="4">
        <v>43588.375</v>
      </c>
      <c r="F2939" s="3">
        <v>0</v>
      </c>
      <c r="G2939" s="2">
        <f>Table13[[#This Row],[CF % FV]]*$A$2</f>
        <v>0</v>
      </c>
      <c r="H2939" s="3">
        <v>0.87997950051581297</v>
      </c>
      <c r="I2939" s="2">
        <f>Table13[[#This Row],[CF % EOL ]]*$A$6</f>
        <v>0</v>
      </c>
      <c r="J2939" s="3">
        <v>0.28941479617243976</v>
      </c>
      <c r="K2939" s="2">
        <f>$A$10*Table13[[#This Row],[CF % WEC]]</f>
        <v>0</v>
      </c>
      <c r="L2939" s="1">
        <v>24.053329815597859</v>
      </c>
      <c r="M2939" s="2">
        <f>Table13[[#This Row],[Cons h '[MWh']]]-Table13[[#This Row],[Ewec_prod '[MWh']]]-Table13[[#This Row],[Eeol_prod '[MWh']]]-Table13[[#This Row],[Efv_prod '[MWh']]]</f>
        <v>24.053329815597859</v>
      </c>
    </row>
    <row r="2940" x14ac:dyDescent="0.25">
      <c r="E2940" s="4">
        <v>43588.416666666664</v>
      </c>
      <c r="F2940" s="3">
        <v>0</v>
      </c>
      <c r="G2940" s="2">
        <f>Table13[[#This Row],[CF % FV]]*$A$2</f>
        <v>0</v>
      </c>
      <c r="H2940" s="3">
        <v>0.183407272114091</v>
      </c>
      <c r="I2940" s="2">
        <f>Table13[[#This Row],[CF % EOL ]]*$A$6</f>
        <v>0</v>
      </c>
      <c r="J2940" s="3">
        <v>0.25134361218387086</v>
      </c>
      <c r="K2940" s="2">
        <f>$A$10*Table13[[#This Row],[CF % WEC]]</f>
        <v>0</v>
      </c>
      <c r="L2940" s="1">
        <v>23.386544879647651</v>
      </c>
      <c r="M2940" s="2">
        <f>Table13[[#This Row],[Cons h '[MWh']]]-Table13[[#This Row],[Ewec_prod '[MWh']]]-Table13[[#This Row],[Eeol_prod '[MWh']]]-Table13[[#This Row],[Efv_prod '[MWh']]]</f>
        <v>23.386544879647651</v>
      </c>
    </row>
    <row r="2941" x14ac:dyDescent="0.25">
      <c r="E2941" s="4">
        <v>43588.458333333336</v>
      </c>
      <c r="F2941" s="3">
        <v>0</v>
      </c>
      <c r="G2941" s="2">
        <f>Table13[[#This Row],[CF % FV]]*$A$2</f>
        <v>0</v>
      </c>
      <c r="H2941" s="3">
        <v>0.23984065969917401</v>
      </c>
      <c r="I2941" s="2">
        <f>Table13[[#This Row],[CF % EOL ]]*$A$6</f>
        <v>0</v>
      </c>
      <c r="J2941" s="3">
        <v>0.22957544672847832</v>
      </c>
      <c r="K2941" s="2">
        <f>$A$10*Table13[[#This Row],[CF % WEC]]</f>
        <v>0</v>
      </c>
      <c r="L2941" s="1">
        <v>33.588225019727425</v>
      </c>
      <c r="M2941" s="2">
        <f>Table13[[#This Row],[Cons h '[MWh']]]-Table13[[#This Row],[Ewec_prod '[MWh']]]-Table13[[#This Row],[Eeol_prod '[MWh']]]-Table13[[#This Row],[Efv_prod '[MWh']]]</f>
        <v>33.588225019727425</v>
      </c>
    </row>
    <row r="2942" x14ac:dyDescent="0.25">
      <c r="E2942" s="4">
        <v>43588.5</v>
      </c>
      <c r="F2942" s="3">
        <v>0</v>
      </c>
      <c r="G2942" s="2">
        <f>Table13[[#This Row],[CF % FV]]*$A$2</f>
        <v>0</v>
      </c>
      <c r="H2942" s="3">
        <v>0.44895125242633199</v>
      </c>
      <c r="I2942" s="2">
        <f>Table13[[#This Row],[CF % EOL ]]*$A$6</f>
        <v>0</v>
      </c>
      <c r="J2942" s="3">
        <v>0.22267906478876973</v>
      </c>
      <c r="K2942" s="2">
        <f>$A$10*Table13[[#This Row],[CF % WEC]]</f>
        <v>0</v>
      </c>
      <c r="L2942" s="1">
        <v>31.1509711053945</v>
      </c>
      <c r="M2942" s="2">
        <f>Table13[[#This Row],[Cons h '[MWh']]]-Table13[[#This Row],[Ewec_prod '[MWh']]]-Table13[[#This Row],[Eeol_prod '[MWh']]]-Table13[[#This Row],[Efv_prod '[MWh']]]</f>
        <v>31.1509711053945</v>
      </c>
    </row>
    <row r="2943" x14ac:dyDescent="0.25">
      <c r="E2943" s="4">
        <v>43588.541666666664</v>
      </c>
      <c r="F2943" s="3">
        <v>0</v>
      </c>
      <c r="G2943" s="2">
        <f>Table13[[#This Row],[CF % FV]]*$A$2</f>
        <v>0</v>
      </c>
      <c r="H2943" s="3">
        <v>0.65901741447567297</v>
      </c>
      <c r="I2943" s="2">
        <f>Table13[[#This Row],[CF % EOL ]]*$A$6</f>
        <v>0</v>
      </c>
      <c r="J2943" s="3">
        <v>0.22925170179285942</v>
      </c>
      <c r="K2943" s="2">
        <f>$A$10*Table13[[#This Row],[CF % WEC]]</f>
        <v>0</v>
      </c>
      <c r="L2943" s="1">
        <v>21.127672090698074</v>
      </c>
      <c r="M2943" s="2">
        <f>Table13[[#This Row],[Cons h '[MWh']]]-Table13[[#This Row],[Ewec_prod '[MWh']]]-Table13[[#This Row],[Eeol_prod '[MWh']]]-Table13[[#This Row],[Efv_prod '[MWh']]]</f>
        <v>21.127672090698074</v>
      </c>
    </row>
    <row r="2944" x14ac:dyDescent="0.25">
      <c r="E2944" s="4">
        <v>43588.583333333336</v>
      </c>
      <c r="F2944" s="3">
        <v>0</v>
      </c>
      <c r="G2944" s="2">
        <f>Table13[[#This Row],[CF % FV]]*$A$2</f>
        <v>0</v>
      </c>
      <c r="H2944" s="3">
        <v>0.76424451974618202</v>
      </c>
      <c r="I2944" s="2">
        <f>Table13[[#This Row],[CF % EOL ]]*$A$6</f>
        <v>0</v>
      </c>
      <c r="J2944" s="3">
        <v>0.24772599071708937</v>
      </c>
      <c r="K2944" s="2">
        <f>$A$10*Table13[[#This Row],[CF % WEC]]</f>
        <v>0</v>
      </c>
      <c r="L2944" s="1">
        <v>22.583891990327295</v>
      </c>
      <c r="M2944" s="2">
        <f>Table13[[#This Row],[Cons h '[MWh']]]-Table13[[#This Row],[Ewec_prod '[MWh']]]-Table13[[#This Row],[Eeol_prod '[MWh']]]-Table13[[#This Row],[Efv_prod '[MWh']]]</f>
        <v>22.583891990327295</v>
      </c>
    </row>
    <row r="2945" x14ac:dyDescent="0.25">
      <c r="E2945" s="4">
        <v>43588.625</v>
      </c>
      <c r="F2945" s="3">
        <v>0</v>
      </c>
      <c r="G2945" s="2">
        <f>Table13[[#This Row],[CF % FV]]*$A$2</f>
        <v>0</v>
      </c>
      <c r="H2945" s="3">
        <v>0.85692324466729697</v>
      </c>
      <c r="I2945" s="2">
        <f>Table13[[#This Row],[CF % EOL ]]*$A$6</f>
        <v>0</v>
      </c>
      <c r="J2945" s="3">
        <v>0.26902571493770983</v>
      </c>
      <c r="K2945" s="2">
        <f>$A$10*Table13[[#This Row],[CF % WEC]]</f>
        <v>0</v>
      </c>
      <c r="L2945" s="1">
        <v>25.707245972702545</v>
      </c>
      <c r="M2945" s="2">
        <f>Table13[[#This Row],[Cons h '[MWh']]]-Table13[[#This Row],[Ewec_prod '[MWh']]]-Table13[[#This Row],[Eeol_prod '[MWh']]]-Table13[[#This Row],[Efv_prod '[MWh']]]</f>
        <v>25.707245972702545</v>
      </c>
    </row>
    <row r="2946" x14ac:dyDescent="0.25">
      <c r="E2946" s="4">
        <v>43588.666666666664</v>
      </c>
      <c r="F2946" s="3">
        <v>3.62E-3</v>
      </c>
      <c r="G2946" s="2">
        <f>Table13[[#This Row],[CF % FV]]*$A$2</f>
        <v>0.3982</v>
      </c>
      <c r="H2946" s="3">
        <v>0.916062678895601</v>
      </c>
      <c r="I2946" s="2">
        <f>Table13[[#This Row],[CF % EOL ]]*$A$6</f>
        <v>0</v>
      </c>
      <c r="J2946" s="3">
        <v>0.29502113518739054</v>
      </c>
      <c r="K2946" s="2">
        <f>$A$10*Table13[[#This Row],[CF % WEC]]</f>
        <v>0</v>
      </c>
      <c r="L2946" s="1">
        <v>23.769022165394698</v>
      </c>
      <c r="M2946" s="2">
        <f>Table13[[#This Row],[Cons h '[MWh']]]-Table13[[#This Row],[Ewec_prod '[MWh']]]-Table13[[#This Row],[Eeol_prod '[MWh']]]-Table13[[#This Row],[Efv_prod '[MWh']]]</f>
        <v>23.370822165394699</v>
      </c>
    </row>
    <row r="2947" x14ac:dyDescent="0.25">
      <c r="E2947" s="4">
        <v>43588.708333333336</v>
      </c>
      <c r="F2947" s="3">
        <v>0.15931000000000001</v>
      </c>
      <c r="G2947" s="2">
        <f>Table13[[#This Row],[CF % FV]]*$A$2</f>
        <v>17.524100000000001</v>
      </c>
      <c r="H2947" s="3">
        <v>0.93096787289368899</v>
      </c>
      <c r="I2947" s="2">
        <f>Table13[[#This Row],[CF % EOL ]]*$A$6</f>
        <v>0</v>
      </c>
      <c r="J2947" s="3">
        <v>0.31059263285019151</v>
      </c>
      <c r="K2947" s="2">
        <f>$A$10*Table13[[#This Row],[CF % WEC]]</f>
        <v>0</v>
      </c>
      <c r="L2947" s="1">
        <v>27.570305883691798</v>
      </c>
      <c r="M2947" s="2">
        <f>Table13[[#This Row],[Cons h '[MWh']]]-Table13[[#This Row],[Ewec_prod '[MWh']]]-Table13[[#This Row],[Eeol_prod '[MWh']]]-Table13[[#This Row],[Efv_prod '[MWh']]]</f>
        <v>10.046205883691798</v>
      </c>
    </row>
    <row r="2948" x14ac:dyDescent="0.25">
      <c r="E2948" s="4">
        <v>43588.75</v>
      </c>
      <c r="F2948" s="3">
        <v>0.33139999999999997</v>
      </c>
      <c r="G2948" s="2">
        <f>Table13[[#This Row],[CF % FV]]*$A$2</f>
        <v>36.453999999999994</v>
      </c>
      <c r="H2948" s="3">
        <v>0.92786158935356999</v>
      </c>
      <c r="I2948" s="2">
        <f>Table13[[#This Row],[CF % EOL ]]*$A$6</f>
        <v>0</v>
      </c>
      <c r="J2948" s="3">
        <v>0.31656379214639818</v>
      </c>
      <c r="K2948" s="2">
        <f>$A$10*Table13[[#This Row],[CF % WEC]]</f>
        <v>0</v>
      </c>
      <c r="L2948" s="1">
        <v>35.936455190637375</v>
      </c>
      <c r="M2948" s="2">
        <f>Table13[[#This Row],[Cons h '[MWh']]]-Table13[[#This Row],[Ewec_prod '[MWh']]]-Table13[[#This Row],[Eeol_prod '[MWh']]]-Table13[[#This Row],[Efv_prod '[MWh']]]</f>
        <v>-0.51754480936261871</v>
      </c>
    </row>
    <row r="2949" x14ac:dyDescent="0.25">
      <c r="E2949" s="4">
        <v>43588.791666666664</v>
      </c>
      <c r="F2949" s="3">
        <v>0.51415999999999995</v>
      </c>
      <c r="G2949" s="2">
        <f>Table13[[#This Row],[CF % FV]]*$A$2</f>
        <v>56.557599999999994</v>
      </c>
      <c r="H2949" s="3">
        <v>0.87542941149418496</v>
      </c>
      <c r="I2949" s="2">
        <f>Table13[[#This Row],[CF % EOL ]]*$A$6</f>
        <v>0</v>
      </c>
      <c r="J2949" s="3">
        <v>0.31342830277804362</v>
      </c>
      <c r="K2949" s="2">
        <f>$A$10*Table13[[#This Row],[CF % WEC]]</f>
        <v>0</v>
      </c>
      <c r="L2949" s="1">
        <v>32.387055605547104</v>
      </c>
      <c r="M2949" s="2">
        <f>Table13[[#This Row],[Cons h '[MWh']]]-Table13[[#This Row],[Ewec_prod '[MWh']]]-Table13[[#This Row],[Eeol_prod '[MWh']]]-Table13[[#This Row],[Efv_prod '[MWh']]]</f>
        <v>-24.170544394452889</v>
      </c>
    </row>
    <row r="2950" x14ac:dyDescent="0.25">
      <c r="E2950" s="4">
        <v>43588.833333333336</v>
      </c>
      <c r="F2950" s="3">
        <v>0.49498000000000003</v>
      </c>
      <c r="G2950" s="2">
        <f>Table13[[#This Row],[CF % FV]]*$A$2</f>
        <v>54.447800000000001</v>
      </c>
      <c r="H2950" s="3">
        <v>0.84376658461598697</v>
      </c>
      <c r="I2950" s="2">
        <f>Table13[[#This Row],[CF % EOL ]]*$A$6</f>
        <v>0</v>
      </c>
      <c r="J2950" s="3">
        <v>0.30193144057771615</v>
      </c>
      <c r="K2950" s="2">
        <f>$A$10*Table13[[#This Row],[CF % WEC]]</f>
        <v>0</v>
      </c>
      <c r="L2950" s="1">
        <v>19.201759007348183</v>
      </c>
      <c r="M2950" s="2">
        <f>Table13[[#This Row],[Cons h '[MWh']]]-Table13[[#This Row],[Ewec_prod '[MWh']]]-Table13[[#This Row],[Eeol_prod '[MWh']]]-Table13[[#This Row],[Efv_prod '[MWh']]]</f>
        <v>-35.246040992651814</v>
      </c>
    </row>
    <row r="2951" x14ac:dyDescent="0.25">
      <c r="E2951" s="4">
        <v>43588.875</v>
      </c>
      <c r="F2951" s="3">
        <v>0.63163999999999998</v>
      </c>
      <c r="G2951" s="2">
        <f>Table13[[#This Row],[CF % FV]]*$A$2</f>
        <v>69.480400000000003</v>
      </c>
      <c r="H2951" s="3">
        <v>0.81310147457413695</v>
      </c>
      <c r="I2951" s="2">
        <f>Table13[[#This Row],[CF % EOL ]]*$A$6</f>
        <v>0</v>
      </c>
      <c r="J2951" s="3">
        <v>0.25430116010453591</v>
      </c>
      <c r="K2951" s="2">
        <f>$A$10*Table13[[#This Row],[CF % WEC]]</f>
        <v>0</v>
      </c>
      <c r="L2951" s="1">
        <v>21.900405053372758</v>
      </c>
      <c r="M2951" s="2">
        <f>Table13[[#This Row],[Cons h '[MWh']]]-Table13[[#This Row],[Ewec_prod '[MWh']]]-Table13[[#This Row],[Eeol_prod '[MWh']]]-Table13[[#This Row],[Efv_prod '[MWh']]]</f>
        <v>-47.579994946627245</v>
      </c>
    </row>
    <row r="2952" x14ac:dyDescent="0.25">
      <c r="E2952" s="4">
        <v>43588.916666666664</v>
      </c>
      <c r="F2952" s="3">
        <v>0.70167999999999997</v>
      </c>
      <c r="G2952" s="2">
        <f>Table13[[#This Row],[CF % FV]]*$A$2</f>
        <v>77.184799999999996</v>
      </c>
      <c r="H2952" s="3">
        <v>0.21688617284908701</v>
      </c>
      <c r="I2952" s="2">
        <f>Table13[[#This Row],[CF % EOL ]]*$A$6</f>
        <v>0</v>
      </c>
      <c r="J2952" s="3">
        <v>0.21725744814398404</v>
      </c>
      <c r="K2952" s="2">
        <f>$A$10*Table13[[#This Row],[CF % WEC]]</f>
        <v>0</v>
      </c>
      <c r="L2952" s="1">
        <v>28.70360231777833</v>
      </c>
      <c r="M2952" s="2">
        <f>Table13[[#This Row],[Cons h '[MWh']]]-Table13[[#This Row],[Ewec_prod '[MWh']]]-Table13[[#This Row],[Eeol_prod '[MWh']]]-Table13[[#This Row],[Efv_prod '[MWh']]]</f>
        <v>-48.481197682221662</v>
      </c>
    </row>
    <row r="2953" x14ac:dyDescent="0.25">
      <c r="E2953" s="4">
        <v>43588.958333333336</v>
      </c>
      <c r="F2953" s="3">
        <v>0.65828999999999993</v>
      </c>
      <c r="G2953" s="2">
        <f>Table13[[#This Row],[CF % FV]]*$A$2</f>
        <v>72.411899999999989</v>
      </c>
      <c r="H2953" s="3">
        <v>0.169015023423815</v>
      </c>
      <c r="I2953" s="2">
        <f>Table13[[#This Row],[CF % EOL ]]*$A$6</f>
        <v>0</v>
      </c>
      <c r="J2953" s="3">
        <v>0.1939072923814317</v>
      </c>
      <c r="K2953" s="2">
        <f>$A$10*Table13[[#This Row],[CF % WEC]]</f>
        <v>0</v>
      </c>
      <c r="L2953" s="1">
        <v>22.304704837261248</v>
      </c>
      <c r="M2953" s="2">
        <f>Table13[[#This Row],[Cons h '[MWh']]]-Table13[[#This Row],[Ewec_prod '[MWh']]]-Table13[[#This Row],[Eeol_prod '[MWh']]]-Table13[[#This Row],[Efv_prod '[MWh']]]</f>
        <v>-50.107195162738741</v>
      </c>
    </row>
    <row r="2954" x14ac:dyDescent="0.25">
      <c r="E2954" s="4">
        <v>43589</v>
      </c>
      <c r="F2954" s="3">
        <v>0.56471000000000005</v>
      </c>
      <c r="G2954" s="2">
        <f>Table13[[#This Row],[CF % FV]]*$A$2</f>
        <v>62.118100000000005</v>
      </c>
      <c r="H2954" s="3">
        <v>0.25083760641948899</v>
      </c>
      <c r="I2954" s="2">
        <f>Table13[[#This Row],[CF % EOL ]]*$A$6</f>
        <v>0</v>
      </c>
      <c r="J2954" s="3">
        <v>0.18325091243834205</v>
      </c>
      <c r="K2954" s="2">
        <f>$A$10*Table13[[#This Row],[CF % WEC]]</f>
        <v>0</v>
      </c>
      <c r="L2954" s="1">
        <v>24.588144299975507</v>
      </c>
      <c r="M2954" s="2">
        <f>Table13[[#This Row],[Cons h '[MWh']]]-Table13[[#This Row],[Ewec_prod '[MWh']]]-Table13[[#This Row],[Eeol_prod '[MWh']]]-Table13[[#This Row],[Efv_prod '[MWh']]]</f>
        <v>-37.529955700024502</v>
      </c>
    </row>
    <row r="2955" x14ac:dyDescent="0.25">
      <c r="E2955" s="4">
        <v>43589.041666666664</v>
      </c>
      <c r="F2955" s="3">
        <v>0.39308999999999999</v>
      </c>
      <c r="G2955" s="2">
        <f>Table13[[#This Row],[CF % FV]]*$A$2</f>
        <v>43.239899999999999</v>
      </c>
      <c r="H2955" s="3">
        <v>0.40664266281153799</v>
      </c>
      <c r="I2955" s="2">
        <f>Table13[[#This Row],[CF % EOL ]]*$A$6</f>
        <v>0</v>
      </c>
      <c r="J2955" s="3">
        <v>0.18048394063445808</v>
      </c>
      <c r="K2955" s="2">
        <f>$A$10*Table13[[#This Row],[CF % WEC]]</f>
        <v>0</v>
      </c>
      <c r="L2955" s="1">
        <v>21.878327180615344</v>
      </c>
      <c r="M2955" s="2">
        <f>Table13[[#This Row],[Cons h '[MWh']]]-Table13[[#This Row],[Ewec_prod '[MWh']]]-Table13[[#This Row],[Eeol_prod '[MWh']]]-Table13[[#This Row],[Efv_prod '[MWh']]]</f>
        <v>-21.361572819384655</v>
      </c>
    </row>
    <row r="2956" x14ac:dyDescent="0.25">
      <c r="E2956" s="4">
        <v>43589.083333333336</v>
      </c>
      <c r="F2956" s="3">
        <v>0.1716</v>
      </c>
      <c r="G2956" s="2">
        <f>Table13[[#This Row],[CF % FV]]*$A$2</f>
        <v>18.876000000000001</v>
      </c>
      <c r="H2956" s="3">
        <v>0.59058024359289196</v>
      </c>
      <c r="I2956" s="2">
        <f>Table13[[#This Row],[CF % EOL ]]*$A$6</f>
        <v>0</v>
      </c>
      <c r="J2956" s="3">
        <v>0.18584564731016809</v>
      </c>
      <c r="K2956" s="2">
        <f>$A$10*Table13[[#This Row],[CF % WEC]]</f>
        <v>0</v>
      </c>
      <c r="L2956" s="1">
        <v>23.914415255670029</v>
      </c>
      <c r="M2956" s="2">
        <f>Table13[[#This Row],[Cons h '[MWh']]]-Table13[[#This Row],[Ewec_prod '[MWh']]]-Table13[[#This Row],[Eeol_prod '[MWh']]]-Table13[[#This Row],[Efv_prod '[MWh']]]</f>
        <v>5.0384152556700279</v>
      </c>
    </row>
    <row r="2957" x14ac:dyDescent="0.25">
      <c r="E2957" s="4">
        <v>43589.125</v>
      </c>
      <c r="F2957" s="3">
        <v>1.3700000000000001E-3</v>
      </c>
      <c r="G2957" s="2">
        <f>Table13[[#This Row],[CF % FV]]*$A$2</f>
        <v>0.1507</v>
      </c>
      <c r="H2957" s="3">
        <v>0.75420662130196103</v>
      </c>
      <c r="I2957" s="2">
        <f>Table13[[#This Row],[CF % EOL ]]*$A$6</f>
        <v>0</v>
      </c>
      <c r="J2957" s="3">
        <v>0.20162055325466971</v>
      </c>
      <c r="K2957" s="2">
        <f>$A$10*Table13[[#This Row],[CF % WEC]]</f>
        <v>0</v>
      </c>
      <c r="L2957" s="1">
        <v>24.138520021290731</v>
      </c>
      <c r="M2957" s="2">
        <f>Table13[[#This Row],[Cons h '[MWh']]]-Table13[[#This Row],[Ewec_prod '[MWh']]]-Table13[[#This Row],[Eeol_prod '[MWh']]]-Table13[[#This Row],[Efv_prod '[MWh']]]</f>
        <v>23.98782002129073</v>
      </c>
    </row>
    <row r="2958" x14ac:dyDescent="0.25">
      <c r="E2958" s="4">
        <v>43589.166666666664</v>
      </c>
      <c r="F2958" s="3">
        <v>0</v>
      </c>
      <c r="G2958" s="2">
        <f>Table13[[#This Row],[CF % FV]]*$A$2</f>
        <v>0</v>
      </c>
      <c r="H2958" s="3">
        <v>0.81512032975003901</v>
      </c>
      <c r="I2958" s="2">
        <f>Table13[[#This Row],[CF % EOL ]]*$A$6</f>
        <v>0</v>
      </c>
      <c r="J2958" s="3">
        <v>0.21554992773431386</v>
      </c>
      <c r="K2958" s="2">
        <f>$A$10*Table13[[#This Row],[CF % WEC]]</f>
        <v>0</v>
      </c>
      <c r="L2958" s="1">
        <v>26.541034643598007</v>
      </c>
      <c r="M2958" s="2">
        <f>Table13[[#This Row],[Cons h '[MWh']]]-Table13[[#This Row],[Ewec_prod '[MWh']]]-Table13[[#This Row],[Eeol_prod '[MWh']]]-Table13[[#This Row],[Efv_prod '[MWh']]]</f>
        <v>26.541034643598007</v>
      </c>
    </row>
    <row r="2959" x14ac:dyDescent="0.25">
      <c r="E2959" s="4">
        <v>43589.208333333336</v>
      </c>
      <c r="F2959" s="3">
        <v>0</v>
      </c>
      <c r="G2959" s="2">
        <f>Table13[[#This Row],[CF % FV]]*$A$2</f>
        <v>0</v>
      </c>
      <c r="H2959" s="3">
        <v>0.80608752115929005</v>
      </c>
      <c r="I2959" s="2">
        <f>Table13[[#This Row],[CF % EOL ]]*$A$6</f>
        <v>0</v>
      </c>
      <c r="J2959" s="3">
        <v>0.23018856344162947</v>
      </c>
      <c r="K2959" s="2">
        <f>$A$10*Table13[[#This Row],[CF % WEC]]</f>
        <v>0</v>
      </c>
      <c r="L2959" s="1">
        <v>28.767778072403431</v>
      </c>
      <c r="M2959" s="2">
        <f>Table13[[#This Row],[Cons h '[MWh']]]-Table13[[#This Row],[Ewec_prod '[MWh']]]-Table13[[#This Row],[Eeol_prod '[MWh']]]-Table13[[#This Row],[Efv_prod '[MWh']]]</f>
        <v>28.767778072403431</v>
      </c>
    </row>
    <row r="2960" x14ac:dyDescent="0.25">
      <c r="E2960" s="4">
        <v>43589.25</v>
      </c>
      <c r="F2960" s="3">
        <v>0</v>
      </c>
      <c r="G2960" s="2">
        <f>Table13[[#This Row],[CF % FV]]*$A$2</f>
        <v>0</v>
      </c>
      <c r="H2960" s="3">
        <v>0.803558272076487</v>
      </c>
      <c r="I2960" s="2">
        <f>Table13[[#This Row],[CF % EOL ]]*$A$6</f>
        <v>0</v>
      </c>
      <c r="J2960" s="3">
        <v>0.24143143673640044</v>
      </c>
      <c r="K2960" s="2">
        <f>$A$10*Table13[[#This Row],[CF % WEC]]</f>
        <v>0</v>
      </c>
      <c r="L2960" s="1">
        <v>30.375367850433417</v>
      </c>
      <c r="M2960" s="2">
        <f>Table13[[#This Row],[Cons h '[MWh']]]-Table13[[#This Row],[Ewec_prod '[MWh']]]-Table13[[#This Row],[Eeol_prod '[MWh']]]-Table13[[#This Row],[Efv_prod '[MWh']]]</f>
        <v>30.375367850433417</v>
      </c>
    </row>
    <row r="2961" x14ac:dyDescent="0.25">
      <c r="E2961" s="4">
        <v>43589.291666666664</v>
      </c>
      <c r="F2961" s="3">
        <v>0</v>
      </c>
      <c r="G2961" s="2">
        <f>Table13[[#This Row],[CF % FV]]*$A$2</f>
        <v>0</v>
      </c>
      <c r="H2961" s="3">
        <v>0.78910173441880005</v>
      </c>
      <c r="I2961" s="2">
        <f>Table13[[#This Row],[CF % EOL ]]*$A$6</f>
        <v>0</v>
      </c>
      <c r="J2961" s="3">
        <v>0.24723992958683463</v>
      </c>
      <c r="K2961" s="2">
        <f>$A$10*Table13[[#This Row],[CF % WEC]]</f>
        <v>0</v>
      </c>
      <c r="L2961" s="1">
        <v>31.801404533272887</v>
      </c>
      <c r="M2961" s="2">
        <f>Table13[[#This Row],[Cons h '[MWh']]]-Table13[[#This Row],[Ewec_prod '[MWh']]]-Table13[[#This Row],[Eeol_prod '[MWh']]]-Table13[[#This Row],[Efv_prod '[MWh']]]</f>
        <v>31.801404533272887</v>
      </c>
    </row>
    <row r="2962" x14ac:dyDescent="0.25">
      <c r="E2962" s="4">
        <v>43589.333333333336</v>
      </c>
      <c r="F2962" s="3">
        <v>0</v>
      </c>
      <c r="G2962" s="2">
        <f>Table13[[#This Row],[CF % FV]]*$A$2</f>
        <v>0</v>
      </c>
      <c r="H2962" s="3">
        <v>0.76381993033432305</v>
      </c>
      <c r="I2962" s="2">
        <f>Table13[[#This Row],[CF % EOL ]]*$A$6</f>
        <v>0</v>
      </c>
      <c r="J2962" s="3">
        <v>0.2474622830374146</v>
      </c>
      <c r="K2962" s="2">
        <f>$A$10*Table13[[#This Row],[CF % WEC]]</f>
        <v>0</v>
      </c>
      <c r="L2962" s="1">
        <v>27.047407839804812</v>
      </c>
      <c r="M2962" s="2">
        <f>Table13[[#This Row],[Cons h '[MWh']]]-Table13[[#This Row],[Ewec_prod '[MWh']]]-Table13[[#This Row],[Eeol_prod '[MWh']]]-Table13[[#This Row],[Efv_prod '[MWh']]]</f>
        <v>27.047407839804812</v>
      </c>
    </row>
    <row r="2963" x14ac:dyDescent="0.25">
      <c r="E2963" s="4">
        <v>43589.375</v>
      </c>
      <c r="F2963" s="3">
        <v>0</v>
      </c>
      <c r="G2963" s="2">
        <f>Table13[[#This Row],[CF % FV]]*$A$2</f>
        <v>0</v>
      </c>
      <c r="H2963" s="3">
        <v>0.73123919716742802</v>
      </c>
      <c r="I2963" s="2">
        <f>Table13[[#This Row],[CF % EOL ]]*$A$6</f>
        <v>0</v>
      </c>
      <c r="J2963" s="3">
        <v>0.214123444567171</v>
      </c>
      <c r="K2963" s="2">
        <f>$A$10*Table13[[#This Row],[CF % WEC]]</f>
        <v>0</v>
      </c>
      <c r="L2963" s="1">
        <v>33.674400955414519</v>
      </c>
      <c r="M2963" s="2">
        <f>Table13[[#This Row],[Cons h '[MWh']]]-Table13[[#This Row],[Ewec_prod '[MWh']]]-Table13[[#This Row],[Eeol_prod '[MWh']]]-Table13[[#This Row],[Efv_prod '[MWh']]]</f>
        <v>33.674400955414519</v>
      </c>
    </row>
    <row r="2964" x14ac:dyDescent="0.25">
      <c r="E2964" s="4">
        <v>43589.416666666664</v>
      </c>
      <c r="F2964" s="3">
        <v>0</v>
      </c>
      <c r="G2964" s="2">
        <f>Table13[[#This Row],[CF % FV]]*$A$2</f>
        <v>0</v>
      </c>
      <c r="H2964" s="3">
        <v>0.139708060115383</v>
      </c>
      <c r="I2964" s="2">
        <f>Table13[[#This Row],[CF % EOL ]]*$A$6</f>
        <v>0</v>
      </c>
      <c r="J2964" s="3">
        <v>0.19467785047408678</v>
      </c>
      <c r="K2964" s="2">
        <f>$A$10*Table13[[#This Row],[CF % WEC]]</f>
        <v>0</v>
      </c>
      <c r="L2964" s="1">
        <v>29.022172308414138</v>
      </c>
      <c r="M2964" s="2">
        <f>Table13[[#This Row],[Cons h '[MWh']]]-Table13[[#This Row],[Ewec_prod '[MWh']]]-Table13[[#This Row],[Eeol_prod '[MWh']]]-Table13[[#This Row],[Efv_prod '[MWh']]]</f>
        <v>29.022172308414138</v>
      </c>
    </row>
    <row r="2965" x14ac:dyDescent="0.25">
      <c r="E2965" s="4">
        <v>43589.458333333336</v>
      </c>
      <c r="F2965" s="3">
        <v>0</v>
      </c>
      <c r="G2965" s="2">
        <f>Table13[[#This Row],[CF % FV]]*$A$2</f>
        <v>0</v>
      </c>
      <c r="H2965" s="3">
        <v>8.4331371182999895E-2</v>
      </c>
      <c r="I2965" s="2">
        <f>Table13[[#This Row],[CF % EOL ]]*$A$6</f>
        <v>0</v>
      </c>
      <c r="J2965" s="3">
        <v>0.18422764938670561</v>
      </c>
      <c r="K2965" s="2">
        <f>$A$10*Table13[[#This Row],[CF % WEC]]</f>
        <v>0</v>
      </c>
      <c r="L2965" s="1">
        <v>26.13242192797988</v>
      </c>
      <c r="M2965" s="2">
        <f>Table13[[#This Row],[Cons h '[MWh']]]-Table13[[#This Row],[Ewec_prod '[MWh']]]-Table13[[#This Row],[Eeol_prod '[MWh']]]-Table13[[#This Row],[Efv_prod '[MWh']]]</f>
        <v>26.13242192797988</v>
      </c>
    </row>
    <row r="2966" x14ac:dyDescent="0.25">
      <c r="E2966" s="4">
        <v>43589.5</v>
      </c>
      <c r="F2966" s="3">
        <v>0</v>
      </c>
      <c r="G2966" s="2">
        <f>Table13[[#This Row],[CF % FV]]*$A$2</f>
        <v>0</v>
      </c>
      <c r="H2966" s="3">
        <v>0.16939024991638199</v>
      </c>
      <c r="I2966" s="2">
        <f>Table13[[#This Row],[CF % EOL ]]*$A$6</f>
        <v>0</v>
      </c>
      <c r="J2966" s="3">
        <v>0.18159324841987229</v>
      </c>
      <c r="K2966" s="2">
        <f>$A$10*Table13[[#This Row],[CF % WEC]]</f>
        <v>0</v>
      </c>
      <c r="L2966" s="1">
        <v>30.185534959216263</v>
      </c>
      <c r="M2966" s="2">
        <f>Table13[[#This Row],[Cons h '[MWh']]]-Table13[[#This Row],[Ewec_prod '[MWh']]]-Table13[[#This Row],[Eeol_prod '[MWh']]]-Table13[[#This Row],[Efv_prod '[MWh']]]</f>
        <v>30.185534959216263</v>
      </c>
    </row>
    <row r="2967" x14ac:dyDescent="0.25">
      <c r="E2967" s="4">
        <v>43589.541666666664</v>
      </c>
      <c r="F2967" s="3">
        <v>0</v>
      </c>
      <c r="G2967" s="2">
        <f>Table13[[#This Row],[CF % FV]]*$A$2</f>
        <v>0</v>
      </c>
      <c r="H2967" s="3">
        <v>0.30132385305848097</v>
      </c>
      <c r="I2967" s="2">
        <f>Table13[[#This Row],[CF % EOL ]]*$A$6</f>
        <v>0</v>
      </c>
      <c r="J2967" s="3">
        <v>0.18483779331140668</v>
      </c>
      <c r="K2967" s="2">
        <f>$A$10*Table13[[#This Row],[CF % WEC]]</f>
        <v>0</v>
      </c>
      <c r="L2967" s="1">
        <v>33.99903286798834</v>
      </c>
      <c r="M2967" s="2">
        <f>Table13[[#This Row],[Cons h '[MWh']]]-Table13[[#This Row],[Ewec_prod '[MWh']]]-Table13[[#This Row],[Eeol_prod '[MWh']]]-Table13[[#This Row],[Efv_prod '[MWh']]]</f>
        <v>33.99903286798834</v>
      </c>
    </row>
    <row r="2968" x14ac:dyDescent="0.25">
      <c r="E2968" s="4">
        <v>43589.583333333336</v>
      </c>
      <c r="F2968" s="3">
        <v>0</v>
      </c>
      <c r="G2968" s="2">
        <f>Table13[[#This Row],[CF % FV]]*$A$2</f>
        <v>0</v>
      </c>
      <c r="H2968" s="3">
        <v>0.46050907864204699</v>
      </c>
      <c r="I2968" s="2">
        <f>Table13[[#This Row],[CF % EOL ]]*$A$6</f>
        <v>0</v>
      </c>
      <c r="J2968" s="3">
        <v>0.19267474171981336</v>
      </c>
      <c r="K2968" s="2">
        <f>$A$10*Table13[[#This Row],[CF % WEC]]</f>
        <v>0</v>
      </c>
      <c r="L2968" s="1">
        <v>29.654417608826265</v>
      </c>
      <c r="M2968" s="2">
        <f>Table13[[#This Row],[Cons h '[MWh']]]-Table13[[#This Row],[Ewec_prod '[MWh']]]-Table13[[#This Row],[Eeol_prod '[MWh']]]-Table13[[#This Row],[Efv_prod '[MWh']]]</f>
        <v>29.654417608826265</v>
      </c>
    </row>
    <row r="2969" x14ac:dyDescent="0.25">
      <c r="E2969" s="4">
        <v>43589.625</v>
      </c>
      <c r="F2969" s="3">
        <v>0</v>
      </c>
      <c r="G2969" s="2">
        <f>Table13[[#This Row],[CF % FV]]*$A$2</f>
        <v>0</v>
      </c>
      <c r="H2969" s="3">
        <v>0.54988256267677604</v>
      </c>
      <c r="I2969" s="2">
        <f>Table13[[#This Row],[CF % EOL ]]*$A$6</f>
        <v>0</v>
      </c>
      <c r="J2969" s="3">
        <v>0.20134735271192741</v>
      </c>
      <c r="K2969" s="2">
        <f>$A$10*Table13[[#This Row],[CF % WEC]]</f>
        <v>0</v>
      </c>
      <c r="L2969" s="1">
        <v>18.842920618796914</v>
      </c>
      <c r="M2969" s="2">
        <f>Table13[[#This Row],[Cons h '[MWh']]]-Table13[[#This Row],[Ewec_prod '[MWh']]]-Table13[[#This Row],[Eeol_prod '[MWh']]]-Table13[[#This Row],[Efv_prod '[MWh']]]</f>
        <v>18.842920618796914</v>
      </c>
    </row>
    <row r="2970" x14ac:dyDescent="0.25">
      <c r="E2970" s="4">
        <v>43589.666666666664</v>
      </c>
      <c r="F2970" s="3">
        <v>2.49E-3</v>
      </c>
      <c r="G2970" s="2">
        <f>Table13[[#This Row],[CF % FV]]*$A$2</f>
        <v>0.27389999999999998</v>
      </c>
      <c r="H2970" s="3">
        <v>0.55372483301247899</v>
      </c>
      <c r="I2970" s="2">
        <f>Table13[[#This Row],[CF % EOL ]]*$A$6</f>
        <v>0</v>
      </c>
      <c r="J2970" s="3">
        <v>0.20356124017790572</v>
      </c>
      <c r="K2970" s="2">
        <f>$A$10*Table13[[#This Row],[CF % WEC]]</f>
        <v>0</v>
      </c>
      <c r="L2970" s="1">
        <v>29.565953398313994</v>
      </c>
      <c r="M2970" s="2">
        <f>Table13[[#This Row],[Cons h '[MWh']]]-Table13[[#This Row],[Ewec_prod '[MWh']]]-Table13[[#This Row],[Eeol_prod '[MWh']]]-Table13[[#This Row],[Efv_prod '[MWh']]]</f>
        <v>29.292053398313993</v>
      </c>
    </row>
    <row r="2971" x14ac:dyDescent="0.25">
      <c r="E2971" s="4">
        <v>43589.708333333336</v>
      </c>
      <c r="F2971" s="3">
        <v>0.22685</v>
      </c>
      <c r="G2971" s="2">
        <f>Table13[[#This Row],[CF % FV]]*$A$2</f>
        <v>24.953499999999998</v>
      </c>
      <c r="H2971" s="3">
        <v>0.48774601180947402</v>
      </c>
      <c r="I2971" s="2">
        <f>Table13[[#This Row],[CF % EOL ]]*$A$6</f>
        <v>0</v>
      </c>
      <c r="J2971" s="3">
        <v>0.20168398074416555</v>
      </c>
      <c r="K2971" s="2">
        <f>$A$10*Table13[[#This Row],[CF % WEC]]</f>
        <v>0</v>
      </c>
      <c r="L2971" s="1">
        <v>33.38421616993206</v>
      </c>
      <c r="M2971" s="2">
        <f>Table13[[#This Row],[Cons h '[MWh']]]-Table13[[#This Row],[Ewec_prod '[MWh']]]-Table13[[#This Row],[Eeol_prod '[MWh']]]-Table13[[#This Row],[Efv_prod '[MWh']]]</f>
        <v>8.4307161699320616</v>
      </c>
    </row>
    <row r="2972" x14ac:dyDescent="0.25">
      <c r="E2972" s="4">
        <v>43589.75</v>
      </c>
      <c r="F2972" s="3">
        <v>0.28276999999999997</v>
      </c>
      <c r="G2972" s="2">
        <f>Table13[[#This Row],[CF % FV]]*$A$2</f>
        <v>31.104699999999998</v>
      </c>
      <c r="H2972" s="3">
        <v>0.39851678692280801</v>
      </c>
      <c r="I2972" s="2">
        <f>Table13[[#This Row],[CF % EOL ]]*$A$6</f>
        <v>0</v>
      </c>
      <c r="J2972" s="3">
        <v>0.19668091858781145</v>
      </c>
      <c r="K2972" s="2">
        <f>$A$10*Table13[[#This Row],[CF % WEC]]</f>
        <v>0</v>
      </c>
      <c r="L2972" s="1">
        <v>40.648421604505963</v>
      </c>
      <c r="M2972" s="2">
        <f>Table13[[#This Row],[Cons h '[MWh']]]-Table13[[#This Row],[Ewec_prod '[MWh']]]-Table13[[#This Row],[Eeol_prod '[MWh']]]-Table13[[#This Row],[Efv_prod '[MWh']]]</f>
        <v>9.543721604505965</v>
      </c>
    </row>
    <row r="2973" x14ac:dyDescent="0.25">
      <c r="E2973" s="4">
        <v>43589.791666666664</v>
      </c>
      <c r="F2973" s="3">
        <v>0.45521</v>
      </c>
      <c r="G2973" s="2">
        <f>Table13[[#This Row],[CF % FV]]*$A$2</f>
        <v>50.073100000000004</v>
      </c>
      <c r="H2973" s="3">
        <v>0.33369386716496902</v>
      </c>
      <c r="I2973" s="2">
        <f>Table13[[#This Row],[CF % EOL ]]*$A$6</f>
        <v>0</v>
      </c>
      <c r="J2973" s="3">
        <v>0.19031472368508287</v>
      </c>
      <c r="K2973" s="2">
        <f>$A$10*Table13[[#This Row],[CF % WEC]]</f>
        <v>0</v>
      </c>
      <c r="L2973" s="1">
        <v>40.194752988943499</v>
      </c>
      <c r="M2973" s="2">
        <f>Table13[[#This Row],[Cons h '[MWh']]]-Table13[[#This Row],[Ewec_prod '[MWh']]]-Table13[[#This Row],[Eeol_prod '[MWh']]]-Table13[[#This Row],[Efv_prod '[MWh']]]</f>
        <v>-9.8783470110565048</v>
      </c>
    </row>
    <row r="2974" x14ac:dyDescent="0.25">
      <c r="E2974" s="4">
        <v>43589.833333333336</v>
      </c>
      <c r="F2974" s="3">
        <v>0.54724000000000006</v>
      </c>
      <c r="G2974" s="2">
        <f>Table13[[#This Row],[CF % FV]]*$A$2</f>
        <v>60.196400000000004</v>
      </c>
      <c r="H2974" s="3">
        <v>0.28880080704767902</v>
      </c>
      <c r="I2974" s="2">
        <f>Table13[[#This Row],[CF % EOL ]]*$A$6</f>
        <v>0</v>
      </c>
      <c r="J2974" s="3">
        <v>0.18549688740346554</v>
      </c>
      <c r="K2974" s="2">
        <f>$A$10*Table13[[#This Row],[CF % WEC]]</f>
        <v>0</v>
      </c>
      <c r="L2974" s="1">
        <v>28.216101100757893</v>
      </c>
      <c r="M2974" s="2">
        <f>Table13[[#This Row],[Cons h '[MWh']]]-Table13[[#This Row],[Ewec_prod '[MWh']]]-Table13[[#This Row],[Eeol_prod '[MWh']]]-Table13[[#This Row],[Efv_prod '[MWh']]]</f>
        <v>-31.980298899242111</v>
      </c>
    </row>
    <row r="2975" x14ac:dyDescent="0.25">
      <c r="E2975" s="4">
        <v>43589.875</v>
      </c>
      <c r="F2975" s="3">
        <v>0.64175000000000004</v>
      </c>
      <c r="G2975" s="2">
        <f>Table13[[#This Row],[CF % FV]]*$A$2</f>
        <v>70.592500000000001</v>
      </c>
      <c r="H2975" s="3">
        <v>0.31782127139607302</v>
      </c>
      <c r="I2975" s="2">
        <f>Table13[[#This Row],[CF % EOL ]]*$A$6</f>
        <v>0</v>
      </c>
      <c r="J2975" s="3">
        <v>0.17346802866686775</v>
      </c>
      <c r="K2975" s="2">
        <f>$A$10*Table13[[#This Row],[CF % WEC]]</f>
        <v>0</v>
      </c>
      <c r="L2975" s="1">
        <v>34.942003191216678</v>
      </c>
      <c r="M2975" s="2">
        <f>Table13[[#This Row],[Cons h '[MWh']]]-Table13[[#This Row],[Ewec_prod '[MWh']]]-Table13[[#This Row],[Eeol_prod '[MWh']]]-Table13[[#This Row],[Efv_prod '[MWh']]]</f>
        <v>-35.650496808783323</v>
      </c>
    </row>
    <row r="2976" x14ac:dyDescent="0.25">
      <c r="E2976" s="4">
        <v>43589.916666666664</v>
      </c>
      <c r="F2976" s="3">
        <v>0.61197000000000001</v>
      </c>
      <c r="G2976" s="2">
        <f>Table13[[#This Row],[CF % FV]]*$A$2</f>
        <v>67.316699999999997</v>
      </c>
      <c r="H2976" s="3">
        <v>6.8962197010012096E-3</v>
      </c>
      <c r="I2976" s="2">
        <f>Table13[[#This Row],[CF % EOL ]]*$A$6</f>
        <v>0</v>
      </c>
      <c r="J2976" s="3">
        <v>0.16158843188150354</v>
      </c>
      <c r="K2976" s="2">
        <f>$A$10*Table13[[#This Row],[CF % WEC]]</f>
        <v>0</v>
      </c>
      <c r="L2976" s="1">
        <v>29.668777088859201</v>
      </c>
      <c r="M2976" s="2">
        <f>Table13[[#This Row],[Cons h '[MWh']]]-Table13[[#This Row],[Ewec_prod '[MWh']]]-Table13[[#This Row],[Eeol_prod '[MWh']]]-Table13[[#This Row],[Efv_prod '[MWh']]]</f>
        <v>-37.647922911140796</v>
      </c>
    </row>
    <row r="2977" x14ac:dyDescent="0.25">
      <c r="E2977" s="4">
        <v>43589.958333333336</v>
      </c>
      <c r="F2977" s="3">
        <v>0.56170000000000009</v>
      </c>
      <c r="G2977" s="2">
        <f>Table13[[#This Row],[CF % FV]]*$A$2</f>
        <v>61.787000000000006</v>
      </c>
      <c r="H2977" s="3">
        <v>-2.89652857474587E-3</v>
      </c>
      <c r="I2977" s="2">
        <f>Table13[[#This Row],[CF % EOL ]]*$A$6</f>
        <v>0</v>
      </c>
      <c r="J2977" s="3">
        <v>0.15157195565942241</v>
      </c>
      <c r="K2977" s="2">
        <f>$A$10*Table13[[#This Row],[CF % WEC]]</f>
        <v>0</v>
      </c>
      <c r="L2977" s="1">
        <v>26.434025279781743</v>
      </c>
      <c r="M2977" s="2">
        <f>Table13[[#This Row],[Cons h '[MWh']]]-Table13[[#This Row],[Ewec_prod '[MWh']]]-Table13[[#This Row],[Eeol_prod '[MWh']]]-Table13[[#This Row],[Efv_prod '[MWh']]]</f>
        <v>-35.352974720218263</v>
      </c>
    </row>
    <row r="2978" x14ac:dyDescent="0.25">
      <c r="E2978" s="4">
        <v>43590</v>
      </c>
      <c r="F2978" s="3">
        <v>0.44098000000000004</v>
      </c>
      <c r="G2978" s="2">
        <f>Table13[[#This Row],[CF % FV]]*$A$2</f>
        <v>48.507800000000003</v>
      </c>
      <c r="H2978" s="3">
        <v>3.1768019131904197E-2</v>
      </c>
      <c r="I2978" s="2">
        <f>Table13[[#This Row],[CF % EOL ]]*$A$6</f>
        <v>0</v>
      </c>
      <c r="J2978" s="3">
        <v>0.14505593907970324</v>
      </c>
      <c r="K2978" s="2">
        <f>$A$10*Table13[[#This Row],[CF % WEC]]</f>
        <v>0</v>
      </c>
      <c r="L2978" s="1">
        <v>20.312117011925778</v>
      </c>
      <c r="M2978" s="2">
        <f>Table13[[#This Row],[Cons h '[MWh']]]-Table13[[#This Row],[Ewec_prod '[MWh']]]-Table13[[#This Row],[Eeol_prod '[MWh']]]-Table13[[#This Row],[Efv_prod '[MWh']]]</f>
        <v>-28.195682988074225</v>
      </c>
    </row>
    <row r="2979" x14ac:dyDescent="0.25">
      <c r="E2979" s="4">
        <v>43590.041666666664</v>
      </c>
      <c r="F2979" s="3">
        <v>0.33032999999999996</v>
      </c>
      <c r="G2979" s="2">
        <f>Table13[[#This Row],[CF % FV]]*$A$2</f>
        <v>36.336299999999994</v>
      </c>
      <c r="H2979" s="3">
        <v>0.160638124941552</v>
      </c>
      <c r="I2979" s="2">
        <f>Table13[[#This Row],[CF % EOL ]]*$A$6</f>
        <v>0</v>
      </c>
      <c r="J2979" s="3">
        <v>0.14365916557825967</v>
      </c>
      <c r="K2979" s="2">
        <f>$A$10*Table13[[#This Row],[CF % WEC]]</f>
        <v>0</v>
      </c>
      <c r="L2979" s="1">
        <v>24.4734999564219</v>
      </c>
      <c r="M2979" s="2">
        <f>Table13[[#This Row],[Cons h '[MWh']]]-Table13[[#This Row],[Ewec_prod '[MWh']]]-Table13[[#This Row],[Eeol_prod '[MWh']]]-Table13[[#This Row],[Efv_prod '[MWh']]]</f>
        <v>-11.862800043578094</v>
      </c>
    </row>
    <row r="2980" x14ac:dyDescent="0.25">
      <c r="E2980" s="4">
        <v>43590.083333333336</v>
      </c>
      <c r="F2980" s="3">
        <v>0.15544999999999998</v>
      </c>
      <c r="G2980" s="2">
        <f>Table13[[#This Row],[CF % FV]]*$A$2</f>
        <v>17.099499999999999</v>
      </c>
      <c r="H2980" s="3">
        <v>0.340479539545962</v>
      </c>
      <c r="I2980" s="2">
        <f>Table13[[#This Row],[CF % EOL ]]*$A$6</f>
        <v>0</v>
      </c>
      <c r="J2980" s="3">
        <v>0.14897440140820037</v>
      </c>
      <c r="K2980" s="2">
        <f>$A$10*Table13[[#This Row],[CF % WEC]]</f>
        <v>0</v>
      </c>
      <c r="L2980" s="1">
        <v>23.070952755226255</v>
      </c>
      <c r="M2980" s="2">
        <f>Table13[[#This Row],[Cons h '[MWh']]]-Table13[[#This Row],[Ewec_prod '[MWh']]]-Table13[[#This Row],[Eeol_prod '[MWh']]]-Table13[[#This Row],[Efv_prod '[MWh']]]</f>
        <v>5.971452755226256</v>
      </c>
    </row>
    <row r="2981" x14ac:dyDescent="0.25">
      <c r="E2981" s="4">
        <v>43590.125</v>
      </c>
      <c r="F2981" s="3">
        <v>1.0200000000000001E-3</v>
      </c>
      <c r="G2981" s="2">
        <f>Table13[[#This Row],[CF % FV]]*$A$2</f>
        <v>0.11220000000000001</v>
      </c>
      <c r="H2981" s="3">
        <v>0.55047246745511003</v>
      </c>
      <c r="I2981" s="2">
        <f>Table13[[#This Row],[CF % EOL ]]*$A$6</f>
        <v>0</v>
      </c>
      <c r="J2981" s="3">
        <v>0.16128485966796274</v>
      </c>
      <c r="K2981" s="2">
        <f>$A$10*Table13[[#This Row],[CF % WEC]]</f>
        <v>0</v>
      </c>
      <c r="L2981" s="1">
        <v>19.100245900525092</v>
      </c>
      <c r="M2981" s="2">
        <f>Table13[[#This Row],[Cons h '[MWh']]]-Table13[[#This Row],[Ewec_prod '[MWh']]]-Table13[[#This Row],[Eeol_prod '[MWh']]]-Table13[[#This Row],[Efv_prod '[MWh']]]</f>
        <v>18.988045900525091</v>
      </c>
    </row>
    <row r="2982" x14ac:dyDescent="0.25">
      <c r="E2982" s="4">
        <v>43590.166666666664</v>
      </c>
      <c r="F2982" s="3">
        <v>0</v>
      </c>
      <c r="G2982" s="2">
        <f>Table13[[#This Row],[CF % FV]]*$A$2</f>
        <v>0</v>
      </c>
      <c r="H2982" s="3">
        <v>0.64462393397541995</v>
      </c>
      <c r="I2982" s="2">
        <f>Table13[[#This Row],[CF % EOL ]]*$A$6</f>
        <v>0</v>
      </c>
      <c r="J2982" s="3">
        <v>0.17620261543876434</v>
      </c>
      <c r="K2982" s="2">
        <f>$A$10*Table13[[#This Row],[CF % WEC]]</f>
        <v>0</v>
      </c>
      <c r="L2982" s="1">
        <v>27.058149817369195</v>
      </c>
      <c r="M2982" s="2">
        <f>Table13[[#This Row],[Cons h '[MWh']]]-Table13[[#This Row],[Ewec_prod '[MWh']]]-Table13[[#This Row],[Eeol_prod '[MWh']]]-Table13[[#This Row],[Efv_prod '[MWh']]]</f>
        <v>27.058149817369195</v>
      </c>
    </row>
    <row r="2983" x14ac:dyDescent="0.25">
      <c r="E2983" s="4">
        <v>43590.208333333336</v>
      </c>
      <c r="F2983" s="3">
        <v>0</v>
      </c>
      <c r="G2983" s="2">
        <f>Table13[[#This Row],[CF % FV]]*$A$2</f>
        <v>0</v>
      </c>
      <c r="H2983" s="3">
        <v>0.61039404059495095</v>
      </c>
      <c r="I2983" s="2">
        <f>Table13[[#This Row],[CF % EOL ]]*$A$6</f>
        <v>0</v>
      </c>
      <c r="J2983" s="3">
        <v>0.18985590969530006</v>
      </c>
      <c r="K2983" s="2">
        <f>$A$10*Table13[[#This Row],[CF % WEC]]</f>
        <v>0</v>
      </c>
      <c r="L2983" s="1">
        <v>26.699656512804101</v>
      </c>
      <c r="M2983" s="2">
        <f>Table13[[#This Row],[Cons h '[MWh']]]-Table13[[#This Row],[Ewec_prod '[MWh']]]-Table13[[#This Row],[Eeol_prod '[MWh']]]-Table13[[#This Row],[Efv_prod '[MWh']]]</f>
        <v>26.699656512804101</v>
      </c>
    </row>
    <row r="2984" x14ac:dyDescent="0.25">
      <c r="E2984" s="4">
        <v>43590.25</v>
      </c>
      <c r="F2984" s="3">
        <v>0</v>
      </c>
      <c r="G2984" s="2">
        <f>Table13[[#This Row],[CF % FV]]*$A$2</f>
        <v>0</v>
      </c>
      <c r="H2984" s="3">
        <v>0.64902829563993403</v>
      </c>
      <c r="I2984" s="2">
        <f>Table13[[#This Row],[CF % EOL ]]*$A$6</f>
        <v>0</v>
      </c>
      <c r="J2984" s="3">
        <v>0.19929311854059681</v>
      </c>
      <c r="K2984" s="2">
        <f>$A$10*Table13[[#This Row],[CF % WEC]]</f>
        <v>0</v>
      </c>
      <c r="L2984" s="1">
        <v>31.04485122069261</v>
      </c>
      <c r="M2984" s="2">
        <f>Table13[[#This Row],[Cons h '[MWh']]]-Table13[[#This Row],[Ewec_prod '[MWh']]]-Table13[[#This Row],[Eeol_prod '[MWh']]]-Table13[[#This Row],[Efv_prod '[MWh']]]</f>
        <v>31.04485122069261</v>
      </c>
    </row>
    <row r="2985" x14ac:dyDescent="0.25">
      <c r="E2985" s="4">
        <v>43590.291666666664</v>
      </c>
      <c r="F2985" s="3">
        <v>0</v>
      </c>
      <c r="G2985" s="2">
        <f>Table13[[#This Row],[CF % FV]]*$A$2</f>
        <v>0</v>
      </c>
      <c r="H2985" s="3">
        <v>0.671274620326892</v>
      </c>
      <c r="I2985" s="2">
        <f>Table13[[#This Row],[CF % EOL ]]*$A$6</f>
        <v>0</v>
      </c>
      <c r="J2985" s="3">
        <v>0.20526784642837037</v>
      </c>
      <c r="K2985" s="2">
        <f>$A$10*Table13[[#This Row],[CF % WEC]]</f>
        <v>0</v>
      </c>
      <c r="L2985" s="1">
        <v>31.668234828189505</v>
      </c>
      <c r="M2985" s="2">
        <f>Table13[[#This Row],[Cons h '[MWh']]]-Table13[[#This Row],[Ewec_prod '[MWh']]]-Table13[[#This Row],[Eeol_prod '[MWh']]]-Table13[[#This Row],[Efv_prod '[MWh']]]</f>
        <v>31.668234828189505</v>
      </c>
    </row>
    <row r="2986" x14ac:dyDescent="0.25">
      <c r="E2986" s="4">
        <v>43590.333333333336</v>
      </c>
      <c r="F2986" s="3">
        <v>0</v>
      </c>
      <c r="G2986" s="2">
        <f>Table13[[#This Row],[CF % FV]]*$A$2</f>
        <v>0</v>
      </c>
      <c r="H2986" s="3">
        <v>0.66013859178471102</v>
      </c>
      <c r="I2986" s="2">
        <f>Table13[[#This Row],[CF % EOL ]]*$A$6</f>
        <v>0</v>
      </c>
      <c r="J2986" s="3">
        <v>0.20967031906613684</v>
      </c>
      <c r="K2986" s="2">
        <f>$A$10*Table13[[#This Row],[CF % WEC]]</f>
        <v>0</v>
      </c>
      <c r="L2986" s="1">
        <v>30.947571741730862</v>
      </c>
      <c r="M2986" s="2">
        <f>Table13[[#This Row],[Cons h '[MWh']]]-Table13[[#This Row],[Ewec_prod '[MWh']]]-Table13[[#This Row],[Eeol_prod '[MWh']]]-Table13[[#This Row],[Efv_prod '[MWh']]]</f>
        <v>30.947571741730862</v>
      </c>
    </row>
    <row r="2987" x14ac:dyDescent="0.25">
      <c r="E2987" s="4">
        <v>43590.375</v>
      </c>
      <c r="F2987" s="3">
        <v>0</v>
      </c>
      <c r="G2987" s="2">
        <f>Table13[[#This Row],[CF % FV]]*$A$2</f>
        <v>0</v>
      </c>
      <c r="H2987" s="3">
        <v>0.65249436876307498</v>
      </c>
      <c r="I2987" s="2">
        <f>Table13[[#This Row],[CF % EOL ]]*$A$6</f>
        <v>0</v>
      </c>
      <c r="J2987" s="3">
        <v>0.19045407696109895</v>
      </c>
      <c r="K2987" s="2">
        <f>$A$10*Table13[[#This Row],[CF % WEC]]</f>
        <v>0</v>
      </c>
      <c r="L2987" s="1">
        <v>29.346273785370915</v>
      </c>
      <c r="M2987" s="2">
        <f>Table13[[#This Row],[Cons h '[MWh']]]-Table13[[#This Row],[Ewec_prod '[MWh']]]-Table13[[#This Row],[Eeol_prod '[MWh']]]-Table13[[#This Row],[Efv_prod '[MWh']]]</f>
        <v>29.346273785370915</v>
      </c>
    </row>
    <row r="2988" x14ac:dyDescent="0.25">
      <c r="E2988" s="4">
        <v>43590.416666666664</v>
      </c>
      <c r="F2988" s="3">
        <v>0</v>
      </c>
      <c r="G2988" s="2">
        <f>Table13[[#This Row],[CF % FV]]*$A$2</f>
        <v>0</v>
      </c>
      <c r="H2988" s="3">
        <v>0.130427691429675</v>
      </c>
      <c r="I2988" s="2">
        <f>Table13[[#This Row],[CF % EOL ]]*$A$6</f>
        <v>0</v>
      </c>
      <c r="J2988" s="3">
        <v>0.17452856621143517</v>
      </c>
      <c r="K2988" s="2">
        <f>$A$10*Table13[[#This Row],[CF % WEC]]</f>
        <v>0</v>
      </c>
      <c r="L2988" s="1">
        <v>29.012811851884354</v>
      </c>
      <c r="M2988" s="2">
        <f>Table13[[#This Row],[Cons h '[MWh']]]-Table13[[#This Row],[Ewec_prod '[MWh']]]-Table13[[#This Row],[Eeol_prod '[MWh']]]-Table13[[#This Row],[Efv_prod '[MWh']]]</f>
        <v>29.012811851884354</v>
      </c>
    </row>
    <row r="2989" x14ac:dyDescent="0.25">
      <c r="E2989" s="4">
        <v>43590.458333333336</v>
      </c>
      <c r="F2989" s="3">
        <v>0</v>
      </c>
      <c r="G2989" s="2">
        <f>Table13[[#This Row],[CF % FV]]*$A$2</f>
        <v>0</v>
      </c>
      <c r="H2989" s="3">
        <v>7.7912612686213203E-2</v>
      </c>
      <c r="I2989" s="2">
        <f>Table13[[#This Row],[CF % EOL ]]*$A$6</f>
        <v>0</v>
      </c>
      <c r="J2989" s="3">
        <v>0.1627919079469991</v>
      </c>
      <c r="K2989" s="2">
        <f>$A$10*Table13[[#This Row],[CF % WEC]]</f>
        <v>0</v>
      </c>
      <c r="L2989" s="1">
        <v>35.658695717813551</v>
      </c>
      <c r="M2989" s="2">
        <f>Table13[[#This Row],[Cons h '[MWh']]]-Table13[[#This Row],[Ewec_prod '[MWh']]]-Table13[[#This Row],[Eeol_prod '[MWh']]]-Table13[[#This Row],[Efv_prod '[MWh']]]</f>
        <v>35.658695717813551</v>
      </c>
    </row>
    <row r="2990" x14ac:dyDescent="0.25">
      <c r="E2990" s="4">
        <v>43590.5</v>
      </c>
      <c r="F2990" s="3">
        <v>0</v>
      </c>
      <c r="G2990" s="2">
        <f>Table13[[#This Row],[CF % FV]]*$A$2</f>
        <v>0</v>
      </c>
      <c r="H2990" s="3">
        <v>0.12786579415489799</v>
      </c>
      <c r="I2990" s="2">
        <f>Table13[[#This Row],[CF % EOL ]]*$A$6</f>
        <v>0</v>
      </c>
      <c r="J2990" s="3">
        <v>0.15547430109940244</v>
      </c>
      <c r="K2990" s="2">
        <f>$A$10*Table13[[#This Row],[CF % WEC]]</f>
        <v>0</v>
      </c>
      <c r="L2990" s="1">
        <v>34.909477202755454</v>
      </c>
      <c r="M2990" s="2">
        <f>Table13[[#This Row],[Cons h '[MWh']]]-Table13[[#This Row],[Ewec_prod '[MWh']]]-Table13[[#This Row],[Eeol_prod '[MWh']]]-Table13[[#This Row],[Efv_prod '[MWh']]]</f>
        <v>34.909477202755454</v>
      </c>
    </row>
    <row r="2991" x14ac:dyDescent="0.25">
      <c r="E2991" s="4">
        <v>43590.541666666664</v>
      </c>
      <c r="F2991" s="3">
        <v>0</v>
      </c>
      <c r="G2991" s="2">
        <f>Table13[[#This Row],[CF % FV]]*$A$2</f>
        <v>0</v>
      </c>
      <c r="H2991" s="3">
        <v>0.19788140006532801</v>
      </c>
      <c r="I2991" s="2">
        <f>Table13[[#This Row],[CF % EOL ]]*$A$6</f>
        <v>0</v>
      </c>
      <c r="J2991" s="3">
        <v>0.15116988264064624</v>
      </c>
      <c r="K2991" s="2">
        <f>$A$10*Table13[[#This Row],[CF % WEC]]</f>
        <v>0</v>
      </c>
      <c r="L2991" s="1">
        <v>36.21115426279745</v>
      </c>
      <c r="M2991" s="2">
        <f>Table13[[#This Row],[Cons h '[MWh']]]-Table13[[#This Row],[Ewec_prod '[MWh']]]-Table13[[#This Row],[Eeol_prod '[MWh']]]-Table13[[#This Row],[Efv_prod '[MWh']]]</f>
        <v>36.21115426279745</v>
      </c>
    </row>
    <row r="2992" x14ac:dyDescent="0.25">
      <c r="E2992" s="4">
        <v>43590.583333333336</v>
      </c>
      <c r="F2992" s="3">
        <v>0</v>
      </c>
      <c r="G2992" s="2">
        <f>Table13[[#This Row],[CF % FV]]*$A$2</f>
        <v>0</v>
      </c>
      <c r="H2992" s="3">
        <v>0.31049395478319403</v>
      </c>
      <c r="I2992" s="2">
        <f>Table13[[#This Row],[CF % EOL ]]*$A$6</f>
        <v>0</v>
      </c>
      <c r="J2992" s="3">
        <v>0.14963119560427401</v>
      </c>
      <c r="K2992" s="2">
        <f>$A$10*Table13[[#This Row],[CF % WEC]]</f>
        <v>0</v>
      </c>
      <c r="L2992" s="1">
        <v>29.137987213249335</v>
      </c>
      <c r="M2992" s="2">
        <f>Table13[[#This Row],[Cons h '[MWh']]]-Table13[[#This Row],[Ewec_prod '[MWh']]]-Table13[[#This Row],[Eeol_prod '[MWh']]]-Table13[[#This Row],[Efv_prod '[MWh']]]</f>
        <v>29.137987213249335</v>
      </c>
    </row>
    <row r="2993" x14ac:dyDescent="0.25">
      <c r="E2993" s="4">
        <v>43590.625</v>
      </c>
      <c r="F2993" s="3">
        <v>0</v>
      </c>
      <c r="G2993" s="2">
        <f>Table13[[#This Row],[CF % FV]]*$A$2</f>
        <v>0</v>
      </c>
      <c r="H2993" s="3">
        <v>0.44147448819896501</v>
      </c>
      <c r="I2993" s="2">
        <f>Table13[[#This Row],[CF % EOL ]]*$A$6</f>
        <v>0</v>
      </c>
      <c r="J2993" s="3">
        <v>0.15220678581397412</v>
      </c>
      <c r="K2993" s="2">
        <f>$A$10*Table13[[#This Row],[CF % WEC]]</f>
        <v>0</v>
      </c>
      <c r="L2993" s="1">
        <v>35.576169123128707</v>
      </c>
      <c r="M2993" s="2">
        <f>Table13[[#This Row],[Cons h '[MWh']]]-Table13[[#This Row],[Ewec_prod '[MWh']]]-Table13[[#This Row],[Eeol_prod '[MWh']]]-Table13[[#This Row],[Efv_prod '[MWh']]]</f>
        <v>35.576169123128707</v>
      </c>
    </row>
    <row r="2994" x14ac:dyDescent="0.25">
      <c r="E2994" s="4">
        <v>43590.666666666664</v>
      </c>
      <c r="F2994" s="3">
        <v>2.8700000000000002E-3</v>
      </c>
      <c r="G2994" s="2">
        <f>Table13[[#This Row],[CF % FV]]*$A$2</f>
        <v>0.31570000000000004</v>
      </c>
      <c r="H2994" s="3">
        <v>0.58065459868921998</v>
      </c>
      <c r="I2994" s="2">
        <f>Table13[[#This Row],[CF % EOL ]]*$A$6</f>
        <v>0</v>
      </c>
      <c r="J2994" s="3">
        <v>0.16123736157159518</v>
      </c>
      <c r="K2994" s="2">
        <f>$A$10*Table13[[#This Row],[CF % WEC]]</f>
        <v>0</v>
      </c>
      <c r="L2994" s="1">
        <v>31.007425707213361</v>
      </c>
      <c r="M2994" s="2">
        <f>Table13[[#This Row],[Cons h '[MWh']]]-Table13[[#This Row],[Ewec_prod '[MWh']]]-Table13[[#This Row],[Eeol_prod '[MWh']]]-Table13[[#This Row],[Efv_prod '[MWh']]]</f>
        <v>30.691725707213362</v>
      </c>
    </row>
    <row r="2995" x14ac:dyDescent="0.25">
      <c r="E2995" s="4">
        <v>43590.708333333336</v>
      </c>
      <c r="F2995" s="3">
        <v>0.19208</v>
      </c>
      <c r="G2995" s="2">
        <f>Table13[[#This Row],[CF % FV]]*$A$2</f>
        <v>21.128800000000002</v>
      </c>
      <c r="H2995" s="3">
        <v>0.72156122681386803</v>
      </c>
      <c r="I2995" s="2">
        <f>Table13[[#This Row],[CF % EOL ]]*$A$6</f>
        <v>0</v>
      </c>
      <c r="J2995" s="3">
        <v>0.17216447543081673</v>
      </c>
      <c r="K2995" s="2">
        <f>$A$10*Table13[[#This Row],[CF % WEC]]</f>
        <v>0</v>
      </c>
      <c r="L2995" s="1">
        <v>28.605130098440164</v>
      </c>
      <c r="M2995" s="2">
        <f>Table13[[#This Row],[Cons h '[MWh']]]-Table13[[#This Row],[Ewec_prod '[MWh']]]-Table13[[#This Row],[Eeol_prod '[MWh']]]-Table13[[#This Row],[Efv_prod '[MWh']]]</f>
        <v>7.4763300984401617</v>
      </c>
    </row>
    <row r="2996" x14ac:dyDescent="0.25">
      <c r="E2996" s="4">
        <v>43590.75</v>
      </c>
      <c r="F2996" s="3">
        <v>0.39389999999999997</v>
      </c>
      <c r="G2996" s="2">
        <f>Table13[[#This Row],[CF % FV]]*$A$2</f>
        <v>43.328999999999994</v>
      </c>
      <c r="H2996" s="3">
        <v>0.79815917586923502</v>
      </c>
      <c r="I2996" s="2">
        <f>Table13[[#This Row],[CF % EOL ]]*$A$6</f>
        <v>0</v>
      </c>
      <c r="J2996" s="3">
        <v>0.18251341517993835</v>
      </c>
      <c r="K2996" s="2">
        <f>$A$10*Table13[[#This Row],[CF % WEC]]</f>
        <v>0</v>
      </c>
      <c r="L2996" s="1">
        <v>48.916211020044905</v>
      </c>
      <c r="M2996" s="2">
        <f>Table13[[#This Row],[Cons h '[MWh']]]-Table13[[#This Row],[Ewec_prod '[MWh']]]-Table13[[#This Row],[Eeol_prod '[MWh']]]-Table13[[#This Row],[Efv_prod '[MWh']]]</f>
        <v>5.5872110200449114</v>
      </c>
    </row>
    <row r="2997" x14ac:dyDescent="0.25">
      <c r="E2997" s="4">
        <v>43590.791666666664</v>
      </c>
      <c r="F2997" s="3">
        <v>0.57733000000000001</v>
      </c>
      <c r="G2997" s="2">
        <f>Table13[[#This Row],[CF % FV]]*$A$2</f>
        <v>63.506300000000003</v>
      </c>
      <c r="H2997" s="3">
        <v>0.85843548884406096</v>
      </c>
      <c r="I2997" s="2">
        <f>Table13[[#This Row],[CF % EOL ]]*$A$6</f>
        <v>0</v>
      </c>
      <c r="J2997" s="3">
        <v>0.19040057220792447</v>
      </c>
      <c r="K2997" s="2">
        <f>$A$10*Table13[[#This Row],[CF % WEC]]</f>
        <v>0</v>
      </c>
      <c r="L2997" s="1">
        <v>38.690877782866366</v>
      </c>
      <c r="M2997" s="2">
        <f>Table13[[#This Row],[Cons h '[MWh']]]-Table13[[#This Row],[Ewec_prod '[MWh']]]-Table13[[#This Row],[Eeol_prod '[MWh']]]-Table13[[#This Row],[Efv_prod '[MWh']]]</f>
        <v>-24.815422217133637</v>
      </c>
    </row>
    <row r="2998" x14ac:dyDescent="0.25">
      <c r="E2998" s="4">
        <v>43590.833333333336</v>
      </c>
      <c r="F2998" s="3">
        <v>0.62757000000000007</v>
      </c>
      <c r="G2998" s="2">
        <f>Table13[[#This Row],[CF % FV]]*$A$2</f>
        <v>69.032700000000006</v>
      </c>
      <c r="H2998" s="3">
        <v>0.87600082546156499</v>
      </c>
      <c r="I2998" s="2">
        <f>Table13[[#This Row],[CF % EOL ]]*$A$6</f>
        <v>0</v>
      </c>
      <c r="J2998" s="3">
        <v>0.19513222565388028</v>
      </c>
      <c r="K2998" s="2">
        <f>$A$10*Table13[[#This Row],[CF % WEC]]</f>
        <v>0</v>
      </c>
      <c r="L2998" s="1">
        <v>35.782113830653124</v>
      </c>
      <c r="M2998" s="2">
        <f>Table13[[#This Row],[Cons h '[MWh']]]-Table13[[#This Row],[Ewec_prod '[MWh']]]-Table13[[#This Row],[Eeol_prod '[MWh']]]-Table13[[#This Row],[Efv_prod '[MWh']]]</f>
        <v>-33.250586169346882</v>
      </c>
    </row>
    <row r="2999" x14ac:dyDescent="0.25">
      <c r="E2999" s="4">
        <v>43590.875</v>
      </c>
      <c r="F2999" s="3">
        <v>0.71395000000000008</v>
      </c>
      <c r="G2999" s="2">
        <f>Table13[[#This Row],[CF % FV]]*$A$2</f>
        <v>78.534500000000008</v>
      </c>
      <c r="H2999" s="3">
        <v>0.86764014977235804</v>
      </c>
      <c r="I2999" s="2">
        <f>Table13[[#This Row],[CF % EOL ]]*$A$6</f>
        <v>0</v>
      </c>
      <c r="J2999" s="3">
        <v>0.18247756302729193</v>
      </c>
      <c r="K2999" s="2">
        <f>$A$10*Table13[[#This Row],[CF % WEC]]</f>
        <v>0</v>
      </c>
      <c r="L2999" s="1">
        <v>29.158166886778901</v>
      </c>
      <c r="M2999" s="2">
        <f>Table13[[#This Row],[Cons h '[MWh']]]-Table13[[#This Row],[Ewec_prod '[MWh']]]-Table13[[#This Row],[Eeol_prod '[MWh']]]-Table13[[#This Row],[Efv_prod '[MWh']]]</f>
        <v>-49.376333113221108</v>
      </c>
    </row>
    <row r="3000" x14ac:dyDescent="0.25">
      <c r="E3000" s="4">
        <v>43590.916666666664</v>
      </c>
      <c r="F3000" s="3">
        <v>0.61094999999999999</v>
      </c>
      <c r="G3000" s="2">
        <f>Table13[[#This Row],[CF % FV]]*$A$2</f>
        <v>67.204499999999996</v>
      </c>
      <c r="H3000" s="3">
        <v>0.35254615327636502</v>
      </c>
      <c r="I3000" s="2">
        <f>Table13[[#This Row],[CF % EOL ]]*$A$6</f>
        <v>0</v>
      </c>
      <c r="J3000" s="3">
        <v>0.16855961294355376</v>
      </c>
      <c r="K3000" s="2">
        <f>$A$10*Table13[[#This Row],[CF % WEC]]</f>
        <v>0</v>
      </c>
      <c r="L3000" s="1">
        <v>31.111821522705544</v>
      </c>
      <c r="M3000" s="2">
        <f>Table13[[#This Row],[Cons h '[MWh']]]-Table13[[#This Row],[Ewec_prod '[MWh']]]-Table13[[#This Row],[Eeol_prod '[MWh']]]-Table13[[#This Row],[Efv_prod '[MWh']]]</f>
        <v>-36.092678477294456</v>
      </c>
    </row>
    <row r="3001" x14ac:dyDescent="0.25">
      <c r="E3001" s="4">
        <v>43590.958333333336</v>
      </c>
      <c r="F3001" s="3">
        <v>0.65695999999999999</v>
      </c>
      <c r="G3001" s="2">
        <f>Table13[[#This Row],[CF % FV]]*$A$2</f>
        <v>72.265599999999992</v>
      </c>
      <c r="H3001" s="3">
        <v>0.26640414515845101</v>
      </c>
      <c r="I3001" s="2">
        <f>Table13[[#This Row],[CF % EOL ]]*$A$6</f>
        <v>0</v>
      </c>
      <c r="J3001" s="3">
        <v>0.15741739897403551</v>
      </c>
      <c r="K3001" s="2">
        <f>$A$10*Table13[[#This Row],[CF % WEC]]</f>
        <v>0</v>
      </c>
      <c r="L3001" s="1">
        <v>22.067629977599278</v>
      </c>
      <c r="M3001" s="2">
        <f>Table13[[#This Row],[Cons h '[MWh']]]-Table13[[#This Row],[Ewec_prod '[MWh']]]-Table13[[#This Row],[Eeol_prod '[MWh']]]-Table13[[#This Row],[Efv_prod '[MWh']]]</f>
        <v>-50.19797002240071</v>
      </c>
    </row>
    <row r="3002" x14ac:dyDescent="0.25">
      <c r="E3002" s="4">
        <v>43591</v>
      </c>
      <c r="F3002" s="3">
        <v>0.53861999999999999</v>
      </c>
      <c r="G3002" s="2">
        <f>Table13[[#This Row],[CF % FV]]*$A$2</f>
        <v>59.248199999999997</v>
      </c>
      <c r="H3002" s="3">
        <v>0.29752211550707103</v>
      </c>
      <c r="I3002" s="2">
        <f>Table13[[#This Row],[CF % EOL ]]*$A$6</f>
        <v>0</v>
      </c>
      <c r="J3002" s="3">
        <v>0.15072468161961708</v>
      </c>
      <c r="K3002" s="2">
        <f>$A$10*Table13[[#This Row],[CF % WEC]]</f>
        <v>0</v>
      </c>
      <c r="L3002" s="1">
        <v>26.203402333798465</v>
      </c>
      <c r="M3002" s="2">
        <f>Table13[[#This Row],[Cons h '[MWh']]]-Table13[[#This Row],[Ewec_prod '[MWh']]]-Table13[[#This Row],[Eeol_prod '[MWh']]]-Table13[[#This Row],[Efv_prod '[MWh']]]</f>
        <v>-33.044797666201532</v>
      </c>
    </row>
    <row r="3003" x14ac:dyDescent="0.25">
      <c r="E3003" s="4">
        <v>43591.041666666664</v>
      </c>
      <c r="F3003" s="3">
        <v>0.34949999999999998</v>
      </c>
      <c r="G3003" s="2">
        <f>Table13[[#This Row],[CF % FV]]*$A$2</f>
        <v>38.445</v>
      </c>
      <c r="H3003" s="3">
        <v>0.41870988373064699</v>
      </c>
      <c r="I3003" s="2">
        <f>Table13[[#This Row],[CF % EOL ]]*$A$6</f>
        <v>0</v>
      </c>
      <c r="J3003" s="3">
        <v>0.14874743590265413</v>
      </c>
      <c r="K3003" s="2">
        <f>$A$10*Table13[[#This Row],[CF % WEC]]</f>
        <v>0</v>
      </c>
      <c r="L3003" s="1">
        <v>21.496471455340505</v>
      </c>
      <c r="M3003" s="2">
        <f>Table13[[#This Row],[Cons h '[MWh']]]-Table13[[#This Row],[Ewec_prod '[MWh']]]-Table13[[#This Row],[Eeol_prod '[MWh']]]-Table13[[#This Row],[Efv_prod '[MWh']]]</f>
        <v>-16.948528544659496</v>
      </c>
    </row>
    <row r="3004" x14ac:dyDescent="0.25">
      <c r="E3004" s="4">
        <v>43591.083333333336</v>
      </c>
      <c r="F3004" s="3">
        <v>0.15428</v>
      </c>
      <c r="G3004" s="2">
        <f>Table13[[#This Row],[CF % FV]]*$A$2</f>
        <v>16.970800000000001</v>
      </c>
      <c r="H3004" s="3">
        <v>0.58685278568851595</v>
      </c>
      <c r="I3004" s="2">
        <f>Table13[[#This Row],[CF % EOL ]]*$A$6</f>
        <v>0</v>
      </c>
      <c r="J3004" s="3">
        <v>0.15100337414908857</v>
      </c>
      <c r="K3004" s="2">
        <f>$A$10*Table13[[#This Row],[CF % WEC]]</f>
        <v>0</v>
      </c>
      <c r="L3004" s="1">
        <v>25.693883651740702</v>
      </c>
      <c r="M3004" s="2">
        <f>Table13[[#This Row],[Cons h '[MWh']]]-Table13[[#This Row],[Ewec_prod '[MWh']]]-Table13[[#This Row],[Eeol_prod '[MWh']]]-Table13[[#This Row],[Efv_prod '[MWh']]]</f>
        <v>8.7230836517407013</v>
      </c>
    </row>
    <row r="3005" x14ac:dyDescent="0.25">
      <c r="E3005" s="4">
        <v>43591.125</v>
      </c>
      <c r="F3005" s="3">
        <v>5.6999999999999998E-4</v>
      </c>
      <c r="G3005" s="2">
        <f>Table13[[#This Row],[CF % FV]]*$A$2</f>
        <v>6.2699999999999992E-2</v>
      </c>
      <c r="H3005" s="3">
        <v>0.60320188724331802</v>
      </c>
      <c r="I3005" s="2">
        <f>Table13[[#This Row],[CF % EOL ]]*$A$6</f>
        <v>0</v>
      </c>
      <c r="J3005" s="3">
        <v>0.15789682275424236</v>
      </c>
      <c r="K3005" s="2">
        <f>$A$10*Table13[[#This Row],[CF % WEC]]</f>
        <v>0</v>
      </c>
      <c r="L3005" s="1">
        <v>26.794706529244873</v>
      </c>
      <c r="M3005" s="2">
        <f>Table13[[#This Row],[Cons h '[MWh']]]-Table13[[#This Row],[Ewec_prod '[MWh']]]-Table13[[#This Row],[Eeol_prod '[MWh']]]-Table13[[#This Row],[Efv_prod '[MWh']]]</f>
        <v>26.732006529244874</v>
      </c>
    </row>
    <row r="3006" x14ac:dyDescent="0.25">
      <c r="E3006" s="4">
        <v>43591.166666666664</v>
      </c>
      <c r="F3006" s="3">
        <v>0</v>
      </c>
      <c r="G3006" s="2">
        <f>Table13[[#This Row],[CF % FV]]*$A$2</f>
        <v>0</v>
      </c>
      <c r="H3006" s="3">
        <v>0.53017799181230896</v>
      </c>
      <c r="I3006" s="2">
        <f>Table13[[#This Row],[CF % EOL ]]*$A$6</f>
        <v>0</v>
      </c>
      <c r="J3006" s="3">
        <v>0.15699518234487186</v>
      </c>
      <c r="K3006" s="2">
        <f>$A$10*Table13[[#This Row],[CF % WEC]]</f>
        <v>0</v>
      </c>
      <c r="L3006" s="1">
        <v>26.202302223039553</v>
      </c>
      <c r="M3006" s="2">
        <f>Table13[[#This Row],[Cons h '[MWh']]]-Table13[[#This Row],[Ewec_prod '[MWh']]]-Table13[[#This Row],[Eeol_prod '[MWh']]]-Table13[[#This Row],[Efv_prod '[MWh']]]</f>
        <v>26.202302223039553</v>
      </c>
    </row>
    <row r="3007" x14ac:dyDescent="0.25">
      <c r="E3007" s="4">
        <v>43591.208333333336</v>
      </c>
      <c r="F3007" s="3">
        <v>0</v>
      </c>
      <c r="G3007" s="2">
        <f>Table13[[#This Row],[CF % FV]]*$A$2</f>
        <v>0</v>
      </c>
      <c r="H3007" s="3">
        <v>0.50140075134228002</v>
      </c>
      <c r="I3007" s="2">
        <f>Table13[[#This Row],[CF % EOL ]]*$A$6</f>
        <v>0</v>
      </c>
      <c r="J3007" s="3">
        <v>0.15306974157444006</v>
      </c>
      <c r="K3007" s="2">
        <f>$A$10*Table13[[#This Row],[CF % WEC]]</f>
        <v>0</v>
      </c>
      <c r="L3007" s="1">
        <v>25.732090210680958</v>
      </c>
      <c r="M3007" s="2">
        <f>Table13[[#This Row],[Cons h '[MWh']]]-Table13[[#This Row],[Ewec_prod '[MWh']]]-Table13[[#This Row],[Eeol_prod '[MWh']]]-Table13[[#This Row],[Efv_prod '[MWh']]]</f>
        <v>25.732090210680958</v>
      </c>
    </row>
    <row r="3008" x14ac:dyDescent="0.25">
      <c r="E3008" s="4">
        <v>43591.25</v>
      </c>
      <c r="F3008" s="3">
        <v>0</v>
      </c>
      <c r="G3008" s="2">
        <f>Table13[[#This Row],[CF % FV]]*$A$2</f>
        <v>0</v>
      </c>
      <c r="H3008" s="3">
        <v>0.46833985797296501</v>
      </c>
      <c r="I3008" s="2">
        <f>Table13[[#This Row],[CF % EOL ]]*$A$6</f>
        <v>0</v>
      </c>
      <c r="J3008" s="3">
        <v>0.14650027677560873</v>
      </c>
      <c r="K3008" s="2">
        <f>$A$10*Table13[[#This Row],[CF % WEC]]</f>
        <v>0</v>
      </c>
      <c r="L3008" s="1">
        <v>24.804244547774751</v>
      </c>
      <c r="M3008" s="2">
        <f>Table13[[#This Row],[Cons h '[MWh']]]-Table13[[#This Row],[Ewec_prod '[MWh']]]-Table13[[#This Row],[Eeol_prod '[MWh']]]-Table13[[#This Row],[Efv_prod '[MWh']]]</f>
        <v>24.804244547774751</v>
      </c>
    </row>
    <row r="3009" x14ac:dyDescent="0.25">
      <c r="E3009" s="4">
        <v>43591.291666666664</v>
      </c>
      <c r="F3009" s="3">
        <v>0</v>
      </c>
      <c r="G3009" s="2">
        <f>Table13[[#This Row],[CF % FV]]*$A$2</f>
        <v>0</v>
      </c>
      <c r="H3009" s="3">
        <v>0.383822528419278</v>
      </c>
      <c r="I3009" s="2">
        <f>Table13[[#This Row],[CF % EOL ]]*$A$6</f>
        <v>0</v>
      </c>
      <c r="J3009" s="3">
        <v>0.13731407535722026</v>
      </c>
      <c r="K3009" s="2">
        <f>$A$10*Table13[[#This Row],[CF % WEC]]</f>
        <v>0</v>
      </c>
      <c r="L3009" s="1">
        <v>28.6371942038928</v>
      </c>
      <c r="M3009" s="2">
        <f>Table13[[#This Row],[Cons h '[MWh']]]-Table13[[#This Row],[Ewec_prod '[MWh']]]-Table13[[#This Row],[Eeol_prod '[MWh']]]-Table13[[#This Row],[Efv_prod '[MWh']]]</f>
        <v>28.6371942038928</v>
      </c>
    </row>
    <row r="3010" x14ac:dyDescent="0.25">
      <c r="E3010" s="4">
        <v>43591.333333333336</v>
      </c>
      <c r="F3010" s="3">
        <v>0</v>
      </c>
      <c r="G3010" s="2">
        <f>Table13[[#This Row],[CF % FV]]*$A$2</f>
        <v>0</v>
      </c>
      <c r="H3010" s="3">
        <v>0.29949671069931399</v>
      </c>
      <c r="I3010" s="2">
        <f>Table13[[#This Row],[CF % EOL ]]*$A$6</f>
        <v>0</v>
      </c>
      <c r="J3010" s="3">
        <v>0.12750235535253779</v>
      </c>
      <c r="K3010" s="2">
        <f>$A$10*Table13[[#This Row],[CF % WEC]]</f>
        <v>0</v>
      </c>
      <c r="L3010" s="1">
        <v>30.502239439523038</v>
      </c>
      <c r="M3010" s="2">
        <f>Table13[[#This Row],[Cons h '[MWh']]]-Table13[[#This Row],[Ewec_prod '[MWh']]]-Table13[[#This Row],[Eeol_prod '[MWh']]]-Table13[[#This Row],[Efv_prod '[MWh']]]</f>
        <v>30.502239439523038</v>
      </c>
    </row>
    <row r="3011" x14ac:dyDescent="0.25">
      <c r="E3011" s="4">
        <v>43591.375</v>
      </c>
      <c r="F3011" s="3">
        <v>0</v>
      </c>
      <c r="G3011" s="2">
        <f>Table13[[#This Row],[CF % FV]]*$A$2</f>
        <v>0</v>
      </c>
      <c r="H3011" s="3">
        <v>0.26192740839564699</v>
      </c>
      <c r="I3011" s="2">
        <f>Table13[[#This Row],[CF % EOL ]]*$A$6</f>
        <v>0</v>
      </c>
      <c r="J3011" s="3">
        <v>0.11672098849539404</v>
      </c>
      <c r="K3011" s="2">
        <f>$A$10*Table13[[#This Row],[CF % WEC]]</f>
        <v>0</v>
      </c>
      <c r="L3011" s="1">
        <v>23.664566840099518</v>
      </c>
      <c r="M3011" s="2">
        <f>Table13[[#This Row],[Cons h '[MWh']]]-Table13[[#This Row],[Ewec_prod '[MWh']]]-Table13[[#This Row],[Eeol_prod '[MWh']]]-Table13[[#This Row],[Efv_prod '[MWh']]]</f>
        <v>23.664566840099518</v>
      </c>
    </row>
    <row r="3012" x14ac:dyDescent="0.25">
      <c r="E3012" s="4">
        <v>43591.416666666664</v>
      </c>
      <c r="F3012" s="3">
        <v>0</v>
      </c>
      <c r="G3012" s="2">
        <f>Table13[[#This Row],[CF % FV]]*$A$2</f>
        <v>0</v>
      </c>
      <c r="H3012" s="3">
        <v>0.2036019256638</v>
      </c>
      <c r="I3012" s="2">
        <f>Table13[[#This Row],[CF % EOL ]]*$A$6</f>
        <v>0</v>
      </c>
      <c r="J3012" s="3">
        <v>0.10678775328278738</v>
      </c>
      <c r="K3012" s="2">
        <f>$A$10*Table13[[#This Row],[CF % WEC]]</f>
        <v>0</v>
      </c>
      <c r="L3012" s="1">
        <v>35.659428298910839</v>
      </c>
      <c r="M3012" s="2">
        <f>Table13[[#This Row],[Cons h '[MWh']]]-Table13[[#This Row],[Ewec_prod '[MWh']]]-Table13[[#This Row],[Eeol_prod '[MWh']]]-Table13[[#This Row],[Efv_prod '[MWh']]]</f>
        <v>35.659428298910839</v>
      </c>
    </row>
    <row r="3013" x14ac:dyDescent="0.25">
      <c r="E3013" s="4">
        <v>43591.458333333336</v>
      </c>
      <c r="F3013" s="3">
        <v>0</v>
      </c>
      <c r="G3013" s="2">
        <f>Table13[[#This Row],[CF % FV]]*$A$2</f>
        <v>0</v>
      </c>
      <c r="H3013" s="3">
        <v>0.20850001125800799</v>
      </c>
      <c r="I3013" s="2">
        <f>Table13[[#This Row],[CF % EOL ]]*$A$6</f>
        <v>0</v>
      </c>
      <c r="J3013" s="3">
        <v>9.7478905784689429E-2</v>
      </c>
      <c r="K3013" s="2">
        <f>$A$10*Table13[[#This Row],[CF % WEC]]</f>
        <v>0</v>
      </c>
      <c r="L3013" s="1">
        <v>37.694273316335106</v>
      </c>
      <c r="M3013" s="2">
        <f>Table13[[#This Row],[Cons h '[MWh']]]-Table13[[#This Row],[Ewec_prod '[MWh']]]-Table13[[#This Row],[Eeol_prod '[MWh']]]-Table13[[#This Row],[Efv_prod '[MWh']]]</f>
        <v>37.694273316335106</v>
      </c>
    </row>
    <row r="3014" x14ac:dyDescent="0.25">
      <c r="E3014" s="4">
        <v>43591.5</v>
      </c>
      <c r="F3014" s="3">
        <v>0</v>
      </c>
      <c r="G3014" s="2">
        <f>Table13[[#This Row],[CF % FV]]*$A$2</f>
        <v>0</v>
      </c>
      <c r="H3014" s="3">
        <v>0.224726995940223</v>
      </c>
      <c r="I3014" s="2">
        <f>Table13[[#This Row],[CF % EOL ]]*$A$6</f>
        <v>0</v>
      </c>
      <c r="J3014" s="3">
        <v>9.2184272593815411E-2</v>
      </c>
      <c r="K3014" s="2">
        <f>$A$10*Table13[[#This Row],[CF % WEC]]</f>
        <v>0</v>
      </c>
      <c r="L3014" s="1">
        <v>28.05575676906146</v>
      </c>
      <c r="M3014" s="2">
        <f>Table13[[#This Row],[Cons h '[MWh']]]-Table13[[#This Row],[Ewec_prod '[MWh']]]-Table13[[#This Row],[Eeol_prod '[MWh']]]-Table13[[#This Row],[Efv_prod '[MWh']]]</f>
        <v>28.05575676906146</v>
      </c>
    </row>
    <row r="3015" x14ac:dyDescent="0.25">
      <c r="E3015" s="4">
        <v>43591.541666666664</v>
      </c>
      <c r="F3015" s="3">
        <v>0</v>
      </c>
      <c r="G3015" s="2">
        <f>Table13[[#This Row],[CF % FV]]*$A$2</f>
        <v>0</v>
      </c>
      <c r="H3015" s="3">
        <v>0.236052576535767</v>
      </c>
      <c r="I3015" s="2">
        <f>Table13[[#This Row],[CF % EOL ]]*$A$6</f>
        <v>0</v>
      </c>
      <c r="J3015" s="3">
        <v>8.8194113757739945E-2</v>
      </c>
      <c r="K3015" s="2">
        <f>$A$10*Table13[[#This Row],[CF % WEC]]</f>
        <v>0</v>
      </c>
      <c r="L3015" s="1">
        <v>30.772833769868139</v>
      </c>
      <c r="M3015" s="2">
        <f>Table13[[#This Row],[Cons h '[MWh']]]-Table13[[#This Row],[Ewec_prod '[MWh']]]-Table13[[#This Row],[Eeol_prod '[MWh']]]-Table13[[#This Row],[Efv_prod '[MWh']]]</f>
        <v>30.772833769868139</v>
      </c>
    </row>
    <row r="3016" x14ac:dyDescent="0.25">
      <c r="E3016" s="4">
        <v>43591.583333333336</v>
      </c>
      <c r="F3016" s="3">
        <v>0</v>
      </c>
      <c r="G3016" s="2">
        <f>Table13[[#This Row],[CF % FV]]*$A$2</f>
        <v>0</v>
      </c>
      <c r="H3016" s="3">
        <v>0.25083760641948899</v>
      </c>
      <c r="I3016" s="2">
        <f>Table13[[#This Row],[CF % EOL ]]*$A$6</f>
        <v>0</v>
      </c>
      <c r="J3016" s="3">
        <v>8.4652790987746612E-2</v>
      </c>
      <c r="K3016" s="2">
        <f>$A$10*Table13[[#This Row],[CF % WEC]]</f>
        <v>0</v>
      </c>
      <c r="L3016" s="1">
        <v>28.08731048594327</v>
      </c>
      <c r="M3016" s="2">
        <f>Table13[[#This Row],[Cons h '[MWh']]]-Table13[[#This Row],[Ewec_prod '[MWh']]]-Table13[[#This Row],[Eeol_prod '[MWh']]]-Table13[[#This Row],[Efv_prod '[MWh']]]</f>
        <v>28.08731048594327</v>
      </c>
    </row>
    <row r="3017" x14ac:dyDescent="0.25">
      <c r="E3017" s="4">
        <v>43591.625</v>
      </c>
      <c r="F3017" s="3">
        <v>0</v>
      </c>
      <c r="G3017" s="2">
        <f>Table13[[#This Row],[CF % FV]]*$A$2</f>
        <v>0</v>
      </c>
      <c r="H3017" s="3">
        <v>0.233150916212302</v>
      </c>
      <c r="I3017" s="2">
        <f>Table13[[#This Row],[CF % EOL ]]*$A$6</f>
        <v>0</v>
      </c>
      <c r="J3017" s="3">
        <v>8.1264863217705721E-2</v>
      </c>
      <c r="K3017" s="2">
        <f>$A$10*Table13[[#This Row],[CF % WEC]]</f>
        <v>0</v>
      </c>
      <c r="L3017" s="1">
        <v>31.718345367838573</v>
      </c>
      <c r="M3017" s="2">
        <f>Table13[[#This Row],[Cons h '[MWh']]]-Table13[[#This Row],[Ewec_prod '[MWh']]]-Table13[[#This Row],[Eeol_prod '[MWh']]]-Table13[[#This Row],[Efv_prod '[MWh']]]</f>
        <v>31.718345367838573</v>
      </c>
    </row>
    <row r="3018" x14ac:dyDescent="0.25">
      <c r="E3018" s="4">
        <v>43591.666666666664</v>
      </c>
      <c r="F3018" s="3">
        <v>1.8600000000000001E-3</v>
      </c>
      <c r="G3018" s="2">
        <f>Table13[[#This Row],[CF % FV]]*$A$2</f>
        <v>0.2046</v>
      </c>
      <c r="H3018" s="3">
        <v>0.17947925075780799</v>
      </c>
      <c r="I3018" s="2">
        <f>Table13[[#This Row],[CF % EOL ]]*$A$6</f>
        <v>0</v>
      </c>
      <c r="J3018" s="3">
        <v>7.8073807193481393E-2</v>
      </c>
      <c r="K3018" s="2">
        <f>$A$10*Table13[[#This Row],[CF % WEC]]</f>
        <v>0</v>
      </c>
      <c r="L3018" s="1">
        <v>33.363833078666033</v>
      </c>
      <c r="M3018" s="2">
        <f>Table13[[#This Row],[Cons h '[MWh']]]-Table13[[#This Row],[Ewec_prod '[MWh']]]-Table13[[#This Row],[Eeol_prod '[MWh']]]-Table13[[#This Row],[Efv_prod '[MWh']]]</f>
        <v>33.159233078666034</v>
      </c>
    </row>
    <row r="3019" x14ac:dyDescent="0.25">
      <c r="E3019" s="4">
        <v>43591.708333333336</v>
      </c>
      <c r="F3019" s="3">
        <v>0.23238999999999999</v>
      </c>
      <c r="G3019" s="2">
        <f>Table13[[#This Row],[CF % FV]]*$A$2</f>
        <v>25.562899999999999</v>
      </c>
      <c r="H3019" s="3">
        <v>0.192863605735903</v>
      </c>
      <c r="I3019" s="2">
        <f>Table13[[#This Row],[CF % EOL ]]*$A$6</f>
        <v>0</v>
      </c>
      <c r="J3019" s="3">
        <v>7.4840486561691608E-2</v>
      </c>
      <c r="K3019" s="2">
        <f>$A$10*Table13[[#This Row],[CF % WEC]]</f>
        <v>0</v>
      </c>
      <c r="L3019" s="1">
        <v>28.822747551946794</v>
      </c>
      <c r="M3019" s="2">
        <f>Table13[[#This Row],[Cons h '[MWh']]]-Table13[[#This Row],[Ewec_prod '[MWh']]]-Table13[[#This Row],[Eeol_prod '[MWh']]]-Table13[[#This Row],[Efv_prod '[MWh']]]</f>
        <v>3.2598475519467947</v>
      </c>
    </row>
    <row r="3020" x14ac:dyDescent="0.25">
      <c r="E3020" s="4">
        <v>43591.75</v>
      </c>
      <c r="F3020" s="3">
        <v>0.40531</v>
      </c>
      <c r="G3020" s="2">
        <f>Table13[[#This Row],[CF % FV]]*$A$2</f>
        <v>44.584099999999999</v>
      </c>
      <c r="H3020" s="3">
        <v>0.19256115229211301</v>
      </c>
      <c r="I3020" s="2">
        <f>Table13[[#This Row],[CF % EOL ]]*$A$6</f>
        <v>0</v>
      </c>
      <c r="J3020" s="3">
        <v>7.1724349825022016E-2</v>
      </c>
      <c r="K3020" s="2">
        <f>$A$10*Table13[[#This Row],[CF % WEC]]</f>
        <v>0</v>
      </c>
      <c r="L3020" s="1">
        <v>33.705719957709583</v>
      </c>
      <c r="M3020" s="2">
        <f>Table13[[#This Row],[Cons h '[MWh']]]-Table13[[#This Row],[Ewec_prod '[MWh']]]-Table13[[#This Row],[Eeol_prod '[MWh']]]-Table13[[#This Row],[Efv_prod '[MWh']]]</f>
        <v>-10.878380042290416</v>
      </c>
    </row>
    <row r="3021" x14ac:dyDescent="0.25">
      <c r="E3021" s="4">
        <v>43591.791666666664</v>
      </c>
      <c r="F3021" s="3">
        <v>0.50814000000000004</v>
      </c>
      <c r="G3021" s="2">
        <f>Table13[[#This Row],[CF % FV]]*$A$2</f>
        <v>55.895400000000002</v>
      </c>
      <c r="H3021" s="3">
        <v>0.191957771222794</v>
      </c>
      <c r="I3021" s="2">
        <f>Table13[[#This Row],[CF % EOL ]]*$A$6</f>
        <v>0</v>
      </c>
      <c r="J3021" s="3">
        <v>6.8595387967859453E-2</v>
      </c>
      <c r="K3021" s="2">
        <f>$A$10*Table13[[#This Row],[CF % WEC]]</f>
        <v>0</v>
      </c>
      <c r="L3021" s="1">
        <v>36.242817457552434</v>
      </c>
      <c r="M3021" s="2">
        <f>Table13[[#This Row],[Cons h '[MWh']]]-Table13[[#This Row],[Ewec_prod '[MWh']]]-Table13[[#This Row],[Eeol_prod '[MWh']]]-Table13[[#This Row],[Efv_prod '[MWh']]]</f>
        <v>-19.652582542447568</v>
      </c>
    </row>
    <row r="3022" x14ac:dyDescent="0.25">
      <c r="E3022" s="4">
        <v>43591.833333333336</v>
      </c>
      <c r="F3022" s="3">
        <v>0.63036000000000003</v>
      </c>
      <c r="G3022" s="2">
        <f>Table13[[#This Row],[CF % FV]]*$A$2</f>
        <v>69.339600000000004</v>
      </c>
      <c r="H3022" s="3">
        <v>0.17502836800973001</v>
      </c>
      <c r="I3022" s="2">
        <f>Table13[[#This Row],[CF % EOL ]]*$A$6</f>
        <v>0</v>
      </c>
      <c r="J3022" s="3">
        <v>6.7178582908547432E-2</v>
      </c>
      <c r="K3022" s="2">
        <f>$A$10*Table13[[#This Row],[CF % WEC]]</f>
        <v>0</v>
      </c>
      <c r="L3022" s="1">
        <v>39.671703360034471</v>
      </c>
      <c r="M3022" s="2">
        <f>Table13[[#This Row],[Cons h '[MWh']]]-Table13[[#This Row],[Ewec_prod '[MWh']]]-Table13[[#This Row],[Eeol_prod '[MWh']]]-Table13[[#This Row],[Efv_prod '[MWh']]]</f>
        <v>-29.667896639965534</v>
      </c>
    </row>
    <row r="3023" x14ac:dyDescent="0.25">
      <c r="E3023" s="4">
        <v>43591.875</v>
      </c>
      <c r="F3023" s="3">
        <v>0.70774000000000004</v>
      </c>
      <c r="G3023" s="2">
        <f>Table13[[#This Row],[CF % FV]]*$A$2</f>
        <v>77.851399999999998</v>
      </c>
      <c r="H3023" s="3">
        <v>0.16290653183237999</v>
      </c>
      <c r="I3023" s="2">
        <f>Table13[[#This Row],[CF % EOL ]]*$A$6</f>
        <v>0</v>
      </c>
      <c r="J3023" s="3">
        <v>6.7199537757503286E-2</v>
      </c>
      <c r="K3023" s="2">
        <f>$A$10*Table13[[#This Row],[CF % WEC]]</f>
        <v>0</v>
      </c>
      <c r="L3023" s="1">
        <v>37.333810400966733</v>
      </c>
      <c r="M3023" s="2">
        <f>Table13[[#This Row],[Cons h '[MWh']]]-Table13[[#This Row],[Ewec_prod '[MWh']]]-Table13[[#This Row],[Eeol_prod '[MWh']]]-Table13[[#This Row],[Efv_prod '[MWh']]]</f>
        <v>-40.517589599033265</v>
      </c>
    </row>
    <row r="3024" x14ac:dyDescent="0.25">
      <c r="E3024" s="4">
        <v>43591.916666666664</v>
      </c>
      <c r="F3024" s="3">
        <v>0.61221000000000003</v>
      </c>
      <c r="G3024" s="2">
        <f>Table13[[#This Row],[CF % FV]]*$A$2</f>
        <v>67.343100000000007</v>
      </c>
      <c r="H3024" s="3">
        <v>0.112457125098346</v>
      </c>
      <c r="I3024" s="2">
        <f>Table13[[#This Row],[CF % EOL ]]*$A$6</f>
        <v>0</v>
      </c>
      <c r="J3024" s="3">
        <v>6.8211273827620156E-2</v>
      </c>
      <c r="K3024" s="2">
        <f>$A$10*Table13[[#This Row],[CF % WEC]]</f>
        <v>0</v>
      </c>
      <c r="L3024" s="1">
        <v>31.163967197990438</v>
      </c>
      <c r="M3024" s="2">
        <f>Table13[[#This Row],[Cons h '[MWh']]]-Table13[[#This Row],[Ewec_prod '[MWh']]]-Table13[[#This Row],[Eeol_prod '[MWh']]]-Table13[[#This Row],[Efv_prod '[MWh']]]</f>
        <v>-36.179132802009569</v>
      </c>
    </row>
    <row r="3025" x14ac:dyDescent="0.25">
      <c r="E3025" s="4">
        <v>43591.958333333336</v>
      </c>
      <c r="F3025" s="3">
        <v>0.59284000000000003</v>
      </c>
      <c r="G3025" s="2">
        <f>Table13[[#This Row],[CF % FV]]*$A$2</f>
        <v>65.212400000000002</v>
      </c>
      <c r="H3025" s="3">
        <v>0.116655936913806</v>
      </c>
      <c r="I3025" s="2">
        <f>Table13[[#This Row],[CF % EOL ]]*$A$6</f>
        <v>0</v>
      </c>
      <c r="J3025" s="3">
        <v>7.1100207358233886E-2</v>
      </c>
      <c r="K3025" s="2">
        <f>$A$10*Table13[[#This Row],[CF % WEC]]</f>
        <v>0</v>
      </c>
      <c r="L3025" s="1">
        <v>27.791654400297574</v>
      </c>
      <c r="M3025" s="2">
        <f>Table13[[#This Row],[Cons h '[MWh']]]-Table13[[#This Row],[Ewec_prod '[MWh']]]-Table13[[#This Row],[Eeol_prod '[MWh']]]-Table13[[#This Row],[Efv_prod '[MWh']]]</f>
        <v>-37.420745599702428</v>
      </c>
    </row>
    <row r="3026" x14ac:dyDescent="0.25">
      <c r="E3026" s="4">
        <v>43592</v>
      </c>
      <c r="F3026" s="3">
        <v>0.45735999999999999</v>
      </c>
      <c r="G3026" s="2">
        <f>Table13[[#This Row],[CF % FV]]*$A$2</f>
        <v>50.309599999999996</v>
      </c>
      <c r="H3026" s="3">
        <v>0.141054184883598</v>
      </c>
      <c r="I3026" s="2">
        <f>Table13[[#This Row],[CF % EOL ]]*$A$6</f>
        <v>0</v>
      </c>
      <c r="J3026" s="3">
        <v>7.5448471090679717E-2</v>
      </c>
      <c r="K3026" s="2">
        <f>$A$10*Table13[[#This Row],[CF % WEC]]</f>
        <v>0</v>
      </c>
      <c r="L3026" s="1">
        <v>16.821134665958091</v>
      </c>
      <c r="M3026" s="2">
        <f>Table13[[#This Row],[Cons h '[MWh']]]-Table13[[#This Row],[Ewec_prod '[MWh']]]-Table13[[#This Row],[Eeol_prod '[MWh']]]-Table13[[#This Row],[Efv_prod '[MWh']]]</f>
        <v>-33.488465334041905</v>
      </c>
    </row>
    <row r="3027" x14ac:dyDescent="0.25">
      <c r="E3027" s="4">
        <v>43592.041666666664</v>
      </c>
      <c r="F3027" s="3">
        <v>0.29777999999999999</v>
      </c>
      <c r="G3027" s="2">
        <f>Table13[[#This Row],[CF % FV]]*$A$2</f>
        <v>32.755800000000001</v>
      </c>
      <c r="H3027" s="3">
        <v>0.178528336240103</v>
      </c>
      <c r="I3027" s="2">
        <f>Table13[[#This Row],[CF % EOL ]]*$A$6</f>
        <v>0</v>
      </c>
      <c r="J3027" s="3">
        <v>8.0682468355591314E-2</v>
      </c>
      <c r="K3027" s="2">
        <f>$A$10*Table13[[#This Row],[CF % WEC]]</f>
        <v>0</v>
      </c>
      <c r="L3027" s="1">
        <v>19.707376940976758</v>
      </c>
      <c r="M3027" s="2">
        <f>Table13[[#This Row],[Cons h '[MWh']]]-Table13[[#This Row],[Ewec_prod '[MWh']]]-Table13[[#This Row],[Eeol_prod '[MWh']]]-Table13[[#This Row],[Efv_prod '[MWh']]]</f>
        <v>-13.048423059023243</v>
      </c>
    </row>
    <row r="3028" x14ac:dyDescent="0.25">
      <c r="E3028" s="4">
        <v>43592.083333333336</v>
      </c>
      <c r="F3028" s="3">
        <v>0.11751</v>
      </c>
      <c r="G3028" s="2">
        <f>Table13[[#This Row],[CF % FV]]*$A$2</f>
        <v>12.9261</v>
      </c>
      <c r="H3028" s="3">
        <v>0.23873625232612</v>
      </c>
      <c r="I3028" s="2">
        <f>Table13[[#This Row],[CF % EOL ]]*$A$6</f>
        <v>0</v>
      </c>
      <c r="J3028" s="3">
        <v>8.6649701807895552E-2</v>
      </c>
      <c r="K3028" s="2">
        <f>$A$10*Table13[[#This Row],[CF % WEC]]</f>
        <v>0</v>
      </c>
      <c r="L3028" s="1">
        <v>18.689595538609854</v>
      </c>
      <c r="M3028" s="2">
        <f>Table13[[#This Row],[Cons h '[MWh']]]-Table13[[#This Row],[Ewec_prod '[MWh']]]-Table13[[#This Row],[Eeol_prod '[MWh']]]-Table13[[#This Row],[Efv_prod '[MWh']]]</f>
        <v>5.7634955386098543</v>
      </c>
    </row>
    <row r="3029" x14ac:dyDescent="0.25">
      <c r="E3029" s="4">
        <v>43592.125</v>
      </c>
      <c r="F3029" s="3">
        <v>3.1E-4</v>
      </c>
      <c r="G3029" s="2">
        <f>Table13[[#This Row],[CF % FV]]*$A$2</f>
        <v>3.4099999999999998E-2</v>
      </c>
      <c r="H3029" s="3">
        <v>0.35791855583808002</v>
      </c>
      <c r="I3029" s="2">
        <f>Table13[[#This Row],[CF % EOL ]]*$A$6</f>
        <v>0</v>
      </c>
      <c r="J3029" s="3">
        <v>9.5704947360314568E-2</v>
      </c>
      <c r="K3029" s="2">
        <f>$A$10*Table13[[#This Row],[CF % WEC]]</f>
        <v>0</v>
      </c>
      <c r="L3029" s="1">
        <v>23.840438318794995</v>
      </c>
      <c r="M3029" s="2">
        <f>Table13[[#This Row],[Cons h '[MWh']]]-Table13[[#This Row],[Ewec_prod '[MWh']]]-Table13[[#This Row],[Eeol_prod '[MWh']]]-Table13[[#This Row],[Efv_prod '[MWh']]]</f>
        <v>23.806338318794996</v>
      </c>
    </row>
    <row r="3030" x14ac:dyDescent="0.25">
      <c r="E3030" s="4">
        <v>43592.166666666664</v>
      </c>
      <c r="F3030" s="3">
        <v>0</v>
      </c>
      <c r="G3030" s="2">
        <f>Table13[[#This Row],[CF % FV]]*$A$2</f>
        <v>0</v>
      </c>
      <c r="H3030" s="3">
        <v>0.45935577271751799</v>
      </c>
      <c r="I3030" s="2">
        <f>Table13[[#This Row],[CF % EOL ]]*$A$6</f>
        <v>0</v>
      </c>
      <c r="J3030" s="3">
        <v>0.10172042611883501</v>
      </c>
      <c r="K3030" s="2">
        <f>$A$10*Table13[[#This Row],[CF % WEC]]</f>
        <v>0</v>
      </c>
      <c r="L3030" s="1">
        <v>27.612313938839577</v>
      </c>
      <c r="M3030" s="2">
        <f>Table13[[#This Row],[Cons h '[MWh']]]-Table13[[#This Row],[Ewec_prod '[MWh']]]-Table13[[#This Row],[Eeol_prod '[MWh']]]-Table13[[#This Row],[Efv_prod '[MWh']]]</f>
        <v>27.612313938839577</v>
      </c>
    </row>
    <row r="3031" x14ac:dyDescent="0.25">
      <c r="E3031" s="4">
        <v>43592.208333333336</v>
      </c>
      <c r="F3031" s="3">
        <v>0</v>
      </c>
      <c r="G3031" s="2">
        <f>Table13[[#This Row],[CF % FV]]*$A$2</f>
        <v>0</v>
      </c>
      <c r="H3031" s="3">
        <v>0.52333750793286804</v>
      </c>
      <c r="I3031" s="2">
        <f>Table13[[#This Row],[CF % EOL ]]*$A$6</f>
        <v>0</v>
      </c>
      <c r="J3031" s="3">
        <v>0.10772958932871532</v>
      </c>
      <c r="K3031" s="2">
        <f>$A$10*Table13[[#This Row],[CF % WEC]]</f>
        <v>0</v>
      </c>
      <c r="L3031" s="1">
        <v>28.344365407289974</v>
      </c>
      <c r="M3031" s="2">
        <f>Table13[[#This Row],[Cons h '[MWh']]]-Table13[[#This Row],[Ewec_prod '[MWh']]]-Table13[[#This Row],[Eeol_prod '[MWh']]]-Table13[[#This Row],[Efv_prod '[MWh']]]</f>
        <v>28.344365407289974</v>
      </c>
    </row>
    <row r="3032" x14ac:dyDescent="0.25">
      <c r="E3032" s="4">
        <v>43592.25</v>
      </c>
      <c r="F3032" s="3">
        <v>0</v>
      </c>
      <c r="G3032" s="2">
        <f>Table13[[#This Row],[CF % FV]]*$A$2</f>
        <v>0</v>
      </c>
      <c r="H3032" s="3">
        <v>0.488442530881738</v>
      </c>
      <c r="I3032" s="2">
        <f>Table13[[#This Row],[CF % EOL ]]*$A$6</f>
        <v>0</v>
      </c>
      <c r="J3032" s="3">
        <v>0.11341740613323596</v>
      </c>
      <c r="K3032" s="2">
        <f>$A$10*Table13[[#This Row],[CF % WEC]]</f>
        <v>0</v>
      </c>
      <c r="L3032" s="1">
        <v>24.954403929522346</v>
      </c>
      <c r="M3032" s="2">
        <f>Table13[[#This Row],[Cons h '[MWh']]]-Table13[[#This Row],[Ewec_prod '[MWh']]]-Table13[[#This Row],[Eeol_prod '[MWh']]]-Table13[[#This Row],[Efv_prod '[MWh']]]</f>
        <v>24.954403929522346</v>
      </c>
    </row>
    <row r="3033" x14ac:dyDescent="0.25">
      <c r="E3033" s="4">
        <v>43592.291666666664</v>
      </c>
      <c r="F3033" s="3">
        <v>0</v>
      </c>
      <c r="G3033" s="2">
        <f>Table13[[#This Row],[CF % FV]]*$A$2</f>
        <v>0</v>
      </c>
      <c r="H3033" s="3">
        <v>0.45473311492044699</v>
      </c>
      <c r="I3033" s="2">
        <f>Table13[[#This Row],[CF % EOL ]]*$A$6</f>
        <v>0</v>
      </c>
      <c r="J3033" s="3">
        <v>0.11866361481825197</v>
      </c>
      <c r="K3033" s="2">
        <f>$A$10*Table13[[#This Row],[CF % WEC]]</f>
        <v>0</v>
      </c>
      <c r="L3033" s="1">
        <v>27.231735302640786</v>
      </c>
      <c r="M3033" s="2">
        <f>Table13[[#This Row],[Cons h '[MWh']]]-Table13[[#This Row],[Ewec_prod '[MWh']]]-Table13[[#This Row],[Eeol_prod '[MWh']]]-Table13[[#This Row],[Efv_prod '[MWh']]]</f>
        <v>27.231735302640786</v>
      </c>
    </row>
    <row r="3034" x14ac:dyDescent="0.25">
      <c r="E3034" s="4">
        <v>43592.333333333336</v>
      </c>
      <c r="F3034" s="3">
        <v>0</v>
      </c>
      <c r="G3034" s="2">
        <f>Table13[[#This Row],[CF % FV]]*$A$2</f>
        <v>0</v>
      </c>
      <c r="H3034" s="3">
        <v>0.41975587352702598</v>
      </c>
      <c r="I3034" s="2">
        <f>Table13[[#This Row],[CF % EOL ]]*$A$6</f>
        <v>0</v>
      </c>
      <c r="J3034" s="3">
        <v>0.12344511118656278</v>
      </c>
      <c r="K3034" s="2">
        <f>$A$10*Table13[[#This Row],[CF % WEC]]</f>
        <v>0</v>
      </c>
      <c r="L3034" s="1">
        <v>26.435610780422174</v>
      </c>
      <c r="M3034" s="2">
        <f>Table13[[#This Row],[Cons h '[MWh']]]-Table13[[#This Row],[Ewec_prod '[MWh']]]-Table13[[#This Row],[Eeol_prod '[MWh']]]-Table13[[#This Row],[Efv_prod '[MWh']]]</f>
        <v>26.435610780422174</v>
      </c>
    </row>
    <row r="3035" x14ac:dyDescent="0.25">
      <c r="E3035" s="4">
        <v>43592.375</v>
      </c>
      <c r="F3035" s="3">
        <v>0</v>
      </c>
      <c r="G3035" s="2">
        <f>Table13[[#This Row],[CF % FV]]*$A$2</f>
        <v>0</v>
      </c>
      <c r="H3035" s="3">
        <v>0.40981624603358102</v>
      </c>
      <c r="I3035" s="2">
        <f>Table13[[#This Row],[CF % EOL ]]*$A$6</f>
        <v>0</v>
      </c>
      <c r="J3035" s="3">
        <v>0.12774046298415204</v>
      </c>
      <c r="K3035" s="2">
        <f>$A$10*Table13[[#This Row],[CF % WEC]]</f>
        <v>0</v>
      </c>
      <c r="L3035" s="1">
        <v>29.445549029365527</v>
      </c>
      <c r="M3035" s="2">
        <f>Table13[[#This Row],[Cons h '[MWh']]]-Table13[[#This Row],[Ewec_prod '[MWh']]]-Table13[[#This Row],[Eeol_prod '[MWh']]]-Table13[[#This Row],[Efv_prod '[MWh']]]</f>
        <v>29.445549029365527</v>
      </c>
    </row>
    <row r="3036" x14ac:dyDescent="0.25">
      <c r="E3036" s="4">
        <v>43592.416666666664</v>
      </c>
      <c r="F3036" s="3">
        <v>0</v>
      </c>
      <c r="G3036" s="2">
        <f>Table13[[#This Row],[CF % FV]]*$A$2</f>
        <v>0</v>
      </c>
      <c r="H3036" s="3">
        <v>0.24417149665423599</v>
      </c>
      <c r="I3036" s="2">
        <f>Table13[[#This Row],[CF % EOL ]]*$A$6</f>
        <v>0</v>
      </c>
      <c r="J3036" s="3">
        <v>0.11152023588648555</v>
      </c>
      <c r="K3036" s="2">
        <f>$A$10*Table13[[#This Row],[CF % WEC]]</f>
        <v>0</v>
      </c>
      <c r="L3036" s="1">
        <v>28.10725568371895</v>
      </c>
      <c r="M3036" s="2">
        <f>Table13[[#This Row],[Cons h '[MWh']]]-Table13[[#This Row],[Ewec_prod '[MWh']]]-Table13[[#This Row],[Eeol_prod '[MWh']]]-Table13[[#This Row],[Efv_prod '[MWh']]]</f>
        <v>28.10725568371895</v>
      </c>
    </row>
    <row r="3037" x14ac:dyDescent="0.25">
      <c r="E3037" s="4">
        <v>43592.458333333336</v>
      </c>
      <c r="F3037" s="3">
        <v>0</v>
      </c>
      <c r="G3037" s="2">
        <f>Table13[[#This Row],[CF % FV]]*$A$2</f>
        <v>0</v>
      </c>
      <c r="H3037" s="3">
        <v>0.28014953150133498</v>
      </c>
      <c r="I3037" s="2">
        <f>Table13[[#This Row],[CF % EOL ]]*$A$6</f>
        <v>0</v>
      </c>
      <c r="J3037" s="3">
        <v>0.10337709619623592</v>
      </c>
      <c r="K3037" s="2">
        <f>$A$10*Table13[[#This Row],[CF % WEC]]</f>
        <v>0</v>
      </c>
      <c r="L3037" s="1">
        <v>26.075905518676411</v>
      </c>
      <c r="M3037" s="2">
        <f>Table13[[#This Row],[Cons h '[MWh']]]-Table13[[#This Row],[Ewec_prod '[MWh']]]-Table13[[#This Row],[Eeol_prod '[MWh']]]-Table13[[#This Row],[Efv_prod '[MWh']]]</f>
        <v>26.075905518676411</v>
      </c>
    </row>
    <row r="3038" x14ac:dyDescent="0.25">
      <c r="E3038" s="4">
        <v>43592.5</v>
      </c>
      <c r="F3038" s="3">
        <v>0</v>
      </c>
      <c r="G3038" s="2">
        <f>Table13[[#This Row],[CF % FV]]*$A$2</f>
        <v>0</v>
      </c>
      <c r="H3038" s="3">
        <v>0.34062163774790899</v>
      </c>
      <c r="I3038" s="2">
        <f>Table13[[#This Row],[CF % EOL ]]*$A$6</f>
        <v>0</v>
      </c>
      <c r="J3038" s="3">
        <v>0.11062223585730356</v>
      </c>
      <c r="K3038" s="2">
        <f>$A$10*Table13[[#This Row],[CF % WEC]]</f>
        <v>0</v>
      </c>
      <c r="L3038" s="1">
        <v>28.232861891144218</v>
      </c>
      <c r="M3038" s="2">
        <f>Table13[[#This Row],[Cons h '[MWh']]]-Table13[[#This Row],[Ewec_prod '[MWh']]]-Table13[[#This Row],[Eeol_prod '[MWh']]]-Table13[[#This Row],[Efv_prod '[MWh']]]</f>
        <v>28.232861891144218</v>
      </c>
    </row>
    <row r="3039" x14ac:dyDescent="0.25">
      <c r="E3039" s="4">
        <v>43592.541666666664</v>
      </c>
      <c r="F3039" s="3">
        <v>0</v>
      </c>
      <c r="G3039" s="2">
        <f>Table13[[#This Row],[CF % FV]]*$A$2</f>
        <v>0</v>
      </c>
      <c r="H3039" s="3">
        <v>0.41681149439966703</v>
      </c>
      <c r="I3039" s="2">
        <f>Table13[[#This Row],[CF % EOL ]]*$A$6</f>
        <v>0</v>
      </c>
      <c r="J3039" s="3">
        <v>0.12459889209749628</v>
      </c>
      <c r="K3039" s="2">
        <f>$A$10*Table13[[#This Row],[CF % WEC]]</f>
        <v>0</v>
      </c>
      <c r="L3039" s="1">
        <v>25.085329726627215</v>
      </c>
      <c r="M3039" s="2">
        <f>Table13[[#This Row],[Cons h '[MWh']]]-Table13[[#This Row],[Ewec_prod '[MWh']]]-Table13[[#This Row],[Eeol_prod '[MWh']]]-Table13[[#This Row],[Efv_prod '[MWh']]]</f>
        <v>25.085329726627215</v>
      </c>
    </row>
    <row r="3040" x14ac:dyDescent="0.25">
      <c r="E3040" s="4">
        <v>43592.583333333336</v>
      </c>
      <c r="F3040" s="3">
        <v>0</v>
      </c>
      <c r="G3040" s="2">
        <f>Table13[[#This Row],[CF % FV]]*$A$2</f>
        <v>0</v>
      </c>
      <c r="H3040" s="3">
        <v>0.51867196826485495</v>
      </c>
      <c r="I3040" s="2">
        <f>Table13[[#This Row],[CF % EOL ]]*$A$6</f>
        <v>0</v>
      </c>
      <c r="J3040" s="3">
        <v>0.13308657216992326</v>
      </c>
      <c r="K3040" s="2">
        <f>$A$10*Table13[[#This Row],[CF % WEC]]</f>
        <v>0</v>
      </c>
      <c r="L3040" s="1">
        <v>30.443615578799562</v>
      </c>
      <c r="M3040" s="2">
        <f>Table13[[#This Row],[Cons h '[MWh']]]-Table13[[#This Row],[Ewec_prod '[MWh']]]-Table13[[#This Row],[Eeol_prod '[MWh']]]-Table13[[#This Row],[Efv_prod '[MWh']]]</f>
        <v>30.443615578799562</v>
      </c>
    </row>
    <row r="3041" x14ac:dyDescent="0.25">
      <c r="E3041" s="4">
        <v>43592.625</v>
      </c>
      <c r="F3041" s="3">
        <v>0</v>
      </c>
      <c r="G3041" s="2">
        <f>Table13[[#This Row],[CF % FV]]*$A$2</f>
        <v>0</v>
      </c>
      <c r="H3041" s="3">
        <v>0.48861615297335598</v>
      </c>
      <c r="I3041" s="2">
        <f>Table13[[#This Row],[CF % EOL ]]*$A$6</f>
        <v>0</v>
      </c>
      <c r="J3041" s="3">
        <v>0.14023077292218192</v>
      </c>
      <c r="K3041" s="2">
        <f>$A$10*Table13[[#This Row],[CF % WEC]]</f>
        <v>0</v>
      </c>
      <c r="L3041" s="1">
        <v>25.706917252165823</v>
      </c>
      <c r="M3041" s="2">
        <f>Table13[[#This Row],[Cons h '[MWh']]]-Table13[[#This Row],[Ewec_prod '[MWh']]]-Table13[[#This Row],[Eeol_prod '[MWh']]]-Table13[[#This Row],[Efv_prod '[MWh']]]</f>
        <v>25.706917252165823</v>
      </c>
    </row>
    <row r="3042" x14ac:dyDescent="0.25">
      <c r="E3042" s="4">
        <v>43592.666666666664</v>
      </c>
      <c r="F3042" s="3">
        <v>2.96E-3</v>
      </c>
      <c r="G3042" s="2">
        <f>Table13[[#This Row],[CF % FV]]*$A$2</f>
        <v>0.3256</v>
      </c>
      <c r="H3042" s="3">
        <v>0.43503937773800799</v>
      </c>
      <c r="I3042" s="2">
        <f>Table13[[#This Row],[CF % EOL ]]*$A$6</f>
        <v>0</v>
      </c>
      <c r="J3042" s="3">
        <v>0.14106150673510945</v>
      </c>
      <c r="K3042" s="2">
        <f>$A$10*Table13[[#This Row],[CF % WEC]]</f>
        <v>0</v>
      </c>
      <c r="L3042" s="1">
        <v>25.616445789832206</v>
      </c>
      <c r="M3042" s="2">
        <f>Table13[[#This Row],[Cons h '[MWh']]]-Table13[[#This Row],[Ewec_prod '[MWh']]]-Table13[[#This Row],[Eeol_prod '[MWh']]]-Table13[[#This Row],[Efv_prod '[MWh']]]</f>
        <v>25.290845789832204</v>
      </c>
    </row>
    <row r="3043" x14ac:dyDescent="0.25">
      <c r="E3043" s="4">
        <v>43592.708333333336</v>
      </c>
      <c r="F3043" s="3">
        <v>0.1956</v>
      </c>
      <c r="G3043" s="2">
        <f>Table13[[#This Row],[CF % FV]]*$A$2</f>
        <v>21.515999999999998</v>
      </c>
      <c r="H3043" s="3">
        <v>0.40027805672094502</v>
      </c>
      <c r="I3043" s="2">
        <f>Table13[[#This Row],[CF % EOL ]]*$A$6</f>
        <v>0</v>
      </c>
      <c r="J3043" s="3">
        <v>0.14118786770945974</v>
      </c>
      <c r="K3043" s="2">
        <f>$A$10*Table13[[#This Row],[CF % WEC]]</f>
        <v>0</v>
      </c>
      <c r="L3043" s="1">
        <v>32.457785021270318</v>
      </c>
      <c r="M3043" s="2">
        <f>Table13[[#This Row],[Cons h '[MWh']]]-Table13[[#This Row],[Ewec_prod '[MWh']]]-Table13[[#This Row],[Eeol_prod '[MWh']]]-Table13[[#This Row],[Efv_prod '[MWh']]]</f>
        <v>10.94178502127032</v>
      </c>
    </row>
    <row r="3044" x14ac:dyDescent="0.25">
      <c r="E3044" s="4">
        <v>43592.75</v>
      </c>
      <c r="F3044" s="3">
        <v>0.38924000000000003</v>
      </c>
      <c r="G3044" s="2">
        <f>Table13[[#This Row],[CF % FV]]*$A$2</f>
        <v>42.816400000000002</v>
      </c>
      <c r="H3044" s="3">
        <v>0.43130845171414001</v>
      </c>
      <c r="I3044" s="2">
        <f>Table13[[#This Row],[CF % EOL ]]*$A$6</f>
        <v>0</v>
      </c>
      <c r="J3044" s="3">
        <v>0.14100031624106238</v>
      </c>
      <c r="K3044" s="2">
        <f>$A$10*Table13[[#This Row],[CF % WEC]]</f>
        <v>0</v>
      </c>
      <c r="L3044" s="1">
        <v>46.440147339800177</v>
      </c>
      <c r="M3044" s="2">
        <f>Table13[[#This Row],[Cons h '[MWh']]]-Table13[[#This Row],[Ewec_prod '[MWh']]]-Table13[[#This Row],[Eeol_prod '[MWh']]]-Table13[[#This Row],[Efv_prod '[MWh']]]</f>
        <v>3.6237473398001754</v>
      </c>
    </row>
    <row r="3045" x14ac:dyDescent="0.25">
      <c r="E3045" s="4">
        <v>43592.791666666664</v>
      </c>
      <c r="F3045" s="3">
        <v>0.47924</v>
      </c>
      <c r="G3045" s="2">
        <f>Table13[[#This Row],[CF % FV]]*$A$2</f>
        <v>52.7164</v>
      </c>
      <c r="H3045" s="3">
        <v>0.4287266840383</v>
      </c>
      <c r="I3045" s="2">
        <f>Table13[[#This Row],[CF % EOL ]]*$A$6</f>
        <v>0</v>
      </c>
      <c r="J3045" s="3">
        <v>0.1405072763477504</v>
      </c>
      <c r="K3045" s="2">
        <f>$A$10*Table13[[#This Row],[CF % WEC]]</f>
        <v>0</v>
      </c>
      <c r="L3045" s="1">
        <v>44.807983002819064</v>
      </c>
      <c r="M3045" s="2">
        <f>Table13[[#This Row],[Cons h '[MWh']]]-Table13[[#This Row],[Ewec_prod '[MWh']]]-Table13[[#This Row],[Eeol_prod '[MWh']]]-Table13[[#This Row],[Efv_prod '[MWh']]]</f>
        <v>-7.9084169971809359</v>
      </c>
    </row>
    <row r="3046" x14ac:dyDescent="0.25">
      <c r="E3046" s="4">
        <v>43592.833333333336</v>
      </c>
      <c r="F3046" s="3">
        <v>0.63544</v>
      </c>
      <c r="G3046" s="2">
        <f>Table13[[#This Row],[CF % FV]]*$A$2</f>
        <v>69.898399999999995</v>
      </c>
      <c r="H3046" s="3">
        <v>0.45762367646894497</v>
      </c>
      <c r="I3046" s="2">
        <f>Table13[[#This Row],[CF % EOL ]]*$A$6</f>
        <v>0</v>
      </c>
      <c r="J3046" s="3">
        <v>0.13945902775628893</v>
      </c>
      <c r="K3046" s="2">
        <f>$A$10*Table13[[#This Row],[CF % WEC]]</f>
        <v>0</v>
      </c>
      <c r="L3046" s="1">
        <v>39.245176822314228</v>
      </c>
      <c r="M3046" s="2">
        <f>Table13[[#This Row],[Cons h '[MWh']]]-Table13[[#This Row],[Ewec_prod '[MWh']]]-Table13[[#This Row],[Eeol_prod '[MWh']]]-Table13[[#This Row],[Efv_prod '[MWh']]]</f>
        <v>-30.653223177685767</v>
      </c>
    </row>
    <row r="3047" x14ac:dyDescent="0.25">
      <c r="E3047" s="4">
        <v>43592.875</v>
      </c>
      <c r="F3047" s="3">
        <v>0.66534000000000004</v>
      </c>
      <c r="G3047" s="2">
        <f>Table13[[#This Row],[CF % FV]]*$A$2</f>
        <v>73.187400000000011</v>
      </c>
      <c r="H3047" s="3">
        <v>0.40296583060043401</v>
      </c>
      <c r="I3047" s="2">
        <f>Table13[[#This Row],[CF % EOL ]]*$A$6</f>
        <v>0</v>
      </c>
      <c r="J3047" s="3">
        <v>0.13747482027710781</v>
      </c>
      <c r="K3047" s="2">
        <f>$A$10*Table13[[#This Row],[CF % WEC]]</f>
        <v>0</v>
      </c>
      <c r="L3047" s="1">
        <v>23.739354287369949</v>
      </c>
      <c r="M3047" s="2">
        <f>Table13[[#This Row],[Cons h '[MWh']]]-Table13[[#This Row],[Ewec_prod '[MWh']]]-Table13[[#This Row],[Eeol_prod '[MWh']]]-Table13[[#This Row],[Efv_prod '[MWh']]]</f>
        <v>-49.448045712630062</v>
      </c>
    </row>
    <row r="3048" x14ac:dyDescent="0.25">
      <c r="E3048" s="4">
        <v>43592.916666666664</v>
      </c>
      <c r="F3048" s="3">
        <v>0.66457000000000011</v>
      </c>
      <c r="G3048" s="2">
        <f>Table13[[#This Row],[CF % FV]]*$A$2</f>
        <v>73.102700000000013</v>
      </c>
      <c r="H3048" s="3">
        <v>0.149623837359839</v>
      </c>
      <c r="I3048" s="2">
        <f>Table13[[#This Row],[CF % EOL ]]*$A$6</f>
        <v>0</v>
      </c>
      <c r="J3048" s="3">
        <v>0.13556796852413208</v>
      </c>
      <c r="K3048" s="2">
        <f>$A$10*Table13[[#This Row],[CF % WEC]]</f>
        <v>0</v>
      </c>
      <c r="L3048" s="1">
        <v>27.68365927317808</v>
      </c>
      <c r="M3048" s="2">
        <f>Table13[[#This Row],[Cons h '[MWh']]]-Table13[[#This Row],[Ewec_prod '[MWh']]]-Table13[[#This Row],[Eeol_prod '[MWh']]]-Table13[[#This Row],[Efv_prod '[MWh']]]</f>
        <v>-45.419040726821933</v>
      </c>
    </row>
    <row r="3049" x14ac:dyDescent="0.25">
      <c r="E3049" s="4">
        <v>43592.958333333336</v>
      </c>
      <c r="F3049" s="3">
        <v>0.62014999999999998</v>
      </c>
      <c r="G3049" s="2">
        <f>Table13[[#This Row],[CF % FV]]*$A$2</f>
        <v>68.216499999999996</v>
      </c>
      <c r="H3049" s="3">
        <v>0.17295758146666301</v>
      </c>
      <c r="I3049" s="2">
        <f>Table13[[#This Row],[CF % EOL ]]*$A$6</f>
        <v>0</v>
      </c>
      <c r="J3049" s="3">
        <v>0.13340937539357126</v>
      </c>
      <c r="K3049" s="2">
        <f>$A$10*Table13[[#This Row],[CF % WEC]]</f>
        <v>0</v>
      </c>
      <c r="L3049" s="1">
        <v>27.307733651187846</v>
      </c>
      <c r="M3049" s="2">
        <f>Table13[[#This Row],[Cons h '[MWh']]]-Table13[[#This Row],[Ewec_prod '[MWh']]]-Table13[[#This Row],[Eeol_prod '[MWh']]]-Table13[[#This Row],[Efv_prod '[MWh']]]</f>
        <v>-40.908766348812151</v>
      </c>
    </row>
    <row r="3050" x14ac:dyDescent="0.25">
      <c r="E3050" s="4">
        <v>43593</v>
      </c>
      <c r="F3050" s="3">
        <v>0.44547000000000003</v>
      </c>
      <c r="G3050" s="2">
        <f>Table13[[#This Row],[CF % FV]]*$A$2</f>
        <v>49.001700000000007</v>
      </c>
      <c r="H3050" s="3">
        <v>0.121473185574048</v>
      </c>
      <c r="I3050" s="2">
        <f>Table13[[#This Row],[CF % EOL ]]*$A$6</f>
        <v>0</v>
      </c>
      <c r="J3050" s="3">
        <v>0.13107250592565264</v>
      </c>
      <c r="K3050" s="2">
        <f>$A$10*Table13[[#This Row],[CF % WEC]]</f>
        <v>0</v>
      </c>
      <c r="L3050" s="1">
        <v>21.860691818993583</v>
      </c>
      <c r="M3050" s="2">
        <f>Table13[[#This Row],[Cons h '[MWh']]]-Table13[[#This Row],[Ewec_prod '[MWh']]]-Table13[[#This Row],[Eeol_prod '[MWh']]]-Table13[[#This Row],[Efv_prod '[MWh']]]</f>
        <v>-27.141008181006423</v>
      </c>
    </row>
    <row r="3051" x14ac:dyDescent="0.25">
      <c r="E3051" s="4">
        <v>43593.041666666664</v>
      </c>
      <c r="F3051" s="3">
        <v>0.3276</v>
      </c>
      <c r="G3051" s="2">
        <f>Table13[[#This Row],[CF % FV]]*$A$2</f>
        <v>36.036000000000001</v>
      </c>
      <c r="H3051" s="3">
        <v>8.2600938398761495E-2</v>
      </c>
      <c r="I3051" s="2">
        <f>Table13[[#This Row],[CF % EOL ]]*$A$6</f>
        <v>0</v>
      </c>
      <c r="J3051" s="3">
        <v>0.12856935323936439</v>
      </c>
      <c r="K3051" s="2">
        <f>$A$10*Table13[[#This Row],[CF % WEC]]</f>
        <v>0</v>
      </c>
      <c r="L3051" s="1">
        <v>26.663195460033538</v>
      </c>
      <c r="M3051" s="2">
        <f>Table13[[#This Row],[Cons h '[MWh']]]-Table13[[#This Row],[Ewec_prod '[MWh']]]-Table13[[#This Row],[Eeol_prod '[MWh']]]-Table13[[#This Row],[Efv_prod '[MWh']]]</f>
        <v>-9.372804539966463</v>
      </c>
    </row>
    <row r="3052" x14ac:dyDescent="0.25">
      <c r="E3052" s="4">
        <v>43593.083333333336</v>
      </c>
      <c r="F3052" s="3">
        <v>0.14676</v>
      </c>
      <c r="G3052" s="2">
        <f>Table13[[#This Row],[CF % FV]]*$A$2</f>
        <v>16.143599999999999</v>
      </c>
      <c r="H3052" s="3">
        <v>7.4349429716930801E-2</v>
      </c>
      <c r="I3052" s="2">
        <f>Table13[[#This Row],[CF % EOL ]]*$A$6</f>
        <v>0</v>
      </c>
      <c r="J3052" s="3">
        <v>0.12594647767369263</v>
      </c>
      <c r="K3052" s="2">
        <f>$A$10*Table13[[#This Row],[CF % WEC]]</f>
        <v>0</v>
      </c>
      <c r="L3052" s="1">
        <v>18.31946480267775</v>
      </c>
      <c r="M3052" s="2">
        <f>Table13[[#This Row],[Cons h '[MWh']]]-Table13[[#This Row],[Ewec_prod '[MWh']]]-Table13[[#This Row],[Eeol_prod '[MWh']]]-Table13[[#This Row],[Efv_prod '[MWh']]]</f>
        <v>2.1758648026777507</v>
      </c>
    </row>
    <row r="3053" x14ac:dyDescent="0.25">
      <c r="E3053" s="4">
        <v>43593.125</v>
      </c>
      <c r="F3053" s="3">
        <v>6.3000000000000003E-4</v>
      </c>
      <c r="G3053" s="2">
        <f>Table13[[#This Row],[CF % FV]]*$A$2</f>
        <v>6.93E-2</v>
      </c>
      <c r="H3053" s="3">
        <v>6.4210023086459997E-2</v>
      </c>
      <c r="I3053" s="2">
        <f>Table13[[#This Row],[CF % EOL ]]*$A$6</f>
        <v>0</v>
      </c>
      <c r="J3053" s="3">
        <v>0.12323393881099441</v>
      </c>
      <c r="K3053" s="2">
        <f>$A$10*Table13[[#This Row],[CF % WEC]]</f>
        <v>0</v>
      </c>
      <c r="L3053" s="1">
        <v>23.817471664167133</v>
      </c>
      <c r="M3053" s="2">
        <f>Table13[[#This Row],[Cons h '[MWh']]]-Table13[[#This Row],[Ewec_prod '[MWh']]]-Table13[[#This Row],[Eeol_prod '[MWh']]]-Table13[[#This Row],[Efv_prod '[MWh']]]</f>
        <v>23.748171664167135</v>
      </c>
    </row>
    <row r="3054" x14ac:dyDescent="0.25">
      <c r="E3054" s="4">
        <v>43593.166666666664</v>
      </c>
      <c r="F3054" s="3">
        <v>0</v>
      </c>
      <c r="G3054" s="2">
        <f>Table13[[#This Row],[CF % FV]]*$A$2</f>
        <v>0</v>
      </c>
      <c r="H3054" s="3">
        <v>4.4810076316923901E-2</v>
      </c>
      <c r="I3054" s="2">
        <f>Table13[[#This Row],[CF % EOL ]]*$A$6</f>
        <v>0</v>
      </c>
      <c r="J3054" s="3">
        <v>0.1203932707964032</v>
      </c>
      <c r="K3054" s="2">
        <f>$A$10*Table13[[#This Row],[CF % WEC]]</f>
        <v>0</v>
      </c>
      <c r="L3054" s="1">
        <v>25.216343349589703</v>
      </c>
      <c r="M3054" s="2">
        <f>Table13[[#This Row],[Cons h '[MWh']]]-Table13[[#This Row],[Ewec_prod '[MWh']]]-Table13[[#This Row],[Eeol_prod '[MWh']]]-Table13[[#This Row],[Efv_prod '[MWh']]]</f>
        <v>25.216343349589703</v>
      </c>
    </row>
    <row r="3055" x14ac:dyDescent="0.25">
      <c r="E3055" s="4">
        <v>43593.208333333336</v>
      </c>
      <c r="F3055" s="3">
        <v>0</v>
      </c>
      <c r="G3055" s="2">
        <f>Table13[[#This Row],[CF % FV]]*$A$2</f>
        <v>0</v>
      </c>
      <c r="H3055" s="3">
        <v>4.5291753843968302E-2</v>
      </c>
      <c r="I3055" s="2">
        <f>Table13[[#This Row],[CF % EOL ]]*$A$6</f>
        <v>0</v>
      </c>
      <c r="J3055" s="3">
        <v>0.11747887658760546</v>
      </c>
      <c r="K3055" s="2">
        <f>$A$10*Table13[[#This Row],[CF % WEC]]</f>
        <v>0</v>
      </c>
      <c r="L3055" s="1">
        <v>31.850691019440685</v>
      </c>
      <c r="M3055" s="2">
        <f>Table13[[#This Row],[Cons h '[MWh']]]-Table13[[#This Row],[Ewec_prod '[MWh']]]-Table13[[#This Row],[Eeol_prod '[MWh']]]-Table13[[#This Row],[Efv_prod '[MWh']]]</f>
        <v>31.850691019440685</v>
      </c>
    </row>
    <row r="3056" x14ac:dyDescent="0.25">
      <c r="E3056" s="4">
        <v>43593.25</v>
      </c>
      <c r="F3056" s="3">
        <v>0</v>
      </c>
      <c r="G3056" s="2">
        <f>Table13[[#This Row],[CF % FV]]*$A$2</f>
        <v>0</v>
      </c>
      <c r="H3056" s="3">
        <v>5.3990792200933203E-2</v>
      </c>
      <c r="I3056" s="2">
        <f>Table13[[#This Row],[CF % EOL ]]*$A$6</f>
        <v>0</v>
      </c>
      <c r="J3056" s="3">
        <v>0.11455206175939481</v>
      </c>
      <c r="K3056" s="2">
        <f>$A$10*Table13[[#This Row],[CF % WEC]]</f>
        <v>0</v>
      </c>
      <c r="L3056" s="1">
        <v>27.421818992797128</v>
      </c>
      <c r="M3056" s="2">
        <f>Table13[[#This Row],[Cons h '[MWh']]]-Table13[[#This Row],[Ewec_prod '[MWh']]]-Table13[[#This Row],[Eeol_prod '[MWh']]]-Table13[[#This Row],[Efv_prod '[MWh']]]</f>
        <v>27.421818992797128</v>
      </c>
    </row>
    <row r="3057" x14ac:dyDescent="0.25">
      <c r="E3057" s="4">
        <v>43593.291666666664</v>
      </c>
      <c r="F3057" s="3">
        <v>0</v>
      </c>
      <c r="G3057" s="2">
        <f>Table13[[#This Row],[CF % FV]]*$A$2</f>
        <v>0</v>
      </c>
      <c r="H3057" s="3">
        <v>7.4503361245790697E-2</v>
      </c>
      <c r="I3057" s="2">
        <f>Table13[[#This Row],[CF % EOL ]]*$A$6</f>
        <v>0</v>
      </c>
      <c r="J3057" s="3">
        <v>0.11531449605260169</v>
      </c>
      <c r="K3057" s="2">
        <f>$A$10*Table13[[#This Row],[CF % WEC]]</f>
        <v>0</v>
      </c>
      <c r="L3057" s="1">
        <v>30.109905296736628</v>
      </c>
      <c r="M3057" s="2">
        <f>Table13[[#This Row],[Cons h '[MWh']]]-Table13[[#This Row],[Ewec_prod '[MWh']]]-Table13[[#This Row],[Eeol_prod '[MWh']]]-Table13[[#This Row],[Efv_prod '[MWh']]]</f>
        <v>30.109905296736628</v>
      </c>
    </row>
    <row r="3058" x14ac:dyDescent="0.25">
      <c r="E3058" s="4">
        <v>43593.333333333336</v>
      </c>
      <c r="F3058" s="3">
        <v>0</v>
      </c>
      <c r="G3058" s="2">
        <f>Table13[[#This Row],[CF % FV]]*$A$2</f>
        <v>0</v>
      </c>
      <c r="H3058" s="3">
        <v>0.12938255264690199</v>
      </c>
      <c r="I3058" s="2">
        <f>Table13[[#This Row],[CF % EOL ]]*$A$6</f>
        <v>0</v>
      </c>
      <c r="J3058" s="3">
        <v>0.11177588035419336</v>
      </c>
      <c r="K3058" s="2">
        <f>$A$10*Table13[[#This Row],[CF % WEC]]</f>
        <v>0</v>
      </c>
      <c r="L3058" s="1">
        <v>23.126323482925276</v>
      </c>
      <c r="M3058" s="2">
        <f>Table13[[#This Row],[Cons h '[MWh']]]-Table13[[#This Row],[Ewec_prod '[MWh']]]-Table13[[#This Row],[Eeol_prod '[MWh']]]-Table13[[#This Row],[Efv_prod '[MWh']]]</f>
        <v>23.126323482925276</v>
      </c>
    </row>
    <row r="3059" x14ac:dyDescent="0.25">
      <c r="E3059" s="4">
        <v>43593.375</v>
      </c>
      <c r="F3059" s="3">
        <v>0</v>
      </c>
      <c r="G3059" s="2">
        <f>Table13[[#This Row],[CF % FV]]*$A$2</f>
        <v>0</v>
      </c>
      <c r="H3059" s="3">
        <v>0.22251365527717101</v>
      </c>
      <c r="I3059" s="2">
        <f>Table13[[#This Row],[CF % EOL ]]*$A$6</f>
        <v>0</v>
      </c>
      <c r="J3059" s="3">
        <v>0.10840111110187657</v>
      </c>
      <c r="K3059" s="2">
        <f>$A$10*Table13[[#This Row],[CF % WEC]]</f>
        <v>0</v>
      </c>
      <c r="L3059" s="1">
        <v>31.277965838040849</v>
      </c>
      <c r="M3059" s="2">
        <f>Table13[[#This Row],[Cons h '[MWh']]]-Table13[[#This Row],[Ewec_prod '[MWh']]]-Table13[[#This Row],[Eeol_prod '[MWh']]]-Table13[[#This Row],[Efv_prod '[MWh']]]</f>
        <v>31.277965838040849</v>
      </c>
    </row>
    <row r="3060" x14ac:dyDescent="0.25">
      <c r="E3060" s="4">
        <v>43593.416666666664</v>
      </c>
      <c r="F3060" s="3">
        <v>0</v>
      </c>
      <c r="G3060" s="2">
        <f>Table13[[#This Row],[CF % FV]]*$A$2</f>
        <v>0</v>
      </c>
      <c r="H3060" s="3">
        <v>0.39072070193956099</v>
      </c>
      <c r="I3060" s="2">
        <f>Table13[[#This Row],[CF % EOL ]]*$A$6</f>
        <v>0</v>
      </c>
      <c r="J3060" s="3">
        <v>0.10470376674421994</v>
      </c>
      <c r="K3060" s="2">
        <f>$A$10*Table13[[#This Row],[CF % WEC]]</f>
        <v>0</v>
      </c>
      <c r="L3060" s="1">
        <v>25.245840012528586</v>
      </c>
      <c r="M3060" s="2">
        <f>Table13[[#This Row],[Cons h '[MWh']]]-Table13[[#This Row],[Ewec_prod '[MWh']]]-Table13[[#This Row],[Eeol_prod '[MWh']]]-Table13[[#This Row],[Efv_prod '[MWh']]]</f>
        <v>25.245840012528586</v>
      </c>
    </row>
    <row r="3061" x14ac:dyDescent="0.25">
      <c r="E3061" s="4">
        <v>43593.458333333336</v>
      </c>
      <c r="F3061" s="3">
        <v>0</v>
      </c>
      <c r="G3061" s="2">
        <f>Table13[[#This Row],[CF % FV]]*$A$2</f>
        <v>0</v>
      </c>
      <c r="H3061" s="3">
        <v>0.42635436388730402</v>
      </c>
      <c r="I3061" s="2">
        <f>Table13[[#This Row],[CF % EOL ]]*$A$6</f>
        <v>0</v>
      </c>
      <c r="J3061" s="3">
        <v>0.1009505547424909</v>
      </c>
      <c r="K3061" s="2">
        <f>$A$10*Table13[[#This Row],[CF % WEC]]</f>
        <v>0</v>
      </c>
      <c r="L3061" s="1">
        <v>26.905599825135194</v>
      </c>
      <c r="M3061" s="2">
        <f>Table13[[#This Row],[Cons h '[MWh']]]-Table13[[#This Row],[Ewec_prod '[MWh']]]-Table13[[#This Row],[Eeol_prod '[MWh']]]-Table13[[#This Row],[Efv_prod '[MWh']]]</f>
        <v>26.905599825135194</v>
      </c>
    </row>
    <row r="3062" x14ac:dyDescent="0.25">
      <c r="E3062" s="4">
        <v>43593.5</v>
      </c>
      <c r="F3062" s="3">
        <v>0</v>
      </c>
      <c r="G3062" s="2">
        <f>Table13[[#This Row],[CF % FV]]*$A$2</f>
        <v>0</v>
      </c>
      <c r="H3062" s="3">
        <v>0.357269324765076</v>
      </c>
      <c r="I3062" s="2">
        <f>Table13[[#This Row],[CF % EOL ]]*$A$6</f>
        <v>0</v>
      </c>
      <c r="J3062" s="3">
        <v>9.7779929534680288E-2</v>
      </c>
      <c r="K3062" s="2">
        <f>$A$10*Table13[[#This Row],[CF % WEC]]</f>
        <v>0</v>
      </c>
      <c r="L3062" s="1">
        <v>21.639490500550586</v>
      </c>
      <c r="M3062" s="2">
        <f>Table13[[#This Row],[Cons h '[MWh']]]-Table13[[#This Row],[Ewec_prod '[MWh']]]-Table13[[#This Row],[Eeol_prod '[MWh']]]-Table13[[#This Row],[Efv_prod '[MWh']]]</f>
        <v>21.639490500550586</v>
      </c>
    </row>
    <row r="3063" x14ac:dyDescent="0.25">
      <c r="E3063" s="4">
        <v>43593.541666666664</v>
      </c>
      <c r="F3063" s="3">
        <v>0</v>
      </c>
      <c r="G3063" s="2">
        <f>Table13[[#This Row],[CF % FV]]*$A$2</f>
        <v>0</v>
      </c>
      <c r="H3063" s="3">
        <v>0.295855974990963</v>
      </c>
      <c r="I3063" s="2">
        <f>Table13[[#This Row],[CF % EOL ]]*$A$6</f>
        <v>0</v>
      </c>
      <c r="J3063" s="3">
        <v>9.5195114376615778E-2</v>
      </c>
      <c r="K3063" s="2">
        <f>$A$10*Table13[[#This Row],[CF % WEC]]</f>
        <v>0</v>
      </c>
      <c r="L3063" s="1">
        <v>30.62498353619835</v>
      </c>
      <c r="M3063" s="2">
        <f>Table13[[#This Row],[Cons h '[MWh']]]-Table13[[#This Row],[Ewec_prod '[MWh']]]-Table13[[#This Row],[Eeol_prod '[MWh']]]-Table13[[#This Row],[Efv_prod '[MWh']]]</f>
        <v>30.62498353619835</v>
      </c>
    </row>
    <row r="3064" x14ac:dyDescent="0.25">
      <c r="E3064" s="4">
        <v>43593.583333333336</v>
      </c>
      <c r="F3064" s="3">
        <v>0</v>
      </c>
      <c r="G3064" s="2">
        <f>Table13[[#This Row],[CF % FV]]*$A$2</f>
        <v>0</v>
      </c>
      <c r="H3064" s="3">
        <v>0.26284477123514999</v>
      </c>
      <c r="I3064" s="2">
        <f>Table13[[#This Row],[CF % EOL ]]*$A$6</f>
        <v>0</v>
      </c>
      <c r="J3064" s="3">
        <v>9.2928280182056636E-2</v>
      </c>
      <c r="K3064" s="2">
        <f>$A$10*Table13[[#This Row],[CF % WEC]]</f>
        <v>0</v>
      </c>
      <c r="L3064" s="1">
        <v>28.216033489611974</v>
      </c>
      <c r="M3064" s="2">
        <f>Table13[[#This Row],[Cons h '[MWh']]]-Table13[[#This Row],[Ewec_prod '[MWh']]]-Table13[[#This Row],[Eeol_prod '[MWh']]]-Table13[[#This Row],[Efv_prod '[MWh']]]</f>
        <v>28.216033489611974</v>
      </c>
    </row>
    <row r="3065" x14ac:dyDescent="0.25">
      <c r="E3065" s="4">
        <v>43593.625</v>
      </c>
      <c r="F3065" s="3">
        <v>0</v>
      </c>
      <c r="G3065" s="2">
        <f>Table13[[#This Row],[CF % FV]]*$A$2</f>
        <v>0</v>
      </c>
      <c r="H3065" s="3">
        <v>0.28969468085643202</v>
      </c>
      <c r="I3065" s="2">
        <f>Table13[[#This Row],[CF % EOL ]]*$A$6</f>
        <v>0</v>
      </c>
      <c r="J3065" s="3">
        <v>9.0887728185327407E-2</v>
      </c>
      <c r="K3065" s="2">
        <f>$A$10*Table13[[#This Row],[CF % WEC]]</f>
        <v>0</v>
      </c>
      <c r="L3065" s="1">
        <v>26.08672641558038</v>
      </c>
      <c r="M3065" s="2">
        <f>Table13[[#This Row],[Cons h '[MWh']]]-Table13[[#This Row],[Ewec_prod '[MWh']]]-Table13[[#This Row],[Eeol_prod '[MWh']]]-Table13[[#This Row],[Efv_prod '[MWh']]]</f>
        <v>26.08672641558038</v>
      </c>
    </row>
    <row r="3066" x14ac:dyDescent="0.25">
      <c r="E3066" s="4">
        <v>43593.666666666664</v>
      </c>
      <c r="F3066" s="3">
        <v>2.5099999999999996E-3</v>
      </c>
      <c r="G3066" s="2">
        <f>Table13[[#This Row],[CF % FV]]*$A$2</f>
        <v>0.27609999999999996</v>
      </c>
      <c r="H3066" s="3">
        <v>0.35360400296101302</v>
      </c>
      <c r="I3066" s="2">
        <f>Table13[[#This Row],[CF % EOL ]]*$A$6</f>
        <v>0</v>
      </c>
      <c r="J3066" s="3">
        <v>8.971491633664537E-2</v>
      </c>
      <c r="K3066" s="2">
        <f>$A$10*Table13[[#This Row],[CF % WEC]]</f>
        <v>0</v>
      </c>
      <c r="L3066" s="1">
        <v>30.366065908072994</v>
      </c>
      <c r="M3066" s="2">
        <f>Table13[[#This Row],[Cons h '[MWh']]]-Table13[[#This Row],[Ewec_prod '[MWh']]]-Table13[[#This Row],[Eeol_prod '[MWh']]]-Table13[[#This Row],[Efv_prod '[MWh']]]</f>
        <v>30.089965908072994</v>
      </c>
    </row>
    <row r="3067" x14ac:dyDescent="0.25">
      <c r="E3067" s="4">
        <v>43593.708333333336</v>
      </c>
      <c r="F3067" s="3">
        <v>0.20855000000000001</v>
      </c>
      <c r="G3067" s="2">
        <f>Table13[[#This Row],[CF % FV]]*$A$2</f>
        <v>22.9405</v>
      </c>
      <c r="H3067" s="3">
        <v>0.43130845171414001</v>
      </c>
      <c r="I3067" s="2">
        <f>Table13[[#This Row],[CF % EOL ]]*$A$6</f>
        <v>0</v>
      </c>
      <c r="J3067" s="3">
        <v>8.9218522409119455E-2</v>
      </c>
      <c r="K3067" s="2">
        <f>$A$10*Table13[[#This Row],[CF % WEC]]</f>
        <v>0</v>
      </c>
      <c r="L3067" s="1">
        <v>26.08110033458146</v>
      </c>
      <c r="M3067" s="2">
        <f>Table13[[#This Row],[Cons h '[MWh']]]-Table13[[#This Row],[Ewec_prod '[MWh']]]-Table13[[#This Row],[Eeol_prod '[MWh']]]-Table13[[#This Row],[Efv_prod '[MWh']]]</f>
        <v>3.1406003345814604</v>
      </c>
    </row>
    <row r="3068" x14ac:dyDescent="0.25">
      <c r="E3068" s="4">
        <v>43593.75</v>
      </c>
      <c r="F3068" s="3">
        <v>0.33513999999999999</v>
      </c>
      <c r="G3068" s="2">
        <f>Table13[[#This Row],[CF % FV]]*$A$2</f>
        <v>36.865400000000001</v>
      </c>
      <c r="H3068" s="3">
        <v>0.47286298055848103</v>
      </c>
      <c r="I3068" s="2">
        <f>Table13[[#This Row],[CF % EOL ]]*$A$6</f>
        <v>0</v>
      </c>
      <c r="J3068" s="3">
        <v>8.8771659661525101E-2</v>
      </c>
      <c r="K3068" s="2">
        <f>$A$10*Table13[[#This Row],[CF % WEC]]</f>
        <v>0</v>
      </c>
      <c r="L3068" s="1">
        <v>32.68111438552247</v>
      </c>
      <c r="M3068" s="2">
        <f>Table13[[#This Row],[Cons h '[MWh']]]-Table13[[#This Row],[Ewec_prod '[MWh']]]-Table13[[#This Row],[Eeol_prod '[MWh']]]-Table13[[#This Row],[Efv_prod '[MWh']]]</f>
        <v>-4.1842856144775311</v>
      </c>
    </row>
    <row r="3069" x14ac:dyDescent="0.25">
      <c r="E3069" s="4">
        <v>43593.791666666664</v>
      </c>
      <c r="F3069" s="3">
        <v>0.56276999999999999</v>
      </c>
      <c r="G3069" s="2">
        <f>Table13[[#This Row],[CF % FV]]*$A$2</f>
        <v>61.904699999999998</v>
      </c>
      <c r="H3069" s="3">
        <v>0.45974035069661701</v>
      </c>
      <c r="I3069" s="2">
        <f>Table13[[#This Row],[CF % EOL ]]*$A$6</f>
        <v>0</v>
      </c>
      <c r="J3069" s="3">
        <v>7.6451076107317495E-2</v>
      </c>
      <c r="K3069" s="2">
        <f>$A$10*Table13[[#This Row],[CF % WEC]]</f>
        <v>0</v>
      </c>
      <c r="L3069" s="1">
        <v>32.667227684774403</v>
      </c>
      <c r="M3069" s="2">
        <f>Table13[[#This Row],[Cons h '[MWh']]]-Table13[[#This Row],[Ewec_prod '[MWh']]]-Table13[[#This Row],[Eeol_prod '[MWh']]]-Table13[[#This Row],[Efv_prod '[MWh']]]</f>
        <v>-29.237472315225595</v>
      </c>
    </row>
    <row r="3070" x14ac:dyDescent="0.25">
      <c r="E3070" s="4">
        <v>43593.833333333336</v>
      </c>
      <c r="F3070" s="3">
        <v>0.60768</v>
      </c>
      <c r="G3070" s="2">
        <f>Table13[[#This Row],[CF % FV]]*$A$2</f>
        <v>66.844800000000006</v>
      </c>
      <c r="H3070" s="3">
        <v>0.36537133963373603</v>
      </c>
      <c r="I3070" s="2">
        <f>Table13[[#This Row],[CF % EOL ]]*$A$6</f>
        <v>0</v>
      </c>
      <c r="J3070" s="3">
        <v>7.6358451387558993E-2</v>
      </c>
      <c r="K3070" s="2">
        <f>$A$10*Table13[[#This Row],[CF % WEC]]</f>
        <v>0</v>
      </c>
      <c r="L3070" s="1">
        <v>26.62107617611229</v>
      </c>
      <c r="M3070" s="2">
        <f>Table13[[#This Row],[Cons h '[MWh']]]-Table13[[#This Row],[Ewec_prod '[MWh']]]-Table13[[#This Row],[Eeol_prod '[MWh']]]-Table13[[#This Row],[Efv_prod '[MWh']]]</f>
        <v>-40.223723823887717</v>
      </c>
    </row>
    <row r="3071" x14ac:dyDescent="0.25">
      <c r="E3071" s="4">
        <v>43593.875</v>
      </c>
      <c r="F3071" s="3">
        <v>0.60324</v>
      </c>
      <c r="G3071" s="2">
        <f>Table13[[#This Row],[CF % FV]]*$A$2</f>
        <v>66.356399999999994</v>
      </c>
      <c r="H3071" s="3">
        <v>0.23532461400472601</v>
      </c>
      <c r="I3071" s="2">
        <f>Table13[[#This Row],[CF % EOL ]]*$A$6</f>
        <v>0</v>
      </c>
      <c r="J3071" s="3">
        <v>7.5436357583411093E-2</v>
      </c>
      <c r="K3071" s="2">
        <f>$A$10*Table13[[#This Row],[CF % WEC]]</f>
        <v>0</v>
      </c>
      <c r="L3071" s="1">
        <v>28.191768620156111</v>
      </c>
      <c r="M3071" s="2">
        <f>Table13[[#This Row],[Cons h '[MWh']]]-Table13[[#This Row],[Ewec_prod '[MWh']]]-Table13[[#This Row],[Eeol_prod '[MWh']]]-Table13[[#This Row],[Efv_prod '[MWh']]]</f>
        <v>-38.164631379843883</v>
      </c>
    </row>
    <row r="3072" x14ac:dyDescent="0.25">
      <c r="E3072" s="4">
        <v>43593.916666666664</v>
      </c>
      <c r="F3072" s="3">
        <v>0.64457000000000009</v>
      </c>
      <c r="G3072" s="2">
        <f>Table13[[#This Row],[CF % FV]]*$A$2</f>
        <v>70.90270000000001</v>
      </c>
      <c r="H3072" s="3">
        <v>8.7060537600638699E-2</v>
      </c>
      <c r="I3072" s="2">
        <f>Table13[[#This Row],[CF % EOL ]]*$A$6</f>
        <v>0</v>
      </c>
      <c r="J3072" s="3">
        <v>7.5725353865612799E-2</v>
      </c>
      <c r="K3072" s="2">
        <f>$A$10*Table13[[#This Row],[CF % WEC]]</f>
        <v>0</v>
      </c>
      <c r="L3072" s="1">
        <v>31.090373310185512</v>
      </c>
      <c r="M3072" s="2">
        <f>Table13[[#This Row],[Cons h '[MWh']]]-Table13[[#This Row],[Ewec_prod '[MWh']]]-Table13[[#This Row],[Eeol_prod '[MWh']]]-Table13[[#This Row],[Efv_prod '[MWh']]]</f>
        <v>-39.812326689814498</v>
      </c>
    </row>
    <row r="3073" x14ac:dyDescent="0.25">
      <c r="E3073" s="4">
        <v>43593.958333333336</v>
      </c>
      <c r="F3073" s="3">
        <v>0.53548000000000007</v>
      </c>
      <c r="G3073" s="2">
        <f>Table13[[#This Row],[CF % FV]]*$A$2</f>
        <v>58.902800000000006</v>
      </c>
      <c r="H3073" s="3">
        <v>5.0349182215813103E-2</v>
      </c>
      <c r="I3073" s="2">
        <f>Table13[[#This Row],[CF % EOL ]]*$A$6</f>
        <v>0</v>
      </c>
      <c r="J3073" s="3">
        <v>7.8331406227098901E-2</v>
      </c>
      <c r="K3073" s="2">
        <f>$A$10*Table13[[#This Row],[CF % WEC]]</f>
        <v>0</v>
      </c>
      <c r="L3073" s="1">
        <v>22.986140423811765</v>
      </c>
      <c r="M3073" s="2">
        <f>Table13[[#This Row],[Cons h '[MWh']]]-Table13[[#This Row],[Ewec_prod '[MWh']]]-Table13[[#This Row],[Eeol_prod '[MWh']]]-Table13[[#This Row],[Efv_prod '[MWh']]]</f>
        <v>-35.916659576188238</v>
      </c>
    </row>
    <row r="3074" x14ac:dyDescent="0.25">
      <c r="E3074" s="4">
        <v>43594</v>
      </c>
      <c r="F3074" s="3">
        <v>0.41267000000000004</v>
      </c>
      <c r="G3074" s="2">
        <f>Table13[[#This Row],[CF % FV]]*$A$2</f>
        <v>45.393700000000003</v>
      </c>
      <c r="H3074" s="3">
        <v>4.24414299524703E-2</v>
      </c>
      <c r="I3074" s="2">
        <f>Table13[[#This Row],[CF % EOL ]]*$A$6</f>
        <v>0</v>
      </c>
      <c r="J3074" s="3">
        <v>8.2866995138699162E-2</v>
      </c>
      <c r="K3074" s="2">
        <f>$A$10*Table13[[#This Row],[CF % WEC]]</f>
        <v>0</v>
      </c>
      <c r="L3074" s="1">
        <v>20.368727408480478</v>
      </c>
      <c r="M3074" s="2">
        <f>Table13[[#This Row],[Cons h '[MWh']]]-Table13[[#This Row],[Ewec_prod '[MWh']]]-Table13[[#This Row],[Eeol_prod '[MWh']]]-Table13[[#This Row],[Efv_prod '[MWh']]]</f>
        <v>-25.024972591519525</v>
      </c>
    </row>
    <row r="3075" x14ac:dyDescent="0.25">
      <c r="E3075" s="4">
        <v>43594.041666666664</v>
      </c>
      <c r="F3075" s="3">
        <v>0.33797000000000005</v>
      </c>
      <c r="G3075" s="2">
        <f>Table13[[#This Row],[CF % FV]]*$A$2</f>
        <v>37.176700000000004</v>
      </c>
      <c r="H3075" s="3">
        <v>4.8076646222932999E-2</v>
      </c>
      <c r="I3075" s="2">
        <f>Table13[[#This Row],[CF % EOL ]]*$A$6</f>
        <v>0</v>
      </c>
      <c r="J3075" s="3">
        <v>8.9549223450549498E-2</v>
      </c>
      <c r="K3075" s="2">
        <f>$A$10*Table13[[#This Row],[CF % WEC]]</f>
        <v>0</v>
      </c>
      <c r="L3075" s="1">
        <v>20.93594791748616</v>
      </c>
      <c r="M3075" s="2">
        <f>Table13[[#This Row],[Cons h '[MWh']]]-Table13[[#This Row],[Ewec_prod '[MWh']]]-Table13[[#This Row],[Eeol_prod '[MWh']]]-Table13[[#This Row],[Efv_prod '[MWh']]]</f>
        <v>-16.240752082513843</v>
      </c>
    </row>
    <row r="3076" x14ac:dyDescent="0.25">
      <c r="E3076" s="4">
        <v>43594.083333333336</v>
      </c>
      <c r="F3076" s="3">
        <v>0.14899000000000001</v>
      </c>
      <c r="G3076" s="2">
        <f>Table13[[#This Row],[CF % FV]]*$A$2</f>
        <v>16.3889</v>
      </c>
      <c r="H3076" s="3">
        <v>7.0793649015866003E-2</v>
      </c>
      <c r="I3076" s="2">
        <f>Table13[[#This Row],[CF % EOL ]]*$A$6</f>
        <v>0</v>
      </c>
      <c r="J3076" s="3">
        <v>5.1982425783345103E-2</v>
      </c>
      <c r="K3076" s="2">
        <f>$A$10*Table13[[#This Row],[CF % WEC]]</f>
        <v>0</v>
      </c>
      <c r="L3076" s="1">
        <v>22.653891729063169</v>
      </c>
      <c r="M3076" s="2">
        <f>Table13[[#This Row],[Cons h '[MWh']]]-Table13[[#This Row],[Ewec_prod '[MWh']]]-Table13[[#This Row],[Eeol_prod '[MWh']]]-Table13[[#This Row],[Efv_prod '[MWh']]]</f>
        <v>6.2649917290631691</v>
      </c>
    </row>
    <row r="3077" x14ac:dyDescent="0.25">
      <c r="E3077" s="4">
        <v>43594.125</v>
      </c>
      <c r="F3077" s="3">
        <v>5.8E-4</v>
      </c>
      <c r="G3077" s="2">
        <f>Table13[[#This Row],[CF % FV]]*$A$2</f>
        <v>6.3799999999999996E-2</v>
      </c>
      <c r="H3077" s="3">
        <v>6.4033602861497202E-2</v>
      </c>
      <c r="I3077" s="2">
        <f>Table13[[#This Row],[CF % EOL ]]*$A$6</f>
        <v>0</v>
      </c>
      <c r="J3077" s="3">
        <v>0</v>
      </c>
      <c r="K3077" s="2">
        <f>$A$10*Table13[[#This Row],[CF % WEC]]</f>
        <v>0</v>
      </c>
      <c r="L3077" s="1">
        <v>22.88678917860917</v>
      </c>
      <c r="M3077" s="2">
        <f>Table13[[#This Row],[Cons h '[MWh']]]-Table13[[#This Row],[Ewec_prod '[MWh']]]-Table13[[#This Row],[Eeol_prod '[MWh']]]-Table13[[#This Row],[Efv_prod '[MWh']]]</f>
        <v>22.82298917860917</v>
      </c>
    </row>
    <row r="3078" x14ac:dyDescent="0.25">
      <c r="E3078" s="4">
        <v>43594.166666666664</v>
      </c>
      <c r="F3078" s="3">
        <v>0</v>
      </c>
      <c r="G3078" s="2">
        <f>Table13[[#This Row],[CF % FV]]*$A$2</f>
        <v>0</v>
      </c>
      <c r="H3078" s="3">
        <v>3.37082504216508E-2</v>
      </c>
      <c r="I3078" s="2">
        <f>Table13[[#This Row],[CF % EOL ]]*$A$6</f>
        <v>0</v>
      </c>
      <c r="J3078" s="3">
        <v>0</v>
      </c>
      <c r="K3078" s="2">
        <f>$A$10*Table13[[#This Row],[CF % WEC]]</f>
        <v>0</v>
      </c>
      <c r="L3078" s="1">
        <v>24.328981835601024</v>
      </c>
      <c r="M3078" s="2">
        <f>Table13[[#This Row],[Cons h '[MWh']]]-Table13[[#This Row],[Ewec_prod '[MWh']]]-Table13[[#This Row],[Eeol_prod '[MWh']]]-Table13[[#This Row],[Efv_prod '[MWh']]]</f>
        <v>24.328981835601024</v>
      </c>
    </row>
    <row r="3079" x14ac:dyDescent="0.25">
      <c r="E3079" s="4">
        <v>43594.208333333336</v>
      </c>
      <c r="F3079" s="3">
        <v>0</v>
      </c>
      <c r="G3079" s="2">
        <f>Table13[[#This Row],[CF % FV]]*$A$2</f>
        <v>0</v>
      </c>
      <c r="H3079" s="3">
        <v>2.1276721614207701E-2</v>
      </c>
      <c r="I3079" s="2">
        <f>Table13[[#This Row],[CF % EOL ]]*$A$6</f>
        <v>0</v>
      </c>
      <c r="J3079" s="3">
        <v>0</v>
      </c>
      <c r="K3079" s="2">
        <f>$A$10*Table13[[#This Row],[CF % WEC]]</f>
        <v>0</v>
      </c>
      <c r="L3079" s="1">
        <v>28.470772670230918</v>
      </c>
      <c r="M3079" s="2">
        <f>Table13[[#This Row],[Cons h '[MWh']]]-Table13[[#This Row],[Ewec_prod '[MWh']]]-Table13[[#This Row],[Eeol_prod '[MWh']]]-Table13[[#This Row],[Efv_prod '[MWh']]]</f>
        <v>28.470772670230918</v>
      </c>
    </row>
    <row r="3080" x14ac:dyDescent="0.25">
      <c r="E3080" s="4">
        <v>43594.25</v>
      </c>
      <c r="F3080" s="3">
        <v>0</v>
      </c>
      <c r="G3080" s="2">
        <f>Table13[[#This Row],[CF % FV]]*$A$2</f>
        <v>0</v>
      </c>
      <c r="H3080" s="3">
        <v>4.2542272308919001E-2</v>
      </c>
      <c r="I3080" s="2">
        <f>Table13[[#This Row],[CF % EOL ]]*$A$6</f>
        <v>0</v>
      </c>
      <c r="J3080" s="3">
        <v>0</v>
      </c>
      <c r="K3080" s="2">
        <f>$A$10*Table13[[#This Row],[CF % WEC]]</f>
        <v>0</v>
      </c>
      <c r="L3080" s="1">
        <v>29.467182932490843</v>
      </c>
      <c r="M3080" s="2">
        <f>Table13[[#This Row],[Cons h '[MWh']]]-Table13[[#This Row],[Ewec_prod '[MWh']]]-Table13[[#This Row],[Eeol_prod '[MWh']]]-Table13[[#This Row],[Efv_prod '[MWh']]]</f>
        <v>29.467182932490843</v>
      </c>
    </row>
    <row r="3081" x14ac:dyDescent="0.25">
      <c r="E3081" s="4">
        <v>43594.291666666664</v>
      </c>
      <c r="F3081" s="3">
        <v>0</v>
      </c>
      <c r="G3081" s="2">
        <f>Table13[[#This Row],[CF % FV]]*$A$2</f>
        <v>0</v>
      </c>
      <c r="H3081" s="3">
        <v>7.1294805822140095E-2</v>
      </c>
      <c r="I3081" s="2">
        <f>Table13[[#This Row],[CF % EOL ]]*$A$6</f>
        <v>0</v>
      </c>
      <c r="J3081" s="3">
        <v>0</v>
      </c>
      <c r="K3081" s="2">
        <f>$A$10*Table13[[#This Row],[CF % WEC]]</f>
        <v>0</v>
      </c>
      <c r="L3081" s="1">
        <v>25.9503958906554</v>
      </c>
      <c r="M3081" s="2">
        <f>Table13[[#This Row],[Cons h '[MWh']]]-Table13[[#This Row],[Ewec_prod '[MWh']]]-Table13[[#This Row],[Eeol_prod '[MWh']]]-Table13[[#This Row],[Efv_prod '[MWh']]]</f>
        <v>25.9503958906554</v>
      </c>
    </row>
    <row r="3082" x14ac:dyDescent="0.25">
      <c r="E3082" s="4">
        <v>43594.333333333336</v>
      </c>
      <c r="F3082" s="3">
        <v>0</v>
      </c>
      <c r="G3082" s="2">
        <f>Table13[[#This Row],[CF % FV]]*$A$2</f>
        <v>0</v>
      </c>
      <c r="H3082" s="3">
        <v>0.15949960921959999</v>
      </c>
      <c r="I3082" s="2">
        <f>Table13[[#This Row],[CF % EOL ]]*$A$6</f>
        <v>0</v>
      </c>
      <c r="J3082" s="3">
        <v>0</v>
      </c>
      <c r="K3082" s="2">
        <f>$A$10*Table13[[#This Row],[CF % WEC]]</f>
        <v>0</v>
      </c>
      <c r="L3082" s="1">
        <v>29.506616097607051</v>
      </c>
      <c r="M3082" s="2">
        <f>Table13[[#This Row],[Cons h '[MWh']]]-Table13[[#This Row],[Ewec_prod '[MWh']]]-Table13[[#This Row],[Eeol_prod '[MWh']]]-Table13[[#This Row],[Efv_prod '[MWh']]]</f>
        <v>29.506616097607051</v>
      </c>
    </row>
    <row r="3083" x14ac:dyDescent="0.25">
      <c r="E3083" s="4">
        <v>43594.375</v>
      </c>
      <c r="F3083" s="3">
        <v>0</v>
      </c>
      <c r="G3083" s="2">
        <f>Table13[[#This Row],[CF % FV]]*$A$2</f>
        <v>0</v>
      </c>
      <c r="H3083" s="3">
        <v>0.164695939417278</v>
      </c>
      <c r="I3083" s="2">
        <f>Table13[[#This Row],[CF % EOL ]]*$A$6</f>
        <v>0</v>
      </c>
      <c r="J3083" s="3">
        <v>0</v>
      </c>
      <c r="K3083" s="2">
        <f>$A$10*Table13[[#This Row],[CF % WEC]]</f>
        <v>0</v>
      </c>
      <c r="L3083" s="1">
        <v>32.064212795184801</v>
      </c>
      <c r="M3083" s="2">
        <f>Table13[[#This Row],[Cons h '[MWh']]]-Table13[[#This Row],[Ewec_prod '[MWh']]]-Table13[[#This Row],[Eeol_prod '[MWh']]]-Table13[[#This Row],[Efv_prod '[MWh']]]</f>
        <v>32.064212795184801</v>
      </c>
    </row>
    <row r="3084" x14ac:dyDescent="0.25">
      <c r="E3084" s="4">
        <v>43594.416666666664</v>
      </c>
      <c r="F3084" s="3">
        <v>0</v>
      </c>
      <c r="G3084" s="2">
        <f>Table13[[#This Row],[CF % FV]]*$A$2</f>
        <v>0</v>
      </c>
      <c r="H3084" s="3">
        <v>7.8402473860890401E-2</v>
      </c>
      <c r="I3084" s="2">
        <f>Table13[[#This Row],[CF % EOL ]]*$A$6</f>
        <v>0</v>
      </c>
      <c r="J3084" s="3">
        <v>0</v>
      </c>
      <c r="K3084" s="2">
        <f>$A$10*Table13[[#This Row],[CF % WEC]]</f>
        <v>0</v>
      </c>
      <c r="L3084" s="1">
        <v>29.200807508047117</v>
      </c>
      <c r="M3084" s="2">
        <f>Table13[[#This Row],[Cons h '[MWh']]]-Table13[[#This Row],[Ewec_prod '[MWh']]]-Table13[[#This Row],[Eeol_prod '[MWh']]]-Table13[[#This Row],[Efv_prod '[MWh']]]</f>
        <v>29.200807508047117</v>
      </c>
    </row>
    <row r="3085" x14ac:dyDescent="0.25">
      <c r="E3085" s="4">
        <v>43594.458333333336</v>
      </c>
      <c r="F3085" s="3">
        <v>0</v>
      </c>
      <c r="G3085" s="2">
        <f>Table13[[#This Row],[CF % FV]]*$A$2</f>
        <v>0</v>
      </c>
      <c r="H3085" s="3">
        <v>4.56269272323113E-2</v>
      </c>
      <c r="I3085" s="2">
        <f>Table13[[#This Row],[CF % EOL ]]*$A$6</f>
        <v>0</v>
      </c>
      <c r="J3085" s="3">
        <v>0</v>
      </c>
      <c r="K3085" s="2">
        <f>$A$10*Table13[[#This Row],[CF % WEC]]</f>
        <v>0</v>
      </c>
      <c r="L3085" s="1">
        <v>26.765454407379821</v>
      </c>
      <c r="M3085" s="2">
        <f>Table13[[#This Row],[Cons h '[MWh']]]-Table13[[#This Row],[Ewec_prod '[MWh']]]-Table13[[#This Row],[Eeol_prod '[MWh']]]-Table13[[#This Row],[Efv_prod '[MWh']]]</f>
        <v>26.765454407379821</v>
      </c>
    </row>
    <row r="3086" x14ac:dyDescent="0.25">
      <c r="E3086" s="4">
        <v>43594.5</v>
      </c>
      <c r="F3086" s="3">
        <v>0</v>
      </c>
      <c r="G3086" s="2">
        <f>Table13[[#This Row],[CF % FV]]*$A$2</f>
        <v>0</v>
      </c>
      <c r="H3086" s="3">
        <v>5.1461409070571403E-2</v>
      </c>
      <c r="I3086" s="2">
        <f>Table13[[#This Row],[CF % EOL ]]*$A$6</f>
        <v>0</v>
      </c>
      <c r="J3086" s="3">
        <v>0</v>
      </c>
      <c r="K3086" s="2">
        <f>$A$10*Table13[[#This Row],[CF % WEC]]</f>
        <v>0</v>
      </c>
      <c r="L3086" s="1">
        <v>36.465189150016222</v>
      </c>
      <c r="M3086" s="2">
        <f>Table13[[#This Row],[Cons h '[MWh']]]-Table13[[#This Row],[Ewec_prod '[MWh']]]-Table13[[#This Row],[Eeol_prod '[MWh']]]-Table13[[#This Row],[Efv_prod '[MWh']]]</f>
        <v>36.465189150016222</v>
      </c>
    </row>
    <row r="3087" x14ac:dyDescent="0.25">
      <c r="E3087" s="4">
        <v>43594.541666666664</v>
      </c>
      <c r="F3087" s="3">
        <v>0</v>
      </c>
      <c r="G3087" s="2">
        <f>Table13[[#This Row],[CF % FV]]*$A$2</f>
        <v>0</v>
      </c>
      <c r="H3087" s="3">
        <v>9.1283314940644705E-2</v>
      </c>
      <c r="I3087" s="2">
        <f>Table13[[#This Row],[CF % EOL ]]*$A$6</f>
        <v>0</v>
      </c>
      <c r="J3087" s="3">
        <v>0</v>
      </c>
      <c r="K3087" s="2">
        <f>$A$10*Table13[[#This Row],[CF % WEC]]</f>
        <v>0</v>
      </c>
      <c r="L3087" s="1">
        <v>32.536183855485312</v>
      </c>
      <c r="M3087" s="2">
        <f>Table13[[#This Row],[Cons h '[MWh']]]-Table13[[#This Row],[Ewec_prod '[MWh']]]-Table13[[#This Row],[Eeol_prod '[MWh']]]-Table13[[#This Row],[Efv_prod '[MWh']]]</f>
        <v>32.536183855485312</v>
      </c>
    </row>
    <row r="3088" x14ac:dyDescent="0.25">
      <c r="E3088" s="4">
        <v>43594.583333333336</v>
      </c>
      <c r="F3088" s="3">
        <v>0</v>
      </c>
      <c r="G3088" s="2">
        <f>Table13[[#This Row],[CF % FV]]*$A$2</f>
        <v>0</v>
      </c>
      <c r="H3088" s="3">
        <v>0.239226632148588</v>
      </c>
      <c r="I3088" s="2">
        <f>Table13[[#This Row],[CF % EOL ]]*$A$6</f>
        <v>0</v>
      </c>
      <c r="J3088" s="3">
        <v>0</v>
      </c>
      <c r="K3088" s="2">
        <f>$A$10*Table13[[#This Row],[CF % WEC]]</f>
        <v>0</v>
      </c>
      <c r="L3088" s="1">
        <v>26.575939208197706</v>
      </c>
      <c r="M3088" s="2">
        <f>Table13[[#This Row],[Cons h '[MWh']]]-Table13[[#This Row],[Ewec_prod '[MWh']]]-Table13[[#This Row],[Eeol_prod '[MWh']]]-Table13[[#This Row],[Efv_prod '[MWh']]]</f>
        <v>26.575939208197706</v>
      </c>
    </row>
    <row r="3089" x14ac:dyDescent="0.25">
      <c r="E3089" s="4">
        <v>43594.625</v>
      </c>
      <c r="F3089" s="3">
        <v>0</v>
      </c>
      <c r="G3089" s="2">
        <f>Table13[[#This Row],[CF % FV]]*$A$2</f>
        <v>0</v>
      </c>
      <c r="H3089" s="3">
        <v>0.22251365527717101</v>
      </c>
      <c r="I3089" s="2">
        <f>Table13[[#This Row],[CF % EOL ]]*$A$6</f>
        <v>0</v>
      </c>
      <c r="J3089" s="3">
        <v>0</v>
      </c>
      <c r="K3089" s="2">
        <f>$A$10*Table13[[#This Row],[CF % WEC]]</f>
        <v>0</v>
      </c>
      <c r="L3089" s="1">
        <v>25.653511766732699</v>
      </c>
      <c r="M3089" s="2">
        <f>Table13[[#This Row],[Cons h '[MWh']]]-Table13[[#This Row],[Ewec_prod '[MWh']]]-Table13[[#This Row],[Eeol_prod '[MWh']]]-Table13[[#This Row],[Efv_prod '[MWh']]]</f>
        <v>25.653511766732699</v>
      </c>
    </row>
    <row r="3090" x14ac:dyDescent="0.25">
      <c r="E3090" s="4">
        <v>43594.666666666664</v>
      </c>
      <c r="F3090" s="3">
        <v>5.1399999999999996E-3</v>
      </c>
      <c r="G3090" s="2">
        <f>Table13[[#This Row],[CF % FV]]*$A$2</f>
        <v>0.5653999999999999</v>
      </c>
      <c r="H3090" s="3">
        <v>0.15020139610430999</v>
      </c>
      <c r="I3090" s="2">
        <f>Table13[[#This Row],[CF % EOL ]]*$A$6</f>
        <v>0</v>
      </c>
      <c r="J3090" s="3">
        <v>0</v>
      </c>
      <c r="K3090" s="2">
        <f>$A$10*Table13[[#This Row],[CF % WEC]]</f>
        <v>0</v>
      </c>
      <c r="L3090" s="1">
        <v>26.441897519288368</v>
      </c>
      <c r="M3090" s="2">
        <f>Table13[[#This Row],[Cons h '[MWh']]]-Table13[[#This Row],[Ewec_prod '[MWh']]]-Table13[[#This Row],[Eeol_prod '[MWh']]]-Table13[[#This Row],[Efv_prod '[MWh']]]</f>
        <v>25.876497519288367</v>
      </c>
    </row>
    <row r="3091" x14ac:dyDescent="0.25">
      <c r="E3091" s="4">
        <v>43594.708333333336</v>
      </c>
      <c r="F3091" s="3">
        <v>0.18790000000000001</v>
      </c>
      <c r="G3091" s="2">
        <f>Table13[[#This Row],[CF % FV]]*$A$2</f>
        <v>20.669</v>
      </c>
      <c r="H3091" s="3">
        <v>0.13128414315891501</v>
      </c>
      <c r="I3091" s="2">
        <f>Table13[[#This Row],[CF % EOL ]]*$A$6</f>
        <v>0</v>
      </c>
      <c r="J3091" s="3">
        <v>0</v>
      </c>
      <c r="K3091" s="2">
        <f>$A$10*Table13[[#This Row],[CF % WEC]]</f>
        <v>0</v>
      </c>
      <c r="L3091" s="1">
        <v>38.5532466598006</v>
      </c>
      <c r="M3091" s="2">
        <f>Table13[[#This Row],[Cons h '[MWh']]]-Table13[[#This Row],[Ewec_prod '[MWh']]]-Table13[[#This Row],[Eeol_prod '[MWh']]]-Table13[[#This Row],[Efv_prod '[MWh']]]</f>
        <v>17.884246659800599</v>
      </c>
    </row>
    <row r="3092" x14ac:dyDescent="0.25">
      <c r="E3092" s="4">
        <v>43594.75</v>
      </c>
      <c r="F3092" s="3">
        <v>0.32497000000000004</v>
      </c>
      <c r="G3092" s="2">
        <f>Table13[[#This Row],[CF % FV]]*$A$2</f>
        <v>35.746700000000004</v>
      </c>
      <c r="H3092" s="3">
        <v>0.17625519356282199</v>
      </c>
      <c r="I3092" s="2">
        <f>Table13[[#This Row],[CF % EOL ]]*$A$6</f>
        <v>0</v>
      </c>
      <c r="J3092" s="3">
        <v>0</v>
      </c>
      <c r="K3092" s="2">
        <f>$A$10*Table13[[#This Row],[CF % WEC]]</f>
        <v>0</v>
      </c>
      <c r="L3092" s="1">
        <v>33.620074334102029</v>
      </c>
      <c r="M3092" s="2">
        <f>Table13[[#This Row],[Cons h '[MWh']]]-Table13[[#This Row],[Ewec_prod '[MWh']]]-Table13[[#This Row],[Eeol_prod '[MWh']]]-Table13[[#This Row],[Efv_prod '[MWh']]]</f>
        <v>-2.1266256658979756</v>
      </c>
    </row>
    <row r="3093" x14ac:dyDescent="0.25">
      <c r="E3093" s="4">
        <v>43594.791666666664</v>
      </c>
      <c r="F3093" s="3">
        <v>0.45317000000000002</v>
      </c>
      <c r="G3093" s="2">
        <f>Table13[[#This Row],[CF % FV]]*$A$2</f>
        <v>49.848700000000001</v>
      </c>
      <c r="H3093" s="3">
        <v>0.215073941233454</v>
      </c>
      <c r="I3093" s="2">
        <f>Table13[[#This Row],[CF % EOL ]]*$A$6</f>
        <v>0</v>
      </c>
      <c r="J3093" s="3">
        <v>0</v>
      </c>
      <c r="K3093" s="2">
        <f>$A$10*Table13[[#This Row],[CF % WEC]]</f>
        <v>0</v>
      </c>
      <c r="L3093" s="1">
        <v>44.122091923501927</v>
      </c>
      <c r="M3093" s="2">
        <f>Table13[[#This Row],[Cons h '[MWh']]]-Table13[[#This Row],[Ewec_prod '[MWh']]]-Table13[[#This Row],[Eeol_prod '[MWh']]]-Table13[[#This Row],[Efv_prod '[MWh']]]</f>
        <v>-5.7266080764980742</v>
      </c>
    </row>
    <row r="3094" x14ac:dyDescent="0.25">
      <c r="E3094" s="4">
        <v>43594.833333333336</v>
      </c>
      <c r="F3094" s="3">
        <v>0.58283000000000007</v>
      </c>
      <c r="G3094" s="2">
        <f>Table13[[#This Row],[CF % FV]]*$A$2</f>
        <v>64.111300000000014</v>
      </c>
      <c r="H3094" s="3">
        <v>0.23099255120015</v>
      </c>
      <c r="I3094" s="2">
        <f>Table13[[#This Row],[CF % EOL ]]*$A$6</f>
        <v>0</v>
      </c>
      <c r="J3094" s="3">
        <v>0</v>
      </c>
      <c r="K3094" s="2">
        <f>$A$10*Table13[[#This Row],[CF % WEC]]</f>
        <v>0</v>
      </c>
      <c r="L3094" s="1">
        <v>42.791374020833416</v>
      </c>
      <c r="M3094" s="2">
        <f>Table13[[#This Row],[Cons h '[MWh']]]-Table13[[#This Row],[Ewec_prod '[MWh']]]-Table13[[#This Row],[Eeol_prod '[MWh']]]-Table13[[#This Row],[Efv_prod '[MWh']]]</f>
        <v>-21.319925979166598</v>
      </c>
    </row>
    <row r="3095" x14ac:dyDescent="0.25">
      <c r="E3095" s="4">
        <v>43594.875</v>
      </c>
      <c r="F3095" s="3">
        <v>0.60272000000000003</v>
      </c>
      <c r="G3095" s="2">
        <f>Table13[[#This Row],[CF % FV]]*$A$2</f>
        <v>66.299199999999999</v>
      </c>
      <c r="H3095" s="3">
        <v>0.25634057958219097</v>
      </c>
      <c r="I3095" s="2">
        <f>Table13[[#This Row],[CF % EOL ]]*$A$6</f>
        <v>0</v>
      </c>
      <c r="J3095" s="3">
        <v>0</v>
      </c>
      <c r="K3095" s="2">
        <f>$A$10*Table13[[#This Row],[CF % WEC]]</f>
        <v>0</v>
      </c>
      <c r="L3095" s="1">
        <v>36.498665575800551</v>
      </c>
      <c r="M3095" s="2">
        <f>Table13[[#This Row],[Cons h '[MWh']]]-Table13[[#This Row],[Ewec_prod '[MWh']]]-Table13[[#This Row],[Eeol_prod '[MWh']]]-Table13[[#This Row],[Efv_prod '[MWh']]]</f>
        <v>-29.800534424199448</v>
      </c>
    </row>
    <row r="3096" x14ac:dyDescent="0.25">
      <c r="E3096" s="4">
        <v>43594.916666666664</v>
      </c>
      <c r="F3096" s="3">
        <v>0.57675999999999994</v>
      </c>
      <c r="G3096" s="2">
        <f>Table13[[#This Row],[CF % FV]]*$A$2</f>
        <v>63.443599999999996</v>
      </c>
      <c r="H3096" s="3">
        <v>0.31431516861228198</v>
      </c>
      <c r="I3096" s="2">
        <f>Table13[[#This Row],[CF % EOL ]]*$A$6</f>
        <v>0</v>
      </c>
      <c r="J3096" s="3">
        <v>0</v>
      </c>
      <c r="K3096" s="2">
        <f>$A$10*Table13[[#This Row],[CF % WEC]]</f>
        <v>0</v>
      </c>
      <c r="L3096" s="1">
        <v>30.770567544834758</v>
      </c>
      <c r="M3096" s="2">
        <f>Table13[[#This Row],[Cons h '[MWh']]]-Table13[[#This Row],[Ewec_prod '[MWh']]]-Table13[[#This Row],[Eeol_prod '[MWh']]]-Table13[[#This Row],[Efv_prod '[MWh']]]</f>
        <v>-32.673032455165242</v>
      </c>
    </row>
    <row r="3097" x14ac:dyDescent="0.25">
      <c r="E3097" s="4">
        <v>43594.958333333336</v>
      </c>
      <c r="F3097" s="3">
        <v>0.46644999999999998</v>
      </c>
      <c r="G3097" s="2">
        <f>Table13[[#This Row],[CF % FV]]*$A$2</f>
        <v>51.3095</v>
      </c>
      <c r="H3097" s="3">
        <v>0.237635638654486</v>
      </c>
      <c r="I3097" s="2">
        <f>Table13[[#This Row],[CF % EOL ]]*$A$6</f>
        <v>0</v>
      </c>
      <c r="J3097" s="3">
        <v>0</v>
      </c>
      <c r="K3097" s="2">
        <f>$A$10*Table13[[#This Row],[CF % WEC]]</f>
        <v>0</v>
      </c>
      <c r="L3097" s="1">
        <v>22.032737742757579</v>
      </c>
      <c r="M3097" s="2">
        <f>Table13[[#This Row],[Cons h '[MWh']]]-Table13[[#This Row],[Ewec_prod '[MWh']]]-Table13[[#This Row],[Eeol_prod '[MWh']]]-Table13[[#This Row],[Efv_prod '[MWh']]]</f>
        <v>-29.276762257242421</v>
      </c>
    </row>
    <row r="3098" x14ac:dyDescent="0.25">
      <c r="E3098" s="4">
        <v>43595</v>
      </c>
      <c r="F3098" s="3">
        <v>0.41041000000000005</v>
      </c>
      <c r="G3098" s="2">
        <f>Table13[[#This Row],[CF % FV]]*$A$2</f>
        <v>45.145100000000006</v>
      </c>
      <c r="H3098" s="3">
        <v>0.21293820101385899</v>
      </c>
      <c r="I3098" s="2">
        <f>Table13[[#This Row],[CF % EOL ]]*$A$6</f>
        <v>0</v>
      </c>
      <c r="J3098" s="3">
        <v>0</v>
      </c>
      <c r="K3098" s="2">
        <f>$A$10*Table13[[#This Row],[CF % WEC]]</f>
        <v>0</v>
      </c>
      <c r="L3098" s="1">
        <v>25.867692763141328</v>
      </c>
      <c r="M3098" s="2">
        <f>Table13[[#This Row],[Cons h '[MWh']]]-Table13[[#This Row],[Ewec_prod '[MWh']]]-Table13[[#This Row],[Eeol_prod '[MWh']]]-Table13[[#This Row],[Efv_prod '[MWh']]]</f>
        <v>-19.277407236858679</v>
      </c>
    </row>
    <row r="3099" x14ac:dyDescent="0.25">
      <c r="E3099" s="4">
        <v>43595.041666666664</v>
      </c>
      <c r="F3099" s="3">
        <v>0.26273000000000002</v>
      </c>
      <c r="G3099" s="2">
        <f>Table13[[#This Row],[CF % FV]]*$A$2</f>
        <v>28.900300000000001</v>
      </c>
      <c r="H3099" s="3">
        <v>0.19550719625159699</v>
      </c>
      <c r="I3099" s="2">
        <f>Table13[[#This Row],[CF % EOL ]]*$A$6</f>
        <v>0</v>
      </c>
      <c r="J3099" s="3">
        <v>0</v>
      </c>
      <c r="K3099" s="2">
        <f>$A$10*Table13[[#This Row],[CF % WEC]]</f>
        <v>0</v>
      </c>
      <c r="L3099" s="1">
        <v>20.372531337151372</v>
      </c>
      <c r="M3099" s="2">
        <f>Table13[[#This Row],[Cons h '[MWh']]]-Table13[[#This Row],[Ewec_prod '[MWh']]]-Table13[[#This Row],[Eeol_prod '[MWh']]]-Table13[[#This Row],[Efv_prod '[MWh']]]</f>
        <v>-8.5277686628486293</v>
      </c>
    </row>
    <row r="3100" x14ac:dyDescent="0.25">
      <c r="E3100" s="4">
        <v>43595.083333333336</v>
      </c>
      <c r="F3100" s="3">
        <v>0.10853</v>
      </c>
      <c r="G3100" s="2">
        <f>Table13[[#This Row],[CF % FV]]*$A$2</f>
        <v>11.9383</v>
      </c>
      <c r="H3100" s="3">
        <v>0.13730741729065599</v>
      </c>
      <c r="I3100" s="2">
        <f>Table13[[#This Row],[CF % EOL ]]*$A$6</f>
        <v>0</v>
      </c>
      <c r="J3100" s="3">
        <v>0</v>
      </c>
      <c r="K3100" s="2">
        <f>$A$10*Table13[[#This Row],[CF % WEC]]</f>
        <v>0</v>
      </c>
      <c r="L3100" s="1">
        <v>25.028755342078618</v>
      </c>
      <c r="M3100" s="2">
        <f>Table13[[#This Row],[Cons h '[MWh']]]-Table13[[#This Row],[Ewec_prod '[MWh']]]-Table13[[#This Row],[Eeol_prod '[MWh']]]-Table13[[#This Row],[Efv_prod '[MWh']]]</f>
        <v>13.090455342078618</v>
      </c>
    </row>
    <row r="3101" x14ac:dyDescent="0.25">
      <c r="E3101" s="4">
        <v>43595.125</v>
      </c>
      <c r="F3101" s="3">
        <v>9.2000000000000003E-4</v>
      </c>
      <c r="G3101" s="2">
        <f>Table13[[#This Row],[CF % FV]]*$A$2</f>
        <v>0.1012</v>
      </c>
      <c r="H3101" s="3">
        <v>4.4178383140364298E-2</v>
      </c>
      <c r="I3101" s="2">
        <f>Table13[[#This Row],[CF % EOL ]]*$A$6</f>
        <v>0</v>
      </c>
      <c r="J3101" s="3">
        <v>0</v>
      </c>
      <c r="K3101" s="2">
        <f>$A$10*Table13[[#This Row],[CF % WEC]]</f>
        <v>0</v>
      </c>
      <c r="L3101" s="1">
        <v>26.510017986239699</v>
      </c>
      <c r="M3101" s="2">
        <f>Table13[[#This Row],[Cons h '[MWh']]]-Table13[[#This Row],[Ewec_prod '[MWh']]]-Table13[[#This Row],[Eeol_prod '[MWh']]]-Table13[[#This Row],[Efv_prod '[MWh']]]</f>
        <v>26.408817986239701</v>
      </c>
    </row>
    <row r="3102" x14ac:dyDescent="0.25">
      <c r="E3102" s="4">
        <v>43595.166666666664</v>
      </c>
      <c r="F3102" s="3">
        <v>0</v>
      </c>
      <c r="G3102" s="2">
        <f>Table13[[#This Row],[CF % FV]]*$A$2</f>
        <v>0</v>
      </c>
      <c r="H3102" s="3">
        <v>-8.1891934838002501E-4</v>
      </c>
      <c r="I3102" s="2">
        <f>Table13[[#This Row],[CF % EOL ]]*$A$6</f>
        <v>0</v>
      </c>
      <c r="J3102" s="3">
        <v>0</v>
      </c>
      <c r="K3102" s="2">
        <f>$A$10*Table13[[#This Row],[CF % WEC]]</f>
        <v>0</v>
      </c>
      <c r="L3102" s="1">
        <v>29.389533046244999</v>
      </c>
      <c r="M3102" s="2">
        <f>Table13[[#This Row],[Cons h '[MWh']]]-Table13[[#This Row],[Ewec_prod '[MWh']]]-Table13[[#This Row],[Eeol_prod '[MWh']]]-Table13[[#This Row],[Efv_prod '[MWh']]]</f>
        <v>29.389533046244999</v>
      </c>
    </row>
    <row r="3103" x14ac:dyDescent="0.25">
      <c r="E3103" s="4">
        <v>43595.208333333336</v>
      </c>
      <c r="F3103" s="3">
        <v>0</v>
      </c>
      <c r="G3103" s="2">
        <f>Table13[[#This Row],[CF % FV]]*$A$2</f>
        <v>0</v>
      </c>
      <c r="H3103" s="3">
        <v>3.0951923969346601E-3</v>
      </c>
      <c r="I3103" s="2">
        <f>Table13[[#This Row],[CF % EOL ]]*$A$6</f>
        <v>0</v>
      </c>
      <c r="J3103" s="3">
        <v>0</v>
      </c>
      <c r="K3103" s="2">
        <f>$A$10*Table13[[#This Row],[CF % WEC]]</f>
        <v>0</v>
      </c>
      <c r="L3103" s="1">
        <v>28.512355219507356</v>
      </c>
      <c r="M3103" s="2">
        <f>Table13[[#This Row],[Cons h '[MWh']]]-Table13[[#This Row],[Ewec_prod '[MWh']]]-Table13[[#This Row],[Eeol_prod '[MWh']]]-Table13[[#This Row],[Efv_prod '[MWh']]]</f>
        <v>28.512355219507356</v>
      </c>
    </row>
    <row r="3104" x14ac:dyDescent="0.25">
      <c r="E3104" s="4">
        <v>43595.25</v>
      </c>
      <c r="F3104" s="3">
        <v>0</v>
      </c>
      <c r="G3104" s="2">
        <f>Table13[[#This Row],[CF % FV]]*$A$2</f>
        <v>0</v>
      </c>
      <c r="H3104" s="3">
        <v>8.1490740581073903E-2</v>
      </c>
      <c r="I3104" s="2">
        <f>Table13[[#This Row],[CF % EOL ]]*$A$6</f>
        <v>0</v>
      </c>
      <c r="J3104" s="3">
        <v>0</v>
      </c>
      <c r="K3104" s="2">
        <f>$A$10*Table13[[#This Row],[CF % WEC]]</f>
        <v>0</v>
      </c>
      <c r="L3104" s="1">
        <v>36.249228841639706</v>
      </c>
      <c r="M3104" s="2">
        <f>Table13[[#This Row],[Cons h '[MWh']]]-Table13[[#This Row],[Ewec_prod '[MWh']]]-Table13[[#This Row],[Eeol_prod '[MWh']]]-Table13[[#This Row],[Efv_prod '[MWh']]]</f>
        <v>36.249228841639706</v>
      </c>
    </row>
    <row r="3105" x14ac:dyDescent="0.25">
      <c r="E3105" s="4">
        <v>43595.291666666664</v>
      </c>
      <c r="F3105" s="3">
        <v>0</v>
      </c>
      <c r="G3105" s="2">
        <f>Table13[[#This Row],[CF % FV]]*$A$2</f>
        <v>0</v>
      </c>
      <c r="H3105" s="3">
        <v>0.113910329340353</v>
      </c>
      <c r="I3105" s="2">
        <f>Table13[[#This Row],[CF % EOL ]]*$A$6</f>
        <v>0</v>
      </c>
      <c r="J3105" s="3">
        <v>0</v>
      </c>
      <c r="K3105" s="2">
        <f>$A$10*Table13[[#This Row],[CF % WEC]]</f>
        <v>0</v>
      </c>
      <c r="L3105" s="1">
        <v>37.957888467290012</v>
      </c>
      <c r="M3105" s="2">
        <f>Table13[[#This Row],[Cons h '[MWh']]]-Table13[[#This Row],[Ewec_prod '[MWh']]]-Table13[[#This Row],[Eeol_prod '[MWh']]]-Table13[[#This Row],[Efv_prod '[MWh']]]</f>
        <v>37.957888467290012</v>
      </c>
    </row>
    <row r="3106" x14ac:dyDescent="0.25">
      <c r="E3106" s="4">
        <v>43595.333333333336</v>
      </c>
      <c r="F3106" s="3">
        <v>0</v>
      </c>
      <c r="G3106" s="2">
        <f>Table13[[#This Row],[CF % FV]]*$A$2</f>
        <v>0</v>
      </c>
      <c r="H3106" s="3">
        <v>5.7144571882760301E-2</v>
      </c>
      <c r="I3106" s="2">
        <f>Table13[[#This Row],[CF % EOL ]]*$A$6</f>
        <v>0</v>
      </c>
      <c r="J3106" s="3">
        <v>0</v>
      </c>
      <c r="K3106" s="2">
        <f>$A$10*Table13[[#This Row],[CF % WEC]]</f>
        <v>0</v>
      </c>
      <c r="L3106" s="1">
        <v>31.077152468834029</v>
      </c>
      <c r="M3106" s="2">
        <f>Table13[[#This Row],[Cons h '[MWh']]]-Table13[[#This Row],[Ewec_prod '[MWh']]]-Table13[[#This Row],[Eeol_prod '[MWh']]]-Table13[[#This Row],[Efv_prod '[MWh']]]</f>
        <v>31.077152468834029</v>
      </c>
    </row>
    <row r="3107" x14ac:dyDescent="0.25">
      <c r="E3107" s="4">
        <v>43595.375</v>
      </c>
      <c r="F3107" s="3">
        <v>0</v>
      </c>
      <c r="G3107" s="2">
        <f>Table13[[#This Row],[CF % FV]]*$A$2</f>
        <v>0</v>
      </c>
      <c r="H3107" s="3">
        <v>3.17025930793031E-2</v>
      </c>
      <c r="I3107" s="2">
        <f>Table13[[#This Row],[CF % EOL ]]*$A$6</f>
        <v>0</v>
      </c>
      <c r="J3107" s="3">
        <v>0</v>
      </c>
      <c r="K3107" s="2">
        <f>$A$10*Table13[[#This Row],[CF % WEC]]</f>
        <v>0</v>
      </c>
      <c r="L3107" s="1">
        <v>27.66144101166768</v>
      </c>
      <c r="M3107" s="2">
        <f>Table13[[#This Row],[Cons h '[MWh']]]-Table13[[#This Row],[Ewec_prod '[MWh']]]-Table13[[#This Row],[Eeol_prod '[MWh']]]-Table13[[#This Row],[Efv_prod '[MWh']]]</f>
        <v>27.66144101166768</v>
      </c>
    </row>
    <row r="3108" x14ac:dyDescent="0.25">
      <c r="E3108" s="4">
        <v>43595.416666666664</v>
      </c>
      <c r="F3108" s="3">
        <v>0</v>
      </c>
      <c r="G3108" s="2">
        <f>Table13[[#This Row],[CF % FV]]*$A$2</f>
        <v>0</v>
      </c>
      <c r="H3108" s="3">
        <v>8.8398574810648306E-2</v>
      </c>
      <c r="I3108" s="2">
        <f>Table13[[#This Row],[CF % EOL ]]*$A$6</f>
        <v>0</v>
      </c>
      <c r="J3108" s="3">
        <v>0</v>
      </c>
      <c r="K3108" s="2">
        <f>$A$10*Table13[[#This Row],[CF % WEC]]</f>
        <v>0</v>
      </c>
      <c r="L3108" s="1">
        <v>29.980861355439487</v>
      </c>
      <c r="M3108" s="2">
        <f>Table13[[#This Row],[Cons h '[MWh']]]-Table13[[#This Row],[Ewec_prod '[MWh']]]-Table13[[#This Row],[Eeol_prod '[MWh']]]-Table13[[#This Row],[Efv_prod '[MWh']]]</f>
        <v>29.980861355439487</v>
      </c>
    </row>
    <row r="3109" x14ac:dyDescent="0.25">
      <c r="E3109" s="4">
        <v>43595.458333333336</v>
      </c>
      <c r="F3109" s="3">
        <v>0</v>
      </c>
      <c r="G3109" s="2">
        <f>Table13[[#This Row],[CF % FV]]*$A$2</f>
        <v>0</v>
      </c>
      <c r="H3109" s="3">
        <v>0.104905426597628</v>
      </c>
      <c r="I3109" s="2">
        <f>Table13[[#This Row],[CF % EOL ]]*$A$6</f>
        <v>0</v>
      </c>
      <c r="J3109" s="3">
        <v>0</v>
      </c>
      <c r="K3109" s="2">
        <f>$A$10*Table13[[#This Row],[CF % WEC]]</f>
        <v>0</v>
      </c>
      <c r="L3109" s="1">
        <v>30.207662055967894</v>
      </c>
      <c r="M3109" s="2">
        <f>Table13[[#This Row],[Cons h '[MWh']]]-Table13[[#This Row],[Ewec_prod '[MWh']]]-Table13[[#This Row],[Eeol_prod '[MWh']]]-Table13[[#This Row],[Efv_prod '[MWh']]]</f>
        <v>30.207662055967894</v>
      </c>
    </row>
    <row r="3110" x14ac:dyDescent="0.25">
      <c r="E3110" s="4">
        <v>43595.5</v>
      </c>
      <c r="F3110" s="3">
        <v>0</v>
      </c>
      <c r="G3110" s="2">
        <f>Table13[[#This Row],[CF % FV]]*$A$2</f>
        <v>0</v>
      </c>
      <c r="H3110" s="3">
        <v>0.172863583422176</v>
      </c>
      <c r="I3110" s="2">
        <f>Table13[[#This Row],[CF % EOL ]]*$A$6</f>
        <v>0</v>
      </c>
      <c r="J3110" s="3">
        <v>0</v>
      </c>
      <c r="K3110" s="2">
        <f>$A$10*Table13[[#This Row],[CF % WEC]]</f>
        <v>0</v>
      </c>
      <c r="L3110" s="1">
        <v>31.761469352940253</v>
      </c>
      <c r="M3110" s="2">
        <f>Table13[[#This Row],[Cons h '[MWh']]]-Table13[[#This Row],[Ewec_prod '[MWh']]]-Table13[[#This Row],[Eeol_prod '[MWh']]]-Table13[[#This Row],[Efv_prod '[MWh']]]</f>
        <v>31.761469352940253</v>
      </c>
    </row>
    <row r="3111" x14ac:dyDescent="0.25">
      <c r="E3111" s="4">
        <v>43595.541666666664</v>
      </c>
      <c r="F3111" s="3">
        <v>0</v>
      </c>
      <c r="G3111" s="2">
        <f>Table13[[#This Row],[CF % FV]]*$A$2</f>
        <v>0</v>
      </c>
      <c r="H3111" s="3">
        <v>0.25957858575041498</v>
      </c>
      <c r="I3111" s="2">
        <f>Table13[[#This Row],[CF % EOL ]]*$A$6</f>
        <v>0</v>
      </c>
      <c r="J3111" s="3">
        <v>0</v>
      </c>
      <c r="K3111" s="2">
        <f>$A$10*Table13[[#This Row],[CF % WEC]]</f>
        <v>0</v>
      </c>
      <c r="L3111" s="1">
        <v>32.443327359097275</v>
      </c>
      <c r="M3111" s="2">
        <f>Table13[[#This Row],[Cons h '[MWh']]]-Table13[[#This Row],[Ewec_prod '[MWh']]]-Table13[[#This Row],[Eeol_prod '[MWh']]]-Table13[[#This Row],[Efv_prod '[MWh']]]</f>
        <v>32.443327359097275</v>
      </c>
    </row>
    <row r="3112" x14ac:dyDescent="0.25">
      <c r="E3112" s="4">
        <v>43595.583333333336</v>
      </c>
      <c r="F3112" s="3">
        <v>0</v>
      </c>
      <c r="G3112" s="2">
        <f>Table13[[#This Row],[CF % FV]]*$A$2</f>
        <v>0</v>
      </c>
      <c r="H3112" s="3">
        <v>0.23447746907948</v>
      </c>
      <c r="I3112" s="2">
        <f>Table13[[#This Row],[CF % EOL ]]*$A$6</f>
        <v>0</v>
      </c>
      <c r="J3112" s="3">
        <v>0</v>
      </c>
      <c r="K3112" s="2">
        <f>$A$10*Table13[[#This Row],[CF % WEC]]</f>
        <v>0</v>
      </c>
      <c r="L3112" s="1">
        <v>25.19676357602529</v>
      </c>
      <c r="M3112" s="2">
        <f>Table13[[#This Row],[Cons h '[MWh']]]-Table13[[#This Row],[Ewec_prod '[MWh']]]-Table13[[#This Row],[Eeol_prod '[MWh']]]-Table13[[#This Row],[Efv_prod '[MWh']]]</f>
        <v>25.19676357602529</v>
      </c>
    </row>
    <row r="3113" x14ac:dyDescent="0.25">
      <c r="E3113" s="4">
        <v>43595.625</v>
      </c>
      <c r="F3113" s="3">
        <v>0</v>
      </c>
      <c r="G3113" s="2">
        <f>Table13[[#This Row],[CF % FV]]*$A$2</f>
        <v>0</v>
      </c>
      <c r="H3113" s="3">
        <v>0.115737819993535</v>
      </c>
      <c r="I3113" s="2">
        <f>Table13[[#This Row],[CF % EOL ]]*$A$6</f>
        <v>0</v>
      </c>
      <c r="J3113" s="3">
        <v>0</v>
      </c>
      <c r="K3113" s="2">
        <f>$A$10*Table13[[#This Row],[CF % WEC]]</f>
        <v>0</v>
      </c>
      <c r="L3113" s="1">
        <v>27.848092388135861</v>
      </c>
      <c r="M3113" s="2">
        <f>Table13[[#This Row],[Cons h '[MWh']]]-Table13[[#This Row],[Ewec_prod '[MWh']]]-Table13[[#This Row],[Eeol_prod '[MWh']]]-Table13[[#This Row],[Efv_prod '[MWh']]]</f>
        <v>27.848092388135861</v>
      </c>
    </row>
    <row r="3114" x14ac:dyDescent="0.25">
      <c r="E3114" s="4">
        <v>43595.666666666664</v>
      </c>
      <c r="F3114" s="3">
        <v>3.4300000000000003E-3</v>
      </c>
      <c r="G3114" s="2">
        <f>Table13[[#This Row],[CF % FV]]*$A$2</f>
        <v>0.37730000000000002</v>
      </c>
      <c r="H3114" s="3">
        <v>2.5749986600279901E-2</v>
      </c>
      <c r="I3114" s="2">
        <f>Table13[[#This Row],[CF % EOL ]]*$A$6</f>
        <v>0</v>
      </c>
      <c r="J3114" s="3">
        <v>0</v>
      </c>
      <c r="K3114" s="2">
        <f>$A$10*Table13[[#This Row],[CF % WEC]]</f>
        <v>0</v>
      </c>
      <c r="L3114" s="1">
        <v>32.130753418341371</v>
      </c>
      <c r="M3114" s="2">
        <f>Table13[[#This Row],[Cons h '[MWh']]]-Table13[[#This Row],[Ewec_prod '[MWh']]]-Table13[[#This Row],[Eeol_prod '[MWh']]]-Table13[[#This Row],[Efv_prod '[MWh']]]</f>
        <v>31.753453418341369</v>
      </c>
    </row>
    <row r="3115" x14ac:dyDescent="0.25">
      <c r="E3115" s="4">
        <v>43595.708333333336</v>
      </c>
      <c r="F3115" s="3">
        <v>0.13930999999999999</v>
      </c>
      <c r="G3115" s="2">
        <f>Table13[[#This Row],[CF % FV]]*$A$2</f>
        <v>15.3241</v>
      </c>
      <c r="H3115" s="3">
        <v>1.7675342280974501E-2</v>
      </c>
      <c r="I3115" s="2">
        <f>Table13[[#This Row],[CF % EOL ]]*$A$6</f>
        <v>0</v>
      </c>
      <c r="J3115" s="3">
        <v>0</v>
      </c>
      <c r="K3115" s="2">
        <f>$A$10*Table13[[#This Row],[CF % WEC]]</f>
        <v>0</v>
      </c>
      <c r="L3115" s="1">
        <v>37.188382409542719</v>
      </c>
      <c r="M3115" s="2">
        <f>Table13[[#This Row],[Cons h '[MWh']]]-Table13[[#This Row],[Ewec_prod '[MWh']]]-Table13[[#This Row],[Eeol_prod '[MWh']]]-Table13[[#This Row],[Efv_prod '[MWh']]]</f>
        <v>21.864282409542717</v>
      </c>
    </row>
    <row r="3116" x14ac:dyDescent="0.25">
      <c r="E3116" s="4">
        <v>43595.75</v>
      </c>
      <c r="F3116" s="3">
        <v>0.25427</v>
      </c>
      <c r="G3116" s="2">
        <f>Table13[[#This Row],[CF % FV]]*$A$2</f>
        <v>27.9697</v>
      </c>
      <c r="H3116" s="3">
        <v>3.70974865905353E-2</v>
      </c>
      <c r="I3116" s="2">
        <f>Table13[[#This Row],[CF % EOL ]]*$A$6</f>
        <v>0</v>
      </c>
      <c r="J3116" s="3">
        <v>0</v>
      </c>
      <c r="K3116" s="2">
        <f>$A$10*Table13[[#This Row],[CF % WEC]]</f>
        <v>0</v>
      </c>
      <c r="L3116" s="1">
        <v>43.781115475008534</v>
      </c>
      <c r="M3116" s="2">
        <f>Table13[[#This Row],[Cons h '[MWh']]]-Table13[[#This Row],[Ewec_prod '[MWh']]]-Table13[[#This Row],[Eeol_prod '[MWh']]]-Table13[[#This Row],[Efv_prod '[MWh']]]</f>
        <v>15.811415475008534</v>
      </c>
    </row>
    <row r="3117" x14ac:dyDescent="0.25">
      <c r="E3117" s="4">
        <v>43595.791666666664</v>
      </c>
      <c r="F3117" s="3">
        <v>0.36598000000000003</v>
      </c>
      <c r="G3117" s="2">
        <f>Table13[[#This Row],[CF % FV]]*$A$2</f>
        <v>40.257800000000003</v>
      </c>
      <c r="H3117" s="3">
        <v>1.9073332324198399E-2</v>
      </c>
      <c r="I3117" s="2">
        <f>Table13[[#This Row],[CF % EOL ]]*$A$6</f>
        <v>0</v>
      </c>
      <c r="J3117" s="3">
        <v>0</v>
      </c>
      <c r="K3117" s="2">
        <f>$A$10*Table13[[#This Row],[CF % WEC]]</f>
        <v>0</v>
      </c>
      <c r="L3117" s="1">
        <v>41.084239489964588</v>
      </c>
      <c r="M3117" s="2">
        <f>Table13[[#This Row],[Cons h '[MWh']]]-Table13[[#This Row],[Ewec_prod '[MWh']]]-Table13[[#This Row],[Eeol_prod '[MWh']]]-Table13[[#This Row],[Efv_prod '[MWh']]]</f>
        <v>0.82643948996458505</v>
      </c>
    </row>
    <row r="3118" x14ac:dyDescent="0.25">
      <c r="E3118" s="4">
        <v>43595.833333333336</v>
      </c>
      <c r="F3118" s="3">
        <v>0.48483999999999999</v>
      </c>
      <c r="G3118" s="2">
        <f>Table13[[#This Row],[CF % FV]]*$A$2</f>
        <v>53.3324</v>
      </c>
      <c r="H3118" s="3">
        <v>4.9543691338779297E-3</v>
      </c>
      <c r="I3118" s="2">
        <f>Table13[[#This Row],[CF % EOL ]]*$A$6</f>
        <v>0</v>
      </c>
      <c r="J3118" s="3">
        <v>0</v>
      </c>
      <c r="K3118" s="2">
        <f>$A$10*Table13[[#This Row],[CF % WEC]]</f>
        <v>0</v>
      </c>
      <c r="L3118" s="1">
        <v>43.637174352887591</v>
      </c>
      <c r="M3118" s="2">
        <f>Table13[[#This Row],[Cons h '[MWh']]]-Table13[[#This Row],[Ewec_prod '[MWh']]]-Table13[[#This Row],[Eeol_prod '[MWh']]]-Table13[[#This Row],[Efv_prod '[MWh']]]</f>
        <v>-9.6952256471124088</v>
      </c>
    </row>
    <row r="3119" x14ac:dyDescent="0.25">
      <c r="E3119" s="4">
        <v>43595.875</v>
      </c>
      <c r="F3119" s="3">
        <v>0.50944</v>
      </c>
      <c r="G3119" s="2">
        <f>Table13[[#This Row],[CF % FV]]*$A$2</f>
        <v>56.038400000000003</v>
      </c>
      <c r="H3119" s="3">
        <v>7.7153396529575898E-3</v>
      </c>
      <c r="I3119" s="2">
        <f>Table13[[#This Row],[CF % EOL ]]*$A$6</f>
        <v>0</v>
      </c>
      <c r="J3119" s="3">
        <v>1.5315601376819575E-2</v>
      </c>
      <c r="K3119" s="2">
        <f>$A$10*Table13[[#This Row],[CF % WEC]]</f>
        <v>0</v>
      </c>
      <c r="L3119" s="1">
        <v>34.343458758714561</v>
      </c>
      <c r="M3119" s="2">
        <f>Table13[[#This Row],[Cons h '[MWh']]]-Table13[[#This Row],[Ewec_prod '[MWh']]]-Table13[[#This Row],[Eeol_prod '[MWh']]]-Table13[[#This Row],[Efv_prod '[MWh']]]</f>
        <v>-21.694941241285441</v>
      </c>
    </row>
    <row r="3120" x14ac:dyDescent="0.25">
      <c r="E3120" s="4">
        <v>43595.916666666664</v>
      </c>
      <c r="F3120" s="3">
        <v>0.44824000000000003</v>
      </c>
      <c r="G3120" s="2">
        <f>Table13[[#This Row],[CF % FV]]*$A$2</f>
        <v>49.306400000000004</v>
      </c>
      <c r="H3120" s="3">
        <v>9.3102554725902106E-2</v>
      </c>
      <c r="I3120" s="2">
        <f>Table13[[#This Row],[CF % EOL ]]*$A$6</f>
        <v>0</v>
      </c>
      <c r="J3120" s="3">
        <v>3.8068203657525383E-2</v>
      </c>
      <c r="K3120" s="2">
        <f>$A$10*Table13[[#This Row],[CF % WEC]]</f>
        <v>0</v>
      </c>
      <c r="L3120" s="1">
        <v>27.118412059891323</v>
      </c>
      <c r="M3120" s="2">
        <f>Table13[[#This Row],[Cons h '[MWh']]]-Table13[[#This Row],[Ewec_prod '[MWh']]]-Table13[[#This Row],[Eeol_prod '[MWh']]]-Table13[[#This Row],[Efv_prod '[MWh']]]</f>
        <v>-22.18798794010868</v>
      </c>
    </row>
    <row r="3121" x14ac:dyDescent="0.25">
      <c r="E3121" s="4">
        <v>43595.958333333336</v>
      </c>
      <c r="F3121" s="3">
        <v>0.37278</v>
      </c>
      <c r="G3121" s="2">
        <f>Table13[[#This Row],[CF % FV]]*$A$2</f>
        <v>41.005800000000001</v>
      </c>
      <c r="H3121" s="3">
        <v>0.144230542382314</v>
      </c>
      <c r="I3121" s="2">
        <f>Table13[[#This Row],[CF % EOL ]]*$A$6</f>
        <v>0</v>
      </c>
      <c r="J3121" s="3">
        <v>6.1245758770710187E-2</v>
      </c>
      <c r="K3121" s="2">
        <f>$A$10*Table13[[#This Row],[CF % WEC]]</f>
        <v>0</v>
      </c>
      <c r="L3121" s="1">
        <v>27.746521278806153</v>
      </c>
      <c r="M3121" s="2">
        <f>Table13[[#This Row],[Cons h '[MWh']]]-Table13[[#This Row],[Ewec_prod '[MWh']]]-Table13[[#This Row],[Eeol_prod '[MWh']]]-Table13[[#This Row],[Efv_prod '[MWh']]]</f>
        <v>-13.259278721193848</v>
      </c>
    </row>
    <row r="3122" x14ac:dyDescent="0.25">
      <c r="E3122" s="4">
        <v>43596</v>
      </c>
      <c r="F3122" s="3">
        <v>0.27722000000000002</v>
      </c>
      <c r="G3122" s="2">
        <f>Table13[[#This Row],[CF % FV]]*$A$2</f>
        <v>30.494200000000003</v>
      </c>
      <c r="H3122" s="3">
        <v>0.15116369577475799</v>
      </c>
      <c r="I3122" s="2">
        <f>Table13[[#This Row],[CF % EOL ]]*$A$6</f>
        <v>0</v>
      </c>
      <c r="J3122" s="3">
        <v>8.5570313182916538E-2</v>
      </c>
      <c r="K3122" s="2">
        <f>$A$10*Table13[[#This Row],[CF % WEC]]</f>
        <v>0</v>
      </c>
      <c r="L3122" s="1">
        <v>22.453289075396722</v>
      </c>
      <c r="M3122" s="2">
        <f>Table13[[#This Row],[Cons h '[MWh']]]-Table13[[#This Row],[Ewec_prod '[MWh']]]-Table13[[#This Row],[Eeol_prod '[MWh']]]-Table13[[#This Row],[Efv_prod '[MWh']]]</f>
        <v>-8.0409109246032813</v>
      </c>
    </row>
    <row r="3123" x14ac:dyDescent="0.25">
      <c r="E3123" s="4">
        <v>43596.041666666664</v>
      </c>
      <c r="F3123" s="3">
        <v>0.20838999999999999</v>
      </c>
      <c r="G3123" s="2">
        <f>Table13[[#This Row],[CF % FV]]*$A$2</f>
        <v>22.922899999999998</v>
      </c>
      <c r="H3123" s="3">
        <v>0.18311804804105</v>
      </c>
      <c r="I3123" s="2">
        <f>Table13[[#This Row],[CF % EOL ]]*$A$6</f>
        <v>0</v>
      </c>
      <c r="J3123" s="3">
        <v>0.10700309056813734</v>
      </c>
      <c r="K3123" s="2">
        <f>$A$10*Table13[[#This Row],[CF % WEC]]</f>
        <v>0</v>
      </c>
      <c r="L3123" s="1">
        <v>20.728522358674201</v>
      </c>
      <c r="M3123" s="2">
        <f>Table13[[#This Row],[Cons h '[MWh']]]-Table13[[#This Row],[Ewec_prod '[MWh']]]-Table13[[#This Row],[Eeol_prod '[MWh']]]-Table13[[#This Row],[Efv_prod '[MWh']]]</f>
        <v>-2.1943776413257972</v>
      </c>
    </row>
    <row r="3124" x14ac:dyDescent="0.25">
      <c r="E3124" s="4">
        <v>43596.083333333336</v>
      </c>
      <c r="F3124" s="3">
        <v>7.7280000000000001E-2</v>
      </c>
      <c r="G3124" s="2">
        <f>Table13[[#This Row],[CF % FV]]*$A$2</f>
        <v>8.5007999999999999</v>
      </c>
      <c r="H3124" s="3">
        <v>0.21882535543047499</v>
      </c>
      <c r="I3124" s="2">
        <f>Table13[[#This Row],[CF % EOL ]]*$A$6</f>
        <v>0</v>
      </c>
      <c r="J3124" s="3">
        <v>0.11465931072941694</v>
      </c>
      <c r="K3124" s="2">
        <f>$A$10*Table13[[#This Row],[CF % WEC]]</f>
        <v>0</v>
      </c>
      <c r="L3124" s="1">
        <v>24.126072194135428</v>
      </c>
      <c r="M3124" s="2">
        <f>Table13[[#This Row],[Cons h '[MWh']]]-Table13[[#This Row],[Ewec_prod '[MWh']]]-Table13[[#This Row],[Eeol_prod '[MWh']]]-Table13[[#This Row],[Efv_prod '[MWh']]]</f>
        <v>15.625272194135428</v>
      </c>
    </row>
    <row r="3125" x14ac:dyDescent="0.25">
      <c r="E3125" s="4">
        <v>43596.125</v>
      </c>
      <c r="F3125" s="3">
        <v>1.3500000000000001E-3</v>
      </c>
      <c r="G3125" s="2">
        <f>Table13[[#This Row],[CF % FV]]*$A$2</f>
        <v>0.14850000000000002</v>
      </c>
      <c r="H3125" s="3">
        <v>0.20982316764755701</v>
      </c>
      <c r="I3125" s="2">
        <f>Table13[[#This Row],[CF % EOL ]]*$A$6</f>
        <v>0</v>
      </c>
      <c r="J3125" s="3">
        <v>0.11258765658287635</v>
      </c>
      <c r="K3125" s="2">
        <f>$A$10*Table13[[#This Row],[CF % WEC]]</f>
        <v>0</v>
      </c>
      <c r="L3125" s="1">
        <v>22.986144746435929</v>
      </c>
      <c r="M3125" s="2">
        <f>Table13[[#This Row],[Cons h '[MWh']]]-Table13[[#This Row],[Ewec_prod '[MWh']]]-Table13[[#This Row],[Eeol_prod '[MWh']]]-Table13[[#This Row],[Efv_prod '[MWh']]]</f>
        <v>22.837644746435931</v>
      </c>
    </row>
    <row r="3126" x14ac:dyDescent="0.25">
      <c r="E3126" s="4">
        <v>43596.166666666664</v>
      </c>
      <c r="F3126" s="3">
        <v>0</v>
      </c>
      <c r="G3126" s="2">
        <f>Table13[[#This Row],[CF % FV]]*$A$2</f>
        <v>0</v>
      </c>
      <c r="H3126" s="3">
        <v>0.187394340936725</v>
      </c>
      <c r="I3126" s="2">
        <f>Table13[[#This Row],[CF % EOL ]]*$A$6</f>
        <v>0</v>
      </c>
      <c r="J3126" s="3">
        <v>0.110741872447035</v>
      </c>
      <c r="K3126" s="2">
        <f>$A$10*Table13[[#This Row],[CF % WEC]]</f>
        <v>0</v>
      </c>
      <c r="L3126" s="1">
        <v>26.245607013663676</v>
      </c>
      <c r="M3126" s="2">
        <f>Table13[[#This Row],[Cons h '[MWh']]]-Table13[[#This Row],[Ewec_prod '[MWh']]]-Table13[[#This Row],[Eeol_prod '[MWh']]]-Table13[[#This Row],[Efv_prod '[MWh']]]</f>
        <v>26.245607013663676</v>
      </c>
    </row>
    <row r="3127" x14ac:dyDescent="0.25">
      <c r="E3127" s="4">
        <v>43596.208333333336</v>
      </c>
      <c r="F3127" s="3">
        <v>0</v>
      </c>
      <c r="G3127" s="2">
        <f>Table13[[#This Row],[CF % FV]]*$A$2</f>
        <v>0</v>
      </c>
      <c r="H3127" s="3">
        <v>0.19934421438380201</v>
      </c>
      <c r="I3127" s="2">
        <f>Table13[[#This Row],[CF % EOL ]]*$A$6</f>
        <v>0</v>
      </c>
      <c r="J3127" s="3">
        <v>0.10913833612086726</v>
      </c>
      <c r="K3127" s="2">
        <f>$A$10*Table13[[#This Row],[CF % WEC]]</f>
        <v>0</v>
      </c>
      <c r="L3127" s="1">
        <v>32.594541944330217</v>
      </c>
      <c r="M3127" s="2">
        <f>Table13[[#This Row],[Cons h '[MWh']]]-Table13[[#This Row],[Ewec_prod '[MWh']]]-Table13[[#This Row],[Eeol_prod '[MWh']]]-Table13[[#This Row],[Efv_prod '[MWh']]]</f>
        <v>32.594541944330217</v>
      </c>
    </row>
    <row r="3128" x14ac:dyDescent="0.25">
      <c r="E3128" s="4">
        <v>43596.25</v>
      </c>
      <c r="F3128" s="3">
        <v>0</v>
      </c>
      <c r="G3128" s="2">
        <f>Table13[[#This Row],[CF % FV]]*$A$2</f>
        <v>0</v>
      </c>
      <c r="H3128" s="3">
        <v>0.27586739330829702</v>
      </c>
      <c r="I3128" s="2">
        <f>Table13[[#This Row],[CF % EOL ]]*$A$6</f>
        <v>0</v>
      </c>
      <c r="J3128" s="3">
        <v>0.10773645868578835</v>
      </c>
      <c r="K3128" s="2">
        <f>$A$10*Table13[[#This Row],[CF % WEC]]</f>
        <v>0</v>
      </c>
      <c r="L3128" s="1">
        <v>29.857212787972035</v>
      </c>
      <c r="M3128" s="2">
        <f>Table13[[#This Row],[Cons h '[MWh']]]-Table13[[#This Row],[Ewec_prod '[MWh']]]-Table13[[#This Row],[Eeol_prod '[MWh']]]-Table13[[#This Row],[Efv_prod '[MWh']]]</f>
        <v>29.857212787972035</v>
      </c>
    </row>
    <row r="3129" x14ac:dyDescent="0.25">
      <c r="E3129" s="4">
        <v>43596.291666666664</v>
      </c>
      <c r="F3129" s="3">
        <v>0</v>
      </c>
      <c r="G3129" s="2">
        <f>Table13[[#This Row],[CF % FV]]*$A$2</f>
        <v>0</v>
      </c>
      <c r="H3129" s="3">
        <v>0.33384025218520003</v>
      </c>
      <c r="I3129" s="2">
        <f>Table13[[#This Row],[CF % EOL ]]*$A$6</f>
        <v>0</v>
      </c>
      <c r="J3129" s="3">
        <v>0.10650973522979702</v>
      </c>
      <c r="K3129" s="2">
        <f>$A$10*Table13[[#This Row],[CF % WEC]]</f>
        <v>0</v>
      </c>
      <c r="L3129" s="1">
        <v>29.138445310945844</v>
      </c>
      <c r="M3129" s="2">
        <f>Table13[[#This Row],[Cons h '[MWh']]]-Table13[[#This Row],[Ewec_prod '[MWh']]]-Table13[[#This Row],[Eeol_prod '[MWh']]]-Table13[[#This Row],[Efv_prod '[MWh']]]</f>
        <v>29.138445310945844</v>
      </c>
    </row>
    <row r="3130" x14ac:dyDescent="0.25">
      <c r="E3130" s="4">
        <v>43596.333333333336</v>
      </c>
      <c r="F3130" s="3">
        <v>0</v>
      </c>
      <c r="G3130" s="2">
        <f>Table13[[#This Row],[CF % FV]]*$A$2</f>
        <v>0</v>
      </c>
      <c r="H3130" s="3">
        <v>0.33413278141360703</v>
      </c>
      <c r="I3130" s="2">
        <f>Table13[[#This Row],[CF % EOL ]]*$A$6</f>
        <v>0</v>
      </c>
      <c r="J3130" s="3">
        <v>0.10505317935156165</v>
      </c>
      <c r="K3130" s="2">
        <f>$A$10*Table13[[#This Row],[CF % WEC]]</f>
        <v>0</v>
      </c>
      <c r="L3130" s="1">
        <v>29.591501116744855</v>
      </c>
      <c r="M3130" s="2">
        <f>Table13[[#This Row],[Cons h '[MWh']]]-Table13[[#This Row],[Ewec_prod '[MWh']]]-Table13[[#This Row],[Eeol_prod '[MWh']]]-Table13[[#This Row],[Efv_prod '[MWh']]]</f>
        <v>29.591501116744855</v>
      </c>
    </row>
    <row r="3131" x14ac:dyDescent="0.25">
      <c r="E3131" s="4">
        <v>43596.375</v>
      </c>
      <c r="F3131" s="3">
        <v>0</v>
      </c>
      <c r="G3131" s="2">
        <f>Table13[[#This Row],[CF % FV]]*$A$2</f>
        <v>0</v>
      </c>
      <c r="H3131" s="3">
        <v>0.32418067975194798</v>
      </c>
      <c r="I3131" s="2">
        <f>Table13[[#This Row],[CF % EOL ]]*$A$6</f>
        <v>0</v>
      </c>
      <c r="J3131" s="3">
        <v>0.10371051109777989</v>
      </c>
      <c r="K3131" s="2">
        <f>$A$10*Table13[[#This Row],[CF % WEC]]</f>
        <v>0</v>
      </c>
      <c r="L3131" s="1">
        <v>28.821328473817697</v>
      </c>
      <c r="M3131" s="2">
        <f>Table13[[#This Row],[Cons h '[MWh']]]-Table13[[#This Row],[Ewec_prod '[MWh']]]-Table13[[#This Row],[Eeol_prod '[MWh']]]-Table13[[#This Row],[Efv_prod '[MWh']]]</f>
        <v>28.821328473817697</v>
      </c>
    </row>
    <row r="3132" x14ac:dyDescent="0.25">
      <c r="E3132" s="4">
        <v>43596.416666666664</v>
      </c>
      <c r="F3132" s="3">
        <v>0</v>
      </c>
      <c r="G3132" s="2">
        <f>Table13[[#This Row],[CF % FV]]*$A$2</f>
        <v>0</v>
      </c>
      <c r="H3132" s="3">
        <v>0.27292622924495902</v>
      </c>
      <c r="I3132" s="2">
        <f>Table13[[#This Row],[CF % EOL ]]*$A$6</f>
        <v>0</v>
      </c>
      <c r="J3132" s="3">
        <v>0.10265450030494018</v>
      </c>
      <c r="K3132" s="2">
        <f>$A$10*Table13[[#This Row],[CF % WEC]]</f>
        <v>0</v>
      </c>
      <c r="L3132" s="1">
        <v>28.466337384725076</v>
      </c>
      <c r="M3132" s="2">
        <f>Table13[[#This Row],[Cons h '[MWh']]]-Table13[[#This Row],[Ewec_prod '[MWh']]]-Table13[[#This Row],[Eeol_prod '[MWh']]]-Table13[[#This Row],[Efv_prod '[MWh']]]</f>
        <v>28.466337384725076</v>
      </c>
    </row>
    <row r="3133" x14ac:dyDescent="0.25">
      <c r="E3133" s="4">
        <v>43596.458333333336</v>
      </c>
      <c r="F3133" s="3">
        <v>0</v>
      </c>
      <c r="G3133" s="2">
        <f>Table13[[#This Row],[CF % FV]]*$A$2</f>
        <v>0</v>
      </c>
      <c r="H3133" s="3">
        <v>0.20883013158312799</v>
      </c>
      <c r="I3133" s="2">
        <f>Table13[[#This Row],[CF % EOL ]]*$A$6</f>
        <v>0</v>
      </c>
      <c r="J3133" s="3">
        <v>0.10191330984093414</v>
      </c>
      <c r="K3133" s="2">
        <f>$A$10*Table13[[#This Row],[CF % WEC]]</f>
        <v>0</v>
      </c>
      <c r="L3133" s="1">
        <v>32.26498499135343</v>
      </c>
      <c r="M3133" s="2">
        <f>Table13[[#This Row],[Cons h '[MWh']]]-Table13[[#This Row],[Ewec_prod '[MWh']]]-Table13[[#This Row],[Eeol_prod '[MWh']]]-Table13[[#This Row],[Efv_prod '[MWh']]]</f>
        <v>32.26498499135343</v>
      </c>
    </row>
    <row r="3134" x14ac:dyDescent="0.25">
      <c r="E3134" s="4">
        <v>43596.5</v>
      </c>
      <c r="F3134" s="3">
        <v>0</v>
      </c>
      <c r="G3134" s="2">
        <f>Table13[[#This Row],[CF % FV]]*$A$2</f>
        <v>0</v>
      </c>
      <c r="H3134" s="3">
        <v>0.215073941233454</v>
      </c>
      <c r="I3134" s="2">
        <f>Table13[[#This Row],[CF % EOL ]]*$A$6</f>
        <v>0</v>
      </c>
      <c r="J3134" s="3">
        <v>0.10130563837257596</v>
      </c>
      <c r="K3134" s="2">
        <f>$A$10*Table13[[#This Row],[CF % WEC]]</f>
        <v>0</v>
      </c>
      <c r="L3134" s="1">
        <v>34.441714269417247</v>
      </c>
      <c r="M3134" s="2">
        <f>Table13[[#This Row],[Cons h '[MWh']]]-Table13[[#This Row],[Ewec_prod '[MWh']]]-Table13[[#This Row],[Eeol_prod '[MWh']]]-Table13[[#This Row],[Efv_prod '[MWh']]]</f>
        <v>34.441714269417247</v>
      </c>
    </row>
    <row r="3135" x14ac:dyDescent="0.25">
      <c r="E3135" s="4">
        <v>43596.541666666664</v>
      </c>
      <c r="F3135" s="3">
        <v>0</v>
      </c>
      <c r="G3135" s="2">
        <f>Table13[[#This Row],[CF % FV]]*$A$2</f>
        <v>0</v>
      </c>
      <c r="H3135" s="3">
        <v>0.22932446286942501</v>
      </c>
      <c r="I3135" s="2">
        <f>Table13[[#This Row],[CF % EOL ]]*$A$6</f>
        <v>0</v>
      </c>
      <c r="J3135" s="3">
        <v>0.10082062931907979</v>
      </c>
      <c r="K3135" s="2">
        <f>$A$10*Table13[[#This Row],[CF % WEC]]</f>
        <v>0</v>
      </c>
      <c r="L3135" s="1">
        <v>31.938864670083873</v>
      </c>
      <c r="M3135" s="2">
        <f>Table13[[#This Row],[Cons h '[MWh']]]-Table13[[#This Row],[Ewec_prod '[MWh']]]-Table13[[#This Row],[Eeol_prod '[MWh']]]-Table13[[#This Row],[Efv_prod '[MWh']]]</f>
        <v>31.938864670083873</v>
      </c>
    </row>
    <row r="3136" x14ac:dyDescent="0.25">
      <c r="E3136" s="4">
        <v>43596.583333333336</v>
      </c>
      <c r="F3136" s="3">
        <v>0</v>
      </c>
      <c r="G3136" s="2">
        <f>Table13[[#This Row],[CF % FV]]*$A$2</f>
        <v>0</v>
      </c>
      <c r="H3136" s="3">
        <v>0.24780295493277299</v>
      </c>
      <c r="I3136" s="2">
        <f>Table13[[#This Row],[CF % EOL ]]*$A$6</f>
        <v>0</v>
      </c>
      <c r="J3136" s="3">
        <v>0.10043853790531514</v>
      </c>
      <c r="K3136" s="2">
        <f>$A$10*Table13[[#This Row],[CF % WEC]]</f>
        <v>0</v>
      </c>
      <c r="L3136" s="1">
        <v>25.731952679780413</v>
      </c>
      <c r="M3136" s="2">
        <f>Table13[[#This Row],[Cons h '[MWh']]]-Table13[[#This Row],[Ewec_prod '[MWh']]]-Table13[[#This Row],[Eeol_prod '[MWh']]]-Table13[[#This Row],[Efv_prod '[MWh']]]</f>
        <v>25.731952679780413</v>
      </c>
    </row>
    <row r="3137" x14ac:dyDescent="0.25">
      <c r="E3137" s="4">
        <v>43596.625</v>
      </c>
      <c r="F3137" s="3">
        <v>0</v>
      </c>
      <c r="G3137" s="2">
        <f>Table13[[#This Row],[CF % FV]]*$A$2</f>
        <v>0</v>
      </c>
      <c r="H3137" s="3">
        <v>0.25109168706378998</v>
      </c>
      <c r="I3137" s="2">
        <f>Table13[[#This Row],[CF % EOL ]]*$A$6</f>
        <v>0</v>
      </c>
      <c r="J3137" s="3">
        <v>0.10019175226783254</v>
      </c>
      <c r="K3137" s="2">
        <f>$A$10*Table13[[#This Row],[CF % WEC]]</f>
        <v>0</v>
      </c>
      <c r="L3137" s="1">
        <v>26.30281969757149</v>
      </c>
      <c r="M3137" s="2">
        <f>Table13[[#This Row],[Cons h '[MWh']]]-Table13[[#This Row],[Ewec_prod '[MWh']]]-Table13[[#This Row],[Eeol_prod '[MWh']]]-Table13[[#This Row],[Efv_prod '[MWh']]]</f>
        <v>26.30281969757149</v>
      </c>
    </row>
    <row r="3138" x14ac:dyDescent="0.25">
      <c r="E3138" s="4">
        <v>43596.666666666664</v>
      </c>
      <c r="F3138" s="3">
        <v>2.5400000000000002E-3</v>
      </c>
      <c r="G3138" s="2">
        <f>Table13[[#This Row],[CF % FV]]*$A$2</f>
        <v>0.27940000000000004</v>
      </c>
      <c r="H3138" s="3">
        <v>0.25160039770525799</v>
      </c>
      <c r="I3138" s="2">
        <f>Table13[[#This Row],[CF % EOL ]]*$A$6</f>
        <v>0</v>
      </c>
      <c r="J3138" s="3">
        <v>0.10007000590242014</v>
      </c>
      <c r="K3138" s="2">
        <f>$A$10*Table13[[#This Row],[CF % WEC]]</f>
        <v>0</v>
      </c>
      <c r="L3138" s="1">
        <v>25.164917755048478</v>
      </c>
      <c r="M3138" s="2">
        <f>Table13[[#This Row],[Cons h '[MWh']]]-Table13[[#This Row],[Ewec_prod '[MWh']]]-Table13[[#This Row],[Eeol_prod '[MWh']]]-Table13[[#This Row],[Efv_prod '[MWh']]]</f>
        <v>24.885517755048479</v>
      </c>
    </row>
    <row r="3139" x14ac:dyDescent="0.25">
      <c r="E3139" s="4">
        <v>43596.708333333336</v>
      </c>
      <c r="F3139" s="3">
        <v>0.21644999999999998</v>
      </c>
      <c r="G3139" s="2">
        <f>Table13[[#This Row],[CF % FV]]*$A$2</f>
        <v>23.809499999999996</v>
      </c>
      <c r="H3139" s="3">
        <v>0.27671655951041901</v>
      </c>
      <c r="I3139" s="2">
        <f>Table13[[#This Row],[CF % EOL ]]*$A$6</f>
        <v>0</v>
      </c>
      <c r="J3139" s="3">
        <v>9.9993194095424384E-2</v>
      </c>
      <c r="K3139" s="2">
        <f>$A$10*Table13[[#This Row],[CF % WEC]]</f>
        <v>0</v>
      </c>
      <c r="L3139" s="1">
        <v>33.382342767214745</v>
      </c>
      <c r="M3139" s="2">
        <f>Table13[[#This Row],[Cons h '[MWh']]]-Table13[[#This Row],[Ewec_prod '[MWh']]]-Table13[[#This Row],[Eeol_prod '[MWh']]]-Table13[[#This Row],[Efv_prod '[MWh']]]</f>
        <v>9.5728427672147482</v>
      </c>
    </row>
    <row r="3140" x14ac:dyDescent="0.25">
      <c r="E3140" s="4">
        <v>43596.75</v>
      </c>
      <c r="F3140" s="3">
        <v>0.35275000000000001</v>
      </c>
      <c r="G3140" s="2">
        <f>Table13[[#This Row],[CF % FV]]*$A$2</f>
        <v>38.802500000000002</v>
      </c>
      <c r="H3140" s="3">
        <v>0.339053010211881</v>
      </c>
      <c r="I3140" s="2">
        <f>Table13[[#This Row],[CF % EOL ]]*$A$6</f>
        <v>0</v>
      </c>
      <c r="J3140" s="3">
        <v>9.9844252338670891E-2</v>
      </c>
      <c r="K3140" s="2">
        <f>$A$10*Table13[[#This Row],[CF % WEC]]</f>
        <v>0</v>
      </c>
      <c r="L3140" s="1">
        <v>34.907753688747619</v>
      </c>
      <c r="M3140" s="2">
        <f>Table13[[#This Row],[Cons h '[MWh']]]-Table13[[#This Row],[Ewec_prod '[MWh']]]-Table13[[#This Row],[Eeol_prod '[MWh']]]-Table13[[#This Row],[Efv_prod '[MWh']]]</f>
        <v>-3.8947463112523835</v>
      </c>
    </row>
    <row r="3141" x14ac:dyDescent="0.25">
      <c r="E3141" s="4">
        <v>43596.791666666664</v>
      </c>
      <c r="F3141" s="3">
        <v>0.50141999999999998</v>
      </c>
      <c r="G3141" s="2">
        <f>Table13[[#This Row],[CF % FV]]*$A$2</f>
        <v>55.156199999999998</v>
      </c>
      <c r="H3141" s="3">
        <v>0.45820128756342898</v>
      </c>
      <c r="I3141" s="2">
        <f>Table13[[#This Row],[CF % EOL ]]*$A$6</f>
        <v>0</v>
      </c>
      <c r="J3141" s="3">
        <v>9.9397578184292401E-2</v>
      </c>
      <c r="K3141" s="2">
        <f>$A$10*Table13[[#This Row],[CF % WEC]]</f>
        <v>0</v>
      </c>
      <c r="L3141" s="1">
        <v>41.771828543724567</v>
      </c>
      <c r="M3141" s="2">
        <f>Table13[[#This Row],[Cons h '[MWh']]]-Table13[[#This Row],[Ewec_prod '[MWh']]]-Table13[[#This Row],[Eeol_prod '[MWh']]]-Table13[[#This Row],[Efv_prod '[MWh']]]</f>
        <v>-13.384371456275431</v>
      </c>
    </row>
    <row r="3142" x14ac:dyDescent="0.25">
      <c r="E3142" s="4">
        <v>43596.833333333336</v>
      </c>
      <c r="F3142" s="3">
        <v>0.55758000000000008</v>
      </c>
      <c r="G3142" s="2">
        <f>Table13[[#This Row],[CF % FV]]*$A$2</f>
        <v>61.333800000000011</v>
      </c>
      <c r="H3142" s="3">
        <v>0.47528744782329702</v>
      </c>
      <c r="I3142" s="2">
        <f>Table13[[#This Row],[CF % EOL ]]*$A$6</f>
        <v>0</v>
      </c>
      <c r="J3142" s="3">
        <v>9.9486787827175904E-2</v>
      </c>
      <c r="K3142" s="2">
        <f>$A$10*Table13[[#This Row],[CF % WEC]]</f>
        <v>0</v>
      </c>
      <c r="L3142" s="1">
        <v>33.987643096886359</v>
      </c>
      <c r="M3142" s="2">
        <f>Table13[[#This Row],[Cons h '[MWh']]]-Table13[[#This Row],[Ewec_prod '[MWh']]]-Table13[[#This Row],[Eeol_prod '[MWh']]]-Table13[[#This Row],[Efv_prod '[MWh']]]</f>
        <v>-27.346156903113652</v>
      </c>
    </row>
    <row r="3143" x14ac:dyDescent="0.25">
      <c r="E3143" s="4">
        <v>43596.875</v>
      </c>
      <c r="F3143" s="3">
        <v>0.57799</v>
      </c>
      <c r="G3143" s="2">
        <f>Table13[[#This Row],[CF % FV]]*$A$2</f>
        <v>63.578899999999997</v>
      </c>
      <c r="H3143" s="3">
        <v>0.38289521050265601</v>
      </c>
      <c r="I3143" s="2">
        <f>Table13[[#This Row],[CF % EOL ]]*$A$6</f>
        <v>0</v>
      </c>
      <c r="J3143" s="3">
        <v>9.9721054658764227E-2</v>
      </c>
      <c r="K3143" s="2">
        <f>$A$10*Table13[[#This Row],[CF % WEC]]</f>
        <v>0</v>
      </c>
      <c r="L3143" s="1">
        <v>27.859249902408166</v>
      </c>
      <c r="M3143" s="2">
        <f>Table13[[#This Row],[Cons h '[MWh']]]-Table13[[#This Row],[Ewec_prod '[MWh']]]-Table13[[#This Row],[Eeol_prod '[MWh']]]-Table13[[#This Row],[Efv_prod '[MWh']]]</f>
        <v>-35.719650097591831</v>
      </c>
    </row>
    <row r="3144" x14ac:dyDescent="0.25">
      <c r="E3144" s="4">
        <v>43596.916666666664</v>
      </c>
      <c r="F3144" s="3">
        <v>0.59726000000000001</v>
      </c>
      <c r="G3144" s="2">
        <f>Table13[[#This Row],[CF % FV]]*$A$2</f>
        <v>65.698599999999999</v>
      </c>
      <c r="H3144" s="3">
        <v>0.267336470398856</v>
      </c>
      <c r="I3144" s="2">
        <f>Table13[[#This Row],[CF % EOL ]]*$A$6</f>
        <v>0</v>
      </c>
      <c r="J3144" s="3">
        <v>9.9737463745558974E-2</v>
      </c>
      <c r="K3144" s="2">
        <f>$A$10*Table13[[#This Row],[CF % WEC]]</f>
        <v>0</v>
      </c>
      <c r="L3144" s="1">
        <v>35.137335793188328</v>
      </c>
      <c r="M3144" s="2">
        <f>Table13[[#This Row],[Cons h '[MWh']]]-Table13[[#This Row],[Ewec_prod '[MWh']]]-Table13[[#This Row],[Eeol_prod '[MWh']]]-Table13[[#This Row],[Efv_prod '[MWh']]]</f>
        <v>-30.561264206811671</v>
      </c>
    </row>
    <row r="3145" x14ac:dyDescent="0.25">
      <c r="E3145" s="4">
        <v>43596.958333333336</v>
      </c>
      <c r="F3145" s="3">
        <v>0.60186000000000006</v>
      </c>
      <c r="G3145" s="2">
        <f>Table13[[#This Row],[CF % FV]]*$A$2</f>
        <v>66.204600000000013</v>
      </c>
      <c r="H3145" s="3">
        <v>0.24230844175834801</v>
      </c>
      <c r="I3145" s="2">
        <f>Table13[[#This Row],[CF % EOL ]]*$A$6</f>
        <v>0</v>
      </c>
      <c r="J3145" s="3">
        <v>9.9716552540444592E-2</v>
      </c>
      <c r="K3145" s="2">
        <f>$A$10*Table13[[#This Row],[CF % WEC]]</f>
        <v>0</v>
      </c>
      <c r="L3145" s="1">
        <v>24.615093757659576</v>
      </c>
      <c r="M3145" s="2">
        <f>Table13[[#This Row],[Cons h '[MWh']]]-Table13[[#This Row],[Ewec_prod '[MWh']]]-Table13[[#This Row],[Eeol_prod '[MWh']]]-Table13[[#This Row],[Efv_prod '[MWh']]]</f>
        <v>-41.589506242340434</v>
      </c>
    </row>
    <row r="3146" x14ac:dyDescent="0.25">
      <c r="E3146" s="4">
        <v>43597</v>
      </c>
      <c r="F3146" s="3">
        <v>0.51168999999999998</v>
      </c>
      <c r="G3146" s="2">
        <f>Table13[[#This Row],[CF % FV]]*$A$2</f>
        <v>56.285899999999998</v>
      </c>
      <c r="H3146" s="3">
        <v>0.27251016272482798</v>
      </c>
      <c r="I3146" s="2">
        <f>Table13[[#This Row],[CF % EOL ]]*$A$6</f>
        <v>0</v>
      </c>
      <c r="J3146" s="3">
        <v>9.962362334889982E-2</v>
      </c>
      <c r="K3146" s="2">
        <f>$A$10*Table13[[#This Row],[CF % WEC]]</f>
        <v>0</v>
      </c>
      <c r="L3146" s="1">
        <v>22.191471836408951</v>
      </c>
      <c r="M3146" s="2">
        <f>Table13[[#This Row],[Cons h '[MWh']]]-Table13[[#This Row],[Ewec_prod '[MWh']]]-Table13[[#This Row],[Eeol_prod '[MWh']]]-Table13[[#This Row],[Efv_prod '[MWh']]]</f>
        <v>-34.094428163591047</v>
      </c>
    </row>
    <row r="3147" x14ac:dyDescent="0.25">
      <c r="E3147" s="4">
        <v>43597.041666666664</v>
      </c>
      <c r="F3147" s="3">
        <v>0.34067999999999998</v>
      </c>
      <c r="G3147" s="2">
        <f>Table13[[#This Row],[CF % FV]]*$A$2</f>
        <v>37.474799999999995</v>
      </c>
      <c r="H3147" s="3">
        <v>0.26881500899102301</v>
      </c>
      <c r="I3147" s="2">
        <f>Table13[[#This Row],[CF % EOL ]]*$A$6</f>
        <v>0</v>
      </c>
      <c r="J3147" s="3">
        <v>9.9433329729627679E-2</v>
      </c>
      <c r="K3147" s="2">
        <f>$A$10*Table13[[#This Row],[CF % WEC]]</f>
        <v>0</v>
      </c>
      <c r="L3147" s="1">
        <v>21.392017889450862</v>
      </c>
      <c r="M3147" s="2">
        <f>Table13[[#This Row],[Cons h '[MWh']]]-Table13[[#This Row],[Ewec_prod '[MWh']]]-Table13[[#This Row],[Eeol_prod '[MWh']]]-Table13[[#This Row],[Efv_prod '[MWh']]]</f>
        <v>-16.082782110549132</v>
      </c>
    </row>
    <row r="3148" x14ac:dyDescent="0.25">
      <c r="E3148" s="4">
        <v>43597.083333333336</v>
      </c>
      <c r="F3148" s="3">
        <v>0.13415000000000002</v>
      </c>
      <c r="G3148" s="2">
        <f>Table13[[#This Row],[CF % FV]]*$A$2</f>
        <v>14.756500000000003</v>
      </c>
      <c r="H3148" s="3">
        <v>0.2036019256638</v>
      </c>
      <c r="I3148" s="2">
        <f>Table13[[#This Row],[CF % EOL ]]*$A$6</f>
        <v>0</v>
      </c>
      <c r="J3148" s="3">
        <v>9.9354486466833439E-2</v>
      </c>
      <c r="K3148" s="2">
        <f>$A$10*Table13[[#This Row],[CF % WEC]]</f>
        <v>0</v>
      </c>
      <c r="L3148" s="1">
        <v>21.064213541857619</v>
      </c>
      <c r="M3148" s="2">
        <f>Table13[[#This Row],[Cons h '[MWh']]]-Table13[[#This Row],[Ewec_prod '[MWh']]]-Table13[[#This Row],[Eeol_prod '[MWh']]]-Table13[[#This Row],[Efv_prod '[MWh']]]</f>
        <v>6.3077135418576162</v>
      </c>
    </row>
    <row r="3149" x14ac:dyDescent="0.25">
      <c r="E3149" s="4">
        <v>43597.125</v>
      </c>
      <c r="F3149" s="3">
        <v>2.3999999999999998E-4</v>
      </c>
      <c r="G3149" s="2">
        <f>Table13[[#This Row],[CF % FV]]*$A$2</f>
        <v>2.6399999999999996E-2</v>
      </c>
      <c r="H3149" s="3">
        <v>0.20349422732089101</v>
      </c>
      <c r="I3149" s="2">
        <f>Table13[[#This Row],[CF % EOL ]]*$A$6</f>
        <v>0</v>
      </c>
      <c r="J3149" s="3">
        <v>9.8964915094382433E-2</v>
      </c>
      <c r="K3149" s="2">
        <f>$A$10*Table13[[#This Row],[CF % WEC]]</f>
        <v>0</v>
      </c>
      <c r="L3149" s="1">
        <v>19.827659974353395</v>
      </c>
      <c r="M3149" s="2">
        <f>Table13[[#This Row],[Cons h '[MWh']]]-Table13[[#This Row],[Ewec_prod '[MWh']]]-Table13[[#This Row],[Eeol_prod '[MWh']]]-Table13[[#This Row],[Efv_prod '[MWh']]]</f>
        <v>19.801259974353396</v>
      </c>
    </row>
    <row r="3150" x14ac:dyDescent="0.25">
      <c r="E3150" s="4">
        <v>43597.166666666664</v>
      </c>
      <c r="F3150" s="3">
        <v>0</v>
      </c>
      <c r="G3150" s="2">
        <f>Table13[[#This Row],[CF % FV]]*$A$2</f>
        <v>0</v>
      </c>
      <c r="H3150" s="3">
        <v>0.28348936622862198</v>
      </c>
      <c r="I3150" s="2">
        <f>Table13[[#This Row],[CF % EOL ]]*$A$6</f>
        <v>0</v>
      </c>
      <c r="J3150" s="3">
        <v>9.8584918130792121E-2</v>
      </c>
      <c r="K3150" s="2">
        <f>$A$10*Table13[[#This Row],[CF % WEC]]</f>
        <v>0</v>
      </c>
      <c r="L3150" s="1">
        <v>28.002246423020985</v>
      </c>
      <c r="M3150" s="2">
        <f>Table13[[#This Row],[Cons h '[MWh']]]-Table13[[#This Row],[Ewec_prod '[MWh']]]-Table13[[#This Row],[Eeol_prod '[MWh']]]-Table13[[#This Row],[Efv_prod '[MWh']]]</f>
        <v>28.002246423020985</v>
      </c>
    </row>
    <row r="3151" x14ac:dyDescent="0.25">
      <c r="E3151" s="4">
        <v>43597.208333333336</v>
      </c>
      <c r="F3151" s="3">
        <v>0</v>
      </c>
      <c r="G3151" s="2">
        <f>Table13[[#This Row],[CF % FV]]*$A$2</f>
        <v>0</v>
      </c>
      <c r="H3151" s="3">
        <v>0.386092550932782</v>
      </c>
      <c r="I3151" s="2">
        <f>Table13[[#This Row],[CF % EOL ]]*$A$6</f>
        <v>0</v>
      </c>
      <c r="J3151" s="3">
        <v>9.8184235370887385E-2</v>
      </c>
      <c r="K3151" s="2">
        <f>$A$10*Table13[[#This Row],[CF % WEC]]</f>
        <v>0</v>
      </c>
      <c r="L3151" s="1">
        <v>30.95052069087529</v>
      </c>
      <c r="M3151" s="2">
        <f>Table13[[#This Row],[Cons h '[MWh']]]-Table13[[#This Row],[Ewec_prod '[MWh']]]-Table13[[#This Row],[Eeol_prod '[MWh']]]-Table13[[#This Row],[Efv_prod '[MWh']]]</f>
        <v>30.95052069087529</v>
      </c>
    </row>
    <row r="3152" x14ac:dyDescent="0.25">
      <c r="E3152" s="4">
        <v>43597.25</v>
      </c>
      <c r="F3152" s="3">
        <v>0</v>
      </c>
      <c r="G3152" s="2">
        <f>Table13[[#This Row],[CF % FV]]*$A$2</f>
        <v>0</v>
      </c>
      <c r="H3152" s="3">
        <v>0.46985369122336101</v>
      </c>
      <c r="I3152" s="2">
        <f>Table13[[#This Row],[CF % EOL ]]*$A$6</f>
        <v>0</v>
      </c>
      <c r="J3152" s="3">
        <v>9.7717492956533314E-2</v>
      </c>
      <c r="K3152" s="2">
        <f>$A$10*Table13[[#This Row],[CF % WEC]]</f>
        <v>0</v>
      </c>
      <c r="L3152" s="1">
        <v>21.696102176993389</v>
      </c>
      <c r="M3152" s="2">
        <f>Table13[[#This Row],[Cons h '[MWh']]]-Table13[[#This Row],[Ewec_prod '[MWh']]]-Table13[[#This Row],[Eeol_prod '[MWh']]]-Table13[[#This Row],[Efv_prod '[MWh']]]</f>
        <v>21.696102176993389</v>
      </c>
    </row>
    <row r="3153" x14ac:dyDescent="0.25">
      <c r="E3153" s="4">
        <v>43597.291666666664</v>
      </c>
      <c r="F3153" s="3">
        <v>0</v>
      </c>
      <c r="G3153" s="2">
        <f>Table13[[#This Row],[CF % FV]]*$A$2</f>
        <v>0</v>
      </c>
      <c r="H3153" s="3">
        <v>0.51225504359241103</v>
      </c>
      <c r="I3153" s="2">
        <f>Table13[[#This Row],[CF % EOL ]]*$A$6</f>
        <v>0</v>
      </c>
      <c r="J3153" s="3">
        <v>9.8930943147136768E-2</v>
      </c>
      <c r="K3153" s="2">
        <f>$A$10*Table13[[#This Row],[CF % WEC]]</f>
        <v>0</v>
      </c>
      <c r="L3153" s="1">
        <v>32.249835306627006</v>
      </c>
      <c r="M3153" s="2">
        <f>Table13[[#This Row],[Cons h '[MWh']]]-Table13[[#This Row],[Ewec_prod '[MWh']]]-Table13[[#This Row],[Eeol_prod '[MWh']]]-Table13[[#This Row],[Efv_prod '[MWh']]]</f>
        <v>32.249835306627006</v>
      </c>
    </row>
    <row r="3154" x14ac:dyDescent="0.25">
      <c r="E3154" s="4">
        <v>43597.333333333336</v>
      </c>
      <c r="F3154" s="3">
        <v>0</v>
      </c>
      <c r="G3154" s="2">
        <f>Table13[[#This Row],[CF % FV]]*$A$2</f>
        <v>0</v>
      </c>
      <c r="H3154" s="3">
        <v>0.52943825333363703</v>
      </c>
      <c r="I3154" s="2">
        <f>Table13[[#This Row],[CF % EOL ]]*$A$6</f>
        <v>0</v>
      </c>
      <c r="J3154" s="3">
        <v>9.866567452181535E-2</v>
      </c>
      <c r="K3154" s="2">
        <f>$A$10*Table13[[#This Row],[CF % WEC]]</f>
        <v>0</v>
      </c>
      <c r="L3154" s="1">
        <v>34.799233363233284</v>
      </c>
      <c r="M3154" s="2">
        <f>Table13[[#This Row],[Cons h '[MWh']]]-Table13[[#This Row],[Ewec_prod '[MWh']]]-Table13[[#This Row],[Eeol_prod '[MWh']]]-Table13[[#This Row],[Efv_prod '[MWh']]]</f>
        <v>34.799233363233284</v>
      </c>
    </row>
    <row r="3155" x14ac:dyDescent="0.25">
      <c r="E3155" s="4">
        <v>43597.375</v>
      </c>
      <c r="F3155" s="3">
        <v>0</v>
      </c>
      <c r="G3155" s="2">
        <f>Table13[[#This Row],[CF % FV]]*$A$2</f>
        <v>0</v>
      </c>
      <c r="H3155" s="3">
        <v>0.56877935291264403</v>
      </c>
      <c r="I3155" s="2">
        <f>Table13[[#This Row],[CF % EOL ]]*$A$6</f>
        <v>0</v>
      </c>
      <c r="J3155" s="3">
        <v>9.8535814715595207E-2</v>
      </c>
      <c r="K3155" s="2">
        <f>$A$10*Table13[[#This Row],[CF % WEC]]</f>
        <v>0</v>
      </c>
      <c r="L3155" s="1">
        <v>32.347456436578298</v>
      </c>
      <c r="M3155" s="2">
        <f>Table13[[#This Row],[Cons h '[MWh']]]-Table13[[#This Row],[Ewec_prod '[MWh']]]-Table13[[#This Row],[Eeol_prod '[MWh']]]-Table13[[#This Row],[Efv_prod '[MWh']]]</f>
        <v>32.347456436578298</v>
      </c>
    </row>
    <row r="3156" x14ac:dyDescent="0.25">
      <c r="E3156" s="4">
        <v>43597.416666666664</v>
      </c>
      <c r="F3156" s="3">
        <v>0</v>
      </c>
      <c r="G3156" s="2">
        <f>Table13[[#This Row],[CF % FV]]*$A$2</f>
        <v>0</v>
      </c>
      <c r="H3156" s="3">
        <v>0.44721995029744699</v>
      </c>
      <c r="I3156" s="2">
        <f>Table13[[#This Row],[CF % EOL ]]*$A$6</f>
        <v>0</v>
      </c>
      <c r="J3156" s="3">
        <v>9.823884533075472E-2</v>
      </c>
      <c r="K3156" s="2">
        <f>$A$10*Table13[[#This Row],[CF % WEC]]</f>
        <v>0</v>
      </c>
      <c r="L3156" s="1">
        <v>24.196385650730161</v>
      </c>
      <c r="M3156" s="2">
        <f>Table13[[#This Row],[Cons h '[MWh']]]-Table13[[#This Row],[Ewec_prod '[MWh']]]-Table13[[#This Row],[Eeol_prod '[MWh']]]-Table13[[#This Row],[Efv_prod '[MWh']]]</f>
        <v>24.196385650730161</v>
      </c>
    </row>
    <row r="3157" x14ac:dyDescent="0.25">
      <c r="E3157" s="4">
        <v>43597.458333333336</v>
      </c>
      <c r="F3157" s="3">
        <v>0</v>
      </c>
      <c r="G3157" s="2">
        <f>Table13[[#This Row],[CF % FV]]*$A$2</f>
        <v>0</v>
      </c>
      <c r="H3157" s="3">
        <v>0.38249901479187898</v>
      </c>
      <c r="I3157" s="2">
        <f>Table13[[#This Row],[CF % EOL ]]*$A$6</f>
        <v>0</v>
      </c>
      <c r="J3157" s="3">
        <v>9.7887981596723947E-2</v>
      </c>
      <c r="K3157" s="2">
        <f>$A$10*Table13[[#This Row],[CF % WEC]]</f>
        <v>0</v>
      </c>
      <c r="L3157" s="1">
        <v>29.792470425030675</v>
      </c>
      <c r="M3157" s="2">
        <f>Table13[[#This Row],[Cons h '[MWh']]]-Table13[[#This Row],[Ewec_prod '[MWh']]]-Table13[[#This Row],[Eeol_prod '[MWh']]]-Table13[[#This Row],[Efv_prod '[MWh']]]</f>
        <v>29.792470425030675</v>
      </c>
    </row>
    <row r="3158" x14ac:dyDescent="0.25">
      <c r="E3158" s="4">
        <v>43597.5</v>
      </c>
      <c r="F3158" s="3">
        <v>0</v>
      </c>
      <c r="G3158" s="2">
        <f>Table13[[#This Row],[CF % FV]]*$A$2</f>
        <v>0</v>
      </c>
      <c r="H3158" s="3">
        <v>0.36422153914213101</v>
      </c>
      <c r="I3158" s="2">
        <f>Table13[[#This Row],[CF % EOL ]]*$A$6</f>
        <v>0</v>
      </c>
      <c r="J3158" s="3">
        <v>9.7465025644478537E-2</v>
      </c>
      <c r="K3158" s="2">
        <f>$A$10*Table13[[#This Row],[CF % WEC]]</f>
        <v>0</v>
      </c>
      <c r="L3158" s="1">
        <v>34.152763941753477</v>
      </c>
      <c r="M3158" s="2">
        <f>Table13[[#This Row],[Cons h '[MWh']]]-Table13[[#This Row],[Ewec_prod '[MWh']]]-Table13[[#This Row],[Eeol_prod '[MWh']]]-Table13[[#This Row],[Efv_prod '[MWh']]]</f>
        <v>34.152763941753477</v>
      </c>
    </row>
    <row r="3159" x14ac:dyDescent="0.25">
      <c r="E3159" s="4">
        <v>43597.541666666664</v>
      </c>
      <c r="F3159" s="3">
        <v>0</v>
      </c>
      <c r="G3159" s="2">
        <f>Table13[[#This Row],[CF % FV]]*$A$2</f>
        <v>0</v>
      </c>
      <c r="H3159" s="3">
        <v>0.361659626019535</v>
      </c>
      <c r="I3159" s="2">
        <f>Table13[[#This Row],[CF % EOL ]]*$A$6</f>
        <v>0</v>
      </c>
      <c r="J3159" s="3">
        <v>9.6871930328647826E-2</v>
      </c>
      <c r="K3159" s="2">
        <f>$A$10*Table13[[#This Row],[CF % WEC]]</f>
        <v>0</v>
      </c>
      <c r="L3159" s="1">
        <v>28.351181809202664</v>
      </c>
      <c r="M3159" s="2">
        <f>Table13[[#This Row],[Cons h '[MWh']]]-Table13[[#This Row],[Ewec_prod '[MWh']]]-Table13[[#This Row],[Eeol_prod '[MWh']]]-Table13[[#This Row],[Efv_prod '[MWh']]]</f>
        <v>28.351181809202664</v>
      </c>
    </row>
    <row r="3160" x14ac:dyDescent="0.25">
      <c r="E3160" s="4">
        <v>43597.583333333336</v>
      </c>
      <c r="F3160" s="3">
        <v>0</v>
      </c>
      <c r="G3160" s="2">
        <f>Table13[[#This Row],[CF % FV]]*$A$2</f>
        <v>0</v>
      </c>
      <c r="H3160" s="3">
        <v>0.42982989818186201</v>
      </c>
      <c r="I3160" s="2">
        <f>Table13[[#This Row],[CF % EOL ]]*$A$6</f>
        <v>0</v>
      </c>
      <c r="J3160" s="3">
        <v>9.6070945745770672E-2</v>
      </c>
      <c r="K3160" s="2">
        <f>$A$10*Table13[[#This Row],[CF % WEC]]</f>
        <v>0</v>
      </c>
      <c r="L3160" s="1">
        <v>24.278674295304114</v>
      </c>
      <c r="M3160" s="2">
        <f>Table13[[#This Row],[Cons h '[MWh']]]-Table13[[#This Row],[Ewec_prod '[MWh']]]-Table13[[#This Row],[Eeol_prod '[MWh']]]-Table13[[#This Row],[Efv_prod '[MWh']]]</f>
        <v>24.278674295304114</v>
      </c>
    </row>
    <row r="3161" x14ac:dyDescent="0.25">
      <c r="E3161" s="4">
        <v>43597.625</v>
      </c>
      <c r="F3161" s="3">
        <v>0</v>
      </c>
      <c r="G3161" s="2">
        <f>Table13[[#This Row],[CF % FV]]*$A$2</f>
        <v>0</v>
      </c>
      <c r="H3161" s="3">
        <v>0.52513032079507005</v>
      </c>
      <c r="I3161" s="2">
        <f>Table13[[#This Row],[CF % EOL ]]*$A$6</f>
        <v>0</v>
      </c>
      <c r="J3161" s="3">
        <v>9.6431391067973229E-2</v>
      </c>
      <c r="K3161" s="2">
        <f>$A$10*Table13[[#This Row],[CF % WEC]]</f>
        <v>0</v>
      </c>
      <c r="L3161" s="1">
        <v>29.38049196840214</v>
      </c>
      <c r="M3161" s="2">
        <f>Table13[[#This Row],[Cons h '[MWh']]]-Table13[[#This Row],[Ewec_prod '[MWh']]]-Table13[[#This Row],[Eeol_prod '[MWh']]]-Table13[[#This Row],[Efv_prod '[MWh']]]</f>
        <v>29.38049196840214</v>
      </c>
    </row>
    <row r="3162" x14ac:dyDescent="0.25">
      <c r="E3162" s="4">
        <v>43597.666666666664</v>
      </c>
      <c r="F3162" s="3">
        <v>2.0699999999999998E-3</v>
      </c>
      <c r="G3162" s="2">
        <f>Table13[[#This Row],[CF % FV]]*$A$2</f>
        <v>0.22769999999999999</v>
      </c>
      <c r="H3162" s="3">
        <v>0.56163589697842897</v>
      </c>
      <c r="I3162" s="2">
        <f>Table13[[#This Row],[CF % EOL ]]*$A$6</f>
        <v>0</v>
      </c>
      <c r="J3162" s="3">
        <v>0.10087419787343968</v>
      </c>
      <c r="K3162" s="2">
        <f>$A$10*Table13[[#This Row],[CF % WEC]]</f>
        <v>0</v>
      </c>
      <c r="L3162" s="1">
        <v>34.517182216941187</v>
      </c>
      <c r="M3162" s="2">
        <f>Table13[[#This Row],[Cons h '[MWh']]]-Table13[[#This Row],[Ewec_prod '[MWh']]]-Table13[[#This Row],[Eeol_prod '[MWh']]]-Table13[[#This Row],[Efv_prod '[MWh']]]</f>
        <v>34.289482216941188</v>
      </c>
    </row>
    <row r="3163" x14ac:dyDescent="0.25">
      <c r="E3163" s="4">
        <v>43597.708333333336</v>
      </c>
      <c r="F3163" s="3">
        <v>0.22894999999999999</v>
      </c>
      <c r="G3163" s="2">
        <f>Table13[[#This Row],[CF % FV]]*$A$2</f>
        <v>25.1845</v>
      </c>
      <c r="H3163" s="3">
        <v>0.56013317287564901</v>
      </c>
      <c r="I3163" s="2">
        <f>Table13[[#This Row],[CF % EOL ]]*$A$6</f>
        <v>0</v>
      </c>
      <c r="J3163" s="3">
        <v>0.10425303063032212</v>
      </c>
      <c r="K3163" s="2">
        <f>$A$10*Table13[[#This Row],[CF % WEC]]</f>
        <v>0</v>
      </c>
      <c r="L3163" s="1">
        <v>28.838043617797293</v>
      </c>
      <c r="M3163" s="2">
        <f>Table13[[#This Row],[Cons h '[MWh']]]-Table13[[#This Row],[Ewec_prod '[MWh']]]-Table13[[#This Row],[Eeol_prod '[MWh']]]-Table13[[#This Row],[Efv_prod '[MWh']]]</f>
        <v>3.6535436177972933</v>
      </c>
    </row>
    <row r="3164" x14ac:dyDescent="0.25">
      <c r="E3164" s="4">
        <v>43597.75</v>
      </c>
      <c r="F3164" s="3">
        <v>0.43184</v>
      </c>
      <c r="G3164" s="2">
        <f>Table13[[#This Row],[CF % FV]]*$A$2</f>
        <v>47.502400000000002</v>
      </c>
      <c r="H3164" s="3">
        <v>0.54179855546576905</v>
      </c>
      <c r="I3164" s="2">
        <f>Table13[[#This Row],[CF % EOL ]]*$A$6</f>
        <v>0</v>
      </c>
      <c r="J3164" s="3">
        <v>0.10665029384012355</v>
      </c>
      <c r="K3164" s="2">
        <f>$A$10*Table13[[#This Row],[CF % WEC]]</f>
        <v>0</v>
      </c>
      <c r="L3164" s="1">
        <v>49.406341186033337</v>
      </c>
      <c r="M3164" s="2">
        <f>Table13[[#This Row],[Cons h '[MWh']]]-Table13[[#This Row],[Ewec_prod '[MWh']]]-Table13[[#This Row],[Eeol_prod '[MWh']]]-Table13[[#This Row],[Efv_prod '[MWh']]]</f>
        <v>1.903941186033336</v>
      </c>
    </row>
    <row r="3165" x14ac:dyDescent="0.25">
      <c r="E3165" s="4">
        <v>43597.791666666664</v>
      </c>
      <c r="F3165" s="3">
        <v>0.53503999999999996</v>
      </c>
      <c r="G3165" s="2">
        <f>Table13[[#This Row],[CF % FV]]*$A$2</f>
        <v>58.854399999999998</v>
      </c>
      <c r="H3165" s="3">
        <v>0.51240930690585895</v>
      </c>
      <c r="I3165" s="2">
        <f>Table13[[#This Row],[CF % EOL ]]*$A$6</f>
        <v>0</v>
      </c>
      <c r="J3165" s="3">
        <v>0.10941110988712512</v>
      </c>
      <c r="K3165" s="2">
        <f>$A$10*Table13[[#This Row],[CF % WEC]]</f>
        <v>0</v>
      </c>
      <c r="L3165" s="1">
        <v>39.503694573803884</v>
      </c>
      <c r="M3165" s="2">
        <f>Table13[[#This Row],[Cons h '[MWh']]]-Table13[[#This Row],[Ewec_prod '[MWh']]]-Table13[[#This Row],[Eeol_prod '[MWh']]]-Table13[[#This Row],[Efv_prod '[MWh']]]</f>
        <v>-19.350705426196114</v>
      </c>
    </row>
    <row r="3166" x14ac:dyDescent="0.25">
      <c r="E3166" s="4">
        <v>43597.833333333336</v>
      </c>
      <c r="F3166" s="3">
        <v>0.67057</v>
      </c>
      <c r="G3166" s="2">
        <f>Table13[[#This Row],[CF % FV]]*$A$2</f>
        <v>73.762699999999995</v>
      </c>
      <c r="H3166" s="3">
        <v>0.49355747556281598</v>
      </c>
      <c r="I3166" s="2">
        <f>Table13[[#This Row],[CF % EOL ]]*$A$6</f>
        <v>0</v>
      </c>
      <c r="J3166" s="3">
        <v>0.11124563843623653</v>
      </c>
      <c r="K3166" s="2">
        <f>$A$10*Table13[[#This Row],[CF % WEC]]</f>
        <v>0</v>
      </c>
      <c r="L3166" s="1">
        <v>35.495100020218707</v>
      </c>
      <c r="M3166" s="2">
        <f>Table13[[#This Row],[Cons h '[MWh']]]-Table13[[#This Row],[Ewec_prod '[MWh']]]-Table13[[#This Row],[Eeol_prod '[MWh']]]-Table13[[#This Row],[Efv_prod '[MWh']]]</f>
        <v>-38.267599979781288</v>
      </c>
    </row>
    <row r="3167" x14ac:dyDescent="0.25">
      <c r="E3167" s="4">
        <v>43597.875</v>
      </c>
      <c r="F3167" s="3">
        <v>0.70609</v>
      </c>
      <c r="G3167" s="2">
        <f>Table13[[#This Row],[CF % FV]]*$A$2</f>
        <v>77.669899999999998</v>
      </c>
      <c r="H3167" s="3">
        <v>0.49962730797841798</v>
      </c>
      <c r="I3167" s="2">
        <f>Table13[[#This Row],[CF % EOL ]]*$A$6</f>
        <v>0</v>
      </c>
      <c r="J3167" s="3">
        <v>0.1163386852333409</v>
      </c>
      <c r="K3167" s="2">
        <f>$A$10*Table13[[#This Row],[CF % WEC]]</f>
        <v>0</v>
      </c>
      <c r="L3167" s="1">
        <v>27.237812273221692</v>
      </c>
      <c r="M3167" s="2">
        <f>Table13[[#This Row],[Cons h '[MWh']]]-Table13[[#This Row],[Ewec_prod '[MWh']]]-Table13[[#This Row],[Eeol_prod '[MWh']]]-Table13[[#This Row],[Efv_prod '[MWh']]]</f>
        <v>-50.432087726778306</v>
      </c>
    </row>
    <row r="3168" x14ac:dyDescent="0.25">
      <c r="E3168" s="4">
        <v>43597.916666666664</v>
      </c>
      <c r="F3168" s="3">
        <v>0.67335</v>
      </c>
      <c r="G3168" s="2">
        <f>Table13[[#This Row],[CF % FV]]*$A$2</f>
        <v>74.0685</v>
      </c>
      <c r="H3168" s="3">
        <v>0.57216410853577204</v>
      </c>
      <c r="I3168" s="2">
        <f>Table13[[#This Row],[CF % EOL ]]*$A$6</f>
        <v>0</v>
      </c>
      <c r="J3168" s="3">
        <v>0.11816726739055108</v>
      </c>
      <c r="K3168" s="2">
        <f>$A$10*Table13[[#This Row],[CF % WEC]]</f>
        <v>0</v>
      </c>
      <c r="L3168" s="1">
        <v>31.338688696417815</v>
      </c>
      <c r="M3168" s="2">
        <f>Table13[[#This Row],[Cons h '[MWh']]]-Table13[[#This Row],[Ewec_prod '[MWh']]]-Table13[[#This Row],[Eeol_prod '[MWh']]]-Table13[[#This Row],[Efv_prod '[MWh']]]</f>
        <v>-42.729811303582181</v>
      </c>
    </row>
    <row r="3169" x14ac:dyDescent="0.25">
      <c r="E3169" s="4">
        <v>43597.958333333336</v>
      </c>
      <c r="F3169" s="3">
        <v>0.57923000000000002</v>
      </c>
      <c r="G3169" s="2">
        <f>Table13[[#This Row],[CF % FV]]*$A$2</f>
        <v>63.715299999999999</v>
      </c>
      <c r="H3169" s="3">
        <v>0.55699365608861695</v>
      </c>
      <c r="I3169" s="2">
        <f>Table13[[#This Row],[CF % EOL ]]*$A$6</f>
        <v>0</v>
      </c>
      <c r="J3169" s="3">
        <v>0.11717875390378582</v>
      </c>
      <c r="K3169" s="2">
        <f>$A$10*Table13[[#This Row],[CF % WEC]]</f>
        <v>0</v>
      </c>
      <c r="L3169" s="1">
        <v>26.394360325303861</v>
      </c>
      <c r="M3169" s="2">
        <f>Table13[[#This Row],[Cons h '[MWh']]]-Table13[[#This Row],[Ewec_prod '[MWh']]]-Table13[[#This Row],[Eeol_prod '[MWh']]]-Table13[[#This Row],[Efv_prod '[MWh']]]</f>
        <v>-37.320939674696135</v>
      </c>
    </row>
    <row r="3170" x14ac:dyDescent="0.25">
      <c r="E3170" s="4">
        <v>43598</v>
      </c>
      <c r="F3170" s="3">
        <v>0.49737999999999999</v>
      </c>
      <c r="G3170" s="2">
        <f>Table13[[#This Row],[CF % FV]]*$A$2</f>
        <v>54.711799999999997</v>
      </c>
      <c r="H3170" s="3">
        <v>0.49288715911300801</v>
      </c>
      <c r="I3170" s="2">
        <f>Table13[[#This Row],[CF % EOL ]]*$A$6</f>
        <v>0</v>
      </c>
      <c r="J3170" s="3">
        <v>0.1140134748571288</v>
      </c>
      <c r="K3170" s="2">
        <f>$A$10*Table13[[#This Row],[CF % WEC]]</f>
        <v>0</v>
      </c>
      <c r="L3170" s="1">
        <v>25.392718940448542</v>
      </c>
      <c r="M3170" s="2">
        <f>Table13[[#This Row],[Cons h '[MWh']]]-Table13[[#This Row],[Ewec_prod '[MWh']]]-Table13[[#This Row],[Eeol_prod '[MWh']]]-Table13[[#This Row],[Efv_prod '[MWh']]]</f>
        <v>-29.319081059551454</v>
      </c>
    </row>
    <row r="3171" x14ac:dyDescent="0.25">
      <c r="E3171" s="4">
        <v>43598.041666666664</v>
      </c>
      <c r="F3171" s="3">
        <v>0.34273000000000003</v>
      </c>
      <c r="G3171" s="2">
        <f>Table13[[#This Row],[CF % FV]]*$A$2</f>
        <v>37.700300000000006</v>
      </c>
      <c r="H3171" s="3">
        <v>0.37072973574318302</v>
      </c>
      <c r="I3171" s="2">
        <f>Table13[[#This Row],[CF % EOL ]]*$A$6</f>
        <v>0</v>
      </c>
      <c r="J3171" s="3">
        <v>0.11025124579957504</v>
      </c>
      <c r="K3171" s="2">
        <f>$A$10*Table13[[#This Row],[CF % WEC]]</f>
        <v>0</v>
      </c>
      <c r="L3171" s="1">
        <v>23.374331544619036</v>
      </c>
      <c r="M3171" s="2">
        <f>Table13[[#This Row],[Cons h '[MWh']]]-Table13[[#This Row],[Ewec_prod '[MWh']]]-Table13[[#This Row],[Eeol_prod '[MWh']]]-Table13[[#This Row],[Efv_prod '[MWh']]]</f>
        <v>-14.32596845538097</v>
      </c>
    </row>
    <row r="3172" x14ac:dyDescent="0.25">
      <c r="E3172" s="4">
        <v>43598.083333333336</v>
      </c>
      <c r="F3172" s="3">
        <v>0.15186000000000002</v>
      </c>
      <c r="G3172" s="2">
        <f>Table13[[#This Row],[CF % FV]]*$A$2</f>
        <v>16.704600000000003</v>
      </c>
      <c r="H3172" s="3">
        <v>0.256598579176194</v>
      </c>
      <c r="I3172" s="2">
        <f>Table13[[#This Row],[CF % EOL ]]*$A$6</f>
        <v>0</v>
      </c>
      <c r="J3172" s="3">
        <v>0.1067362193162415</v>
      </c>
      <c r="K3172" s="2">
        <f>$A$10*Table13[[#This Row],[CF % WEC]]</f>
        <v>0</v>
      </c>
      <c r="L3172" s="1">
        <v>21.87058954324764</v>
      </c>
      <c r="M3172" s="2">
        <f>Table13[[#This Row],[Cons h '[MWh']]]-Table13[[#This Row],[Ewec_prod '[MWh']]]-Table13[[#This Row],[Eeol_prod '[MWh']]]-Table13[[#This Row],[Efv_prod '[MWh']]]</f>
        <v>5.1659895432476368</v>
      </c>
    </row>
    <row r="3173" x14ac:dyDescent="0.25">
      <c r="E3173" s="4">
        <v>43598.125</v>
      </c>
      <c r="F3173" s="3">
        <v>0</v>
      </c>
      <c r="G3173" s="2">
        <f>Table13[[#This Row],[CF % FV]]*$A$2</f>
        <v>0</v>
      </c>
      <c r="H3173" s="3">
        <v>0.201991940206489</v>
      </c>
      <c r="I3173" s="2">
        <f>Table13[[#This Row],[CF % EOL ]]*$A$6</f>
        <v>0</v>
      </c>
      <c r="J3173" s="3">
        <v>0.10359714674781538</v>
      </c>
      <c r="K3173" s="2">
        <f>$A$10*Table13[[#This Row],[CF % WEC]]</f>
        <v>0</v>
      </c>
      <c r="L3173" s="1">
        <v>19.97344755292502</v>
      </c>
      <c r="M3173" s="2">
        <f>Table13[[#This Row],[Cons h '[MWh']]]-Table13[[#This Row],[Ewec_prod '[MWh']]]-Table13[[#This Row],[Eeol_prod '[MWh']]]-Table13[[#This Row],[Efv_prod '[MWh']]]</f>
        <v>19.97344755292502</v>
      </c>
    </row>
    <row r="3174" x14ac:dyDescent="0.25">
      <c r="E3174" s="4">
        <v>43598.166666666664</v>
      </c>
      <c r="F3174" s="3">
        <v>0</v>
      </c>
      <c r="G3174" s="2">
        <f>Table13[[#This Row],[CF % FV]]*$A$2</f>
        <v>0</v>
      </c>
      <c r="H3174" s="3">
        <v>0.17919371822154401</v>
      </c>
      <c r="I3174" s="2">
        <f>Table13[[#This Row],[CF % EOL ]]*$A$6</f>
        <v>0</v>
      </c>
      <c r="J3174" s="3">
        <v>0.10290154607678076</v>
      </c>
      <c r="K3174" s="2">
        <f>$A$10*Table13[[#This Row],[CF % WEC]]</f>
        <v>0</v>
      </c>
      <c r="L3174" s="1">
        <v>22.876425978748156</v>
      </c>
      <c r="M3174" s="2">
        <f>Table13[[#This Row],[Cons h '[MWh']]]-Table13[[#This Row],[Ewec_prod '[MWh']]]-Table13[[#This Row],[Eeol_prod '[MWh']]]-Table13[[#This Row],[Efv_prod '[MWh']]]</f>
        <v>22.876425978748156</v>
      </c>
    </row>
    <row r="3175" x14ac:dyDescent="0.25">
      <c r="E3175" s="4">
        <v>43598.208333333336</v>
      </c>
      <c r="F3175" s="3">
        <v>0</v>
      </c>
      <c r="G3175" s="2">
        <f>Table13[[#This Row],[CF % FV]]*$A$2</f>
        <v>0</v>
      </c>
      <c r="H3175" s="3">
        <v>0.17540556501103799</v>
      </c>
      <c r="I3175" s="2">
        <f>Table13[[#This Row],[CF % EOL ]]*$A$6</f>
        <v>0</v>
      </c>
      <c r="J3175" s="3">
        <v>0.10278939846878074</v>
      </c>
      <c r="K3175" s="2">
        <f>$A$10*Table13[[#This Row],[CF % WEC]]</f>
        <v>0</v>
      </c>
      <c r="L3175" s="1">
        <v>30.410383199631408</v>
      </c>
      <c r="M3175" s="2">
        <f>Table13[[#This Row],[Cons h '[MWh']]]-Table13[[#This Row],[Ewec_prod '[MWh']]]-Table13[[#This Row],[Eeol_prod '[MWh']]]-Table13[[#This Row],[Efv_prod '[MWh']]]</f>
        <v>30.410383199631408</v>
      </c>
    </row>
    <row r="3176" x14ac:dyDescent="0.25">
      <c r="E3176" s="4">
        <v>43598.25</v>
      </c>
      <c r="F3176" s="3">
        <v>0</v>
      </c>
      <c r="G3176" s="2">
        <f>Table13[[#This Row],[CF % FV]]*$A$2</f>
        <v>0</v>
      </c>
      <c r="H3176" s="3">
        <v>0.18398667494893001</v>
      </c>
      <c r="I3176" s="2">
        <f>Table13[[#This Row],[CF % EOL ]]*$A$6</f>
        <v>0</v>
      </c>
      <c r="J3176" s="3">
        <v>0.10345826052278149</v>
      </c>
      <c r="K3176" s="2">
        <f>$A$10*Table13[[#This Row],[CF % WEC]]</f>
        <v>0</v>
      </c>
      <c r="L3176" s="1">
        <v>23.925100192553629</v>
      </c>
      <c r="M3176" s="2">
        <f>Table13[[#This Row],[Cons h '[MWh']]]-Table13[[#This Row],[Ewec_prod '[MWh']]]-Table13[[#This Row],[Eeol_prod '[MWh']]]-Table13[[#This Row],[Efv_prod '[MWh']]]</f>
        <v>23.925100192553629</v>
      </c>
    </row>
    <row r="3177" x14ac:dyDescent="0.25">
      <c r="E3177" s="4">
        <v>43598.291666666664</v>
      </c>
      <c r="F3177" s="3">
        <v>0</v>
      </c>
      <c r="G3177" s="2">
        <f>Table13[[#This Row],[CF % FV]]*$A$2</f>
        <v>0</v>
      </c>
      <c r="H3177" s="3">
        <v>0.22170260336078601</v>
      </c>
      <c r="I3177" s="2">
        <f>Table13[[#This Row],[CF % EOL ]]*$A$6</f>
        <v>0</v>
      </c>
      <c r="J3177" s="3">
        <v>0.10578492423215904</v>
      </c>
      <c r="K3177" s="2">
        <f>$A$10*Table13[[#This Row],[CF % WEC]]</f>
        <v>0</v>
      </c>
      <c r="L3177" s="1">
        <v>23.040030431242137</v>
      </c>
      <c r="M3177" s="2">
        <f>Table13[[#This Row],[Cons h '[MWh']]]-Table13[[#This Row],[Ewec_prod '[MWh']]]-Table13[[#This Row],[Eeol_prod '[MWh']]]-Table13[[#This Row],[Efv_prod '[MWh']]]</f>
        <v>23.040030431242137</v>
      </c>
    </row>
    <row r="3178" x14ac:dyDescent="0.25">
      <c r="E3178" s="4">
        <v>43598.333333333336</v>
      </c>
      <c r="F3178" s="3">
        <v>0</v>
      </c>
      <c r="G3178" s="2">
        <f>Table13[[#This Row],[CF % FV]]*$A$2</f>
        <v>0</v>
      </c>
      <c r="H3178" s="3">
        <v>0.26455426917361502</v>
      </c>
      <c r="I3178" s="2">
        <f>Table13[[#This Row],[CF % EOL ]]*$A$6</f>
        <v>0</v>
      </c>
      <c r="J3178" s="3">
        <v>0.11042285605561244</v>
      </c>
      <c r="K3178" s="2">
        <f>$A$10*Table13[[#This Row],[CF % WEC]]</f>
        <v>0</v>
      </c>
      <c r="L3178" s="1">
        <v>27.332643165769703</v>
      </c>
      <c r="M3178" s="2">
        <f>Table13[[#This Row],[Cons h '[MWh']]]-Table13[[#This Row],[Ewec_prod '[MWh']]]-Table13[[#This Row],[Eeol_prod '[MWh']]]-Table13[[#This Row],[Efv_prod '[MWh']]]</f>
        <v>27.332643165769703</v>
      </c>
    </row>
    <row r="3179" x14ac:dyDescent="0.25">
      <c r="E3179" s="4">
        <v>43598.375</v>
      </c>
      <c r="F3179" s="3">
        <v>0</v>
      </c>
      <c r="G3179" s="2">
        <f>Table13[[#This Row],[CF % FV]]*$A$2</f>
        <v>0</v>
      </c>
      <c r="H3179" s="3">
        <v>0.34483214175779803</v>
      </c>
      <c r="I3179" s="2">
        <f>Table13[[#This Row],[CF % EOL ]]*$A$6</f>
        <v>0</v>
      </c>
      <c r="J3179" s="3">
        <v>0.11562878843765813</v>
      </c>
      <c r="K3179" s="2">
        <f>$A$10*Table13[[#This Row],[CF % WEC]]</f>
        <v>0</v>
      </c>
      <c r="L3179" s="1">
        <v>27.607659520205697</v>
      </c>
      <c r="M3179" s="2">
        <f>Table13[[#This Row],[Cons h '[MWh']]]-Table13[[#This Row],[Ewec_prod '[MWh']]]-Table13[[#This Row],[Eeol_prod '[MWh']]]-Table13[[#This Row],[Efv_prod '[MWh']]]</f>
        <v>27.607659520205697</v>
      </c>
    </row>
    <row r="3180" x14ac:dyDescent="0.25">
      <c r="E3180" s="4">
        <v>43598.416666666664</v>
      </c>
      <c r="F3180" s="3">
        <v>0</v>
      </c>
      <c r="G3180" s="2">
        <f>Table13[[#This Row],[CF % FV]]*$A$2</f>
        <v>0</v>
      </c>
      <c r="H3180" s="3">
        <v>0.42454745576898301</v>
      </c>
      <c r="I3180" s="2">
        <f>Table13[[#This Row],[CF % EOL ]]*$A$6</f>
        <v>0</v>
      </c>
      <c r="J3180" s="3">
        <v>0.11803161300776595</v>
      </c>
      <c r="K3180" s="2">
        <f>$A$10*Table13[[#This Row],[CF % WEC]]</f>
        <v>0</v>
      </c>
      <c r="L3180" s="1">
        <v>20.804315621381154</v>
      </c>
      <c r="M3180" s="2">
        <f>Table13[[#This Row],[Cons h '[MWh']]]-Table13[[#This Row],[Ewec_prod '[MWh']]]-Table13[[#This Row],[Eeol_prod '[MWh']]]-Table13[[#This Row],[Efv_prod '[MWh']]]</f>
        <v>20.804315621381154</v>
      </c>
    </row>
    <row r="3181" x14ac:dyDescent="0.25">
      <c r="E3181" s="4">
        <v>43598.458333333336</v>
      </c>
      <c r="F3181" s="3">
        <v>0</v>
      </c>
      <c r="G3181" s="2">
        <f>Table13[[#This Row],[CF % FV]]*$A$2</f>
        <v>0</v>
      </c>
      <c r="H3181" s="3">
        <v>0.402213515507087</v>
      </c>
      <c r="I3181" s="2">
        <f>Table13[[#This Row],[CF % EOL ]]*$A$6</f>
        <v>0</v>
      </c>
      <c r="J3181" s="3">
        <v>0.11897551767337802</v>
      </c>
      <c r="K3181" s="2">
        <f>$A$10*Table13[[#This Row],[CF % WEC]]</f>
        <v>0</v>
      </c>
      <c r="L3181" s="1">
        <v>30.675956473522014</v>
      </c>
      <c r="M3181" s="2">
        <f>Table13[[#This Row],[Cons h '[MWh']]]-Table13[[#This Row],[Ewec_prod '[MWh']]]-Table13[[#This Row],[Eeol_prod '[MWh']]]-Table13[[#This Row],[Efv_prod '[MWh']]]</f>
        <v>30.675956473522014</v>
      </c>
    </row>
    <row r="3182" x14ac:dyDescent="0.25">
      <c r="E3182" s="4">
        <v>43598.5</v>
      </c>
      <c r="F3182" s="3">
        <v>0</v>
      </c>
      <c r="G3182" s="2">
        <f>Table13[[#This Row],[CF % FV]]*$A$2</f>
        <v>0</v>
      </c>
      <c r="H3182" s="3">
        <v>0.38342460613479201</v>
      </c>
      <c r="I3182" s="2">
        <f>Table13[[#This Row],[CF % EOL ]]*$A$6</f>
        <v>0</v>
      </c>
      <c r="J3182" s="3">
        <v>0.12000113780856696</v>
      </c>
      <c r="K3182" s="2">
        <f>$A$10*Table13[[#This Row],[CF % WEC]]</f>
        <v>0</v>
      </c>
      <c r="L3182" s="1">
        <v>27.561311655754412</v>
      </c>
      <c r="M3182" s="2">
        <f>Table13[[#This Row],[Cons h '[MWh']]]-Table13[[#This Row],[Ewec_prod '[MWh']]]-Table13[[#This Row],[Eeol_prod '[MWh']]]-Table13[[#This Row],[Efv_prod '[MWh']]]</f>
        <v>27.561311655754412</v>
      </c>
    </row>
    <row r="3183" x14ac:dyDescent="0.25">
      <c r="E3183" s="4">
        <v>43598.541666666664</v>
      </c>
      <c r="F3183" s="3">
        <v>0</v>
      </c>
      <c r="G3183" s="2">
        <f>Table13[[#This Row],[CF % FV]]*$A$2</f>
        <v>0</v>
      </c>
      <c r="H3183" s="3">
        <v>0.37779450565349298</v>
      </c>
      <c r="I3183" s="2">
        <f>Table13[[#This Row],[CF % EOL ]]*$A$6</f>
        <v>0</v>
      </c>
      <c r="J3183" s="3">
        <v>0.12172529179849283</v>
      </c>
      <c r="K3183" s="2">
        <f>$A$10*Table13[[#This Row],[CF % WEC]]</f>
        <v>0</v>
      </c>
      <c r="L3183" s="1">
        <v>25.170096564739474</v>
      </c>
      <c r="M3183" s="2">
        <f>Table13[[#This Row],[Cons h '[MWh']]]-Table13[[#This Row],[Ewec_prod '[MWh']]]-Table13[[#This Row],[Eeol_prod '[MWh']]]-Table13[[#This Row],[Efv_prod '[MWh']]]</f>
        <v>25.170096564739474</v>
      </c>
    </row>
    <row r="3184" x14ac:dyDescent="0.25">
      <c r="E3184" s="4">
        <v>43598.583333333336</v>
      </c>
      <c r="F3184" s="3">
        <v>0</v>
      </c>
      <c r="G3184" s="2">
        <f>Table13[[#This Row],[CF % FV]]*$A$2</f>
        <v>0</v>
      </c>
      <c r="H3184" s="3">
        <v>0.41226569087282</v>
      </c>
      <c r="I3184" s="2">
        <f>Table13[[#This Row],[CF % EOL ]]*$A$6</f>
        <v>0</v>
      </c>
      <c r="J3184" s="3">
        <v>0.12403738787623711</v>
      </c>
      <c r="K3184" s="2">
        <f>$A$10*Table13[[#This Row],[CF % WEC]]</f>
        <v>0</v>
      </c>
      <c r="L3184" s="1">
        <v>27.315568049363325</v>
      </c>
      <c r="M3184" s="2">
        <f>Table13[[#This Row],[Cons h '[MWh']]]-Table13[[#This Row],[Ewec_prod '[MWh']]]-Table13[[#This Row],[Eeol_prod '[MWh']]]-Table13[[#This Row],[Efv_prod '[MWh']]]</f>
        <v>27.315568049363325</v>
      </c>
    </row>
    <row r="3185" x14ac:dyDescent="0.25">
      <c r="E3185" s="4">
        <v>43598.625</v>
      </c>
      <c r="F3185" s="3">
        <v>0</v>
      </c>
      <c r="G3185" s="2">
        <f>Table13[[#This Row],[CF % FV]]*$A$2</f>
        <v>0</v>
      </c>
      <c r="H3185" s="3">
        <v>0.43995160214448897</v>
      </c>
      <c r="I3185" s="2">
        <f>Table13[[#This Row],[CF % EOL ]]*$A$6</f>
        <v>0</v>
      </c>
      <c r="J3185" s="3">
        <v>0.12660565814676833</v>
      </c>
      <c r="K3185" s="2">
        <f>$A$10*Table13[[#This Row],[CF % WEC]]</f>
        <v>0</v>
      </c>
      <c r="L3185" s="1">
        <v>29.502063761871085</v>
      </c>
      <c r="M3185" s="2">
        <f>Table13[[#This Row],[Cons h '[MWh']]]-Table13[[#This Row],[Ewec_prod '[MWh']]]-Table13[[#This Row],[Eeol_prod '[MWh']]]-Table13[[#This Row],[Efv_prod '[MWh']]]</f>
        <v>29.502063761871085</v>
      </c>
    </row>
    <row r="3186" x14ac:dyDescent="0.25">
      <c r="E3186" s="4">
        <v>43598.666666666664</v>
      </c>
      <c r="F3186" s="3">
        <v>2.3799999999999997E-3</v>
      </c>
      <c r="G3186" s="2">
        <f>Table13[[#This Row],[CF % FV]]*$A$2</f>
        <v>0.26179999999999998</v>
      </c>
      <c r="H3186" s="3">
        <v>0.47805861976076902</v>
      </c>
      <c r="I3186" s="2">
        <f>Table13[[#This Row],[CF % EOL ]]*$A$6</f>
        <v>0</v>
      </c>
      <c r="J3186" s="3">
        <v>0.13285761940222257</v>
      </c>
      <c r="K3186" s="2">
        <f>$A$10*Table13[[#This Row],[CF % WEC]]</f>
        <v>0</v>
      </c>
      <c r="L3186" s="1">
        <v>20.58675030114717</v>
      </c>
      <c r="M3186" s="2">
        <f>Table13[[#This Row],[Cons h '[MWh']]]-Table13[[#This Row],[Ewec_prod '[MWh']]]-Table13[[#This Row],[Eeol_prod '[MWh']]]-Table13[[#This Row],[Efv_prod '[MWh']]]</f>
        <v>20.324950301147169</v>
      </c>
    </row>
    <row r="3187" x14ac:dyDescent="0.25">
      <c r="E3187" s="4">
        <v>43598.708333333336</v>
      </c>
      <c r="F3187" s="3">
        <v>0.22781999999999999</v>
      </c>
      <c r="G3187" s="2">
        <f>Table13[[#This Row],[CF % FV]]*$A$2</f>
        <v>25.060199999999998</v>
      </c>
      <c r="H3187" s="3">
        <v>0.52348716691961406</v>
      </c>
      <c r="I3187" s="2">
        <f>Table13[[#This Row],[CF % EOL ]]*$A$6</f>
        <v>0</v>
      </c>
      <c r="J3187" s="3">
        <v>0.13766182152051118</v>
      </c>
      <c r="K3187" s="2">
        <f>$A$10*Table13[[#This Row],[CF % WEC]]</f>
        <v>0</v>
      </c>
      <c r="L3187" s="1">
        <v>36.535201613106338</v>
      </c>
      <c r="M3187" s="2">
        <f>Table13[[#This Row],[Cons h '[MWh']]]-Table13[[#This Row],[Ewec_prod '[MWh']]]-Table13[[#This Row],[Eeol_prod '[MWh']]]-Table13[[#This Row],[Efv_prod '[MWh']]]</f>
        <v>11.47500161310634</v>
      </c>
    </row>
    <row r="3188" x14ac:dyDescent="0.25">
      <c r="E3188" s="4">
        <v>43598.75</v>
      </c>
      <c r="F3188" s="3">
        <v>0.37345999999999996</v>
      </c>
      <c r="G3188" s="2">
        <f>Table13[[#This Row],[CF % FV]]*$A$2</f>
        <v>41.080599999999997</v>
      </c>
      <c r="H3188" s="3">
        <v>0.54737936495138395</v>
      </c>
      <c r="I3188" s="2">
        <f>Table13[[#This Row],[CF % EOL ]]*$A$6</f>
        <v>0</v>
      </c>
      <c r="J3188" s="3">
        <v>0.14099306071862469</v>
      </c>
      <c r="K3188" s="2">
        <f>$A$10*Table13[[#This Row],[CF % WEC]]</f>
        <v>0</v>
      </c>
      <c r="L3188" s="1">
        <v>46.880787195173028</v>
      </c>
      <c r="M3188" s="2">
        <f>Table13[[#This Row],[Cons h '[MWh']]]-Table13[[#This Row],[Ewec_prod '[MWh']]]-Table13[[#This Row],[Eeol_prod '[MWh']]]-Table13[[#This Row],[Efv_prod '[MWh']]]</f>
        <v>5.8001871951730308</v>
      </c>
    </row>
    <row r="3189" x14ac:dyDescent="0.25">
      <c r="E3189" s="4">
        <v>43598.791666666664</v>
      </c>
      <c r="F3189" s="3">
        <v>0.57475999999999994</v>
      </c>
      <c r="G3189" s="2">
        <f>Table13[[#This Row],[CF % FV]]*$A$2</f>
        <v>63.22359999999999</v>
      </c>
      <c r="H3189" s="3">
        <v>0.54150508162727096</v>
      </c>
      <c r="I3189" s="2">
        <f>Table13[[#This Row],[CF % EOL ]]*$A$6</f>
        <v>0</v>
      </c>
      <c r="J3189" s="3">
        <v>0.14104948558497937</v>
      </c>
      <c r="K3189" s="2">
        <f>$A$10*Table13[[#This Row],[CF % WEC]]</f>
        <v>0</v>
      </c>
      <c r="L3189" s="1">
        <v>35.967548420516302</v>
      </c>
      <c r="M3189" s="2">
        <f>Table13[[#This Row],[Cons h '[MWh']]]-Table13[[#This Row],[Ewec_prod '[MWh']]]-Table13[[#This Row],[Eeol_prod '[MWh']]]-Table13[[#This Row],[Efv_prod '[MWh']]]</f>
        <v>-27.256051579483689</v>
      </c>
    </row>
    <row r="3190" x14ac:dyDescent="0.25">
      <c r="E3190" s="4">
        <v>43598.833333333336</v>
      </c>
      <c r="F3190" s="3">
        <v>0.64687000000000006</v>
      </c>
      <c r="G3190" s="2">
        <f>Table13[[#This Row],[CF % FV]]*$A$2</f>
        <v>71.15570000000001</v>
      </c>
      <c r="H3190" s="3">
        <v>0.49653243091500598</v>
      </c>
      <c r="I3190" s="2">
        <f>Table13[[#This Row],[CF % EOL ]]*$A$6</f>
        <v>0</v>
      </c>
      <c r="J3190" s="3">
        <v>0.13913926116633496</v>
      </c>
      <c r="K3190" s="2">
        <f>$A$10*Table13[[#This Row],[CF % WEC]]</f>
        <v>0</v>
      </c>
      <c r="L3190" s="1">
        <v>33.040607788457613</v>
      </c>
      <c r="M3190" s="2">
        <f>Table13[[#This Row],[Cons h '[MWh']]]-Table13[[#This Row],[Ewec_prod '[MWh']]]-Table13[[#This Row],[Eeol_prod '[MWh']]]-Table13[[#This Row],[Efv_prod '[MWh']]]</f>
        <v>-38.115092211542397</v>
      </c>
    </row>
    <row r="3191" x14ac:dyDescent="0.25">
      <c r="E3191" s="4">
        <v>43598.875</v>
      </c>
      <c r="F3191" s="3">
        <v>0.72811000000000003</v>
      </c>
      <c r="G3191" s="2">
        <f>Table13[[#This Row],[CF % FV]]*$A$2</f>
        <v>80.092100000000002</v>
      </c>
      <c r="H3191" s="3">
        <v>0.44453290652929101</v>
      </c>
      <c r="I3191" s="2">
        <f>Table13[[#This Row],[CF % EOL ]]*$A$6</f>
        <v>0</v>
      </c>
      <c r="J3191" s="3">
        <v>0.13569117889325524</v>
      </c>
      <c r="K3191" s="2">
        <f>$A$10*Table13[[#This Row],[CF % WEC]]</f>
        <v>0</v>
      </c>
      <c r="L3191" s="1">
        <v>30.032187967865557</v>
      </c>
      <c r="M3191" s="2">
        <f>Table13[[#This Row],[Cons h '[MWh']]]-Table13[[#This Row],[Ewec_prod '[MWh']]]-Table13[[#This Row],[Eeol_prod '[MWh']]]-Table13[[#This Row],[Efv_prod '[MWh']]]</f>
        <v>-50.059912032134449</v>
      </c>
    </row>
    <row r="3192" x14ac:dyDescent="0.25">
      <c r="E3192" s="4">
        <v>43598.916666666664</v>
      </c>
      <c r="F3192" s="3">
        <v>0.70146000000000008</v>
      </c>
      <c r="G3192" s="2">
        <f>Table13[[#This Row],[CF % FV]]*$A$2</f>
        <v>77.160600000000002</v>
      </c>
      <c r="H3192" s="3">
        <v>0.39210741693705398</v>
      </c>
      <c r="I3192" s="2">
        <f>Table13[[#This Row],[CF % EOL ]]*$A$6</f>
        <v>0</v>
      </c>
      <c r="J3192" s="3">
        <v>0.13372658119365557</v>
      </c>
      <c r="K3192" s="2">
        <f>$A$10*Table13[[#This Row],[CF % WEC]]</f>
        <v>0</v>
      </c>
      <c r="L3192" s="1">
        <v>24.466962087842155</v>
      </c>
      <c r="M3192" s="2">
        <f>Table13[[#This Row],[Cons h '[MWh']]]-Table13[[#This Row],[Ewec_prod '[MWh']]]-Table13[[#This Row],[Eeol_prod '[MWh']]]-Table13[[#This Row],[Efv_prod '[MWh']]]</f>
        <v>-52.693637912157847</v>
      </c>
    </row>
    <row r="3193" x14ac:dyDescent="0.25">
      <c r="E3193" s="4">
        <v>43598.958333333336</v>
      </c>
      <c r="F3193" s="3">
        <v>0.64721000000000006</v>
      </c>
      <c r="G3193" s="2">
        <f>Table13[[#This Row],[CF % FV]]*$A$2</f>
        <v>71.193100000000001</v>
      </c>
      <c r="H3193" s="3">
        <v>0.40695505588530201</v>
      </c>
      <c r="I3193" s="2">
        <f>Table13[[#This Row],[CF % EOL ]]*$A$6</f>
        <v>0</v>
      </c>
      <c r="J3193" s="3">
        <v>0.13081347522581185</v>
      </c>
      <c r="K3193" s="2">
        <f>$A$10*Table13[[#This Row],[CF % WEC]]</f>
        <v>0</v>
      </c>
      <c r="L3193" s="1">
        <v>25.571385675680823</v>
      </c>
      <c r="M3193" s="2">
        <f>Table13[[#This Row],[Cons h '[MWh']]]-Table13[[#This Row],[Ewec_prod '[MWh']]]-Table13[[#This Row],[Eeol_prod '[MWh']]]-Table13[[#This Row],[Efv_prod '[MWh']]]</f>
        <v>-45.621714324319179</v>
      </c>
    </row>
    <row r="3194" x14ac:dyDescent="0.25">
      <c r="E3194" s="4">
        <v>43599</v>
      </c>
      <c r="F3194" s="3">
        <v>0.51642999999999994</v>
      </c>
      <c r="G3194" s="2">
        <f>Table13[[#This Row],[CF % FV]]*$A$2</f>
        <v>56.807299999999991</v>
      </c>
      <c r="H3194" s="3">
        <v>0.38329213354939301</v>
      </c>
      <c r="I3194" s="2">
        <f>Table13[[#This Row],[CF % EOL ]]*$A$6</f>
        <v>0</v>
      </c>
      <c r="J3194" s="3">
        <v>0.12525346646982005</v>
      </c>
      <c r="K3194" s="2">
        <f>$A$10*Table13[[#This Row],[CF % WEC]]</f>
        <v>0</v>
      </c>
      <c r="L3194" s="1">
        <v>23.254005323160321</v>
      </c>
      <c r="M3194" s="2">
        <f>Table13[[#This Row],[Cons h '[MWh']]]-Table13[[#This Row],[Ewec_prod '[MWh']]]-Table13[[#This Row],[Eeol_prod '[MWh']]]-Table13[[#This Row],[Efv_prod '[MWh']]]</f>
        <v>-33.55329467683967</v>
      </c>
    </row>
    <row r="3195" x14ac:dyDescent="0.25">
      <c r="E3195" s="4">
        <v>43599.041666666664</v>
      </c>
      <c r="F3195" s="3">
        <v>0.35760000000000003</v>
      </c>
      <c r="G3195" s="2">
        <f>Table13[[#This Row],[CF % FV]]*$A$2</f>
        <v>39.336000000000006</v>
      </c>
      <c r="H3195" s="3">
        <v>0.34455491863590598</v>
      </c>
      <c r="I3195" s="2">
        <f>Table13[[#This Row],[CF % EOL ]]*$A$6</f>
        <v>0</v>
      </c>
      <c r="J3195" s="3">
        <v>0.11846980491377723</v>
      </c>
      <c r="K3195" s="2">
        <f>$A$10*Table13[[#This Row],[CF % WEC]]</f>
        <v>0</v>
      </c>
      <c r="L3195" s="1">
        <v>24.184902831118055</v>
      </c>
      <c r="M3195" s="2">
        <f>Table13[[#This Row],[Cons h '[MWh']]]-Table13[[#This Row],[Ewec_prod '[MWh']]]-Table13[[#This Row],[Eeol_prod '[MWh']]]-Table13[[#This Row],[Efv_prod '[MWh']]]</f>
        <v>-15.15109716888195</v>
      </c>
    </row>
    <row r="3196" x14ac:dyDescent="0.25">
      <c r="E3196" s="4">
        <v>43599.083333333336</v>
      </c>
      <c r="F3196" s="3">
        <v>0.15883</v>
      </c>
      <c r="G3196" s="2">
        <f>Table13[[#This Row],[CF % FV]]*$A$2</f>
        <v>17.471299999999999</v>
      </c>
      <c r="H3196" s="3">
        <v>0.28894962959197301</v>
      </c>
      <c r="I3196" s="2">
        <f>Table13[[#This Row],[CF % EOL ]]*$A$6</f>
        <v>0</v>
      </c>
      <c r="J3196" s="3">
        <v>0.1129132203169471</v>
      </c>
      <c r="K3196" s="2">
        <f>$A$10*Table13[[#This Row],[CF % WEC]]</f>
        <v>0</v>
      </c>
      <c r="L3196" s="1">
        <v>22.520105628673477</v>
      </c>
      <c r="M3196" s="2">
        <f>Table13[[#This Row],[Cons h '[MWh']]]-Table13[[#This Row],[Ewec_prod '[MWh']]]-Table13[[#This Row],[Eeol_prod '[MWh']]]-Table13[[#This Row],[Efv_prod '[MWh']]]</f>
        <v>5.0488056286734775</v>
      </c>
    </row>
    <row r="3197" x14ac:dyDescent="0.25">
      <c r="E3197" s="4">
        <v>43599.125</v>
      </c>
      <c r="F3197" s="3">
        <v>0</v>
      </c>
      <c r="G3197" s="2">
        <f>Table13[[#This Row],[CF % FV]]*$A$2</f>
        <v>0</v>
      </c>
      <c r="H3197" s="3">
        <v>0.27320419161951898</v>
      </c>
      <c r="I3197" s="2">
        <f>Table13[[#This Row],[CF % EOL ]]*$A$6</f>
        <v>0</v>
      </c>
      <c r="J3197" s="3">
        <v>0.10844580914883811</v>
      </c>
      <c r="K3197" s="2">
        <f>$A$10*Table13[[#This Row],[CF % WEC]]</f>
        <v>0</v>
      </c>
      <c r="L3197" s="1">
        <v>22.031197936773609</v>
      </c>
      <c r="M3197" s="2">
        <f>Table13[[#This Row],[Cons h '[MWh']]]-Table13[[#This Row],[Ewec_prod '[MWh']]]-Table13[[#This Row],[Eeol_prod '[MWh']]]-Table13[[#This Row],[Efv_prod '[MWh']]]</f>
        <v>22.031197936773609</v>
      </c>
    </row>
    <row r="3198" x14ac:dyDescent="0.25">
      <c r="E3198" s="4">
        <v>43599.166666666664</v>
      </c>
      <c r="F3198" s="3">
        <v>0</v>
      </c>
      <c r="G3198" s="2">
        <f>Table13[[#This Row],[CF % FV]]*$A$2</f>
        <v>0</v>
      </c>
      <c r="H3198" s="3">
        <v>0.26284477123514999</v>
      </c>
      <c r="I3198" s="2">
        <f>Table13[[#This Row],[CF % EOL ]]*$A$6</f>
        <v>0</v>
      </c>
      <c r="J3198" s="3">
        <v>0.10537316692474073</v>
      </c>
      <c r="K3198" s="2">
        <f>$A$10*Table13[[#This Row],[CF % WEC]]</f>
        <v>0</v>
      </c>
      <c r="L3198" s="1">
        <v>29.31653873307728</v>
      </c>
      <c r="M3198" s="2">
        <f>Table13[[#This Row],[Cons h '[MWh']]]-Table13[[#This Row],[Ewec_prod '[MWh']]]-Table13[[#This Row],[Eeol_prod '[MWh']]]-Table13[[#This Row],[Efv_prod '[MWh']]]</f>
        <v>29.31653873307728</v>
      </c>
    </row>
    <row r="3199" x14ac:dyDescent="0.25">
      <c r="E3199" s="4">
        <v>43599.208333333336</v>
      </c>
      <c r="F3199" s="3">
        <v>0</v>
      </c>
      <c r="G3199" s="2">
        <f>Table13[[#This Row],[CF % FV]]*$A$2</f>
        <v>0</v>
      </c>
      <c r="H3199" s="3">
        <v>0.27657476962334798</v>
      </c>
      <c r="I3199" s="2">
        <f>Table13[[#This Row],[CF % EOL ]]*$A$6</f>
        <v>0</v>
      </c>
      <c r="J3199" s="3">
        <v>0.10412058682449125</v>
      </c>
      <c r="K3199" s="2">
        <f>$A$10*Table13[[#This Row],[CF % WEC]]</f>
        <v>0</v>
      </c>
      <c r="L3199" s="1">
        <v>29.440114615511639</v>
      </c>
      <c r="M3199" s="2">
        <f>Table13[[#This Row],[Cons h '[MWh']]]-Table13[[#This Row],[Ewec_prod '[MWh']]]-Table13[[#This Row],[Eeol_prod '[MWh']]]-Table13[[#This Row],[Efv_prod '[MWh']]]</f>
        <v>29.440114615511639</v>
      </c>
    </row>
    <row r="3200" x14ac:dyDescent="0.25">
      <c r="E3200" s="4">
        <v>43599.25</v>
      </c>
      <c r="F3200" s="3">
        <v>0</v>
      </c>
      <c r="G3200" s="2">
        <f>Table13[[#This Row],[CF % FV]]*$A$2</f>
        <v>0</v>
      </c>
      <c r="H3200" s="3">
        <v>0.27657476962334798</v>
      </c>
      <c r="I3200" s="2">
        <f>Table13[[#This Row],[CF % EOL ]]*$A$6</f>
        <v>0</v>
      </c>
      <c r="J3200" s="3">
        <v>0.10469015421612639</v>
      </c>
      <c r="K3200" s="2">
        <f>$A$10*Table13[[#This Row],[CF % WEC]]</f>
        <v>0</v>
      </c>
      <c r="L3200" s="1">
        <v>34.9958143839279</v>
      </c>
      <c r="M3200" s="2">
        <f>Table13[[#This Row],[Cons h '[MWh']]]-Table13[[#This Row],[Ewec_prod '[MWh']]]-Table13[[#This Row],[Eeol_prod '[MWh']]]-Table13[[#This Row],[Efv_prod '[MWh']]]</f>
        <v>34.9958143839279</v>
      </c>
    </row>
    <row r="3201" x14ac:dyDescent="0.25">
      <c r="E3201" s="4">
        <v>43599.291666666664</v>
      </c>
      <c r="F3201" s="3">
        <v>0</v>
      </c>
      <c r="G3201" s="2">
        <f>Table13[[#This Row],[CF % FV]]*$A$2</f>
        <v>0</v>
      </c>
      <c r="H3201" s="3">
        <v>0.28969468085643202</v>
      </c>
      <c r="I3201" s="2">
        <f>Table13[[#This Row],[CF % EOL ]]*$A$6</f>
        <v>0</v>
      </c>
      <c r="J3201" s="3">
        <v>0.10237659553969657</v>
      </c>
      <c r="K3201" s="2">
        <f>$A$10*Table13[[#This Row],[CF % WEC]]</f>
        <v>0</v>
      </c>
      <c r="L3201" s="1">
        <v>35.069688122720009</v>
      </c>
      <c r="M3201" s="2">
        <f>Table13[[#This Row],[Cons h '[MWh']]]-Table13[[#This Row],[Ewec_prod '[MWh']]]-Table13[[#This Row],[Eeol_prod '[MWh']]]-Table13[[#This Row],[Efv_prod '[MWh']]]</f>
        <v>35.069688122720009</v>
      </c>
    </row>
    <row r="3202" x14ac:dyDescent="0.25">
      <c r="E3202" s="4">
        <v>43599.333333333336</v>
      </c>
      <c r="F3202" s="3">
        <v>0</v>
      </c>
      <c r="G3202" s="2">
        <f>Table13[[#This Row],[CF % FV]]*$A$2</f>
        <v>0</v>
      </c>
      <c r="H3202" s="3">
        <v>0.26534581662706702</v>
      </c>
      <c r="I3202" s="2">
        <f>Table13[[#This Row],[CF % EOL ]]*$A$6</f>
        <v>0</v>
      </c>
      <c r="J3202" s="3">
        <v>9.905696971484311E-2</v>
      </c>
      <c r="K3202" s="2">
        <f>$A$10*Table13[[#This Row],[CF % WEC]]</f>
        <v>0</v>
      </c>
      <c r="L3202" s="1">
        <v>27.713524194239472</v>
      </c>
      <c r="M3202" s="2">
        <f>Table13[[#This Row],[Cons h '[MWh']]]-Table13[[#This Row],[Ewec_prod '[MWh']]]-Table13[[#This Row],[Eeol_prod '[MWh']]]-Table13[[#This Row],[Efv_prod '[MWh']]]</f>
        <v>27.713524194239472</v>
      </c>
    </row>
    <row r="3203" x14ac:dyDescent="0.25">
      <c r="E3203" s="4">
        <v>43599.375</v>
      </c>
      <c r="F3203" s="3">
        <v>0</v>
      </c>
      <c r="G3203" s="2">
        <f>Table13[[#This Row],[CF % FV]]*$A$2</f>
        <v>0</v>
      </c>
      <c r="H3203" s="3">
        <v>0.20295648700723201</v>
      </c>
      <c r="I3203" s="2">
        <f>Table13[[#This Row],[CF % EOL ]]*$A$6</f>
        <v>0</v>
      </c>
      <c r="J3203" s="3">
        <v>9.3124125869697927E-2</v>
      </c>
      <c r="K3203" s="2">
        <f>$A$10*Table13[[#This Row],[CF % WEC]]</f>
        <v>0</v>
      </c>
      <c r="L3203" s="1">
        <v>26.97720806149718</v>
      </c>
      <c r="M3203" s="2">
        <f>Table13[[#This Row],[Cons h '[MWh']]]-Table13[[#This Row],[Ewec_prod '[MWh']]]-Table13[[#This Row],[Eeol_prod '[MWh']]]-Table13[[#This Row],[Efv_prod '[MWh']]]</f>
        <v>26.97720806149718</v>
      </c>
    </row>
    <row r="3204" x14ac:dyDescent="0.25">
      <c r="E3204" s="4">
        <v>43599.416666666664</v>
      </c>
      <c r="F3204" s="3">
        <v>0</v>
      </c>
      <c r="G3204" s="2">
        <f>Table13[[#This Row],[CF % FV]]*$A$2</f>
        <v>0</v>
      </c>
      <c r="H3204" s="3">
        <v>8.1236288064795298E-2</v>
      </c>
      <c r="I3204" s="2">
        <f>Table13[[#This Row],[CF % EOL ]]*$A$6</f>
        <v>0</v>
      </c>
      <c r="J3204" s="3">
        <v>8.8669218193588958E-2</v>
      </c>
      <c r="K3204" s="2">
        <f>$A$10*Table13[[#This Row],[CF % WEC]]</f>
        <v>0</v>
      </c>
      <c r="L3204" s="1">
        <v>34.423917898074976</v>
      </c>
      <c r="M3204" s="2">
        <f>Table13[[#This Row],[Cons h '[MWh']]]-Table13[[#This Row],[Ewec_prod '[MWh']]]-Table13[[#This Row],[Eeol_prod '[MWh']]]-Table13[[#This Row],[Efv_prod '[MWh']]]</f>
        <v>34.423917898074976</v>
      </c>
    </row>
    <row r="3205" x14ac:dyDescent="0.25">
      <c r="E3205" s="4">
        <v>43599.458333333336</v>
      </c>
      <c r="F3205" s="3">
        <v>0</v>
      </c>
      <c r="G3205" s="2">
        <f>Table13[[#This Row],[CF % FV]]*$A$2</f>
        <v>0</v>
      </c>
      <c r="H3205" s="3">
        <v>0.109217985901176</v>
      </c>
      <c r="I3205" s="2">
        <f>Table13[[#This Row],[CF % EOL ]]*$A$6</f>
        <v>0</v>
      </c>
      <c r="J3205" s="3">
        <v>8.6134008125641856E-2</v>
      </c>
      <c r="K3205" s="2">
        <f>$A$10*Table13[[#This Row],[CF % WEC]]</f>
        <v>0</v>
      </c>
      <c r="L3205" s="1">
        <v>35.631862240740915</v>
      </c>
      <c r="M3205" s="2">
        <f>Table13[[#This Row],[Cons h '[MWh']]]-Table13[[#This Row],[Ewec_prod '[MWh']]]-Table13[[#This Row],[Eeol_prod '[MWh']]]-Table13[[#This Row],[Efv_prod '[MWh']]]</f>
        <v>35.631862240740915</v>
      </c>
    </row>
    <row r="3206" x14ac:dyDescent="0.25">
      <c r="E3206" s="4">
        <v>43599.5</v>
      </c>
      <c r="F3206" s="3">
        <v>0</v>
      </c>
      <c r="G3206" s="2">
        <f>Table13[[#This Row],[CF % FV]]*$A$2</f>
        <v>0</v>
      </c>
      <c r="H3206" s="3">
        <v>0.15702058966028401</v>
      </c>
      <c r="I3206" s="2">
        <f>Table13[[#This Row],[CF % EOL ]]*$A$6</f>
        <v>0</v>
      </c>
      <c r="J3206" s="3">
        <v>8.4539722143219309E-2</v>
      </c>
      <c r="K3206" s="2">
        <f>$A$10*Table13[[#This Row],[CF % WEC]]</f>
        <v>0</v>
      </c>
      <c r="L3206" s="1">
        <v>35.874400333033172</v>
      </c>
      <c r="M3206" s="2">
        <f>Table13[[#This Row],[Cons h '[MWh']]]-Table13[[#This Row],[Ewec_prod '[MWh']]]-Table13[[#This Row],[Eeol_prod '[MWh']]]-Table13[[#This Row],[Efv_prod '[MWh']]]</f>
        <v>35.874400333033172</v>
      </c>
    </row>
    <row r="3207" x14ac:dyDescent="0.25">
      <c r="E3207" s="4">
        <v>43599.541666666664</v>
      </c>
      <c r="F3207" s="3">
        <v>0</v>
      </c>
      <c r="G3207" s="2">
        <f>Table13[[#This Row],[CF % FV]]*$A$2</f>
        <v>0</v>
      </c>
      <c r="H3207" s="3">
        <v>0.175594256185479</v>
      </c>
      <c r="I3207" s="2">
        <f>Table13[[#This Row],[CF % EOL ]]*$A$6</f>
        <v>0</v>
      </c>
      <c r="J3207" s="3">
        <v>8.3943285282531643E-2</v>
      </c>
      <c r="K3207" s="2">
        <f>$A$10*Table13[[#This Row],[CF % WEC]]</f>
        <v>0</v>
      </c>
      <c r="L3207" s="1">
        <v>34.901807792068311</v>
      </c>
      <c r="M3207" s="2">
        <f>Table13[[#This Row],[Cons h '[MWh']]]-Table13[[#This Row],[Ewec_prod '[MWh']]]-Table13[[#This Row],[Eeol_prod '[MWh']]]-Table13[[#This Row],[Efv_prod '[MWh']]]</f>
        <v>34.901807792068311</v>
      </c>
    </row>
    <row r="3208" x14ac:dyDescent="0.25">
      <c r="E3208" s="4">
        <v>43599.583333333336</v>
      </c>
      <c r="F3208" s="3">
        <v>0</v>
      </c>
      <c r="G3208" s="2">
        <f>Table13[[#This Row],[CF % FV]]*$A$2</f>
        <v>0</v>
      </c>
      <c r="H3208" s="3">
        <v>0.16016413208777699</v>
      </c>
      <c r="I3208" s="2">
        <f>Table13[[#This Row],[CF % EOL ]]*$A$6</f>
        <v>0</v>
      </c>
      <c r="J3208" s="3">
        <v>8.4244320726049302E-2</v>
      </c>
      <c r="K3208" s="2">
        <f>$A$10*Table13[[#This Row],[CF % WEC]]</f>
        <v>0</v>
      </c>
      <c r="L3208" s="1">
        <v>32.218371936012119</v>
      </c>
      <c r="M3208" s="2">
        <f>Table13[[#This Row],[Cons h '[MWh']]]-Table13[[#This Row],[Ewec_prod '[MWh']]]-Table13[[#This Row],[Eeol_prod '[MWh']]]-Table13[[#This Row],[Efv_prod '[MWh']]]</f>
        <v>32.218371936012119</v>
      </c>
    </row>
    <row r="3209" x14ac:dyDescent="0.25">
      <c r="E3209" s="4">
        <v>43599.625</v>
      </c>
      <c r="F3209" s="3">
        <v>0</v>
      </c>
      <c r="G3209" s="2">
        <f>Table13[[#This Row],[CF % FV]]*$A$2</f>
        <v>0</v>
      </c>
      <c r="H3209" s="3">
        <v>0.16101694173709799</v>
      </c>
      <c r="I3209" s="2">
        <f>Table13[[#This Row],[CF % EOL ]]*$A$6</f>
        <v>0</v>
      </c>
      <c r="J3209" s="3">
        <v>8.5126305650796111E-2</v>
      </c>
      <c r="K3209" s="2">
        <f>$A$10*Table13[[#This Row],[CF % WEC]]</f>
        <v>0</v>
      </c>
      <c r="L3209" s="1">
        <v>33.914438171895796</v>
      </c>
      <c r="M3209" s="2">
        <f>Table13[[#This Row],[Cons h '[MWh']]]-Table13[[#This Row],[Ewec_prod '[MWh']]]-Table13[[#This Row],[Eeol_prod '[MWh']]]-Table13[[#This Row],[Efv_prod '[MWh']]]</f>
        <v>33.914438171895796</v>
      </c>
    </row>
    <row r="3210" x14ac:dyDescent="0.25">
      <c r="E3210" s="4">
        <v>43599.666666666664</v>
      </c>
      <c r="F3210" s="3">
        <v>2.3400000000000001E-3</v>
      </c>
      <c r="G3210" s="2">
        <f>Table13[[#This Row],[CF % FV]]*$A$2</f>
        <v>0.25740000000000002</v>
      </c>
      <c r="H3210" s="3">
        <v>0.23824662187677201</v>
      </c>
      <c r="I3210" s="2">
        <f>Table13[[#This Row],[CF % EOL ]]*$A$6</f>
        <v>0</v>
      </c>
      <c r="J3210" s="3">
        <v>8.6746037463512948E-2</v>
      </c>
      <c r="K3210" s="2">
        <f>$A$10*Table13[[#This Row],[CF % WEC]]</f>
        <v>0</v>
      </c>
      <c r="L3210" s="1">
        <v>31.202141908292322</v>
      </c>
      <c r="M3210" s="2">
        <f>Table13[[#This Row],[Cons h '[MWh']]]-Table13[[#This Row],[Ewec_prod '[MWh']]]-Table13[[#This Row],[Eeol_prod '[MWh']]]-Table13[[#This Row],[Efv_prod '[MWh']]]</f>
        <v>30.944741908292322</v>
      </c>
    </row>
    <row r="3211" x14ac:dyDescent="0.25">
      <c r="E3211" s="4">
        <v>43599.708333333336</v>
      </c>
      <c r="F3211" s="3">
        <v>0.24505000000000002</v>
      </c>
      <c r="G3211" s="2">
        <f>Table13[[#This Row],[CF % FV]]*$A$2</f>
        <v>26.955500000000001</v>
      </c>
      <c r="H3211" s="3">
        <v>0.27168123480898299</v>
      </c>
      <c r="I3211" s="2">
        <f>Table13[[#This Row],[CF % EOL ]]*$A$6</f>
        <v>0</v>
      </c>
      <c r="J3211" s="3">
        <v>8.9442047292737595E-2</v>
      </c>
      <c r="K3211" s="2">
        <f>$A$10*Table13[[#This Row],[CF % WEC]]</f>
        <v>0</v>
      </c>
      <c r="L3211" s="1">
        <v>32.417504408586751</v>
      </c>
      <c r="M3211" s="2">
        <f>Table13[[#This Row],[Cons h '[MWh']]]-Table13[[#This Row],[Ewec_prod '[MWh']]]-Table13[[#This Row],[Eeol_prod '[MWh']]]-Table13[[#This Row],[Efv_prod '[MWh']]]</f>
        <v>5.4620044085867505</v>
      </c>
    </row>
    <row r="3212" x14ac:dyDescent="0.25">
      <c r="E3212" s="4">
        <v>43599.75</v>
      </c>
      <c r="F3212" s="3">
        <v>0.38513999999999998</v>
      </c>
      <c r="G3212" s="2">
        <f>Table13[[#This Row],[CF % FV]]*$A$2</f>
        <v>42.365400000000001</v>
      </c>
      <c r="H3212" s="3">
        <v>0.29283979197923099</v>
      </c>
      <c r="I3212" s="2">
        <f>Table13[[#This Row],[CF % EOL ]]*$A$6</f>
        <v>0</v>
      </c>
      <c r="J3212" s="3">
        <v>9.2540334437912278E-2</v>
      </c>
      <c r="K3212" s="2">
        <f>$A$10*Table13[[#This Row],[CF % WEC]]</f>
        <v>0</v>
      </c>
      <c r="L3212" s="1">
        <v>49.800474019372942</v>
      </c>
      <c r="M3212" s="2">
        <f>Table13[[#This Row],[Cons h '[MWh']]]-Table13[[#This Row],[Ewec_prod '[MWh']]]-Table13[[#This Row],[Eeol_prod '[MWh']]]-Table13[[#This Row],[Efv_prod '[MWh']]]</f>
        <v>7.4350740193729408</v>
      </c>
    </row>
    <row r="3213" x14ac:dyDescent="0.25">
      <c r="E3213" s="4">
        <v>43599.791666666664</v>
      </c>
      <c r="F3213" s="3">
        <v>0.43867</v>
      </c>
      <c r="G3213" s="2">
        <f>Table13[[#This Row],[CF % FV]]*$A$2</f>
        <v>48.253700000000002</v>
      </c>
      <c r="H3213" s="3">
        <v>0.28378189778874702</v>
      </c>
      <c r="I3213" s="2">
        <f>Table13[[#This Row],[CF % EOL ]]*$A$6</f>
        <v>0</v>
      </c>
      <c r="J3213" s="3">
        <v>9.2566033343652571E-2</v>
      </c>
      <c r="K3213" s="2">
        <f>$A$10*Table13[[#This Row],[CF % WEC]]</f>
        <v>0</v>
      </c>
      <c r="L3213" s="1">
        <v>44.041344038730621</v>
      </c>
      <c r="M3213" s="2">
        <f>Table13[[#This Row],[Cons h '[MWh']]]-Table13[[#This Row],[Ewec_prod '[MWh']]]-Table13[[#This Row],[Eeol_prod '[MWh']]]-Table13[[#This Row],[Efv_prod '[MWh']]]</f>
        <v>-4.2123559612693811</v>
      </c>
    </row>
    <row r="3214" x14ac:dyDescent="0.25">
      <c r="E3214" s="4">
        <v>43599.833333333336</v>
      </c>
      <c r="F3214" s="3">
        <v>0.62970999999999999</v>
      </c>
      <c r="G3214" s="2">
        <f>Table13[[#This Row],[CF % FV]]*$A$2</f>
        <v>69.268100000000004</v>
      </c>
      <c r="H3214" s="3">
        <v>0.23063431872558099</v>
      </c>
      <c r="I3214" s="2">
        <f>Table13[[#This Row],[CF % EOL ]]*$A$6</f>
        <v>0</v>
      </c>
      <c r="J3214" s="3">
        <v>9.2667542298320027E-2</v>
      </c>
      <c r="K3214" s="2">
        <f>$A$10*Table13[[#This Row],[CF % WEC]]</f>
        <v>0</v>
      </c>
      <c r="L3214" s="1">
        <v>38.912353283653147</v>
      </c>
      <c r="M3214" s="2">
        <f>Table13[[#This Row],[Cons h '[MWh']]]-Table13[[#This Row],[Ewec_prod '[MWh']]]-Table13[[#This Row],[Eeol_prod '[MWh']]]-Table13[[#This Row],[Efv_prod '[MWh']]]</f>
        <v>-30.355746716346857</v>
      </c>
    </row>
    <row r="3215" x14ac:dyDescent="0.25">
      <c r="E3215" s="4">
        <v>43599.875</v>
      </c>
      <c r="F3215" s="3">
        <v>0.67252999999999996</v>
      </c>
      <c r="G3215" s="2">
        <f>Table13[[#This Row],[CF % FV]]*$A$2</f>
        <v>73.97829999999999</v>
      </c>
      <c r="H3215" s="3">
        <v>0.18234828167783501</v>
      </c>
      <c r="I3215" s="2">
        <f>Table13[[#This Row],[CF % EOL ]]*$A$6</f>
        <v>0</v>
      </c>
      <c r="J3215" s="3">
        <v>9.0686790975365472E-2</v>
      </c>
      <c r="K3215" s="2">
        <f>$A$10*Table13[[#This Row],[CF % WEC]]</f>
        <v>0</v>
      </c>
      <c r="L3215" s="1">
        <v>37.6253217411451</v>
      </c>
      <c r="M3215" s="2">
        <f>Table13[[#This Row],[Cons h '[MWh']]]-Table13[[#This Row],[Ewec_prod '[MWh']]]-Table13[[#This Row],[Eeol_prod '[MWh']]]-Table13[[#This Row],[Efv_prod '[MWh']]]</f>
        <v>-36.35297825885489</v>
      </c>
    </row>
    <row r="3216" x14ac:dyDescent="0.25">
      <c r="E3216" s="4">
        <v>43599.916666666664</v>
      </c>
      <c r="F3216" s="3">
        <v>0.60365000000000002</v>
      </c>
      <c r="G3216" s="2">
        <f>Table13[[#This Row],[CF % FV]]*$A$2</f>
        <v>66.401499999999999</v>
      </c>
      <c r="H3216" s="3">
        <v>0.16120622941961199</v>
      </c>
      <c r="I3216" s="2">
        <f>Table13[[#This Row],[CF % EOL ]]*$A$6</f>
        <v>0</v>
      </c>
      <c r="J3216" s="3">
        <v>8.819702468155502E-2</v>
      </c>
      <c r="K3216" s="2">
        <f>$A$10*Table13[[#This Row],[CF % WEC]]</f>
        <v>0</v>
      </c>
      <c r="L3216" s="1">
        <v>28.045126916584564</v>
      </c>
      <c r="M3216" s="2">
        <f>Table13[[#This Row],[Cons h '[MWh']]]-Table13[[#This Row],[Ewec_prod '[MWh']]]-Table13[[#This Row],[Eeol_prod '[MWh']]]-Table13[[#This Row],[Efv_prod '[MWh']]]</f>
        <v>-38.356373083415434</v>
      </c>
    </row>
    <row r="3217" x14ac:dyDescent="0.25">
      <c r="E3217" s="4">
        <v>43599.958333333336</v>
      </c>
      <c r="F3217" s="3">
        <v>0.63940999999999992</v>
      </c>
      <c r="G3217" s="2">
        <f>Table13[[#This Row],[CF % FV]]*$A$2</f>
        <v>70.335099999999997</v>
      </c>
      <c r="H3217" s="3">
        <v>0.16422548922473701</v>
      </c>
      <c r="I3217" s="2">
        <f>Table13[[#This Row],[CF % EOL ]]*$A$6</f>
        <v>0</v>
      </c>
      <c r="J3217" s="3">
        <v>8.7126286854958226E-2</v>
      </c>
      <c r="K3217" s="2">
        <f>$A$10*Table13[[#This Row],[CF % WEC]]</f>
        <v>0</v>
      </c>
      <c r="L3217" s="1">
        <v>24.075519002105136</v>
      </c>
      <c r="M3217" s="2">
        <f>Table13[[#This Row],[Cons h '[MWh']]]-Table13[[#This Row],[Ewec_prod '[MWh']]]-Table13[[#This Row],[Eeol_prod '[MWh']]]-Table13[[#This Row],[Efv_prod '[MWh']]]</f>
        <v>-46.259580997894858</v>
      </c>
    </row>
    <row r="3218" x14ac:dyDescent="0.25">
      <c r="E3218" s="4">
        <v>43600</v>
      </c>
      <c r="F3218" s="3">
        <v>0.50673000000000001</v>
      </c>
      <c r="G3218" s="2">
        <f>Table13[[#This Row],[CF % FV]]*$A$2</f>
        <v>55.740300000000005</v>
      </c>
      <c r="H3218" s="3">
        <v>0.21541278112728299</v>
      </c>
      <c r="I3218" s="2">
        <f>Table13[[#This Row],[CF % EOL ]]*$A$6</f>
        <v>0</v>
      </c>
      <c r="J3218" s="3">
        <v>8.9070181122405445E-2</v>
      </c>
      <c r="K3218" s="2">
        <f>$A$10*Table13[[#This Row],[CF % WEC]]</f>
        <v>0</v>
      </c>
      <c r="L3218" s="1">
        <v>22.761020062263704</v>
      </c>
      <c r="M3218" s="2">
        <f>Table13[[#This Row],[Cons h '[MWh']]]-Table13[[#This Row],[Ewec_prod '[MWh']]]-Table13[[#This Row],[Eeol_prod '[MWh']]]-Table13[[#This Row],[Efv_prod '[MWh']]]</f>
        <v>-32.979279937736301</v>
      </c>
    </row>
    <row r="3219" x14ac:dyDescent="0.25">
      <c r="E3219" s="4">
        <v>43600.041666666664</v>
      </c>
      <c r="F3219" s="3">
        <v>0.34612999999999999</v>
      </c>
      <c r="G3219" s="2">
        <f>Table13[[#This Row],[CF % FV]]*$A$2</f>
        <v>38.074300000000001</v>
      </c>
      <c r="H3219" s="3">
        <v>0.29691571255681298</v>
      </c>
      <c r="I3219" s="2">
        <f>Table13[[#This Row],[CF % EOL ]]*$A$6</f>
        <v>0</v>
      </c>
      <c r="J3219" s="3">
        <v>9.324769441020965E-2</v>
      </c>
      <c r="K3219" s="2">
        <f>$A$10*Table13[[#This Row],[CF % WEC]]</f>
        <v>0</v>
      </c>
      <c r="L3219" s="1">
        <v>24.67961739179194</v>
      </c>
      <c r="M3219" s="2">
        <f>Table13[[#This Row],[Cons h '[MWh']]]-Table13[[#This Row],[Ewec_prod '[MWh']]]-Table13[[#This Row],[Eeol_prod '[MWh']]]-Table13[[#This Row],[Efv_prod '[MWh']]]</f>
        <v>-13.394682608208061</v>
      </c>
    </row>
    <row r="3220" x14ac:dyDescent="0.25">
      <c r="E3220" s="4">
        <v>43600.083333333336</v>
      </c>
      <c r="F3220" s="3">
        <v>0.14911000000000002</v>
      </c>
      <c r="G3220" s="2">
        <f>Table13[[#This Row],[CF % FV]]*$A$2</f>
        <v>16.402100000000001</v>
      </c>
      <c r="H3220" s="3">
        <v>0.371112867881352</v>
      </c>
      <c r="I3220" s="2">
        <f>Table13[[#This Row],[CF % EOL ]]*$A$6</f>
        <v>0</v>
      </c>
      <c r="J3220" s="3">
        <v>9.8692342065129765E-2</v>
      </c>
      <c r="K3220" s="2">
        <f>$A$10*Table13[[#This Row],[CF % WEC]]</f>
        <v>0</v>
      </c>
      <c r="L3220" s="1">
        <v>24.02014929700875</v>
      </c>
      <c r="M3220" s="2">
        <f>Table13[[#This Row],[Cons h '[MWh']]]-Table13[[#This Row],[Ewec_prod '[MWh']]]-Table13[[#This Row],[Eeol_prod '[MWh']]]-Table13[[#This Row],[Efv_prod '[MWh']]]</f>
        <v>7.6180492970087492</v>
      </c>
    </row>
    <row r="3221" x14ac:dyDescent="0.25">
      <c r="E3221" s="4">
        <v>43600.125</v>
      </c>
      <c r="F3221" s="3">
        <v>0</v>
      </c>
      <c r="G3221" s="2">
        <f>Table13[[#This Row],[CF % FV]]*$A$2</f>
        <v>0</v>
      </c>
      <c r="H3221" s="3">
        <v>0.42490752731255998</v>
      </c>
      <c r="I3221" s="2">
        <f>Table13[[#This Row],[CF % EOL ]]*$A$6</f>
        <v>0</v>
      </c>
      <c r="J3221" s="3">
        <v>0.10472833581579198</v>
      </c>
      <c r="K3221" s="2">
        <f>$A$10*Table13[[#This Row],[CF % WEC]]</f>
        <v>0</v>
      </c>
      <c r="L3221" s="1">
        <v>22.733950564792572</v>
      </c>
      <c r="M3221" s="2">
        <f>Table13[[#This Row],[Cons h '[MWh']]]-Table13[[#This Row],[Ewec_prod '[MWh']]]-Table13[[#This Row],[Eeol_prod '[MWh']]]-Table13[[#This Row],[Efv_prod '[MWh']]]</f>
        <v>22.733950564792572</v>
      </c>
    </row>
    <row r="3222" x14ac:dyDescent="0.25">
      <c r="E3222" s="4">
        <v>43600.166666666664</v>
      </c>
      <c r="F3222" s="3">
        <v>0</v>
      </c>
      <c r="G3222" s="2">
        <f>Table13[[#This Row],[CF % FV]]*$A$2</f>
        <v>0</v>
      </c>
      <c r="H3222" s="3">
        <v>0.45685321241003202</v>
      </c>
      <c r="I3222" s="2">
        <f>Table13[[#This Row],[CF % EOL ]]*$A$6</f>
        <v>0</v>
      </c>
      <c r="J3222" s="3">
        <v>0.10963111384975839</v>
      </c>
      <c r="K3222" s="2">
        <f>$A$10*Table13[[#This Row],[CF % WEC]]</f>
        <v>0</v>
      </c>
      <c r="L3222" s="1">
        <v>26.226300787401456</v>
      </c>
      <c r="M3222" s="2">
        <f>Table13[[#This Row],[Cons h '[MWh']]]-Table13[[#This Row],[Ewec_prod '[MWh']]]-Table13[[#This Row],[Eeol_prod '[MWh']]]-Table13[[#This Row],[Efv_prod '[MWh']]]</f>
        <v>26.226300787401456</v>
      </c>
    </row>
    <row r="3223" x14ac:dyDescent="0.25">
      <c r="E3223" s="4">
        <v>43600.208333333336</v>
      </c>
      <c r="F3223" s="3">
        <v>0</v>
      </c>
      <c r="G3223" s="2">
        <f>Table13[[#This Row],[CF % FV]]*$A$2</f>
        <v>0</v>
      </c>
      <c r="H3223" s="3">
        <v>0.45839377363894002</v>
      </c>
      <c r="I3223" s="2">
        <f>Table13[[#This Row],[CF % EOL ]]*$A$6</f>
        <v>0</v>
      </c>
      <c r="J3223" s="3">
        <v>0.11440181780764017</v>
      </c>
      <c r="K3223" s="2">
        <f>$A$10*Table13[[#This Row],[CF % WEC]]</f>
        <v>0</v>
      </c>
      <c r="L3223" s="1">
        <v>28.204493048381334</v>
      </c>
      <c r="M3223" s="2">
        <f>Table13[[#This Row],[Cons h '[MWh']]]-Table13[[#This Row],[Ewec_prod '[MWh']]]-Table13[[#This Row],[Eeol_prod '[MWh']]]-Table13[[#This Row],[Efv_prod '[MWh']]]</f>
        <v>28.204493048381334</v>
      </c>
    </row>
    <row r="3224" x14ac:dyDescent="0.25">
      <c r="E3224" s="4">
        <v>43600.25</v>
      </c>
      <c r="F3224" s="3">
        <v>0</v>
      </c>
      <c r="G3224" s="2">
        <f>Table13[[#This Row],[CF % FV]]*$A$2</f>
        <v>0</v>
      </c>
      <c r="H3224" s="3">
        <v>0.46890820598261801</v>
      </c>
      <c r="I3224" s="2">
        <f>Table13[[#This Row],[CF % EOL ]]*$A$6</f>
        <v>0</v>
      </c>
      <c r="J3224" s="3">
        <v>0.12000971312860649</v>
      </c>
      <c r="K3224" s="2">
        <f>$A$10*Table13[[#This Row],[CF % WEC]]</f>
        <v>0</v>
      </c>
      <c r="L3224" s="1">
        <v>24.900208273389929</v>
      </c>
      <c r="M3224" s="2">
        <f>Table13[[#This Row],[Cons h '[MWh']]]-Table13[[#This Row],[Ewec_prod '[MWh']]]-Table13[[#This Row],[Eeol_prod '[MWh']]]-Table13[[#This Row],[Efv_prod '[MWh']]]</f>
        <v>24.900208273389929</v>
      </c>
    </row>
    <row r="3225" x14ac:dyDescent="0.25">
      <c r="E3225" s="4">
        <v>43600.291666666664</v>
      </c>
      <c r="F3225" s="3">
        <v>0</v>
      </c>
      <c r="G3225" s="2">
        <f>Table13[[#This Row],[CF % FV]]*$A$2</f>
        <v>0</v>
      </c>
      <c r="H3225" s="3">
        <v>0.51608929484011901</v>
      </c>
      <c r="I3225" s="2">
        <f>Table13[[#This Row],[CF % EOL ]]*$A$6</f>
        <v>0</v>
      </c>
      <c r="J3225" s="3">
        <v>0.1263241237773341</v>
      </c>
      <c r="K3225" s="2">
        <f>$A$10*Table13[[#This Row],[CF % WEC]]</f>
        <v>0</v>
      </c>
      <c r="L3225" s="1">
        <v>28.990685430703468</v>
      </c>
      <c r="M3225" s="2">
        <f>Table13[[#This Row],[Cons h '[MWh']]]-Table13[[#This Row],[Ewec_prod '[MWh']]]-Table13[[#This Row],[Eeol_prod '[MWh']]]-Table13[[#This Row],[Efv_prod '[MWh']]]</f>
        <v>28.990685430703468</v>
      </c>
    </row>
    <row r="3226" x14ac:dyDescent="0.25">
      <c r="E3226" s="4">
        <v>43600.333333333336</v>
      </c>
      <c r="F3226" s="3">
        <v>0</v>
      </c>
      <c r="G3226" s="2">
        <f>Table13[[#This Row],[CF % FV]]*$A$2</f>
        <v>0</v>
      </c>
      <c r="H3226" s="3">
        <v>0.54267902607510199</v>
      </c>
      <c r="I3226" s="2">
        <f>Table13[[#This Row],[CF % EOL ]]*$A$6</f>
        <v>0</v>
      </c>
      <c r="J3226" s="3">
        <v>0.13024879534465161</v>
      </c>
      <c r="K3226" s="2">
        <f>$A$10*Table13[[#This Row],[CF % WEC]]</f>
        <v>0</v>
      </c>
      <c r="L3226" s="1">
        <v>29.96748508924556</v>
      </c>
      <c r="M3226" s="2">
        <f>Table13[[#This Row],[Cons h '[MWh']]]-Table13[[#This Row],[Ewec_prod '[MWh']]]-Table13[[#This Row],[Eeol_prod '[MWh']]]-Table13[[#This Row],[Efv_prod '[MWh']]]</f>
        <v>29.96748508924556</v>
      </c>
    </row>
    <row r="3227" x14ac:dyDescent="0.25">
      <c r="E3227" s="4">
        <v>43600.375</v>
      </c>
      <c r="F3227" s="3">
        <v>0</v>
      </c>
      <c r="G3227" s="2">
        <f>Table13[[#This Row],[CF % FV]]*$A$2</f>
        <v>0</v>
      </c>
      <c r="H3227" s="3">
        <v>0.54502787252793305</v>
      </c>
      <c r="I3227" s="2">
        <f>Table13[[#This Row],[CF % EOL ]]*$A$6</f>
        <v>0</v>
      </c>
      <c r="J3227" s="3">
        <v>0.12786220952898672</v>
      </c>
      <c r="K3227" s="2">
        <f>$A$10*Table13[[#This Row],[CF % WEC]]</f>
        <v>0</v>
      </c>
      <c r="L3227" s="1">
        <v>30.720194213203857</v>
      </c>
      <c r="M3227" s="2">
        <f>Table13[[#This Row],[Cons h '[MWh']]]-Table13[[#This Row],[Ewec_prod '[MWh']]]-Table13[[#This Row],[Eeol_prod '[MWh']]]-Table13[[#This Row],[Efv_prod '[MWh']]]</f>
        <v>30.720194213203857</v>
      </c>
    </row>
    <row r="3228" x14ac:dyDescent="0.25">
      <c r="E3228" s="4">
        <v>43600.416666666664</v>
      </c>
      <c r="F3228" s="3">
        <v>0</v>
      </c>
      <c r="G3228" s="2">
        <f>Table13[[#This Row],[CF % FV]]*$A$2</f>
        <v>0</v>
      </c>
      <c r="H3228" s="3">
        <v>0.396347471227878</v>
      </c>
      <c r="I3228" s="2">
        <f>Table13[[#This Row],[CF % EOL ]]*$A$6</f>
        <v>0</v>
      </c>
      <c r="J3228" s="3">
        <v>0.1224570682444778</v>
      </c>
      <c r="K3228" s="2">
        <f>$A$10*Table13[[#This Row],[CF % WEC]]</f>
        <v>0</v>
      </c>
      <c r="L3228" s="1">
        <v>31.383074315509631</v>
      </c>
      <c r="M3228" s="2">
        <f>Table13[[#This Row],[Cons h '[MWh']]]-Table13[[#This Row],[Ewec_prod '[MWh']]]-Table13[[#This Row],[Eeol_prod '[MWh']]]-Table13[[#This Row],[Efv_prod '[MWh']]]</f>
        <v>31.383074315509631</v>
      </c>
    </row>
    <row r="3229" x14ac:dyDescent="0.25">
      <c r="E3229" s="4">
        <v>43600.458333333336</v>
      </c>
      <c r="F3229" s="3">
        <v>0</v>
      </c>
      <c r="G3229" s="2">
        <f>Table13[[#This Row],[CF % FV]]*$A$2</f>
        <v>0</v>
      </c>
      <c r="H3229" s="3">
        <v>0.33732834981503301</v>
      </c>
      <c r="I3229" s="2">
        <f>Table13[[#This Row],[CF % EOL ]]*$A$6</f>
        <v>0</v>
      </c>
      <c r="J3229" s="3">
        <v>0.11763532719901465</v>
      </c>
      <c r="K3229" s="2">
        <f>$A$10*Table13[[#This Row],[CF % WEC]]</f>
        <v>0</v>
      </c>
      <c r="L3229" s="1">
        <v>28.737706713364396</v>
      </c>
      <c r="M3229" s="2">
        <f>Table13[[#This Row],[Cons h '[MWh']]]-Table13[[#This Row],[Ewec_prod '[MWh']]]-Table13[[#This Row],[Eeol_prod '[MWh']]]-Table13[[#This Row],[Efv_prod '[MWh']]]</f>
        <v>28.737706713364396</v>
      </c>
    </row>
    <row r="3230" x14ac:dyDescent="0.25">
      <c r="E3230" s="4">
        <v>43600.5</v>
      </c>
      <c r="F3230" s="3">
        <v>0</v>
      </c>
      <c r="G3230" s="2">
        <f>Table13[[#This Row],[CF % FV]]*$A$2</f>
        <v>0</v>
      </c>
      <c r="H3230" s="3">
        <v>0.32085801967104999</v>
      </c>
      <c r="I3230" s="2">
        <f>Table13[[#This Row],[CF % EOL ]]*$A$6</f>
        <v>0</v>
      </c>
      <c r="J3230" s="3">
        <v>0.11338459696768127</v>
      </c>
      <c r="K3230" s="2">
        <f>$A$10*Table13[[#This Row],[CF % WEC]]</f>
        <v>0</v>
      </c>
      <c r="L3230" s="1">
        <v>27.00281315114896</v>
      </c>
      <c r="M3230" s="2">
        <f>Table13[[#This Row],[Cons h '[MWh']]]-Table13[[#This Row],[Ewec_prod '[MWh']]]-Table13[[#This Row],[Eeol_prod '[MWh']]]-Table13[[#This Row],[Efv_prod '[MWh']]]</f>
        <v>27.00281315114896</v>
      </c>
    </row>
    <row r="3231" x14ac:dyDescent="0.25">
      <c r="E3231" s="4">
        <v>43600.541666666664</v>
      </c>
      <c r="F3231" s="3">
        <v>0</v>
      </c>
      <c r="G3231" s="2">
        <f>Table13[[#This Row],[CF % FV]]*$A$2</f>
        <v>0</v>
      </c>
      <c r="H3231" s="3">
        <v>0.329416022947295</v>
      </c>
      <c r="I3231" s="2">
        <f>Table13[[#This Row],[CF % EOL ]]*$A$6</f>
        <v>0</v>
      </c>
      <c r="J3231" s="3">
        <v>0.11014220670053645</v>
      </c>
      <c r="K3231" s="2">
        <f>$A$10*Table13[[#This Row],[CF % WEC]]</f>
        <v>0</v>
      </c>
      <c r="L3231" s="1">
        <v>36.028595806970642</v>
      </c>
      <c r="M3231" s="2">
        <f>Table13[[#This Row],[Cons h '[MWh']]]-Table13[[#This Row],[Ewec_prod '[MWh']]]-Table13[[#This Row],[Eeol_prod '[MWh']]]-Table13[[#This Row],[Efv_prod '[MWh']]]</f>
        <v>36.028595806970642</v>
      </c>
    </row>
    <row r="3232" x14ac:dyDescent="0.25">
      <c r="E3232" s="4">
        <v>43600.583333333336</v>
      </c>
      <c r="F3232" s="3">
        <v>0</v>
      </c>
      <c r="G3232" s="2">
        <f>Table13[[#This Row],[CF % FV]]*$A$2</f>
        <v>0</v>
      </c>
      <c r="H3232" s="3">
        <v>0.34005263302257099</v>
      </c>
      <c r="I3232" s="2">
        <f>Table13[[#This Row],[CF % EOL ]]*$A$6</f>
        <v>0</v>
      </c>
      <c r="J3232" s="3">
        <v>0.109210020794135</v>
      </c>
      <c r="K3232" s="2">
        <f>$A$10*Table13[[#This Row],[CF % WEC]]</f>
        <v>0</v>
      </c>
      <c r="L3232" s="1">
        <v>23.42748784475009</v>
      </c>
      <c r="M3232" s="2">
        <f>Table13[[#This Row],[Cons h '[MWh']]]-Table13[[#This Row],[Ewec_prod '[MWh']]]-Table13[[#This Row],[Eeol_prod '[MWh']]]-Table13[[#This Row],[Efv_prod '[MWh']]]</f>
        <v>23.42748784475009</v>
      </c>
    </row>
    <row r="3233" x14ac:dyDescent="0.25">
      <c r="E3233" s="4">
        <v>43600.625</v>
      </c>
      <c r="F3233" s="3">
        <v>0</v>
      </c>
      <c r="G3233" s="2">
        <f>Table13[[#This Row],[CF % FV]]*$A$2</f>
        <v>0</v>
      </c>
      <c r="H3233" s="3">
        <v>0.395917721599571</v>
      </c>
      <c r="I3233" s="2">
        <f>Table13[[#This Row],[CF % EOL ]]*$A$6</f>
        <v>0</v>
      </c>
      <c r="J3233" s="3">
        <v>0.11048857982758949</v>
      </c>
      <c r="K3233" s="2">
        <f>$A$10*Table13[[#This Row],[CF % WEC]]</f>
        <v>0</v>
      </c>
      <c r="L3233" s="1">
        <v>32.425816490685719</v>
      </c>
      <c r="M3233" s="2">
        <f>Table13[[#This Row],[Cons h '[MWh']]]-Table13[[#This Row],[Ewec_prod '[MWh']]]-Table13[[#This Row],[Eeol_prod '[MWh']]]-Table13[[#This Row],[Efv_prod '[MWh']]]</f>
        <v>32.425816490685719</v>
      </c>
    </row>
    <row r="3234" x14ac:dyDescent="0.25">
      <c r="E3234" s="4">
        <v>43600.666666666664</v>
      </c>
      <c r="F3234" s="3">
        <v>2.5200000000000001E-3</v>
      </c>
      <c r="G3234" s="2">
        <f>Table13[[#This Row],[CF % FV]]*$A$2</f>
        <v>0.2772</v>
      </c>
      <c r="H3234" s="3">
        <v>0.43428952434398799</v>
      </c>
      <c r="I3234" s="2">
        <f>Table13[[#This Row],[CF % EOL ]]*$A$6</f>
        <v>0</v>
      </c>
      <c r="J3234" s="3">
        <v>0.11192447614322547</v>
      </c>
      <c r="K3234" s="2">
        <f>$A$10*Table13[[#This Row],[CF % WEC]]</f>
        <v>0</v>
      </c>
      <c r="L3234" s="1">
        <v>28.728082684607873</v>
      </c>
      <c r="M3234" s="2">
        <f>Table13[[#This Row],[Cons h '[MWh']]]-Table13[[#This Row],[Ewec_prod '[MWh']]]-Table13[[#This Row],[Eeol_prod '[MWh']]]-Table13[[#This Row],[Efv_prod '[MWh']]]</f>
        <v>28.450882684607873</v>
      </c>
    </row>
    <row r="3235" x14ac:dyDescent="0.25">
      <c r="E3235" s="4">
        <v>43600.708333333336</v>
      </c>
      <c r="F3235" s="3">
        <v>0.25330000000000003</v>
      </c>
      <c r="G3235" s="2">
        <f>Table13[[#This Row],[CF % FV]]*$A$2</f>
        <v>27.863000000000003</v>
      </c>
      <c r="H3235" s="3">
        <v>0.48296439664070201</v>
      </c>
      <c r="I3235" s="2">
        <f>Table13[[#This Row],[CF % EOL ]]*$A$6</f>
        <v>0</v>
      </c>
      <c r="J3235" s="3">
        <v>0.11161515697660125</v>
      </c>
      <c r="K3235" s="2">
        <f>$A$10*Table13[[#This Row],[CF % WEC]]</f>
        <v>0</v>
      </c>
      <c r="L3235" s="1">
        <v>40.232089920660798</v>
      </c>
      <c r="M3235" s="2">
        <f>Table13[[#This Row],[Cons h '[MWh']]]-Table13[[#This Row],[Ewec_prod '[MWh']]]-Table13[[#This Row],[Eeol_prod '[MWh']]]-Table13[[#This Row],[Efv_prod '[MWh']]]</f>
        <v>12.369089920660794</v>
      </c>
    </row>
    <row r="3236" x14ac:dyDescent="0.25">
      <c r="E3236" s="4">
        <v>43600.75</v>
      </c>
      <c r="F3236" s="3">
        <v>0.45856000000000002</v>
      </c>
      <c r="G3236" s="2">
        <f>Table13[[#This Row],[CF % FV]]*$A$2</f>
        <v>50.441600000000001</v>
      </c>
      <c r="H3236" s="3">
        <v>0.48170358468229402</v>
      </c>
      <c r="I3236" s="2">
        <f>Table13[[#This Row],[CF % EOL ]]*$A$6</f>
        <v>0</v>
      </c>
      <c r="J3236" s="3">
        <v>0.10993855464321299</v>
      </c>
      <c r="K3236" s="2">
        <f>$A$10*Table13[[#This Row],[CF % WEC]]</f>
        <v>0</v>
      </c>
      <c r="L3236" s="1">
        <v>39.687676025328649</v>
      </c>
      <c r="M3236" s="2">
        <f>Table13[[#This Row],[Cons h '[MWh']]]-Table13[[#This Row],[Ewec_prod '[MWh']]]-Table13[[#This Row],[Eeol_prod '[MWh']]]-Table13[[#This Row],[Efv_prod '[MWh']]]</f>
        <v>-10.753923974671352</v>
      </c>
    </row>
    <row r="3237" x14ac:dyDescent="0.25">
      <c r="E3237" s="4">
        <v>43600.791666666664</v>
      </c>
      <c r="F3237" s="3">
        <v>0.61085</v>
      </c>
      <c r="G3237" s="2">
        <f>Table13[[#This Row],[CF % FV]]*$A$2</f>
        <v>67.1935</v>
      </c>
      <c r="H3237" s="3">
        <v>0.48079810261052902</v>
      </c>
      <c r="I3237" s="2">
        <f>Table13[[#This Row],[CF % EOL ]]*$A$6</f>
        <v>0</v>
      </c>
      <c r="J3237" s="3">
        <v>0.10833641379845267</v>
      </c>
      <c r="K3237" s="2">
        <f>$A$10*Table13[[#This Row],[CF % WEC]]</f>
        <v>0</v>
      </c>
      <c r="L3237" s="1">
        <v>52.339730582333296</v>
      </c>
      <c r="M3237" s="2">
        <f>Table13[[#This Row],[Cons h '[MWh']]]-Table13[[#This Row],[Ewec_prod '[MWh']]]-Table13[[#This Row],[Eeol_prod '[MWh']]]-Table13[[#This Row],[Efv_prod '[MWh']]]</f>
        <v>-14.853769417666705</v>
      </c>
    </row>
    <row r="3238" x14ac:dyDescent="0.25">
      <c r="E3238" s="4">
        <v>43600.833333333336</v>
      </c>
      <c r="F3238" s="3">
        <v>0.68570000000000009</v>
      </c>
      <c r="G3238" s="2">
        <f>Table13[[#This Row],[CF % FV]]*$A$2</f>
        <v>75.427000000000007</v>
      </c>
      <c r="H3238" s="3">
        <v>0.499950726640018</v>
      </c>
      <c r="I3238" s="2">
        <f>Table13[[#This Row],[CF % EOL ]]*$A$6</f>
        <v>0</v>
      </c>
      <c r="J3238" s="3">
        <v>0.10901450421077505</v>
      </c>
      <c r="K3238" s="2">
        <f>$A$10*Table13[[#This Row],[CF % WEC]]</f>
        <v>0</v>
      </c>
      <c r="L3238" s="1">
        <v>27.577164592292345</v>
      </c>
      <c r="M3238" s="2">
        <f>Table13[[#This Row],[Cons h '[MWh']]]-Table13[[#This Row],[Ewec_prod '[MWh']]]-Table13[[#This Row],[Eeol_prod '[MWh']]]-Table13[[#This Row],[Efv_prod '[MWh']]]</f>
        <v>-47.849835407707658</v>
      </c>
    </row>
    <row r="3239" x14ac:dyDescent="0.25">
      <c r="E3239" s="4">
        <v>43600.875</v>
      </c>
      <c r="F3239" s="3">
        <v>0.74272000000000005</v>
      </c>
      <c r="G3239" s="2">
        <f>Table13[[#This Row],[CF % FV]]*$A$2</f>
        <v>81.699200000000005</v>
      </c>
      <c r="H3239" s="3">
        <v>0.51148255027459999</v>
      </c>
      <c r="I3239" s="2">
        <f>Table13[[#This Row],[CF % EOL ]]*$A$6</f>
        <v>0</v>
      </c>
      <c r="J3239" s="3">
        <v>9.2771488303133351E-2</v>
      </c>
      <c r="K3239" s="2">
        <f>$A$10*Table13[[#This Row],[CF % WEC]]</f>
        <v>0</v>
      </c>
      <c r="L3239" s="1">
        <v>28.78659311323727</v>
      </c>
      <c r="M3239" s="2">
        <f>Table13[[#This Row],[Cons h '[MWh']]]-Table13[[#This Row],[Ewec_prod '[MWh']]]-Table13[[#This Row],[Eeol_prod '[MWh']]]-Table13[[#This Row],[Efv_prod '[MWh']]]</f>
        <v>-52.912606886762731</v>
      </c>
    </row>
    <row r="3240" x14ac:dyDescent="0.25">
      <c r="E3240" s="4">
        <v>43600.916666666664</v>
      </c>
      <c r="F3240" s="3">
        <v>0.69904999999999995</v>
      </c>
      <c r="G3240" s="2">
        <f>Table13[[#This Row],[CF % FV]]*$A$2</f>
        <v>76.895499999999998</v>
      </c>
      <c r="H3240" s="3">
        <v>0.138363138119551</v>
      </c>
      <c r="I3240" s="2">
        <f>Table13[[#This Row],[CF % EOL ]]*$A$6</f>
        <v>0</v>
      </c>
      <c r="J3240" s="3">
        <v>8.106670540281749E-2</v>
      </c>
      <c r="K3240" s="2">
        <f>$A$10*Table13[[#This Row],[CF % WEC]]</f>
        <v>0</v>
      </c>
      <c r="L3240" s="1">
        <v>29.860200931313475</v>
      </c>
      <c r="M3240" s="2">
        <f>Table13[[#This Row],[Cons h '[MWh']]]-Table13[[#This Row],[Ewec_prod '[MWh']]]-Table13[[#This Row],[Eeol_prod '[MWh']]]-Table13[[#This Row],[Efv_prod '[MWh']]]</f>
        <v>-47.035299068686527</v>
      </c>
    </row>
    <row r="3241" x14ac:dyDescent="0.25">
      <c r="E3241" s="4">
        <v>43600.958333333336</v>
      </c>
      <c r="F3241" s="3">
        <v>0.66339000000000004</v>
      </c>
      <c r="G3241" s="2">
        <f>Table13[[#This Row],[CF % FV]]*$A$2</f>
        <v>72.97290000000001</v>
      </c>
      <c r="H3241" s="3">
        <v>0.16817072910077299</v>
      </c>
      <c r="I3241" s="2">
        <f>Table13[[#This Row],[CF % EOL ]]*$A$6</f>
        <v>0</v>
      </c>
      <c r="J3241" s="3">
        <v>7.4403668159963327E-2</v>
      </c>
      <c r="K3241" s="2">
        <f>$A$10*Table13[[#This Row],[CF % WEC]]</f>
        <v>0</v>
      </c>
      <c r="L3241" s="1">
        <v>25.508426837756254</v>
      </c>
      <c r="M3241" s="2">
        <f>Table13[[#This Row],[Cons h '[MWh']]]-Table13[[#This Row],[Ewec_prod '[MWh']]]-Table13[[#This Row],[Eeol_prod '[MWh']]]-Table13[[#This Row],[Efv_prod '[MWh']]]</f>
        <v>-47.464473162243756</v>
      </c>
    </row>
    <row r="3242" x14ac:dyDescent="0.25">
      <c r="E3242" s="4">
        <v>43601</v>
      </c>
      <c r="F3242" s="3">
        <v>0.52403</v>
      </c>
      <c r="G3242" s="2">
        <f>Table13[[#This Row],[CF % FV]]*$A$2</f>
        <v>57.643299999999996</v>
      </c>
      <c r="H3242" s="3">
        <v>0.22790210713166201</v>
      </c>
      <c r="I3242" s="2">
        <f>Table13[[#This Row],[CF % EOL ]]*$A$6</f>
        <v>0</v>
      </c>
      <c r="J3242" s="3">
        <v>7.1407899189591992E-2</v>
      </c>
      <c r="K3242" s="2">
        <f>$A$10*Table13[[#This Row],[CF % WEC]]</f>
        <v>0</v>
      </c>
      <c r="L3242" s="1">
        <v>21.736470478965767</v>
      </c>
      <c r="M3242" s="2">
        <f>Table13[[#This Row],[Cons h '[MWh']]]-Table13[[#This Row],[Ewec_prod '[MWh']]]-Table13[[#This Row],[Eeol_prod '[MWh']]]-Table13[[#This Row],[Efv_prod '[MWh']]]</f>
        <v>-35.906829521034226</v>
      </c>
    </row>
    <row r="3243" x14ac:dyDescent="0.25">
      <c r="E3243" s="4">
        <v>43601.041666666664</v>
      </c>
      <c r="F3243" s="3">
        <v>0.32912000000000002</v>
      </c>
      <c r="G3243" s="2">
        <f>Table13[[#This Row],[CF % FV]]*$A$2</f>
        <v>36.203200000000002</v>
      </c>
      <c r="H3243" s="3">
        <v>0.31858167708067697</v>
      </c>
      <c r="I3243" s="2">
        <f>Table13[[#This Row],[CF % EOL ]]*$A$6</f>
        <v>0</v>
      </c>
      <c r="J3243" s="3">
        <v>7.2589909605807107E-2</v>
      </c>
      <c r="K3243" s="2">
        <f>$A$10*Table13[[#This Row],[CF % WEC]]</f>
        <v>0</v>
      </c>
      <c r="L3243" s="1">
        <v>18.959927153415428</v>
      </c>
      <c r="M3243" s="2">
        <f>Table13[[#This Row],[Cons h '[MWh']]]-Table13[[#This Row],[Ewec_prod '[MWh']]]-Table13[[#This Row],[Eeol_prod '[MWh']]]-Table13[[#This Row],[Efv_prod '[MWh']]]</f>
        <v>-17.243272846584574</v>
      </c>
    </row>
    <row r="3244" x14ac:dyDescent="0.25">
      <c r="E3244" s="4">
        <v>43601.083333333336</v>
      </c>
      <c r="F3244" s="3">
        <v>0.13728000000000001</v>
      </c>
      <c r="G3244" s="2">
        <f>Table13[[#This Row],[CF % FV]]*$A$2</f>
        <v>15.100800000000001</v>
      </c>
      <c r="H3244" s="3">
        <v>0.32418067975194798</v>
      </c>
      <c r="I3244" s="2">
        <f>Table13[[#This Row],[CF % EOL ]]*$A$6</f>
        <v>0</v>
      </c>
      <c r="J3244" s="3">
        <v>7.6654864482245219E-2</v>
      </c>
      <c r="K3244" s="2">
        <f>$A$10*Table13[[#This Row],[CF % WEC]]</f>
        <v>0</v>
      </c>
      <c r="L3244" s="1">
        <v>22.209070529335737</v>
      </c>
      <c r="M3244" s="2">
        <f>Table13[[#This Row],[Cons h '[MWh']]]-Table13[[#This Row],[Ewec_prod '[MWh']]]-Table13[[#This Row],[Eeol_prod '[MWh']]]-Table13[[#This Row],[Efv_prod '[MWh']]]</f>
        <v>7.1082705293357353</v>
      </c>
    </row>
    <row r="3245" x14ac:dyDescent="0.25">
      <c r="E3245" s="4">
        <v>43601.125</v>
      </c>
      <c r="F3245" s="3">
        <v>0</v>
      </c>
      <c r="G3245" s="2">
        <f>Table13[[#This Row],[CF % FV]]*$A$2</f>
        <v>0</v>
      </c>
      <c r="H3245" s="3">
        <v>0.33761673264904102</v>
      </c>
      <c r="I3245" s="2">
        <f>Table13[[#This Row],[CF % EOL ]]*$A$6</f>
        <v>0</v>
      </c>
      <c r="J3245" s="3">
        <v>8.2806008517358309E-2</v>
      </c>
      <c r="K3245" s="2">
        <f>$A$10*Table13[[#This Row],[CF % WEC]]</f>
        <v>0</v>
      </c>
      <c r="L3245" s="1">
        <v>24.563109948845437</v>
      </c>
      <c r="M3245" s="2">
        <f>Table13[[#This Row],[Cons h '[MWh']]]-Table13[[#This Row],[Ewec_prod '[MWh']]]-Table13[[#This Row],[Eeol_prod '[MWh']]]-Table13[[#This Row],[Efv_prod '[MWh']]]</f>
        <v>24.563109948845437</v>
      </c>
    </row>
    <row r="3246" x14ac:dyDescent="0.25">
      <c r="E3246" s="4">
        <v>43601.166666666664</v>
      </c>
      <c r="F3246" s="3">
        <v>0</v>
      </c>
      <c r="G3246" s="2">
        <f>Table13[[#This Row],[CF % FV]]*$A$2</f>
        <v>0</v>
      </c>
      <c r="H3246" s="3">
        <v>0.35947124226885602</v>
      </c>
      <c r="I3246" s="2">
        <f>Table13[[#This Row],[CF % EOL ]]*$A$6</f>
        <v>0</v>
      </c>
      <c r="J3246" s="3">
        <v>8.4579220350719658E-2</v>
      </c>
      <c r="K3246" s="2">
        <f>$A$10*Table13[[#This Row],[CF % WEC]]</f>
        <v>0</v>
      </c>
      <c r="L3246" s="1">
        <v>27.731873669186967</v>
      </c>
      <c r="M3246" s="2">
        <f>Table13[[#This Row],[Cons h '[MWh']]]-Table13[[#This Row],[Ewec_prod '[MWh']]]-Table13[[#This Row],[Eeol_prod '[MWh']]]-Table13[[#This Row],[Efv_prod '[MWh']]]</f>
        <v>27.731873669186967</v>
      </c>
    </row>
    <row r="3247" x14ac:dyDescent="0.25">
      <c r="E3247" s="4">
        <v>43601.208333333336</v>
      </c>
      <c r="F3247" s="3">
        <v>0</v>
      </c>
      <c r="G3247" s="2">
        <f>Table13[[#This Row],[CF % FV]]*$A$2</f>
        <v>0</v>
      </c>
      <c r="H3247" s="3">
        <v>0.37444177980042498</v>
      </c>
      <c r="I3247" s="2">
        <f>Table13[[#This Row],[CF % EOL ]]*$A$6</f>
        <v>0</v>
      </c>
      <c r="J3247" s="3">
        <v>8.5963702359383415E-2</v>
      </c>
      <c r="K3247" s="2">
        <f>$A$10*Table13[[#This Row],[CF % WEC]]</f>
        <v>0</v>
      </c>
      <c r="L3247" s="1">
        <v>33.411964517705435</v>
      </c>
      <c r="M3247" s="2">
        <f>Table13[[#This Row],[Cons h '[MWh']]]-Table13[[#This Row],[Ewec_prod '[MWh']]]-Table13[[#This Row],[Eeol_prod '[MWh']]]-Table13[[#This Row],[Efv_prod '[MWh']]]</f>
        <v>33.411964517705435</v>
      </c>
    </row>
    <row r="3248" x14ac:dyDescent="0.25">
      <c r="E3248" s="4">
        <v>43601.25</v>
      </c>
      <c r="F3248" s="3">
        <v>0</v>
      </c>
      <c r="G3248" s="2">
        <f>Table13[[#This Row],[CF % FV]]*$A$2</f>
        <v>0</v>
      </c>
      <c r="H3248" s="3">
        <v>0.38355716234067699</v>
      </c>
      <c r="I3248" s="2">
        <f>Table13[[#This Row],[CF % EOL ]]*$A$6</f>
        <v>0</v>
      </c>
      <c r="J3248" s="3">
        <v>8.7557828671254917E-2</v>
      </c>
      <c r="K3248" s="2">
        <f>$A$10*Table13[[#This Row],[CF % WEC]]</f>
        <v>0</v>
      </c>
      <c r="L3248" s="1">
        <v>31.909316455165865</v>
      </c>
      <c r="M3248" s="2">
        <f>Table13[[#This Row],[Cons h '[MWh']]]-Table13[[#This Row],[Ewec_prod '[MWh']]]-Table13[[#This Row],[Eeol_prod '[MWh']]]-Table13[[#This Row],[Efv_prod '[MWh']]]</f>
        <v>31.909316455165865</v>
      </c>
    </row>
    <row r="3249" x14ac:dyDescent="0.25">
      <c r="E3249" s="4">
        <v>43601.291666666664</v>
      </c>
      <c r="F3249" s="3">
        <v>0</v>
      </c>
      <c r="G3249" s="2">
        <f>Table13[[#This Row],[CF % FV]]*$A$2</f>
        <v>0</v>
      </c>
      <c r="H3249" s="3">
        <v>0.40602129163837702</v>
      </c>
      <c r="I3249" s="2">
        <f>Table13[[#This Row],[CF % EOL ]]*$A$6</f>
        <v>0</v>
      </c>
      <c r="J3249" s="3">
        <v>8.8732759140703263E-2</v>
      </c>
      <c r="K3249" s="2">
        <f>$A$10*Table13[[#This Row],[CF % WEC]]</f>
        <v>0</v>
      </c>
      <c r="L3249" s="1">
        <v>32.476564999136251</v>
      </c>
      <c r="M3249" s="2">
        <f>Table13[[#This Row],[Cons h '[MWh']]]-Table13[[#This Row],[Ewec_prod '[MWh']]]-Table13[[#This Row],[Eeol_prod '[MWh']]]-Table13[[#This Row],[Efv_prod '[MWh']]]</f>
        <v>32.476564999136251</v>
      </c>
    </row>
    <row r="3250" x14ac:dyDescent="0.25">
      <c r="E3250" s="4">
        <v>43601.333333333336</v>
      </c>
      <c r="F3250" s="3">
        <v>0</v>
      </c>
      <c r="G3250" s="2">
        <f>Table13[[#This Row],[CF % FV]]*$A$2</f>
        <v>0</v>
      </c>
      <c r="H3250" s="3">
        <v>0.389894549495368</v>
      </c>
      <c r="I3250" s="2">
        <f>Table13[[#This Row],[CF % EOL ]]*$A$6</f>
        <v>0</v>
      </c>
      <c r="J3250" s="3">
        <v>8.9281971561565671E-2</v>
      </c>
      <c r="K3250" s="2">
        <f>$A$10*Table13[[#This Row],[CF % WEC]]</f>
        <v>0</v>
      </c>
      <c r="L3250" s="1">
        <v>34.448802543181827</v>
      </c>
      <c r="M3250" s="2">
        <f>Table13[[#This Row],[Cons h '[MWh']]]-Table13[[#This Row],[Ewec_prod '[MWh']]]-Table13[[#This Row],[Eeol_prod '[MWh']]]-Table13[[#This Row],[Efv_prod '[MWh']]]</f>
        <v>34.448802543181827</v>
      </c>
    </row>
    <row r="3251" x14ac:dyDescent="0.25">
      <c r="E3251" s="4">
        <v>43601.375</v>
      </c>
      <c r="F3251" s="3">
        <v>0</v>
      </c>
      <c r="G3251" s="2">
        <f>Table13[[#This Row],[CF % FV]]*$A$2</f>
        <v>0</v>
      </c>
      <c r="H3251" s="3">
        <v>0.34104731368024199</v>
      </c>
      <c r="I3251" s="2">
        <f>Table13[[#This Row],[CF % EOL ]]*$A$6</f>
        <v>0</v>
      </c>
      <c r="J3251" s="3">
        <v>8.9402094293663567E-2</v>
      </c>
      <c r="K3251" s="2">
        <f>$A$10*Table13[[#This Row],[CF % WEC]]</f>
        <v>0</v>
      </c>
      <c r="L3251" s="1">
        <v>29.313996499345976</v>
      </c>
      <c r="M3251" s="2">
        <f>Table13[[#This Row],[Cons h '[MWh']]]-Table13[[#This Row],[Ewec_prod '[MWh']]]-Table13[[#This Row],[Eeol_prod '[MWh']]]-Table13[[#This Row],[Efv_prod '[MWh']]]</f>
        <v>29.313996499345976</v>
      </c>
    </row>
    <row r="3252" x14ac:dyDescent="0.25">
      <c r="E3252" s="4">
        <v>43601.416666666664</v>
      </c>
      <c r="F3252" s="3">
        <v>0</v>
      </c>
      <c r="G3252" s="2">
        <f>Table13[[#This Row],[CF % FV]]*$A$2</f>
        <v>0</v>
      </c>
      <c r="H3252" s="3">
        <v>0.32282396946532699</v>
      </c>
      <c r="I3252" s="2">
        <f>Table13[[#This Row],[CF % EOL ]]*$A$6</f>
        <v>0</v>
      </c>
      <c r="J3252" s="3">
        <v>8.7148084383705665E-2</v>
      </c>
      <c r="K3252" s="2">
        <f>$A$10*Table13[[#This Row],[CF % WEC]]</f>
        <v>0</v>
      </c>
      <c r="L3252" s="1">
        <v>30.370978385628092</v>
      </c>
      <c r="M3252" s="2">
        <f>Table13[[#This Row],[Cons h '[MWh']]]-Table13[[#This Row],[Ewec_prod '[MWh']]]-Table13[[#This Row],[Eeol_prod '[MWh']]]-Table13[[#This Row],[Efv_prod '[MWh']]]</f>
        <v>30.370978385628092</v>
      </c>
    </row>
    <row r="3253" x14ac:dyDescent="0.25">
      <c r="E3253" s="4">
        <v>43601.458333333336</v>
      </c>
      <c r="F3253" s="3">
        <v>0</v>
      </c>
      <c r="G3253" s="2">
        <f>Table13[[#This Row],[CF % FV]]*$A$2</f>
        <v>0</v>
      </c>
      <c r="H3253" s="3">
        <v>0.30911711133247499</v>
      </c>
      <c r="I3253" s="2">
        <f>Table13[[#This Row],[CF % EOL ]]*$A$6</f>
        <v>0</v>
      </c>
      <c r="J3253" s="3">
        <v>8.5344923550985885E-2</v>
      </c>
      <c r="K3253" s="2">
        <f>$A$10*Table13[[#This Row],[CF % WEC]]</f>
        <v>0</v>
      </c>
      <c r="L3253" s="1">
        <v>31.89950967164177</v>
      </c>
      <c r="M3253" s="2">
        <f>Table13[[#This Row],[Cons h '[MWh']]]-Table13[[#This Row],[Ewec_prod '[MWh']]]-Table13[[#This Row],[Eeol_prod '[MWh']]]-Table13[[#This Row],[Efv_prod '[MWh']]]</f>
        <v>31.89950967164177</v>
      </c>
    </row>
    <row r="3254" x14ac:dyDescent="0.25">
      <c r="E3254" s="4">
        <v>43601.5</v>
      </c>
      <c r="F3254" s="3">
        <v>0</v>
      </c>
      <c r="G3254" s="2">
        <f>Table13[[#This Row],[CF % FV]]*$A$2</f>
        <v>0</v>
      </c>
      <c r="H3254" s="3">
        <v>0.28598583098375502</v>
      </c>
      <c r="I3254" s="2">
        <f>Table13[[#This Row],[CF % EOL ]]*$A$6</f>
        <v>0</v>
      </c>
      <c r="J3254" s="3">
        <v>8.3772838860637258E-2</v>
      </c>
      <c r="K3254" s="2">
        <f>$A$10*Table13[[#This Row],[CF % WEC]]</f>
        <v>0</v>
      </c>
      <c r="L3254" s="1">
        <v>34.406534248758376</v>
      </c>
      <c r="M3254" s="2">
        <f>Table13[[#This Row],[Cons h '[MWh']]]-Table13[[#This Row],[Ewec_prod '[MWh']]]-Table13[[#This Row],[Eeol_prod '[MWh']]]-Table13[[#This Row],[Efv_prod '[MWh']]]</f>
        <v>34.406534248758376</v>
      </c>
    </row>
    <row r="3255" x14ac:dyDescent="0.25">
      <c r="E3255" s="4">
        <v>43601.541666666664</v>
      </c>
      <c r="F3255" s="3">
        <v>0</v>
      </c>
      <c r="G3255" s="2">
        <f>Table13[[#This Row],[CF % FV]]*$A$2</f>
        <v>0</v>
      </c>
      <c r="H3255" s="3">
        <v>0.28174112169766602</v>
      </c>
      <c r="I3255" s="2">
        <f>Table13[[#This Row],[CF % EOL ]]*$A$6</f>
        <v>0</v>
      </c>
      <c r="J3255" s="3">
        <v>8.4061400443181541E-2</v>
      </c>
      <c r="K3255" s="2">
        <f>$A$10*Table13[[#This Row],[CF % WEC]]</f>
        <v>0</v>
      </c>
      <c r="L3255" s="1">
        <v>30.037799420066307</v>
      </c>
      <c r="M3255" s="2">
        <f>Table13[[#This Row],[Cons h '[MWh']]]-Table13[[#This Row],[Ewec_prod '[MWh']]]-Table13[[#This Row],[Eeol_prod '[MWh']]]-Table13[[#This Row],[Efv_prod '[MWh']]]</f>
        <v>30.037799420066307</v>
      </c>
    </row>
    <row r="3256" x14ac:dyDescent="0.25">
      <c r="E3256" s="4">
        <v>43601.583333333336</v>
      </c>
      <c r="F3256" s="3">
        <v>0</v>
      </c>
      <c r="G3256" s="2">
        <f>Table13[[#This Row],[CF % FV]]*$A$2</f>
        <v>0</v>
      </c>
      <c r="H3256" s="3">
        <v>0.34593613125323103</v>
      </c>
      <c r="I3256" s="2">
        <f>Table13[[#This Row],[CF % EOL ]]*$A$6</f>
        <v>0</v>
      </c>
      <c r="J3256" s="3">
        <v>8.6093553498820946E-2</v>
      </c>
      <c r="K3256" s="2">
        <f>$A$10*Table13[[#This Row],[CF % WEC]]</f>
        <v>0</v>
      </c>
      <c r="L3256" s="1">
        <v>28.066834490895751</v>
      </c>
      <c r="M3256" s="2">
        <f>Table13[[#This Row],[Cons h '[MWh']]]-Table13[[#This Row],[Ewec_prod '[MWh']]]-Table13[[#This Row],[Eeol_prod '[MWh']]]-Table13[[#This Row],[Efv_prod '[MWh']]]</f>
        <v>28.066834490895751</v>
      </c>
    </row>
    <row r="3257" x14ac:dyDescent="0.25">
      <c r="E3257" s="4">
        <v>43601.625</v>
      </c>
      <c r="F3257" s="3">
        <v>0</v>
      </c>
      <c r="G3257" s="2">
        <f>Table13[[#This Row],[CF % FV]]*$A$2</f>
        <v>0</v>
      </c>
      <c r="H3257" s="3">
        <v>0.41578694089405999</v>
      </c>
      <c r="I3257" s="2">
        <f>Table13[[#This Row],[CF % EOL ]]*$A$6</f>
        <v>0</v>
      </c>
      <c r="J3257" s="3">
        <v>8.8424482414709626E-2</v>
      </c>
      <c r="K3257" s="2">
        <f>$A$10*Table13[[#This Row],[CF % WEC]]</f>
        <v>0</v>
      </c>
      <c r="L3257" s="1">
        <v>31.431538580723814</v>
      </c>
      <c r="M3257" s="2">
        <f>Table13[[#This Row],[Cons h '[MWh']]]-Table13[[#This Row],[Ewec_prod '[MWh']]]-Table13[[#This Row],[Eeol_prod '[MWh']]]-Table13[[#This Row],[Efv_prod '[MWh']]]</f>
        <v>31.431538580723814</v>
      </c>
    </row>
    <row r="3258" x14ac:dyDescent="0.25">
      <c r="E3258" s="4">
        <v>43601.666666666664</v>
      </c>
      <c r="F3258" s="3">
        <v>1.7700000000000001E-3</v>
      </c>
      <c r="G3258" s="2">
        <f>Table13[[#This Row],[CF % FV]]*$A$2</f>
        <v>0.19470000000000001</v>
      </c>
      <c r="H3258" s="3">
        <v>0.48079810261052902</v>
      </c>
      <c r="I3258" s="2">
        <f>Table13[[#This Row],[CF % EOL ]]*$A$6</f>
        <v>0</v>
      </c>
      <c r="J3258" s="3">
        <v>9.4998493320974972E-2</v>
      </c>
      <c r="K3258" s="2">
        <f>$A$10*Table13[[#This Row],[CF % WEC]]</f>
        <v>0</v>
      </c>
      <c r="L3258" s="1">
        <v>23.955216804886735</v>
      </c>
      <c r="M3258" s="2">
        <f>Table13[[#This Row],[Cons h '[MWh']]]-Table13[[#This Row],[Ewec_prod '[MWh']]]-Table13[[#This Row],[Eeol_prod '[MWh']]]-Table13[[#This Row],[Efv_prod '[MWh']]]</f>
        <v>23.760516804886734</v>
      </c>
    </row>
    <row r="3259" x14ac:dyDescent="0.25">
      <c r="E3259" s="4">
        <v>43601.708333333336</v>
      </c>
      <c r="F3259" s="3">
        <v>0.23413</v>
      </c>
      <c r="G3259" s="2">
        <f>Table13[[#This Row],[CF % FV]]*$A$2</f>
        <v>25.754300000000001</v>
      </c>
      <c r="H3259" s="3">
        <v>0.49339024909357199</v>
      </c>
      <c r="I3259" s="2">
        <f>Table13[[#This Row],[CF % EOL ]]*$A$6</f>
        <v>0</v>
      </c>
      <c r="J3259" s="3">
        <v>9.5209373865146912E-2</v>
      </c>
      <c r="K3259" s="2">
        <f>$A$10*Table13[[#This Row],[CF % WEC]]</f>
        <v>0</v>
      </c>
      <c r="L3259" s="1">
        <v>36.635610159222033</v>
      </c>
      <c r="M3259" s="2">
        <f>Table13[[#This Row],[Cons h '[MWh']]]-Table13[[#This Row],[Ewec_prod '[MWh']]]-Table13[[#This Row],[Eeol_prod '[MWh']]]-Table13[[#This Row],[Efv_prod '[MWh']]]</f>
        <v>10.881310159222032</v>
      </c>
    </row>
    <row r="3260" x14ac:dyDescent="0.25">
      <c r="E3260" s="4">
        <v>43601.75</v>
      </c>
      <c r="F3260" s="3">
        <v>0.39627999999999997</v>
      </c>
      <c r="G3260" s="2">
        <f>Table13[[#This Row],[CF % FV]]*$A$2</f>
        <v>43.590799999999994</v>
      </c>
      <c r="H3260" s="3">
        <v>0.49204403940809099</v>
      </c>
      <c r="I3260" s="2">
        <f>Table13[[#This Row],[CF % EOL ]]*$A$6</f>
        <v>0</v>
      </c>
      <c r="J3260" s="3">
        <v>9.4039865157384175E-2</v>
      </c>
      <c r="K3260" s="2">
        <f>$A$10*Table13[[#This Row],[CF % WEC]]</f>
        <v>0</v>
      </c>
      <c r="L3260" s="1">
        <v>44.484358972549856</v>
      </c>
      <c r="M3260" s="2">
        <f>Table13[[#This Row],[Cons h '[MWh']]]-Table13[[#This Row],[Ewec_prod '[MWh']]]-Table13[[#This Row],[Eeol_prod '[MWh']]]-Table13[[#This Row],[Efv_prod '[MWh']]]</f>
        <v>0.89355897254986161</v>
      </c>
    </row>
    <row r="3261" x14ac:dyDescent="0.25">
      <c r="E3261" s="4">
        <v>43601.791666666664</v>
      </c>
      <c r="F3261" s="3">
        <v>0.52112999999999998</v>
      </c>
      <c r="G3261" s="2">
        <f>Table13[[#This Row],[CF % FV]]*$A$2</f>
        <v>57.324300000000001</v>
      </c>
      <c r="H3261" s="3">
        <v>0.433168074004605</v>
      </c>
      <c r="I3261" s="2">
        <f>Table13[[#This Row],[CF % EOL ]]*$A$6</f>
        <v>0</v>
      </c>
      <c r="J3261" s="3">
        <v>9.2123125758934887E-2</v>
      </c>
      <c r="K3261" s="2">
        <f>$A$10*Table13[[#This Row],[CF % WEC]]</f>
        <v>0</v>
      </c>
      <c r="L3261" s="1">
        <v>30.608244130521815</v>
      </c>
      <c r="M3261" s="2">
        <f>Table13[[#This Row],[Cons h '[MWh']]]-Table13[[#This Row],[Ewec_prod '[MWh']]]-Table13[[#This Row],[Eeol_prod '[MWh']]]-Table13[[#This Row],[Efv_prod '[MWh']]]</f>
        <v>-26.716055869478186</v>
      </c>
    </row>
    <row r="3262" x14ac:dyDescent="0.25">
      <c r="E3262" s="4">
        <v>43601.833333333336</v>
      </c>
      <c r="F3262" s="3">
        <v>0.61642999999999992</v>
      </c>
      <c r="G3262" s="2">
        <f>Table13[[#This Row],[CF % FV]]*$A$2</f>
        <v>67.807299999999998</v>
      </c>
      <c r="H3262" s="3">
        <v>0.36728530407584897</v>
      </c>
      <c r="I3262" s="2">
        <f>Table13[[#This Row],[CF % EOL ]]*$A$6</f>
        <v>0</v>
      </c>
      <c r="J3262" s="3">
        <v>8.8306515362921875E-2</v>
      </c>
      <c r="K3262" s="2">
        <f>$A$10*Table13[[#This Row],[CF % WEC]]</f>
        <v>0</v>
      </c>
      <c r="L3262" s="1">
        <v>33.386738261576944</v>
      </c>
      <c r="M3262" s="2">
        <f>Table13[[#This Row],[Cons h '[MWh']]]-Table13[[#This Row],[Ewec_prod '[MWh']]]-Table13[[#This Row],[Eeol_prod '[MWh']]]-Table13[[#This Row],[Efv_prod '[MWh']]]</f>
        <v>-34.420561738423054</v>
      </c>
    </row>
    <row r="3263" x14ac:dyDescent="0.25">
      <c r="E3263" s="4">
        <v>43601.875</v>
      </c>
      <c r="F3263" s="3">
        <v>0.65289999999999992</v>
      </c>
      <c r="G3263" s="2">
        <f>Table13[[#This Row],[CF % FV]]*$A$2</f>
        <v>71.818999999999988</v>
      </c>
      <c r="H3263" s="3">
        <v>0.32312578382447199</v>
      </c>
      <c r="I3263" s="2">
        <f>Table13[[#This Row],[CF % EOL ]]*$A$6</f>
        <v>0</v>
      </c>
      <c r="J3263" s="3">
        <v>7.9178828432197021E-2</v>
      </c>
      <c r="K3263" s="2">
        <f>$A$10*Table13[[#This Row],[CF % WEC]]</f>
        <v>0</v>
      </c>
      <c r="L3263" s="1">
        <v>37.286560726553311</v>
      </c>
      <c r="M3263" s="2">
        <f>Table13[[#This Row],[Cons h '[MWh']]]-Table13[[#This Row],[Ewec_prod '[MWh']]]-Table13[[#This Row],[Eeol_prod '[MWh']]]-Table13[[#This Row],[Efv_prod '[MWh']]]</f>
        <v>-34.532439273446677</v>
      </c>
    </row>
    <row r="3264" x14ac:dyDescent="0.25">
      <c r="E3264" s="4">
        <v>43601.916666666664</v>
      </c>
      <c r="F3264" s="3">
        <v>0.67127000000000003</v>
      </c>
      <c r="G3264" s="2">
        <f>Table13[[#This Row],[CF % FV]]*$A$2</f>
        <v>73.839700000000008</v>
      </c>
      <c r="H3264" s="3">
        <v>0.17474562511570199</v>
      </c>
      <c r="I3264" s="2">
        <f>Table13[[#This Row],[CF % EOL ]]*$A$6</f>
        <v>0</v>
      </c>
      <c r="J3264" s="3">
        <v>7.0630086386585467E-2</v>
      </c>
      <c r="K3264" s="2">
        <f>$A$10*Table13[[#This Row],[CF % WEC]]</f>
        <v>0</v>
      </c>
      <c r="L3264" s="1">
        <v>31.976612715249381</v>
      </c>
      <c r="M3264" s="2">
        <f>Table13[[#This Row],[Cons h '[MWh']]]-Table13[[#This Row],[Ewec_prod '[MWh']]]-Table13[[#This Row],[Eeol_prod '[MWh']]]-Table13[[#This Row],[Efv_prod '[MWh']]]</f>
        <v>-41.863087284750627</v>
      </c>
    </row>
    <row r="3265" x14ac:dyDescent="0.25">
      <c r="E3265" s="4">
        <v>43601.958333333336</v>
      </c>
      <c r="F3265" s="3">
        <v>0.55938999999999994</v>
      </c>
      <c r="G3265" s="2">
        <f>Table13[[#This Row],[CF % FV]]*$A$2</f>
        <v>61.532899999999991</v>
      </c>
      <c r="H3265" s="3">
        <v>0.178908409772638</v>
      </c>
      <c r="I3265" s="2">
        <f>Table13[[#This Row],[CF % EOL ]]*$A$6</f>
        <v>0</v>
      </c>
      <c r="J3265" s="3">
        <v>6.4372181085956062E-2</v>
      </c>
      <c r="K3265" s="2">
        <f>$A$10*Table13[[#This Row],[CF % WEC]]</f>
        <v>0</v>
      </c>
      <c r="L3265" s="1">
        <v>25.773773624923386</v>
      </c>
      <c r="M3265" s="2">
        <f>Table13[[#This Row],[Cons h '[MWh']]]-Table13[[#This Row],[Ewec_prod '[MWh']]]-Table13[[#This Row],[Eeol_prod '[MWh']]]-Table13[[#This Row],[Efv_prod '[MWh']]]</f>
        <v>-35.759126375076605</v>
      </c>
    </row>
    <row r="3266" x14ac:dyDescent="0.25">
      <c r="E3266" s="4">
        <v>43602</v>
      </c>
      <c r="F3266" s="3">
        <v>0.49891000000000002</v>
      </c>
      <c r="G3266" s="2">
        <f>Table13[[#This Row],[CF % FV]]*$A$2</f>
        <v>54.880099999999999</v>
      </c>
      <c r="H3266" s="3">
        <v>0.17805376618859101</v>
      </c>
      <c r="I3266" s="2">
        <f>Table13[[#This Row],[CF % EOL ]]*$A$6</f>
        <v>0</v>
      </c>
      <c r="J3266" s="3">
        <v>6.0154053842481646E-2</v>
      </c>
      <c r="K3266" s="2">
        <f>$A$10*Table13[[#This Row],[CF % WEC]]</f>
        <v>0</v>
      </c>
      <c r="L3266" s="1">
        <v>19.78700448054288</v>
      </c>
      <c r="M3266" s="2">
        <f>Table13[[#This Row],[Cons h '[MWh']]]-Table13[[#This Row],[Ewec_prod '[MWh']]]-Table13[[#This Row],[Eeol_prod '[MWh']]]-Table13[[#This Row],[Efv_prod '[MWh']]]</f>
        <v>-35.093095519457123</v>
      </c>
    </row>
    <row r="3267" x14ac:dyDescent="0.25">
      <c r="E3267" s="4">
        <v>43602.041666666664</v>
      </c>
      <c r="F3267" s="3">
        <v>0.33291999999999999</v>
      </c>
      <c r="G3267" s="2">
        <f>Table13[[#This Row],[CF % FV]]*$A$2</f>
        <v>36.621200000000002</v>
      </c>
      <c r="H3267" s="3">
        <v>0.186025268098374</v>
      </c>
      <c r="I3267" s="2">
        <f>Table13[[#This Row],[CF % EOL ]]*$A$6</f>
        <v>0</v>
      </c>
      <c r="J3267" s="3">
        <v>5.7826556056315349E-2</v>
      </c>
      <c r="K3267" s="2">
        <f>$A$10*Table13[[#This Row],[CF % WEC]]</f>
        <v>0</v>
      </c>
      <c r="L3267" s="1">
        <v>21.659871238170773</v>
      </c>
      <c r="M3267" s="2">
        <f>Table13[[#This Row],[Cons h '[MWh']]]-Table13[[#This Row],[Ewec_prod '[MWh']]]-Table13[[#This Row],[Eeol_prod '[MWh']]]-Table13[[#This Row],[Efv_prod '[MWh']]]</f>
        <v>-14.961328761829229</v>
      </c>
    </row>
    <row r="3268" x14ac:dyDescent="0.25">
      <c r="E3268" s="4">
        <v>43602.083333333336</v>
      </c>
      <c r="F3268" s="3">
        <v>0.15031999999999998</v>
      </c>
      <c r="G3268" s="2">
        <f>Table13[[#This Row],[CF % FV]]*$A$2</f>
        <v>16.5352</v>
      </c>
      <c r="H3268" s="3">
        <v>0.19798543184211601</v>
      </c>
      <c r="I3268" s="2">
        <f>Table13[[#This Row],[CF % EOL ]]*$A$6</f>
        <v>0</v>
      </c>
      <c r="J3268" s="3">
        <v>5.6787997661096261E-2</v>
      </c>
      <c r="K3268" s="2">
        <f>$A$10*Table13[[#This Row],[CF % WEC]]</f>
        <v>0</v>
      </c>
      <c r="L3268" s="1">
        <v>23.417029193679639</v>
      </c>
      <c r="M3268" s="2">
        <f>Table13[[#This Row],[Cons h '[MWh']]]-Table13[[#This Row],[Ewec_prod '[MWh']]]-Table13[[#This Row],[Eeol_prod '[MWh']]]-Table13[[#This Row],[Efv_prod '[MWh']]]</f>
        <v>6.8818291936796392</v>
      </c>
    </row>
    <row r="3269" x14ac:dyDescent="0.25">
      <c r="E3269" s="4">
        <v>43602.125</v>
      </c>
      <c r="F3269" s="3">
        <v>0</v>
      </c>
      <c r="G3269" s="2">
        <f>Table13[[#This Row],[CF % FV]]*$A$2</f>
        <v>0</v>
      </c>
      <c r="H3269" s="3">
        <v>0.20403321961604401</v>
      </c>
      <c r="I3269" s="2">
        <f>Table13[[#This Row],[CF % EOL ]]*$A$6</f>
        <v>0</v>
      </c>
      <c r="J3269" s="3">
        <v>5.6004400251538793E-2</v>
      </c>
      <c r="K3269" s="2">
        <f>$A$10*Table13[[#This Row],[CF % WEC]]</f>
        <v>0</v>
      </c>
      <c r="L3269" s="1">
        <v>20.822551309330461</v>
      </c>
      <c r="M3269" s="2">
        <f>Table13[[#This Row],[Cons h '[MWh']]]-Table13[[#This Row],[Ewec_prod '[MWh']]]-Table13[[#This Row],[Eeol_prod '[MWh']]]-Table13[[#This Row],[Efv_prod '[MWh']]]</f>
        <v>20.822551309330461</v>
      </c>
    </row>
    <row r="3270" x14ac:dyDescent="0.25">
      <c r="E3270" s="4">
        <v>43602.166666666664</v>
      </c>
      <c r="F3270" s="3">
        <v>0</v>
      </c>
      <c r="G3270" s="2">
        <f>Table13[[#This Row],[CF % FV]]*$A$2</f>
        <v>0</v>
      </c>
      <c r="H3270" s="3">
        <v>0.20598393780716701</v>
      </c>
      <c r="I3270" s="2">
        <f>Table13[[#This Row],[CF % EOL ]]*$A$6</f>
        <v>0</v>
      </c>
      <c r="J3270" s="3">
        <v>5.4128178398187315E-2</v>
      </c>
      <c r="K3270" s="2">
        <f>$A$10*Table13[[#This Row],[CF % WEC]]</f>
        <v>0</v>
      </c>
      <c r="L3270" s="1">
        <v>21.357391361279856</v>
      </c>
      <c r="M3270" s="2">
        <f>Table13[[#This Row],[Cons h '[MWh']]]-Table13[[#This Row],[Ewec_prod '[MWh']]]-Table13[[#This Row],[Eeol_prod '[MWh']]]-Table13[[#This Row],[Efv_prod '[MWh']]]</f>
        <v>21.357391361279856</v>
      </c>
    </row>
    <row r="3271" x14ac:dyDescent="0.25">
      <c r="E3271" s="4">
        <v>43602.208333333336</v>
      </c>
      <c r="F3271" s="3">
        <v>0</v>
      </c>
      <c r="G3271" s="2">
        <f>Table13[[#This Row],[CF % FV]]*$A$2</f>
        <v>0</v>
      </c>
      <c r="H3271" s="3">
        <v>0.21905441927875499</v>
      </c>
      <c r="I3271" s="2">
        <f>Table13[[#This Row],[CF % EOL ]]*$A$6</f>
        <v>0</v>
      </c>
      <c r="J3271" s="3">
        <v>5.0634748204712927E-2</v>
      </c>
      <c r="K3271" s="2">
        <f>$A$10*Table13[[#This Row],[CF % WEC]]</f>
        <v>0</v>
      </c>
      <c r="L3271" s="1">
        <v>27.935836369471829</v>
      </c>
      <c r="M3271" s="2">
        <f>Table13[[#This Row],[Cons h '[MWh']]]-Table13[[#This Row],[Ewec_prod '[MWh']]]-Table13[[#This Row],[Eeol_prod '[MWh']]]-Table13[[#This Row],[Efv_prod '[MWh']]]</f>
        <v>27.935836369471829</v>
      </c>
    </row>
    <row r="3272" x14ac:dyDescent="0.25">
      <c r="E3272" s="4">
        <v>43602.25</v>
      </c>
      <c r="F3272" s="3">
        <v>0</v>
      </c>
      <c r="G3272" s="2">
        <f>Table13[[#This Row],[CF % FV]]*$A$2</f>
        <v>0</v>
      </c>
      <c r="H3272" s="3">
        <v>0.22216577172263799</v>
      </c>
      <c r="I3272" s="2">
        <f>Table13[[#This Row],[CF % EOL ]]*$A$6</f>
        <v>0</v>
      </c>
      <c r="J3272" s="3">
        <v>4.6762105953151993E-2</v>
      </c>
      <c r="K3272" s="2">
        <f>$A$10*Table13[[#This Row],[CF % WEC]]</f>
        <v>0</v>
      </c>
      <c r="L3272" s="1">
        <v>27.017588006198054</v>
      </c>
      <c r="M3272" s="2">
        <f>Table13[[#This Row],[Cons h '[MWh']]]-Table13[[#This Row],[Ewec_prod '[MWh']]]-Table13[[#This Row],[Eeol_prod '[MWh']]]-Table13[[#This Row],[Efv_prod '[MWh']]]</f>
        <v>27.017588006198054</v>
      </c>
    </row>
    <row r="3273" x14ac:dyDescent="0.25">
      <c r="E3273" s="4">
        <v>43602.291666666664</v>
      </c>
      <c r="F3273" s="3">
        <v>0</v>
      </c>
      <c r="G3273" s="2">
        <f>Table13[[#This Row],[CF % FV]]*$A$2</f>
        <v>0</v>
      </c>
      <c r="H3273" s="3">
        <v>0.20784110986941501</v>
      </c>
      <c r="I3273" s="2">
        <f>Table13[[#This Row],[CF % EOL ]]*$A$6</f>
        <v>0</v>
      </c>
      <c r="J3273" s="3">
        <v>4.58650344511317E-2</v>
      </c>
      <c r="K3273" s="2">
        <f>$A$10*Table13[[#This Row],[CF % WEC]]</f>
        <v>0</v>
      </c>
      <c r="L3273" s="1">
        <v>23.614161732555033</v>
      </c>
      <c r="M3273" s="2">
        <f>Table13[[#This Row],[Cons h '[MWh']]]-Table13[[#This Row],[Ewec_prod '[MWh']]]-Table13[[#This Row],[Eeol_prod '[MWh']]]-Table13[[#This Row],[Efv_prod '[MWh']]]</f>
        <v>23.614161732555033</v>
      </c>
    </row>
    <row r="3274" x14ac:dyDescent="0.25">
      <c r="E3274" s="4">
        <v>43602.333333333336</v>
      </c>
      <c r="F3274" s="3">
        <v>0</v>
      </c>
      <c r="G3274" s="2">
        <f>Table13[[#This Row],[CF % FV]]*$A$2</f>
        <v>0</v>
      </c>
      <c r="H3274" s="3">
        <v>0.175594256185479</v>
      </c>
      <c r="I3274" s="2">
        <f>Table13[[#This Row],[CF % EOL ]]*$A$6</f>
        <v>0</v>
      </c>
      <c r="J3274" s="3">
        <v>4.6075008605494627E-2</v>
      </c>
      <c r="K3274" s="2">
        <f>$A$10*Table13[[#This Row],[CF % WEC]]</f>
        <v>0</v>
      </c>
      <c r="L3274" s="1">
        <v>27.695093970774888</v>
      </c>
      <c r="M3274" s="2">
        <f>Table13[[#This Row],[Cons h '[MWh']]]-Table13[[#This Row],[Ewec_prod '[MWh']]]-Table13[[#This Row],[Eeol_prod '[MWh']]]-Table13[[#This Row],[Efv_prod '[MWh']]]</f>
        <v>27.695093970774888</v>
      </c>
    </row>
    <row r="3275" x14ac:dyDescent="0.25">
      <c r="E3275" s="4">
        <v>43602.375</v>
      </c>
      <c r="F3275" s="3">
        <v>0</v>
      </c>
      <c r="G3275" s="2">
        <f>Table13[[#This Row],[CF % FV]]*$A$2</f>
        <v>0</v>
      </c>
      <c r="H3275" s="3">
        <v>0.15279852393950699</v>
      </c>
      <c r="I3275" s="2">
        <f>Table13[[#This Row],[CF % EOL ]]*$A$6</f>
        <v>0</v>
      </c>
      <c r="J3275" s="3">
        <v>4.6011404874071564E-2</v>
      </c>
      <c r="K3275" s="2">
        <f>$A$10*Table13[[#This Row],[CF % WEC]]</f>
        <v>0</v>
      </c>
      <c r="L3275" s="1">
        <v>23.769773193277672</v>
      </c>
      <c r="M3275" s="2">
        <f>Table13[[#This Row],[Cons h '[MWh']]]-Table13[[#This Row],[Ewec_prod '[MWh']]]-Table13[[#This Row],[Eeol_prod '[MWh']]]-Table13[[#This Row],[Efv_prod '[MWh']]]</f>
        <v>23.769773193277672</v>
      </c>
    </row>
    <row r="3276" x14ac:dyDescent="0.25">
      <c r="E3276" s="4">
        <v>43602.416666666664</v>
      </c>
      <c r="F3276" s="3">
        <v>0</v>
      </c>
      <c r="G3276" s="2">
        <f>Table13[[#This Row],[CF % FV]]*$A$2</f>
        <v>0</v>
      </c>
      <c r="H3276" s="3">
        <v>5.4609560076100003E-2</v>
      </c>
      <c r="I3276" s="2">
        <f>Table13[[#This Row],[CF % EOL ]]*$A$6</f>
        <v>0</v>
      </c>
      <c r="J3276" s="3">
        <v>4.6958529954343221E-2</v>
      </c>
      <c r="K3276" s="2">
        <f>$A$10*Table13[[#This Row],[CF % WEC]]</f>
        <v>0</v>
      </c>
      <c r="L3276" s="1">
        <v>26.497353494480663</v>
      </c>
      <c r="M3276" s="2">
        <f>Table13[[#This Row],[Cons h '[MWh']]]-Table13[[#This Row],[Ewec_prod '[MWh']]]-Table13[[#This Row],[Eeol_prod '[MWh']]]-Table13[[#This Row],[Efv_prod '[MWh']]]</f>
        <v>26.497353494480663</v>
      </c>
    </row>
    <row r="3277" x14ac:dyDescent="0.25">
      <c r="E3277" s="4">
        <v>43602.458333333336</v>
      </c>
      <c r="F3277" s="3">
        <v>0</v>
      </c>
      <c r="G3277" s="2">
        <f>Table13[[#This Row],[CF % FV]]*$A$2</f>
        <v>0</v>
      </c>
      <c r="H3277" s="3">
        <v>5.7796873376943399E-2</v>
      </c>
      <c r="I3277" s="2">
        <f>Table13[[#This Row],[CF % EOL ]]*$A$6</f>
        <v>0</v>
      </c>
      <c r="J3277" s="3">
        <v>5.0171944207699069E-2</v>
      </c>
      <c r="K3277" s="2">
        <f>$A$10*Table13[[#This Row],[CF % WEC]]</f>
        <v>0</v>
      </c>
      <c r="L3277" s="1">
        <v>22.054156751946625</v>
      </c>
      <c r="M3277" s="2">
        <f>Table13[[#This Row],[Cons h '[MWh']]]-Table13[[#This Row],[Ewec_prod '[MWh']]]-Table13[[#This Row],[Eeol_prod '[MWh']]]-Table13[[#This Row],[Efv_prod '[MWh']]]</f>
        <v>22.054156751946625</v>
      </c>
    </row>
    <row r="3278" x14ac:dyDescent="0.25">
      <c r="E3278" s="4">
        <v>43602.5</v>
      </c>
      <c r="F3278" s="3">
        <v>0</v>
      </c>
      <c r="G3278" s="2">
        <f>Table13[[#This Row],[CF % FV]]*$A$2</f>
        <v>0</v>
      </c>
      <c r="H3278" s="3">
        <v>7.1007667187205498E-2</v>
      </c>
      <c r="I3278" s="2">
        <f>Table13[[#This Row],[CF % EOL ]]*$A$6</f>
        <v>0</v>
      </c>
      <c r="J3278" s="3">
        <v>5.4292279713819759E-2</v>
      </c>
      <c r="K3278" s="2">
        <f>$A$10*Table13[[#This Row],[CF % WEC]]</f>
        <v>0</v>
      </c>
      <c r="L3278" s="1">
        <v>33.789589539134752</v>
      </c>
      <c r="M3278" s="2">
        <f>Table13[[#This Row],[Cons h '[MWh']]]-Table13[[#This Row],[Ewec_prod '[MWh']]]-Table13[[#This Row],[Eeol_prod '[MWh']]]-Table13[[#This Row],[Efv_prod '[MWh']]]</f>
        <v>33.789589539134752</v>
      </c>
    </row>
    <row r="3279" x14ac:dyDescent="0.25">
      <c r="E3279" s="4">
        <v>43602.541666666664</v>
      </c>
      <c r="F3279" s="3">
        <v>0</v>
      </c>
      <c r="G3279" s="2">
        <f>Table13[[#This Row],[CF % FV]]*$A$2</f>
        <v>0</v>
      </c>
      <c r="H3279" s="3">
        <v>0.10125876618787399</v>
      </c>
      <c r="I3279" s="2">
        <f>Table13[[#This Row],[CF % EOL ]]*$A$6</f>
        <v>0</v>
      </c>
      <c r="J3279" s="3">
        <v>5.8423687673392607E-2</v>
      </c>
      <c r="K3279" s="2">
        <f>$A$10*Table13[[#This Row],[CF % WEC]]</f>
        <v>0</v>
      </c>
      <c r="L3279" s="1">
        <v>22.814570927916428</v>
      </c>
      <c r="M3279" s="2">
        <f>Table13[[#This Row],[Cons h '[MWh']]]-Table13[[#This Row],[Ewec_prod '[MWh']]]-Table13[[#This Row],[Eeol_prod '[MWh']]]-Table13[[#This Row],[Efv_prod '[MWh']]]</f>
        <v>22.814570927916428</v>
      </c>
    </row>
    <row r="3280" x14ac:dyDescent="0.25">
      <c r="E3280" s="4">
        <v>43602.583333333336</v>
      </c>
      <c r="F3280" s="3">
        <v>0</v>
      </c>
      <c r="G3280" s="2">
        <f>Table13[[#This Row],[CF % FV]]*$A$2</f>
        <v>0</v>
      </c>
      <c r="H3280" s="3">
        <v>0.125222296487387</v>
      </c>
      <c r="I3280" s="2">
        <f>Table13[[#This Row],[CF % EOL ]]*$A$6</f>
        <v>0</v>
      </c>
      <c r="J3280" s="3">
        <v>5.8063690345915575E-2</v>
      </c>
      <c r="K3280" s="2">
        <f>$A$10*Table13[[#This Row],[CF % WEC]]</f>
        <v>0</v>
      </c>
      <c r="L3280" s="1">
        <v>27.038558103785196</v>
      </c>
      <c r="M3280" s="2">
        <f>Table13[[#This Row],[Cons h '[MWh']]]-Table13[[#This Row],[Ewec_prod '[MWh']]]-Table13[[#This Row],[Eeol_prod '[MWh']]]-Table13[[#This Row],[Efv_prod '[MWh']]]</f>
        <v>27.038558103785196</v>
      </c>
    </row>
    <row r="3281" x14ac:dyDescent="0.25">
      <c r="E3281" s="4">
        <v>43602.625</v>
      </c>
      <c r="F3281" s="3">
        <v>0</v>
      </c>
      <c r="G3281" s="2">
        <f>Table13[[#This Row],[CF % FV]]*$A$2</f>
        <v>0</v>
      </c>
      <c r="H3281" s="3">
        <v>0.14355648506232199</v>
      </c>
      <c r="I3281" s="2">
        <f>Table13[[#This Row],[CF % EOL ]]*$A$6</f>
        <v>0</v>
      </c>
      <c r="J3281" s="3">
        <v>4.991596902608899E-2</v>
      </c>
      <c r="K3281" s="2">
        <f>$A$10*Table13[[#This Row],[CF % WEC]]</f>
        <v>0</v>
      </c>
      <c r="L3281" s="1">
        <v>25.58612009677287</v>
      </c>
      <c r="M3281" s="2">
        <f>Table13[[#This Row],[Cons h '[MWh']]]-Table13[[#This Row],[Ewec_prod '[MWh']]]-Table13[[#This Row],[Eeol_prod '[MWh']]]-Table13[[#This Row],[Efv_prod '[MWh']]]</f>
        <v>25.58612009677287</v>
      </c>
    </row>
    <row r="3282" x14ac:dyDescent="0.25">
      <c r="E3282" s="4">
        <v>43602.666666666664</v>
      </c>
      <c r="F3282" s="3">
        <v>2.2100000000000002E-3</v>
      </c>
      <c r="G3282" s="2">
        <f>Table13[[#This Row],[CF % FV]]*$A$2</f>
        <v>0.24310000000000001</v>
      </c>
      <c r="H3282" s="3">
        <v>0.156062519298835</v>
      </c>
      <c r="I3282" s="2">
        <f>Table13[[#This Row],[CF % EOL ]]*$A$6</f>
        <v>0</v>
      </c>
      <c r="J3282" s="3">
        <v>4.5213681213260699E-2</v>
      </c>
      <c r="K3282" s="2">
        <f>$A$10*Table13[[#This Row],[CF % WEC]]</f>
        <v>0</v>
      </c>
      <c r="L3282" s="1">
        <v>29.745934808050137</v>
      </c>
      <c r="M3282" s="2">
        <f>Table13[[#This Row],[Cons h '[MWh']]]-Table13[[#This Row],[Ewec_prod '[MWh']]]-Table13[[#This Row],[Eeol_prod '[MWh']]]-Table13[[#This Row],[Efv_prod '[MWh']]]</f>
        <v>29.502834808050139</v>
      </c>
    </row>
    <row r="3283" x14ac:dyDescent="0.25">
      <c r="E3283" s="4">
        <v>43602.708333333336</v>
      </c>
      <c r="F3283" s="3">
        <v>0.20846999999999999</v>
      </c>
      <c r="G3283" s="2">
        <f>Table13[[#This Row],[CF % FV]]*$A$2</f>
        <v>22.931699999999999</v>
      </c>
      <c r="H3283" s="3">
        <v>0.163189396526777</v>
      </c>
      <c r="I3283" s="2">
        <f>Table13[[#This Row],[CF % EOL ]]*$A$6</f>
        <v>0</v>
      </c>
      <c r="J3283" s="3">
        <v>4.3528206218300947E-2</v>
      </c>
      <c r="K3283" s="2">
        <f>$A$10*Table13[[#This Row],[CF % WEC]]</f>
        <v>0</v>
      </c>
      <c r="L3283" s="1">
        <v>30.021014940496755</v>
      </c>
      <c r="M3283" s="2">
        <f>Table13[[#This Row],[Cons h '[MWh']]]-Table13[[#This Row],[Ewec_prod '[MWh']]]-Table13[[#This Row],[Eeol_prod '[MWh']]]-Table13[[#This Row],[Efv_prod '[MWh']]]</f>
        <v>7.0893149404967559</v>
      </c>
    </row>
    <row r="3284" x14ac:dyDescent="0.25">
      <c r="E3284" s="4">
        <v>43602.75</v>
      </c>
      <c r="F3284" s="3">
        <v>0.41570999999999997</v>
      </c>
      <c r="G3284" s="2">
        <f>Table13[[#This Row],[CF % FV]]*$A$2</f>
        <v>45.728099999999998</v>
      </c>
      <c r="H3284" s="3">
        <v>0.174180510334599</v>
      </c>
      <c r="I3284" s="2">
        <f>Table13[[#This Row],[CF % EOL ]]*$A$6</f>
        <v>0</v>
      </c>
      <c r="J3284" s="3">
        <v>4.4615228690246068E-2</v>
      </c>
      <c r="K3284" s="2">
        <f>$A$10*Table13[[#This Row],[CF % WEC]]</f>
        <v>0</v>
      </c>
      <c r="L3284" s="1">
        <v>42.377987085089821</v>
      </c>
      <c r="M3284" s="2">
        <f>Table13[[#This Row],[Cons h '[MWh']]]-Table13[[#This Row],[Ewec_prod '[MWh']]]-Table13[[#This Row],[Eeol_prod '[MWh']]]-Table13[[#This Row],[Efv_prod '[MWh']]]</f>
        <v>-3.3501129149101772</v>
      </c>
    </row>
    <row r="3285" x14ac:dyDescent="0.25">
      <c r="E3285" s="4">
        <v>43602.791666666664</v>
      </c>
      <c r="F3285" s="3">
        <v>0.57440000000000002</v>
      </c>
      <c r="G3285" s="2">
        <f>Table13[[#This Row],[CF % FV]]*$A$2</f>
        <v>63.184000000000005</v>
      </c>
      <c r="H3285" s="3">
        <v>0.18827904107532001</v>
      </c>
      <c r="I3285" s="2">
        <f>Table13[[#This Row],[CF % EOL ]]*$A$6</f>
        <v>0</v>
      </c>
      <c r="J3285" s="3">
        <v>4.6443810614255954E-2</v>
      </c>
      <c r="K3285" s="2">
        <f>$A$10*Table13[[#This Row],[CF % WEC]]</f>
        <v>0</v>
      </c>
      <c r="L3285" s="1">
        <v>40.320700535944248</v>
      </c>
      <c r="M3285" s="2">
        <f>Table13[[#This Row],[Cons h '[MWh']]]-Table13[[#This Row],[Ewec_prod '[MWh']]]-Table13[[#This Row],[Eeol_prod '[MWh']]]-Table13[[#This Row],[Efv_prod '[MWh']]]</f>
        <v>-22.863299464055757</v>
      </c>
    </row>
    <row r="3286" x14ac:dyDescent="0.25">
      <c r="E3286" s="4">
        <v>43602.833333333336</v>
      </c>
      <c r="F3286" s="3">
        <v>0.64585000000000004</v>
      </c>
      <c r="G3286" s="2">
        <f>Table13[[#This Row],[CF % FV]]*$A$2</f>
        <v>71.043500000000009</v>
      </c>
      <c r="H3286" s="3">
        <v>0.188673446535223</v>
      </c>
      <c r="I3286" s="2">
        <f>Table13[[#This Row],[CF % EOL ]]*$A$6</f>
        <v>0</v>
      </c>
      <c r="J3286" s="3">
        <v>4.8024202656779882E-2</v>
      </c>
      <c r="K3286" s="2">
        <f>$A$10*Table13[[#This Row],[CF % WEC]]</f>
        <v>0</v>
      </c>
      <c r="L3286" s="1">
        <v>33.068083148136601</v>
      </c>
      <c r="M3286" s="2">
        <f>Table13[[#This Row],[Cons h '[MWh']]]-Table13[[#This Row],[Ewec_prod '[MWh']]]-Table13[[#This Row],[Eeol_prod '[MWh']]]-Table13[[#This Row],[Efv_prod '[MWh']]]</f>
        <v>-37.975416851863407</v>
      </c>
    </row>
    <row r="3287" x14ac:dyDescent="0.25">
      <c r="E3287" s="4">
        <v>43602.875</v>
      </c>
      <c r="F3287" s="3">
        <v>0.70505999999999991</v>
      </c>
      <c r="G3287" s="2">
        <f>Table13[[#This Row],[CF % FV]]*$A$2</f>
        <v>77.556599999999989</v>
      </c>
      <c r="H3287" s="3">
        <v>0.16044859210932</v>
      </c>
      <c r="I3287" s="2">
        <f>Table13[[#This Row],[CF % EOL ]]*$A$6</f>
        <v>0</v>
      </c>
      <c r="J3287" s="3">
        <v>4.5325546869404584E-2</v>
      </c>
      <c r="K3287" s="2">
        <f>$A$10*Table13[[#This Row],[CF % WEC]]</f>
        <v>0</v>
      </c>
      <c r="L3287" s="1">
        <v>29.699605832453219</v>
      </c>
      <c r="M3287" s="2">
        <f>Table13[[#This Row],[Cons h '[MWh']]]-Table13[[#This Row],[Ewec_prod '[MWh']]]-Table13[[#This Row],[Eeol_prod '[MWh']]]-Table13[[#This Row],[Efv_prod '[MWh']]]</f>
        <v>-47.856994167546773</v>
      </c>
    </row>
    <row r="3288" x14ac:dyDescent="0.25">
      <c r="E3288" s="4">
        <v>43602.916666666664</v>
      </c>
      <c r="F3288" s="3">
        <v>0.70286999999999999</v>
      </c>
      <c r="G3288" s="2">
        <f>Table13[[#This Row],[CF % FV]]*$A$2</f>
        <v>77.315699999999993</v>
      </c>
      <c r="H3288" s="3">
        <v>-1.3837976024973001E-3</v>
      </c>
      <c r="I3288" s="2">
        <f>Table13[[#This Row],[CF % EOL ]]*$A$6</f>
        <v>0</v>
      </c>
      <c r="J3288" s="3">
        <v>4.6184122711624497E-2</v>
      </c>
      <c r="K3288" s="2">
        <f>$A$10*Table13[[#This Row],[CF % WEC]]</f>
        <v>0</v>
      </c>
      <c r="L3288" s="1">
        <v>21.575980484767719</v>
      </c>
      <c r="M3288" s="2">
        <f>Table13[[#This Row],[Cons h '[MWh']]]-Table13[[#This Row],[Ewec_prod '[MWh']]]-Table13[[#This Row],[Eeol_prod '[MWh']]]-Table13[[#This Row],[Efv_prod '[MWh']]]</f>
        <v>-55.739719515232274</v>
      </c>
    </row>
    <row r="3289" x14ac:dyDescent="0.25">
      <c r="E3289" s="4">
        <v>43602.958333333336</v>
      </c>
      <c r="F3289" s="3">
        <v>0.62660000000000005</v>
      </c>
      <c r="G3289" s="2">
        <f>Table13[[#This Row],[CF % FV]]*$A$2</f>
        <v>68.926000000000002</v>
      </c>
      <c r="H3289" s="3">
        <v>-2.6169765528334002E-3</v>
      </c>
      <c r="I3289" s="2">
        <f>Table13[[#This Row],[CF % EOL ]]*$A$6</f>
        <v>0</v>
      </c>
      <c r="J3289" s="3">
        <v>4.8871245758818384E-2</v>
      </c>
      <c r="K3289" s="2">
        <f>$A$10*Table13[[#This Row],[CF % WEC]]</f>
        <v>0</v>
      </c>
      <c r="L3289" s="1">
        <v>24.711074594051961</v>
      </c>
      <c r="M3289" s="2">
        <f>Table13[[#This Row],[Cons h '[MWh']]]-Table13[[#This Row],[Ewec_prod '[MWh']]]-Table13[[#This Row],[Eeol_prod '[MWh']]]-Table13[[#This Row],[Efv_prod '[MWh']]]</f>
        <v>-44.214925405948037</v>
      </c>
    </row>
    <row r="3290" x14ac:dyDescent="0.25">
      <c r="E3290" s="4">
        <v>43603</v>
      </c>
      <c r="F3290" s="3">
        <v>0.5262</v>
      </c>
      <c r="G3290" s="2">
        <f>Table13[[#This Row],[CF % FV]]*$A$2</f>
        <v>57.881999999999998</v>
      </c>
      <c r="H3290" s="3">
        <v>-3.6026015729772503E-4</v>
      </c>
      <c r="I3290" s="2">
        <f>Table13[[#This Row],[CF % EOL ]]*$A$6</f>
        <v>0</v>
      </c>
      <c r="J3290" s="3">
        <v>5.3412608403031789E-2</v>
      </c>
      <c r="K3290" s="2">
        <f>$A$10*Table13[[#This Row],[CF % WEC]]</f>
        <v>0</v>
      </c>
      <c r="L3290" s="1">
        <v>18.626006348164601</v>
      </c>
      <c r="M3290" s="2">
        <f>Table13[[#This Row],[Cons h '[MWh']]]-Table13[[#This Row],[Ewec_prod '[MWh']]]-Table13[[#This Row],[Eeol_prod '[MWh']]]-Table13[[#This Row],[Efv_prod '[MWh']]]</f>
        <v>-39.255993651835396</v>
      </c>
    </row>
    <row r="3291" x14ac:dyDescent="0.25">
      <c r="E3291" s="4">
        <v>43603.041666666664</v>
      </c>
      <c r="F3291" s="3">
        <v>0.34476000000000001</v>
      </c>
      <c r="G3291" s="2">
        <f>Table13[[#This Row],[CF % FV]]*$A$2</f>
        <v>37.9236</v>
      </c>
      <c r="H3291" s="3">
        <v>7.5539460078687696E-3</v>
      </c>
      <c r="I3291" s="2">
        <f>Table13[[#This Row],[CF % EOL ]]*$A$6</f>
        <v>0</v>
      </c>
      <c r="J3291" s="3">
        <v>5.9430357797177813E-2</v>
      </c>
      <c r="K3291" s="2">
        <f>$A$10*Table13[[#This Row],[CF % WEC]]</f>
        <v>0</v>
      </c>
      <c r="L3291" s="1">
        <v>20.284731777883813</v>
      </c>
      <c r="M3291" s="2">
        <f>Table13[[#This Row],[Cons h '[MWh']]]-Table13[[#This Row],[Ewec_prod '[MWh']]]-Table13[[#This Row],[Eeol_prod '[MWh']]]-Table13[[#This Row],[Efv_prod '[MWh']]]</f>
        <v>-17.638868222116187</v>
      </c>
    </row>
    <row r="3292" x14ac:dyDescent="0.25">
      <c r="E3292" s="4">
        <v>43603.083333333336</v>
      </c>
      <c r="F3292" s="3">
        <v>0.14099</v>
      </c>
      <c r="G3292" s="2">
        <f>Table13[[#This Row],[CF % FV]]*$A$2</f>
        <v>15.508900000000001</v>
      </c>
      <c r="H3292" s="3">
        <v>2.2964966463818699E-2</v>
      </c>
      <c r="I3292" s="2">
        <f>Table13[[#This Row],[CF % EOL ]]*$A$6</f>
        <v>0</v>
      </c>
      <c r="J3292" s="3">
        <v>6.6596926564665343E-2</v>
      </c>
      <c r="K3292" s="2">
        <f>$A$10*Table13[[#This Row],[CF % WEC]]</f>
        <v>0</v>
      </c>
      <c r="L3292" s="1">
        <v>22.990120954650163</v>
      </c>
      <c r="M3292" s="2">
        <f>Table13[[#This Row],[Cons h '[MWh']]]-Table13[[#This Row],[Ewec_prod '[MWh']]]-Table13[[#This Row],[Eeol_prod '[MWh']]]-Table13[[#This Row],[Efv_prod '[MWh']]]</f>
        <v>7.481220954650162</v>
      </c>
    </row>
    <row r="3293" x14ac:dyDescent="0.25">
      <c r="E3293" s="4">
        <v>43603.125</v>
      </c>
      <c r="F3293" s="3">
        <v>0</v>
      </c>
      <c r="G3293" s="2">
        <f>Table13[[#This Row],[CF % FV]]*$A$2</f>
        <v>0</v>
      </c>
      <c r="H3293" s="3">
        <v>3.1506079253442898E-2</v>
      </c>
      <c r="I3293" s="2">
        <f>Table13[[#This Row],[CF % EOL ]]*$A$6</f>
        <v>0</v>
      </c>
      <c r="J3293" s="3">
        <v>7.5118887740392659E-2</v>
      </c>
      <c r="K3293" s="2">
        <f>$A$10*Table13[[#This Row],[CF % WEC]]</f>
        <v>0</v>
      </c>
      <c r="L3293" s="1">
        <v>20.894195544405445</v>
      </c>
      <c r="M3293" s="2">
        <f>Table13[[#This Row],[Cons h '[MWh']]]-Table13[[#This Row],[Ewec_prod '[MWh']]]-Table13[[#This Row],[Eeol_prod '[MWh']]]-Table13[[#This Row],[Efv_prod '[MWh']]]</f>
        <v>20.894195544405445</v>
      </c>
    </row>
    <row r="3294" x14ac:dyDescent="0.25">
      <c r="E3294" s="4">
        <v>43603.166666666664</v>
      </c>
      <c r="F3294" s="3">
        <v>0</v>
      </c>
      <c r="G3294" s="2">
        <f>Table13[[#This Row],[CF % FV]]*$A$2</f>
        <v>0</v>
      </c>
      <c r="H3294" s="3">
        <v>3.7797517828388402E-2</v>
      </c>
      <c r="I3294" s="2">
        <f>Table13[[#This Row],[CF % EOL ]]*$A$6</f>
        <v>0</v>
      </c>
      <c r="J3294" s="3">
        <v>7.9004220586868235E-2</v>
      </c>
      <c r="K3294" s="2">
        <f>$A$10*Table13[[#This Row],[CF % WEC]]</f>
        <v>0</v>
      </c>
      <c r="L3294" s="1">
        <v>22.719774095170433</v>
      </c>
      <c r="M3294" s="2">
        <f>Table13[[#This Row],[Cons h '[MWh']]]-Table13[[#This Row],[Ewec_prod '[MWh']]]-Table13[[#This Row],[Eeol_prod '[MWh']]]-Table13[[#This Row],[Efv_prod '[MWh']]]</f>
        <v>22.719774095170433</v>
      </c>
    </row>
    <row r="3295" x14ac:dyDescent="0.25">
      <c r="E3295" s="4">
        <v>43603.208333333336</v>
      </c>
      <c r="F3295" s="3">
        <v>0</v>
      </c>
      <c r="G3295" s="2">
        <f>Table13[[#This Row],[CF % FV]]*$A$2</f>
        <v>0</v>
      </c>
      <c r="H3295" s="3">
        <v>4.7188404038896598E-2</v>
      </c>
      <c r="I3295" s="2">
        <f>Table13[[#This Row],[CF % EOL ]]*$A$6</f>
        <v>0</v>
      </c>
      <c r="J3295" s="3">
        <v>7.7124594426002072E-2</v>
      </c>
      <c r="K3295" s="2">
        <f>$A$10*Table13[[#This Row],[CF % WEC]]</f>
        <v>0</v>
      </c>
      <c r="L3295" s="1">
        <v>32.81538136800431</v>
      </c>
      <c r="M3295" s="2">
        <f>Table13[[#This Row],[Cons h '[MWh']]]-Table13[[#This Row],[Ewec_prod '[MWh']]]-Table13[[#This Row],[Eeol_prod '[MWh']]]-Table13[[#This Row],[Efv_prod '[MWh']]]</f>
        <v>32.81538136800431</v>
      </c>
    </row>
    <row r="3296" x14ac:dyDescent="0.25">
      <c r="E3296" s="4">
        <v>43603.25</v>
      </c>
      <c r="F3296" s="3">
        <v>0</v>
      </c>
      <c r="G3296" s="2">
        <f>Table13[[#This Row],[CF % FV]]*$A$2</f>
        <v>0</v>
      </c>
      <c r="H3296" s="3">
        <v>6.4744211983450997E-2</v>
      </c>
      <c r="I3296" s="2">
        <f>Table13[[#This Row],[CF % EOL ]]*$A$6</f>
        <v>0</v>
      </c>
      <c r="J3296" s="3">
        <v>7.5043138144069529E-2</v>
      </c>
      <c r="K3296" s="2">
        <f>$A$10*Table13[[#This Row],[CF % WEC]]</f>
        <v>0</v>
      </c>
      <c r="L3296" s="1">
        <v>29.849678075278547</v>
      </c>
      <c r="M3296" s="2">
        <f>Table13[[#This Row],[Cons h '[MWh']]]-Table13[[#This Row],[Ewec_prod '[MWh']]]-Table13[[#This Row],[Eeol_prod '[MWh']]]-Table13[[#This Row],[Efv_prod '[MWh']]]</f>
        <v>29.849678075278547</v>
      </c>
    </row>
    <row r="3297" x14ac:dyDescent="0.25">
      <c r="E3297" s="4">
        <v>43603.291666666664</v>
      </c>
      <c r="F3297" s="3">
        <v>0</v>
      </c>
      <c r="G3297" s="2">
        <f>Table13[[#This Row],[CF % FV]]*$A$2</f>
        <v>0</v>
      </c>
      <c r="H3297" s="3">
        <v>9.4472855186657198E-2</v>
      </c>
      <c r="I3297" s="2">
        <f>Table13[[#This Row],[CF % EOL ]]*$A$6</f>
        <v>0</v>
      </c>
      <c r="J3297" s="3">
        <v>7.3879997512456955E-2</v>
      </c>
      <c r="K3297" s="2">
        <f>$A$10*Table13[[#This Row],[CF % WEC]]</f>
        <v>0</v>
      </c>
      <c r="L3297" s="1">
        <v>30.96182935109265</v>
      </c>
      <c r="M3297" s="2">
        <f>Table13[[#This Row],[Cons h '[MWh']]]-Table13[[#This Row],[Ewec_prod '[MWh']]]-Table13[[#This Row],[Eeol_prod '[MWh']]]-Table13[[#This Row],[Efv_prod '[MWh']]]</f>
        <v>30.96182935109265</v>
      </c>
    </row>
    <row r="3298" x14ac:dyDescent="0.25">
      <c r="E3298" s="4">
        <v>43603.333333333336</v>
      </c>
      <c r="F3298" s="3">
        <v>0</v>
      </c>
      <c r="G3298" s="2">
        <f>Table13[[#This Row],[CF % FV]]*$A$2</f>
        <v>0</v>
      </c>
      <c r="H3298" s="3">
        <v>0.135486353397577</v>
      </c>
      <c r="I3298" s="2">
        <f>Table13[[#This Row],[CF % EOL ]]*$A$6</f>
        <v>0</v>
      </c>
      <c r="J3298" s="3">
        <v>7.1494891050975534E-2</v>
      </c>
      <c r="K3298" s="2">
        <f>$A$10*Table13[[#This Row],[CF % WEC]]</f>
        <v>0</v>
      </c>
      <c r="L3298" s="1">
        <v>28.124469113830266</v>
      </c>
      <c r="M3298" s="2">
        <f>Table13[[#This Row],[Cons h '[MWh']]]-Table13[[#This Row],[Ewec_prod '[MWh']]]-Table13[[#This Row],[Eeol_prod '[MWh']]]-Table13[[#This Row],[Efv_prod '[MWh']]]</f>
        <v>28.124469113830266</v>
      </c>
    </row>
    <row r="3299" x14ac:dyDescent="0.25">
      <c r="E3299" s="4">
        <v>43603.375</v>
      </c>
      <c r="F3299" s="3">
        <v>0</v>
      </c>
      <c r="G3299" s="2">
        <f>Table13[[#This Row],[CF % FV]]*$A$2</f>
        <v>0</v>
      </c>
      <c r="H3299" s="3">
        <v>0.154527611916536</v>
      </c>
      <c r="I3299" s="2">
        <f>Table13[[#This Row],[CF % EOL ]]*$A$6</f>
        <v>0</v>
      </c>
      <c r="J3299" s="3">
        <v>6.8936521604930356E-2</v>
      </c>
      <c r="K3299" s="2">
        <f>$A$10*Table13[[#This Row],[CF % WEC]]</f>
        <v>0</v>
      </c>
      <c r="L3299" s="1">
        <v>34.138022726818875</v>
      </c>
      <c r="M3299" s="2">
        <f>Table13[[#This Row],[Cons h '[MWh']]]-Table13[[#This Row],[Ewec_prod '[MWh']]]-Table13[[#This Row],[Eeol_prod '[MWh']]]-Table13[[#This Row],[Efv_prod '[MWh']]]</f>
        <v>34.138022726818875</v>
      </c>
    </row>
    <row r="3300" x14ac:dyDescent="0.25">
      <c r="E3300" s="4">
        <v>43603.416666666664</v>
      </c>
      <c r="F3300" s="3">
        <v>0</v>
      </c>
      <c r="G3300" s="2">
        <f>Table13[[#This Row],[CF % FV]]*$A$2</f>
        <v>0</v>
      </c>
      <c r="H3300" s="3">
        <v>-3.1290397221747702E-3</v>
      </c>
      <c r="I3300" s="2">
        <f>Table13[[#This Row],[CF % EOL ]]*$A$6</f>
        <v>0</v>
      </c>
      <c r="J3300" s="3">
        <v>6.6265049834025383E-2</v>
      </c>
      <c r="K3300" s="2">
        <f>$A$10*Table13[[#This Row],[CF % WEC]]</f>
        <v>0</v>
      </c>
      <c r="L3300" s="1">
        <v>32.924571798599807</v>
      </c>
      <c r="M3300" s="2">
        <f>Table13[[#This Row],[Cons h '[MWh']]]-Table13[[#This Row],[Ewec_prod '[MWh']]]-Table13[[#This Row],[Eeol_prod '[MWh']]]-Table13[[#This Row],[Efv_prod '[MWh']]]</f>
        <v>32.924571798599807</v>
      </c>
    </row>
    <row r="3301" x14ac:dyDescent="0.25">
      <c r="E3301" s="4">
        <v>43603.458333333336</v>
      </c>
      <c r="F3301" s="3">
        <v>0</v>
      </c>
      <c r="G3301" s="2">
        <f>Table13[[#This Row],[CF % FV]]*$A$2</f>
        <v>0</v>
      </c>
      <c r="H3301" s="3">
        <v>-3.7741834948513599E-3</v>
      </c>
      <c r="I3301" s="2">
        <f>Table13[[#This Row],[CF % EOL ]]*$A$6</f>
        <v>0</v>
      </c>
      <c r="J3301" s="3">
        <v>6.3570625589092489E-2</v>
      </c>
      <c r="K3301" s="2">
        <f>$A$10*Table13[[#This Row],[CF % WEC]]</f>
        <v>0</v>
      </c>
      <c r="L3301" s="1">
        <v>25.411644283824543</v>
      </c>
      <c r="M3301" s="2">
        <f>Table13[[#This Row],[Cons h '[MWh']]]-Table13[[#This Row],[Ewec_prod '[MWh']]]-Table13[[#This Row],[Eeol_prod '[MWh']]]-Table13[[#This Row],[Efv_prod '[MWh']]]</f>
        <v>25.411644283824543</v>
      </c>
    </row>
    <row r="3302" x14ac:dyDescent="0.25">
      <c r="E3302" s="4">
        <v>43603.5</v>
      </c>
      <c r="F3302" s="3">
        <v>0</v>
      </c>
      <c r="G3302" s="2">
        <f>Table13[[#This Row],[CF % FV]]*$A$2</f>
        <v>0</v>
      </c>
      <c r="H3302" s="3">
        <v>-3.75988818668697E-3</v>
      </c>
      <c r="I3302" s="2">
        <f>Table13[[#This Row],[CF % EOL ]]*$A$6</f>
        <v>0</v>
      </c>
      <c r="J3302" s="3">
        <v>6.1585761435795409E-2</v>
      </c>
      <c r="K3302" s="2">
        <f>$A$10*Table13[[#This Row],[CF % WEC]]</f>
        <v>0</v>
      </c>
      <c r="L3302" s="1">
        <v>29.54588812900792</v>
      </c>
      <c r="M3302" s="2">
        <f>Table13[[#This Row],[Cons h '[MWh']]]-Table13[[#This Row],[Ewec_prod '[MWh']]]-Table13[[#This Row],[Eeol_prod '[MWh']]]-Table13[[#This Row],[Efv_prod '[MWh']]]</f>
        <v>29.54588812900792</v>
      </c>
    </row>
    <row r="3303" x14ac:dyDescent="0.25">
      <c r="E3303" s="4">
        <v>43603.541666666664</v>
      </c>
      <c r="F3303" s="3">
        <v>0</v>
      </c>
      <c r="G3303" s="2">
        <f>Table13[[#This Row],[CF % FV]]*$A$2</f>
        <v>0</v>
      </c>
      <c r="H3303" s="3">
        <v>-2.8118709071420899E-3</v>
      </c>
      <c r="I3303" s="2">
        <f>Table13[[#This Row],[CF % EOL ]]*$A$6</f>
        <v>0</v>
      </c>
      <c r="J3303" s="3">
        <v>6.0125820062264759E-2</v>
      </c>
      <c r="K3303" s="2">
        <f>$A$10*Table13[[#This Row],[CF % WEC]]</f>
        <v>0</v>
      </c>
      <c r="L3303" s="1">
        <v>29.609930470662352</v>
      </c>
      <c r="M3303" s="2">
        <f>Table13[[#This Row],[Cons h '[MWh']]]-Table13[[#This Row],[Ewec_prod '[MWh']]]-Table13[[#This Row],[Eeol_prod '[MWh']]]-Table13[[#This Row],[Efv_prod '[MWh']]]</f>
        <v>29.609930470662352</v>
      </c>
    </row>
    <row r="3304" x14ac:dyDescent="0.25">
      <c r="E3304" s="4">
        <v>43603.583333333336</v>
      </c>
      <c r="F3304" s="3">
        <v>0</v>
      </c>
      <c r="G3304" s="2">
        <f>Table13[[#This Row],[CF % FV]]*$A$2</f>
        <v>0</v>
      </c>
      <c r="H3304" s="3">
        <v>2.7041857861481501E-3</v>
      </c>
      <c r="I3304" s="2">
        <f>Table13[[#This Row],[CF % EOL ]]*$A$6</f>
        <v>0</v>
      </c>
      <c r="J3304" s="3">
        <v>5.877986955846249E-2</v>
      </c>
      <c r="K3304" s="2">
        <f>$A$10*Table13[[#This Row],[CF % WEC]]</f>
        <v>0</v>
      </c>
      <c r="L3304" s="1">
        <v>32.204024639088011</v>
      </c>
      <c r="M3304" s="2">
        <f>Table13[[#This Row],[Cons h '[MWh']]]-Table13[[#This Row],[Ewec_prod '[MWh']]]-Table13[[#This Row],[Eeol_prod '[MWh']]]-Table13[[#This Row],[Efv_prod '[MWh']]]</f>
        <v>32.204024639088011</v>
      </c>
    </row>
    <row r="3305" x14ac:dyDescent="0.25">
      <c r="E3305" s="4">
        <v>43603.625</v>
      </c>
      <c r="F3305" s="3">
        <v>0</v>
      </c>
      <c r="G3305" s="2">
        <f>Table13[[#This Row],[CF % FV]]*$A$2</f>
        <v>0</v>
      </c>
      <c r="H3305" s="3">
        <v>3.19640502356556E-2</v>
      </c>
      <c r="I3305" s="2">
        <f>Table13[[#This Row],[CF % EOL ]]*$A$6</f>
        <v>0</v>
      </c>
      <c r="J3305" s="3">
        <v>5.7658717233194476E-2</v>
      </c>
      <c r="K3305" s="2">
        <f>$A$10*Table13[[#This Row],[CF % WEC]]</f>
        <v>0</v>
      </c>
      <c r="L3305" s="1">
        <v>27.686565519132408</v>
      </c>
      <c r="M3305" s="2">
        <f>Table13[[#This Row],[Cons h '[MWh']]]-Table13[[#This Row],[Ewec_prod '[MWh']]]-Table13[[#This Row],[Eeol_prod '[MWh']]]-Table13[[#This Row],[Efv_prod '[MWh']]]</f>
        <v>27.686565519132408</v>
      </c>
    </row>
    <row r="3306" x14ac:dyDescent="0.25">
      <c r="E3306" s="4">
        <v>43603.666666666664</v>
      </c>
      <c r="F3306" s="3">
        <v>1.8E-3</v>
      </c>
      <c r="G3306" s="2">
        <f>Table13[[#This Row],[CF % FV]]*$A$2</f>
        <v>0.19799999999999998</v>
      </c>
      <c r="H3306" s="3">
        <v>9.6947386888642698E-2</v>
      </c>
      <c r="I3306" s="2">
        <f>Table13[[#This Row],[CF % EOL ]]*$A$6</f>
        <v>0</v>
      </c>
      <c r="J3306" s="3">
        <v>5.6715062849811981E-2</v>
      </c>
      <c r="K3306" s="2">
        <f>$A$10*Table13[[#This Row],[CF % WEC]]</f>
        <v>0</v>
      </c>
      <c r="L3306" s="1">
        <v>28.226627652535118</v>
      </c>
      <c r="M3306" s="2">
        <f>Table13[[#This Row],[Cons h '[MWh']]]-Table13[[#This Row],[Ewec_prod '[MWh']]]-Table13[[#This Row],[Eeol_prod '[MWh']]]-Table13[[#This Row],[Efv_prod '[MWh']]]</f>
        <v>28.028627652535118</v>
      </c>
    </row>
    <row r="3307" x14ac:dyDescent="0.25">
      <c r="E3307" s="4">
        <v>43603.708333333336</v>
      </c>
      <c r="F3307" s="3">
        <v>0.23211999999999999</v>
      </c>
      <c r="G3307" s="2">
        <f>Table13[[#This Row],[CF % FV]]*$A$2</f>
        <v>25.533200000000001</v>
      </c>
      <c r="H3307" s="3">
        <v>0.13778717197077001</v>
      </c>
      <c r="I3307" s="2">
        <f>Table13[[#This Row],[CF % EOL ]]*$A$6</f>
        <v>0</v>
      </c>
      <c r="J3307" s="3">
        <v>5.5987370170979364E-2</v>
      </c>
      <c r="K3307" s="2">
        <f>$A$10*Table13[[#This Row],[CF % WEC]]</f>
        <v>0</v>
      </c>
      <c r="L3307" s="1">
        <v>32.137693539967522</v>
      </c>
      <c r="M3307" s="2">
        <f>Table13[[#This Row],[Cons h '[MWh']]]-Table13[[#This Row],[Ewec_prod '[MWh']]]-Table13[[#This Row],[Eeol_prod '[MWh']]]-Table13[[#This Row],[Efv_prod '[MWh']]]</f>
        <v>6.6044935399675211</v>
      </c>
    </row>
    <row r="3308" x14ac:dyDescent="0.25">
      <c r="E3308" s="4">
        <v>43603.75</v>
      </c>
      <c r="F3308" s="3">
        <v>0.33541000000000004</v>
      </c>
      <c r="G3308" s="2">
        <f>Table13[[#This Row],[CF % FV]]*$A$2</f>
        <v>36.895100000000006</v>
      </c>
      <c r="H3308" s="3">
        <v>0.14220877745587099</v>
      </c>
      <c r="I3308" s="2">
        <f>Table13[[#This Row],[CF % EOL ]]*$A$6</f>
        <v>0</v>
      </c>
      <c r="J3308" s="3">
        <v>5.5399336061268838E-2</v>
      </c>
      <c r="K3308" s="2">
        <f>$A$10*Table13[[#This Row],[CF % WEC]]</f>
        <v>0</v>
      </c>
      <c r="L3308" s="1">
        <v>54.913271141363495</v>
      </c>
      <c r="M3308" s="2">
        <f>Table13[[#This Row],[Cons h '[MWh']]]-Table13[[#This Row],[Ewec_prod '[MWh']]]-Table13[[#This Row],[Eeol_prod '[MWh']]]-Table13[[#This Row],[Efv_prod '[MWh']]]</f>
        <v>18.018171141363489</v>
      </c>
    </row>
    <row r="3309" x14ac:dyDescent="0.25">
      <c r="E3309" s="4">
        <v>43603.791666666664</v>
      </c>
      <c r="F3309" s="3">
        <v>0.51894000000000007</v>
      </c>
      <c r="G3309" s="2">
        <f>Table13[[#This Row],[CF % FV]]*$A$2</f>
        <v>57.083400000000005</v>
      </c>
      <c r="H3309" s="3">
        <v>0.178908409772638</v>
      </c>
      <c r="I3309" s="2">
        <f>Table13[[#This Row],[CF % EOL ]]*$A$6</f>
        <v>0</v>
      </c>
      <c r="J3309" s="3">
        <v>5.4479171650289225E-2</v>
      </c>
      <c r="K3309" s="2">
        <f>$A$10*Table13[[#This Row],[CF % WEC]]</f>
        <v>0</v>
      </c>
      <c r="L3309" s="1">
        <v>36.470033017449673</v>
      </c>
      <c r="M3309" s="2">
        <f>Table13[[#This Row],[Cons h '[MWh']]]-Table13[[#This Row],[Ewec_prod '[MWh']]]-Table13[[#This Row],[Eeol_prod '[MWh']]]-Table13[[#This Row],[Efv_prod '[MWh']]]</f>
        <v>-20.613366982550332</v>
      </c>
    </row>
    <row r="3310" x14ac:dyDescent="0.25">
      <c r="E3310" s="4">
        <v>43603.833333333336</v>
      </c>
      <c r="F3310" s="3">
        <v>0.63717000000000001</v>
      </c>
      <c r="G3310" s="2">
        <f>Table13[[#This Row],[CF % FV]]*$A$2</f>
        <v>70.088700000000003</v>
      </c>
      <c r="H3310" s="3">
        <v>0.20295648700723201</v>
      </c>
      <c r="I3310" s="2">
        <f>Table13[[#This Row],[CF % EOL ]]*$A$6</f>
        <v>0</v>
      </c>
      <c r="J3310" s="3">
        <v>5.3975005398952003E-2</v>
      </c>
      <c r="K3310" s="2">
        <f>$A$10*Table13[[#This Row],[CF % WEC]]</f>
        <v>0</v>
      </c>
      <c r="L3310" s="1">
        <v>37.533599221003143</v>
      </c>
      <c r="M3310" s="2">
        <f>Table13[[#This Row],[Cons h '[MWh']]]-Table13[[#This Row],[Ewec_prod '[MWh']]]-Table13[[#This Row],[Eeol_prod '[MWh']]]-Table13[[#This Row],[Efv_prod '[MWh']]]</f>
        <v>-32.555100778996859</v>
      </c>
    </row>
    <row r="3311" x14ac:dyDescent="0.25">
      <c r="E3311" s="4">
        <v>43603.875</v>
      </c>
      <c r="F3311" s="3">
        <v>0.68332999999999999</v>
      </c>
      <c r="G3311" s="2">
        <f>Table13[[#This Row],[CF % FV]]*$A$2</f>
        <v>75.166299999999993</v>
      </c>
      <c r="H3311" s="3">
        <v>0.18206016307982001</v>
      </c>
      <c r="I3311" s="2">
        <f>Table13[[#This Row],[CF % EOL ]]*$A$6</f>
        <v>0</v>
      </c>
      <c r="J3311" s="3">
        <v>5.2873147187637873E-2</v>
      </c>
      <c r="K3311" s="2">
        <f>$A$10*Table13[[#This Row],[CF % WEC]]</f>
        <v>0</v>
      </c>
      <c r="L3311" s="1">
        <v>32.444000528825754</v>
      </c>
      <c r="M3311" s="2">
        <f>Table13[[#This Row],[Cons h '[MWh']]]-Table13[[#This Row],[Ewec_prod '[MWh']]]-Table13[[#This Row],[Eeol_prod '[MWh']]]-Table13[[#This Row],[Efv_prod '[MWh']]]</f>
        <v>-42.722299471174239</v>
      </c>
    </row>
    <row r="3312" x14ac:dyDescent="0.25">
      <c r="E3312" s="4">
        <v>43603.916666666664</v>
      </c>
      <c r="F3312" s="3">
        <v>0.64115</v>
      </c>
      <c r="G3312" s="2">
        <f>Table13[[#This Row],[CF % FV]]*$A$2</f>
        <v>70.526499999999999</v>
      </c>
      <c r="H3312" s="3">
        <v>8.1151620676767594E-2</v>
      </c>
      <c r="I3312" s="2">
        <f>Table13[[#This Row],[CF % EOL ]]*$A$6</f>
        <v>0</v>
      </c>
      <c r="J3312" s="3">
        <v>5.183313138674369E-2</v>
      </c>
      <c r="K3312" s="2">
        <f>$A$10*Table13[[#This Row],[CF % WEC]]</f>
        <v>0</v>
      </c>
      <c r="L3312" s="1">
        <v>31.101508255926372</v>
      </c>
      <c r="M3312" s="2">
        <f>Table13[[#This Row],[Cons h '[MWh']]]-Table13[[#This Row],[Ewec_prod '[MWh']]]-Table13[[#This Row],[Eeol_prod '[MWh']]]-Table13[[#This Row],[Efv_prod '[MWh']]]</f>
        <v>-39.424991744073623</v>
      </c>
    </row>
    <row r="3313" x14ac:dyDescent="0.25">
      <c r="E3313" s="4">
        <v>43603.958333333336</v>
      </c>
      <c r="F3313" s="3">
        <v>0.59711999999999998</v>
      </c>
      <c r="G3313" s="2">
        <f>Table13[[#This Row],[CF % FV]]*$A$2</f>
        <v>65.683199999999999</v>
      </c>
      <c r="H3313" s="3">
        <v>4.2390930758404298E-2</v>
      </c>
      <c r="I3313" s="2">
        <f>Table13[[#This Row],[CF % EOL ]]*$A$6</f>
        <v>0</v>
      </c>
      <c r="J3313" s="3">
        <v>5.0895446083507836E-2</v>
      </c>
      <c r="K3313" s="2">
        <f>$A$10*Table13[[#This Row],[CF % WEC]]</f>
        <v>0</v>
      </c>
      <c r="L3313" s="1">
        <v>23.793438836659728</v>
      </c>
      <c r="M3313" s="2">
        <f>Table13[[#This Row],[Cons h '[MWh']]]-Table13[[#This Row],[Ewec_prod '[MWh']]]-Table13[[#This Row],[Eeol_prod '[MWh']]]-Table13[[#This Row],[Efv_prod '[MWh']]]</f>
        <v>-41.889761163340268</v>
      </c>
    </row>
    <row r="3314" x14ac:dyDescent="0.25">
      <c r="E3314" s="4">
        <v>43604</v>
      </c>
      <c r="F3314" s="3">
        <v>0.42099999999999999</v>
      </c>
      <c r="G3314" s="2">
        <f>Table13[[#This Row],[CF % FV]]*$A$2</f>
        <v>46.309999999999995</v>
      </c>
      <c r="H3314" s="3">
        <v>4.7964874081489403E-3</v>
      </c>
      <c r="I3314" s="2">
        <f>Table13[[#This Row],[CF % EOL ]]*$A$6</f>
        <v>0</v>
      </c>
      <c r="J3314" s="3">
        <v>5.0059036423331829E-2</v>
      </c>
      <c r="K3314" s="2">
        <f>$A$10*Table13[[#This Row],[CF % WEC]]</f>
        <v>0</v>
      </c>
      <c r="L3314" s="1">
        <v>21.67565062032628</v>
      </c>
      <c r="M3314" s="2">
        <f>Table13[[#This Row],[Cons h '[MWh']]]-Table13[[#This Row],[Ewec_prod '[MWh']]]-Table13[[#This Row],[Eeol_prod '[MWh']]]-Table13[[#This Row],[Efv_prod '[MWh']]]</f>
        <v>-24.634349379673715</v>
      </c>
    </row>
    <row r="3315" x14ac:dyDescent="0.25">
      <c r="E3315" s="4">
        <v>43604.041666666664</v>
      </c>
      <c r="F3315" s="3">
        <v>0.29255999999999999</v>
      </c>
      <c r="G3315" s="2">
        <f>Table13[[#This Row],[CF % FV]]*$A$2</f>
        <v>32.181599999999996</v>
      </c>
      <c r="H3315" s="3">
        <v>1.0314557673761901E-3</v>
      </c>
      <c r="I3315" s="2">
        <f>Table13[[#This Row],[CF % EOL ]]*$A$6</f>
        <v>0</v>
      </c>
      <c r="J3315" s="3">
        <v>4.9238851394791977E-2</v>
      </c>
      <c r="K3315" s="2">
        <f>$A$10*Table13[[#This Row],[CF % WEC]]</f>
        <v>0</v>
      </c>
      <c r="L3315" s="1">
        <v>17.577610686085954</v>
      </c>
      <c r="M3315" s="2">
        <f>Table13[[#This Row],[Cons h '[MWh']]]-Table13[[#This Row],[Ewec_prod '[MWh']]]-Table13[[#This Row],[Eeol_prod '[MWh']]]-Table13[[#This Row],[Efv_prod '[MWh']]]</f>
        <v>-14.603989313914042</v>
      </c>
    </row>
    <row r="3316" x14ac:dyDescent="0.25">
      <c r="E3316" s="4">
        <v>43604.083333333336</v>
      </c>
      <c r="F3316" s="3">
        <v>0.14074999999999999</v>
      </c>
      <c r="G3316" s="2">
        <f>Table13[[#This Row],[CF % FV]]*$A$2</f>
        <v>15.482499999999998</v>
      </c>
      <c r="H3316" s="3">
        <v>2.8509597493299398E-3</v>
      </c>
      <c r="I3316" s="2">
        <f>Table13[[#This Row],[CF % EOL ]]*$A$6</f>
        <v>0</v>
      </c>
      <c r="J3316" s="3">
        <v>4.8482649322910291E-2</v>
      </c>
      <c r="K3316" s="2">
        <f>$A$10*Table13[[#This Row],[CF % WEC]]</f>
        <v>0</v>
      </c>
      <c r="L3316" s="1">
        <v>23.594061130729319</v>
      </c>
      <c r="M3316" s="2">
        <f>Table13[[#This Row],[Cons h '[MWh']]]-Table13[[#This Row],[Ewec_prod '[MWh']]]-Table13[[#This Row],[Eeol_prod '[MWh']]]-Table13[[#This Row],[Efv_prod '[MWh']]]</f>
        <v>8.1115611307293207</v>
      </c>
    </row>
    <row r="3317" x14ac:dyDescent="0.25">
      <c r="E3317" s="4">
        <v>43604.125</v>
      </c>
      <c r="F3317" s="3">
        <v>0</v>
      </c>
      <c r="G3317" s="2">
        <f>Table13[[#This Row],[CF % FV]]*$A$2</f>
        <v>0</v>
      </c>
      <c r="H3317" s="3">
        <v>2.2270241950112402E-2</v>
      </c>
      <c r="I3317" s="2">
        <f>Table13[[#This Row],[CF % EOL ]]*$A$6</f>
        <v>0</v>
      </c>
      <c r="J3317" s="3">
        <v>5.0113986117138194E-2</v>
      </c>
      <c r="K3317" s="2">
        <f>$A$10*Table13[[#This Row],[CF % WEC]]</f>
        <v>0</v>
      </c>
      <c r="L3317" s="1">
        <v>19.742881900255195</v>
      </c>
      <c r="M3317" s="2">
        <f>Table13[[#This Row],[Cons h '[MWh']]]-Table13[[#This Row],[Ewec_prod '[MWh']]]-Table13[[#This Row],[Eeol_prod '[MWh']]]-Table13[[#This Row],[Efv_prod '[MWh']]]</f>
        <v>19.742881900255195</v>
      </c>
    </row>
    <row r="3318" x14ac:dyDescent="0.25">
      <c r="E3318" s="4">
        <v>43604.166666666664</v>
      </c>
      <c r="F3318" s="3">
        <v>0</v>
      </c>
      <c r="G3318" s="2">
        <f>Table13[[#This Row],[CF % FV]]*$A$2</f>
        <v>0</v>
      </c>
      <c r="H3318" s="3">
        <v>4.81698093403903E-2</v>
      </c>
      <c r="I3318" s="2">
        <f>Table13[[#This Row],[CF % EOL ]]*$A$6</f>
        <v>0</v>
      </c>
      <c r="J3318" s="3">
        <v>4.9589723425331862E-2</v>
      </c>
      <c r="K3318" s="2">
        <f>$A$10*Table13[[#This Row],[CF % WEC]]</f>
        <v>0</v>
      </c>
      <c r="L3318" s="1">
        <v>20.434387997135985</v>
      </c>
      <c r="M3318" s="2">
        <f>Table13[[#This Row],[Cons h '[MWh']]]-Table13[[#This Row],[Ewec_prod '[MWh']]]-Table13[[#This Row],[Eeol_prod '[MWh']]]-Table13[[#This Row],[Efv_prod '[MWh']]]</f>
        <v>20.434387997135985</v>
      </c>
    </row>
    <row r="3319" x14ac:dyDescent="0.25">
      <c r="E3319" s="4">
        <v>43604.208333333336</v>
      </c>
      <c r="F3319" s="3">
        <v>0</v>
      </c>
      <c r="G3319" s="2">
        <f>Table13[[#This Row],[CF % FV]]*$A$2</f>
        <v>0</v>
      </c>
      <c r="H3319" s="3">
        <v>8.0393069867099598E-2</v>
      </c>
      <c r="I3319" s="2">
        <f>Table13[[#This Row],[CF % EOL ]]*$A$6</f>
        <v>0</v>
      </c>
      <c r="J3319" s="3">
        <v>4.9651188933351291E-2</v>
      </c>
      <c r="K3319" s="2">
        <f>$A$10*Table13[[#This Row],[CF % WEC]]</f>
        <v>0</v>
      </c>
      <c r="L3319" s="1">
        <v>28.661287697647172</v>
      </c>
      <c r="M3319" s="2">
        <f>Table13[[#This Row],[Cons h '[MWh']]]-Table13[[#This Row],[Ewec_prod '[MWh']]]-Table13[[#This Row],[Eeol_prod '[MWh']]]-Table13[[#This Row],[Efv_prod '[MWh']]]</f>
        <v>28.661287697647172</v>
      </c>
    </row>
    <row r="3320" x14ac:dyDescent="0.25">
      <c r="E3320" s="4">
        <v>43604.25</v>
      </c>
      <c r="F3320" s="3">
        <v>0</v>
      </c>
      <c r="G3320" s="2">
        <f>Table13[[#This Row],[CF % FV]]*$A$2</f>
        <v>0</v>
      </c>
      <c r="H3320" s="3">
        <v>0.12597608925096501</v>
      </c>
      <c r="I3320" s="2">
        <f>Table13[[#This Row],[CF % EOL ]]*$A$6</f>
        <v>0</v>
      </c>
      <c r="J3320" s="3">
        <v>5.0374400678823573E-2</v>
      </c>
      <c r="K3320" s="2">
        <f>$A$10*Table13[[#This Row],[CF % WEC]]</f>
        <v>0</v>
      </c>
      <c r="L3320" s="1">
        <v>25.411683385734271</v>
      </c>
      <c r="M3320" s="2">
        <f>Table13[[#This Row],[Cons h '[MWh']]]-Table13[[#This Row],[Ewec_prod '[MWh']]]-Table13[[#This Row],[Eeol_prod '[MWh']]]-Table13[[#This Row],[Efv_prod '[MWh']]]</f>
        <v>25.411683385734271</v>
      </c>
    </row>
    <row r="3321" x14ac:dyDescent="0.25">
      <c r="E3321" s="4">
        <v>43604.291666666664</v>
      </c>
      <c r="F3321" s="3">
        <v>0</v>
      </c>
      <c r="G3321" s="2">
        <f>Table13[[#This Row],[CF % FV]]*$A$2</f>
        <v>0</v>
      </c>
      <c r="H3321" s="3">
        <v>0.118407985906766</v>
      </c>
      <c r="I3321" s="2">
        <f>Table13[[#This Row],[CF % EOL ]]*$A$6</f>
        <v>0</v>
      </c>
      <c r="J3321" s="3">
        <v>5.11423332252159E-2</v>
      </c>
      <c r="K3321" s="2">
        <f>$A$10*Table13[[#This Row],[CF % WEC]]</f>
        <v>0</v>
      </c>
      <c r="L3321" s="1">
        <v>28.709077893408264</v>
      </c>
      <c r="M3321" s="2">
        <f>Table13[[#This Row],[Cons h '[MWh']]]-Table13[[#This Row],[Ewec_prod '[MWh']]]-Table13[[#This Row],[Eeol_prod '[MWh']]]-Table13[[#This Row],[Efv_prod '[MWh']]]</f>
        <v>28.709077893408264</v>
      </c>
    </row>
    <row r="3322" x14ac:dyDescent="0.25">
      <c r="E3322" s="4">
        <v>43604.333333333336</v>
      </c>
      <c r="F3322" s="3">
        <v>0</v>
      </c>
      <c r="G3322" s="2">
        <f>Table13[[#This Row],[CF % FV]]*$A$2</f>
        <v>0</v>
      </c>
      <c r="H3322" s="3">
        <v>0.133095853816181</v>
      </c>
      <c r="I3322" s="2">
        <f>Table13[[#This Row],[CF % EOL ]]*$A$6</f>
        <v>0</v>
      </c>
      <c r="J3322" s="3">
        <v>5.1910556098377102E-2</v>
      </c>
      <c r="K3322" s="2">
        <f>$A$10*Table13[[#This Row],[CF % WEC]]</f>
        <v>0</v>
      </c>
      <c r="L3322" s="1">
        <v>26.863360798319508</v>
      </c>
      <c r="M3322" s="2">
        <f>Table13[[#This Row],[Cons h '[MWh']]]-Table13[[#This Row],[Ewec_prod '[MWh']]]-Table13[[#This Row],[Eeol_prod '[MWh']]]-Table13[[#This Row],[Efv_prod '[MWh']]]</f>
        <v>26.863360798319508</v>
      </c>
    </row>
    <row r="3323" x14ac:dyDescent="0.25">
      <c r="E3323" s="4">
        <v>43604.375</v>
      </c>
      <c r="F3323" s="3">
        <v>0</v>
      </c>
      <c r="G3323" s="2">
        <f>Table13[[#This Row],[CF % FV]]*$A$2</f>
        <v>0</v>
      </c>
      <c r="H3323" s="3">
        <v>0.14923873555851999</v>
      </c>
      <c r="I3323" s="2">
        <f>Table13[[#This Row],[CF % EOL ]]*$A$6</f>
        <v>0</v>
      </c>
      <c r="J3323" s="3">
        <v>5.1407756714472182E-2</v>
      </c>
      <c r="K3323" s="2">
        <f>$A$10*Table13[[#This Row],[CF % WEC]]</f>
        <v>0</v>
      </c>
      <c r="L3323" s="1">
        <v>26.629278842187826</v>
      </c>
      <c r="M3323" s="2">
        <f>Table13[[#This Row],[Cons h '[MWh']]]-Table13[[#This Row],[Ewec_prod '[MWh']]]-Table13[[#This Row],[Eeol_prod '[MWh']]]-Table13[[#This Row],[Efv_prod '[MWh']]]</f>
        <v>26.629278842187826</v>
      </c>
    </row>
    <row r="3324" x14ac:dyDescent="0.25">
      <c r="E3324" s="4">
        <v>43604.416666666664</v>
      </c>
      <c r="F3324" s="3">
        <v>0</v>
      </c>
      <c r="G3324" s="2">
        <f>Table13[[#This Row],[CF % FV]]*$A$2</f>
        <v>0</v>
      </c>
      <c r="H3324" s="3">
        <v>1.4606653211732699E-3</v>
      </c>
      <c r="I3324" s="2">
        <f>Table13[[#This Row],[CF % EOL ]]*$A$6</f>
        <v>0</v>
      </c>
      <c r="J3324" s="3">
        <v>5.1709415280735319E-2</v>
      </c>
      <c r="K3324" s="2">
        <f>$A$10*Table13[[#This Row],[CF % WEC]]</f>
        <v>0</v>
      </c>
      <c r="L3324" s="1">
        <v>37.045053772319385</v>
      </c>
      <c r="M3324" s="2">
        <f>Table13[[#This Row],[Cons h '[MWh']]]-Table13[[#This Row],[Ewec_prod '[MWh']]]-Table13[[#This Row],[Eeol_prod '[MWh']]]-Table13[[#This Row],[Efv_prod '[MWh']]]</f>
        <v>37.045053772319385</v>
      </c>
    </row>
    <row r="3325" x14ac:dyDescent="0.25">
      <c r="E3325" s="4">
        <v>43604.458333333336</v>
      </c>
      <c r="F3325" s="3">
        <v>0</v>
      </c>
      <c r="G3325" s="2">
        <f>Table13[[#This Row],[CF % FV]]*$A$2</f>
        <v>0</v>
      </c>
      <c r="H3325" s="3">
        <v>-2.16640390208172E-3</v>
      </c>
      <c r="I3325" s="2">
        <f>Table13[[#This Row],[CF % EOL ]]*$A$6</f>
        <v>0</v>
      </c>
      <c r="J3325" s="3">
        <v>5.2768538197581441E-2</v>
      </c>
      <c r="K3325" s="2">
        <f>$A$10*Table13[[#This Row],[CF % WEC]]</f>
        <v>0</v>
      </c>
      <c r="L3325" s="1">
        <v>30.313827252800564</v>
      </c>
      <c r="M3325" s="2">
        <f>Table13[[#This Row],[Cons h '[MWh']]]-Table13[[#This Row],[Ewec_prod '[MWh']]]-Table13[[#This Row],[Eeol_prod '[MWh']]]-Table13[[#This Row],[Efv_prod '[MWh']]]</f>
        <v>30.313827252800564</v>
      </c>
    </row>
    <row r="3326" x14ac:dyDescent="0.25">
      <c r="E3326" s="4">
        <v>43604.5</v>
      </c>
      <c r="F3326" s="3">
        <v>0</v>
      </c>
      <c r="G3326" s="2">
        <f>Table13[[#This Row],[CF % FV]]*$A$2</f>
        <v>0</v>
      </c>
      <c r="H3326" s="3">
        <v>3.9114468739465998E-3</v>
      </c>
      <c r="I3326" s="2">
        <f>Table13[[#This Row],[CF % EOL ]]*$A$6</f>
        <v>0</v>
      </c>
      <c r="J3326" s="3">
        <v>5.379588790621876E-2</v>
      </c>
      <c r="K3326" s="2">
        <f>$A$10*Table13[[#This Row],[CF % WEC]]</f>
        <v>0</v>
      </c>
      <c r="L3326" s="1">
        <v>30.190089080473037</v>
      </c>
      <c r="M3326" s="2">
        <f>Table13[[#This Row],[Cons h '[MWh']]]-Table13[[#This Row],[Ewec_prod '[MWh']]]-Table13[[#This Row],[Eeol_prod '[MWh']]]-Table13[[#This Row],[Efv_prod '[MWh']]]</f>
        <v>30.190089080473037</v>
      </c>
    </row>
    <row r="3327" x14ac:dyDescent="0.25">
      <c r="E3327" s="4">
        <v>43604.541666666664</v>
      </c>
      <c r="F3327" s="3">
        <v>0</v>
      </c>
      <c r="G3327" s="2">
        <f>Table13[[#This Row],[CF % FV]]*$A$2</f>
        <v>0</v>
      </c>
      <c r="H3327" s="3">
        <v>3.8424127869322297E-2</v>
      </c>
      <c r="I3327" s="2">
        <f>Table13[[#This Row],[CF % EOL ]]*$A$6</f>
        <v>0</v>
      </c>
      <c r="J3327" s="3">
        <v>5.4845640614478594E-2</v>
      </c>
      <c r="K3327" s="2">
        <f>$A$10*Table13[[#This Row],[CF % WEC]]</f>
        <v>0</v>
      </c>
      <c r="L3327" s="1">
        <v>22.032991572232554</v>
      </c>
      <c r="M3327" s="2">
        <f>Table13[[#This Row],[Cons h '[MWh']]]-Table13[[#This Row],[Ewec_prod '[MWh']]]-Table13[[#This Row],[Eeol_prod '[MWh']]]-Table13[[#This Row],[Efv_prod '[MWh']]]</f>
        <v>22.032991572232554</v>
      </c>
    </row>
    <row r="3328" x14ac:dyDescent="0.25">
      <c r="E3328" s="4">
        <v>43604.583333333336</v>
      </c>
      <c r="F3328" s="3">
        <v>0</v>
      </c>
      <c r="G3328" s="2">
        <f>Table13[[#This Row],[CF % FV]]*$A$2</f>
        <v>0</v>
      </c>
      <c r="H3328" s="3">
        <v>4.7609928855647798E-2</v>
      </c>
      <c r="I3328" s="2">
        <f>Table13[[#This Row],[CF % EOL ]]*$A$6</f>
        <v>0</v>
      </c>
      <c r="J3328" s="3">
        <v>5.5910263900510737E-2</v>
      </c>
      <c r="K3328" s="2">
        <f>$A$10*Table13[[#This Row],[CF % WEC]]</f>
        <v>0</v>
      </c>
      <c r="L3328" s="1">
        <v>23.144510055749805</v>
      </c>
      <c r="M3328" s="2">
        <f>Table13[[#This Row],[Cons h '[MWh']]]-Table13[[#This Row],[Ewec_prod '[MWh']]]-Table13[[#This Row],[Eeol_prod '[MWh']]]-Table13[[#This Row],[Efv_prod '[MWh']]]</f>
        <v>23.144510055749805</v>
      </c>
    </row>
    <row r="3329" x14ac:dyDescent="0.25">
      <c r="E3329" s="4">
        <v>43604.625</v>
      </c>
      <c r="F3329" s="3">
        <v>0</v>
      </c>
      <c r="G3329" s="2">
        <f>Table13[[#This Row],[CF % FV]]*$A$2</f>
        <v>0</v>
      </c>
      <c r="H3329" s="3">
        <v>5.5137229415154899E-2</v>
      </c>
      <c r="I3329" s="2">
        <f>Table13[[#This Row],[CF % EOL ]]*$A$6</f>
        <v>0</v>
      </c>
      <c r="J3329" s="3">
        <v>5.7073126226722122E-2</v>
      </c>
      <c r="K3329" s="2">
        <f>$A$10*Table13[[#This Row],[CF % WEC]]</f>
        <v>0</v>
      </c>
      <c r="L3329" s="1">
        <v>22.007763598338212</v>
      </c>
      <c r="M3329" s="2">
        <f>Table13[[#This Row],[Cons h '[MWh']]]-Table13[[#This Row],[Ewec_prod '[MWh']]]-Table13[[#This Row],[Eeol_prod '[MWh']]]-Table13[[#This Row],[Efv_prod '[MWh']]]</f>
        <v>22.007763598338212</v>
      </c>
    </row>
    <row r="3330" x14ac:dyDescent="0.25">
      <c r="E3330" s="4">
        <v>43604.666666666664</v>
      </c>
      <c r="F3330" s="3">
        <v>1.97E-3</v>
      </c>
      <c r="G3330" s="2">
        <f>Table13[[#This Row],[CF % FV]]*$A$2</f>
        <v>0.2167</v>
      </c>
      <c r="H3330" s="3">
        <v>7.2021399024924104E-2</v>
      </c>
      <c r="I3330" s="2">
        <f>Table13[[#This Row],[CF % EOL ]]*$A$6</f>
        <v>0</v>
      </c>
      <c r="J3330" s="3">
        <v>6.1645793317203504E-2</v>
      </c>
      <c r="K3330" s="2">
        <f>$A$10*Table13[[#This Row],[CF % WEC]]</f>
        <v>0</v>
      </c>
      <c r="L3330" s="1">
        <v>27.381143791880749</v>
      </c>
      <c r="M3330" s="2">
        <f>Table13[[#This Row],[Cons h '[MWh']]]-Table13[[#This Row],[Ewec_prod '[MWh']]]-Table13[[#This Row],[Eeol_prod '[MWh']]]-Table13[[#This Row],[Efv_prod '[MWh']]]</f>
        <v>27.16444379188075</v>
      </c>
    </row>
    <row r="3331" x14ac:dyDescent="0.25">
      <c r="E3331" s="4">
        <v>43604.708333333336</v>
      </c>
      <c r="F3331" s="3">
        <v>0.2165</v>
      </c>
      <c r="G3331" s="2">
        <f>Table13[[#This Row],[CF % FV]]*$A$2</f>
        <v>23.815000000000001</v>
      </c>
      <c r="H3331" s="3">
        <v>9.8783109780775702E-2</v>
      </c>
      <c r="I3331" s="2">
        <f>Table13[[#This Row],[CF % EOL ]]*$A$6</f>
        <v>0</v>
      </c>
      <c r="J3331" s="3">
        <v>6.2973975145679206E-2</v>
      </c>
      <c r="K3331" s="2">
        <f>$A$10*Table13[[#This Row],[CF % WEC]]</f>
        <v>0</v>
      </c>
      <c r="L3331" s="1">
        <v>30.806636484718464</v>
      </c>
      <c r="M3331" s="2">
        <f>Table13[[#This Row],[Cons h '[MWh']]]-Table13[[#This Row],[Ewec_prod '[MWh']]]-Table13[[#This Row],[Eeol_prod '[MWh']]]-Table13[[#This Row],[Efv_prod '[MWh']]]</f>
        <v>6.9916364847184624</v>
      </c>
    </row>
    <row r="3332" x14ac:dyDescent="0.25">
      <c r="E3332" s="4">
        <v>43604.75</v>
      </c>
      <c r="F3332" s="3">
        <v>0.39147000000000004</v>
      </c>
      <c r="G3332" s="2">
        <f>Table13[[#This Row],[CF % FV]]*$A$2</f>
        <v>43.061700000000002</v>
      </c>
      <c r="H3332" s="3">
        <v>0.160543369088682</v>
      </c>
      <c r="I3332" s="2">
        <f>Table13[[#This Row],[CF % EOL ]]*$A$6</f>
        <v>0</v>
      </c>
      <c r="J3332" s="3">
        <v>6.4459403212339395E-2</v>
      </c>
      <c r="K3332" s="2">
        <f>$A$10*Table13[[#This Row],[CF % WEC]]</f>
        <v>0</v>
      </c>
      <c r="L3332" s="1">
        <v>33.778327200731759</v>
      </c>
      <c r="M3332" s="2">
        <f>Table13[[#This Row],[Cons h '[MWh']]]-Table13[[#This Row],[Ewec_prod '[MWh']]]-Table13[[#This Row],[Eeol_prod '[MWh']]]-Table13[[#This Row],[Efv_prod '[MWh']]]</f>
        <v>-9.2833727992682427</v>
      </c>
    </row>
    <row r="3333" x14ac:dyDescent="0.25">
      <c r="E3333" s="4">
        <v>43604.791666666664</v>
      </c>
      <c r="F3333" s="3">
        <v>0.57037000000000004</v>
      </c>
      <c r="G3333" s="2">
        <f>Table13[[#This Row],[CF % FV]]*$A$2</f>
        <v>62.740700000000004</v>
      </c>
      <c r="H3333" s="3">
        <v>0.21182125192049001</v>
      </c>
      <c r="I3333" s="2">
        <f>Table13[[#This Row],[CF % EOL ]]*$A$6</f>
        <v>0</v>
      </c>
      <c r="J3333" s="3">
        <v>6.6167535729617588E-2</v>
      </c>
      <c r="K3333" s="2">
        <f>$A$10*Table13[[#This Row],[CF % WEC]]</f>
        <v>0</v>
      </c>
      <c r="L3333" s="1">
        <v>33.934237767072247</v>
      </c>
      <c r="M3333" s="2">
        <f>Table13[[#This Row],[Cons h '[MWh']]]-Table13[[#This Row],[Ewec_prod '[MWh']]]-Table13[[#This Row],[Eeol_prod '[MWh']]]-Table13[[#This Row],[Efv_prod '[MWh']]]</f>
        <v>-28.806462232927757</v>
      </c>
    </row>
    <row r="3334" x14ac:dyDescent="0.25">
      <c r="E3334" s="4">
        <v>43604.833333333336</v>
      </c>
      <c r="F3334" s="3">
        <v>0.56930999999999998</v>
      </c>
      <c r="G3334" s="2">
        <f>Table13[[#This Row],[CF % FV]]*$A$2</f>
        <v>62.624099999999999</v>
      </c>
      <c r="H3334" s="3">
        <v>0.18437367082800599</v>
      </c>
      <c r="I3334" s="2">
        <f>Table13[[#This Row],[CF % EOL ]]*$A$6</f>
        <v>0</v>
      </c>
      <c r="J3334" s="3">
        <v>6.8379725734854208E-2</v>
      </c>
      <c r="K3334" s="2">
        <f>$A$10*Table13[[#This Row],[CF % WEC]]</f>
        <v>0</v>
      </c>
      <c r="L3334" s="1">
        <v>23.46382351640446</v>
      </c>
      <c r="M3334" s="2">
        <f>Table13[[#This Row],[Cons h '[MWh']]]-Table13[[#This Row],[Ewec_prod '[MWh']]]-Table13[[#This Row],[Eeol_prod '[MWh']]]-Table13[[#This Row],[Efv_prod '[MWh']]]</f>
        <v>-39.160276483595538</v>
      </c>
    </row>
    <row r="3335" x14ac:dyDescent="0.25">
      <c r="E3335" s="4">
        <v>43604.875</v>
      </c>
      <c r="F3335" s="3">
        <v>0.60490999999999995</v>
      </c>
      <c r="G3335" s="2">
        <f>Table13[[#This Row],[CF % FV]]*$A$2</f>
        <v>66.540099999999995</v>
      </c>
      <c r="H3335" s="3">
        <v>0.14297882033536199</v>
      </c>
      <c r="I3335" s="2">
        <f>Table13[[#This Row],[CF % EOL ]]*$A$6</f>
        <v>0</v>
      </c>
      <c r="J3335" s="3">
        <v>7.0517391785564029E-2</v>
      </c>
      <c r="K3335" s="2">
        <f>$A$10*Table13[[#This Row],[CF % WEC]]</f>
        <v>0</v>
      </c>
      <c r="L3335" s="1">
        <v>28.674136663437974</v>
      </c>
      <c r="M3335" s="2">
        <f>Table13[[#This Row],[Cons h '[MWh']]]-Table13[[#This Row],[Ewec_prod '[MWh']]]-Table13[[#This Row],[Eeol_prod '[MWh']]]-Table13[[#This Row],[Efv_prod '[MWh']]]</f>
        <v>-37.865963336562018</v>
      </c>
    </row>
    <row r="3336" x14ac:dyDescent="0.25">
      <c r="E3336" s="4">
        <v>43604.916666666664</v>
      </c>
      <c r="F3336" s="3">
        <v>0.59184000000000003</v>
      </c>
      <c r="G3336" s="2">
        <f>Table13[[#This Row],[CF % FV]]*$A$2</f>
        <v>65.102400000000003</v>
      </c>
      <c r="H3336" s="3">
        <v>5.6401975886435203E-2</v>
      </c>
      <c r="I3336" s="2">
        <f>Table13[[#This Row],[CF % EOL ]]*$A$6</f>
        <v>0</v>
      </c>
      <c r="J3336" s="3">
        <v>7.2592670052897004E-2</v>
      </c>
      <c r="K3336" s="2">
        <f>$A$10*Table13[[#This Row],[CF % WEC]]</f>
        <v>0</v>
      </c>
      <c r="L3336" s="1">
        <v>24.411627229973259</v>
      </c>
      <c r="M3336" s="2">
        <f>Table13[[#This Row],[Cons h '[MWh']]]-Table13[[#This Row],[Ewec_prod '[MWh']]]-Table13[[#This Row],[Eeol_prod '[MWh']]]-Table13[[#This Row],[Efv_prod '[MWh']]]</f>
        <v>-40.69077277002674</v>
      </c>
    </row>
    <row r="3337" x14ac:dyDescent="0.25">
      <c r="E3337" s="4">
        <v>43604.958333333336</v>
      </c>
      <c r="F3337" s="3">
        <v>0.53142999999999996</v>
      </c>
      <c r="G3337" s="2">
        <f>Table13[[#This Row],[CF % FV]]*$A$2</f>
        <v>58.457299999999996</v>
      </c>
      <c r="H3337" s="3">
        <v>3.4970577400710502E-2</v>
      </c>
      <c r="I3337" s="2">
        <f>Table13[[#This Row],[CF % EOL ]]*$A$6</f>
        <v>0</v>
      </c>
      <c r="J3337" s="3">
        <v>7.4792579481195609E-2</v>
      </c>
      <c r="K3337" s="2">
        <f>$A$10*Table13[[#This Row],[CF % WEC]]</f>
        <v>0</v>
      </c>
      <c r="L3337" s="1">
        <v>24.37997508335868</v>
      </c>
      <c r="M3337" s="2">
        <f>Table13[[#This Row],[Cons h '[MWh']]]-Table13[[#This Row],[Ewec_prod '[MWh']]]-Table13[[#This Row],[Eeol_prod '[MWh']]]-Table13[[#This Row],[Efv_prod '[MWh']]]</f>
        <v>-34.077324916641317</v>
      </c>
    </row>
    <row r="3338" x14ac:dyDescent="0.25">
      <c r="E3338" s="4">
        <v>43605</v>
      </c>
      <c r="F3338" s="3">
        <v>0.34833999999999998</v>
      </c>
      <c r="G3338" s="2">
        <f>Table13[[#This Row],[CF % FV]]*$A$2</f>
        <v>38.317399999999999</v>
      </c>
      <c r="H3338" s="3">
        <v>1.15711513146544E-2</v>
      </c>
      <c r="I3338" s="2">
        <f>Table13[[#This Row],[CF % EOL ]]*$A$6</f>
        <v>0</v>
      </c>
      <c r="J3338" s="3">
        <v>7.7385705657673054E-2</v>
      </c>
      <c r="K3338" s="2">
        <f>$A$10*Table13[[#This Row],[CF % WEC]]</f>
        <v>0</v>
      </c>
      <c r="L3338" s="1">
        <v>24.389723192922997</v>
      </c>
      <c r="M3338" s="2">
        <f>Table13[[#This Row],[Cons h '[MWh']]]-Table13[[#This Row],[Ewec_prod '[MWh']]]-Table13[[#This Row],[Eeol_prod '[MWh']]]-Table13[[#This Row],[Efv_prod '[MWh']]]</f>
        <v>-13.927676807077003</v>
      </c>
    </row>
    <row r="3339" x14ac:dyDescent="0.25">
      <c r="E3339" s="4">
        <v>43605.041666666664</v>
      </c>
      <c r="F3339" s="3">
        <v>0.24034</v>
      </c>
      <c r="G3339" s="2">
        <f>Table13[[#This Row],[CF % FV]]*$A$2</f>
        <v>26.4374</v>
      </c>
      <c r="H3339" s="3">
        <v>7.1302507392761103E-3</v>
      </c>
      <c r="I3339" s="2">
        <f>Table13[[#This Row],[CF % EOL ]]*$A$6</f>
        <v>0</v>
      </c>
      <c r="J3339" s="3">
        <v>8.0515854885163371E-2</v>
      </c>
      <c r="K3339" s="2">
        <f>$A$10*Table13[[#This Row],[CF % WEC]]</f>
        <v>0</v>
      </c>
      <c r="L3339" s="1">
        <v>23.926961949225781</v>
      </c>
      <c r="M3339" s="2">
        <f>Table13[[#This Row],[Cons h '[MWh']]]-Table13[[#This Row],[Ewec_prod '[MWh']]]-Table13[[#This Row],[Eeol_prod '[MWh']]]-Table13[[#This Row],[Efv_prod '[MWh']]]</f>
        <v>-2.5104380507742192</v>
      </c>
    </row>
    <row r="3340" x14ac:dyDescent="0.25">
      <c r="E3340" s="4">
        <v>43605.083333333336</v>
      </c>
      <c r="F3340" s="3">
        <v>0.10840999999999999</v>
      </c>
      <c r="G3340" s="2">
        <f>Table13[[#This Row],[CF % FV]]*$A$2</f>
        <v>11.925099999999999</v>
      </c>
      <c r="H3340" s="3">
        <v>3.87038769458398E-2</v>
      </c>
      <c r="I3340" s="2">
        <f>Table13[[#This Row],[CF % EOL ]]*$A$6</f>
        <v>0</v>
      </c>
      <c r="J3340" s="3">
        <v>8.4256136413232208E-2</v>
      </c>
      <c r="K3340" s="2">
        <f>$A$10*Table13[[#This Row],[CF % WEC]]</f>
        <v>0</v>
      </c>
      <c r="L3340" s="1">
        <v>23.379090351106896</v>
      </c>
      <c r="M3340" s="2">
        <f>Table13[[#This Row],[Cons h '[MWh']]]-Table13[[#This Row],[Ewec_prod '[MWh']]]-Table13[[#This Row],[Eeol_prod '[MWh']]]-Table13[[#This Row],[Efv_prod '[MWh']]]</f>
        <v>11.453990351106897</v>
      </c>
    </row>
    <row r="3341" x14ac:dyDescent="0.25">
      <c r="E3341" s="4">
        <v>43605.125</v>
      </c>
      <c r="F3341" s="3">
        <v>0</v>
      </c>
      <c r="G3341" s="2">
        <f>Table13[[#This Row],[CF % FV]]*$A$2</f>
        <v>0</v>
      </c>
      <c r="H3341" s="3">
        <v>0.11191427010048401</v>
      </c>
      <c r="I3341" s="2">
        <f>Table13[[#This Row],[CF % EOL ]]*$A$6</f>
        <v>0</v>
      </c>
      <c r="J3341" s="3">
        <v>8.920375620829836E-2</v>
      </c>
      <c r="K3341" s="2">
        <f>$A$10*Table13[[#This Row],[CF % WEC]]</f>
        <v>0</v>
      </c>
      <c r="L3341" s="1">
        <v>25.305073268468867</v>
      </c>
      <c r="M3341" s="2">
        <f>Table13[[#This Row],[Cons h '[MWh']]]-Table13[[#This Row],[Ewec_prod '[MWh']]]-Table13[[#This Row],[Eeol_prod '[MWh']]]-Table13[[#This Row],[Efv_prod '[MWh']]]</f>
        <v>25.305073268468867</v>
      </c>
    </row>
    <row r="3342" x14ac:dyDescent="0.25">
      <c r="E3342" s="4">
        <v>43605.166666666664</v>
      </c>
      <c r="F3342" s="3">
        <v>0</v>
      </c>
      <c r="G3342" s="2">
        <f>Table13[[#This Row],[CF % FV]]*$A$2</f>
        <v>0</v>
      </c>
      <c r="H3342" s="3">
        <v>0.2690855593259</v>
      </c>
      <c r="I3342" s="2">
        <f>Table13[[#This Row],[CF % EOL ]]*$A$6</f>
        <v>0</v>
      </c>
      <c r="J3342" s="3">
        <v>9.4523691537015148E-2</v>
      </c>
      <c r="K3342" s="2">
        <f>$A$10*Table13[[#This Row],[CF % WEC]]</f>
        <v>0</v>
      </c>
      <c r="L3342" s="1">
        <v>26.700247700981233</v>
      </c>
      <c r="M3342" s="2">
        <f>Table13[[#This Row],[Cons h '[MWh']]]-Table13[[#This Row],[Ewec_prod '[MWh']]]-Table13[[#This Row],[Eeol_prod '[MWh']]]-Table13[[#This Row],[Efv_prod '[MWh']]]</f>
        <v>26.700247700981233</v>
      </c>
    </row>
    <row r="3343" x14ac:dyDescent="0.25">
      <c r="E3343" s="4">
        <v>43605.208333333336</v>
      </c>
      <c r="F3343" s="3">
        <v>0</v>
      </c>
      <c r="G3343" s="2">
        <f>Table13[[#This Row],[CF % FV]]*$A$2</f>
        <v>0</v>
      </c>
      <c r="H3343" s="3">
        <v>0.45993258782220697</v>
      </c>
      <c r="I3343" s="2">
        <f>Table13[[#This Row],[CF % EOL ]]*$A$6</f>
        <v>0</v>
      </c>
      <c r="J3343" s="3">
        <v>0.10030013328609112</v>
      </c>
      <c r="K3343" s="2">
        <f>$A$10*Table13[[#This Row],[CF % WEC]]</f>
        <v>0</v>
      </c>
      <c r="L3343" s="1">
        <v>34.052050246594611</v>
      </c>
      <c r="M3343" s="2">
        <f>Table13[[#This Row],[Cons h '[MWh']]]-Table13[[#This Row],[Ewec_prod '[MWh']]]-Table13[[#This Row],[Eeol_prod '[MWh']]]-Table13[[#This Row],[Efv_prod '[MWh']]]</f>
        <v>34.052050246594611</v>
      </c>
    </row>
    <row r="3344" x14ac:dyDescent="0.25">
      <c r="E3344" s="4">
        <v>43605.25</v>
      </c>
      <c r="F3344" s="3">
        <v>0</v>
      </c>
      <c r="G3344" s="2">
        <f>Table13[[#This Row],[CF % FV]]*$A$2</f>
        <v>0</v>
      </c>
      <c r="H3344" s="3">
        <v>0.54899840469066497</v>
      </c>
      <c r="I3344" s="2">
        <f>Table13[[#This Row],[CF % EOL ]]*$A$6</f>
        <v>0</v>
      </c>
      <c r="J3344" s="3">
        <v>0.10538653861619084</v>
      </c>
      <c r="K3344" s="2">
        <f>$A$10*Table13[[#This Row],[CF % WEC]]</f>
        <v>0</v>
      </c>
      <c r="L3344" s="1">
        <v>32.510947090641466</v>
      </c>
      <c r="M3344" s="2">
        <f>Table13[[#This Row],[Cons h '[MWh']]]-Table13[[#This Row],[Ewec_prod '[MWh']]]-Table13[[#This Row],[Eeol_prod '[MWh']]]-Table13[[#This Row],[Efv_prod '[MWh']]]</f>
        <v>32.510947090641466</v>
      </c>
    </row>
    <row r="3345" x14ac:dyDescent="0.25">
      <c r="E3345" s="4">
        <v>43605.291666666664</v>
      </c>
      <c r="F3345" s="3">
        <v>0</v>
      </c>
      <c r="G3345" s="2">
        <f>Table13[[#This Row],[CF % FV]]*$A$2</f>
        <v>0</v>
      </c>
      <c r="H3345" s="3">
        <v>0.53974418578580896</v>
      </c>
      <c r="I3345" s="2">
        <f>Table13[[#This Row],[CF % EOL ]]*$A$6</f>
        <v>0</v>
      </c>
      <c r="J3345" s="3">
        <v>0.10986781037674152</v>
      </c>
      <c r="K3345" s="2">
        <f>$A$10*Table13[[#This Row],[CF % WEC]]</f>
        <v>0</v>
      </c>
      <c r="L3345" s="1">
        <v>25.69703546478415</v>
      </c>
      <c r="M3345" s="2">
        <f>Table13[[#This Row],[Cons h '[MWh']]]-Table13[[#This Row],[Ewec_prod '[MWh']]]-Table13[[#This Row],[Eeol_prod '[MWh']]]-Table13[[#This Row],[Efv_prod '[MWh']]]</f>
        <v>25.69703546478415</v>
      </c>
    </row>
    <row r="3346" x14ac:dyDescent="0.25">
      <c r="E3346" s="4">
        <v>43605.333333333336</v>
      </c>
      <c r="F3346" s="3">
        <v>0</v>
      </c>
      <c r="G3346" s="2">
        <f>Table13[[#This Row],[CF % FV]]*$A$2</f>
        <v>0</v>
      </c>
      <c r="H3346" s="3">
        <v>0.48599088130346701</v>
      </c>
      <c r="I3346" s="2">
        <f>Table13[[#This Row],[CF % EOL ]]*$A$6</f>
        <v>0</v>
      </c>
      <c r="J3346" s="3">
        <v>0.11428998245370878</v>
      </c>
      <c r="K3346" s="2">
        <f>$A$10*Table13[[#This Row],[CF % WEC]]</f>
        <v>0</v>
      </c>
      <c r="L3346" s="1">
        <v>31.311831990574781</v>
      </c>
      <c r="M3346" s="2">
        <f>Table13[[#This Row],[Cons h '[MWh']]]-Table13[[#This Row],[Ewec_prod '[MWh']]]-Table13[[#This Row],[Eeol_prod '[MWh']]]-Table13[[#This Row],[Efv_prod '[MWh']]]</f>
        <v>31.311831990574781</v>
      </c>
    </row>
    <row r="3347" x14ac:dyDescent="0.25">
      <c r="E3347" s="4">
        <v>43605.375</v>
      </c>
      <c r="F3347" s="3">
        <v>0</v>
      </c>
      <c r="G3347" s="2">
        <f>Table13[[#This Row],[CF % FV]]*$A$2</f>
        <v>0</v>
      </c>
      <c r="H3347" s="3">
        <v>0.395917721599571</v>
      </c>
      <c r="I3347" s="2">
        <f>Table13[[#This Row],[CF % EOL ]]*$A$6</f>
        <v>0</v>
      </c>
      <c r="J3347" s="3">
        <v>0.12076119701870815</v>
      </c>
      <c r="K3347" s="2">
        <f>$A$10*Table13[[#This Row],[CF % WEC]]</f>
        <v>0</v>
      </c>
      <c r="L3347" s="1">
        <v>29.19860716473524</v>
      </c>
      <c r="M3347" s="2">
        <f>Table13[[#This Row],[Cons h '[MWh']]]-Table13[[#This Row],[Ewec_prod '[MWh']]]-Table13[[#This Row],[Eeol_prod '[MWh']]]-Table13[[#This Row],[Efv_prod '[MWh']]]</f>
        <v>29.19860716473524</v>
      </c>
    </row>
    <row r="3348" x14ac:dyDescent="0.25">
      <c r="E3348" s="4">
        <v>43605.416666666664</v>
      </c>
      <c r="F3348" s="3">
        <v>0</v>
      </c>
      <c r="G3348" s="2">
        <f>Table13[[#This Row],[CF % FV]]*$A$2</f>
        <v>0</v>
      </c>
      <c r="H3348" s="3">
        <v>0.110472447004912</v>
      </c>
      <c r="I3348" s="2">
        <f>Table13[[#This Row],[CF % EOL ]]*$A$6</f>
        <v>0</v>
      </c>
      <c r="J3348" s="3">
        <v>0.12666781031144128</v>
      </c>
      <c r="K3348" s="2">
        <f>$A$10*Table13[[#This Row],[CF % WEC]]</f>
        <v>0</v>
      </c>
      <c r="L3348" s="1">
        <v>27.527138149117892</v>
      </c>
      <c r="M3348" s="2">
        <f>Table13[[#This Row],[Cons h '[MWh']]]-Table13[[#This Row],[Ewec_prod '[MWh']]]-Table13[[#This Row],[Eeol_prod '[MWh']]]-Table13[[#This Row],[Efv_prod '[MWh']]]</f>
        <v>27.527138149117892</v>
      </c>
    </row>
    <row r="3349" x14ac:dyDescent="0.25">
      <c r="E3349" s="4">
        <v>43605.458333333336</v>
      </c>
      <c r="F3349" s="3">
        <v>0</v>
      </c>
      <c r="G3349" s="2">
        <f>Table13[[#This Row],[CF % FV]]*$A$2</f>
        <v>0</v>
      </c>
      <c r="H3349" s="3">
        <v>7.8566476649429298E-2</v>
      </c>
      <c r="I3349" s="2">
        <f>Table13[[#This Row],[CF % EOL ]]*$A$6</f>
        <v>0</v>
      </c>
      <c r="J3349" s="3">
        <v>0.13063411828668844</v>
      </c>
      <c r="K3349" s="2">
        <f>$A$10*Table13[[#This Row],[CF % WEC]]</f>
        <v>0</v>
      </c>
      <c r="L3349" s="1">
        <v>34.683202912604983</v>
      </c>
      <c r="M3349" s="2">
        <f>Table13[[#This Row],[Cons h '[MWh']]]-Table13[[#This Row],[Ewec_prod '[MWh']]]-Table13[[#This Row],[Eeol_prod '[MWh']]]-Table13[[#This Row],[Efv_prod '[MWh']]]</f>
        <v>34.683202912604983</v>
      </c>
    </row>
    <row r="3350" x14ac:dyDescent="0.25">
      <c r="E3350" s="4">
        <v>43605.5</v>
      </c>
      <c r="F3350" s="3">
        <v>0</v>
      </c>
      <c r="G3350" s="2">
        <f>Table13[[#This Row],[CF % FV]]*$A$2</f>
        <v>0</v>
      </c>
      <c r="H3350" s="3">
        <v>7.8238826803050401E-2</v>
      </c>
      <c r="I3350" s="2">
        <f>Table13[[#This Row],[CF % EOL ]]*$A$6</f>
        <v>0</v>
      </c>
      <c r="J3350" s="3">
        <v>0.13394882640269784</v>
      </c>
      <c r="K3350" s="2">
        <f>$A$10*Table13[[#This Row],[CF % WEC]]</f>
        <v>0</v>
      </c>
      <c r="L3350" s="1">
        <v>42.378479426974209</v>
      </c>
      <c r="M3350" s="2">
        <f>Table13[[#This Row],[Cons h '[MWh']]]-Table13[[#This Row],[Ewec_prod '[MWh']]]-Table13[[#This Row],[Eeol_prod '[MWh']]]-Table13[[#This Row],[Efv_prod '[MWh']]]</f>
        <v>42.378479426974209</v>
      </c>
    </row>
    <row r="3351" x14ac:dyDescent="0.25">
      <c r="E3351" s="4">
        <v>43605.541666666664</v>
      </c>
      <c r="F3351" s="3">
        <v>0</v>
      </c>
      <c r="G3351" s="2">
        <f>Table13[[#This Row],[CF % FV]]*$A$2</f>
        <v>0</v>
      </c>
      <c r="H3351" s="3">
        <v>0.106892315265707</v>
      </c>
      <c r="I3351" s="2">
        <f>Table13[[#This Row],[CF % EOL ]]*$A$6</f>
        <v>0</v>
      </c>
      <c r="J3351" s="3">
        <v>0.13678185179166702</v>
      </c>
      <c r="K3351" s="2">
        <f>$A$10*Table13[[#This Row],[CF % WEC]]</f>
        <v>0</v>
      </c>
      <c r="L3351" s="1">
        <v>25.843091579398944</v>
      </c>
      <c r="M3351" s="2">
        <f>Table13[[#This Row],[Cons h '[MWh']]]-Table13[[#This Row],[Ewec_prod '[MWh']]]-Table13[[#This Row],[Eeol_prod '[MWh']]]-Table13[[#This Row],[Efv_prod '[MWh']]]</f>
        <v>25.843091579398944</v>
      </c>
    </row>
    <row r="3352" x14ac:dyDescent="0.25">
      <c r="E3352" s="4">
        <v>43605.583333333336</v>
      </c>
      <c r="F3352" s="3">
        <v>0</v>
      </c>
      <c r="G3352" s="2">
        <f>Table13[[#This Row],[CF % FV]]*$A$2</f>
        <v>0</v>
      </c>
      <c r="H3352" s="3">
        <v>0.112276044220392</v>
      </c>
      <c r="I3352" s="2">
        <f>Table13[[#This Row],[CF % EOL ]]*$A$6</f>
        <v>0</v>
      </c>
      <c r="J3352" s="3">
        <v>0.139136836897303</v>
      </c>
      <c r="K3352" s="2">
        <f>$A$10*Table13[[#This Row],[CF % WEC]]</f>
        <v>0</v>
      </c>
      <c r="L3352" s="1">
        <v>26.44476414700242</v>
      </c>
      <c r="M3352" s="2">
        <f>Table13[[#This Row],[Cons h '[MWh']]]-Table13[[#This Row],[Ewec_prod '[MWh']]]-Table13[[#This Row],[Eeol_prod '[MWh']]]-Table13[[#This Row],[Efv_prod '[MWh']]]</f>
        <v>26.44476414700242</v>
      </c>
    </row>
    <row r="3353" x14ac:dyDescent="0.25">
      <c r="E3353" s="4">
        <v>43605.625</v>
      </c>
      <c r="F3353" s="3">
        <v>0</v>
      </c>
      <c r="G3353" s="2">
        <f>Table13[[#This Row],[CF % FV]]*$A$2</f>
        <v>0</v>
      </c>
      <c r="H3353" s="3">
        <v>9.1555521762111999E-2</v>
      </c>
      <c r="I3353" s="2">
        <f>Table13[[#This Row],[CF % EOL ]]*$A$6</f>
        <v>0</v>
      </c>
      <c r="J3353" s="3">
        <v>0.13960063662008623</v>
      </c>
      <c r="K3353" s="2">
        <f>$A$10*Table13[[#This Row],[CF % WEC]]</f>
        <v>0</v>
      </c>
      <c r="L3353" s="1">
        <v>27.738430962408479</v>
      </c>
      <c r="M3353" s="2">
        <f>Table13[[#This Row],[Cons h '[MWh']]]-Table13[[#This Row],[Ewec_prod '[MWh']]]-Table13[[#This Row],[Eeol_prod '[MWh']]]-Table13[[#This Row],[Efv_prod '[MWh']]]</f>
        <v>27.738430962408479</v>
      </c>
    </row>
    <row r="3354" x14ac:dyDescent="0.25">
      <c r="E3354" s="4">
        <v>43605.666666666664</v>
      </c>
      <c r="F3354" s="3">
        <v>1.83E-3</v>
      </c>
      <c r="G3354" s="2">
        <f>Table13[[#This Row],[CF % FV]]*$A$2</f>
        <v>0.20130000000000001</v>
      </c>
      <c r="H3354" s="3">
        <v>8.5909685864396498E-2</v>
      </c>
      <c r="I3354" s="2">
        <f>Table13[[#This Row],[CF % EOL ]]*$A$6</f>
        <v>0</v>
      </c>
      <c r="J3354" s="3">
        <v>0.1408273203112648</v>
      </c>
      <c r="K3354" s="2">
        <f>$A$10*Table13[[#This Row],[CF % WEC]]</f>
        <v>0</v>
      </c>
      <c r="L3354" s="1">
        <v>26.375326422823257</v>
      </c>
      <c r="M3354" s="2">
        <f>Table13[[#This Row],[Cons h '[MWh']]]-Table13[[#This Row],[Ewec_prod '[MWh']]]-Table13[[#This Row],[Eeol_prod '[MWh']]]-Table13[[#This Row],[Efv_prod '[MWh']]]</f>
        <v>26.174026422823257</v>
      </c>
    </row>
    <row r="3355" x14ac:dyDescent="0.25">
      <c r="E3355" s="4">
        <v>43605.708333333336</v>
      </c>
      <c r="F3355" s="3">
        <v>0.21703999999999998</v>
      </c>
      <c r="G3355" s="2">
        <f>Table13[[#This Row],[CF % FV]]*$A$2</f>
        <v>23.874399999999998</v>
      </c>
      <c r="H3355" s="3">
        <v>0.12824458472994299</v>
      </c>
      <c r="I3355" s="2">
        <f>Table13[[#This Row],[CF % EOL ]]*$A$6</f>
        <v>0</v>
      </c>
      <c r="J3355" s="3">
        <v>0.14174327592985175</v>
      </c>
      <c r="K3355" s="2">
        <f>$A$10*Table13[[#This Row],[CF % WEC]]</f>
        <v>0</v>
      </c>
      <c r="L3355" s="1">
        <v>30.86149677245848</v>
      </c>
      <c r="M3355" s="2">
        <f>Table13[[#This Row],[Cons h '[MWh']]]-Table13[[#This Row],[Ewec_prod '[MWh']]]-Table13[[#This Row],[Eeol_prod '[MWh']]]-Table13[[#This Row],[Efv_prod '[MWh']]]</f>
        <v>6.9870967724584823</v>
      </c>
    </row>
    <row r="3356" x14ac:dyDescent="0.25">
      <c r="E3356" s="4">
        <v>43605.75</v>
      </c>
      <c r="F3356" s="3">
        <v>0.41098000000000001</v>
      </c>
      <c r="G3356" s="2">
        <f>Table13[[#This Row],[CF % FV]]*$A$2</f>
        <v>45.207799999999999</v>
      </c>
      <c r="H3356" s="3">
        <v>0.164601872105961</v>
      </c>
      <c r="I3356" s="2">
        <f>Table13[[#This Row],[CF % EOL ]]*$A$6</f>
        <v>0</v>
      </c>
      <c r="J3356" s="3">
        <v>0.14228416482905148</v>
      </c>
      <c r="K3356" s="2">
        <f>$A$10*Table13[[#This Row],[CF % WEC]]</f>
        <v>0</v>
      </c>
      <c r="L3356" s="1">
        <v>40.305092994947962</v>
      </c>
      <c r="M3356" s="2">
        <f>Table13[[#This Row],[Cons h '[MWh']]]-Table13[[#This Row],[Ewec_prod '[MWh']]]-Table13[[#This Row],[Eeol_prod '[MWh']]]-Table13[[#This Row],[Efv_prod '[MWh']]]</f>
        <v>-4.9027070050520365</v>
      </c>
    </row>
    <row r="3357" x14ac:dyDescent="0.25">
      <c r="E3357" s="4">
        <v>43605.791666666664</v>
      </c>
      <c r="F3357" s="3">
        <v>0.54888999999999999</v>
      </c>
      <c r="G3357" s="2">
        <f>Table13[[#This Row],[CF % FV]]*$A$2</f>
        <v>60.377899999999997</v>
      </c>
      <c r="H3357" s="3">
        <v>0.18014640004817201</v>
      </c>
      <c r="I3357" s="2">
        <f>Table13[[#This Row],[CF % EOL ]]*$A$6</f>
        <v>0</v>
      </c>
      <c r="J3357" s="3">
        <v>0.13025005101568801</v>
      </c>
      <c r="K3357" s="2">
        <f>$A$10*Table13[[#This Row],[CF % WEC]]</f>
        <v>0</v>
      </c>
      <c r="L3357" s="1">
        <v>52.843107168823209</v>
      </c>
      <c r="M3357" s="2">
        <f>Table13[[#This Row],[Cons h '[MWh']]]-Table13[[#This Row],[Ewec_prod '[MWh']]]-Table13[[#This Row],[Eeol_prod '[MWh']]]-Table13[[#This Row],[Efv_prod '[MWh']]]</f>
        <v>-7.5347928311767873</v>
      </c>
    </row>
    <row r="3358" x14ac:dyDescent="0.25">
      <c r="E3358" s="4">
        <v>43605.833333333336</v>
      </c>
      <c r="F3358" s="3">
        <v>0.57948</v>
      </c>
      <c r="G3358" s="2">
        <f>Table13[[#This Row],[CF % FV]]*$A$2</f>
        <v>63.742800000000003</v>
      </c>
      <c r="H3358" s="3">
        <v>0.16779543750301201</v>
      </c>
      <c r="I3358" s="2">
        <f>Table13[[#This Row],[CF % EOL ]]*$A$6</f>
        <v>0</v>
      </c>
      <c r="J3358" s="3">
        <v>0.13020356812345985</v>
      </c>
      <c r="K3358" s="2">
        <f>$A$10*Table13[[#This Row],[CF % WEC]]</f>
        <v>0</v>
      </c>
      <c r="L3358" s="1">
        <v>27.078286847055029</v>
      </c>
      <c r="M3358" s="2">
        <f>Table13[[#This Row],[Cons h '[MWh']]]-Table13[[#This Row],[Ewec_prod '[MWh']]]-Table13[[#This Row],[Eeol_prod '[MWh']]]-Table13[[#This Row],[Efv_prod '[MWh']]]</f>
        <v>-36.664513152944977</v>
      </c>
    </row>
    <row r="3359" x14ac:dyDescent="0.25">
      <c r="E3359" s="4">
        <v>43605.875</v>
      </c>
      <c r="F3359" s="3">
        <v>0.56899999999999995</v>
      </c>
      <c r="G3359" s="2">
        <f>Table13[[#This Row],[CF % FV]]*$A$2</f>
        <v>62.589999999999996</v>
      </c>
      <c r="H3359" s="3">
        <v>0.152702401467253</v>
      </c>
      <c r="I3359" s="2">
        <f>Table13[[#This Row],[CF % EOL ]]*$A$6</f>
        <v>0</v>
      </c>
      <c r="J3359" s="3">
        <v>0.12978971281087687</v>
      </c>
      <c r="K3359" s="2">
        <f>$A$10*Table13[[#This Row],[CF % WEC]]</f>
        <v>0</v>
      </c>
      <c r="L3359" s="1">
        <v>30.49032197191789</v>
      </c>
      <c r="M3359" s="2">
        <f>Table13[[#This Row],[Cons h '[MWh']]]-Table13[[#This Row],[Ewec_prod '[MWh']]]-Table13[[#This Row],[Eeol_prod '[MWh']]]-Table13[[#This Row],[Efv_prod '[MWh']]]</f>
        <v>-32.09967802808211</v>
      </c>
    </row>
    <row r="3360" x14ac:dyDescent="0.25">
      <c r="E3360" s="4">
        <v>43605.916666666664</v>
      </c>
      <c r="F3360" s="3">
        <v>0.61667999999999989</v>
      </c>
      <c r="G3360" s="2">
        <f>Table13[[#This Row],[CF % FV]]*$A$2</f>
        <v>67.834799999999987</v>
      </c>
      <c r="H3360" s="3">
        <v>0.22980010755570099</v>
      </c>
      <c r="I3360" s="2">
        <f>Table13[[#This Row],[CF % EOL ]]*$A$6</f>
        <v>0</v>
      </c>
      <c r="J3360" s="3">
        <v>0.12868776012445646</v>
      </c>
      <c r="K3360" s="2">
        <f>$A$10*Table13[[#This Row],[CF % WEC]]</f>
        <v>0</v>
      </c>
      <c r="L3360" s="1">
        <v>30.774298422535626</v>
      </c>
      <c r="M3360" s="2">
        <f>Table13[[#This Row],[Cons h '[MWh']]]-Table13[[#This Row],[Ewec_prod '[MWh']]]-Table13[[#This Row],[Eeol_prod '[MWh']]]-Table13[[#This Row],[Efv_prod '[MWh']]]</f>
        <v>-37.060501577464365</v>
      </c>
    </row>
    <row r="3361" x14ac:dyDescent="0.25">
      <c r="E3361" s="4">
        <v>43605.958333333336</v>
      </c>
      <c r="F3361" s="3">
        <v>0.53117999999999999</v>
      </c>
      <c r="G3361" s="2">
        <f>Table13[[#This Row],[CF % FV]]*$A$2</f>
        <v>58.4298</v>
      </c>
      <c r="H3361" s="3">
        <v>0.271543501265396</v>
      </c>
      <c r="I3361" s="2">
        <f>Table13[[#This Row],[CF % EOL ]]*$A$6</f>
        <v>0</v>
      </c>
      <c r="J3361" s="3">
        <v>0.12715140538557826</v>
      </c>
      <c r="K3361" s="2">
        <f>$A$10*Table13[[#This Row],[CF % WEC]]</f>
        <v>0</v>
      </c>
      <c r="L3361" s="1">
        <v>27.082336209581751</v>
      </c>
      <c r="M3361" s="2">
        <f>Table13[[#This Row],[Cons h '[MWh']]]-Table13[[#This Row],[Ewec_prod '[MWh']]]-Table13[[#This Row],[Eeol_prod '[MWh']]]-Table13[[#This Row],[Efv_prod '[MWh']]]</f>
        <v>-31.347463790418249</v>
      </c>
    </row>
    <row r="3362" x14ac:dyDescent="0.25">
      <c r="E3362" s="4">
        <v>43606</v>
      </c>
      <c r="F3362" s="3">
        <v>0.43363999999999997</v>
      </c>
      <c r="G3362" s="2">
        <f>Table13[[#This Row],[CF % FV]]*$A$2</f>
        <v>47.700399999999995</v>
      </c>
      <c r="H3362" s="3">
        <v>0.293742694558006</v>
      </c>
      <c r="I3362" s="2">
        <f>Table13[[#This Row],[CF % EOL ]]*$A$6</f>
        <v>0</v>
      </c>
      <c r="J3362" s="3">
        <v>0.12558908719015741</v>
      </c>
      <c r="K3362" s="2">
        <f>$A$10*Table13[[#This Row],[CF % WEC]]</f>
        <v>0</v>
      </c>
      <c r="L3362" s="1">
        <v>21.318836880762824</v>
      </c>
      <c r="M3362" s="2">
        <f>Table13[[#This Row],[Cons h '[MWh']]]-Table13[[#This Row],[Ewec_prod '[MWh']]]-Table13[[#This Row],[Eeol_prod '[MWh']]]-Table13[[#This Row],[Efv_prod '[MWh']]]</f>
        <v>-26.381563119237171</v>
      </c>
    </row>
    <row r="3363" x14ac:dyDescent="0.25">
      <c r="E3363" s="4">
        <v>43606.041666666664</v>
      </c>
      <c r="F3363" s="3">
        <v>0.33756000000000003</v>
      </c>
      <c r="G3363" s="2">
        <f>Table13[[#This Row],[CF % FV]]*$A$2</f>
        <v>37.131600000000006</v>
      </c>
      <c r="H3363" s="3">
        <v>0.238124331433481</v>
      </c>
      <c r="I3363" s="2">
        <f>Table13[[#This Row],[CF % EOL ]]*$A$6</f>
        <v>0</v>
      </c>
      <c r="J3363" s="3">
        <v>0.12388977868563078</v>
      </c>
      <c r="K3363" s="2">
        <f>$A$10*Table13[[#This Row],[CF % WEC]]</f>
        <v>0</v>
      </c>
      <c r="L3363" s="1">
        <v>17.910707594938209</v>
      </c>
      <c r="M3363" s="2">
        <f>Table13[[#This Row],[Cons h '[MWh']]]-Table13[[#This Row],[Ewec_prod '[MWh']]]-Table13[[#This Row],[Eeol_prod '[MWh']]]-Table13[[#This Row],[Efv_prod '[MWh']]]</f>
        <v>-19.220892405061797</v>
      </c>
    </row>
    <row r="3364" x14ac:dyDescent="0.25">
      <c r="E3364" s="4">
        <v>43606.083333333336</v>
      </c>
      <c r="F3364" s="3">
        <v>0.11531999999999999</v>
      </c>
      <c r="G3364" s="2">
        <f>Table13[[#This Row],[CF % FV]]*$A$2</f>
        <v>12.685199999999998</v>
      </c>
      <c r="H3364" s="3">
        <v>0.197258646733174</v>
      </c>
      <c r="I3364" s="2">
        <f>Table13[[#This Row],[CF % EOL ]]*$A$6</f>
        <v>0</v>
      </c>
      <c r="J3364" s="3">
        <v>0.12199866386638139</v>
      </c>
      <c r="K3364" s="2">
        <f>$A$10*Table13[[#This Row],[CF % WEC]]</f>
        <v>0</v>
      </c>
      <c r="L3364" s="1">
        <v>19.332798642983779</v>
      </c>
      <c r="M3364" s="2">
        <f>Table13[[#This Row],[Cons h '[MWh']]]-Table13[[#This Row],[Ewec_prod '[MWh']]]-Table13[[#This Row],[Eeol_prod '[MWh']]]-Table13[[#This Row],[Efv_prod '[MWh']]]</f>
        <v>6.6475986429837803</v>
      </c>
    </row>
    <row r="3365" x14ac:dyDescent="0.25">
      <c r="E3365" s="4">
        <v>43606.125</v>
      </c>
      <c r="F3365" s="3">
        <v>0</v>
      </c>
      <c r="G3365" s="2">
        <f>Table13[[#This Row],[CF % FV]]*$A$2</f>
        <v>0</v>
      </c>
      <c r="H3365" s="3">
        <v>0.20894027082540501</v>
      </c>
      <c r="I3365" s="2">
        <f>Table13[[#This Row],[CF % EOL ]]*$A$6</f>
        <v>0</v>
      </c>
      <c r="J3365" s="3">
        <v>0.1198052715801953</v>
      </c>
      <c r="K3365" s="2">
        <f>$A$10*Table13[[#This Row],[CF % WEC]]</f>
        <v>0</v>
      </c>
      <c r="L3365" s="1">
        <v>23.165886468046093</v>
      </c>
      <c r="M3365" s="2">
        <f>Table13[[#This Row],[Cons h '[MWh']]]-Table13[[#This Row],[Ewec_prod '[MWh']]]-Table13[[#This Row],[Eeol_prod '[MWh']]]-Table13[[#This Row],[Efv_prod '[MWh']]]</f>
        <v>23.165886468046093</v>
      </c>
    </row>
    <row r="3366" x14ac:dyDescent="0.25">
      <c r="E3366" s="4">
        <v>43606.166666666664</v>
      </c>
      <c r="F3366" s="3">
        <v>0</v>
      </c>
      <c r="G3366" s="2">
        <f>Table13[[#This Row],[CF % FV]]*$A$2</f>
        <v>0</v>
      </c>
      <c r="H3366" s="3">
        <v>0.22531234153482299</v>
      </c>
      <c r="I3366" s="2">
        <f>Table13[[#This Row],[CF % EOL ]]*$A$6</f>
        <v>0</v>
      </c>
      <c r="J3366" s="3">
        <v>0.11738232475860033</v>
      </c>
      <c r="K3366" s="2">
        <f>$A$10*Table13[[#This Row],[CF % WEC]]</f>
        <v>0</v>
      </c>
      <c r="L3366" s="1">
        <v>19.667123060142725</v>
      </c>
      <c r="M3366" s="2">
        <f>Table13[[#This Row],[Cons h '[MWh']]]-Table13[[#This Row],[Ewec_prod '[MWh']]]-Table13[[#This Row],[Eeol_prod '[MWh']]]-Table13[[#This Row],[Efv_prod '[MWh']]]</f>
        <v>19.667123060142725</v>
      </c>
    </row>
    <row r="3367" x14ac:dyDescent="0.25">
      <c r="E3367" s="4">
        <v>43606.208333333336</v>
      </c>
      <c r="F3367" s="3">
        <v>0</v>
      </c>
      <c r="G3367" s="2">
        <f>Table13[[#This Row],[CF % FV]]*$A$2</f>
        <v>0</v>
      </c>
      <c r="H3367" s="3">
        <v>0.24330077051532401</v>
      </c>
      <c r="I3367" s="2">
        <f>Table13[[#This Row],[CF % EOL ]]*$A$6</f>
        <v>0</v>
      </c>
      <c r="J3367" s="3">
        <v>0.11490992171858044</v>
      </c>
      <c r="K3367" s="2">
        <f>$A$10*Table13[[#This Row],[CF % WEC]]</f>
        <v>0</v>
      </c>
      <c r="L3367" s="1">
        <v>12.469121757555953</v>
      </c>
      <c r="M3367" s="2">
        <f>Table13[[#This Row],[Cons h '[MWh']]]-Table13[[#This Row],[Ewec_prod '[MWh']]]-Table13[[#This Row],[Eeol_prod '[MWh']]]-Table13[[#This Row],[Efv_prod '[MWh']]]</f>
        <v>12.469121757555953</v>
      </c>
    </row>
    <row r="3368" x14ac:dyDescent="0.25">
      <c r="E3368" s="4">
        <v>43606.25</v>
      </c>
      <c r="F3368" s="3">
        <v>0</v>
      </c>
      <c r="G3368" s="2">
        <f>Table13[[#This Row],[CF % FV]]*$A$2</f>
        <v>0</v>
      </c>
      <c r="H3368" s="3">
        <v>0.22158693212268701</v>
      </c>
      <c r="I3368" s="2">
        <f>Table13[[#This Row],[CF % EOL ]]*$A$6</f>
        <v>0</v>
      </c>
      <c r="J3368" s="3">
        <v>0.11233657976283637</v>
      </c>
      <c r="K3368" s="2">
        <f>$A$10*Table13[[#This Row],[CF % WEC]]</f>
        <v>0</v>
      </c>
      <c r="L3368" s="1">
        <v>28.792921530403603</v>
      </c>
      <c r="M3368" s="2">
        <f>Table13[[#This Row],[Cons h '[MWh']]]-Table13[[#This Row],[Ewec_prod '[MWh']]]-Table13[[#This Row],[Eeol_prod '[MWh']]]-Table13[[#This Row],[Efv_prod '[MWh']]]</f>
        <v>28.792921530403603</v>
      </c>
    </row>
    <row r="3369" x14ac:dyDescent="0.25">
      <c r="E3369" s="4">
        <v>43606.291666666664</v>
      </c>
      <c r="F3369" s="3">
        <v>0</v>
      </c>
      <c r="G3369" s="2">
        <f>Table13[[#This Row],[CF % FV]]*$A$2</f>
        <v>0</v>
      </c>
      <c r="H3369" s="3">
        <v>0.20241999999999999</v>
      </c>
      <c r="I3369" s="2">
        <f>Table13[[#This Row],[CF % EOL ]]*$A$6</f>
        <v>0</v>
      </c>
      <c r="J3369" s="3">
        <v>0.10949581653829842</v>
      </c>
      <c r="K3369" s="2">
        <f>$A$10*Table13[[#This Row],[CF % WEC]]</f>
        <v>0</v>
      </c>
      <c r="L3369" s="1">
        <v>22.75331172817781</v>
      </c>
      <c r="M3369" s="2">
        <f>Table13[[#This Row],[Cons h '[MWh']]]-Table13[[#This Row],[Ewec_prod '[MWh']]]-Table13[[#This Row],[Eeol_prod '[MWh']]]-Table13[[#This Row],[Efv_prod '[MWh']]]</f>
        <v>22.75331172817781</v>
      </c>
    </row>
    <row r="3370" x14ac:dyDescent="0.25">
      <c r="E3370" s="4">
        <v>43606.333333333336</v>
      </c>
      <c r="F3370" s="3">
        <v>0</v>
      </c>
      <c r="G3370" s="2">
        <f>Table13[[#This Row],[CF % FV]]*$A$2</f>
        <v>0</v>
      </c>
      <c r="H3370" s="3">
        <v>0.179955653336486</v>
      </c>
      <c r="I3370" s="2">
        <f>Table13[[#This Row],[CF % EOL ]]*$A$6</f>
        <v>0</v>
      </c>
      <c r="J3370" s="3">
        <v>0.10648925538536556</v>
      </c>
      <c r="K3370" s="2">
        <f>$A$10*Table13[[#This Row],[CF % WEC]]</f>
        <v>0</v>
      </c>
      <c r="L3370" s="1">
        <v>20.230403425340064</v>
      </c>
      <c r="M3370" s="2">
        <f>Table13[[#This Row],[Cons h '[MWh']]]-Table13[[#This Row],[Ewec_prod '[MWh']]]-Table13[[#This Row],[Eeol_prod '[MWh']]]-Table13[[#This Row],[Efv_prod '[MWh']]]</f>
        <v>20.230403425340064</v>
      </c>
    </row>
    <row r="3371" x14ac:dyDescent="0.25">
      <c r="E3371" s="4">
        <v>43606.375</v>
      </c>
      <c r="F3371" s="3">
        <v>0</v>
      </c>
      <c r="G3371" s="2">
        <f>Table13[[#This Row],[CF % FV]]*$A$2</f>
        <v>0</v>
      </c>
      <c r="H3371" s="3">
        <v>0.173709929396723</v>
      </c>
      <c r="I3371" s="2">
        <f>Table13[[#This Row],[CF % EOL ]]*$A$6</f>
        <v>0</v>
      </c>
      <c r="J3371" s="3">
        <v>0.10333386298747411</v>
      </c>
      <c r="K3371" s="2">
        <f>$A$10*Table13[[#This Row],[CF % WEC]]</f>
        <v>0</v>
      </c>
      <c r="L3371" s="1">
        <v>25.076880175503355</v>
      </c>
      <c r="M3371" s="2">
        <f>Table13[[#This Row],[Cons h '[MWh']]]-Table13[[#This Row],[Ewec_prod '[MWh']]]-Table13[[#This Row],[Eeol_prod '[MWh']]]-Table13[[#This Row],[Efv_prod '[MWh']]]</f>
        <v>25.076880175503355</v>
      </c>
    </row>
    <row r="3372" x14ac:dyDescent="0.25">
      <c r="E3372" s="4">
        <v>43606.416666666664</v>
      </c>
      <c r="F3372" s="3">
        <v>0</v>
      </c>
      <c r="G3372" s="2">
        <f>Table13[[#This Row],[CF % FV]]*$A$2</f>
        <v>0</v>
      </c>
      <c r="H3372" s="3">
        <v>0.171454601516839</v>
      </c>
      <c r="I3372" s="2">
        <f>Table13[[#This Row],[CF % EOL ]]*$A$6</f>
        <v>0</v>
      </c>
      <c r="J3372" s="3">
        <v>0.10018048081772664</v>
      </c>
      <c r="K3372" s="2">
        <f>$A$10*Table13[[#This Row],[CF % WEC]]</f>
        <v>0</v>
      </c>
      <c r="L3372" s="1">
        <v>19.725481119442115</v>
      </c>
      <c r="M3372" s="2">
        <f>Table13[[#This Row],[Cons h '[MWh']]]-Table13[[#This Row],[Ewec_prod '[MWh']]]-Table13[[#This Row],[Eeol_prod '[MWh']]]-Table13[[#This Row],[Efv_prod '[MWh']]]</f>
        <v>19.725481119442115</v>
      </c>
    </row>
    <row r="3373" x14ac:dyDescent="0.25">
      <c r="E3373" s="4">
        <v>43606.458333333336</v>
      </c>
      <c r="F3373" s="3">
        <v>0</v>
      </c>
      <c r="G3373" s="2">
        <f>Table13[[#This Row],[CF % FV]]*$A$2</f>
        <v>0</v>
      </c>
      <c r="H3373" s="3">
        <v>0.16760777326684601</v>
      </c>
      <c r="I3373" s="2">
        <f>Table13[[#This Row],[CF % EOL ]]*$A$6</f>
        <v>0</v>
      </c>
      <c r="J3373" s="3">
        <v>9.7541799098178811E-2</v>
      </c>
      <c r="K3373" s="2">
        <f>$A$10*Table13[[#This Row],[CF % WEC]]</f>
        <v>0</v>
      </c>
      <c r="L3373" s="1">
        <v>20.88767681217697</v>
      </c>
      <c r="M3373" s="2">
        <f>Table13[[#This Row],[Cons h '[MWh']]]-Table13[[#This Row],[Ewec_prod '[MWh']]]-Table13[[#This Row],[Eeol_prod '[MWh']]]-Table13[[#This Row],[Efv_prod '[MWh']]]</f>
        <v>20.88767681217697</v>
      </c>
    </row>
    <row r="3374" x14ac:dyDescent="0.25">
      <c r="E3374" s="4">
        <v>43606.5</v>
      </c>
      <c r="F3374" s="3">
        <v>0</v>
      </c>
      <c r="G3374" s="2">
        <f>Table13[[#This Row],[CF % FV]]*$A$2</f>
        <v>0</v>
      </c>
      <c r="H3374" s="3">
        <v>0.185927795255031</v>
      </c>
      <c r="I3374" s="2">
        <f>Table13[[#This Row],[CF % EOL ]]*$A$6</f>
        <v>0</v>
      </c>
      <c r="J3374" s="3">
        <v>9.5001870252187398E-2</v>
      </c>
      <c r="K3374" s="2">
        <f>$A$10*Table13[[#This Row],[CF % WEC]]</f>
        <v>0</v>
      </c>
      <c r="L3374" s="1">
        <v>22.809754529621351</v>
      </c>
      <c r="M3374" s="2">
        <f>Table13[[#This Row],[Cons h '[MWh']]]-Table13[[#This Row],[Ewec_prod '[MWh']]]-Table13[[#This Row],[Eeol_prod '[MWh']]]-Table13[[#This Row],[Efv_prod '[MWh']]]</f>
        <v>22.809754529621351</v>
      </c>
    </row>
    <row r="3375" x14ac:dyDescent="0.25">
      <c r="E3375" s="4">
        <v>43606.541666666664</v>
      </c>
      <c r="F3375" s="3">
        <v>0</v>
      </c>
      <c r="G3375" s="2">
        <f>Table13[[#This Row],[CF % FV]]*$A$2</f>
        <v>0</v>
      </c>
      <c r="H3375" s="3">
        <v>0.21756898262055899</v>
      </c>
      <c r="I3375" s="2">
        <f>Table13[[#This Row],[CF % EOL ]]*$A$6</f>
        <v>0</v>
      </c>
      <c r="J3375" s="3">
        <v>9.2541176342936335E-2</v>
      </c>
      <c r="K3375" s="2">
        <f>$A$10*Table13[[#This Row],[CF % WEC]]</f>
        <v>0</v>
      </c>
      <c r="L3375" s="1">
        <v>25.63157121727459</v>
      </c>
      <c r="M3375" s="2">
        <f>Table13[[#This Row],[Cons h '[MWh']]]-Table13[[#This Row],[Ewec_prod '[MWh']]]-Table13[[#This Row],[Eeol_prod '[MWh']]]-Table13[[#This Row],[Efv_prod '[MWh']]]</f>
        <v>25.63157121727459</v>
      </c>
    </row>
    <row r="3376" x14ac:dyDescent="0.25">
      <c r="E3376" s="4">
        <v>43606.583333333336</v>
      </c>
      <c r="F3376" s="3">
        <v>0</v>
      </c>
      <c r="G3376" s="2">
        <f>Table13[[#This Row],[CF % FV]]*$A$2</f>
        <v>0</v>
      </c>
      <c r="H3376" s="3">
        <v>0.254026756752459</v>
      </c>
      <c r="I3376" s="2">
        <f>Table13[[#This Row],[CF % EOL ]]*$A$6</f>
        <v>0</v>
      </c>
      <c r="J3376" s="3">
        <v>9.0170484418969313E-2</v>
      </c>
      <c r="K3376" s="2">
        <f>$A$10*Table13[[#This Row],[CF % WEC]]</f>
        <v>0</v>
      </c>
      <c r="L3376" s="1">
        <v>22.202533553029671</v>
      </c>
      <c r="M3376" s="2">
        <f>Table13[[#This Row],[Cons h '[MWh']]]-Table13[[#This Row],[Ewec_prod '[MWh']]]-Table13[[#This Row],[Eeol_prod '[MWh']]]-Table13[[#This Row],[Efv_prod '[MWh']]]</f>
        <v>22.202533553029671</v>
      </c>
    </row>
    <row r="3377" x14ac:dyDescent="0.25">
      <c r="E3377" s="4">
        <v>43606.625</v>
      </c>
      <c r="F3377" s="3">
        <v>0</v>
      </c>
      <c r="G3377" s="2">
        <f>Table13[[#This Row],[CF % FV]]*$A$2</f>
        <v>0</v>
      </c>
      <c r="H3377" s="3">
        <v>0.27842599253889899</v>
      </c>
      <c r="I3377" s="2">
        <f>Table13[[#This Row],[CF % EOL ]]*$A$6</f>
        <v>0</v>
      </c>
      <c r="J3377" s="3">
        <v>8.787639508998521E-2</v>
      </c>
      <c r="K3377" s="2">
        <f>$A$10*Table13[[#This Row],[CF % WEC]]</f>
        <v>0</v>
      </c>
      <c r="L3377" s="1">
        <v>29.776668554923692</v>
      </c>
      <c r="M3377" s="2">
        <f>Table13[[#This Row],[Cons h '[MWh']]]-Table13[[#This Row],[Ewec_prod '[MWh']]]-Table13[[#This Row],[Eeol_prod '[MWh']]]-Table13[[#This Row],[Efv_prod '[MWh']]]</f>
        <v>29.776668554923692</v>
      </c>
    </row>
    <row r="3378" x14ac:dyDescent="0.25">
      <c r="E3378" s="4">
        <v>43606.666666666664</v>
      </c>
      <c r="F3378" s="3">
        <v>2.1700000000000001E-3</v>
      </c>
      <c r="G3378" s="2">
        <f>Table13[[#This Row],[CF % FV]]*$A$2</f>
        <v>0.2387</v>
      </c>
      <c r="H3378" s="3">
        <v>0.28999313034100199</v>
      </c>
      <c r="I3378" s="2">
        <f>Table13[[#This Row],[CF % EOL ]]*$A$6</f>
        <v>0</v>
      </c>
      <c r="J3378" s="3">
        <v>8.6223870014584175E-2</v>
      </c>
      <c r="K3378" s="2">
        <f>$A$10*Table13[[#This Row],[CF % WEC]]</f>
        <v>0</v>
      </c>
      <c r="L3378" s="1">
        <v>29.235568377122444</v>
      </c>
      <c r="M3378" s="2">
        <f>Table13[[#This Row],[Cons h '[MWh']]]-Table13[[#This Row],[Ewec_prod '[MWh']]]-Table13[[#This Row],[Eeol_prod '[MWh']]]-Table13[[#This Row],[Efv_prod '[MWh']]]</f>
        <v>28.996868377122443</v>
      </c>
    </row>
    <row r="3379" x14ac:dyDescent="0.25">
      <c r="E3379" s="4">
        <v>43606.708333333336</v>
      </c>
      <c r="F3379" s="3">
        <v>0.21331</v>
      </c>
      <c r="G3379" s="2">
        <f>Table13[[#This Row],[CF % FV]]*$A$2</f>
        <v>23.464099999999998</v>
      </c>
      <c r="H3379" s="3">
        <v>0.28495518953768201</v>
      </c>
      <c r="I3379" s="2">
        <f>Table13[[#This Row],[CF % EOL ]]*$A$6</f>
        <v>0</v>
      </c>
      <c r="J3379" s="3">
        <v>8.8281156510049294E-2</v>
      </c>
      <c r="K3379" s="2">
        <f>$A$10*Table13[[#This Row],[CF % WEC]]</f>
        <v>0</v>
      </c>
      <c r="L3379" s="1">
        <v>32.880855568028224</v>
      </c>
      <c r="M3379" s="2">
        <f>Table13[[#This Row],[Cons h '[MWh']]]-Table13[[#This Row],[Ewec_prod '[MWh']]]-Table13[[#This Row],[Eeol_prod '[MWh']]]-Table13[[#This Row],[Efv_prod '[MWh']]]</f>
        <v>9.4167555680282256</v>
      </c>
    </row>
    <row r="3380" x14ac:dyDescent="0.25">
      <c r="E3380" s="4">
        <v>43606.75</v>
      </c>
      <c r="F3380" s="3">
        <v>0.42918000000000001</v>
      </c>
      <c r="G3380" s="2">
        <f>Table13[[#This Row],[CF % FV]]*$A$2</f>
        <v>47.209800000000001</v>
      </c>
      <c r="H3380" s="3">
        <v>0.30208621502962901</v>
      </c>
      <c r="I3380" s="2">
        <f>Table13[[#This Row],[CF % EOL ]]*$A$6</f>
        <v>0</v>
      </c>
      <c r="J3380" s="3">
        <v>9.091129987186404E-2</v>
      </c>
      <c r="K3380" s="2">
        <f>$A$10*Table13[[#This Row],[CF % WEC]]</f>
        <v>0</v>
      </c>
      <c r="L3380" s="1">
        <v>43.640907123807395</v>
      </c>
      <c r="M3380" s="2">
        <f>Table13[[#This Row],[Cons h '[MWh']]]-Table13[[#This Row],[Ewec_prod '[MWh']]]-Table13[[#This Row],[Eeol_prod '[MWh']]]-Table13[[#This Row],[Efv_prod '[MWh']]]</f>
        <v>-3.5688928761926064</v>
      </c>
    </row>
    <row r="3381" x14ac:dyDescent="0.25">
      <c r="E3381" s="4">
        <v>43606.791666666664</v>
      </c>
      <c r="F3381" s="3">
        <v>0.57625000000000004</v>
      </c>
      <c r="G3381" s="2">
        <f>Table13[[#This Row],[CF % FV]]*$A$2</f>
        <v>63.387500000000003</v>
      </c>
      <c r="H3381" s="3">
        <v>0.32342741672397302</v>
      </c>
      <c r="I3381" s="2">
        <f>Table13[[#This Row],[CF % EOL ]]*$A$6</f>
        <v>0</v>
      </c>
      <c r="J3381" s="3">
        <v>9.3278241704086259E-2</v>
      </c>
      <c r="K3381" s="2">
        <f>$A$10*Table13[[#This Row],[CF % WEC]]</f>
        <v>0</v>
      </c>
      <c r="L3381" s="1">
        <v>28.724874682720873</v>
      </c>
      <c r="M3381" s="2">
        <f>Table13[[#This Row],[Cons h '[MWh']]]-Table13[[#This Row],[Ewec_prod '[MWh']]]-Table13[[#This Row],[Eeol_prod '[MWh']]]-Table13[[#This Row],[Efv_prod '[MWh']]]</f>
        <v>-34.662625317279129</v>
      </c>
    </row>
    <row r="3382" x14ac:dyDescent="0.25">
      <c r="E3382" s="4">
        <v>43606.833333333336</v>
      </c>
      <c r="F3382" s="3">
        <v>0.66386000000000001</v>
      </c>
      <c r="G3382" s="2">
        <f>Table13[[#This Row],[CF % FV]]*$A$2</f>
        <v>73.024600000000007</v>
      </c>
      <c r="H3382" s="3">
        <v>0.34118899782462397</v>
      </c>
      <c r="I3382" s="2">
        <f>Table13[[#This Row],[CF % EOL ]]*$A$6</f>
        <v>0</v>
      </c>
      <c r="J3382" s="3">
        <v>9.4627698018386427E-2</v>
      </c>
      <c r="K3382" s="2">
        <f>$A$10*Table13[[#This Row],[CF % WEC]]</f>
        <v>0</v>
      </c>
      <c r="L3382" s="1">
        <v>26.652320674719679</v>
      </c>
      <c r="M3382" s="2">
        <f>Table13[[#This Row],[Cons h '[MWh']]]-Table13[[#This Row],[Ewec_prod '[MWh']]]-Table13[[#This Row],[Eeol_prod '[MWh']]]-Table13[[#This Row],[Efv_prod '[MWh']]]</f>
        <v>-46.372279325280331</v>
      </c>
    </row>
    <row r="3383" x14ac:dyDescent="0.25">
      <c r="E3383" s="4">
        <v>43606.875</v>
      </c>
      <c r="F3383" s="3">
        <v>0.67044000000000004</v>
      </c>
      <c r="G3383" s="2">
        <f>Table13[[#This Row],[CF % FV]]*$A$2</f>
        <v>73.748400000000004</v>
      </c>
      <c r="H3383" s="3">
        <v>0.32897013621673299</v>
      </c>
      <c r="I3383" s="2">
        <f>Table13[[#This Row],[CF % EOL ]]*$A$6</f>
        <v>0</v>
      </c>
      <c r="J3383" s="3">
        <v>9.8614924229396703E-2</v>
      </c>
      <c r="K3383" s="2">
        <f>$A$10*Table13[[#This Row],[CF % WEC]]</f>
        <v>0</v>
      </c>
      <c r="L3383" s="1">
        <v>24.807030107950428</v>
      </c>
      <c r="M3383" s="2">
        <f>Table13[[#This Row],[Cons h '[MWh']]]-Table13[[#This Row],[Ewec_prod '[MWh']]]-Table13[[#This Row],[Eeol_prod '[MWh']]]-Table13[[#This Row],[Efv_prod '[MWh']]]</f>
        <v>-48.941369892049579</v>
      </c>
    </row>
    <row r="3384" x14ac:dyDescent="0.25">
      <c r="E3384" s="4">
        <v>43606.916666666664</v>
      </c>
      <c r="F3384" s="3">
        <v>0.64578999999999998</v>
      </c>
      <c r="G3384" s="2">
        <f>Table13[[#This Row],[CF % FV]]*$A$2</f>
        <v>71.036900000000003</v>
      </c>
      <c r="H3384" s="3">
        <v>0.52929021068711701</v>
      </c>
      <c r="I3384" s="2">
        <f>Table13[[#This Row],[CF % EOL ]]*$A$6</f>
        <v>0</v>
      </c>
      <c r="J3384" s="3">
        <v>0.10293653655973281</v>
      </c>
      <c r="K3384" s="2">
        <f>$A$10*Table13[[#This Row],[CF % WEC]]</f>
        <v>0</v>
      </c>
      <c r="L3384" s="1">
        <v>24.083854126342302</v>
      </c>
      <c r="M3384" s="2">
        <f>Table13[[#This Row],[Cons h '[MWh']]]-Table13[[#This Row],[Ewec_prod '[MWh']]]-Table13[[#This Row],[Eeol_prod '[MWh']]]-Table13[[#This Row],[Efv_prod '[MWh']]]</f>
        <v>-46.9530458736577</v>
      </c>
    </row>
    <row r="3385" x14ac:dyDescent="0.25">
      <c r="E3385" s="4">
        <v>43606.958333333336</v>
      </c>
      <c r="F3385" s="3">
        <v>0.58694000000000002</v>
      </c>
      <c r="G3385" s="2">
        <f>Table13[[#This Row],[CF % FV]]*$A$2</f>
        <v>64.563400000000001</v>
      </c>
      <c r="H3385" s="3">
        <v>0.53710151698975095</v>
      </c>
      <c r="I3385" s="2">
        <f>Table13[[#This Row],[CF % EOL ]]*$A$6</f>
        <v>0</v>
      </c>
      <c r="J3385" s="3">
        <v>0.10501057361111844</v>
      </c>
      <c r="K3385" s="2">
        <f>$A$10*Table13[[#This Row],[CF % WEC]]</f>
        <v>0</v>
      </c>
      <c r="L3385" s="1">
        <v>20.274877396789591</v>
      </c>
      <c r="M3385" s="2">
        <f>Table13[[#This Row],[Cons h '[MWh']]]-Table13[[#This Row],[Ewec_prod '[MWh']]]-Table13[[#This Row],[Eeol_prod '[MWh']]]-Table13[[#This Row],[Efv_prod '[MWh']]]</f>
        <v>-44.28852260321041</v>
      </c>
    </row>
    <row r="3386" x14ac:dyDescent="0.25">
      <c r="E3386" s="4">
        <v>43607</v>
      </c>
      <c r="F3386" s="3">
        <v>0.45322000000000001</v>
      </c>
      <c r="G3386" s="2">
        <f>Table13[[#This Row],[CF % FV]]*$A$2</f>
        <v>49.854199999999999</v>
      </c>
      <c r="H3386" s="3">
        <v>0.450299328625968</v>
      </c>
      <c r="I3386" s="2">
        <f>Table13[[#This Row],[CF % EOL ]]*$A$6</f>
        <v>0</v>
      </c>
      <c r="J3386" s="3">
        <v>0.10385653004745012</v>
      </c>
      <c r="K3386" s="2">
        <f>$A$10*Table13[[#This Row],[CF % WEC]]</f>
        <v>0</v>
      </c>
      <c r="L3386" s="1">
        <v>20.105449558800078</v>
      </c>
      <c r="M3386" s="2">
        <f>Table13[[#This Row],[Cons h '[MWh']]]-Table13[[#This Row],[Ewec_prod '[MWh']]]-Table13[[#This Row],[Eeol_prod '[MWh']]]-Table13[[#This Row],[Efv_prod '[MWh']]]</f>
        <v>-29.74875044119992</v>
      </c>
    </row>
    <row r="3387" x14ac:dyDescent="0.25">
      <c r="E3387" s="4">
        <v>43607.041666666664</v>
      </c>
      <c r="F3387" s="3">
        <v>0.29588999999999999</v>
      </c>
      <c r="G3387" s="2">
        <f>Table13[[#This Row],[CF % FV]]*$A$2</f>
        <v>32.547899999999998</v>
      </c>
      <c r="H3387" s="3">
        <v>0.34744182077601599</v>
      </c>
      <c r="I3387" s="2">
        <f>Table13[[#This Row],[CF % EOL ]]*$A$6</f>
        <v>0</v>
      </c>
      <c r="J3387" s="3">
        <v>9.9635879545359199E-2</v>
      </c>
      <c r="K3387" s="2">
        <f>$A$10*Table13[[#This Row],[CF % WEC]]</f>
        <v>0</v>
      </c>
      <c r="L3387" s="1">
        <v>21.246312659242044</v>
      </c>
      <c r="M3387" s="2">
        <f>Table13[[#This Row],[Cons h '[MWh']]]-Table13[[#This Row],[Ewec_prod '[MWh']]]-Table13[[#This Row],[Eeol_prod '[MWh']]]-Table13[[#This Row],[Efv_prod '[MWh']]]</f>
        <v>-11.301587340757955</v>
      </c>
    </row>
    <row r="3388" x14ac:dyDescent="0.25">
      <c r="E3388" s="4">
        <v>43607.083333333336</v>
      </c>
      <c r="F3388" s="3">
        <v>0.11881</v>
      </c>
      <c r="G3388" s="2">
        <f>Table13[[#This Row],[CF % FV]]*$A$2</f>
        <v>13.069100000000001</v>
      </c>
      <c r="H3388" s="3">
        <v>0.24417149665423599</v>
      </c>
      <c r="I3388" s="2">
        <f>Table13[[#This Row],[CF % EOL ]]*$A$6</f>
        <v>0</v>
      </c>
      <c r="J3388" s="3">
        <v>9.3940889983233133E-2</v>
      </c>
      <c r="K3388" s="2">
        <f>$A$10*Table13[[#This Row],[CF % WEC]]</f>
        <v>0</v>
      </c>
      <c r="L3388" s="1">
        <v>21.583713341439829</v>
      </c>
      <c r="M3388" s="2">
        <f>Table13[[#This Row],[Cons h '[MWh']]]-Table13[[#This Row],[Ewec_prod '[MWh']]]-Table13[[#This Row],[Eeol_prod '[MWh']]]-Table13[[#This Row],[Efv_prod '[MWh']]]</f>
        <v>8.5146133414398282</v>
      </c>
    </row>
    <row r="3389" x14ac:dyDescent="0.25">
      <c r="E3389" s="4">
        <v>43607.125</v>
      </c>
      <c r="F3389" s="3">
        <v>0</v>
      </c>
      <c r="G3389" s="2">
        <f>Table13[[#This Row],[CF % FV]]*$A$2</f>
        <v>0</v>
      </c>
      <c r="H3389" s="3">
        <v>0.13500770525309899</v>
      </c>
      <c r="I3389" s="2">
        <f>Table13[[#This Row],[CF % EOL ]]*$A$6</f>
        <v>0</v>
      </c>
      <c r="J3389" s="3">
        <v>8.8730739376956275E-2</v>
      </c>
      <c r="K3389" s="2">
        <f>$A$10*Table13[[#This Row],[CF % WEC]]</f>
        <v>0</v>
      </c>
      <c r="L3389" s="1">
        <v>21.463326121498465</v>
      </c>
      <c r="M3389" s="2">
        <f>Table13[[#This Row],[Cons h '[MWh']]]-Table13[[#This Row],[Ewec_prod '[MWh']]]-Table13[[#This Row],[Eeol_prod '[MWh']]]-Table13[[#This Row],[Efv_prod '[MWh']]]</f>
        <v>21.463326121498465</v>
      </c>
    </row>
    <row r="3390" x14ac:dyDescent="0.25">
      <c r="E3390" s="4">
        <v>43607.166666666664</v>
      </c>
      <c r="F3390" s="3">
        <v>0</v>
      </c>
      <c r="G3390" s="2">
        <f>Table13[[#This Row],[CF % FV]]*$A$2</f>
        <v>0</v>
      </c>
      <c r="H3390" s="3">
        <v>6.0340959848536602E-2</v>
      </c>
      <c r="I3390" s="2">
        <f>Table13[[#This Row],[CF % EOL ]]*$A$6</f>
        <v>0</v>
      </c>
      <c r="J3390" s="3">
        <v>8.3534441376034455E-2</v>
      </c>
      <c r="K3390" s="2">
        <f>$A$10*Table13[[#This Row],[CF % WEC]]</f>
        <v>0</v>
      </c>
      <c r="L3390" s="1">
        <v>23.829602630934012</v>
      </c>
      <c r="M3390" s="2">
        <f>Table13[[#This Row],[Cons h '[MWh']]]-Table13[[#This Row],[Ewec_prod '[MWh']]]-Table13[[#This Row],[Eeol_prod '[MWh']]]-Table13[[#This Row],[Efv_prod '[MWh']]]</f>
        <v>23.829602630934012</v>
      </c>
    </row>
    <row r="3391" x14ac:dyDescent="0.25">
      <c r="E3391" s="4">
        <v>43607.208333333336</v>
      </c>
      <c r="F3391" s="3">
        <v>0</v>
      </c>
      <c r="G3391" s="2">
        <f>Table13[[#This Row],[CF % FV]]*$A$2</f>
        <v>0</v>
      </c>
      <c r="H3391" s="3">
        <v>4.5865399314696798E-2</v>
      </c>
      <c r="I3391" s="2">
        <f>Table13[[#This Row],[CF % EOL ]]*$A$6</f>
        <v>0</v>
      </c>
      <c r="J3391" s="3">
        <v>8.0184591944680431E-2</v>
      </c>
      <c r="K3391" s="2">
        <f>$A$10*Table13[[#This Row],[CF % WEC]]</f>
        <v>0</v>
      </c>
      <c r="L3391" s="1">
        <v>33.424814924476593</v>
      </c>
      <c r="M3391" s="2">
        <f>Table13[[#This Row],[Cons h '[MWh']]]-Table13[[#This Row],[Ewec_prod '[MWh']]]-Table13[[#This Row],[Eeol_prod '[MWh']]]-Table13[[#This Row],[Efv_prod '[MWh']]]</f>
        <v>33.424814924476593</v>
      </c>
    </row>
    <row r="3392" x14ac:dyDescent="0.25">
      <c r="E3392" s="4">
        <v>43607.25</v>
      </c>
      <c r="F3392" s="3">
        <v>0</v>
      </c>
      <c r="G3392" s="2">
        <f>Table13[[#This Row],[CF % FV]]*$A$2</f>
        <v>0</v>
      </c>
      <c r="H3392" s="3">
        <v>5.5814958641454401E-2</v>
      </c>
      <c r="I3392" s="2">
        <f>Table13[[#This Row],[CF % EOL ]]*$A$6</f>
        <v>0</v>
      </c>
      <c r="J3392" s="3">
        <v>7.7356473653644023E-2</v>
      </c>
      <c r="K3392" s="2">
        <f>$A$10*Table13[[#This Row],[CF % WEC]]</f>
        <v>0</v>
      </c>
      <c r="L3392" s="1">
        <v>26.893264125550626</v>
      </c>
      <c r="M3392" s="2">
        <f>Table13[[#This Row],[Cons h '[MWh']]]-Table13[[#This Row],[Ewec_prod '[MWh']]]-Table13[[#This Row],[Eeol_prod '[MWh']]]-Table13[[#This Row],[Efv_prod '[MWh']]]</f>
        <v>26.893264125550626</v>
      </c>
    </row>
    <row r="3393" x14ac:dyDescent="0.25">
      <c r="E3393" s="4">
        <v>43607.291666666664</v>
      </c>
      <c r="F3393" s="3">
        <v>0</v>
      </c>
      <c r="G3393" s="2">
        <f>Table13[[#This Row],[CF % FV]]*$A$2</f>
        <v>0</v>
      </c>
      <c r="H3393" s="3">
        <v>7.8075538677595799E-2</v>
      </c>
      <c r="I3393" s="2">
        <f>Table13[[#This Row],[CF % EOL ]]*$A$6</f>
        <v>0</v>
      </c>
      <c r="J3393" s="3">
        <v>7.4759091076719922E-2</v>
      </c>
      <c r="K3393" s="2">
        <f>$A$10*Table13[[#This Row],[CF % WEC]]</f>
        <v>0</v>
      </c>
      <c r="L3393" s="1">
        <v>21.512795442282751</v>
      </c>
      <c r="M3393" s="2">
        <f>Table13[[#This Row],[Cons h '[MWh']]]-Table13[[#This Row],[Ewec_prod '[MWh']]]-Table13[[#This Row],[Eeol_prod '[MWh']]]-Table13[[#This Row],[Efv_prod '[MWh']]]</f>
        <v>21.512795442282751</v>
      </c>
    </row>
    <row r="3394" x14ac:dyDescent="0.25">
      <c r="E3394" s="4">
        <v>43607.333333333336</v>
      </c>
      <c r="F3394" s="3">
        <v>0</v>
      </c>
      <c r="G3394" s="2">
        <f>Table13[[#This Row],[CF % FV]]*$A$2</f>
        <v>0</v>
      </c>
      <c r="H3394" s="3">
        <v>7.4426341009752706E-2</v>
      </c>
      <c r="I3394" s="2">
        <f>Table13[[#This Row],[CF % EOL ]]*$A$6</f>
        <v>0</v>
      </c>
      <c r="J3394" s="3">
        <v>7.2195971331209571E-2</v>
      </c>
      <c r="K3394" s="2">
        <f>$A$10*Table13[[#This Row],[CF % WEC]]</f>
        <v>0</v>
      </c>
      <c r="L3394" s="1">
        <v>22.127760421467112</v>
      </c>
      <c r="M3394" s="2">
        <f>Table13[[#This Row],[Cons h '[MWh']]]-Table13[[#This Row],[Ewec_prod '[MWh']]]-Table13[[#This Row],[Eeol_prod '[MWh']]]-Table13[[#This Row],[Efv_prod '[MWh']]]</f>
        <v>22.127760421467112</v>
      </c>
    </row>
    <row r="3395" x14ac:dyDescent="0.25">
      <c r="E3395" s="4">
        <v>43607.375</v>
      </c>
      <c r="F3395" s="3">
        <v>0</v>
      </c>
      <c r="G3395" s="2">
        <f>Table13[[#This Row],[CF % FV]]*$A$2</f>
        <v>0</v>
      </c>
      <c r="H3395" s="3">
        <v>5.8921292292335302E-2</v>
      </c>
      <c r="I3395" s="2">
        <f>Table13[[#This Row],[CF % EOL ]]*$A$6</f>
        <v>0</v>
      </c>
      <c r="J3395" s="3">
        <v>6.9444177338896962E-2</v>
      </c>
      <c r="K3395" s="2">
        <f>$A$10*Table13[[#This Row],[CF % WEC]]</f>
        <v>0</v>
      </c>
      <c r="L3395" s="1">
        <v>22.311746867001951</v>
      </c>
      <c r="M3395" s="2">
        <f>Table13[[#This Row],[Cons h '[MWh']]]-Table13[[#This Row],[Ewec_prod '[MWh']]]-Table13[[#This Row],[Eeol_prod '[MWh']]]-Table13[[#This Row],[Efv_prod '[MWh']]]</f>
        <v>22.311746867001951</v>
      </c>
    </row>
    <row r="3396" x14ac:dyDescent="0.25">
      <c r="E3396" s="4">
        <v>43607.416666666664</v>
      </c>
      <c r="F3396" s="3">
        <v>0</v>
      </c>
      <c r="G3396" s="2">
        <f>Table13[[#This Row],[CF % FV]]*$A$2</f>
        <v>0</v>
      </c>
      <c r="H3396" s="3">
        <v>7.5539460078687696E-3</v>
      </c>
      <c r="I3396" s="2">
        <f>Table13[[#This Row],[CF % EOL ]]*$A$6</f>
        <v>0</v>
      </c>
      <c r="J3396" s="3">
        <v>6.722280086581528E-2</v>
      </c>
      <c r="K3396" s="2">
        <f>$A$10*Table13[[#This Row],[CF % WEC]]</f>
        <v>0</v>
      </c>
      <c r="L3396" s="1">
        <v>22.244874306768473</v>
      </c>
      <c r="M3396" s="2">
        <f>Table13[[#This Row],[Cons h '[MWh']]]-Table13[[#This Row],[Ewec_prod '[MWh']]]-Table13[[#This Row],[Eeol_prod '[MWh']]]-Table13[[#This Row],[Efv_prod '[MWh']]]</f>
        <v>22.244874306768473</v>
      </c>
    </row>
    <row r="3397" x14ac:dyDescent="0.25">
      <c r="E3397" s="4">
        <v>43607.458333333336</v>
      </c>
      <c r="F3397" s="3">
        <v>0</v>
      </c>
      <c r="G3397" s="2">
        <f>Table13[[#This Row],[CF % FV]]*$A$2</f>
        <v>0</v>
      </c>
      <c r="H3397" s="3">
        <v>4.1214318430006197E-2</v>
      </c>
      <c r="I3397" s="2">
        <f>Table13[[#This Row],[CF % EOL ]]*$A$6</f>
        <v>0</v>
      </c>
      <c r="J3397" s="3">
        <v>6.5097505234560912E-2</v>
      </c>
      <c r="K3397" s="2">
        <f>$A$10*Table13[[#This Row],[CF % WEC]]</f>
        <v>0</v>
      </c>
      <c r="L3397" s="1">
        <v>29.647317458567038</v>
      </c>
      <c r="M3397" s="2">
        <f>Table13[[#This Row],[Cons h '[MWh']]]-Table13[[#This Row],[Ewec_prod '[MWh']]]-Table13[[#This Row],[Eeol_prod '[MWh']]]-Table13[[#This Row],[Efv_prod '[MWh']]]</f>
        <v>29.647317458567038</v>
      </c>
    </row>
    <row r="3398" x14ac:dyDescent="0.25">
      <c r="E3398" s="4">
        <v>43607.5</v>
      </c>
      <c r="F3398" s="3">
        <v>0</v>
      </c>
      <c r="G3398" s="2">
        <f>Table13[[#This Row],[CF % FV]]*$A$2</f>
        <v>0</v>
      </c>
      <c r="H3398" s="3">
        <v>4.5147615036212702E-2</v>
      </c>
      <c r="I3398" s="2">
        <f>Table13[[#This Row],[CF % EOL ]]*$A$6</f>
        <v>0</v>
      </c>
      <c r="J3398" s="3">
        <v>5.974516898260207E-2</v>
      </c>
      <c r="K3398" s="2">
        <f>$A$10*Table13[[#This Row],[CF % WEC]]</f>
        <v>0</v>
      </c>
      <c r="L3398" s="1">
        <v>33.101210992047484</v>
      </c>
      <c r="M3398" s="2">
        <f>Table13[[#This Row],[Cons h '[MWh']]]-Table13[[#This Row],[Ewec_prod '[MWh']]]-Table13[[#This Row],[Eeol_prod '[MWh']]]-Table13[[#This Row],[Efv_prod '[MWh']]]</f>
        <v>33.101210992047484</v>
      </c>
    </row>
    <row r="3399" x14ac:dyDescent="0.25">
      <c r="E3399" s="4">
        <v>43607.541666666664</v>
      </c>
      <c r="F3399" s="3">
        <v>0</v>
      </c>
      <c r="G3399" s="2">
        <f>Table13[[#This Row],[CF % FV]]*$A$2</f>
        <v>0</v>
      </c>
      <c r="H3399" s="3">
        <v>4.2239117220113302E-2</v>
      </c>
      <c r="I3399" s="2">
        <f>Table13[[#This Row],[CF % EOL ]]*$A$6</f>
        <v>0</v>
      </c>
      <c r="J3399" s="3">
        <v>5.8810572636052966E-2</v>
      </c>
      <c r="K3399" s="2">
        <f>$A$10*Table13[[#This Row],[CF % WEC]]</f>
        <v>0</v>
      </c>
      <c r="L3399" s="1">
        <v>27.377217932493799</v>
      </c>
      <c r="M3399" s="2">
        <f>Table13[[#This Row],[Cons h '[MWh']]]-Table13[[#This Row],[Ewec_prod '[MWh']]]-Table13[[#This Row],[Eeol_prod '[MWh']]]-Table13[[#This Row],[Efv_prod '[MWh']]]</f>
        <v>27.377217932493799</v>
      </c>
    </row>
    <row r="3400" x14ac:dyDescent="0.25">
      <c r="E3400" s="4">
        <v>43607.583333333336</v>
      </c>
      <c r="F3400" s="3">
        <v>0</v>
      </c>
      <c r="G3400" s="2">
        <f>Table13[[#This Row],[CF % FV]]*$A$2</f>
        <v>0</v>
      </c>
      <c r="H3400" s="3">
        <v>4.9978882910811699E-2</v>
      </c>
      <c r="I3400" s="2">
        <f>Table13[[#This Row],[CF % EOL ]]*$A$6</f>
        <v>0</v>
      </c>
      <c r="J3400" s="3">
        <v>5.8046186740197118E-2</v>
      </c>
      <c r="K3400" s="2">
        <f>$A$10*Table13[[#This Row],[CF % WEC]]</f>
        <v>0</v>
      </c>
      <c r="L3400" s="1">
        <v>15.966345529404077</v>
      </c>
      <c r="M3400" s="2">
        <f>Table13[[#This Row],[Cons h '[MWh']]]-Table13[[#This Row],[Ewec_prod '[MWh']]]-Table13[[#This Row],[Eeol_prod '[MWh']]]-Table13[[#This Row],[Efv_prod '[MWh']]]</f>
        <v>15.966345529404077</v>
      </c>
    </row>
    <row r="3401" x14ac:dyDescent="0.25">
      <c r="E3401" s="4">
        <v>43607.625</v>
      </c>
      <c r="F3401" s="3">
        <v>0</v>
      </c>
      <c r="G3401" s="2">
        <f>Table13[[#This Row],[CF % FV]]*$A$2</f>
        <v>0</v>
      </c>
      <c r="H3401" s="3">
        <v>3.0914607072127599E-2</v>
      </c>
      <c r="I3401" s="2">
        <f>Table13[[#This Row],[CF % EOL ]]*$A$6</f>
        <v>0</v>
      </c>
      <c r="J3401" s="3">
        <v>5.7334978654407245E-2</v>
      </c>
      <c r="K3401" s="2">
        <f>$A$10*Table13[[#This Row],[CF % WEC]]</f>
        <v>0</v>
      </c>
      <c r="L3401" s="1">
        <v>24.508931892231246</v>
      </c>
      <c r="M3401" s="2">
        <f>Table13[[#This Row],[Cons h '[MWh']]]-Table13[[#This Row],[Ewec_prod '[MWh']]]-Table13[[#This Row],[Eeol_prod '[MWh']]]-Table13[[#This Row],[Efv_prod '[MWh']]]</f>
        <v>24.508931892231246</v>
      </c>
    </row>
    <row r="3402" x14ac:dyDescent="0.25">
      <c r="E3402" s="4">
        <v>43607.666666666664</v>
      </c>
      <c r="F3402" s="3">
        <v>8.3999999999999993E-4</v>
      </c>
      <c r="G3402" s="2">
        <f>Table13[[#This Row],[CF % FV]]*$A$2</f>
        <v>9.2399999999999996E-2</v>
      </c>
      <c r="H3402" s="3">
        <v>5.6770176242272397E-3</v>
      </c>
      <c r="I3402" s="2">
        <f>Table13[[#This Row],[CF % EOL ]]*$A$6</f>
        <v>0</v>
      </c>
      <c r="J3402" s="3">
        <v>5.5337265418962056E-2</v>
      </c>
      <c r="K3402" s="2">
        <f>$A$10*Table13[[#This Row],[CF % WEC]]</f>
        <v>0</v>
      </c>
      <c r="L3402" s="1">
        <v>28.873999006273067</v>
      </c>
      <c r="M3402" s="2">
        <f>Table13[[#This Row],[Cons h '[MWh']]]-Table13[[#This Row],[Ewec_prod '[MWh']]]-Table13[[#This Row],[Eeol_prod '[MWh']]]-Table13[[#This Row],[Efv_prod '[MWh']]]</f>
        <v>28.781599006273066</v>
      </c>
    </row>
    <row r="3403" x14ac:dyDescent="0.25">
      <c r="E3403" s="4">
        <v>43607.708333333336</v>
      </c>
      <c r="F3403" s="3">
        <v>0.14354</v>
      </c>
      <c r="G3403" s="2">
        <f>Table13[[#This Row],[CF % FV]]*$A$2</f>
        <v>15.789400000000001</v>
      </c>
      <c r="H3403" s="3">
        <v>-1.14718656968442E-3</v>
      </c>
      <c r="I3403" s="2">
        <f>Table13[[#This Row],[CF % EOL ]]*$A$6</f>
        <v>0</v>
      </c>
      <c r="J3403" s="3">
        <v>5.2955534133540316E-2</v>
      </c>
      <c r="K3403" s="2">
        <f>$A$10*Table13[[#This Row],[CF % WEC]]</f>
        <v>0</v>
      </c>
      <c r="L3403" s="1">
        <v>32.027816626888686</v>
      </c>
      <c r="M3403" s="2">
        <f>Table13[[#This Row],[Cons h '[MWh']]]-Table13[[#This Row],[Ewec_prod '[MWh']]]-Table13[[#This Row],[Eeol_prod '[MWh']]]-Table13[[#This Row],[Efv_prod '[MWh']]]</f>
        <v>16.238416626888686</v>
      </c>
    </row>
    <row r="3404" x14ac:dyDescent="0.25">
      <c r="E3404" s="4">
        <v>43607.75</v>
      </c>
      <c r="F3404" s="3">
        <v>0.20277000000000001</v>
      </c>
      <c r="G3404" s="2">
        <f>Table13[[#This Row],[CF % FV]]*$A$2</f>
        <v>22.3047</v>
      </c>
      <c r="H3404" s="3">
        <v>-3.7109753510055901E-3</v>
      </c>
      <c r="I3404" s="2">
        <f>Table13[[#This Row],[CF % EOL ]]*$A$6</f>
        <v>0</v>
      </c>
      <c r="J3404" s="3">
        <v>5.1336733456337005E-2</v>
      </c>
      <c r="K3404" s="2">
        <f>$A$10*Table13[[#This Row],[CF % WEC]]</f>
        <v>0</v>
      </c>
      <c r="L3404" s="1">
        <v>42.318346628030241</v>
      </c>
      <c r="M3404" s="2">
        <f>Table13[[#This Row],[Cons h '[MWh']]]-Table13[[#This Row],[Ewec_prod '[MWh']]]-Table13[[#This Row],[Eeol_prod '[MWh']]]-Table13[[#This Row],[Efv_prod '[MWh']]]</f>
        <v>20.013646628030241</v>
      </c>
    </row>
    <row r="3405" x14ac:dyDescent="0.25">
      <c r="E3405" s="4">
        <v>43607.791666666664</v>
      </c>
      <c r="F3405" s="3">
        <v>0.45271</v>
      </c>
      <c r="G3405" s="2">
        <f>Table13[[#This Row],[CF % FV]]*$A$2</f>
        <v>49.798099999999998</v>
      </c>
      <c r="H3405" s="3">
        <v>-3.0297881243951598E-3</v>
      </c>
      <c r="I3405" s="2">
        <f>Table13[[#This Row],[CF % EOL ]]*$A$6</f>
        <v>0</v>
      </c>
      <c r="J3405" s="3">
        <v>5.2355089805773351E-2</v>
      </c>
      <c r="K3405" s="2">
        <f>$A$10*Table13[[#This Row],[CF % WEC]]</f>
        <v>0</v>
      </c>
      <c r="L3405" s="1">
        <v>42.730151046547391</v>
      </c>
      <c r="M3405" s="2">
        <f>Table13[[#This Row],[Cons h '[MWh']]]-Table13[[#This Row],[Ewec_prod '[MWh']]]-Table13[[#This Row],[Eeol_prod '[MWh']]]-Table13[[#This Row],[Efv_prod '[MWh']]]</f>
        <v>-7.067948953452607</v>
      </c>
    </row>
    <row r="3406" x14ac:dyDescent="0.25">
      <c r="E3406" s="4">
        <v>43607.833333333336</v>
      </c>
      <c r="F3406" s="3">
        <v>0.55225999999999997</v>
      </c>
      <c r="G3406" s="2">
        <f>Table13[[#This Row],[CF % FV]]*$A$2</f>
        <v>60.748599999999996</v>
      </c>
      <c r="H3406" s="3">
        <v>5.5816339540305498E-3</v>
      </c>
      <c r="I3406" s="2">
        <f>Table13[[#This Row],[CF % EOL ]]*$A$6</f>
        <v>0</v>
      </c>
      <c r="J3406" s="3">
        <v>5.598511674507383E-2</v>
      </c>
      <c r="K3406" s="2">
        <f>$A$10*Table13[[#This Row],[CF % WEC]]</f>
        <v>0</v>
      </c>
      <c r="L3406" s="1">
        <v>24.650052768655534</v>
      </c>
      <c r="M3406" s="2">
        <f>Table13[[#This Row],[Cons h '[MWh']]]-Table13[[#This Row],[Ewec_prod '[MWh']]]-Table13[[#This Row],[Eeol_prod '[MWh']]]-Table13[[#This Row],[Efv_prod '[MWh']]]</f>
        <v>-36.098547231344462</v>
      </c>
    </row>
    <row r="3407" x14ac:dyDescent="0.25">
      <c r="E3407" s="4">
        <v>43607.875</v>
      </c>
      <c r="F3407" s="3">
        <v>0.53158000000000005</v>
      </c>
      <c r="G3407" s="2">
        <f>Table13[[#This Row],[CF % FV]]*$A$2</f>
        <v>58.473800000000004</v>
      </c>
      <c r="H3407" s="3">
        <v>1.55789138198084E-2</v>
      </c>
      <c r="I3407" s="2">
        <f>Table13[[#This Row],[CF % EOL ]]*$A$6</f>
        <v>0</v>
      </c>
      <c r="J3407" s="3">
        <v>6.2447285129187569E-2</v>
      </c>
      <c r="K3407" s="2">
        <f>$A$10*Table13[[#This Row],[CF % WEC]]</f>
        <v>0</v>
      </c>
      <c r="L3407" s="1">
        <v>36.278275494521267</v>
      </c>
      <c r="M3407" s="2">
        <f>Table13[[#This Row],[Cons h '[MWh']]]-Table13[[#This Row],[Ewec_prod '[MWh']]]-Table13[[#This Row],[Eeol_prod '[MWh']]]-Table13[[#This Row],[Efv_prod '[MWh']]]</f>
        <v>-22.195524505478737</v>
      </c>
    </row>
    <row r="3408" x14ac:dyDescent="0.25">
      <c r="E3408" s="4">
        <v>43607.916666666664</v>
      </c>
      <c r="F3408" s="3">
        <v>0.57850999999999997</v>
      </c>
      <c r="G3408" s="2">
        <f>Table13[[#This Row],[CF % FV]]*$A$2</f>
        <v>63.636099999999999</v>
      </c>
      <c r="H3408" s="3">
        <v>3.21029578704828E-3</v>
      </c>
      <c r="I3408" s="2">
        <f>Table13[[#This Row],[CF % EOL ]]*$A$6</f>
        <v>0</v>
      </c>
      <c r="J3408" s="3">
        <v>7.6021326788498877E-2</v>
      </c>
      <c r="K3408" s="2">
        <f>$A$10*Table13[[#This Row],[CF % WEC]]</f>
        <v>0</v>
      </c>
      <c r="L3408" s="1">
        <v>26.285046309575122</v>
      </c>
      <c r="M3408" s="2">
        <f>Table13[[#This Row],[Cons h '[MWh']]]-Table13[[#This Row],[Ewec_prod '[MWh']]]-Table13[[#This Row],[Eeol_prod '[MWh']]]-Table13[[#This Row],[Efv_prod '[MWh']]]</f>
        <v>-37.351053690424877</v>
      </c>
    </row>
    <row r="3409" x14ac:dyDescent="0.25">
      <c r="E3409" s="4">
        <v>43607.958333333336</v>
      </c>
      <c r="F3409" s="3">
        <v>0.51041000000000003</v>
      </c>
      <c r="G3409" s="2">
        <f>Table13[[#This Row],[CF % FV]]*$A$2</f>
        <v>56.145100000000006</v>
      </c>
      <c r="H3409" s="3">
        <v>7.05189547672809E-3</v>
      </c>
      <c r="I3409" s="2">
        <f>Table13[[#This Row],[CF % EOL ]]*$A$6</f>
        <v>0</v>
      </c>
      <c r="J3409" s="3">
        <v>9.0903277586661183E-2</v>
      </c>
      <c r="K3409" s="2">
        <f>$A$10*Table13[[#This Row],[CF % WEC]]</f>
        <v>0</v>
      </c>
      <c r="L3409" s="1">
        <v>29.557761352554234</v>
      </c>
      <c r="M3409" s="2">
        <f>Table13[[#This Row],[Cons h '[MWh']]]-Table13[[#This Row],[Ewec_prod '[MWh']]]-Table13[[#This Row],[Eeol_prod '[MWh']]]-Table13[[#This Row],[Efv_prod '[MWh']]]</f>
        <v>-26.587338647445772</v>
      </c>
    </row>
    <row r="3410" x14ac:dyDescent="0.25">
      <c r="E3410" s="4">
        <v>43608</v>
      </c>
      <c r="F3410" s="3">
        <v>0.41724</v>
      </c>
      <c r="G3410" s="2">
        <f>Table13[[#This Row],[CF % FV]]*$A$2</f>
        <v>45.8964</v>
      </c>
      <c r="H3410" s="3">
        <v>2.5290698019051198E-2</v>
      </c>
      <c r="I3410" s="2">
        <f>Table13[[#This Row],[CF % EOL ]]*$A$6</f>
        <v>0</v>
      </c>
      <c r="J3410" s="3">
        <v>6.4888368921980868E-2</v>
      </c>
      <c r="K3410" s="2">
        <f>$A$10*Table13[[#This Row],[CF % WEC]]</f>
        <v>0</v>
      </c>
      <c r="L3410" s="1">
        <v>21.366833709912179</v>
      </c>
      <c r="M3410" s="2">
        <f>Table13[[#This Row],[Cons h '[MWh']]]-Table13[[#This Row],[Ewec_prod '[MWh']]]-Table13[[#This Row],[Eeol_prod '[MWh']]]-Table13[[#This Row],[Efv_prod '[MWh']]]</f>
        <v>-24.529566290087821</v>
      </c>
    </row>
    <row r="3411" x14ac:dyDescent="0.25">
      <c r="E3411" s="4">
        <v>43608.041666666664</v>
      </c>
      <c r="F3411" s="3">
        <v>0.26277999999999996</v>
      </c>
      <c r="G3411" s="2">
        <f>Table13[[#This Row],[CF % FV]]*$A$2</f>
        <v>28.905799999999996</v>
      </c>
      <c r="H3411" s="3">
        <v>3.82547302974715E-2</v>
      </c>
      <c r="I3411" s="2">
        <f>Table13[[#This Row],[CF % EOL ]]*$A$6</f>
        <v>0</v>
      </c>
      <c r="J3411" s="3">
        <v>3.1952176037352523E-2</v>
      </c>
      <c r="K3411" s="2">
        <f>$A$10*Table13[[#This Row],[CF % WEC]]</f>
        <v>0</v>
      </c>
      <c r="L3411" s="1">
        <v>22.280410189835894</v>
      </c>
      <c r="M3411" s="2">
        <f>Table13[[#This Row],[Cons h '[MWh']]]-Table13[[#This Row],[Ewec_prod '[MWh']]]-Table13[[#This Row],[Eeol_prod '[MWh']]]-Table13[[#This Row],[Efv_prod '[MWh']]]</f>
        <v>-6.6253898101641013</v>
      </c>
    </row>
    <row r="3412" x14ac:dyDescent="0.25">
      <c r="E3412" s="4">
        <v>43608.083333333336</v>
      </c>
      <c r="F3412" s="3">
        <v>9.8569999999999991E-2</v>
      </c>
      <c r="G3412" s="2">
        <f>Table13[[#This Row],[CF % FV]]*$A$2</f>
        <v>10.842699999999999</v>
      </c>
      <c r="H3412" s="3">
        <v>4.3341817486856997E-2</v>
      </c>
      <c r="I3412" s="2">
        <f>Table13[[#This Row],[CF % EOL ]]*$A$6</f>
        <v>0</v>
      </c>
      <c r="J3412" s="3">
        <v>1.204781257467814E-3</v>
      </c>
      <c r="K3412" s="2">
        <f>$A$10*Table13[[#This Row],[CF % WEC]]</f>
        <v>0</v>
      </c>
      <c r="L3412" s="1">
        <v>20.560508741521524</v>
      </c>
      <c r="M3412" s="2">
        <f>Table13[[#This Row],[Cons h '[MWh']]]-Table13[[#This Row],[Ewec_prod '[MWh']]]-Table13[[#This Row],[Eeol_prod '[MWh']]]-Table13[[#This Row],[Efv_prod '[MWh']]]</f>
        <v>9.7178087415215249</v>
      </c>
    </row>
    <row r="3413" x14ac:dyDescent="0.25">
      <c r="E3413" s="4">
        <v>43608.125</v>
      </c>
      <c r="F3413" s="3">
        <v>0</v>
      </c>
      <c r="G3413" s="2">
        <f>Table13[[#This Row],[CF % FV]]*$A$2</f>
        <v>0</v>
      </c>
      <c r="H3413" s="3">
        <v>4.1058595337515297E-2</v>
      </c>
      <c r="I3413" s="2">
        <f>Table13[[#This Row],[CF % EOL ]]*$A$6</f>
        <v>0</v>
      </c>
      <c r="J3413" s="3">
        <v>0</v>
      </c>
      <c r="K3413" s="2">
        <f>$A$10*Table13[[#This Row],[CF % WEC]]</f>
        <v>0</v>
      </c>
      <c r="L3413" s="1">
        <v>22.711645722160448</v>
      </c>
      <c r="M3413" s="2">
        <f>Table13[[#This Row],[Cons h '[MWh']]]-Table13[[#This Row],[Ewec_prod '[MWh']]]-Table13[[#This Row],[Eeol_prod '[MWh']]]-Table13[[#This Row],[Efv_prod '[MWh']]]</f>
        <v>22.711645722160448</v>
      </c>
    </row>
    <row r="3414" x14ac:dyDescent="0.25">
      <c r="E3414" s="4">
        <v>43608.166666666664</v>
      </c>
      <c r="F3414" s="3">
        <v>0</v>
      </c>
      <c r="G3414" s="2">
        <f>Table13[[#This Row],[CF % FV]]*$A$2</f>
        <v>0</v>
      </c>
      <c r="H3414" s="3">
        <v>3.2549729751666701E-2</v>
      </c>
      <c r="I3414" s="2">
        <f>Table13[[#This Row],[CF % EOL ]]*$A$6</f>
        <v>0</v>
      </c>
      <c r="J3414" s="3">
        <v>0</v>
      </c>
      <c r="K3414" s="2">
        <f>$A$10*Table13[[#This Row],[CF % WEC]]</f>
        <v>0</v>
      </c>
      <c r="L3414" s="1">
        <v>23.007823639785823</v>
      </c>
      <c r="M3414" s="2">
        <f>Table13[[#This Row],[Cons h '[MWh']]]-Table13[[#This Row],[Ewec_prod '[MWh']]]-Table13[[#This Row],[Eeol_prod '[MWh']]]-Table13[[#This Row],[Efv_prod '[MWh']]]</f>
        <v>23.007823639785823</v>
      </c>
    </row>
    <row r="3415" x14ac:dyDescent="0.25">
      <c r="E3415" s="4">
        <v>43608.208333333336</v>
      </c>
      <c r="F3415" s="3">
        <v>0</v>
      </c>
      <c r="G3415" s="2">
        <f>Table13[[#This Row],[CF % FV]]*$A$2</f>
        <v>0</v>
      </c>
      <c r="H3415" s="3">
        <v>1.8901349925534199E-2</v>
      </c>
      <c r="I3415" s="2">
        <f>Table13[[#This Row],[CF % EOL ]]*$A$6</f>
        <v>0</v>
      </c>
      <c r="J3415" s="3">
        <v>0</v>
      </c>
      <c r="K3415" s="2">
        <f>$A$10*Table13[[#This Row],[CF % WEC]]</f>
        <v>0</v>
      </c>
      <c r="L3415" s="1">
        <v>34.029245851829479</v>
      </c>
      <c r="M3415" s="2">
        <f>Table13[[#This Row],[Cons h '[MWh']]]-Table13[[#This Row],[Ewec_prod '[MWh']]]-Table13[[#This Row],[Eeol_prod '[MWh']]]-Table13[[#This Row],[Efv_prod '[MWh']]]</f>
        <v>34.029245851829479</v>
      </c>
    </row>
    <row r="3416" x14ac:dyDescent="0.25">
      <c r="E3416" s="4">
        <v>43608.25</v>
      </c>
      <c r="F3416" s="3">
        <v>0</v>
      </c>
      <c r="G3416" s="2">
        <f>Table13[[#This Row],[CF % FV]]*$A$2</f>
        <v>0</v>
      </c>
      <c r="H3416" s="3">
        <v>3.99478589543478E-3</v>
      </c>
      <c r="I3416" s="2">
        <f>Table13[[#This Row],[CF % EOL ]]*$A$6</f>
        <v>0</v>
      </c>
      <c r="J3416" s="3">
        <v>0</v>
      </c>
      <c r="K3416" s="2">
        <f>$A$10*Table13[[#This Row],[CF % WEC]]</f>
        <v>0</v>
      </c>
      <c r="L3416" s="1">
        <v>22.614899763884395</v>
      </c>
      <c r="M3416" s="2">
        <f>Table13[[#This Row],[Cons h '[MWh']]]-Table13[[#This Row],[Ewec_prod '[MWh']]]-Table13[[#This Row],[Eeol_prod '[MWh']]]-Table13[[#This Row],[Efv_prod '[MWh']]]</f>
        <v>22.614899763884395</v>
      </c>
    </row>
    <row r="3417" x14ac:dyDescent="0.25">
      <c r="E3417" s="4">
        <v>43608.291666666664</v>
      </c>
      <c r="F3417" s="3">
        <v>0</v>
      </c>
      <c r="G3417" s="2">
        <f>Table13[[#This Row],[CF % FV]]*$A$2</f>
        <v>0</v>
      </c>
      <c r="H3417" s="3">
        <v>-3.4339096990745601E-3</v>
      </c>
      <c r="I3417" s="2">
        <f>Table13[[#This Row],[CF % EOL ]]*$A$6</f>
        <v>0</v>
      </c>
      <c r="J3417" s="3">
        <v>0</v>
      </c>
      <c r="K3417" s="2">
        <f>$A$10*Table13[[#This Row],[CF % WEC]]</f>
        <v>0</v>
      </c>
      <c r="L3417" s="1">
        <v>30.912992907619103</v>
      </c>
      <c r="M3417" s="2">
        <f>Table13[[#This Row],[Cons h '[MWh']]]-Table13[[#This Row],[Ewec_prod '[MWh']]]-Table13[[#This Row],[Eeol_prod '[MWh']]]-Table13[[#This Row],[Efv_prod '[MWh']]]</f>
        <v>30.912992907619103</v>
      </c>
    </row>
    <row r="3418" x14ac:dyDescent="0.25">
      <c r="E3418" s="4">
        <v>43608.333333333336</v>
      </c>
      <c r="F3418" s="3">
        <v>0</v>
      </c>
      <c r="G3418" s="2">
        <f>Table13[[#This Row],[CF % FV]]*$A$2</f>
        <v>0</v>
      </c>
      <c r="H3418" s="3">
        <v>-3.8327001104009099E-3</v>
      </c>
      <c r="I3418" s="2">
        <f>Table13[[#This Row],[CF % EOL ]]*$A$6</f>
        <v>0</v>
      </c>
      <c r="J3418" s="3">
        <v>0</v>
      </c>
      <c r="K3418" s="2">
        <f>$A$10*Table13[[#This Row],[CF % WEC]]</f>
        <v>0</v>
      </c>
      <c r="L3418" s="1">
        <v>28.907998448250375</v>
      </c>
      <c r="M3418" s="2">
        <f>Table13[[#This Row],[Cons h '[MWh']]]-Table13[[#This Row],[Ewec_prod '[MWh']]]-Table13[[#This Row],[Eeol_prod '[MWh']]]-Table13[[#This Row],[Efv_prod '[MWh']]]</f>
        <v>28.907998448250375</v>
      </c>
    </row>
    <row r="3419" x14ac:dyDescent="0.25">
      <c r="E3419" s="4">
        <v>43608.375</v>
      </c>
      <c r="F3419" s="3">
        <v>0</v>
      </c>
      <c r="G3419" s="2">
        <f>Table13[[#This Row],[CF % FV]]*$A$2</f>
        <v>0</v>
      </c>
      <c r="H3419" s="3">
        <v>-3.7510277876384702E-3</v>
      </c>
      <c r="I3419" s="2">
        <f>Table13[[#This Row],[CF % EOL ]]*$A$6</f>
        <v>0</v>
      </c>
      <c r="J3419" s="3">
        <v>0</v>
      </c>
      <c r="K3419" s="2">
        <f>$A$10*Table13[[#This Row],[CF % WEC]]</f>
        <v>0</v>
      </c>
      <c r="L3419" s="1">
        <v>22.657385461539285</v>
      </c>
      <c r="M3419" s="2">
        <f>Table13[[#This Row],[Cons h '[MWh']]]-Table13[[#This Row],[Ewec_prod '[MWh']]]-Table13[[#This Row],[Eeol_prod '[MWh']]]-Table13[[#This Row],[Efv_prod '[MWh']]]</f>
        <v>22.657385461539285</v>
      </c>
    </row>
    <row r="3420" x14ac:dyDescent="0.25">
      <c r="E3420" s="4">
        <v>43608.416666666664</v>
      </c>
      <c r="F3420" s="3">
        <v>0</v>
      </c>
      <c r="G3420" s="2">
        <f>Table13[[#This Row],[CF % FV]]*$A$2</f>
        <v>0</v>
      </c>
      <c r="H3420" s="3">
        <v>-3.7858864818582599E-3</v>
      </c>
      <c r="I3420" s="2">
        <f>Table13[[#This Row],[CF % EOL ]]*$A$6</f>
        <v>0</v>
      </c>
      <c r="J3420" s="3">
        <v>0</v>
      </c>
      <c r="K3420" s="2">
        <f>$A$10*Table13[[#This Row],[CF % WEC]]</f>
        <v>0</v>
      </c>
      <c r="L3420" s="1">
        <v>36.693380297021918</v>
      </c>
      <c r="M3420" s="2">
        <f>Table13[[#This Row],[Cons h '[MWh']]]-Table13[[#This Row],[Ewec_prod '[MWh']]]-Table13[[#This Row],[Eeol_prod '[MWh']]]-Table13[[#This Row],[Efv_prod '[MWh']]]</f>
        <v>36.693380297021918</v>
      </c>
    </row>
    <row r="3421" x14ac:dyDescent="0.25">
      <c r="E3421" s="4">
        <v>43608.458333333336</v>
      </c>
      <c r="F3421" s="3">
        <v>0</v>
      </c>
      <c r="G3421" s="2">
        <f>Table13[[#This Row],[CF % FV]]*$A$2</f>
        <v>0</v>
      </c>
      <c r="H3421" s="3">
        <v>-3.30166217891155E-3</v>
      </c>
      <c r="I3421" s="2">
        <f>Table13[[#This Row],[CF % EOL ]]*$A$6</f>
        <v>0</v>
      </c>
      <c r="J3421" s="3">
        <v>0</v>
      </c>
      <c r="K3421" s="2">
        <f>$A$10*Table13[[#This Row],[CF % WEC]]</f>
        <v>0</v>
      </c>
      <c r="L3421" s="1">
        <v>28.628132892595971</v>
      </c>
      <c r="M3421" s="2">
        <f>Table13[[#This Row],[Cons h '[MWh']]]-Table13[[#This Row],[Ewec_prod '[MWh']]]-Table13[[#This Row],[Eeol_prod '[MWh']]]-Table13[[#This Row],[Efv_prod '[MWh']]]</f>
        <v>28.628132892595971</v>
      </c>
    </row>
    <row r="3422" x14ac:dyDescent="0.25">
      <c r="E3422" s="4">
        <v>43608.5</v>
      </c>
      <c r="F3422" s="3">
        <v>0</v>
      </c>
      <c r="G3422" s="2">
        <f>Table13[[#This Row],[CF % FV]]*$A$2</f>
        <v>0</v>
      </c>
      <c r="H3422" s="3">
        <v>1.37352361999171E-2</v>
      </c>
      <c r="I3422" s="2">
        <f>Table13[[#This Row],[CF % EOL ]]*$A$6</f>
        <v>0</v>
      </c>
      <c r="J3422" s="3">
        <v>0</v>
      </c>
      <c r="K3422" s="2">
        <f>$A$10*Table13[[#This Row],[CF % WEC]]</f>
        <v>0</v>
      </c>
      <c r="L3422" s="1">
        <v>27.118052601574657</v>
      </c>
      <c r="M3422" s="2">
        <f>Table13[[#This Row],[Cons h '[MWh']]]-Table13[[#This Row],[Ewec_prod '[MWh']]]-Table13[[#This Row],[Eeol_prod '[MWh']]]-Table13[[#This Row],[Efv_prod '[MWh']]]</f>
        <v>27.118052601574657</v>
      </c>
    </row>
    <row r="3423" x14ac:dyDescent="0.25">
      <c r="E3423" s="4">
        <v>43608.541666666664</v>
      </c>
      <c r="F3423" s="3">
        <v>0</v>
      </c>
      <c r="G3423" s="2">
        <f>Table13[[#This Row],[CF % FV]]*$A$2</f>
        <v>0</v>
      </c>
      <c r="H3423" s="3">
        <v>3.0980457290290999E-2</v>
      </c>
      <c r="I3423" s="2">
        <f>Table13[[#This Row],[CF % EOL ]]*$A$6</f>
        <v>0</v>
      </c>
      <c r="J3423" s="3">
        <v>0</v>
      </c>
      <c r="K3423" s="2">
        <f>$A$10*Table13[[#This Row],[CF % WEC]]</f>
        <v>0</v>
      </c>
      <c r="L3423" s="1">
        <v>27.057142248751202</v>
      </c>
      <c r="M3423" s="2">
        <f>Table13[[#This Row],[Cons h '[MWh']]]-Table13[[#This Row],[Ewec_prod '[MWh']]]-Table13[[#This Row],[Eeol_prod '[MWh']]]-Table13[[#This Row],[Efv_prod '[MWh']]]</f>
        <v>27.057142248751202</v>
      </c>
    </row>
    <row r="3424" x14ac:dyDescent="0.25">
      <c r="E3424" s="4">
        <v>43608.583333333336</v>
      </c>
      <c r="F3424" s="3">
        <v>0</v>
      </c>
      <c r="G3424" s="2">
        <f>Table13[[#This Row],[CF % FV]]*$A$2</f>
        <v>0</v>
      </c>
      <c r="H3424" s="3">
        <v>4.6245442136459099E-2</v>
      </c>
      <c r="I3424" s="2">
        <f>Table13[[#This Row],[CF % EOL ]]*$A$6</f>
        <v>0</v>
      </c>
      <c r="J3424" s="3">
        <v>0</v>
      </c>
      <c r="K3424" s="2">
        <f>$A$10*Table13[[#This Row],[CF % WEC]]</f>
        <v>0</v>
      </c>
      <c r="L3424" s="1">
        <v>18.743746452489859</v>
      </c>
      <c r="M3424" s="2">
        <f>Table13[[#This Row],[Cons h '[MWh']]]-Table13[[#This Row],[Ewec_prod '[MWh']]]-Table13[[#This Row],[Eeol_prod '[MWh']]]-Table13[[#This Row],[Efv_prod '[MWh']]]</f>
        <v>18.743746452489859</v>
      </c>
    </row>
    <row r="3425" x14ac:dyDescent="0.25">
      <c r="E3425" s="4">
        <v>43608.625</v>
      </c>
      <c r="F3425" s="3">
        <v>0</v>
      </c>
      <c r="G3425" s="2">
        <f>Table13[[#This Row],[CF % FV]]*$A$2</f>
        <v>0</v>
      </c>
      <c r="H3425" s="3">
        <v>6.3335902101605598E-2</v>
      </c>
      <c r="I3425" s="2">
        <f>Table13[[#This Row],[CF % EOL ]]*$A$6</f>
        <v>0</v>
      </c>
      <c r="J3425" s="3">
        <v>0</v>
      </c>
      <c r="K3425" s="2">
        <f>$A$10*Table13[[#This Row],[CF % WEC]]</f>
        <v>0</v>
      </c>
      <c r="L3425" s="1">
        <v>26.662455412769653</v>
      </c>
      <c r="M3425" s="2">
        <f>Table13[[#This Row],[Cons h '[MWh']]]-Table13[[#This Row],[Ewec_prod '[MWh']]]-Table13[[#This Row],[Eeol_prod '[MWh']]]-Table13[[#This Row],[Efv_prod '[MWh']]]</f>
        <v>26.662455412769653</v>
      </c>
    </row>
    <row r="3426" x14ac:dyDescent="0.25">
      <c r="E3426" s="4">
        <v>43608.666666666664</v>
      </c>
      <c r="F3426" s="3">
        <v>2.4300000000000003E-3</v>
      </c>
      <c r="G3426" s="2">
        <f>Table13[[#This Row],[CF % FV]]*$A$2</f>
        <v>0.26730000000000004</v>
      </c>
      <c r="H3426" s="3">
        <v>8.6262868058244804E-2</v>
      </c>
      <c r="I3426" s="2">
        <f>Table13[[#This Row],[CF % EOL ]]*$A$6</f>
        <v>0</v>
      </c>
      <c r="J3426" s="3">
        <v>0</v>
      </c>
      <c r="K3426" s="2">
        <f>$A$10*Table13[[#This Row],[CF % WEC]]</f>
        <v>0</v>
      </c>
      <c r="L3426" s="1">
        <v>27.48223722009168</v>
      </c>
      <c r="M3426" s="2">
        <f>Table13[[#This Row],[Cons h '[MWh']]]-Table13[[#This Row],[Ewec_prod '[MWh']]]-Table13[[#This Row],[Eeol_prod '[MWh']]]-Table13[[#This Row],[Efv_prod '[MWh']]]</f>
        <v>27.214937220091681</v>
      </c>
    </row>
    <row r="3427" x14ac:dyDescent="0.25">
      <c r="E3427" s="4">
        <v>43608.708333333336</v>
      </c>
      <c r="F3427" s="3">
        <v>0.16413</v>
      </c>
      <c r="G3427" s="2">
        <f>Table13[[#This Row],[CF % FV]]*$A$2</f>
        <v>18.054300000000001</v>
      </c>
      <c r="H3427" s="3">
        <v>0.109217985901176</v>
      </c>
      <c r="I3427" s="2">
        <f>Table13[[#This Row],[CF % EOL ]]*$A$6</f>
        <v>0</v>
      </c>
      <c r="J3427" s="3">
        <v>0</v>
      </c>
      <c r="K3427" s="2">
        <f>$A$10*Table13[[#This Row],[CF % WEC]]</f>
        <v>0</v>
      </c>
      <c r="L3427" s="1">
        <v>32.111525504346865</v>
      </c>
      <c r="M3427" s="2">
        <f>Table13[[#This Row],[Cons h '[MWh']]]-Table13[[#This Row],[Ewec_prod '[MWh']]]-Table13[[#This Row],[Eeol_prod '[MWh']]]-Table13[[#This Row],[Efv_prod '[MWh']]]</f>
        <v>14.057225504346864</v>
      </c>
    </row>
    <row r="3428" x14ac:dyDescent="0.25">
      <c r="E3428" s="4">
        <v>43608.75</v>
      </c>
      <c r="F3428" s="3">
        <v>3.8450000000000005E-2</v>
      </c>
      <c r="G3428" s="2">
        <f>Table13[[#This Row],[CF % FV]]*$A$2</f>
        <v>4.2295000000000007</v>
      </c>
      <c r="H3428" s="3">
        <v>0.14528995502471201</v>
      </c>
      <c r="I3428" s="2">
        <f>Table13[[#This Row],[CF % EOL ]]*$A$6</f>
        <v>0</v>
      </c>
      <c r="J3428" s="3">
        <v>0</v>
      </c>
      <c r="K3428" s="2">
        <f>$A$10*Table13[[#This Row],[CF % WEC]]</f>
        <v>0</v>
      </c>
      <c r="L3428" s="1">
        <v>33.117882924775316</v>
      </c>
      <c r="M3428" s="2">
        <f>Table13[[#This Row],[Cons h '[MWh']]]-Table13[[#This Row],[Ewec_prod '[MWh']]]-Table13[[#This Row],[Eeol_prod '[MWh']]]-Table13[[#This Row],[Efv_prod '[MWh']]]</f>
        <v>28.888382924775314</v>
      </c>
    </row>
    <row r="3429" x14ac:dyDescent="0.25">
      <c r="E3429" s="4">
        <v>43608.791666666664</v>
      </c>
      <c r="F3429" s="3">
        <v>9.06E-2</v>
      </c>
      <c r="G3429" s="2">
        <f>Table13[[#This Row],[CF % FV]]*$A$2</f>
        <v>9.9659999999999993</v>
      </c>
      <c r="H3429" s="3">
        <v>0.17427466332861999</v>
      </c>
      <c r="I3429" s="2">
        <f>Table13[[#This Row],[CF % EOL ]]*$A$6</f>
        <v>0</v>
      </c>
      <c r="J3429" s="3">
        <v>0</v>
      </c>
      <c r="K3429" s="2">
        <f>$A$10*Table13[[#This Row],[CF % WEC]]</f>
        <v>0</v>
      </c>
      <c r="L3429" s="1">
        <v>43.525640869921673</v>
      </c>
      <c r="M3429" s="2">
        <f>Table13[[#This Row],[Cons h '[MWh']]]-Table13[[#This Row],[Ewec_prod '[MWh']]]-Table13[[#This Row],[Eeol_prod '[MWh']]]-Table13[[#This Row],[Efv_prod '[MWh']]]</f>
        <v>33.559640869921672</v>
      </c>
    </row>
    <row r="3430" x14ac:dyDescent="0.25">
      <c r="E3430" s="4">
        <v>43608.833333333336</v>
      </c>
      <c r="F3430" s="3">
        <v>0.11593000000000001</v>
      </c>
      <c r="G3430" s="2">
        <f>Table13[[#This Row],[CF % FV]]*$A$2</f>
        <v>12.7523</v>
      </c>
      <c r="H3430" s="3">
        <v>0.171360724769549</v>
      </c>
      <c r="I3430" s="2">
        <f>Table13[[#This Row],[CF % EOL ]]*$A$6</f>
        <v>0</v>
      </c>
      <c r="J3430" s="3">
        <v>0</v>
      </c>
      <c r="K3430" s="2">
        <f>$A$10*Table13[[#This Row],[CF % WEC]]</f>
        <v>0</v>
      </c>
      <c r="L3430" s="1">
        <v>34.88545587766604</v>
      </c>
      <c r="M3430" s="2">
        <f>Table13[[#This Row],[Cons h '[MWh']]]-Table13[[#This Row],[Ewec_prod '[MWh']]]-Table13[[#This Row],[Eeol_prod '[MWh']]]-Table13[[#This Row],[Efv_prod '[MWh']]]</f>
        <v>22.133155877666042</v>
      </c>
    </row>
    <row r="3431" x14ac:dyDescent="0.25">
      <c r="E3431" s="4">
        <v>43608.875</v>
      </c>
      <c r="F3431" s="3">
        <v>0.11545</v>
      </c>
      <c r="G3431" s="2">
        <f>Table13[[#This Row],[CF % FV]]*$A$2</f>
        <v>12.6995</v>
      </c>
      <c r="H3431" s="3">
        <v>0.14047714272600401</v>
      </c>
      <c r="I3431" s="2">
        <f>Table13[[#This Row],[CF % EOL ]]*$A$6</f>
        <v>0</v>
      </c>
      <c r="J3431" s="3">
        <v>0</v>
      </c>
      <c r="K3431" s="2">
        <f>$A$10*Table13[[#This Row],[CF % WEC]]</f>
        <v>0</v>
      </c>
      <c r="L3431" s="1">
        <v>31.400379217812638</v>
      </c>
      <c r="M3431" s="2">
        <f>Table13[[#This Row],[Cons h '[MWh']]]-Table13[[#This Row],[Ewec_prod '[MWh']]]-Table13[[#This Row],[Eeol_prod '[MWh']]]-Table13[[#This Row],[Efv_prod '[MWh']]]</f>
        <v>18.700879217812638</v>
      </c>
    </row>
    <row r="3432" x14ac:dyDescent="0.25">
      <c r="E3432" s="4">
        <v>43608.916666666664</v>
      </c>
      <c r="F3432" s="3">
        <v>0.21352000000000002</v>
      </c>
      <c r="G3432" s="2">
        <f>Table13[[#This Row],[CF % FV]]*$A$2</f>
        <v>23.487200000000001</v>
      </c>
      <c r="H3432" s="3">
        <v>-3.84880001694055E-3</v>
      </c>
      <c r="I3432" s="2">
        <f>Table13[[#This Row],[CF % EOL ]]*$A$6</f>
        <v>0</v>
      </c>
      <c r="J3432" s="3">
        <v>0</v>
      </c>
      <c r="K3432" s="2">
        <f>$A$10*Table13[[#This Row],[CF % WEC]]</f>
        <v>0</v>
      </c>
      <c r="L3432" s="1">
        <v>30.546578118328224</v>
      </c>
      <c r="M3432" s="2">
        <f>Table13[[#This Row],[Cons h '[MWh']]]-Table13[[#This Row],[Ewec_prod '[MWh']]]-Table13[[#This Row],[Eeol_prod '[MWh']]]-Table13[[#This Row],[Efv_prod '[MWh']]]</f>
        <v>7.0593781183282225</v>
      </c>
    </row>
    <row r="3433" x14ac:dyDescent="0.25">
      <c r="E3433" s="4">
        <v>43608.958333333336</v>
      </c>
      <c r="F3433" s="3">
        <v>0.20790999999999998</v>
      </c>
      <c r="G3433" s="2">
        <f>Table13[[#This Row],[CF % FV]]*$A$2</f>
        <v>22.870099999999997</v>
      </c>
      <c r="H3433" s="3">
        <v>-3.8529496319533898E-3</v>
      </c>
      <c r="I3433" s="2">
        <f>Table13[[#This Row],[CF % EOL ]]*$A$6</f>
        <v>0</v>
      </c>
      <c r="J3433" s="3">
        <v>0</v>
      </c>
      <c r="K3433" s="2">
        <f>$A$10*Table13[[#This Row],[CF % WEC]]</f>
        <v>0</v>
      </c>
      <c r="L3433" s="1">
        <v>27.121184490486261</v>
      </c>
      <c r="M3433" s="2">
        <f>Table13[[#This Row],[Cons h '[MWh']]]-Table13[[#This Row],[Ewec_prod '[MWh']]]-Table13[[#This Row],[Eeol_prod '[MWh']]]-Table13[[#This Row],[Efv_prod '[MWh']]]</f>
        <v>4.2510844904862637</v>
      </c>
    </row>
    <row r="3434" x14ac:dyDescent="0.25">
      <c r="E3434" s="4">
        <v>43609</v>
      </c>
      <c r="F3434" s="3">
        <v>0.19500000000000001</v>
      </c>
      <c r="G3434" s="2">
        <f>Table13[[#This Row],[CF % FV]]*$A$2</f>
        <v>21.45</v>
      </c>
      <c r="H3434" s="3">
        <v>-3.7788679909209499E-3</v>
      </c>
      <c r="I3434" s="2">
        <f>Table13[[#This Row],[CF % EOL ]]*$A$6</f>
        <v>0</v>
      </c>
      <c r="J3434" s="3">
        <v>0</v>
      </c>
      <c r="K3434" s="2">
        <f>$A$10*Table13[[#This Row],[CF % WEC]]</f>
        <v>0</v>
      </c>
      <c r="L3434" s="1">
        <v>24.521581673129248</v>
      </c>
      <c r="M3434" s="2">
        <f>Table13[[#This Row],[Cons h '[MWh']]]-Table13[[#This Row],[Ewec_prod '[MWh']]]-Table13[[#This Row],[Eeol_prod '[MWh']]]-Table13[[#This Row],[Efv_prod '[MWh']]]</f>
        <v>3.0715816731292485</v>
      </c>
    </row>
    <row r="3435" x14ac:dyDescent="0.25">
      <c r="E3435" s="4">
        <v>43609.041666666664</v>
      </c>
      <c r="F3435" s="3">
        <v>0.14448</v>
      </c>
      <c r="G3435" s="2">
        <f>Table13[[#This Row],[CF % FV]]*$A$2</f>
        <v>15.892799999999999</v>
      </c>
      <c r="H3435" s="3">
        <v>-3.8531395003922101E-3</v>
      </c>
      <c r="I3435" s="2">
        <f>Table13[[#This Row],[CF % EOL ]]*$A$6</f>
        <v>0</v>
      </c>
      <c r="J3435" s="3">
        <v>0</v>
      </c>
      <c r="K3435" s="2">
        <f>$A$10*Table13[[#This Row],[CF % WEC]]</f>
        <v>0</v>
      </c>
      <c r="L3435" s="1">
        <v>23.478108476729826</v>
      </c>
      <c r="M3435" s="2">
        <f>Table13[[#This Row],[Cons h '[MWh']]]-Table13[[#This Row],[Ewec_prod '[MWh']]]-Table13[[#This Row],[Eeol_prod '[MWh']]]-Table13[[#This Row],[Efv_prod '[MWh']]]</f>
        <v>7.5853084767298267</v>
      </c>
    </row>
    <row r="3436" x14ac:dyDescent="0.25">
      <c r="E3436" s="4">
        <v>43609.083333333336</v>
      </c>
      <c r="F3436" s="3">
        <v>0.10312</v>
      </c>
      <c r="G3436" s="2">
        <f>Table13[[#This Row],[CF % FV]]*$A$2</f>
        <v>11.3432</v>
      </c>
      <c r="H3436" s="3">
        <v>-2.7609156026989399E-3</v>
      </c>
      <c r="I3436" s="2">
        <f>Table13[[#This Row],[CF % EOL ]]*$A$6</f>
        <v>0</v>
      </c>
      <c r="J3436" s="3">
        <v>0</v>
      </c>
      <c r="K3436" s="2">
        <f>$A$10*Table13[[#This Row],[CF % WEC]]</f>
        <v>0</v>
      </c>
      <c r="L3436" s="1">
        <v>20.311785541542438</v>
      </c>
      <c r="M3436" s="2">
        <f>Table13[[#This Row],[Cons h '[MWh']]]-Table13[[#This Row],[Ewec_prod '[MWh']]]-Table13[[#This Row],[Eeol_prod '[MWh']]]-Table13[[#This Row],[Efv_prod '[MWh']]]</f>
        <v>8.9685855415424385</v>
      </c>
    </row>
    <row r="3437" x14ac:dyDescent="0.25">
      <c r="E3437" s="4">
        <v>43609.125</v>
      </c>
      <c r="F3437" s="3">
        <v>0</v>
      </c>
      <c r="G3437" s="2">
        <f>Table13[[#This Row],[CF % FV]]*$A$2</f>
        <v>0</v>
      </c>
      <c r="H3437" s="3">
        <v>2.5947341461621601E-2</v>
      </c>
      <c r="I3437" s="2">
        <f>Table13[[#This Row],[CF % EOL ]]*$A$6</f>
        <v>0</v>
      </c>
      <c r="J3437" s="3">
        <v>0</v>
      </c>
      <c r="K3437" s="2">
        <f>$A$10*Table13[[#This Row],[CF % WEC]]</f>
        <v>0</v>
      </c>
      <c r="L3437" s="1">
        <v>20.769976752240275</v>
      </c>
      <c r="M3437" s="2">
        <f>Table13[[#This Row],[Cons h '[MWh']]]-Table13[[#This Row],[Ewec_prod '[MWh']]]-Table13[[#This Row],[Eeol_prod '[MWh']]]-Table13[[#This Row],[Efv_prod '[MWh']]]</f>
        <v>20.769976752240275</v>
      </c>
    </row>
    <row r="3438" x14ac:dyDescent="0.25">
      <c r="E3438" s="4">
        <v>43609.166666666664</v>
      </c>
      <c r="F3438" s="3">
        <v>0</v>
      </c>
      <c r="G3438" s="2">
        <f>Table13[[#This Row],[CF % FV]]*$A$2</f>
        <v>0</v>
      </c>
      <c r="H3438" s="3">
        <v>8.1321030778329306E-2</v>
      </c>
      <c r="I3438" s="2">
        <f>Table13[[#This Row],[CF % EOL ]]*$A$6</f>
        <v>0</v>
      </c>
      <c r="J3438" s="3">
        <v>0</v>
      </c>
      <c r="K3438" s="2">
        <f>$A$10*Table13[[#This Row],[CF % WEC]]</f>
        <v>0</v>
      </c>
      <c r="L3438" s="1">
        <v>29.423280969200945</v>
      </c>
      <c r="M3438" s="2">
        <f>Table13[[#This Row],[Cons h '[MWh']]]-Table13[[#This Row],[Ewec_prod '[MWh']]]-Table13[[#This Row],[Eeol_prod '[MWh']]]-Table13[[#This Row],[Efv_prod '[MWh']]]</f>
        <v>29.423280969200945</v>
      </c>
    </row>
    <row r="3439" x14ac:dyDescent="0.25">
      <c r="E3439" s="4">
        <v>43609.208333333336</v>
      </c>
      <c r="F3439" s="3">
        <v>0</v>
      </c>
      <c r="G3439" s="2">
        <f>Table13[[#This Row],[CF % FV]]*$A$2</f>
        <v>0</v>
      </c>
      <c r="H3439" s="3">
        <v>0.119055899220505</v>
      </c>
      <c r="I3439" s="2">
        <f>Table13[[#This Row],[CF % EOL ]]*$A$6</f>
        <v>0</v>
      </c>
      <c r="J3439" s="3">
        <v>0</v>
      </c>
      <c r="K3439" s="2">
        <f>$A$10*Table13[[#This Row],[CF % WEC]]</f>
        <v>0</v>
      </c>
      <c r="L3439" s="1">
        <v>28.678899426830021</v>
      </c>
      <c r="M3439" s="2">
        <f>Table13[[#This Row],[Cons h '[MWh']]]-Table13[[#This Row],[Ewec_prod '[MWh']]]-Table13[[#This Row],[Eeol_prod '[MWh']]]-Table13[[#This Row],[Efv_prod '[MWh']]]</f>
        <v>28.678899426830021</v>
      </c>
    </row>
    <row r="3440" x14ac:dyDescent="0.25">
      <c r="E3440" s="4">
        <v>43609.25</v>
      </c>
      <c r="F3440" s="3">
        <v>0</v>
      </c>
      <c r="G3440" s="2">
        <f>Table13[[#This Row],[CF % FV]]*$A$2</f>
        <v>0</v>
      </c>
      <c r="H3440" s="3">
        <v>0.12381237385211</v>
      </c>
      <c r="I3440" s="2">
        <f>Table13[[#This Row],[CF % EOL ]]*$A$6</f>
        <v>0</v>
      </c>
      <c r="J3440" s="3">
        <v>0</v>
      </c>
      <c r="K3440" s="2">
        <f>$A$10*Table13[[#This Row],[CF % WEC]]</f>
        <v>0</v>
      </c>
      <c r="L3440" s="1">
        <v>29.67030725515183</v>
      </c>
      <c r="M3440" s="2">
        <f>Table13[[#This Row],[Cons h '[MWh']]]-Table13[[#This Row],[Ewec_prod '[MWh']]]-Table13[[#This Row],[Eeol_prod '[MWh']]]-Table13[[#This Row],[Efv_prod '[MWh']]]</f>
        <v>29.67030725515183</v>
      </c>
    </row>
    <row r="3441" x14ac:dyDescent="0.25">
      <c r="E3441" s="4">
        <v>43609.291666666664</v>
      </c>
      <c r="F3441" s="3">
        <v>0</v>
      </c>
      <c r="G3441" s="2">
        <f>Table13[[#This Row],[CF % FV]]*$A$2</f>
        <v>0</v>
      </c>
      <c r="H3441" s="3">
        <v>0.119890771497108</v>
      </c>
      <c r="I3441" s="2">
        <f>Table13[[#This Row],[CF % EOL ]]*$A$6</f>
        <v>0</v>
      </c>
      <c r="J3441" s="3">
        <v>0</v>
      </c>
      <c r="K3441" s="2">
        <f>$A$10*Table13[[#This Row],[CF % WEC]]</f>
        <v>0</v>
      </c>
      <c r="L3441" s="1">
        <v>25.128626142200268</v>
      </c>
      <c r="M3441" s="2">
        <f>Table13[[#This Row],[Cons h '[MWh']]]-Table13[[#This Row],[Ewec_prod '[MWh']]]-Table13[[#This Row],[Eeol_prod '[MWh']]]-Table13[[#This Row],[Efv_prod '[MWh']]]</f>
        <v>25.128626142200268</v>
      </c>
    </row>
    <row r="3442" x14ac:dyDescent="0.25">
      <c r="E3442" s="4">
        <v>43609.333333333336</v>
      </c>
      <c r="F3442" s="3">
        <v>0</v>
      </c>
      <c r="G3442" s="2">
        <f>Table13[[#This Row],[CF % FV]]*$A$2</f>
        <v>0</v>
      </c>
      <c r="H3442" s="3">
        <v>0.14028483775717801</v>
      </c>
      <c r="I3442" s="2">
        <f>Table13[[#This Row],[CF % EOL ]]*$A$6</f>
        <v>0</v>
      </c>
      <c r="J3442" s="3">
        <v>0</v>
      </c>
      <c r="K3442" s="2">
        <f>$A$10*Table13[[#This Row],[CF % WEC]]</f>
        <v>0</v>
      </c>
      <c r="L3442" s="1">
        <v>23.497261456497963</v>
      </c>
      <c r="M3442" s="2">
        <f>Table13[[#This Row],[Cons h '[MWh']]]-Table13[[#This Row],[Ewec_prod '[MWh']]]-Table13[[#This Row],[Eeol_prod '[MWh']]]-Table13[[#This Row],[Efv_prod '[MWh']]]</f>
        <v>23.497261456497963</v>
      </c>
    </row>
    <row r="3443" x14ac:dyDescent="0.25">
      <c r="E3443" s="4">
        <v>43609.375</v>
      </c>
      <c r="F3443" s="3">
        <v>0</v>
      </c>
      <c r="G3443" s="2">
        <f>Table13[[#This Row],[CF % FV]]*$A$2</f>
        <v>0</v>
      </c>
      <c r="H3443" s="3">
        <v>0.13682787190467099</v>
      </c>
      <c r="I3443" s="2">
        <f>Table13[[#This Row],[CF % EOL ]]*$A$6</f>
        <v>0</v>
      </c>
      <c r="J3443" s="3">
        <v>0</v>
      </c>
      <c r="K3443" s="2">
        <f>$A$10*Table13[[#This Row],[CF % WEC]]</f>
        <v>0</v>
      </c>
      <c r="L3443" s="1">
        <v>29.322324645707177</v>
      </c>
      <c r="M3443" s="2">
        <f>Table13[[#This Row],[Cons h '[MWh']]]-Table13[[#This Row],[Ewec_prod '[MWh']]]-Table13[[#This Row],[Eeol_prod '[MWh']]]-Table13[[#This Row],[Efv_prod '[MWh']]]</f>
        <v>29.322324645707177</v>
      </c>
    </row>
    <row r="3444" x14ac:dyDescent="0.25">
      <c r="E3444" s="4">
        <v>43609.416666666664</v>
      </c>
      <c r="F3444" s="3">
        <v>0</v>
      </c>
      <c r="G3444" s="2">
        <f>Table13[[#This Row],[CF % FV]]*$A$2</f>
        <v>0</v>
      </c>
      <c r="H3444" s="3">
        <v>5.20658678519774E-2</v>
      </c>
      <c r="I3444" s="2">
        <f>Table13[[#This Row],[CF % EOL ]]*$A$6</f>
        <v>0</v>
      </c>
      <c r="J3444" s="3">
        <v>0</v>
      </c>
      <c r="K3444" s="2">
        <f>$A$10*Table13[[#This Row],[CF % WEC]]</f>
        <v>0</v>
      </c>
      <c r="L3444" s="1">
        <v>30.076908831029996</v>
      </c>
      <c r="M3444" s="2">
        <f>Table13[[#This Row],[Cons h '[MWh']]]-Table13[[#This Row],[Ewec_prod '[MWh']]]-Table13[[#This Row],[Eeol_prod '[MWh']]]-Table13[[#This Row],[Efv_prod '[MWh']]]</f>
        <v>30.076908831029996</v>
      </c>
    </row>
    <row r="3445" x14ac:dyDescent="0.25">
      <c r="E3445" s="4">
        <v>43609.458333333336</v>
      </c>
      <c r="F3445" s="3">
        <v>0</v>
      </c>
      <c r="G3445" s="2">
        <f>Table13[[#This Row],[CF % FV]]*$A$2</f>
        <v>0</v>
      </c>
      <c r="H3445" s="3">
        <v>5.6401975886435203E-2</v>
      </c>
      <c r="I3445" s="2">
        <f>Table13[[#This Row],[CF % EOL ]]*$A$6</f>
        <v>0</v>
      </c>
      <c r="J3445" s="3">
        <v>0</v>
      </c>
      <c r="K3445" s="2">
        <f>$A$10*Table13[[#This Row],[CF % WEC]]</f>
        <v>0</v>
      </c>
      <c r="L3445" s="1">
        <v>24.034239331570404</v>
      </c>
      <c r="M3445" s="2">
        <f>Table13[[#This Row],[Cons h '[MWh']]]-Table13[[#This Row],[Ewec_prod '[MWh']]]-Table13[[#This Row],[Eeol_prod '[MWh']]]-Table13[[#This Row],[Efv_prod '[MWh']]]</f>
        <v>24.034239331570404</v>
      </c>
    </row>
    <row r="3446" x14ac:dyDescent="0.25">
      <c r="E3446" s="4">
        <v>43609.5</v>
      </c>
      <c r="F3446" s="3">
        <v>0</v>
      </c>
      <c r="G3446" s="2">
        <f>Table13[[#This Row],[CF % FV]]*$A$2</f>
        <v>0</v>
      </c>
      <c r="H3446" s="3">
        <v>7.8075538677595799E-2</v>
      </c>
      <c r="I3446" s="2">
        <f>Table13[[#This Row],[CF % EOL ]]*$A$6</f>
        <v>0</v>
      </c>
      <c r="J3446" s="3">
        <v>0</v>
      </c>
      <c r="K3446" s="2">
        <f>$A$10*Table13[[#This Row],[CF % WEC]]</f>
        <v>0</v>
      </c>
      <c r="L3446" s="1">
        <v>23.795852278288056</v>
      </c>
      <c r="M3446" s="2">
        <f>Table13[[#This Row],[Cons h '[MWh']]]-Table13[[#This Row],[Ewec_prod '[MWh']]]-Table13[[#This Row],[Eeol_prod '[MWh']]]-Table13[[#This Row],[Efv_prod '[MWh']]]</f>
        <v>23.795852278288056</v>
      </c>
    </row>
    <row r="3447" x14ac:dyDescent="0.25">
      <c r="E3447" s="4">
        <v>43609.541666666664</v>
      </c>
      <c r="F3447" s="3">
        <v>0</v>
      </c>
      <c r="G3447" s="2">
        <f>Table13[[#This Row],[CF % FV]]*$A$2</f>
        <v>0</v>
      </c>
      <c r="H3447" s="3">
        <v>0.112547713678899</v>
      </c>
      <c r="I3447" s="2">
        <f>Table13[[#This Row],[CF % EOL ]]*$A$6</f>
        <v>0</v>
      </c>
      <c r="J3447" s="3">
        <v>0</v>
      </c>
      <c r="K3447" s="2">
        <f>$A$10*Table13[[#This Row],[CF % WEC]]</f>
        <v>0</v>
      </c>
      <c r="L3447" s="1">
        <v>29.036871286451802</v>
      </c>
      <c r="M3447" s="2">
        <f>Table13[[#This Row],[Cons h '[MWh']]]-Table13[[#This Row],[Ewec_prod '[MWh']]]-Table13[[#This Row],[Eeol_prod '[MWh']]]-Table13[[#This Row],[Efv_prod '[MWh']]]</f>
        <v>29.036871286451802</v>
      </c>
    </row>
    <row r="3448" x14ac:dyDescent="0.25">
      <c r="E3448" s="4">
        <v>43609.583333333336</v>
      </c>
      <c r="F3448" s="3">
        <v>0</v>
      </c>
      <c r="G3448" s="2">
        <f>Table13[[#This Row],[CF % FV]]*$A$2</f>
        <v>0</v>
      </c>
      <c r="H3448" s="3">
        <v>0.130142470864339</v>
      </c>
      <c r="I3448" s="2">
        <f>Table13[[#This Row],[CF % EOL ]]*$A$6</f>
        <v>0</v>
      </c>
      <c r="J3448" s="3">
        <v>0</v>
      </c>
      <c r="K3448" s="2">
        <f>$A$10*Table13[[#This Row],[CF % WEC]]</f>
        <v>0</v>
      </c>
      <c r="L3448" s="1">
        <v>21.421449726816743</v>
      </c>
      <c r="M3448" s="2">
        <f>Table13[[#This Row],[Cons h '[MWh']]]-Table13[[#This Row],[Ewec_prod '[MWh']]]-Table13[[#This Row],[Eeol_prod '[MWh']]]-Table13[[#This Row],[Efv_prod '[MWh']]]</f>
        <v>21.421449726816743</v>
      </c>
    </row>
    <row r="3449" x14ac:dyDescent="0.25">
      <c r="E3449" s="4">
        <v>43609.625</v>
      </c>
      <c r="F3449" s="3">
        <v>0</v>
      </c>
      <c r="G3449" s="2">
        <f>Table13[[#This Row],[CF % FV]]*$A$2</f>
        <v>0</v>
      </c>
      <c r="H3449" s="3">
        <v>0.155966651756937</v>
      </c>
      <c r="I3449" s="2">
        <f>Table13[[#This Row],[CF % EOL ]]*$A$6</f>
        <v>0</v>
      </c>
      <c r="J3449" s="3">
        <v>0</v>
      </c>
      <c r="K3449" s="2">
        <f>$A$10*Table13[[#This Row],[CF % WEC]]</f>
        <v>0</v>
      </c>
      <c r="L3449" s="1">
        <v>21.903033286672848</v>
      </c>
      <c r="M3449" s="2">
        <f>Table13[[#This Row],[Cons h '[MWh']]]-Table13[[#This Row],[Ewec_prod '[MWh']]]-Table13[[#This Row],[Eeol_prod '[MWh']]]-Table13[[#This Row],[Efv_prod '[MWh']]]</f>
        <v>21.903033286672848</v>
      </c>
    </row>
    <row r="3450" x14ac:dyDescent="0.25">
      <c r="E3450" s="4">
        <v>43609.666666666664</v>
      </c>
      <c r="F3450" s="3">
        <v>1.41E-3</v>
      </c>
      <c r="G3450" s="2">
        <f>Table13[[#This Row],[CF % FV]]*$A$2</f>
        <v>0.15509999999999999</v>
      </c>
      <c r="H3450" s="3">
        <v>0.186025268098374</v>
      </c>
      <c r="I3450" s="2">
        <f>Table13[[#This Row],[CF % EOL ]]*$A$6</f>
        <v>0</v>
      </c>
      <c r="J3450" s="3">
        <v>0</v>
      </c>
      <c r="K3450" s="2">
        <f>$A$10*Table13[[#This Row],[CF % WEC]]</f>
        <v>0</v>
      </c>
      <c r="L3450" s="1">
        <v>23.560746021829001</v>
      </c>
      <c r="M3450" s="2">
        <f>Table13[[#This Row],[Cons h '[MWh']]]-Table13[[#This Row],[Ewec_prod '[MWh']]]-Table13[[#This Row],[Eeol_prod '[MWh']]]-Table13[[#This Row],[Efv_prod '[MWh']]]</f>
        <v>23.405646021829</v>
      </c>
    </row>
    <row r="3451" x14ac:dyDescent="0.25">
      <c r="E3451" s="4">
        <v>43609.708333333336</v>
      </c>
      <c r="F3451" s="3">
        <v>0.14993999999999999</v>
      </c>
      <c r="G3451" s="2">
        <f>Table13[[#This Row],[CF % FV]]*$A$2</f>
        <v>16.493399999999998</v>
      </c>
      <c r="H3451" s="3">
        <v>0.195917609323945</v>
      </c>
      <c r="I3451" s="2">
        <f>Table13[[#This Row],[CF % EOL ]]*$A$6</f>
        <v>0</v>
      </c>
      <c r="J3451" s="3">
        <v>0</v>
      </c>
      <c r="K3451" s="2">
        <f>$A$10*Table13[[#This Row],[CF % WEC]]</f>
        <v>0</v>
      </c>
      <c r="L3451" s="1">
        <v>33.913937854846033</v>
      </c>
      <c r="M3451" s="2">
        <f>Table13[[#This Row],[Cons h '[MWh']]]-Table13[[#This Row],[Ewec_prod '[MWh']]]-Table13[[#This Row],[Eeol_prod '[MWh']]]-Table13[[#This Row],[Efv_prod '[MWh']]]</f>
        <v>17.420537854846035</v>
      </c>
    </row>
    <row r="3452" x14ac:dyDescent="0.25">
      <c r="E3452" s="4">
        <v>43609.75</v>
      </c>
      <c r="F3452" s="3">
        <v>0.18956999999999999</v>
      </c>
      <c r="G3452" s="2">
        <f>Table13[[#This Row],[CF % FV]]*$A$2</f>
        <v>20.852699999999999</v>
      </c>
      <c r="H3452" s="3">
        <v>0.218710896425833</v>
      </c>
      <c r="I3452" s="2">
        <f>Table13[[#This Row],[CF % EOL ]]*$A$6</f>
        <v>0</v>
      </c>
      <c r="J3452" s="3">
        <v>0</v>
      </c>
      <c r="K3452" s="2">
        <f>$A$10*Table13[[#This Row],[CF % WEC]]</f>
        <v>0</v>
      </c>
      <c r="L3452" s="1">
        <v>33.370108822798912</v>
      </c>
      <c r="M3452" s="2">
        <f>Table13[[#This Row],[Cons h '[MWh']]]-Table13[[#This Row],[Ewec_prod '[MWh']]]-Table13[[#This Row],[Eeol_prod '[MWh']]]-Table13[[#This Row],[Efv_prod '[MWh']]]</f>
        <v>12.517408822798913</v>
      </c>
    </row>
    <row r="3453" x14ac:dyDescent="0.25">
      <c r="E3453" s="4">
        <v>43609.791666666664</v>
      </c>
      <c r="F3453" s="3">
        <v>0.32721</v>
      </c>
      <c r="G3453" s="2">
        <f>Table13[[#This Row],[CF % FV]]*$A$2</f>
        <v>35.993099999999998</v>
      </c>
      <c r="H3453" s="3">
        <v>0.25737366555568503</v>
      </c>
      <c r="I3453" s="2">
        <f>Table13[[#This Row],[CF % EOL ]]*$A$6</f>
        <v>0</v>
      </c>
      <c r="J3453" s="3">
        <v>0</v>
      </c>
      <c r="K3453" s="2">
        <f>$A$10*Table13[[#This Row],[CF % WEC]]</f>
        <v>0</v>
      </c>
      <c r="L3453" s="1">
        <v>26.33764732504147</v>
      </c>
      <c r="M3453" s="2">
        <f>Table13[[#This Row],[Cons h '[MWh']]]-Table13[[#This Row],[Ewec_prod '[MWh']]]-Table13[[#This Row],[Eeol_prod '[MWh']]]-Table13[[#This Row],[Efv_prod '[MWh']]]</f>
        <v>-9.6554526749585285</v>
      </c>
    </row>
    <row r="3454" x14ac:dyDescent="0.25">
      <c r="E3454" s="4">
        <v>43609.833333333336</v>
      </c>
      <c r="F3454" s="3">
        <v>0.46163999999999999</v>
      </c>
      <c r="G3454" s="2">
        <f>Table13[[#This Row],[CF % FV]]*$A$2</f>
        <v>50.7804</v>
      </c>
      <c r="H3454" s="3">
        <v>0.277000450048077</v>
      </c>
      <c r="I3454" s="2">
        <f>Table13[[#This Row],[CF % EOL ]]*$A$6</f>
        <v>0</v>
      </c>
      <c r="J3454" s="3">
        <v>1.4341253064345008E-2</v>
      </c>
      <c r="K3454" s="2">
        <f>$A$10*Table13[[#This Row],[CF % WEC]]</f>
        <v>0</v>
      </c>
      <c r="L3454" s="1">
        <v>30.422949890375588</v>
      </c>
      <c r="M3454" s="2">
        <f>Table13[[#This Row],[Cons h '[MWh']]]-Table13[[#This Row],[Ewec_prod '[MWh']]]-Table13[[#This Row],[Eeol_prod '[MWh']]]-Table13[[#This Row],[Efv_prod '[MWh']]]</f>
        <v>-20.357450109624413</v>
      </c>
    </row>
    <row r="3455" x14ac:dyDescent="0.25">
      <c r="E3455" s="4">
        <v>43609.875</v>
      </c>
      <c r="F3455" s="3">
        <v>0.51275000000000004</v>
      </c>
      <c r="G3455" s="2">
        <f>Table13[[#This Row],[CF % FV]]*$A$2</f>
        <v>56.402500000000003</v>
      </c>
      <c r="H3455" s="3">
        <v>0.27814008493555098</v>
      </c>
      <c r="I3455" s="2">
        <f>Table13[[#This Row],[CF % EOL ]]*$A$6</f>
        <v>0</v>
      </c>
      <c r="J3455" s="3">
        <v>3.1640148992520073E-2</v>
      </c>
      <c r="K3455" s="2">
        <f>$A$10*Table13[[#This Row],[CF % WEC]]</f>
        <v>0</v>
      </c>
      <c r="L3455" s="1">
        <v>29.812753282869242</v>
      </c>
      <c r="M3455" s="2">
        <f>Table13[[#This Row],[Cons h '[MWh']]]-Table13[[#This Row],[Ewec_prod '[MWh']]]-Table13[[#This Row],[Eeol_prod '[MWh']]]-Table13[[#This Row],[Efv_prod '[MWh']]]</f>
        <v>-26.589746717130762</v>
      </c>
    </row>
    <row r="3456" x14ac:dyDescent="0.25">
      <c r="E3456" s="4">
        <v>43609.916666666664</v>
      </c>
      <c r="F3456" s="3">
        <v>0.56553999999999993</v>
      </c>
      <c r="G3456" s="2">
        <f>Table13[[#This Row],[CF % FV]]*$A$2</f>
        <v>62.209399999999995</v>
      </c>
      <c r="H3456" s="3">
        <v>0.25556766958480498</v>
      </c>
      <c r="I3456" s="2">
        <f>Table13[[#This Row],[CF % EOL ]]*$A$6</f>
        <v>0</v>
      </c>
      <c r="J3456" s="3">
        <v>0.11448418162833288</v>
      </c>
      <c r="K3456" s="2">
        <f>$A$10*Table13[[#This Row],[CF % WEC]]</f>
        <v>0</v>
      </c>
      <c r="L3456" s="1">
        <v>27.104982855846654</v>
      </c>
      <c r="M3456" s="2">
        <f>Table13[[#This Row],[Cons h '[MWh']]]-Table13[[#This Row],[Ewec_prod '[MWh']]]-Table13[[#This Row],[Eeol_prod '[MWh']]]-Table13[[#This Row],[Efv_prod '[MWh']]]</f>
        <v>-35.104417144153345</v>
      </c>
    </row>
    <row r="3457" x14ac:dyDescent="0.25">
      <c r="E3457" s="4">
        <v>43609.958333333336</v>
      </c>
      <c r="F3457" s="3">
        <v>0.4929</v>
      </c>
      <c r="G3457" s="2">
        <f>Table13[[#This Row],[CF % FV]]*$A$2</f>
        <v>54.219000000000001</v>
      </c>
      <c r="H3457" s="3">
        <v>0.24944344039788599</v>
      </c>
      <c r="I3457" s="2">
        <f>Table13[[#This Row],[CF % EOL ]]*$A$6</f>
        <v>0</v>
      </c>
      <c r="J3457" s="3">
        <v>0.1289084152682469</v>
      </c>
      <c r="K3457" s="2">
        <f>$A$10*Table13[[#This Row],[CF % WEC]]</f>
        <v>0</v>
      </c>
      <c r="L3457" s="1">
        <v>23.862981417308347</v>
      </c>
      <c r="M3457" s="2">
        <f>Table13[[#This Row],[Cons h '[MWh']]]-Table13[[#This Row],[Ewec_prod '[MWh']]]-Table13[[#This Row],[Eeol_prod '[MWh']]]-Table13[[#This Row],[Efv_prod '[MWh']]]</f>
        <v>-30.356018582691654</v>
      </c>
    </row>
    <row r="3458" x14ac:dyDescent="0.25">
      <c r="E3458" s="4">
        <v>43610</v>
      </c>
      <c r="F3458" s="3">
        <v>0.37292000000000003</v>
      </c>
      <c r="G3458" s="2">
        <f>Table13[[#This Row],[CF % FV]]*$A$2</f>
        <v>41.0212</v>
      </c>
      <c r="H3458" s="3">
        <v>0.23580973396965799</v>
      </c>
      <c r="I3458" s="2">
        <f>Table13[[#This Row],[CF % EOL ]]*$A$6</f>
        <v>0</v>
      </c>
      <c r="J3458" s="3">
        <v>0.1362764619511086</v>
      </c>
      <c r="K3458" s="2">
        <f>$A$10*Table13[[#This Row],[CF % WEC]]</f>
        <v>0</v>
      </c>
      <c r="L3458" s="1">
        <v>22.483239583049723</v>
      </c>
      <c r="M3458" s="2">
        <f>Table13[[#This Row],[Cons h '[MWh']]]-Table13[[#This Row],[Ewec_prod '[MWh']]]-Table13[[#This Row],[Eeol_prod '[MWh']]]-Table13[[#This Row],[Efv_prod '[MWh']]]</f>
        <v>-18.537960416950277</v>
      </c>
    </row>
    <row r="3459" x14ac:dyDescent="0.25">
      <c r="E3459" s="4">
        <v>43610.041666666664</v>
      </c>
      <c r="F3459" s="3">
        <v>0.28462999999999999</v>
      </c>
      <c r="G3459" s="2">
        <f>Table13[[#This Row],[CF % FV]]*$A$2</f>
        <v>31.3093</v>
      </c>
      <c r="H3459" s="3">
        <v>0.20306393484784799</v>
      </c>
      <c r="I3459" s="2">
        <f>Table13[[#This Row],[CF % EOL ]]*$A$6</f>
        <v>0</v>
      </c>
      <c r="J3459" s="3">
        <v>0.13712894732681494</v>
      </c>
      <c r="K3459" s="2">
        <f>$A$10*Table13[[#This Row],[CF % WEC]]</f>
        <v>0</v>
      </c>
      <c r="L3459" s="1">
        <v>22.583750322248804</v>
      </c>
      <c r="M3459" s="2">
        <f>Table13[[#This Row],[Cons h '[MWh']]]-Table13[[#This Row],[Ewec_prod '[MWh']]]-Table13[[#This Row],[Eeol_prod '[MWh']]]-Table13[[#This Row],[Efv_prod '[MWh']]]</f>
        <v>-8.7255496777511965</v>
      </c>
    </row>
    <row r="3460" x14ac:dyDescent="0.25">
      <c r="E3460" s="4">
        <v>43610.083333333336</v>
      </c>
      <c r="F3460" s="3">
        <v>0.10468999999999999</v>
      </c>
      <c r="G3460" s="2">
        <f>Table13[[#This Row],[CF % FV]]*$A$2</f>
        <v>11.515899999999998</v>
      </c>
      <c r="H3460" s="3">
        <v>0.171360724769549</v>
      </c>
      <c r="I3460" s="2">
        <f>Table13[[#This Row],[CF % EOL ]]*$A$6</f>
        <v>0</v>
      </c>
      <c r="J3460" s="3">
        <v>0.13158112266215952</v>
      </c>
      <c r="K3460" s="2">
        <f>$A$10*Table13[[#This Row],[CF % WEC]]</f>
        <v>0</v>
      </c>
      <c r="L3460" s="1">
        <v>22.602338560800362</v>
      </c>
      <c r="M3460" s="2">
        <f>Table13[[#This Row],[Cons h '[MWh']]]-Table13[[#This Row],[Ewec_prod '[MWh']]]-Table13[[#This Row],[Eeol_prod '[MWh']]]-Table13[[#This Row],[Efv_prod '[MWh']]]</f>
        <v>11.086438560800364</v>
      </c>
    </row>
    <row r="3461" x14ac:dyDescent="0.25">
      <c r="E3461" s="4">
        <v>43610.125</v>
      </c>
      <c r="F3461" s="3">
        <v>0</v>
      </c>
      <c r="G3461" s="2">
        <f>Table13[[#This Row],[CF % FV]]*$A$2</f>
        <v>0</v>
      </c>
      <c r="H3461" s="3">
        <v>0.14654212720463999</v>
      </c>
      <c r="I3461" s="2">
        <f>Table13[[#This Row],[CF % EOL ]]*$A$6</f>
        <v>0</v>
      </c>
      <c r="J3461" s="3">
        <v>0.11872486454463875</v>
      </c>
      <c r="K3461" s="2">
        <f>$A$10*Table13[[#This Row],[CF % WEC]]</f>
        <v>0</v>
      </c>
      <c r="L3461" s="1">
        <v>20.123448826677834</v>
      </c>
      <c r="M3461" s="2">
        <f>Table13[[#This Row],[Cons h '[MWh']]]-Table13[[#This Row],[Ewec_prod '[MWh']]]-Table13[[#This Row],[Eeol_prod '[MWh']]]-Table13[[#This Row],[Efv_prod '[MWh']]]</f>
        <v>20.123448826677834</v>
      </c>
    </row>
    <row r="3462" x14ac:dyDescent="0.25">
      <c r="E3462" s="4">
        <v>43610.166666666664</v>
      </c>
      <c r="F3462" s="3">
        <v>0</v>
      </c>
      <c r="G3462" s="2">
        <f>Table13[[#This Row],[CF % FV]]*$A$2</f>
        <v>0</v>
      </c>
      <c r="H3462" s="3">
        <v>0.109396776953576</v>
      </c>
      <c r="I3462" s="2">
        <f>Table13[[#This Row],[CF % EOL ]]*$A$6</f>
        <v>0</v>
      </c>
      <c r="J3462" s="3">
        <v>0.10036403020469124</v>
      </c>
      <c r="K3462" s="2">
        <f>$A$10*Table13[[#This Row],[CF % WEC]]</f>
        <v>0</v>
      </c>
      <c r="L3462" s="1">
        <v>21.357879087130854</v>
      </c>
      <c r="M3462" s="2">
        <f>Table13[[#This Row],[Cons h '[MWh']]]-Table13[[#This Row],[Ewec_prod '[MWh']]]-Table13[[#This Row],[Eeol_prod '[MWh']]]-Table13[[#This Row],[Efv_prod '[MWh']]]</f>
        <v>21.357879087130854</v>
      </c>
    </row>
    <row r="3463" x14ac:dyDescent="0.25">
      <c r="E3463" s="4">
        <v>43610.208333333336</v>
      </c>
      <c r="F3463" s="3">
        <v>0</v>
      </c>
      <c r="G3463" s="2">
        <f>Table13[[#This Row],[CF % FV]]*$A$2</f>
        <v>0</v>
      </c>
      <c r="H3463" s="3">
        <v>6.2707203958010799E-2</v>
      </c>
      <c r="I3463" s="2">
        <f>Table13[[#This Row],[CF % EOL ]]*$A$6</f>
        <v>0</v>
      </c>
      <c r="J3463" s="3">
        <v>8.2634840148751915E-2</v>
      </c>
      <c r="K3463" s="2">
        <f>$A$10*Table13[[#This Row],[CF % WEC]]</f>
        <v>0</v>
      </c>
      <c r="L3463" s="1">
        <v>24.82737307119568</v>
      </c>
      <c r="M3463" s="2">
        <f>Table13[[#This Row],[Cons h '[MWh']]]-Table13[[#This Row],[Ewec_prod '[MWh']]]-Table13[[#This Row],[Eeol_prod '[MWh']]]-Table13[[#This Row],[Efv_prod '[MWh']]]</f>
        <v>24.82737307119568</v>
      </c>
    </row>
    <row r="3464" x14ac:dyDescent="0.25">
      <c r="E3464" s="4">
        <v>43610.25</v>
      </c>
      <c r="F3464" s="3">
        <v>0</v>
      </c>
      <c r="G3464" s="2">
        <f>Table13[[#This Row],[CF % FV]]*$A$2</f>
        <v>0</v>
      </c>
      <c r="H3464" s="3">
        <v>2.2144901491648401E-2</v>
      </c>
      <c r="I3464" s="2">
        <f>Table13[[#This Row],[CF % EOL ]]*$A$6</f>
        <v>0</v>
      </c>
      <c r="J3464" s="3">
        <v>6.7622247261273971E-2</v>
      </c>
      <c r="K3464" s="2">
        <f>$A$10*Table13[[#This Row],[CF % WEC]]</f>
        <v>0</v>
      </c>
      <c r="L3464" s="1">
        <v>29.401396795856947</v>
      </c>
      <c r="M3464" s="2">
        <f>Table13[[#This Row],[Cons h '[MWh']]]-Table13[[#This Row],[Ewec_prod '[MWh']]]-Table13[[#This Row],[Eeol_prod '[MWh']]]-Table13[[#This Row],[Efv_prod '[MWh']]]</f>
        <v>29.401396795856947</v>
      </c>
    </row>
    <row r="3465" x14ac:dyDescent="0.25">
      <c r="E3465" s="4">
        <v>43610.291666666664</v>
      </c>
      <c r="F3465" s="3">
        <v>0</v>
      </c>
      <c r="G3465" s="2">
        <f>Table13[[#This Row],[CF % FV]]*$A$2</f>
        <v>0</v>
      </c>
      <c r="H3465" s="3">
        <v>1.5626792464163899E-2</v>
      </c>
      <c r="I3465" s="2">
        <f>Table13[[#This Row],[CF % EOL ]]*$A$6</f>
        <v>0</v>
      </c>
      <c r="J3465" s="3">
        <v>5.5488389406037987E-2</v>
      </c>
      <c r="K3465" s="2">
        <f>$A$10*Table13[[#This Row],[CF % WEC]]</f>
        <v>0</v>
      </c>
      <c r="L3465" s="1">
        <v>28.348151402199974</v>
      </c>
      <c r="M3465" s="2">
        <f>Table13[[#This Row],[Cons h '[MWh']]]-Table13[[#This Row],[Ewec_prod '[MWh']]]-Table13[[#This Row],[Eeol_prod '[MWh']]]-Table13[[#This Row],[Efv_prod '[MWh']]]</f>
        <v>28.348151402199974</v>
      </c>
    </row>
    <row r="3466" x14ac:dyDescent="0.25">
      <c r="E3466" s="4">
        <v>43610.333333333336</v>
      </c>
      <c r="F3466" s="3">
        <v>0</v>
      </c>
      <c r="G3466" s="2">
        <f>Table13[[#This Row],[CF % FV]]*$A$2</f>
        <v>0</v>
      </c>
      <c r="H3466" s="3">
        <v>4.3778801075694497E-3</v>
      </c>
      <c r="I3466" s="2">
        <f>Table13[[#This Row],[CF % EOL ]]*$A$6</f>
        <v>0</v>
      </c>
      <c r="J3466" s="3">
        <v>4.5951040480000975E-2</v>
      </c>
      <c r="K3466" s="2">
        <f>$A$10*Table13[[#This Row],[CF % WEC]]</f>
        <v>0</v>
      </c>
      <c r="L3466" s="1">
        <v>29.322866149300189</v>
      </c>
      <c r="M3466" s="2">
        <f>Table13[[#This Row],[Cons h '[MWh']]]-Table13[[#This Row],[Ewec_prod '[MWh']]]-Table13[[#This Row],[Eeol_prod '[MWh']]]-Table13[[#This Row],[Efv_prod '[MWh']]]</f>
        <v>29.322866149300189</v>
      </c>
    </row>
    <row r="3467" x14ac:dyDescent="0.25">
      <c r="E3467" s="4">
        <v>43610.375</v>
      </c>
      <c r="F3467" s="3">
        <v>0</v>
      </c>
      <c r="G3467" s="2">
        <f>Table13[[#This Row],[CF % FV]]*$A$2</f>
        <v>0</v>
      </c>
      <c r="H3467" s="3">
        <v>-2.49775551873766E-3</v>
      </c>
      <c r="I3467" s="2">
        <f>Table13[[#This Row],[CF % EOL ]]*$A$6</f>
        <v>0</v>
      </c>
      <c r="J3467" s="3">
        <v>4.1621835037208246E-2</v>
      </c>
      <c r="K3467" s="2">
        <f>$A$10*Table13[[#This Row],[CF % WEC]]</f>
        <v>0</v>
      </c>
      <c r="L3467" s="1">
        <v>32.746995090435419</v>
      </c>
      <c r="M3467" s="2">
        <f>Table13[[#This Row],[Cons h '[MWh']]]-Table13[[#This Row],[Ewec_prod '[MWh']]]-Table13[[#This Row],[Eeol_prod '[MWh']]]-Table13[[#This Row],[Efv_prod '[MWh']]]</f>
        <v>32.746995090435419</v>
      </c>
    </row>
    <row r="3468" x14ac:dyDescent="0.25">
      <c r="E3468" s="4">
        <v>43610.416666666664</v>
      </c>
      <c r="F3468" s="3">
        <v>0</v>
      </c>
      <c r="G3468" s="2">
        <f>Table13[[#This Row],[CF % FV]]*$A$2</f>
        <v>0</v>
      </c>
      <c r="H3468" s="3">
        <v>3.2808756785501998E-2</v>
      </c>
      <c r="I3468" s="2">
        <f>Table13[[#This Row],[CF % EOL ]]*$A$6</f>
        <v>0</v>
      </c>
      <c r="J3468" s="3">
        <v>4.4041335341257079E-2</v>
      </c>
      <c r="K3468" s="2">
        <f>$A$10*Table13[[#This Row],[CF % WEC]]</f>
        <v>0</v>
      </c>
      <c r="L3468" s="1">
        <v>31.851343413753945</v>
      </c>
      <c r="M3468" s="2">
        <f>Table13[[#This Row],[Cons h '[MWh']]]-Table13[[#This Row],[Ewec_prod '[MWh']]]-Table13[[#This Row],[Eeol_prod '[MWh']]]-Table13[[#This Row],[Efv_prod '[MWh']]]</f>
        <v>31.851343413753945</v>
      </c>
    </row>
    <row r="3469" x14ac:dyDescent="0.25">
      <c r="E3469" s="4">
        <v>43610.458333333336</v>
      </c>
      <c r="F3469" s="3">
        <v>0</v>
      </c>
      <c r="G3469" s="2">
        <f>Table13[[#This Row],[CF % FV]]*$A$2</f>
        <v>0</v>
      </c>
      <c r="H3469" s="3">
        <v>3.5157280672364601E-2</v>
      </c>
      <c r="I3469" s="2">
        <f>Table13[[#This Row],[CF % EOL ]]*$A$6</f>
        <v>0</v>
      </c>
      <c r="J3469" s="3">
        <v>5.0036522273640777E-2</v>
      </c>
      <c r="K3469" s="2">
        <f>$A$10*Table13[[#This Row],[CF % WEC]]</f>
        <v>0</v>
      </c>
      <c r="L3469" s="1">
        <v>24.375057441531389</v>
      </c>
      <c r="M3469" s="2">
        <f>Table13[[#This Row],[Cons h '[MWh']]]-Table13[[#This Row],[Ewec_prod '[MWh']]]-Table13[[#This Row],[Eeol_prod '[MWh']]]-Table13[[#This Row],[Efv_prod '[MWh']]]</f>
        <v>24.375057441531389</v>
      </c>
    </row>
    <row r="3470" x14ac:dyDescent="0.25">
      <c r="E3470" s="4">
        <v>43610.5</v>
      </c>
      <c r="F3470" s="3">
        <v>0</v>
      </c>
      <c r="G3470" s="2">
        <f>Table13[[#This Row],[CF % FV]]*$A$2</f>
        <v>0</v>
      </c>
      <c r="H3470" s="3">
        <v>4.0324501627008999E-2</v>
      </c>
      <c r="I3470" s="2">
        <f>Table13[[#This Row],[CF % EOL ]]*$A$6</f>
        <v>0</v>
      </c>
      <c r="J3470" s="3">
        <v>6.235682892183405E-2</v>
      </c>
      <c r="K3470" s="2">
        <f>$A$10*Table13[[#This Row],[CF % WEC]]</f>
        <v>0</v>
      </c>
      <c r="L3470" s="1">
        <v>35.876917262031654</v>
      </c>
      <c r="M3470" s="2">
        <f>Table13[[#This Row],[Cons h '[MWh']]]-Table13[[#This Row],[Ewec_prod '[MWh']]]-Table13[[#This Row],[Eeol_prod '[MWh']]]-Table13[[#This Row],[Efv_prod '[MWh']]]</f>
        <v>35.876917262031654</v>
      </c>
    </row>
    <row r="3471" x14ac:dyDescent="0.25">
      <c r="E3471" s="4">
        <v>43610.541666666664</v>
      </c>
      <c r="F3471" s="3">
        <v>0</v>
      </c>
      <c r="G3471" s="2">
        <f>Table13[[#This Row],[CF % FV]]*$A$2</f>
        <v>0</v>
      </c>
      <c r="H3471" s="3">
        <v>4.1472663159863497E-2</v>
      </c>
      <c r="I3471" s="2">
        <f>Table13[[#This Row],[CF % EOL ]]*$A$6</f>
        <v>0</v>
      </c>
      <c r="J3471" s="3">
        <v>8.2728956832838763E-2</v>
      </c>
      <c r="K3471" s="2">
        <f>$A$10*Table13[[#This Row],[CF % WEC]]</f>
        <v>0</v>
      </c>
      <c r="L3471" s="1">
        <v>25.357406674444228</v>
      </c>
      <c r="M3471" s="2">
        <f>Table13[[#This Row],[Cons h '[MWh']]]-Table13[[#This Row],[Ewec_prod '[MWh']]]-Table13[[#This Row],[Eeol_prod '[MWh']]]-Table13[[#This Row],[Efv_prod '[MWh']]]</f>
        <v>25.357406674444228</v>
      </c>
    </row>
    <row r="3472" x14ac:dyDescent="0.25">
      <c r="E3472" s="4">
        <v>43610.583333333336</v>
      </c>
      <c r="F3472" s="3">
        <v>0</v>
      </c>
      <c r="G3472" s="2">
        <f>Table13[[#This Row],[CF % FV]]*$A$2</f>
        <v>0</v>
      </c>
      <c r="H3472" s="3">
        <v>4.4906693824046703E-2</v>
      </c>
      <c r="I3472" s="2">
        <f>Table13[[#This Row],[CF % EOL ]]*$A$6</f>
        <v>0</v>
      </c>
      <c r="J3472" s="3">
        <v>0.11282778853477758</v>
      </c>
      <c r="K3472" s="2">
        <f>$A$10*Table13[[#This Row],[CF % WEC]]</f>
        <v>0</v>
      </c>
      <c r="L3472" s="1">
        <v>29.082978699536113</v>
      </c>
      <c r="M3472" s="2">
        <f>Table13[[#This Row],[Cons h '[MWh']]]-Table13[[#This Row],[Ewec_prod '[MWh']]]-Table13[[#This Row],[Eeol_prod '[MWh']]]-Table13[[#This Row],[Efv_prod '[MWh']]]</f>
        <v>29.082978699536113</v>
      </c>
    </row>
    <row r="3473" x14ac:dyDescent="0.25">
      <c r="E3473" s="4">
        <v>43610.625</v>
      </c>
      <c r="F3473" s="3">
        <v>0</v>
      </c>
      <c r="G3473" s="2">
        <f>Table13[[#This Row],[CF % FV]]*$A$2</f>
        <v>0</v>
      </c>
      <c r="H3473" s="3">
        <v>5.0673279291512302E-2</v>
      </c>
      <c r="I3473" s="2">
        <f>Table13[[#This Row],[CF % EOL ]]*$A$6</f>
        <v>0</v>
      </c>
      <c r="J3473" s="3">
        <v>0.1463743571466769</v>
      </c>
      <c r="K3473" s="2">
        <f>$A$10*Table13[[#This Row],[CF % WEC]]</f>
        <v>0</v>
      </c>
      <c r="L3473" s="1">
        <v>24.267706531225844</v>
      </c>
      <c r="M3473" s="2">
        <f>Table13[[#This Row],[Cons h '[MWh']]]-Table13[[#This Row],[Ewec_prod '[MWh']]]-Table13[[#This Row],[Eeol_prod '[MWh']]]-Table13[[#This Row],[Efv_prod '[MWh']]]</f>
        <v>24.267706531225844</v>
      </c>
    </row>
    <row r="3474" x14ac:dyDescent="0.25">
      <c r="E3474" s="4">
        <v>43610.666666666664</v>
      </c>
      <c r="F3474" s="3">
        <v>6.6E-4</v>
      </c>
      <c r="G3474" s="2">
        <f>Table13[[#This Row],[CF % FV]]*$A$2</f>
        <v>7.2599999999999998E-2</v>
      </c>
      <c r="H3474" s="3">
        <v>6.2424745239885303E-2</v>
      </c>
      <c r="I3474" s="2">
        <f>Table13[[#This Row],[CF % EOL ]]*$A$6</f>
        <v>0</v>
      </c>
      <c r="J3474" s="3">
        <v>0.14994134930766836</v>
      </c>
      <c r="K3474" s="2">
        <f>$A$10*Table13[[#This Row],[CF % WEC]]</f>
        <v>0</v>
      </c>
      <c r="L3474" s="1">
        <v>27.036107648523078</v>
      </c>
      <c r="M3474" s="2">
        <f>Table13[[#This Row],[Cons h '[MWh']]]-Table13[[#This Row],[Ewec_prod '[MWh']]]-Table13[[#This Row],[Eeol_prod '[MWh']]]-Table13[[#This Row],[Efv_prod '[MWh']]]</f>
        <v>26.963507648523077</v>
      </c>
    </row>
    <row r="3475" x14ac:dyDescent="0.25">
      <c r="E3475" s="4">
        <v>43610.708333333336</v>
      </c>
      <c r="F3475" s="3">
        <v>0.17915999999999999</v>
      </c>
      <c r="G3475" s="2">
        <f>Table13[[#This Row],[CF % FV]]*$A$2</f>
        <v>19.707599999999999</v>
      </c>
      <c r="H3475" s="3">
        <v>8.7683678823264596E-2</v>
      </c>
      <c r="I3475" s="2">
        <f>Table13[[#This Row],[CF % EOL ]]*$A$6</f>
        <v>0</v>
      </c>
      <c r="J3475" s="3">
        <v>0.14845468007414436</v>
      </c>
      <c r="K3475" s="2">
        <f>$A$10*Table13[[#This Row],[CF % WEC]]</f>
        <v>0</v>
      </c>
      <c r="L3475" s="1">
        <v>33.899575623660674</v>
      </c>
      <c r="M3475" s="2">
        <f>Table13[[#This Row],[Cons h '[MWh']]]-Table13[[#This Row],[Ewec_prod '[MWh']]]-Table13[[#This Row],[Eeol_prod '[MWh']]]-Table13[[#This Row],[Efv_prod '[MWh']]]</f>
        <v>14.191975623660674</v>
      </c>
    </row>
    <row r="3476" x14ac:dyDescent="0.25">
      <c r="E3476" s="4">
        <v>43610.75</v>
      </c>
      <c r="F3476" s="3">
        <v>0.17402000000000001</v>
      </c>
      <c r="G3476" s="2">
        <f>Table13[[#This Row],[CF % FV]]*$A$2</f>
        <v>19.142200000000003</v>
      </c>
      <c r="H3476" s="3">
        <v>0.104360854460446</v>
      </c>
      <c r="I3476" s="2">
        <f>Table13[[#This Row],[CF % EOL ]]*$A$6</f>
        <v>0</v>
      </c>
      <c r="J3476" s="3">
        <v>0.14680950172326446</v>
      </c>
      <c r="K3476" s="2">
        <f>$A$10*Table13[[#This Row],[CF % WEC]]</f>
        <v>0</v>
      </c>
      <c r="L3476" s="1">
        <v>40.601538980140297</v>
      </c>
      <c r="M3476" s="2">
        <f>Table13[[#This Row],[Cons h '[MWh']]]-Table13[[#This Row],[Ewec_prod '[MWh']]]-Table13[[#This Row],[Eeol_prod '[MWh']]]-Table13[[#This Row],[Efv_prod '[MWh']]]</f>
        <v>21.459338980140295</v>
      </c>
    </row>
    <row r="3477" x14ac:dyDescent="0.25">
      <c r="E3477" s="4">
        <v>43610.791666666664</v>
      </c>
      <c r="F3477" s="3">
        <v>0.4395</v>
      </c>
      <c r="G3477" s="2">
        <f>Table13[[#This Row],[CF % FV]]*$A$2</f>
        <v>48.344999999999999</v>
      </c>
      <c r="H3477" s="3">
        <v>8.6439773435683098E-2</v>
      </c>
      <c r="I3477" s="2">
        <f>Table13[[#This Row],[CF % EOL ]]*$A$6</f>
        <v>0</v>
      </c>
      <c r="J3477" s="3">
        <v>0.14347683750810281</v>
      </c>
      <c r="K3477" s="2">
        <f>$A$10*Table13[[#This Row],[CF % WEC]]</f>
        <v>0</v>
      </c>
      <c r="L3477" s="1">
        <v>36.777846129107608</v>
      </c>
      <c r="M3477" s="2">
        <f>Table13[[#This Row],[Cons h '[MWh']]]-Table13[[#This Row],[Ewec_prod '[MWh']]]-Table13[[#This Row],[Eeol_prod '[MWh']]]-Table13[[#This Row],[Efv_prod '[MWh']]]</f>
        <v>-11.56715387089239</v>
      </c>
    </row>
    <row r="3478" x14ac:dyDescent="0.25">
      <c r="E3478" s="4">
        <v>43610.833333333336</v>
      </c>
      <c r="F3478" s="3">
        <v>0.48261999999999999</v>
      </c>
      <c r="G3478" s="2">
        <f>Table13[[#This Row],[CF % FV]]*$A$2</f>
        <v>53.088200000000001</v>
      </c>
      <c r="H3478" s="3">
        <v>6.9056185203842699E-2</v>
      </c>
      <c r="I3478" s="2">
        <f>Table13[[#This Row],[CF % EOL ]]*$A$6</f>
        <v>0</v>
      </c>
      <c r="J3478" s="3">
        <v>0.14070594096134395</v>
      </c>
      <c r="K3478" s="2">
        <f>$A$10*Table13[[#This Row],[CF % WEC]]</f>
        <v>0</v>
      </c>
      <c r="L3478" s="1">
        <v>25.667866901741551</v>
      </c>
      <c r="M3478" s="2">
        <f>Table13[[#This Row],[Cons h '[MWh']]]-Table13[[#This Row],[Ewec_prod '[MWh']]]-Table13[[#This Row],[Eeol_prod '[MWh']]]-Table13[[#This Row],[Efv_prod '[MWh']]]</f>
        <v>-27.42033309825845</v>
      </c>
    </row>
    <row r="3479" x14ac:dyDescent="0.25">
      <c r="E3479" s="4">
        <v>43610.875</v>
      </c>
      <c r="F3479" s="3">
        <v>0.55532000000000004</v>
      </c>
      <c r="G3479" s="2">
        <f>Table13[[#This Row],[CF % FV]]*$A$2</f>
        <v>61.0852</v>
      </c>
      <c r="H3479" s="3">
        <v>5.7948634606237899E-2</v>
      </c>
      <c r="I3479" s="2">
        <f>Table13[[#This Row],[CF % EOL ]]*$A$6</f>
        <v>0</v>
      </c>
      <c r="J3479" s="3">
        <v>0.13733977162976521</v>
      </c>
      <c r="K3479" s="2">
        <f>$A$10*Table13[[#This Row],[CF % WEC]]</f>
        <v>0</v>
      </c>
      <c r="L3479" s="1">
        <v>30.156854031843093</v>
      </c>
      <c r="M3479" s="2">
        <f>Table13[[#This Row],[Cons h '[MWh']]]-Table13[[#This Row],[Ewec_prod '[MWh']]]-Table13[[#This Row],[Eeol_prod '[MWh']]]-Table13[[#This Row],[Efv_prod '[MWh']]]</f>
        <v>-30.928345968156908</v>
      </c>
    </row>
    <row r="3480" x14ac:dyDescent="0.25">
      <c r="E3480" s="4">
        <v>43610.916666666664</v>
      </c>
      <c r="F3480" s="3">
        <v>0.55637000000000003</v>
      </c>
      <c r="G3480" s="2">
        <f>Table13[[#This Row],[CF % FV]]*$A$2</f>
        <v>61.200700000000005</v>
      </c>
      <c r="H3480" s="3">
        <v>5.7971330691014402E-3</v>
      </c>
      <c r="I3480" s="2">
        <f>Table13[[#This Row],[CF % EOL ]]*$A$6</f>
        <v>0</v>
      </c>
      <c r="J3480" s="3">
        <v>0.13391638065015785</v>
      </c>
      <c r="K3480" s="2">
        <f>$A$10*Table13[[#This Row],[CF % WEC]]</f>
        <v>0</v>
      </c>
      <c r="L3480" s="1">
        <v>25.3454187359328</v>
      </c>
      <c r="M3480" s="2">
        <f>Table13[[#This Row],[Cons h '[MWh']]]-Table13[[#This Row],[Ewec_prod '[MWh']]]-Table13[[#This Row],[Eeol_prod '[MWh']]]-Table13[[#This Row],[Efv_prod '[MWh']]]</f>
        <v>-35.855281264067202</v>
      </c>
    </row>
    <row r="3481" x14ac:dyDescent="0.25">
      <c r="E3481" s="4">
        <v>43610.958333333336</v>
      </c>
      <c r="F3481" s="3">
        <v>0.42672000000000004</v>
      </c>
      <c r="G3481" s="2">
        <f>Table13[[#This Row],[CF % FV]]*$A$2</f>
        <v>46.939200000000007</v>
      </c>
      <c r="H3481" s="3">
        <v>-2.8118709071420899E-3</v>
      </c>
      <c r="I3481" s="2">
        <f>Table13[[#This Row],[CF % EOL ]]*$A$6</f>
        <v>0</v>
      </c>
      <c r="J3481" s="3">
        <v>0.13148545211009513</v>
      </c>
      <c r="K3481" s="2">
        <f>$A$10*Table13[[#This Row],[CF % WEC]]</f>
        <v>0</v>
      </c>
      <c r="L3481" s="1">
        <v>24.807504768468402</v>
      </c>
      <c r="M3481" s="2">
        <f>Table13[[#This Row],[Cons h '[MWh']]]-Table13[[#This Row],[Ewec_prod '[MWh']]]-Table13[[#This Row],[Eeol_prod '[MWh']]]-Table13[[#This Row],[Efv_prod '[MWh']]]</f>
        <v>-22.131695231531605</v>
      </c>
    </row>
    <row r="3482" x14ac:dyDescent="0.25">
      <c r="E3482" s="4">
        <v>43611</v>
      </c>
      <c r="F3482" s="3">
        <v>0.30931000000000003</v>
      </c>
      <c r="G3482" s="2">
        <f>Table13[[#This Row],[CF % FV]]*$A$2</f>
        <v>34.024100000000004</v>
      </c>
      <c r="H3482" s="3">
        <v>-3.8527692927878099E-3</v>
      </c>
      <c r="I3482" s="2">
        <f>Table13[[#This Row],[CF % EOL ]]*$A$6</f>
        <v>0</v>
      </c>
      <c r="J3482" s="3">
        <v>0.13975947870839292</v>
      </c>
      <c r="K3482" s="2">
        <f>$A$10*Table13[[#This Row],[CF % WEC]]</f>
        <v>0</v>
      </c>
      <c r="L3482" s="1">
        <v>15.905406239797877</v>
      </c>
      <c r="M3482" s="2">
        <f>Table13[[#This Row],[Cons h '[MWh']]]-Table13[[#This Row],[Ewec_prod '[MWh']]]-Table13[[#This Row],[Eeol_prod '[MWh']]]-Table13[[#This Row],[Efv_prod '[MWh']]]</f>
        <v>-18.118693760202127</v>
      </c>
    </row>
    <row r="3483" x14ac:dyDescent="0.25">
      <c r="E3483" s="4">
        <v>43611.041666666664</v>
      </c>
      <c r="F3483" s="3">
        <v>0.16716</v>
      </c>
      <c r="G3483" s="2">
        <f>Table13[[#This Row],[CF % FV]]*$A$2</f>
        <v>18.387599999999999</v>
      </c>
      <c r="H3483" s="3">
        <v>-3.4402534131209501E-3</v>
      </c>
      <c r="I3483" s="2">
        <f>Table13[[#This Row],[CF % EOL ]]*$A$6</f>
        <v>0</v>
      </c>
      <c r="J3483" s="3">
        <v>0.14634198545227289</v>
      </c>
      <c r="K3483" s="2">
        <f>$A$10*Table13[[#This Row],[CF % WEC]]</f>
        <v>0</v>
      </c>
      <c r="L3483" s="1">
        <v>21.604091593561673</v>
      </c>
      <c r="M3483" s="2">
        <f>Table13[[#This Row],[Cons h '[MWh']]]-Table13[[#This Row],[Ewec_prod '[MWh']]]-Table13[[#This Row],[Eeol_prod '[MWh']]]-Table13[[#This Row],[Efv_prod '[MWh']]]</f>
        <v>3.216491593561674</v>
      </c>
    </row>
    <row r="3484" x14ac:dyDescent="0.25">
      <c r="E3484" s="4">
        <v>43611.083333333336</v>
      </c>
      <c r="F3484" s="3">
        <v>4.1869999999999997E-2</v>
      </c>
      <c r="G3484" s="2">
        <f>Table13[[#This Row],[CF % FV]]*$A$2</f>
        <v>4.6056999999999997</v>
      </c>
      <c r="H3484" s="3">
        <v>-3.09991965548863E-3</v>
      </c>
      <c r="I3484" s="2">
        <f>Table13[[#This Row],[CF % EOL ]]*$A$6</f>
        <v>0</v>
      </c>
      <c r="J3484" s="3">
        <v>0.15129036665703391</v>
      </c>
      <c r="K3484" s="2">
        <f>$A$10*Table13[[#This Row],[CF % WEC]]</f>
        <v>0</v>
      </c>
      <c r="L3484" s="1">
        <v>18.078475295817725</v>
      </c>
      <c r="M3484" s="2">
        <f>Table13[[#This Row],[Cons h '[MWh']]]-Table13[[#This Row],[Ewec_prod '[MWh']]]-Table13[[#This Row],[Eeol_prod '[MWh']]]-Table13[[#This Row],[Efv_prod '[MWh']]]</f>
        <v>13.472775295817726</v>
      </c>
    </row>
    <row r="3485" x14ac:dyDescent="0.25">
      <c r="E3485" s="4">
        <v>43611.125</v>
      </c>
      <c r="F3485" s="3">
        <v>0</v>
      </c>
      <c r="G3485" s="2">
        <f>Table13[[#This Row],[CF % FV]]*$A$2</f>
        <v>0</v>
      </c>
      <c r="H3485" s="3">
        <v>-2.8766500105469901E-3</v>
      </c>
      <c r="I3485" s="2">
        <f>Table13[[#This Row],[CF % EOL ]]*$A$6</f>
        <v>0</v>
      </c>
      <c r="J3485" s="3">
        <v>0.15499746068847356</v>
      </c>
      <c r="K3485" s="2">
        <f>$A$10*Table13[[#This Row],[CF % WEC]]</f>
        <v>0</v>
      </c>
      <c r="L3485" s="1">
        <v>16.532291985195986</v>
      </c>
      <c r="M3485" s="2">
        <f>Table13[[#This Row],[Cons h '[MWh']]]-Table13[[#This Row],[Ewec_prod '[MWh']]]-Table13[[#This Row],[Eeol_prod '[MWh']]]-Table13[[#This Row],[Efv_prod '[MWh']]]</f>
        <v>16.532291985195986</v>
      </c>
    </row>
    <row r="3486" x14ac:dyDescent="0.25">
      <c r="E3486" s="4">
        <v>43611.166666666664</v>
      </c>
      <c r="F3486" s="3">
        <v>0</v>
      </c>
      <c r="G3486" s="2">
        <f>Table13[[#This Row],[CF % FV]]*$A$2</f>
        <v>0</v>
      </c>
      <c r="H3486" s="3">
        <v>-2.7391085564468102E-3</v>
      </c>
      <c r="I3486" s="2">
        <f>Table13[[#This Row],[CF % EOL ]]*$A$6</f>
        <v>0</v>
      </c>
      <c r="J3486" s="3">
        <v>0.15839090486153673</v>
      </c>
      <c r="K3486" s="2">
        <f>$A$10*Table13[[#This Row],[CF % WEC]]</f>
        <v>0</v>
      </c>
      <c r="L3486" s="1">
        <v>30.221092745724366</v>
      </c>
      <c r="M3486" s="2">
        <f>Table13[[#This Row],[Cons h '[MWh']]]-Table13[[#This Row],[Ewec_prod '[MWh']]]-Table13[[#This Row],[Eeol_prod '[MWh']]]-Table13[[#This Row],[Efv_prod '[MWh']]]</f>
        <v>30.221092745724366</v>
      </c>
    </row>
    <row r="3487" x14ac:dyDescent="0.25">
      <c r="E3487" s="4">
        <v>43611.208333333336</v>
      </c>
      <c r="F3487" s="3">
        <v>0</v>
      </c>
      <c r="G3487" s="2">
        <f>Table13[[#This Row],[CF % FV]]*$A$2</f>
        <v>0</v>
      </c>
      <c r="H3487" s="3">
        <v>-2.53267584200271E-3</v>
      </c>
      <c r="I3487" s="2">
        <f>Table13[[#This Row],[CF % EOL ]]*$A$6</f>
        <v>0</v>
      </c>
      <c r="J3487" s="3">
        <v>0.16006569434469173</v>
      </c>
      <c r="K3487" s="2">
        <f>$A$10*Table13[[#This Row],[CF % WEC]]</f>
        <v>0</v>
      </c>
      <c r="L3487" s="1">
        <v>22.560044961846952</v>
      </c>
      <c r="M3487" s="2">
        <f>Table13[[#This Row],[Cons h '[MWh']]]-Table13[[#This Row],[Ewec_prod '[MWh']]]-Table13[[#This Row],[Eeol_prod '[MWh']]]-Table13[[#This Row],[Efv_prod '[MWh']]]</f>
        <v>22.560044961846952</v>
      </c>
    </row>
    <row r="3488" x14ac:dyDescent="0.25">
      <c r="E3488" s="4">
        <v>43611.25</v>
      </c>
      <c r="F3488" s="3">
        <v>0</v>
      </c>
      <c r="G3488" s="2">
        <f>Table13[[#This Row],[CF % FV]]*$A$2</f>
        <v>0</v>
      </c>
      <c r="H3488" s="3">
        <v>-3.3411433178947201E-3</v>
      </c>
      <c r="I3488" s="2">
        <f>Table13[[#This Row],[CF % EOL ]]*$A$6</f>
        <v>0</v>
      </c>
      <c r="J3488" s="3">
        <v>0.1621344877649733</v>
      </c>
      <c r="K3488" s="2">
        <f>$A$10*Table13[[#This Row],[CF % WEC]]</f>
        <v>0</v>
      </c>
      <c r="L3488" s="1">
        <v>24.565418849711335</v>
      </c>
      <c r="M3488" s="2">
        <f>Table13[[#This Row],[Cons h '[MWh']]]-Table13[[#This Row],[Ewec_prod '[MWh']]]-Table13[[#This Row],[Eeol_prod '[MWh']]]-Table13[[#This Row],[Efv_prod '[MWh']]]</f>
        <v>24.565418849711335</v>
      </c>
    </row>
    <row r="3489" x14ac:dyDescent="0.25">
      <c r="E3489" s="4">
        <v>43611.291666666664</v>
      </c>
      <c r="F3489" s="3">
        <v>0</v>
      </c>
      <c r="G3489" s="2">
        <f>Table13[[#This Row],[CF % FV]]*$A$2</f>
        <v>0</v>
      </c>
      <c r="H3489" s="3">
        <v>-3.20491525829706E-3</v>
      </c>
      <c r="I3489" s="2">
        <f>Table13[[#This Row],[CF % EOL ]]*$A$6</f>
        <v>0</v>
      </c>
      <c r="J3489" s="3">
        <v>0.16163736276317245</v>
      </c>
      <c r="K3489" s="2">
        <f>$A$10*Table13[[#This Row],[CF % WEC]]</f>
        <v>0</v>
      </c>
      <c r="L3489" s="1">
        <v>26.122545875320903</v>
      </c>
      <c r="M3489" s="2">
        <f>Table13[[#This Row],[Cons h '[MWh']]]-Table13[[#This Row],[Ewec_prod '[MWh']]]-Table13[[#This Row],[Eeol_prod '[MWh']]]-Table13[[#This Row],[Efv_prod '[MWh']]]</f>
        <v>26.122545875320903</v>
      </c>
    </row>
    <row r="3490" x14ac:dyDescent="0.25">
      <c r="E3490" s="4">
        <v>43611.333333333336</v>
      </c>
      <c r="F3490" s="3">
        <v>0</v>
      </c>
      <c r="G3490" s="2">
        <f>Table13[[#This Row],[CF % FV]]*$A$2</f>
        <v>0</v>
      </c>
      <c r="H3490" s="3">
        <v>-3.6255359371939501E-3</v>
      </c>
      <c r="I3490" s="2">
        <f>Table13[[#This Row],[CF % EOL ]]*$A$6</f>
        <v>0</v>
      </c>
      <c r="J3490" s="3">
        <v>0.15974208513594396</v>
      </c>
      <c r="K3490" s="2">
        <f>$A$10*Table13[[#This Row],[CF % WEC]]</f>
        <v>0</v>
      </c>
      <c r="L3490" s="1">
        <v>32.176453010496964</v>
      </c>
      <c r="M3490" s="2">
        <f>Table13[[#This Row],[Cons h '[MWh']]]-Table13[[#This Row],[Ewec_prod '[MWh']]]-Table13[[#This Row],[Eeol_prod '[MWh']]]-Table13[[#This Row],[Efv_prod '[MWh']]]</f>
        <v>32.176453010496964</v>
      </c>
    </row>
    <row r="3491" x14ac:dyDescent="0.25">
      <c r="E3491" s="4">
        <v>43611.375</v>
      </c>
      <c r="F3491" s="3">
        <v>0</v>
      </c>
      <c r="G3491" s="2">
        <f>Table13[[#This Row],[CF % FV]]*$A$2</f>
        <v>0</v>
      </c>
      <c r="H3491" s="3">
        <v>-1.4444351945391101E-3</v>
      </c>
      <c r="I3491" s="2">
        <f>Table13[[#This Row],[CF % EOL ]]*$A$6</f>
        <v>0</v>
      </c>
      <c r="J3491" s="3">
        <v>0.15727899880817447</v>
      </c>
      <c r="K3491" s="2">
        <f>$A$10*Table13[[#This Row],[CF % WEC]]</f>
        <v>0</v>
      </c>
      <c r="L3491" s="1">
        <v>27.498514800922653</v>
      </c>
      <c r="M3491" s="2">
        <f>Table13[[#This Row],[Cons h '[MWh']]]-Table13[[#This Row],[Ewec_prod '[MWh']]]-Table13[[#This Row],[Eeol_prod '[MWh']]]-Table13[[#This Row],[Efv_prod '[MWh']]]</f>
        <v>27.498514800922653</v>
      </c>
    </row>
    <row r="3492" x14ac:dyDescent="0.25">
      <c r="E3492" s="4">
        <v>43611.416666666664</v>
      </c>
      <c r="F3492" s="3">
        <v>0</v>
      </c>
      <c r="G3492" s="2">
        <f>Table13[[#This Row],[CF % FV]]*$A$2</f>
        <v>0</v>
      </c>
      <c r="H3492" s="3">
        <v>4.9840015328507598E-2</v>
      </c>
      <c r="I3492" s="2">
        <f>Table13[[#This Row],[CF % EOL ]]*$A$6</f>
        <v>0</v>
      </c>
      <c r="J3492" s="3">
        <v>0.15465760442634624</v>
      </c>
      <c r="K3492" s="2">
        <f>$A$10*Table13[[#This Row],[CF % WEC]]</f>
        <v>0</v>
      </c>
      <c r="L3492" s="1">
        <v>24.395536309663385</v>
      </c>
      <c r="M3492" s="2">
        <f>Table13[[#This Row],[Cons h '[MWh']]]-Table13[[#This Row],[Ewec_prod '[MWh']]]-Table13[[#This Row],[Eeol_prod '[MWh']]]-Table13[[#This Row],[Efv_prod '[MWh']]]</f>
        <v>24.395536309663385</v>
      </c>
    </row>
    <row r="3493" x14ac:dyDescent="0.25">
      <c r="E3493" s="4">
        <v>43611.458333333336</v>
      </c>
      <c r="F3493" s="3">
        <v>0</v>
      </c>
      <c r="G3493" s="2">
        <f>Table13[[#This Row],[CF % FV]]*$A$2</f>
        <v>0</v>
      </c>
      <c r="H3493" s="3">
        <v>0.112910386858793</v>
      </c>
      <c r="I3493" s="2">
        <f>Table13[[#This Row],[CF % EOL ]]*$A$6</f>
        <v>0</v>
      </c>
      <c r="J3493" s="3">
        <v>0.15730105795042376</v>
      </c>
      <c r="K3493" s="2">
        <f>$A$10*Table13[[#This Row],[CF % WEC]]</f>
        <v>0</v>
      </c>
      <c r="L3493" s="1">
        <v>23.672540021805563</v>
      </c>
      <c r="M3493" s="2">
        <f>Table13[[#This Row],[Cons h '[MWh']]]-Table13[[#This Row],[Ewec_prod '[MWh']]]-Table13[[#This Row],[Eeol_prod '[MWh']]]-Table13[[#This Row],[Efv_prod '[MWh']]]</f>
        <v>23.672540021805563</v>
      </c>
    </row>
    <row r="3494" x14ac:dyDescent="0.25">
      <c r="E3494" s="4">
        <v>43611.5</v>
      </c>
      <c r="F3494" s="3">
        <v>0</v>
      </c>
      <c r="G3494" s="2">
        <f>Table13[[#This Row],[CF % FV]]*$A$2</f>
        <v>0</v>
      </c>
      <c r="H3494" s="3">
        <v>0.111462786644168</v>
      </c>
      <c r="I3494" s="2">
        <f>Table13[[#This Row],[CF % EOL ]]*$A$6</f>
        <v>0</v>
      </c>
      <c r="J3494" s="3">
        <v>0.15966867182931219</v>
      </c>
      <c r="K3494" s="2">
        <f>$A$10*Table13[[#This Row],[CF % WEC]]</f>
        <v>0</v>
      </c>
      <c r="L3494" s="1">
        <v>24.070227334780355</v>
      </c>
      <c r="M3494" s="2">
        <f>Table13[[#This Row],[Cons h '[MWh']]]-Table13[[#This Row],[Ewec_prod '[MWh']]]-Table13[[#This Row],[Eeol_prod '[MWh']]]-Table13[[#This Row],[Efv_prod '[MWh']]]</f>
        <v>24.070227334780355</v>
      </c>
    </row>
    <row r="3495" x14ac:dyDescent="0.25">
      <c r="E3495" s="4">
        <v>43611.541666666664</v>
      </c>
      <c r="F3495" s="3">
        <v>0</v>
      </c>
      <c r="G3495" s="2">
        <f>Table13[[#This Row],[CF % FV]]*$A$2</f>
        <v>0</v>
      </c>
      <c r="H3495" s="3">
        <v>0.18418009891648299</v>
      </c>
      <c r="I3495" s="2">
        <f>Table13[[#This Row],[CF % EOL ]]*$A$6</f>
        <v>0</v>
      </c>
      <c r="J3495" s="3">
        <v>0.16153552310630212</v>
      </c>
      <c r="K3495" s="2">
        <f>$A$10*Table13[[#This Row],[CF % WEC]]</f>
        <v>0</v>
      </c>
      <c r="L3495" s="1">
        <v>19.171745668546297</v>
      </c>
      <c r="M3495" s="2">
        <f>Table13[[#This Row],[Cons h '[MWh']]]-Table13[[#This Row],[Ewec_prod '[MWh']]]-Table13[[#This Row],[Eeol_prod '[MWh']]]-Table13[[#This Row],[Efv_prod '[MWh']]]</f>
        <v>19.171745668546297</v>
      </c>
    </row>
    <row r="3496" x14ac:dyDescent="0.25">
      <c r="E3496" s="4">
        <v>43611.583333333336</v>
      </c>
      <c r="F3496" s="3">
        <v>0</v>
      </c>
      <c r="G3496" s="2">
        <f>Table13[[#This Row],[CF % FV]]*$A$2</f>
        <v>0</v>
      </c>
      <c r="H3496" s="3">
        <v>0.190059970788759</v>
      </c>
      <c r="I3496" s="2">
        <f>Table13[[#This Row],[CF % EOL ]]*$A$6</f>
        <v>0</v>
      </c>
      <c r="J3496" s="3">
        <v>0.16456918458183115</v>
      </c>
      <c r="K3496" s="2">
        <f>$A$10*Table13[[#This Row],[CF % WEC]]</f>
        <v>0</v>
      </c>
      <c r="L3496" s="1">
        <v>27.499572885058139</v>
      </c>
      <c r="M3496" s="2">
        <f>Table13[[#This Row],[Cons h '[MWh']]]-Table13[[#This Row],[Ewec_prod '[MWh']]]-Table13[[#This Row],[Eeol_prod '[MWh']]]-Table13[[#This Row],[Efv_prod '[MWh']]]</f>
        <v>27.499572885058139</v>
      </c>
    </row>
    <row r="3497" x14ac:dyDescent="0.25">
      <c r="E3497" s="4">
        <v>43611.625</v>
      </c>
      <c r="F3497" s="3">
        <v>0</v>
      </c>
      <c r="G3497" s="2">
        <f>Table13[[#This Row],[CF % FV]]*$A$2</f>
        <v>0</v>
      </c>
      <c r="H3497" s="3">
        <v>0.19663832113066801</v>
      </c>
      <c r="I3497" s="2">
        <f>Table13[[#This Row],[CF % EOL ]]*$A$6</f>
        <v>0</v>
      </c>
      <c r="J3497" s="3">
        <v>0.17768060258380117</v>
      </c>
      <c r="K3497" s="2">
        <f>$A$10*Table13[[#This Row],[CF % WEC]]</f>
        <v>0</v>
      </c>
      <c r="L3497" s="1">
        <v>23.94342372852568</v>
      </c>
      <c r="M3497" s="2">
        <f>Table13[[#This Row],[Cons h '[MWh']]]-Table13[[#This Row],[Ewec_prod '[MWh']]]-Table13[[#This Row],[Eeol_prod '[MWh']]]-Table13[[#This Row],[Efv_prod '[MWh']]]</f>
        <v>23.94342372852568</v>
      </c>
    </row>
    <row r="3498" x14ac:dyDescent="0.25">
      <c r="E3498" s="4">
        <v>43611.666666666664</v>
      </c>
      <c r="F3498" s="3">
        <v>1.34E-3</v>
      </c>
      <c r="G3498" s="2">
        <f>Table13[[#This Row],[CF % FV]]*$A$2</f>
        <v>0.1474</v>
      </c>
      <c r="H3498" s="3">
        <v>0.26062070712430202</v>
      </c>
      <c r="I3498" s="2">
        <f>Table13[[#This Row],[CF % EOL ]]*$A$6</f>
        <v>0</v>
      </c>
      <c r="J3498" s="3">
        <v>0.19011974244026544</v>
      </c>
      <c r="K3498" s="2">
        <f>$A$10*Table13[[#This Row],[CF % WEC]]</f>
        <v>0</v>
      </c>
      <c r="L3498" s="1">
        <v>29.170375448477873</v>
      </c>
      <c r="M3498" s="2">
        <f>Table13[[#This Row],[Cons h '[MWh']]]-Table13[[#This Row],[Ewec_prod '[MWh']]]-Table13[[#This Row],[Eeol_prod '[MWh']]]-Table13[[#This Row],[Efv_prod '[MWh']]]</f>
        <v>29.022975448477872</v>
      </c>
    </row>
    <row r="3499" x14ac:dyDescent="0.25">
      <c r="E3499" s="4">
        <v>43611.708333333336</v>
      </c>
      <c r="F3499" s="3">
        <v>0.16575999999999999</v>
      </c>
      <c r="G3499" s="2">
        <f>Table13[[#This Row],[CF % FV]]*$A$2</f>
        <v>18.233599999999999</v>
      </c>
      <c r="H3499" s="3">
        <v>0.33486267722778701</v>
      </c>
      <c r="I3499" s="2">
        <f>Table13[[#This Row],[CF % EOL ]]*$A$6</f>
        <v>0</v>
      </c>
      <c r="J3499" s="3">
        <v>0.19746551304955859</v>
      </c>
      <c r="K3499" s="2">
        <f>$A$10*Table13[[#This Row],[CF % WEC]]</f>
        <v>0</v>
      </c>
      <c r="L3499" s="1">
        <v>32.10151288023556</v>
      </c>
      <c r="M3499" s="2">
        <f>Table13[[#This Row],[Cons h '[MWh']]]-Table13[[#This Row],[Ewec_prod '[MWh']]]-Table13[[#This Row],[Eeol_prod '[MWh']]]-Table13[[#This Row],[Efv_prod '[MWh']]]</f>
        <v>13.867912880235561</v>
      </c>
    </row>
    <row r="3500" x14ac:dyDescent="0.25">
      <c r="E3500" s="4">
        <v>43611.75</v>
      </c>
      <c r="F3500" s="3">
        <v>0.15993000000000002</v>
      </c>
      <c r="G3500" s="2">
        <f>Table13[[#This Row],[CF % FV]]*$A$2</f>
        <v>17.592300000000002</v>
      </c>
      <c r="H3500" s="3">
        <v>0.33193117401041899</v>
      </c>
      <c r="I3500" s="2">
        <f>Table13[[#This Row],[CF % EOL ]]*$A$6</f>
        <v>0</v>
      </c>
      <c r="J3500" s="3">
        <v>0.19809666060531719</v>
      </c>
      <c r="K3500" s="2">
        <f>$A$10*Table13[[#This Row],[CF % WEC]]</f>
        <v>0</v>
      </c>
      <c r="L3500" s="1">
        <v>34.578302453509181</v>
      </c>
      <c r="M3500" s="2">
        <f>Table13[[#This Row],[Cons h '[MWh']]]-Table13[[#This Row],[Ewec_prod '[MWh']]]-Table13[[#This Row],[Eeol_prod '[MWh']]]-Table13[[#This Row],[Efv_prod '[MWh']]]</f>
        <v>16.98600245350918</v>
      </c>
    </row>
    <row r="3501" x14ac:dyDescent="0.25">
      <c r="E3501" s="4">
        <v>43611.791666666664</v>
      </c>
      <c r="F3501" s="3">
        <v>0.20906</v>
      </c>
      <c r="G3501" s="2">
        <f>Table13[[#This Row],[CF % FV]]*$A$2</f>
        <v>22.996600000000001</v>
      </c>
      <c r="H3501" s="3">
        <v>0.36881570630377503</v>
      </c>
      <c r="I3501" s="2">
        <f>Table13[[#This Row],[CF % EOL ]]*$A$6</f>
        <v>0</v>
      </c>
      <c r="J3501" s="3">
        <v>0.19435329752075625</v>
      </c>
      <c r="K3501" s="2">
        <f>$A$10*Table13[[#This Row],[CF % WEC]]</f>
        <v>0</v>
      </c>
      <c r="L3501" s="1">
        <v>24.391805053923793</v>
      </c>
      <c r="M3501" s="2">
        <f>Table13[[#This Row],[Cons h '[MWh']]]-Table13[[#This Row],[Ewec_prod '[MWh']]]-Table13[[#This Row],[Eeol_prod '[MWh']]]-Table13[[#This Row],[Efv_prod '[MWh']]]</f>
        <v>1.3952050539237923</v>
      </c>
    </row>
    <row r="3502" x14ac:dyDescent="0.25">
      <c r="E3502" s="4">
        <v>43611.833333333336</v>
      </c>
      <c r="F3502" s="3">
        <v>0.20243</v>
      </c>
      <c r="G3502" s="2">
        <f>Table13[[#This Row],[CF % FV]]*$A$2</f>
        <v>22.267299999999999</v>
      </c>
      <c r="H3502" s="3">
        <v>0.35360400296101302</v>
      </c>
      <c r="I3502" s="2">
        <f>Table13[[#This Row],[CF % EOL ]]*$A$6</f>
        <v>0</v>
      </c>
      <c r="J3502" s="3">
        <v>0.18628716629408257</v>
      </c>
      <c r="K3502" s="2">
        <f>$A$10*Table13[[#This Row],[CF % WEC]]</f>
        <v>0</v>
      </c>
      <c r="L3502" s="1">
        <v>29.242543880301266</v>
      </c>
      <c r="M3502" s="2">
        <f>Table13[[#This Row],[Cons h '[MWh']]]-Table13[[#This Row],[Ewec_prod '[MWh']]]-Table13[[#This Row],[Eeol_prod '[MWh']]]-Table13[[#This Row],[Efv_prod '[MWh']]]</f>
        <v>6.9752438803012673</v>
      </c>
    </row>
    <row r="3503" x14ac:dyDescent="0.25">
      <c r="E3503" s="4">
        <v>43611.875</v>
      </c>
      <c r="F3503" s="3">
        <v>0.29083999999999999</v>
      </c>
      <c r="G3503" s="2">
        <f>Table13[[#This Row],[CF % FV]]*$A$2</f>
        <v>31.9924</v>
      </c>
      <c r="H3503" s="3">
        <v>0.33602614407096898</v>
      </c>
      <c r="I3503" s="2">
        <f>Table13[[#This Row],[CF % EOL ]]*$A$6</f>
        <v>0</v>
      </c>
      <c r="J3503" s="3">
        <v>0.17798548358955246</v>
      </c>
      <c r="K3503" s="2">
        <f>$A$10*Table13[[#This Row],[CF % WEC]]</f>
        <v>0</v>
      </c>
      <c r="L3503" s="1">
        <v>23.923207772692127</v>
      </c>
      <c r="M3503" s="2">
        <f>Table13[[#This Row],[Cons h '[MWh']]]-Table13[[#This Row],[Ewec_prod '[MWh']]]-Table13[[#This Row],[Eeol_prod '[MWh']]]-Table13[[#This Row],[Efv_prod '[MWh']]]</f>
        <v>-8.0691922273078731</v>
      </c>
    </row>
    <row r="3504" x14ac:dyDescent="0.25">
      <c r="E3504" s="4">
        <v>43611.916666666664</v>
      </c>
      <c r="F3504" s="3">
        <v>0.20933000000000002</v>
      </c>
      <c r="G3504" s="2">
        <f>Table13[[#This Row],[CF % FV]]*$A$2</f>
        <v>23.026300000000003</v>
      </c>
      <c r="H3504" s="3">
        <v>0.107161897132874</v>
      </c>
      <c r="I3504" s="2">
        <f>Table13[[#This Row],[CF % EOL ]]*$A$6</f>
        <v>0</v>
      </c>
      <c r="J3504" s="3">
        <v>0.16796428129654109</v>
      </c>
      <c r="K3504" s="2">
        <f>$A$10*Table13[[#This Row],[CF % WEC]]</f>
        <v>0</v>
      </c>
      <c r="L3504" s="1">
        <v>24.701073369784943</v>
      </c>
      <c r="M3504" s="2">
        <f>Table13[[#This Row],[Cons h '[MWh']]]-Table13[[#This Row],[Ewec_prod '[MWh']]]-Table13[[#This Row],[Eeol_prod '[MWh']]]-Table13[[#This Row],[Efv_prod '[MWh']]]</f>
        <v>1.6747733697849405</v>
      </c>
    </row>
    <row r="3505" x14ac:dyDescent="0.25">
      <c r="E3505" s="4">
        <v>43611.958333333336</v>
      </c>
      <c r="F3505" s="3">
        <v>0.30401</v>
      </c>
      <c r="G3505" s="2">
        <f>Table13[[#This Row],[CF % FV]]*$A$2</f>
        <v>33.441099999999999</v>
      </c>
      <c r="H3505" s="3">
        <v>5.1554280210140302E-2</v>
      </c>
      <c r="I3505" s="2">
        <f>Table13[[#This Row],[CF % EOL ]]*$A$6</f>
        <v>0</v>
      </c>
      <c r="J3505" s="3">
        <v>0.15773945656511038</v>
      </c>
      <c r="K3505" s="2">
        <f>$A$10*Table13[[#This Row],[CF % WEC]]</f>
        <v>0</v>
      </c>
      <c r="L3505" s="1">
        <v>19.214102894809013</v>
      </c>
      <c r="M3505" s="2">
        <f>Table13[[#This Row],[Cons h '[MWh']]]-Table13[[#This Row],[Ewec_prod '[MWh']]]-Table13[[#This Row],[Eeol_prod '[MWh']]]-Table13[[#This Row],[Efv_prod '[MWh']]]</f>
        <v>-14.226997105190986</v>
      </c>
    </row>
    <row r="3506" x14ac:dyDescent="0.25">
      <c r="E3506" s="4">
        <v>43612</v>
      </c>
      <c r="F3506" s="3">
        <v>0.26125999999999999</v>
      </c>
      <c r="G3506" s="2">
        <f>Table13[[#This Row],[CF % FV]]*$A$2</f>
        <v>28.738599999999998</v>
      </c>
      <c r="H3506" s="3">
        <v>3.7797517828388402E-2</v>
      </c>
      <c r="I3506" s="2">
        <f>Table13[[#This Row],[CF % EOL ]]*$A$6</f>
        <v>0</v>
      </c>
      <c r="J3506" s="3">
        <v>0.14899233434691386</v>
      </c>
      <c r="K3506" s="2">
        <f>$A$10*Table13[[#This Row],[CF % WEC]]</f>
        <v>0</v>
      </c>
      <c r="L3506" s="1">
        <v>18.655710252476201</v>
      </c>
      <c r="M3506" s="2">
        <f>Table13[[#This Row],[Cons h '[MWh']]]-Table13[[#This Row],[Ewec_prod '[MWh']]]-Table13[[#This Row],[Eeol_prod '[MWh']]]-Table13[[#This Row],[Efv_prod '[MWh']]]</f>
        <v>-10.082889747523797</v>
      </c>
    </row>
    <row r="3507" x14ac:dyDescent="0.25">
      <c r="E3507" s="4">
        <v>43612.041666666664</v>
      </c>
      <c r="F3507" s="3">
        <v>0.15712999999999999</v>
      </c>
      <c r="G3507" s="2">
        <f>Table13[[#This Row],[CF % FV]]*$A$2</f>
        <v>17.284299999999998</v>
      </c>
      <c r="H3507" s="3">
        <v>1.7192933784793401E-2</v>
      </c>
      <c r="I3507" s="2">
        <f>Table13[[#This Row],[CF % EOL ]]*$A$6</f>
        <v>0</v>
      </c>
      <c r="J3507" s="3">
        <v>0.14206446453607768</v>
      </c>
      <c r="K3507" s="2">
        <f>$A$10*Table13[[#This Row],[CF % WEC]]</f>
        <v>0</v>
      </c>
      <c r="L3507" s="1">
        <v>22.604007207022889</v>
      </c>
      <c r="M3507" s="2">
        <f>Table13[[#This Row],[Cons h '[MWh']]]-Table13[[#This Row],[Ewec_prod '[MWh']]]-Table13[[#This Row],[Eeol_prod '[MWh']]]-Table13[[#This Row],[Efv_prod '[MWh']]]</f>
        <v>5.3197072070228906</v>
      </c>
    </row>
    <row r="3508" x14ac:dyDescent="0.25">
      <c r="E3508" s="4">
        <v>43612.083333333336</v>
      </c>
      <c r="F3508" s="3">
        <v>6.454E-2</v>
      </c>
      <c r="G3508" s="2">
        <f>Table13[[#This Row],[CF % FV]]*$A$2</f>
        <v>7.0994000000000002</v>
      </c>
      <c r="H3508" s="3">
        <v>1.94539332944279E-3</v>
      </c>
      <c r="I3508" s="2">
        <f>Table13[[#This Row],[CF % EOL ]]*$A$6</f>
        <v>0</v>
      </c>
      <c r="J3508" s="3">
        <v>0.13662755690980777</v>
      </c>
      <c r="K3508" s="2">
        <f>$A$10*Table13[[#This Row],[CF % WEC]]</f>
        <v>0</v>
      </c>
      <c r="L3508" s="1">
        <v>26.583985756112707</v>
      </c>
      <c r="M3508" s="2">
        <f>Table13[[#This Row],[Cons h '[MWh']]]-Table13[[#This Row],[Ewec_prod '[MWh']]]-Table13[[#This Row],[Eeol_prod '[MWh']]]-Table13[[#This Row],[Efv_prod '[MWh']]]</f>
        <v>19.484585756112708</v>
      </c>
    </row>
    <row r="3509" x14ac:dyDescent="0.25">
      <c r="E3509" s="4">
        <v>43612.125</v>
      </c>
      <c r="F3509" s="3">
        <v>0</v>
      </c>
      <c r="G3509" s="2">
        <f>Table13[[#This Row],[CF % FV]]*$A$2</f>
        <v>0</v>
      </c>
      <c r="H3509" s="3">
        <v>1.2672967175498E-2</v>
      </c>
      <c r="I3509" s="2">
        <f>Table13[[#This Row],[CF % EOL ]]*$A$6</f>
        <v>0</v>
      </c>
      <c r="J3509" s="3">
        <v>0.1328134510504323</v>
      </c>
      <c r="K3509" s="2">
        <f>$A$10*Table13[[#This Row],[CF % WEC]]</f>
        <v>0</v>
      </c>
      <c r="L3509" s="1">
        <v>22.300974256545018</v>
      </c>
      <c r="M3509" s="2">
        <f>Table13[[#This Row],[Cons h '[MWh']]]-Table13[[#This Row],[Ewec_prod '[MWh']]]-Table13[[#This Row],[Eeol_prod '[MWh']]]-Table13[[#This Row],[Efv_prod '[MWh']]]</f>
        <v>22.300974256545018</v>
      </c>
    </row>
    <row r="3510" x14ac:dyDescent="0.25">
      <c r="E3510" s="4">
        <v>43612.166666666664</v>
      </c>
      <c r="F3510" s="3">
        <v>0</v>
      </c>
      <c r="G3510" s="2">
        <f>Table13[[#This Row],[CF % FV]]*$A$2</f>
        <v>0</v>
      </c>
      <c r="H3510" s="3">
        <v>2.9260696408028398E-2</v>
      </c>
      <c r="I3510" s="2">
        <f>Table13[[#This Row],[CF % EOL ]]*$A$6</f>
        <v>0</v>
      </c>
      <c r="J3510" s="3">
        <v>0.1301792382742398</v>
      </c>
      <c r="K3510" s="2">
        <f>$A$10*Table13[[#This Row],[CF % WEC]]</f>
        <v>0</v>
      </c>
      <c r="L3510" s="1">
        <v>21.282992319034598</v>
      </c>
      <c r="M3510" s="2">
        <f>Table13[[#This Row],[Cons h '[MWh']]]-Table13[[#This Row],[Ewec_prod '[MWh']]]-Table13[[#This Row],[Eeol_prod '[MWh']]]-Table13[[#This Row],[Efv_prod '[MWh']]]</f>
        <v>21.282992319034598</v>
      </c>
    </row>
    <row r="3511" x14ac:dyDescent="0.25">
      <c r="E3511" s="4">
        <v>43612.208333333336</v>
      </c>
      <c r="F3511" s="3">
        <v>0</v>
      </c>
      <c r="G3511" s="2">
        <f>Table13[[#This Row],[CF % FV]]*$A$2</f>
        <v>0</v>
      </c>
      <c r="H3511" s="3">
        <v>6.2934648232368107E-2</v>
      </c>
      <c r="I3511" s="2">
        <f>Table13[[#This Row],[CF % EOL ]]*$A$6</f>
        <v>0</v>
      </c>
      <c r="J3511" s="3">
        <v>0.1286559508112857</v>
      </c>
      <c r="K3511" s="2">
        <f>$A$10*Table13[[#This Row],[CF % WEC]]</f>
        <v>0</v>
      </c>
      <c r="L3511" s="1">
        <v>25.621044276009417</v>
      </c>
      <c r="M3511" s="2">
        <f>Table13[[#This Row],[Cons h '[MWh']]]-Table13[[#This Row],[Ewec_prod '[MWh']]]-Table13[[#This Row],[Eeol_prod '[MWh']]]-Table13[[#This Row],[Efv_prod '[MWh']]]</f>
        <v>25.621044276009417</v>
      </c>
    </row>
    <row r="3512" x14ac:dyDescent="0.25">
      <c r="E3512" s="4">
        <v>43612.25</v>
      </c>
      <c r="F3512" s="3">
        <v>0</v>
      </c>
      <c r="G3512" s="2">
        <f>Table13[[#This Row],[CF % FV]]*$A$2</f>
        <v>0</v>
      </c>
      <c r="H3512" s="3">
        <v>0.119983660388621</v>
      </c>
      <c r="I3512" s="2">
        <f>Table13[[#This Row],[CF % EOL ]]*$A$6</f>
        <v>0</v>
      </c>
      <c r="J3512" s="3">
        <v>0.12833732190069869</v>
      </c>
      <c r="K3512" s="2">
        <f>$A$10*Table13[[#This Row],[CF % WEC]]</f>
        <v>0</v>
      </c>
      <c r="L3512" s="1">
        <v>30.410798372680176</v>
      </c>
      <c r="M3512" s="2">
        <f>Table13[[#This Row],[Cons h '[MWh']]]-Table13[[#This Row],[Ewec_prod '[MWh']]]-Table13[[#This Row],[Eeol_prod '[MWh']]]-Table13[[#This Row],[Efv_prod '[MWh']]]</f>
        <v>30.410798372680176</v>
      </c>
    </row>
    <row r="3513" x14ac:dyDescent="0.25">
      <c r="E3513" s="4">
        <v>43612.291666666664</v>
      </c>
      <c r="F3513" s="3">
        <v>0</v>
      </c>
      <c r="G3513" s="2">
        <f>Table13[[#This Row],[CF % FV]]*$A$2</f>
        <v>0</v>
      </c>
      <c r="H3513" s="3">
        <v>0.223443468181977</v>
      </c>
      <c r="I3513" s="2">
        <f>Table13[[#This Row],[CF % EOL ]]*$A$6</f>
        <v>0</v>
      </c>
      <c r="J3513" s="3">
        <v>0.12934370620694133</v>
      </c>
      <c r="K3513" s="2">
        <f>$A$10*Table13[[#This Row],[CF % WEC]]</f>
        <v>0</v>
      </c>
      <c r="L3513" s="1">
        <v>22.171488013656049</v>
      </c>
      <c r="M3513" s="2">
        <f>Table13[[#This Row],[Cons h '[MWh']]]-Table13[[#This Row],[Ewec_prod '[MWh']]]-Table13[[#This Row],[Eeol_prod '[MWh']]]-Table13[[#This Row],[Efv_prod '[MWh']]]</f>
        <v>22.171488013656049</v>
      </c>
    </row>
    <row r="3514" x14ac:dyDescent="0.25">
      <c r="E3514" s="4">
        <v>43612.333333333336</v>
      </c>
      <c r="F3514" s="3">
        <v>0</v>
      </c>
      <c r="G3514" s="2">
        <f>Table13[[#This Row],[CF % FV]]*$A$2</f>
        <v>0</v>
      </c>
      <c r="H3514" s="3">
        <v>0.41078915581995901</v>
      </c>
      <c r="I3514" s="2">
        <f>Table13[[#This Row],[CF % EOL ]]*$A$6</f>
        <v>0</v>
      </c>
      <c r="J3514" s="3">
        <v>0.13191917608798495</v>
      </c>
      <c r="K3514" s="2">
        <f>$A$10*Table13[[#This Row],[CF % WEC]]</f>
        <v>0</v>
      </c>
      <c r="L3514" s="1">
        <v>30.161748897088703</v>
      </c>
      <c r="M3514" s="2">
        <f>Table13[[#This Row],[Cons h '[MWh']]]-Table13[[#This Row],[Ewec_prod '[MWh']]]-Table13[[#This Row],[Eeol_prod '[MWh']]]-Table13[[#This Row],[Efv_prod '[MWh']]]</f>
        <v>30.161748897088703</v>
      </c>
    </row>
    <row r="3515" x14ac:dyDescent="0.25">
      <c r="E3515" s="4">
        <v>43612.375</v>
      </c>
      <c r="F3515" s="3">
        <v>0</v>
      </c>
      <c r="G3515" s="2">
        <f>Table13[[#This Row],[CF % FV]]*$A$2</f>
        <v>0</v>
      </c>
      <c r="H3515" s="3">
        <v>0.57632729116979997</v>
      </c>
      <c r="I3515" s="2">
        <f>Table13[[#This Row],[CF % EOL ]]*$A$6</f>
        <v>0</v>
      </c>
      <c r="J3515" s="3">
        <v>0.13538007465204585</v>
      </c>
      <c r="K3515" s="2">
        <f>$A$10*Table13[[#This Row],[CF % WEC]]</f>
        <v>0</v>
      </c>
      <c r="L3515" s="1">
        <v>33.808446396874167</v>
      </c>
      <c r="M3515" s="2">
        <f>Table13[[#This Row],[Cons h '[MWh']]]-Table13[[#This Row],[Ewec_prod '[MWh']]]-Table13[[#This Row],[Eeol_prod '[MWh']]]-Table13[[#This Row],[Efv_prod '[MWh']]]</f>
        <v>33.808446396874167</v>
      </c>
    </row>
    <row r="3516" x14ac:dyDescent="0.25">
      <c r="E3516" s="4">
        <v>43612.416666666664</v>
      </c>
      <c r="F3516" s="3">
        <v>0</v>
      </c>
      <c r="G3516" s="2">
        <f>Table13[[#This Row],[CF % FV]]*$A$2</f>
        <v>0</v>
      </c>
      <c r="H3516" s="3">
        <v>0.205440449349097</v>
      </c>
      <c r="I3516" s="2">
        <f>Table13[[#This Row],[CF % EOL ]]*$A$6</f>
        <v>0</v>
      </c>
      <c r="J3516" s="3">
        <v>0.14132263432333986</v>
      </c>
      <c r="K3516" s="2">
        <f>$A$10*Table13[[#This Row],[CF % WEC]]</f>
        <v>0</v>
      </c>
      <c r="L3516" s="1">
        <v>23.039290337054098</v>
      </c>
      <c r="M3516" s="2">
        <f>Table13[[#This Row],[Cons h '[MWh']]]-Table13[[#This Row],[Ewec_prod '[MWh']]]-Table13[[#This Row],[Eeol_prod '[MWh']]]-Table13[[#This Row],[Efv_prod '[MWh']]]</f>
        <v>23.039290337054098</v>
      </c>
    </row>
    <row r="3517" x14ac:dyDescent="0.25">
      <c r="E3517" s="4">
        <v>43612.458333333336</v>
      </c>
      <c r="F3517" s="3">
        <v>0</v>
      </c>
      <c r="G3517" s="2">
        <f>Table13[[#This Row],[CF % FV]]*$A$2</f>
        <v>0</v>
      </c>
      <c r="H3517" s="3">
        <v>4.80300435794766E-2</v>
      </c>
      <c r="I3517" s="2">
        <f>Table13[[#This Row],[CF % EOL ]]*$A$6</f>
        <v>0</v>
      </c>
      <c r="J3517" s="3">
        <v>0.14765458837839684</v>
      </c>
      <c r="K3517" s="2">
        <f>$A$10*Table13[[#This Row],[CF % WEC]]</f>
        <v>0</v>
      </c>
      <c r="L3517" s="1">
        <v>28.954539579042116</v>
      </c>
      <c r="M3517" s="2">
        <f>Table13[[#This Row],[Cons h '[MWh']]]-Table13[[#This Row],[Ewec_prod '[MWh']]]-Table13[[#This Row],[Eeol_prod '[MWh']]]-Table13[[#This Row],[Efv_prod '[MWh']]]</f>
        <v>28.954539579042116</v>
      </c>
    </row>
    <row r="3518" x14ac:dyDescent="0.25">
      <c r="E3518" s="4">
        <v>43612.5</v>
      </c>
      <c r="F3518" s="3">
        <v>0</v>
      </c>
      <c r="G3518" s="2">
        <f>Table13[[#This Row],[CF % FV]]*$A$2</f>
        <v>0</v>
      </c>
      <c r="H3518" s="3">
        <v>0.106352116503417</v>
      </c>
      <c r="I3518" s="2">
        <f>Table13[[#This Row],[CF % EOL ]]*$A$6</f>
        <v>0</v>
      </c>
      <c r="J3518" s="3">
        <v>0.15127699149989554</v>
      </c>
      <c r="K3518" s="2">
        <f>$A$10*Table13[[#This Row],[CF % WEC]]</f>
        <v>0</v>
      </c>
      <c r="L3518" s="1">
        <v>30.668992388558898</v>
      </c>
      <c r="M3518" s="2">
        <f>Table13[[#This Row],[Cons h '[MWh']]]-Table13[[#This Row],[Ewec_prod '[MWh']]]-Table13[[#This Row],[Eeol_prod '[MWh']]]-Table13[[#This Row],[Efv_prod '[MWh']]]</f>
        <v>30.668992388558898</v>
      </c>
    </row>
    <row r="3519" x14ac:dyDescent="0.25">
      <c r="E3519" s="4">
        <v>43612.541666666664</v>
      </c>
      <c r="F3519" s="3">
        <v>0</v>
      </c>
      <c r="G3519" s="2">
        <f>Table13[[#This Row],[CF % FV]]*$A$2</f>
        <v>0</v>
      </c>
      <c r="H3519" s="3">
        <v>0.37675962068355601</v>
      </c>
      <c r="I3519" s="2">
        <f>Table13[[#This Row],[CF % EOL ]]*$A$6</f>
        <v>0</v>
      </c>
      <c r="J3519" s="3">
        <v>0.15267873133446838</v>
      </c>
      <c r="K3519" s="2">
        <f>$A$10*Table13[[#This Row],[CF % WEC]]</f>
        <v>0</v>
      </c>
      <c r="L3519" s="1">
        <v>34.802622293314819</v>
      </c>
      <c r="M3519" s="2">
        <f>Table13[[#This Row],[Cons h '[MWh']]]-Table13[[#This Row],[Ewec_prod '[MWh']]]-Table13[[#This Row],[Eeol_prod '[MWh']]]-Table13[[#This Row],[Efv_prod '[MWh']]]</f>
        <v>34.802622293314819</v>
      </c>
    </row>
    <row r="3520" x14ac:dyDescent="0.25">
      <c r="E3520" s="4">
        <v>43612.583333333336</v>
      </c>
      <c r="F3520" s="3">
        <v>0</v>
      </c>
      <c r="G3520" s="2">
        <f>Table13[[#This Row],[CF % FV]]*$A$2</f>
        <v>0</v>
      </c>
      <c r="H3520" s="3">
        <v>0.65837763608777899</v>
      </c>
      <c r="I3520" s="2">
        <f>Table13[[#This Row],[CF % EOL ]]*$A$6</f>
        <v>0</v>
      </c>
      <c r="J3520" s="3">
        <v>0.15361217444319925</v>
      </c>
      <c r="K3520" s="2">
        <f>$A$10*Table13[[#This Row],[CF % WEC]]</f>
        <v>0</v>
      </c>
      <c r="L3520" s="1">
        <v>26.333757435182417</v>
      </c>
      <c r="M3520" s="2">
        <f>Table13[[#This Row],[Cons h '[MWh']]]-Table13[[#This Row],[Ewec_prod '[MWh']]]-Table13[[#This Row],[Eeol_prod '[MWh']]]-Table13[[#This Row],[Efv_prod '[MWh']]]</f>
        <v>26.333757435182417</v>
      </c>
    </row>
    <row r="3521" x14ac:dyDescent="0.25">
      <c r="E3521" s="4">
        <v>43612.625</v>
      </c>
      <c r="F3521" s="3">
        <v>0</v>
      </c>
      <c r="G3521" s="2">
        <f>Table13[[#This Row],[CF % FV]]*$A$2</f>
        <v>0</v>
      </c>
      <c r="H3521" s="3">
        <v>0.70458917807404597</v>
      </c>
      <c r="I3521" s="2">
        <f>Table13[[#This Row],[CF % EOL ]]*$A$6</f>
        <v>0</v>
      </c>
      <c r="J3521" s="3">
        <v>0.15521954668618013</v>
      </c>
      <c r="K3521" s="2">
        <f>$A$10*Table13[[#This Row],[CF % WEC]]</f>
        <v>0</v>
      </c>
      <c r="L3521" s="1">
        <v>22.905085409335737</v>
      </c>
      <c r="M3521" s="2">
        <f>Table13[[#This Row],[Cons h '[MWh']]]-Table13[[#This Row],[Ewec_prod '[MWh']]]-Table13[[#This Row],[Eeol_prod '[MWh']]]-Table13[[#This Row],[Efv_prod '[MWh']]]</f>
        <v>22.905085409335737</v>
      </c>
    </row>
    <row r="3522" x14ac:dyDescent="0.25">
      <c r="E3522" s="4">
        <v>43612.666666666664</v>
      </c>
      <c r="F3522" s="3">
        <v>1.47E-3</v>
      </c>
      <c r="G3522" s="2">
        <f>Table13[[#This Row],[CF % FV]]*$A$2</f>
        <v>0.16169999999999998</v>
      </c>
      <c r="H3522" s="3">
        <v>0.71247075125965198</v>
      </c>
      <c r="I3522" s="2">
        <f>Table13[[#This Row],[CF % EOL ]]*$A$6</f>
        <v>0</v>
      </c>
      <c r="J3522" s="3">
        <v>0.16285697845915495</v>
      </c>
      <c r="K3522" s="2">
        <f>$A$10*Table13[[#This Row],[CF % WEC]]</f>
        <v>0</v>
      </c>
      <c r="L3522" s="1">
        <v>28.079080315829525</v>
      </c>
      <c r="M3522" s="2">
        <f>Table13[[#This Row],[Cons h '[MWh']]]-Table13[[#This Row],[Ewec_prod '[MWh']]]-Table13[[#This Row],[Eeol_prod '[MWh']]]-Table13[[#This Row],[Efv_prod '[MWh']]]</f>
        <v>27.917380315829526</v>
      </c>
    </row>
    <row r="3523" x14ac:dyDescent="0.25">
      <c r="E3523" s="4">
        <v>43612.708333333336</v>
      </c>
      <c r="F3523" s="3">
        <v>0.10349</v>
      </c>
      <c r="G3523" s="2">
        <f>Table13[[#This Row],[CF % FV]]*$A$2</f>
        <v>11.383900000000001</v>
      </c>
      <c r="H3523" s="3">
        <v>0.79258012773321396</v>
      </c>
      <c r="I3523" s="2">
        <f>Table13[[#This Row],[CF % EOL ]]*$A$6</f>
        <v>0</v>
      </c>
      <c r="J3523" s="3">
        <v>0.18173740037678002</v>
      </c>
      <c r="K3523" s="2">
        <f>$A$10*Table13[[#This Row],[CF % WEC]]</f>
        <v>0</v>
      </c>
      <c r="L3523" s="1">
        <v>29.358754152188428</v>
      </c>
      <c r="M3523" s="2">
        <f>Table13[[#This Row],[Cons h '[MWh']]]-Table13[[#This Row],[Ewec_prod '[MWh']]]-Table13[[#This Row],[Eeol_prod '[MWh']]]-Table13[[#This Row],[Efv_prod '[MWh']]]</f>
        <v>17.974854152188428</v>
      </c>
    </row>
    <row r="3524" x14ac:dyDescent="0.25">
      <c r="E3524" s="4">
        <v>43612.75</v>
      </c>
      <c r="F3524" s="3">
        <v>0.31326999999999999</v>
      </c>
      <c r="G3524" s="2">
        <f>Table13[[#This Row],[CF % FV]]*$A$2</f>
        <v>34.459699999999998</v>
      </c>
      <c r="H3524" s="3">
        <v>0.84337354739252002</v>
      </c>
      <c r="I3524" s="2">
        <f>Table13[[#This Row],[CF % EOL ]]*$A$6</f>
        <v>0</v>
      </c>
      <c r="J3524" s="3">
        <v>0.213907782683536</v>
      </c>
      <c r="K3524" s="2">
        <f>$A$10*Table13[[#This Row],[CF % WEC]]</f>
        <v>0</v>
      </c>
      <c r="L3524" s="1">
        <v>30.61937248242721</v>
      </c>
      <c r="M3524" s="2">
        <f>Table13[[#This Row],[Cons h '[MWh']]]-Table13[[#This Row],[Ewec_prod '[MWh']]]-Table13[[#This Row],[Eeol_prod '[MWh']]]-Table13[[#This Row],[Efv_prod '[MWh']]]</f>
        <v>-3.8403275175727885</v>
      </c>
    </row>
    <row r="3525" x14ac:dyDescent="0.25">
      <c r="E3525" s="4">
        <v>43612.791666666664</v>
      </c>
      <c r="F3525" s="3">
        <v>0.31735000000000002</v>
      </c>
      <c r="G3525" s="2">
        <f>Table13[[#This Row],[CF % FV]]*$A$2</f>
        <v>34.908500000000004</v>
      </c>
      <c r="H3525" s="3">
        <v>0.93210033821059002</v>
      </c>
      <c r="I3525" s="2">
        <f>Table13[[#This Row],[CF % EOL ]]*$A$6</f>
        <v>0</v>
      </c>
      <c r="J3525" s="3">
        <v>0.24569203022484173</v>
      </c>
      <c r="K3525" s="2">
        <f>$A$10*Table13[[#This Row],[CF % WEC]]</f>
        <v>0</v>
      </c>
      <c r="L3525" s="1">
        <v>37.183974949949594</v>
      </c>
      <c r="M3525" s="2">
        <f>Table13[[#This Row],[Cons h '[MWh']]]-Table13[[#This Row],[Ewec_prod '[MWh']]]-Table13[[#This Row],[Eeol_prod '[MWh']]]-Table13[[#This Row],[Efv_prod '[MWh']]]</f>
        <v>2.2754749499495901</v>
      </c>
    </row>
    <row r="3526" x14ac:dyDescent="0.25">
      <c r="E3526" s="4">
        <v>43612.833333333336</v>
      </c>
      <c r="F3526" s="3">
        <v>0.40053</v>
      </c>
      <c r="G3526" s="2">
        <f>Table13[[#This Row],[CF % FV]]*$A$2</f>
        <v>44.058300000000003</v>
      </c>
      <c r="H3526" s="3">
        <v>0.97615311112798298</v>
      </c>
      <c r="I3526" s="2">
        <f>Table13[[#This Row],[CF % EOL ]]*$A$6</f>
        <v>0</v>
      </c>
      <c r="J3526" s="3">
        <v>0.27078849686410433</v>
      </c>
      <c r="K3526" s="2">
        <f>$A$10*Table13[[#This Row],[CF % WEC]]</f>
        <v>0</v>
      </c>
      <c r="L3526" s="1">
        <v>33.699986008220627</v>
      </c>
      <c r="M3526" s="2">
        <f>Table13[[#This Row],[Cons h '[MWh']]]-Table13[[#This Row],[Ewec_prod '[MWh']]]-Table13[[#This Row],[Eeol_prod '[MWh']]]-Table13[[#This Row],[Efv_prod '[MWh']]]</f>
        <v>-10.358313991779376</v>
      </c>
    </row>
    <row r="3527" x14ac:dyDescent="0.25">
      <c r="E3527" s="4">
        <v>43612.875</v>
      </c>
      <c r="F3527" s="3">
        <v>0.39926999999999996</v>
      </c>
      <c r="G3527" s="2">
        <f>Table13[[#This Row],[CF % FV]]*$A$2</f>
        <v>43.919699999999999</v>
      </c>
      <c r="H3527" s="3">
        <v>0.96816304709647905</v>
      </c>
      <c r="I3527" s="2">
        <f>Table13[[#This Row],[CF % EOL ]]*$A$6</f>
        <v>0</v>
      </c>
      <c r="J3527" s="3">
        <v>0.23523836913097421</v>
      </c>
      <c r="K3527" s="2">
        <f>$A$10*Table13[[#This Row],[CF % WEC]]</f>
        <v>0</v>
      </c>
      <c r="L3527" s="1">
        <v>25.889865388066273</v>
      </c>
      <c r="M3527" s="2">
        <f>Table13[[#This Row],[Cons h '[MWh']]]-Table13[[#This Row],[Ewec_prod '[MWh']]]-Table13[[#This Row],[Eeol_prod '[MWh']]]-Table13[[#This Row],[Efv_prod '[MWh']]]</f>
        <v>-18.029834611933726</v>
      </c>
    </row>
    <row r="3528" x14ac:dyDescent="0.25">
      <c r="E3528" s="4">
        <v>43612.916666666664</v>
      </c>
      <c r="F3528" s="3">
        <v>0.29474</v>
      </c>
      <c r="G3528" s="2">
        <f>Table13[[#This Row],[CF % FV]]*$A$2</f>
        <v>32.421399999999998</v>
      </c>
      <c r="H3528" s="3">
        <v>0.195814910014355</v>
      </c>
      <c r="I3528" s="2">
        <f>Table13[[#This Row],[CF % EOL ]]*$A$6</f>
        <v>0</v>
      </c>
      <c r="J3528" s="3">
        <v>0.21372205884112128</v>
      </c>
      <c r="K3528" s="2">
        <f>$A$10*Table13[[#This Row],[CF % WEC]]</f>
        <v>0</v>
      </c>
      <c r="L3528" s="1">
        <v>26.777026271128946</v>
      </c>
      <c r="M3528" s="2">
        <f>Table13[[#This Row],[Cons h '[MWh']]]-Table13[[#This Row],[Ewec_prod '[MWh']]]-Table13[[#This Row],[Eeol_prod '[MWh']]]-Table13[[#This Row],[Efv_prod '[MWh']]]</f>
        <v>-5.6443737288710523</v>
      </c>
    </row>
    <row r="3529" x14ac:dyDescent="0.25">
      <c r="E3529" s="4">
        <v>43612.958333333336</v>
      </c>
      <c r="F3529" s="3">
        <v>0.26818999999999998</v>
      </c>
      <c r="G3529" s="2">
        <f>Table13[[#This Row],[CF % FV]]*$A$2</f>
        <v>29.500899999999998</v>
      </c>
      <c r="H3529" s="3">
        <v>0.214622840286218</v>
      </c>
      <c r="I3529" s="2">
        <f>Table13[[#This Row],[CF % EOL ]]*$A$6</f>
        <v>0</v>
      </c>
      <c r="J3529" s="3">
        <v>0.20530043554957986</v>
      </c>
      <c r="K3529" s="2">
        <f>$A$10*Table13[[#This Row],[CF % WEC]]</f>
        <v>0</v>
      </c>
      <c r="L3529" s="1">
        <v>19.437916711484906</v>
      </c>
      <c r="M3529" s="2">
        <f>Table13[[#This Row],[Cons h '[MWh']]]-Table13[[#This Row],[Ewec_prod '[MWh']]]-Table13[[#This Row],[Eeol_prod '[MWh']]]-Table13[[#This Row],[Efv_prod '[MWh']]]</f>
        <v>-10.062983288515092</v>
      </c>
    </row>
    <row r="3530" x14ac:dyDescent="0.25">
      <c r="E3530" s="4">
        <v>43613</v>
      </c>
      <c r="F3530" s="3">
        <v>0.21299000000000001</v>
      </c>
      <c r="G3530" s="2">
        <f>Table13[[#This Row],[CF % FV]]*$A$2</f>
        <v>23.428900000000002</v>
      </c>
      <c r="H3530" s="3">
        <v>0.67956305430317299</v>
      </c>
      <c r="I3530" s="2">
        <f>Table13[[#This Row],[CF % EOL ]]*$A$6</f>
        <v>0</v>
      </c>
      <c r="J3530" s="3">
        <v>0.20779827451769048</v>
      </c>
      <c r="K3530" s="2">
        <f>$A$10*Table13[[#This Row],[CF % WEC]]</f>
        <v>0</v>
      </c>
      <c r="L3530" s="1">
        <v>20.24580295813292</v>
      </c>
      <c r="M3530" s="2">
        <f>Table13[[#This Row],[Cons h '[MWh']]]-Table13[[#This Row],[Ewec_prod '[MWh']]]-Table13[[#This Row],[Eeol_prod '[MWh']]]-Table13[[#This Row],[Efv_prod '[MWh']]]</f>
        <v>-3.1830970418670823</v>
      </c>
    </row>
    <row r="3531" x14ac:dyDescent="0.25">
      <c r="E3531" s="4">
        <v>43613.041666666664</v>
      </c>
      <c r="F3531" s="3">
        <v>0.13144</v>
      </c>
      <c r="G3531" s="2">
        <f>Table13[[#This Row],[CF % FV]]*$A$2</f>
        <v>14.458400000000001</v>
      </c>
      <c r="H3531" s="3">
        <v>0.91842370604726198</v>
      </c>
      <c r="I3531" s="2">
        <f>Table13[[#This Row],[CF % EOL ]]*$A$6</f>
        <v>0</v>
      </c>
      <c r="J3531" s="3">
        <v>0.21287596134131914</v>
      </c>
      <c r="K3531" s="2">
        <f>$A$10*Table13[[#This Row],[CF % WEC]]</f>
        <v>0</v>
      </c>
      <c r="L3531" s="1">
        <v>21.288211383435943</v>
      </c>
      <c r="M3531" s="2">
        <f>Table13[[#This Row],[Cons h '[MWh']]]-Table13[[#This Row],[Ewec_prod '[MWh']]]-Table13[[#This Row],[Eeol_prod '[MWh']]]-Table13[[#This Row],[Efv_prod '[MWh']]]</f>
        <v>6.829811383435942</v>
      </c>
    </row>
    <row r="3532" x14ac:dyDescent="0.25">
      <c r="E3532" s="4">
        <v>43613.083333333336</v>
      </c>
      <c r="F3532" s="3">
        <v>3.3500000000000002E-2</v>
      </c>
      <c r="G3532" s="2">
        <f>Table13[[#This Row],[CF % FV]]*$A$2</f>
        <v>3.6850000000000001</v>
      </c>
      <c r="H3532" s="3">
        <v>0.81852029180496699</v>
      </c>
      <c r="I3532" s="2">
        <f>Table13[[#This Row],[CF % EOL ]]*$A$6</f>
        <v>0</v>
      </c>
      <c r="J3532" s="3">
        <v>0.20084068629399296</v>
      </c>
      <c r="K3532" s="2">
        <f>$A$10*Table13[[#This Row],[CF % WEC]]</f>
        <v>0</v>
      </c>
      <c r="L3532" s="1">
        <v>24.250448179966973</v>
      </c>
      <c r="M3532" s="2">
        <f>Table13[[#This Row],[Cons h '[MWh']]]-Table13[[#This Row],[Ewec_prod '[MWh']]]-Table13[[#This Row],[Eeol_prod '[MWh']]]-Table13[[#This Row],[Efv_prod '[MWh']]]</f>
        <v>20.565448179966975</v>
      </c>
    </row>
    <row r="3533" x14ac:dyDescent="0.25">
      <c r="E3533" s="4">
        <v>43613.125</v>
      </c>
      <c r="F3533" s="3">
        <v>0</v>
      </c>
      <c r="G3533" s="2">
        <f>Table13[[#This Row],[CF % FV]]*$A$2</f>
        <v>0</v>
      </c>
      <c r="H3533" s="3">
        <v>0.51179178455640095</v>
      </c>
      <c r="I3533" s="2">
        <f>Table13[[#This Row],[CF % EOL ]]*$A$6</f>
        <v>0</v>
      </c>
      <c r="J3533" s="3">
        <v>0.17662445629636545</v>
      </c>
      <c r="K3533" s="2">
        <f>$A$10*Table13[[#This Row],[CF % WEC]]</f>
        <v>0</v>
      </c>
      <c r="L3533" s="1">
        <v>23.726583785822985</v>
      </c>
      <c r="M3533" s="2">
        <f>Table13[[#This Row],[Cons h '[MWh']]]-Table13[[#This Row],[Ewec_prod '[MWh']]]-Table13[[#This Row],[Eeol_prod '[MWh']]]-Table13[[#This Row],[Efv_prod '[MWh']]]</f>
        <v>23.726583785822985</v>
      </c>
    </row>
    <row r="3534" x14ac:dyDescent="0.25">
      <c r="E3534" s="4">
        <v>43613.166666666664</v>
      </c>
      <c r="F3534" s="3">
        <v>0</v>
      </c>
      <c r="G3534" s="2">
        <f>Table13[[#This Row],[CF % FV]]*$A$2</f>
        <v>0</v>
      </c>
      <c r="H3534" s="3">
        <v>0.32327662319796202</v>
      </c>
      <c r="I3534" s="2">
        <f>Table13[[#This Row],[CF % EOL ]]*$A$6</f>
        <v>0</v>
      </c>
      <c r="J3534" s="3">
        <v>0.15557750019885541</v>
      </c>
      <c r="K3534" s="2">
        <f>$A$10*Table13[[#This Row],[CF % WEC]]</f>
        <v>0</v>
      </c>
      <c r="L3534" s="1">
        <v>22.697975774048604</v>
      </c>
      <c r="M3534" s="2">
        <f>Table13[[#This Row],[Cons h '[MWh']]]-Table13[[#This Row],[Ewec_prod '[MWh']]]-Table13[[#This Row],[Eeol_prod '[MWh']]]-Table13[[#This Row],[Efv_prod '[MWh']]]</f>
        <v>22.697975774048604</v>
      </c>
    </row>
    <row r="3535" x14ac:dyDescent="0.25">
      <c r="E3535" s="4">
        <v>43613.208333333336</v>
      </c>
      <c r="F3535" s="3">
        <v>0</v>
      </c>
      <c r="G3535" s="2">
        <f>Table13[[#This Row],[CF % FV]]*$A$2</f>
        <v>0</v>
      </c>
      <c r="H3535" s="3">
        <v>0.205331901280493</v>
      </c>
      <c r="I3535" s="2">
        <f>Table13[[#This Row],[CF % EOL ]]*$A$6</f>
        <v>0</v>
      </c>
      <c r="J3535" s="3">
        <v>0.140525658806924</v>
      </c>
      <c r="K3535" s="2">
        <f>$A$10*Table13[[#This Row],[CF % WEC]]</f>
        <v>0</v>
      </c>
      <c r="L3535" s="1">
        <v>27.904909897896243</v>
      </c>
      <c r="M3535" s="2">
        <f>Table13[[#This Row],[Cons h '[MWh']]]-Table13[[#This Row],[Ewec_prod '[MWh']]]-Table13[[#This Row],[Eeol_prod '[MWh']]]-Table13[[#This Row],[Efv_prod '[MWh']]]</f>
        <v>27.904909897896243</v>
      </c>
    </row>
    <row r="3536" x14ac:dyDescent="0.25">
      <c r="E3536" s="4">
        <v>43613.25</v>
      </c>
      <c r="F3536" s="3">
        <v>0</v>
      </c>
      <c r="G3536" s="2">
        <f>Table13[[#This Row],[CF % FV]]*$A$2</f>
        <v>0</v>
      </c>
      <c r="H3536" s="3">
        <v>0.138939370246764</v>
      </c>
      <c r="I3536" s="2">
        <f>Table13[[#This Row],[CF % EOL ]]*$A$6</f>
        <v>0</v>
      </c>
      <c r="J3536" s="3">
        <v>0.13047702753373919</v>
      </c>
      <c r="K3536" s="2">
        <f>$A$10*Table13[[#This Row],[CF % WEC]]</f>
        <v>0</v>
      </c>
      <c r="L3536" s="1">
        <v>30.941842033830266</v>
      </c>
      <c r="M3536" s="2">
        <f>Table13[[#This Row],[Cons h '[MWh']]]-Table13[[#This Row],[Ewec_prod '[MWh']]]-Table13[[#This Row],[Eeol_prod '[MWh']]]-Table13[[#This Row],[Efv_prod '[MWh']]]</f>
        <v>30.941842033830266</v>
      </c>
    </row>
    <row r="3537" x14ac:dyDescent="0.25">
      <c r="E3537" s="4">
        <v>43613.291666666664</v>
      </c>
      <c r="F3537" s="3">
        <v>0</v>
      </c>
      <c r="G3537" s="2">
        <f>Table13[[#This Row],[CF % FV]]*$A$2</f>
        <v>0</v>
      </c>
      <c r="H3537" s="3">
        <v>8.8667373197321805E-2</v>
      </c>
      <c r="I3537" s="2">
        <f>Table13[[#This Row],[CF % EOL ]]*$A$6</f>
        <v>0</v>
      </c>
      <c r="J3537" s="3">
        <v>0.12133192759305504</v>
      </c>
      <c r="K3537" s="2">
        <f>$A$10*Table13[[#This Row],[CF % WEC]]</f>
        <v>0</v>
      </c>
      <c r="L3537" s="1">
        <v>30.107464234426921</v>
      </c>
      <c r="M3537" s="2">
        <f>Table13[[#This Row],[Cons h '[MWh']]]-Table13[[#This Row],[Ewec_prod '[MWh']]]-Table13[[#This Row],[Eeol_prod '[MWh']]]-Table13[[#This Row],[Efv_prod '[MWh']]]</f>
        <v>30.107464234426921</v>
      </c>
    </row>
    <row r="3538" x14ac:dyDescent="0.25">
      <c r="E3538" s="4">
        <v>43613.333333333336</v>
      </c>
      <c r="F3538" s="3">
        <v>0</v>
      </c>
      <c r="G3538" s="2">
        <f>Table13[[#This Row],[CF % FV]]*$A$2</f>
        <v>0</v>
      </c>
      <c r="H3538" s="3">
        <v>8.38095371184851E-2</v>
      </c>
      <c r="I3538" s="2">
        <f>Table13[[#This Row],[CF % EOL ]]*$A$6</f>
        <v>0</v>
      </c>
      <c r="J3538" s="3">
        <v>0.11326048346275897</v>
      </c>
      <c r="K3538" s="2">
        <f>$A$10*Table13[[#This Row],[CF % WEC]]</f>
        <v>0</v>
      </c>
      <c r="L3538" s="1">
        <v>21.767710930775003</v>
      </c>
      <c r="M3538" s="2">
        <f>Table13[[#This Row],[Cons h '[MWh']]]-Table13[[#This Row],[Ewec_prod '[MWh']]]-Table13[[#This Row],[Eeol_prod '[MWh']]]-Table13[[#This Row],[Efv_prod '[MWh']]]</f>
        <v>21.767710930775003</v>
      </c>
    </row>
    <row r="3539" x14ac:dyDescent="0.25">
      <c r="E3539" s="4">
        <v>43613.375</v>
      </c>
      <c r="F3539" s="3">
        <v>0</v>
      </c>
      <c r="G3539" s="2">
        <f>Table13[[#This Row],[CF % FV]]*$A$2</f>
        <v>0</v>
      </c>
      <c r="H3539" s="3">
        <v>8.1236288064795298E-2</v>
      </c>
      <c r="I3539" s="2">
        <f>Table13[[#This Row],[CF % EOL ]]*$A$6</f>
        <v>0</v>
      </c>
      <c r="J3539" s="3">
        <v>0.10541303197243834</v>
      </c>
      <c r="K3539" s="2">
        <f>$A$10*Table13[[#This Row],[CF % WEC]]</f>
        <v>0</v>
      </c>
      <c r="L3539" s="1">
        <v>27.196271470969389</v>
      </c>
      <c r="M3539" s="2">
        <f>Table13[[#This Row],[Cons h '[MWh']]]-Table13[[#This Row],[Ewec_prod '[MWh']]]-Table13[[#This Row],[Eeol_prod '[MWh']]]-Table13[[#This Row],[Efv_prod '[MWh']]]</f>
        <v>27.196271470969389</v>
      </c>
    </row>
    <row r="3540" x14ac:dyDescent="0.25">
      <c r="E3540" s="4">
        <v>43613.416666666664</v>
      </c>
      <c r="F3540" s="3">
        <v>0</v>
      </c>
      <c r="G3540" s="2">
        <f>Table13[[#This Row],[CF % FV]]*$A$2</f>
        <v>0</v>
      </c>
      <c r="H3540" s="3">
        <v>-2.9974137864986899E-3</v>
      </c>
      <c r="I3540" s="2">
        <f>Table13[[#This Row],[CF % EOL ]]*$A$6</f>
        <v>0</v>
      </c>
      <c r="J3540" s="3">
        <v>9.8438792756286406E-2</v>
      </c>
      <c r="K3540" s="2">
        <f>$A$10*Table13[[#This Row],[CF % WEC]]</f>
        <v>0</v>
      </c>
      <c r="L3540" s="1">
        <v>26.494050321213308</v>
      </c>
      <c r="M3540" s="2">
        <f>Table13[[#This Row],[Cons h '[MWh']]]-Table13[[#This Row],[Ewec_prod '[MWh']]]-Table13[[#This Row],[Eeol_prod '[MWh']]]-Table13[[#This Row],[Efv_prod '[MWh']]]</f>
        <v>26.494050321213308</v>
      </c>
    </row>
    <row r="3541" x14ac:dyDescent="0.25">
      <c r="E3541" s="4">
        <v>43613.458333333336</v>
      </c>
      <c r="F3541" s="3">
        <v>0</v>
      </c>
      <c r="G3541" s="2">
        <f>Table13[[#This Row],[CF % FV]]*$A$2</f>
        <v>0</v>
      </c>
      <c r="H3541" s="3">
        <v>6.6144095760986999E-3</v>
      </c>
      <c r="I3541" s="2">
        <f>Table13[[#This Row],[CF % EOL ]]*$A$6</f>
        <v>0</v>
      </c>
      <c r="J3541" s="3">
        <v>9.2467129177224924E-2</v>
      </c>
      <c r="K3541" s="2">
        <f>$A$10*Table13[[#This Row],[CF % WEC]]</f>
        <v>0</v>
      </c>
      <c r="L3541" s="1">
        <v>26.061838196706699</v>
      </c>
      <c r="M3541" s="2">
        <f>Table13[[#This Row],[Cons h '[MWh']]]-Table13[[#This Row],[Ewec_prod '[MWh']]]-Table13[[#This Row],[Eeol_prod '[MWh']]]-Table13[[#This Row],[Efv_prod '[MWh']]]</f>
        <v>26.061838196706699</v>
      </c>
    </row>
    <row r="3542" x14ac:dyDescent="0.25">
      <c r="E3542" s="4">
        <v>43613.5</v>
      </c>
      <c r="F3542" s="3">
        <v>0</v>
      </c>
      <c r="G3542" s="2">
        <f>Table13[[#This Row],[CF % FV]]*$A$2</f>
        <v>0</v>
      </c>
      <c r="H3542" s="3">
        <v>5.0626970300109202E-2</v>
      </c>
      <c r="I3542" s="2">
        <f>Table13[[#This Row],[CF % EOL ]]*$A$6</f>
        <v>0</v>
      </c>
      <c r="J3542" s="3">
        <v>9.3389036022076141E-2</v>
      </c>
      <c r="K3542" s="2">
        <f>$A$10*Table13[[#This Row],[CF % WEC]]</f>
        <v>0</v>
      </c>
      <c r="L3542" s="1">
        <v>34.779813798730871</v>
      </c>
      <c r="M3542" s="2">
        <f>Table13[[#This Row],[Cons h '[MWh']]]-Table13[[#This Row],[Ewec_prod '[MWh']]]-Table13[[#This Row],[Eeol_prod '[MWh']]]-Table13[[#This Row],[Efv_prod '[MWh']]]</f>
        <v>34.779813798730871</v>
      </c>
    </row>
    <row r="3543" x14ac:dyDescent="0.25">
      <c r="E3543" s="4">
        <v>43613.541666666664</v>
      </c>
      <c r="F3543" s="3">
        <v>0</v>
      </c>
      <c r="G3543" s="2">
        <f>Table13[[#This Row],[CF % FV]]*$A$2</f>
        <v>0</v>
      </c>
      <c r="H3543" s="3">
        <v>8.3376413006953101E-2</v>
      </c>
      <c r="I3543" s="2">
        <f>Table13[[#This Row],[CF % EOL ]]*$A$6</f>
        <v>0</v>
      </c>
      <c r="J3543" s="3">
        <v>9.5652112400088196E-2</v>
      </c>
      <c r="K3543" s="2">
        <f>$A$10*Table13[[#This Row],[CF % WEC]]</f>
        <v>0</v>
      </c>
      <c r="L3543" s="1">
        <v>31.803674563375179</v>
      </c>
      <c r="M3543" s="2">
        <f>Table13[[#This Row],[Cons h '[MWh']]]-Table13[[#This Row],[Ewec_prod '[MWh']]]-Table13[[#This Row],[Eeol_prod '[MWh']]]-Table13[[#This Row],[Efv_prod '[MWh']]]</f>
        <v>31.803674563375179</v>
      </c>
    </row>
    <row r="3544" x14ac:dyDescent="0.25">
      <c r="E3544" s="4">
        <v>43613.583333333336</v>
      </c>
      <c r="F3544" s="3">
        <v>0</v>
      </c>
      <c r="G3544" s="2">
        <f>Table13[[#This Row],[CF % FV]]*$A$2</f>
        <v>0</v>
      </c>
      <c r="H3544" s="3">
        <v>0.106892315265707</v>
      </c>
      <c r="I3544" s="2">
        <f>Table13[[#This Row],[CF % EOL ]]*$A$6</f>
        <v>0</v>
      </c>
      <c r="J3544" s="3">
        <v>9.8027186722236134E-2</v>
      </c>
      <c r="K3544" s="2">
        <f>$A$10*Table13[[#This Row],[CF % WEC]]</f>
        <v>0</v>
      </c>
      <c r="L3544" s="1">
        <v>29.191872718827032</v>
      </c>
      <c r="M3544" s="2">
        <f>Table13[[#This Row],[Cons h '[MWh']]]-Table13[[#This Row],[Ewec_prod '[MWh']]]-Table13[[#This Row],[Eeol_prod '[MWh']]]-Table13[[#This Row],[Efv_prod '[MWh']]]</f>
        <v>29.191872718827032</v>
      </c>
    </row>
    <row r="3545" x14ac:dyDescent="0.25">
      <c r="E3545" s="4">
        <v>43613.625</v>
      </c>
      <c r="F3545" s="3">
        <v>0</v>
      </c>
      <c r="G3545" s="2">
        <f>Table13[[#This Row],[CF % FV]]*$A$2</f>
        <v>0</v>
      </c>
      <c r="H3545" s="3">
        <v>0.122687834201234</v>
      </c>
      <c r="I3545" s="2">
        <f>Table13[[#This Row],[CF % EOL ]]*$A$6</f>
        <v>0</v>
      </c>
      <c r="J3545" s="3">
        <v>0.10037467422589456</v>
      </c>
      <c r="K3545" s="2">
        <f>$A$10*Table13[[#This Row],[CF % WEC]]</f>
        <v>0</v>
      </c>
      <c r="L3545" s="1">
        <v>27.275426917785826</v>
      </c>
      <c r="M3545" s="2">
        <f>Table13[[#This Row],[Cons h '[MWh']]]-Table13[[#This Row],[Ewec_prod '[MWh']]]-Table13[[#This Row],[Eeol_prod '[MWh']]]-Table13[[#This Row],[Efv_prod '[MWh']]]</f>
        <v>27.275426917785826</v>
      </c>
    </row>
    <row r="3546" x14ac:dyDescent="0.25">
      <c r="E3546" s="4">
        <v>43613.666666666664</v>
      </c>
      <c r="F3546" s="3">
        <v>1.32E-3</v>
      </c>
      <c r="G3546" s="2">
        <f>Table13[[#This Row],[CF % FV]]*$A$2</f>
        <v>0.1452</v>
      </c>
      <c r="H3546" s="3">
        <v>9.9700703959880496E-2</v>
      </c>
      <c r="I3546" s="2">
        <f>Table13[[#This Row],[CF % EOL ]]*$A$6</f>
        <v>0</v>
      </c>
      <c r="J3546" s="3">
        <v>0.10377785555095846</v>
      </c>
      <c r="K3546" s="2">
        <f>$A$10*Table13[[#This Row],[CF % WEC]]</f>
        <v>0</v>
      </c>
      <c r="L3546" s="1">
        <v>23.032695003480651</v>
      </c>
      <c r="M3546" s="2">
        <f>Table13[[#This Row],[Cons h '[MWh']]]-Table13[[#This Row],[Ewec_prod '[MWh']]]-Table13[[#This Row],[Eeol_prod '[MWh']]]-Table13[[#This Row],[Efv_prod '[MWh']]]</f>
        <v>22.887495003480652</v>
      </c>
    </row>
    <row r="3547" x14ac:dyDescent="0.25">
      <c r="E3547" s="4">
        <v>43613.708333333336</v>
      </c>
      <c r="F3547" s="3">
        <v>0.13722000000000001</v>
      </c>
      <c r="G3547" s="2">
        <f>Table13[[#This Row],[CF % FV]]*$A$2</f>
        <v>15.094200000000001</v>
      </c>
      <c r="H3547" s="3">
        <v>6.0716883993114E-2</v>
      </c>
      <c r="I3547" s="2">
        <f>Table13[[#This Row],[CF % EOL ]]*$A$6</f>
        <v>0</v>
      </c>
      <c r="J3547" s="3">
        <v>0.10563444374517311</v>
      </c>
      <c r="K3547" s="2">
        <f>$A$10*Table13[[#This Row],[CF % WEC]]</f>
        <v>0</v>
      </c>
      <c r="L3547" s="1">
        <v>24.7549730782155</v>
      </c>
      <c r="M3547" s="2">
        <f>Table13[[#This Row],[Cons h '[MWh']]]-Table13[[#This Row],[Ewec_prod '[MWh']]]-Table13[[#This Row],[Eeol_prod '[MWh']]]-Table13[[#This Row],[Efv_prod '[MWh']]]</f>
        <v>9.6607730782154988</v>
      </c>
    </row>
    <row r="3548" x14ac:dyDescent="0.25">
      <c r="E3548" s="4">
        <v>43613.75</v>
      </c>
      <c r="F3548" s="3">
        <v>0.35067999999999999</v>
      </c>
      <c r="G3548" s="2">
        <f>Table13[[#This Row],[CF % FV]]*$A$2</f>
        <v>38.574799999999996</v>
      </c>
      <c r="H3548" s="3">
        <v>2.95923716155874E-2</v>
      </c>
      <c r="I3548" s="2">
        <f>Table13[[#This Row],[CF % EOL ]]*$A$6</f>
        <v>0</v>
      </c>
      <c r="J3548" s="3">
        <v>0.10671717022017578</v>
      </c>
      <c r="K3548" s="2">
        <f>$A$10*Table13[[#This Row],[CF % WEC]]</f>
        <v>0</v>
      </c>
      <c r="L3548" s="1">
        <v>40.818921580811526</v>
      </c>
      <c r="M3548" s="2">
        <f>Table13[[#This Row],[Cons h '[MWh']]]-Table13[[#This Row],[Ewec_prod '[MWh']]]-Table13[[#This Row],[Eeol_prod '[MWh']]]-Table13[[#This Row],[Efv_prod '[MWh']]]</f>
        <v>2.2441215808115302</v>
      </c>
    </row>
    <row r="3549" x14ac:dyDescent="0.25">
      <c r="E3549" s="4">
        <v>43613.791666666664</v>
      </c>
      <c r="F3549" s="3">
        <v>0.41664000000000001</v>
      </c>
      <c r="G3549" s="2">
        <f>Table13[[#This Row],[CF % FV]]*$A$2</f>
        <v>45.830400000000004</v>
      </c>
      <c r="H3549" s="3">
        <v>2.6540988734699601E-2</v>
      </c>
      <c r="I3549" s="2">
        <f>Table13[[#This Row],[CF % EOL ]]*$A$6</f>
        <v>0</v>
      </c>
      <c r="J3549" s="3">
        <v>0.1074607426471227</v>
      </c>
      <c r="K3549" s="2">
        <f>$A$10*Table13[[#This Row],[CF % WEC]]</f>
        <v>0</v>
      </c>
      <c r="L3549" s="1">
        <v>38.587324851387336</v>
      </c>
      <c r="M3549" s="2">
        <f>Table13[[#This Row],[Cons h '[MWh']]]-Table13[[#This Row],[Ewec_prod '[MWh']]]-Table13[[#This Row],[Eeol_prod '[MWh']]]-Table13[[#This Row],[Efv_prod '[MWh']]]</f>
        <v>-7.2430751486126681</v>
      </c>
    </row>
    <row r="3550" x14ac:dyDescent="0.25">
      <c r="E3550" s="4">
        <v>43613.833333333336</v>
      </c>
      <c r="F3550" s="3">
        <v>0.58262000000000003</v>
      </c>
      <c r="G3550" s="2">
        <f>Table13[[#This Row],[CF % FV]]*$A$2</f>
        <v>64.088200000000001</v>
      </c>
      <c r="H3550" s="3">
        <v>5.2859926223718802E-2</v>
      </c>
      <c r="I3550" s="2">
        <f>Table13[[#This Row],[CF % EOL ]]*$A$6</f>
        <v>0</v>
      </c>
      <c r="J3550" s="3">
        <v>0.10726854330687367</v>
      </c>
      <c r="K3550" s="2">
        <f>$A$10*Table13[[#This Row],[CF % WEC]]</f>
        <v>0</v>
      </c>
      <c r="L3550" s="1">
        <v>30.584732900606959</v>
      </c>
      <c r="M3550" s="2">
        <f>Table13[[#This Row],[Cons h '[MWh']]]-Table13[[#This Row],[Ewec_prod '[MWh']]]-Table13[[#This Row],[Eeol_prod '[MWh']]]-Table13[[#This Row],[Efv_prod '[MWh']]]</f>
        <v>-33.503467099393042</v>
      </c>
    </row>
    <row r="3551" x14ac:dyDescent="0.25">
      <c r="E3551" s="4">
        <v>43613.875</v>
      </c>
      <c r="F3551" s="3">
        <v>0.63051999999999997</v>
      </c>
      <c r="G3551" s="2">
        <f>Table13[[#This Row],[CF % FV]]*$A$2</f>
        <v>69.357199999999992</v>
      </c>
      <c r="H3551" s="3">
        <v>6.8385097287606195E-2</v>
      </c>
      <c r="I3551" s="2">
        <f>Table13[[#This Row],[CF % EOL ]]*$A$6</f>
        <v>0</v>
      </c>
      <c r="J3551" s="3">
        <v>0.13461766136368164</v>
      </c>
      <c r="K3551" s="2">
        <f>$A$10*Table13[[#This Row],[CF % WEC]]</f>
        <v>0</v>
      </c>
      <c r="L3551" s="1">
        <v>33.398295946078854</v>
      </c>
      <c r="M3551" s="2">
        <f>Table13[[#This Row],[Cons h '[MWh']]]-Table13[[#This Row],[Ewec_prod '[MWh']]]-Table13[[#This Row],[Eeol_prod '[MWh']]]-Table13[[#This Row],[Efv_prod '[MWh']]]</f>
        <v>-35.958904053921138</v>
      </c>
    </row>
    <row r="3552" x14ac:dyDescent="0.25">
      <c r="E3552" s="4">
        <v>43613.916666666664</v>
      </c>
      <c r="F3552" s="3">
        <v>0.53395999999999999</v>
      </c>
      <c r="G3552" s="2">
        <f>Table13[[#This Row],[CF % FV]]*$A$2</f>
        <v>58.735599999999998</v>
      </c>
      <c r="H3552" s="3">
        <v>-1.8830176153579799E-3</v>
      </c>
      <c r="I3552" s="2">
        <f>Table13[[#This Row],[CF % EOL ]]*$A$6</f>
        <v>0</v>
      </c>
      <c r="J3552" s="3">
        <v>0.13141428061208676</v>
      </c>
      <c r="K3552" s="2">
        <f>$A$10*Table13[[#This Row],[CF % WEC]]</f>
        <v>0</v>
      </c>
      <c r="L3552" s="1">
        <v>29.660533713599438</v>
      </c>
      <c r="M3552" s="2">
        <f>Table13[[#This Row],[Cons h '[MWh']]]-Table13[[#This Row],[Ewec_prod '[MWh']]]-Table13[[#This Row],[Eeol_prod '[MWh']]]-Table13[[#This Row],[Efv_prod '[MWh']]]</f>
        <v>-29.07506628640056</v>
      </c>
    </row>
    <row r="3553" x14ac:dyDescent="0.25">
      <c r="E3553" s="4">
        <v>43613.958333333336</v>
      </c>
      <c r="F3553" s="3">
        <v>0.48629</v>
      </c>
      <c r="G3553" s="2">
        <f>Table13[[#This Row],[CF % FV]]*$A$2</f>
        <v>53.491900000000001</v>
      </c>
      <c r="H3553" s="3">
        <v>-3.1089877099632298E-3</v>
      </c>
      <c r="I3553" s="2">
        <f>Table13[[#This Row],[CF % EOL ]]*$A$6</f>
        <v>0</v>
      </c>
      <c r="J3553" s="3">
        <v>0.12824610797766436</v>
      </c>
      <c r="K3553" s="2">
        <f>$A$10*Table13[[#This Row],[CF % WEC]]</f>
        <v>0</v>
      </c>
      <c r="L3553" s="1">
        <v>22.756233534353395</v>
      </c>
      <c r="M3553" s="2">
        <f>Table13[[#This Row],[Cons h '[MWh']]]-Table13[[#This Row],[Ewec_prod '[MWh']]]-Table13[[#This Row],[Eeol_prod '[MWh']]]-Table13[[#This Row],[Efv_prod '[MWh']]]</f>
        <v>-30.735666465646606</v>
      </c>
    </row>
    <row r="3554" x14ac:dyDescent="0.25">
      <c r="E3554" s="4">
        <v>43614</v>
      </c>
      <c r="F3554" s="3">
        <v>0.45135000000000003</v>
      </c>
      <c r="G3554" s="2">
        <f>Table13[[#This Row],[CF % FV]]*$A$2</f>
        <v>49.648500000000006</v>
      </c>
      <c r="H3554" s="3">
        <v>-3.4538412114401202E-3</v>
      </c>
      <c r="I3554" s="2">
        <f>Table13[[#This Row],[CF % EOL ]]*$A$6</f>
        <v>0</v>
      </c>
      <c r="J3554" s="3">
        <v>0.12498968319851217</v>
      </c>
      <c r="K3554" s="2">
        <f>$A$10*Table13[[#This Row],[CF % WEC]]</f>
        <v>0</v>
      </c>
      <c r="L3554" s="1">
        <v>17.530299720017382</v>
      </c>
      <c r="M3554" s="2">
        <f>Table13[[#This Row],[Cons h '[MWh']]]-Table13[[#This Row],[Ewec_prod '[MWh']]]-Table13[[#This Row],[Eeol_prod '[MWh']]]-Table13[[#This Row],[Efv_prod '[MWh']]]</f>
        <v>-32.118200279982624</v>
      </c>
    </row>
    <row r="3555" x14ac:dyDescent="0.25">
      <c r="E3555" s="4">
        <v>43614.041666666664</v>
      </c>
      <c r="F3555" s="3">
        <v>0.30049999999999999</v>
      </c>
      <c r="G3555" s="2">
        <f>Table13[[#This Row],[CF % FV]]*$A$2</f>
        <v>33.055</v>
      </c>
      <c r="H3555" s="3">
        <v>-3.8011309675216199E-3</v>
      </c>
      <c r="I3555" s="2">
        <f>Table13[[#This Row],[CF % EOL ]]*$A$6</f>
        <v>0</v>
      </c>
      <c r="J3555" s="3">
        <v>0.12187452378103844</v>
      </c>
      <c r="K3555" s="2">
        <f>$A$10*Table13[[#This Row],[CF % WEC]]</f>
        <v>0</v>
      </c>
      <c r="L3555" s="1">
        <v>17.904134094851969</v>
      </c>
      <c r="M3555" s="2">
        <f>Table13[[#This Row],[Cons h '[MWh']]]-Table13[[#This Row],[Ewec_prod '[MWh']]]-Table13[[#This Row],[Eeol_prod '[MWh']]]-Table13[[#This Row],[Efv_prod '[MWh']]]</f>
        <v>-15.150865905148031</v>
      </c>
    </row>
    <row r="3556" x14ac:dyDescent="0.25">
      <c r="E3556" s="4">
        <v>43614.083333333336</v>
      </c>
      <c r="F3556" s="3">
        <v>0.10254000000000001</v>
      </c>
      <c r="G3556" s="2">
        <f>Table13[[#This Row],[CF % FV]]*$A$2</f>
        <v>11.279400000000001</v>
      </c>
      <c r="H3556" s="3">
        <v>-3.6528208492354998E-3</v>
      </c>
      <c r="I3556" s="2">
        <f>Table13[[#This Row],[CF % EOL ]]*$A$6</f>
        <v>0</v>
      </c>
      <c r="J3556" s="3">
        <v>0.11947651424168057</v>
      </c>
      <c r="K3556" s="2">
        <f>$A$10*Table13[[#This Row],[CF % WEC]]</f>
        <v>0</v>
      </c>
      <c r="L3556" s="1">
        <v>21.875362007304666</v>
      </c>
      <c r="M3556" s="2">
        <f>Table13[[#This Row],[Cons h '[MWh']]]-Table13[[#This Row],[Ewec_prod '[MWh']]]-Table13[[#This Row],[Eeol_prod '[MWh']]]-Table13[[#This Row],[Efv_prod '[MWh']]]</f>
        <v>10.595962007304665</v>
      </c>
    </row>
    <row r="3557" x14ac:dyDescent="0.25">
      <c r="E3557" s="4">
        <v>43614.125</v>
      </c>
      <c r="F3557" s="3">
        <v>0</v>
      </c>
      <c r="G3557" s="2">
        <f>Table13[[#This Row],[CF % FV]]*$A$2</f>
        <v>0</v>
      </c>
      <c r="H3557" s="3">
        <v>-3.4851880693225999E-3</v>
      </c>
      <c r="I3557" s="2">
        <f>Table13[[#This Row],[CF % EOL ]]*$A$6</f>
        <v>0</v>
      </c>
      <c r="J3557" s="3">
        <v>0.14042617614970604</v>
      </c>
      <c r="K3557" s="2">
        <f>$A$10*Table13[[#This Row],[CF % WEC]]</f>
        <v>0</v>
      </c>
      <c r="L3557" s="1">
        <v>16.467816358585853</v>
      </c>
      <c r="M3557" s="2">
        <f>Table13[[#This Row],[Cons h '[MWh']]]-Table13[[#This Row],[Ewec_prod '[MWh']]]-Table13[[#This Row],[Eeol_prod '[MWh']]]-Table13[[#This Row],[Efv_prod '[MWh']]]</f>
        <v>16.467816358585853</v>
      </c>
    </row>
    <row r="3558" x14ac:dyDescent="0.25">
      <c r="E3558" s="4">
        <v>43614.166666666664</v>
      </c>
      <c r="F3558" s="3">
        <v>0</v>
      </c>
      <c r="G3558" s="2">
        <f>Table13[[#This Row],[CF % FV]]*$A$2</f>
        <v>0</v>
      </c>
      <c r="H3558" s="3">
        <v>-3.79257281362754E-3</v>
      </c>
      <c r="I3558" s="2">
        <f>Table13[[#This Row],[CF % EOL ]]*$A$6</f>
        <v>0</v>
      </c>
      <c r="J3558" s="3">
        <v>0.1332048397891831</v>
      </c>
      <c r="K3558" s="2">
        <f>$A$10*Table13[[#This Row],[CF % WEC]]</f>
        <v>0</v>
      </c>
      <c r="L3558" s="1">
        <v>24.247981106571778</v>
      </c>
      <c r="M3558" s="2">
        <f>Table13[[#This Row],[Cons h '[MWh']]]-Table13[[#This Row],[Ewec_prod '[MWh']]]-Table13[[#This Row],[Eeol_prod '[MWh']]]-Table13[[#This Row],[Efv_prod '[MWh']]]</f>
        <v>24.247981106571778</v>
      </c>
    </row>
    <row r="3559" x14ac:dyDescent="0.25">
      <c r="E3559" s="4">
        <v>43614.208333333336</v>
      </c>
      <c r="F3559" s="3">
        <v>0</v>
      </c>
      <c r="G3559" s="2">
        <f>Table13[[#This Row],[CF % FV]]*$A$2</f>
        <v>0</v>
      </c>
      <c r="H3559" s="3">
        <v>-3.71402015796526E-3</v>
      </c>
      <c r="I3559" s="2">
        <f>Table13[[#This Row],[CF % EOL ]]*$A$6</f>
        <v>0</v>
      </c>
      <c r="J3559" s="3">
        <v>0.12751529665299452</v>
      </c>
      <c r="K3559" s="2">
        <f>$A$10*Table13[[#This Row],[CF % WEC]]</f>
        <v>0</v>
      </c>
      <c r="L3559" s="1">
        <v>18.72952023254641</v>
      </c>
      <c r="M3559" s="2">
        <f>Table13[[#This Row],[Cons h '[MWh']]]-Table13[[#This Row],[Ewec_prod '[MWh']]]-Table13[[#This Row],[Eeol_prod '[MWh']]]-Table13[[#This Row],[Efv_prod '[MWh']]]</f>
        <v>18.72952023254641</v>
      </c>
    </row>
    <row r="3560" x14ac:dyDescent="0.25">
      <c r="E3560" s="4">
        <v>43614.25</v>
      </c>
      <c r="F3560" s="3">
        <v>0</v>
      </c>
      <c r="G3560" s="2">
        <f>Table13[[#This Row],[CF % FV]]*$A$2</f>
        <v>0</v>
      </c>
      <c r="H3560" s="3">
        <v>1.4906801111575099E-3</v>
      </c>
      <c r="I3560" s="2">
        <f>Table13[[#This Row],[CF % EOL ]]*$A$6</f>
        <v>0</v>
      </c>
      <c r="J3560" s="3">
        <v>0.12271862100430711</v>
      </c>
      <c r="K3560" s="2">
        <f>$A$10*Table13[[#This Row],[CF % WEC]]</f>
        <v>0</v>
      </c>
      <c r="L3560" s="1">
        <v>22.531541859672636</v>
      </c>
      <c r="M3560" s="2">
        <f>Table13[[#This Row],[Cons h '[MWh']]]-Table13[[#This Row],[Ewec_prod '[MWh']]]-Table13[[#This Row],[Eeol_prod '[MWh']]]-Table13[[#This Row],[Efv_prod '[MWh']]]</f>
        <v>22.531541859672636</v>
      </c>
    </row>
    <row r="3561" x14ac:dyDescent="0.25">
      <c r="E3561" s="4">
        <v>43614.291666666664</v>
      </c>
      <c r="F3561" s="3">
        <v>0</v>
      </c>
      <c r="G3561" s="2">
        <f>Table13[[#This Row],[CF % FV]]*$A$2</f>
        <v>0</v>
      </c>
      <c r="H3561" s="3">
        <v>1.05410994182974E-2</v>
      </c>
      <c r="I3561" s="2">
        <f>Table13[[#This Row],[CF % EOL ]]*$A$6</f>
        <v>0</v>
      </c>
      <c r="J3561" s="3">
        <v>0.12887554566358869</v>
      </c>
      <c r="K3561" s="2">
        <f>$A$10*Table13[[#This Row],[CF % WEC]]</f>
        <v>0</v>
      </c>
      <c r="L3561" s="1">
        <v>28.943121981051807</v>
      </c>
      <c r="M3561" s="2">
        <f>Table13[[#This Row],[Cons h '[MWh']]]-Table13[[#This Row],[Ewec_prod '[MWh']]]-Table13[[#This Row],[Eeol_prod '[MWh']]]-Table13[[#This Row],[Efv_prod '[MWh']]]</f>
        <v>28.943121981051807</v>
      </c>
    </row>
    <row r="3562" x14ac:dyDescent="0.25">
      <c r="E3562" s="4">
        <v>43614.333333333336</v>
      </c>
      <c r="F3562" s="3">
        <v>0</v>
      </c>
      <c r="G3562" s="2">
        <f>Table13[[#This Row],[CF % FV]]*$A$2</f>
        <v>0</v>
      </c>
      <c r="H3562" s="3">
        <v>1.9362366751854598E-2</v>
      </c>
      <c r="I3562" s="2">
        <f>Table13[[#This Row],[CF % EOL ]]*$A$6</f>
        <v>0</v>
      </c>
      <c r="J3562" s="3">
        <v>0.13316253075627771</v>
      </c>
      <c r="K3562" s="2">
        <f>$A$10*Table13[[#This Row],[CF % WEC]]</f>
        <v>0</v>
      </c>
      <c r="L3562" s="1">
        <v>34.736503079448596</v>
      </c>
      <c r="M3562" s="2">
        <f>Table13[[#This Row],[Cons h '[MWh']]]-Table13[[#This Row],[Ewec_prod '[MWh']]]-Table13[[#This Row],[Eeol_prod '[MWh']]]-Table13[[#This Row],[Efv_prod '[MWh']]]</f>
        <v>34.736503079448596</v>
      </c>
    </row>
    <row r="3563" x14ac:dyDescent="0.25">
      <c r="E3563" s="4">
        <v>43614.375</v>
      </c>
      <c r="F3563" s="3">
        <v>0</v>
      </c>
      <c r="G3563" s="2">
        <f>Table13[[#This Row],[CF % FV]]*$A$2</f>
        <v>0</v>
      </c>
      <c r="H3563" s="3">
        <v>1.69300728165825E-2</v>
      </c>
      <c r="I3563" s="2">
        <f>Table13[[#This Row],[CF % EOL ]]*$A$6</f>
        <v>0</v>
      </c>
      <c r="J3563" s="3">
        <v>0.13775765102225659</v>
      </c>
      <c r="K3563" s="2">
        <f>$A$10*Table13[[#This Row],[CF % WEC]]</f>
        <v>0</v>
      </c>
      <c r="L3563" s="1">
        <v>25.274552919591276</v>
      </c>
      <c r="M3563" s="2">
        <f>Table13[[#This Row],[Cons h '[MWh']]]-Table13[[#This Row],[Ewec_prod '[MWh']]]-Table13[[#This Row],[Eeol_prod '[MWh']]]-Table13[[#This Row],[Efv_prod '[MWh']]]</f>
        <v>25.274552919591276</v>
      </c>
    </row>
    <row r="3564" x14ac:dyDescent="0.25">
      <c r="E3564" s="4">
        <v>43614.416666666664</v>
      </c>
      <c r="F3564" s="3">
        <v>0</v>
      </c>
      <c r="G3564" s="2">
        <f>Table13[[#This Row],[CF % FV]]*$A$2</f>
        <v>0</v>
      </c>
      <c r="H3564" s="3">
        <v>0.109486225181102</v>
      </c>
      <c r="I3564" s="2">
        <f>Table13[[#This Row],[CF % EOL ]]*$A$6</f>
        <v>0</v>
      </c>
      <c r="J3564" s="3">
        <v>0.13895260634835357</v>
      </c>
      <c r="K3564" s="2">
        <f>$A$10*Table13[[#This Row],[CF % WEC]]</f>
        <v>0</v>
      </c>
      <c r="L3564" s="1">
        <v>30.694907334332303</v>
      </c>
      <c r="M3564" s="2">
        <f>Table13[[#This Row],[Cons h '[MWh']]]-Table13[[#This Row],[Ewec_prod '[MWh']]]-Table13[[#This Row],[Eeol_prod '[MWh']]]-Table13[[#This Row],[Efv_prod '[MWh']]]</f>
        <v>30.694907334332303</v>
      </c>
    </row>
    <row r="3565" x14ac:dyDescent="0.25">
      <c r="E3565" s="4">
        <v>43614.458333333336</v>
      </c>
      <c r="F3565" s="3">
        <v>0</v>
      </c>
      <c r="G3565" s="2">
        <f>Table13[[#This Row],[CF % FV]]*$A$2</f>
        <v>0</v>
      </c>
      <c r="H3565" s="3">
        <v>7.5435955972362106E-2</v>
      </c>
      <c r="I3565" s="2">
        <f>Table13[[#This Row],[CF % EOL ]]*$A$6</f>
        <v>0</v>
      </c>
      <c r="J3565" s="3">
        <v>0.13812481568285565</v>
      </c>
      <c r="K3565" s="2">
        <f>$A$10*Table13[[#This Row],[CF % WEC]]</f>
        <v>0</v>
      </c>
      <c r="L3565" s="1">
        <v>25.581221964762285</v>
      </c>
      <c r="M3565" s="2">
        <f>Table13[[#This Row],[Cons h '[MWh']]]-Table13[[#This Row],[Ewec_prod '[MWh']]]-Table13[[#This Row],[Eeol_prod '[MWh']]]-Table13[[#This Row],[Efv_prod '[MWh']]]</f>
        <v>25.581221964762285</v>
      </c>
    </row>
    <row r="3566" x14ac:dyDescent="0.25">
      <c r="E3566" s="4">
        <v>43614.5</v>
      </c>
      <c r="F3566" s="3">
        <v>0</v>
      </c>
      <c r="G3566" s="2">
        <f>Table13[[#This Row],[CF % FV]]*$A$2</f>
        <v>0</v>
      </c>
      <c r="H3566" s="3">
        <v>7.8895536611856595E-2</v>
      </c>
      <c r="I3566" s="2">
        <f>Table13[[#This Row],[CF % EOL ]]*$A$6</f>
        <v>0</v>
      </c>
      <c r="J3566" s="3">
        <v>0.13555882825245147</v>
      </c>
      <c r="K3566" s="2">
        <f>$A$10*Table13[[#This Row],[CF % WEC]]</f>
        <v>0</v>
      </c>
      <c r="L3566" s="1">
        <v>36.183313837667178</v>
      </c>
      <c r="M3566" s="2">
        <f>Table13[[#This Row],[Cons h '[MWh']]]-Table13[[#This Row],[Ewec_prod '[MWh']]]-Table13[[#This Row],[Eeol_prod '[MWh']]]-Table13[[#This Row],[Efv_prod '[MWh']]]</f>
        <v>36.183313837667178</v>
      </c>
    </row>
    <row r="3567" x14ac:dyDescent="0.25">
      <c r="E3567" s="4">
        <v>43614.541666666664</v>
      </c>
      <c r="F3567" s="3">
        <v>0</v>
      </c>
      <c r="G3567" s="2">
        <f>Table13[[#This Row],[CF % FV]]*$A$2</f>
        <v>0</v>
      </c>
      <c r="H3567" s="3">
        <v>1.00557113420724E-2</v>
      </c>
      <c r="I3567" s="2">
        <f>Table13[[#This Row],[CF % EOL ]]*$A$6</f>
        <v>0</v>
      </c>
      <c r="J3567" s="3">
        <v>0.13263407918730374</v>
      </c>
      <c r="K3567" s="2">
        <f>$A$10*Table13[[#This Row],[CF % WEC]]</f>
        <v>0</v>
      </c>
      <c r="L3567" s="1">
        <v>32.654588336295973</v>
      </c>
      <c r="M3567" s="2">
        <f>Table13[[#This Row],[Cons h '[MWh']]]-Table13[[#This Row],[Ewec_prod '[MWh']]]-Table13[[#This Row],[Eeol_prod '[MWh']]]-Table13[[#This Row],[Efv_prod '[MWh']]]</f>
        <v>32.654588336295973</v>
      </c>
    </row>
    <row r="3568" x14ac:dyDescent="0.25">
      <c r="E3568" s="4">
        <v>43614.583333333336</v>
      </c>
      <c r="F3568" s="3">
        <v>0</v>
      </c>
      <c r="G3568" s="2">
        <f>Table13[[#This Row],[CF % FV]]*$A$2</f>
        <v>0</v>
      </c>
      <c r="H3568" s="3">
        <v>-1.0213022828752701E-3</v>
      </c>
      <c r="I3568" s="2">
        <f>Table13[[#This Row],[CF % EOL ]]*$A$6</f>
        <v>0</v>
      </c>
      <c r="J3568" s="3">
        <v>0.12964864163714862</v>
      </c>
      <c r="K3568" s="2">
        <f>$A$10*Table13[[#This Row],[CF % WEC]]</f>
        <v>0</v>
      </c>
      <c r="L3568" s="1">
        <v>27.998240901330174</v>
      </c>
      <c r="M3568" s="2">
        <f>Table13[[#This Row],[Cons h '[MWh']]]-Table13[[#This Row],[Ewec_prod '[MWh']]]-Table13[[#This Row],[Eeol_prod '[MWh']]]-Table13[[#This Row],[Efv_prod '[MWh']]]</f>
        <v>27.998240901330174</v>
      </c>
    </row>
    <row r="3569" x14ac:dyDescent="0.25">
      <c r="E3569" s="4">
        <v>43614.625</v>
      </c>
      <c r="F3569" s="3">
        <v>0</v>
      </c>
      <c r="G3569" s="2">
        <f>Table13[[#This Row],[CF % FV]]*$A$2</f>
        <v>0</v>
      </c>
      <c r="H3569" s="3">
        <v>-1.7690268437850201E-3</v>
      </c>
      <c r="I3569" s="2">
        <f>Table13[[#This Row],[CF % EOL ]]*$A$6</f>
        <v>0</v>
      </c>
      <c r="J3569" s="3">
        <v>0.12678722574058315</v>
      </c>
      <c r="K3569" s="2">
        <f>$A$10*Table13[[#This Row],[CF % WEC]]</f>
        <v>0</v>
      </c>
      <c r="L3569" s="1">
        <v>27.868245296553546</v>
      </c>
      <c r="M3569" s="2">
        <f>Table13[[#This Row],[Cons h '[MWh']]]-Table13[[#This Row],[Ewec_prod '[MWh']]]-Table13[[#This Row],[Eeol_prod '[MWh']]]-Table13[[#This Row],[Efv_prod '[MWh']]]</f>
        <v>27.868245296553546</v>
      </c>
    </row>
    <row r="3570" x14ac:dyDescent="0.25">
      <c r="E3570" s="4">
        <v>43614.666666666664</v>
      </c>
      <c r="F3570" s="3">
        <v>1.7600000000000001E-3</v>
      </c>
      <c r="G3570" s="2">
        <f>Table13[[#This Row],[CF % FV]]*$A$2</f>
        <v>0.19359999999999999</v>
      </c>
      <c r="H3570" s="3">
        <v>-2.4651626413957298E-3</v>
      </c>
      <c r="I3570" s="2">
        <f>Table13[[#This Row],[CF % EOL ]]*$A$6</f>
        <v>0</v>
      </c>
      <c r="J3570" s="3">
        <v>0.13032474542205433</v>
      </c>
      <c r="K3570" s="2">
        <f>$A$10*Table13[[#This Row],[CF % WEC]]</f>
        <v>0</v>
      </c>
      <c r="L3570" s="1">
        <v>33.807072150951768</v>
      </c>
      <c r="M3570" s="2">
        <f>Table13[[#This Row],[Cons h '[MWh']]]-Table13[[#This Row],[Ewec_prod '[MWh']]]-Table13[[#This Row],[Eeol_prod '[MWh']]]-Table13[[#This Row],[Efv_prod '[MWh']]]</f>
        <v>33.613472150951765</v>
      </c>
    </row>
    <row r="3571" x14ac:dyDescent="0.25">
      <c r="E3571" s="4">
        <v>43614.708333333336</v>
      </c>
      <c r="F3571" s="3">
        <v>0.18368000000000001</v>
      </c>
      <c r="G3571" s="2">
        <f>Table13[[#This Row],[CF % FV]]*$A$2</f>
        <v>20.204800000000002</v>
      </c>
      <c r="H3571" s="3">
        <v>-1.8222817458369699E-4</v>
      </c>
      <c r="I3571" s="2">
        <f>Table13[[#This Row],[CF % EOL ]]*$A$6</f>
        <v>0</v>
      </c>
      <c r="J3571" s="3">
        <v>0.12356393348328844</v>
      </c>
      <c r="K3571" s="2">
        <f>$A$10*Table13[[#This Row],[CF % WEC]]</f>
        <v>0</v>
      </c>
      <c r="L3571" s="1">
        <v>31.488498588995814</v>
      </c>
      <c r="M3571" s="2">
        <f>Table13[[#This Row],[Cons h '[MWh']]]-Table13[[#This Row],[Ewec_prod '[MWh']]]-Table13[[#This Row],[Eeol_prod '[MWh']]]-Table13[[#This Row],[Efv_prod '[MWh']]]</f>
        <v>11.283698588995811</v>
      </c>
    </row>
    <row r="3572" x14ac:dyDescent="0.25">
      <c r="E3572" s="4">
        <v>43614.75</v>
      </c>
      <c r="F3572" s="3">
        <v>0.35387000000000002</v>
      </c>
      <c r="G3572" s="2">
        <f>Table13[[#This Row],[CF % FV]]*$A$2</f>
        <v>38.925699999999999</v>
      </c>
      <c r="H3572" s="3">
        <v>-7.6508336437429805E-4</v>
      </c>
      <c r="I3572" s="2">
        <f>Table13[[#This Row],[CF % EOL ]]*$A$6</f>
        <v>0</v>
      </c>
      <c r="J3572" s="3">
        <v>0.12286254427095737</v>
      </c>
      <c r="K3572" s="2">
        <f>$A$10*Table13[[#This Row],[CF % WEC]]</f>
        <v>0</v>
      </c>
      <c r="L3572" s="1">
        <v>35.775845487142767</v>
      </c>
      <c r="M3572" s="2">
        <f>Table13[[#This Row],[Cons h '[MWh']]]-Table13[[#This Row],[Ewec_prod '[MWh']]]-Table13[[#This Row],[Eeol_prod '[MWh']]]-Table13[[#This Row],[Efv_prod '[MWh']]]</f>
        <v>-3.1498545128572317</v>
      </c>
    </row>
    <row r="3573" x14ac:dyDescent="0.25">
      <c r="E3573" s="4">
        <v>43614.791666666664</v>
      </c>
      <c r="F3573" s="3">
        <v>0.52978999999999998</v>
      </c>
      <c r="G3573" s="2">
        <f>Table13[[#This Row],[CF % FV]]*$A$2</f>
        <v>58.276899999999998</v>
      </c>
      <c r="H3573" s="3">
        <v>1.22683757510501E-3</v>
      </c>
      <c r="I3573" s="2">
        <f>Table13[[#This Row],[CF % EOL ]]*$A$6</f>
        <v>0</v>
      </c>
      <c r="J3573" s="3">
        <v>0.12022669243717143</v>
      </c>
      <c r="K3573" s="2">
        <f>$A$10*Table13[[#This Row],[CF % WEC]]</f>
        <v>0</v>
      </c>
      <c r="L3573" s="1">
        <v>33.033475302584954</v>
      </c>
      <c r="M3573" s="2">
        <f>Table13[[#This Row],[Cons h '[MWh']]]-Table13[[#This Row],[Ewec_prod '[MWh']]]-Table13[[#This Row],[Eeol_prod '[MWh']]]-Table13[[#This Row],[Efv_prod '[MWh']]]</f>
        <v>-25.243424697415044</v>
      </c>
    </row>
    <row r="3574" x14ac:dyDescent="0.25">
      <c r="E3574" s="4">
        <v>43614.833333333336</v>
      </c>
      <c r="F3574" s="3">
        <v>0.59919</v>
      </c>
      <c r="G3574" s="2">
        <f>Table13[[#This Row],[CF % FV]]*$A$2</f>
        <v>65.910899999999998</v>
      </c>
      <c r="H3574" s="3">
        <v>3.8196569593729201E-4</v>
      </c>
      <c r="I3574" s="2">
        <f>Table13[[#This Row],[CF % EOL ]]*$A$6</f>
        <v>0</v>
      </c>
      <c r="J3574" s="3">
        <v>0.1179819383597248</v>
      </c>
      <c r="K3574" s="2">
        <f>$A$10*Table13[[#This Row],[CF % WEC]]</f>
        <v>0</v>
      </c>
      <c r="L3574" s="1">
        <v>36.652426029668391</v>
      </c>
      <c r="M3574" s="2">
        <f>Table13[[#This Row],[Cons h '[MWh']]]-Table13[[#This Row],[Ewec_prod '[MWh']]]-Table13[[#This Row],[Eeol_prod '[MWh']]]-Table13[[#This Row],[Efv_prod '[MWh']]]</f>
        <v>-29.258473970331607</v>
      </c>
    </row>
    <row r="3575" x14ac:dyDescent="0.25">
      <c r="E3575" s="4">
        <v>43614.875</v>
      </c>
      <c r="F3575" s="3">
        <v>0.65549999999999997</v>
      </c>
      <c r="G3575" s="2">
        <f>Table13[[#This Row],[CF % FV]]*$A$2</f>
        <v>72.10499999999999</v>
      </c>
      <c r="H3575" s="3">
        <v>-3.3418080497630499E-3</v>
      </c>
      <c r="I3575" s="2">
        <f>Table13[[#This Row],[CF % EOL ]]*$A$6</f>
        <v>0</v>
      </c>
      <c r="J3575" s="3">
        <v>0.11574811176069073</v>
      </c>
      <c r="K3575" s="2">
        <f>$A$10*Table13[[#This Row],[CF % WEC]]</f>
        <v>0</v>
      </c>
      <c r="L3575" s="1">
        <v>25.997548845880196</v>
      </c>
      <c r="M3575" s="2">
        <f>Table13[[#This Row],[Cons h '[MWh']]]-Table13[[#This Row],[Ewec_prod '[MWh']]]-Table13[[#This Row],[Eeol_prod '[MWh']]]-Table13[[#This Row],[Efv_prod '[MWh']]]</f>
        <v>-46.107451154119794</v>
      </c>
    </row>
    <row r="3576" x14ac:dyDescent="0.25">
      <c r="E3576" s="4">
        <v>43614.916666666664</v>
      </c>
      <c r="F3576" s="3">
        <v>0.62921000000000005</v>
      </c>
      <c r="G3576" s="2">
        <f>Table13[[#This Row],[CF % FV]]*$A$2</f>
        <v>69.213100000000011</v>
      </c>
      <c r="H3576" s="3">
        <v>1.36561271009713E-2</v>
      </c>
      <c r="I3576" s="2">
        <f>Table13[[#This Row],[CF % EOL ]]*$A$6</f>
        <v>0</v>
      </c>
      <c r="J3576" s="3">
        <v>0.11402765769064475</v>
      </c>
      <c r="K3576" s="2">
        <f>$A$10*Table13[[#This Row],[CF % WEC]]</f>
        <v>0</v>
      </c>
      <c r="L3576" s="1">
        <v>23.331676061945775</v>
      </c>
      <c r="M3576" s="2">
        <f>Table13[[#This Row],[Cons h '[MWh']]]-Table13[[#This Row],[Ewec_prod '[MWh']]]-Table13[[#This Row],[Eeol_prod '[MWh']]]-Table13[[#This Row],[Efv_prod '[MWh']]]</f>
        <v>-45.88142393805424</v>
      </c>
    </row>
    <row r="3577" x14ac:dyDescent="0.25">
      <c r="E3577" s="4">
        <v>43614.958333333336</v>
      </c>
      <c r="F3577" s="3">
        <v>0.53098000000000001</v>
      </c>
      <c r="G3577" s="2">
        <f>Table13[[#This Row],[CF % FV]]*$A$2</f>
        <v>58.407800000000002</v>
      </c>
      <c r="H3577" s="3">
        <v>5.2064247235061997E-3</v>
      </c>
      <c r="I3577" s="2">
        <f>Table13[[#This Row],[CF % EOL ]]*$A$6</f>
        <v>0</v>
      </c>
      <c r="J3577" s="3">
        <v>0.11235051298006561</v>
      </c>
      <c r="K3577" s="2">
        <f>$A$10*Table13[[#This Row],[CF % WEC]]</f>
        <v>0</v>
      </c>
      <c r="L3577" s="1">
        <v>23.043532464549155</v>
      </c>
      <c r="M3577" s="2">
        <f>Table13[[#This Row],[Cons h '[MWh']]]-Table13[[#This Row],[Ewec_prod '[MWh']]]-Table13[[#This Row],[Eeol_prod '[MWh']]]-Table13[[#This Row],[Efv_prod '[MWh']]]</f>
        <v>-35.36426753545085</v>
      </c>
    </row>
    <row r="3578" x14ac:dyDescent="0.25">
      <c r="E3578" s="4">
        <v>43615</v>
      </c>
      <c r="F3578" s="3">
        <v>0.44851999999999997</v>
      </c>
      <c r="G3578" s="2">
        <f>Table13[[#This Row],[CF % FV]]*$A$2</f>
        <v>49.337199999999996</v>
      </c>
      <c r="H3578" s="3">
        <v>-3.1761208824345301E-3</v>
      </c>
      <c r="I3578" s="2">
        <f>Table13[[#This Row],[CF % EOL ]]*$A$6</f>
        <v>0</v>
      </c>
      <c r="J3578" s="3">
        <v>0.11080348794003066</v>
      </c>
      <c r="K3578" s="2">
        <f>$A$10*Table13[[#This Row],[CF % WEC]]</f>
        <v>0</v>
      </c>
      <c r="L3578" s="1">
        <v>20.009869487213805</v>
      </c>
      <c r="M3578" s="2">
        <f>Table13[[#This Row],[Cons h '[MWh']]]-Table13[[#This Row],[Ewec_prod '[MWh']]]-Table13[[#This Row],[Eeol_prod '[MWh']]]-Table13[[#This Row],[Efv_prod '[MWh']]]</f>
        <v>-29.32733051278619</v>
      </c>
    </row>
    <row r="3579" x14ac:dyDescent="0.25">
      <c r="E3579" s="4">
        <v>43615.041666666664</v>
      </c>
      <c r="F3579" s="3">
        <v>0.31420999999999999</v>
      </c>
      <c r="G3579" s="2">
        <f>Table13[[#This Row],[CF % FV]]*$A$2</f>
        <v>34.563099999999999</v>
      </c>
      <c r="H3579" s="3">
        <v>-3.6815439688553E-3</v>
      </c>
      <c r="I3579" s="2">
        <f>Table13[[#This Row],[CF % EOL ]]*$A$6</f>
        <v>0</v>
      </c>
      <c r="J3579" s="3">
        <v>0.10931009308666771</v>
      </c>
      <c r="K3579" s="2">
        <f>$A$10*Table13[[#This Row],[CF % WEC]]</f>
        <v>0</v>
      </c>
      <c r="L3579" s="1">
        <v>21.154024633526735</v>
      </c>
      <c r="M3579" s="2">
        <f>Table13[[#This Row],[Cons h '[MWh']]]-Table13[[#This Row],[Ewec_prod '[MWh']]]-Table13[[#This Row],[Eeol_prod '[MWh']]]-Table13[[#This Row],[Efv_prod '[MWh']]]</f>
        <v>-13.409075366473264</v>
      </c>
    </row>
    <row r="3580" x14ac:dyDescent="0.25">
      <c r="E3580" s="4">
        <v>43615.083333333336</v>
      </c>
      <c r="F3580" s="3">
        <v>0.12905</v>
      </c>
      <c r="G3580" s="2">
        <f>Table13[[#This Row],[CF % FV]]*$A$2</f>
        <v>14.195499999999999</v>
      </c>
      <c r="H3580" s="3">
        <v>-3.3658398925202702E-3</v>
      </c>
      <c r="I3580" s="2">
        <f>Table13[[#This Row],[CF % EOL ]]*$A$6</f>
        <v>0</v>
      </c>
      <c r="J3580" s="3">
        <v>0.10788155934230555</v>
      </c>
      <c r="K3580" s="2">
        <f>$A$10*Table13[[#This Row],[CF % WEC]]</f>
        <v>0</v>
      </c>
      <c r="L3580" s="1">
        <v>16.635918761078329</v>
      </c>
      <c r="M3580" s="2">
        <f>Table13[[#This Row],[Cons h '[MWh']]]-Table13[[#This Row],[Ewec_prod '[MWh']]]-Table13[[#This Row],[Eeol_prod '[MWh']]]-Table13[[#This Row],[Efv_prod '[MWh']]]</f>
        <v>2.4404187610783303</v>
      </c>
    </row>
    <row r="3581" x14ac:dyDescent="0.25">
      <c r="E3581" s="4">
        <v>43615.125</v>
      </c>
      <c r="F3581" s="3">
        <v>0</v>
      </c>
      <c r="G3581" s="2">
        <f>Table13[[#This Row],[CF % FV]]*$A$2</f>
        <v>0</v>
      </c>
      <c r="H3581" s="3">
        <v>-3.5258884781199798E-3</v>
      </c>
      <c r="I3581" s="2">
        <f>Table13[[#This Row],[CF % EOL ]]*$A$6</f>
        <v>0</v>
      </c>
      <c r="J3581" s="3">
        <v>0.10643836301741391</v>
      </c>
      <c r="K3581" s="2">
        <f>$A$10*Table13[[#This Row],[CF % WEC]]</f>
        <v>0</v>
      </c>
      <c r="L3581" s="1">
        <v>21.578828308542352</v>
      </c>
      <c r="M3581" s="2">
        <f>Table13[[#This Row],[Cons h '[MWh']]]-Table13[[#This Row],[Ewec_prod '[MWh']]]-Table13[[#This Row],[Eeol_prod '[MWh']]]-Table13[[#This Row],[Efv_prod '[MWh']]]</f>
        <v>21.578828308542352</v>
      </c>
    </row>
    <row r="3582" x14ac:dyDescent="0.25">
      <c r="E3582" s="4">
        <v>43615.166666666664</v>
      </c>
      <c r="F3582" s="3">
        <v>0</v>
      </c>
      <c r="G3582" s="2">
        <f>Table13[[#This Row],[CF % FV]]*$A$2</f>
        <v>0</v>
      </c>
      <c r="H3582" s="3">
        <v>-3.8528786451909199E-3</v>
      </c>
      <c r="I3582" s="2">
        <f>Table13[[#This Row],[CF % EOL ]]*$A$6</f>
        <v>0</v>
      </c>
      <c r="J3582" s="3">
        <v>0.10549222384935203</v>
      </c>
      <c r="K3582" s="2">
        <f>$A$10*Table13[[#This Row],[CF % WEC]]</f>
        <v>0</v>
      </c>
      <c r="L3582" s="1">
        <v>20.096134737053436</v>
      </c>
      <c r="M3582" s="2">
        <f>Table13[[#This Row],[Cons h '[MWh']]]-Table13[[#This Row],[Ewec_prod '[MWh']]]-Table13[[#This Row],[Eeol_prod '[MWh']]]-Table13[[#This Row],[Efv_prod '[MWh']]]</f>
        <v>20.096134737053436</v>
      </c>
    </row>
    <row r="3583" x14ac:dyDescent="0.25">
      <c r="E3583" s="4">
        <v>43615.208333333336</v>
      </c>
      <c r="F3583" s="3">
        <v>0</v>
      </c>
      <c r="G3583" s="2">
        <f>Table13[[#This Row],[CF % FV]]*$A$2</f>
        <v>0</v>
      </c>
      <c r="H3583" s="3">
        <v>-3.7097497520089001E-3</v>
      </c>
      <c r="I3583" s="2">
        <f>Table13[[#This Row],[CF % EOL ]]*$A$6</f>
        <v>0</v>
      </c>
      <c r="J3583" s="3">
        <v>0.10482861149097779</v>
      </c>
      <c r="K3583" s="2">
        <f>$A$10*Table13[[#This Row],[CF % WEC]]</f>
        <v>0</v>
      </c>
      <c r="L3583" s="1">
        <v>28.260175773838117</v>
      </c>
      <c r="M3583" s="2">
        <f>Table13[[#This Row],[Cons h '[MWh']]]-Table13[[#This Row],[Ewec_prod '[MWh']]]-Table13[[#This Row],[Eeol_prod '[MWh']]]-Table13[[#This Row],[Efv_prod '[MWh']]]</f>
        <v>28.260175773838117</v>
      </c>
    </row>
    <row r="3584" x14ac:dyDescent="0.25">
      <c r="E3584" s="4">
        <v>43615.25</v>
      </c>
      <c r="F3584" s="3">
        <v>0</v>
      </c>
      <c r="G3584" s="2">
        <f>Table13[[#This Row],[CF % FV]]*$A$2</f>
        <v>0</v>
      </c>
      <c r="H3584" s="3">
        <v>-9.4715992776069405E-4</v>
      </c>
      <c r="I3584" s="2">
        <f>Table13[[#This Row],[CF % EOL ]]*$A$6</f>
        <v>0</v>
      </c>
      <c r="J3584" s="3">
        <v>0.10530760853990018</v>
      </c>
      <c r="K3584" s="2">
        <f>$A$10*Table13[[#This Row],[CF % WEC]]</f>
        <v>0</v>
      </c>
      <c r="L3584" s="1">
        <v>23.14125956611516</v>
      </c>
      <c r="M3584" s="2">
        <f>Table13[[#This Row],[Cons h '[MWh']]]-Table13[[#This Row],[Ewec_prod '[MWh']]]-Table13[[#This Row],[Eeol_prod '[MWh']]]-Table13[[#This Row],[Efv_prod '[MWh']]]</f>
        <v>23.14125956611516</v>
      </c>
    </row>
    <row r="3585" x14ac:dyDescent="0.25">
      <c r="E3585" s="4">
        <v>43615.291666666664</v>
      </c>
      <c r="F3585" s="3">
        <v>0</v>
      </c>
      <c r="G3585" s="2">
        <f>Table13[[#This Row],[CF % FV]]*$A$2</f>
        <v>0</v>
      </c>
      <c r="H3585" s="3">
        <v>4.57435390670169E-3</v>
      </c>
      <c r="I3585" s="2">
        <f>Table13[[#This Row],[CF % EOL ]]*$A$6</f>
        <v>0</v>
      </c>
      <c r="J3585" s="3">
        <v>0.10421285616367773</v>
      </c>
      <c r="K3585" s="2">
        <f>$A$10*Table13[[#This Row],[CF % WEC]]</f>
        <v>0</v>
      </c>
      <c r="L3585" s="1">
        <v>22.2877861257954</v>
      </c>
      <c r="M3585" s="2">
        <f>Table13[[#This Row],[Cons h '[MWh']]]-Table13[[#This Row],[Ewec_prod '[MWh']]]-Table13[[#This Row],[Eeol_prod '[MWh']]]-Table13[[#This Row],[Efv_prod '[MWh']]]</f>
        <v>22.2877861257954</v>
      </c>
    </row>
    <row r="3586" x14ac:dyDescent="0.25">
      <c r="E3586" s="4">
        <v>43615.333333333336</v>
      </c>
      <c r="F3586" s="3">
        <v>0</v>
      </c>
      <c r="G3586" s="2">
        <f>Table13[[#This Row],[CF % FV]]*$A$2</f>
        <v>0</v>
      </c>
      <c r="H3586" s="3">
        <v>3.8287625680533399E-3</v>
      </c>
      <c r="I3586" s="2">
        <f>Table13[[#This Row],[CF % EOL ]]*$A$6</f>
        <v>0</v>
      </c>
      <c r="J3586" s="3">
        <v>0.1030779539888366</v>
      </c>
      <c r="K3586" s="2">
        <f>$A$10*Table13[[#This Row],[CF % WEC]]</f>
        <v>0</v>
      </c>
      <c r="L3586" s="1">
        <v>30.771370571825319</v>
      </c>
      <c r="M3586" s="2">
        <f>Table13[[#This Row],[Cons h '[MWh']]]-Table13[[#This Row],[Ewec_prod '[MWh']]]-Table13[[#This Row],[Eeol_prod '[MWh']]]-Table13[[#This Row],[Efv_prod '[MWh']]]</f>
        <v>30.771370571825319</v>
      </c>
    </row>
    <row r="3587" x14ac:dyDescent="0.25">
      <c r="E3587" s="4">
        <v>43615.375</v>
      </c>
      <c r="F3587" s="3">
        <v>0</v>
      </c>
      <c r="G3587" s="2">
        <f>Table13[[#This Row],[CF % FV]]*$A$2</f>
        <v>0</v>
      </c>
      <c r="H3587" s="3">
        <v>-2.6169765528334002E-3</v>
      </c>
      <c r="I3587" s="2">
        <f>Table13[[#This Row],[CF % EOL ]]*$A$6</f>
        <v>0</v>
      </c>
      <c r="J3587" s="3">
        <v>0.10178674160419855</v>
      </c>
      <c r="K3587" s="2">
        <f>$A$10*Table13[[#This Row],[CF % WEC]]</f>
        <v>0</v>
      </c>
      <c r="L3587" s="1">
        <v>27.719713735220843</v>
      </c>
      <c r="M3587" s="2">
        <f>Table13[[#This Row],[Cons h '[MWh']]]-Table13[[#This Row],[Ewec_prod '[MWh']]]-Table13[[#This Row],[Eeol_prod '[MWh']]]-Table13[[#This Row],[Efv_prod '[MWh']]]</f>
        <v>27.719713735220843</v>
      </c>
    </row>
    <row r="3588" x14ac:dyDescent="0.25">
      <c r="E3588" s="4">
        <v>43615.416666666664</v>
      </c>
      <c r="F3588" s="3">
        <v>0</v>
      </c>
      <c r="G3588" s="2">
        <f>Table13[[#This Row],[CF % FV]]*$A$2</f>
        <v>0</v>
      </c>
      <c r="H3588" s="3">
        <v>-3.4063494839742399E-3</v>
      </c>
      <c r="I3588" s="2">
        <f>Table13[[#This Row],[CF % EOL ]]*$A$6</f>
        <v>0</v>
      </c>
      <c r="J3588" s="3">
        <v>0.10212154055240173</v>
      </c>
      <c r="K3588" s="2">
        <f>$A$10*Table13[[#This Row],[CF % WEC]]</f>
        <v>0</v>
      </c>
      <c r="L3588" s="1">
        <v>26.010926137246692</v>
      </c>
      <c r="M3588" s="2">
        <f>Table13[[#This Row],[Cons h '[MWh']]]-Table13[[#This Row],[Ewec_prod '[MWh']]]-Table13[[#This Row],[Eeol_prod '[MWh']]]-Table13[[#This Row],[Efv_prod '[MWh']]]</f>
        <v>26.010926137246692</v>
      </c>
    </row>
    <row r="3589" x14ac:dyDescent="0.25">
      <c r="E3589" s="4">
        <v>43615.458333333336</v>
      </c>
      <c r="F3589" s="3">
        <v>0</v>
      </c>
      <c r="G3589" s="2">
        <f>Table13[[#This Row],[CF % FV]]*$A$2</f>
        <v>0</v>
      </c>
      <c r="H3589" s="3">
        <v>-3.2159300186003002E-3</v>
      </c>
      <c r="I3589" s="2">
        <f>Table13[[#This Row],[CF % EOL ]]*$A$6</f>
        <v>0</v>
      </c>
      <c r="J3589" s="3">
        <v>0.10121156446400259</v>
      </c>
      <c r="K3589" s="2">
        <f>$A$10*Table13[[#This Row],[CF % WEC]]</f>
        <v>0</v>
      </c>
      <c r="L3589" s="1">
        <v>29.638560697295805</v>
      </c>
      <c r="M3589" s="2">
        <f>Table13[[#This Row],[Cons h '[MWh']]]-Table13[[#This Row],[Ewec_prod '[MWh']]]-Table13[[#This Row],[Eeol_prod '[MWh']]]-Table13[[#This Row],[Efv_prod '[MWh']]]</f>
        <v>29.638560697295805</v>
      </c>
    </row>
    <row r="3590" x14ac:dyDescent="0.25">
      <c r="E3590" s="4">
        <v>43615.5</v>
      </c>
      <c r="F3590" s="3">
        <v>0</v>
      </c>
      <c r="G3590" s="2">
        <f>Table13[[#This Row],[CF % FV]]*$A$2</f>
        <v>0</v>
      </c>
      <c r="H3590" s="3">
        <v>-3.0850104207805298E-3</v>
      </c>
      <c r="I3590" s="2">
        <f>Table13[[#This Row],[CF % EOL ]]*$A$6</f>
        <v>0</v>
      </c>
      <c r="J3590" s="3">
        <v>0.10025037454840798</v>
      </c>
      <c r="K3590" s="2">
        <f>$A$10*Table13[[#This Row],[CF % WEC]]</f>
        <v>0</v>
      </c>
      <c r="L3590" s="1">
        <v>22.622119513043884</v>
      </c>
      <c r="M3590" s="2">
        <f>Table13[[#This Row],[Cons h '[MWh']]]-Table13[[#This Row],[Ewec_prod '[MWh']]]-Table13[[#This Row],[Eeol_prod '[MWh']]]-Table13[[#This Row],[Efv_prod '[MWh']]]</f>
        <v>22.622119513043884</v>
      </c>
    </row>
    <row r="3591" x14ac:dyDescent="0.25">
      <c r="E3591" s="4">
        <v>43615.541666666664</v>
      </c>
      <c r="F3591" s="3">
        <v>0</v>
      </c>
      <c r="G3591" s="2">
        <f>Table13[[#This Row],[CF % FV]]*$A$2</f>
        <v>0</v>
      </c>
      <c r="H3591" s="3">
        <v>-3.0683431163366702E-3</v>
      </c>
      <c r="I3591" s="2">
        <f>Table13[[#This Row],[CF % EOL ]]*$A$6</f>
        <v>0</v>
      </c>
      <c r="J3591" s="3">
        <v>9.92235546927831E-2</v>
      </c>
      <c r="K3591" s="2">
        <f>$A$10*Table13[[#This Row],[CF % WEC]]</f>
        <v>0</v>
      </c>
      <c r="L3591" s="1">
        <v>19.781322994709857</v>
      </c>
      <c r="M3591" s="2">
        <f>Table13[[#This Row],[Cons h '[MWh']]]-Table13[[#This Row],[Ewec_prod '[MWh']]]-Table13[[#This Row],[Eeol_prod '[MWh']]]-Table13[[#This Row],[Efv_prod '[MWh']]]</f>
        <v>19.781322994709857</v>
      </c>
    </row>
    <row r="3592" x14ac:dyDescent="0.25">
      <c r="E3592" s="4">
        <v>43615.583333333336</v>
      </c>
      <c r="F3592" s="3">
        <v>0</v>
      </c>
      <c r="G3592" s="2">
        <f>Table13[[#This Row],[CF % FV]]*$A$2</f>
        <v>0</v>
      </c>
      <c r="H3592" s="3">
        <v>-3.3694385062355801E-3</v>
      </c>
      <c r="I3592" s="2">
        <f>Table13[[#This Row],[CF % EOL ]]*$A$6</f>
        <v>0</v>
      </c>
      <c r="J3592" s="3">
        <v>9.81631834663175E-2</v>
      </c>
      <c r="K3592" s="2">
        <f>$A$10*Table13[[#This Row],[CF % WEC]]</f>
        <v>0</v>
      </c>
      <c r="L3592" s="1">
        <v>25.883306435997977</v>
      </c>
      <c r="M3592" s="2">
        <f>Table13[[#This Row],[Cons h '[MWh']]]-Table13[[#This Row],[Ewec_prod '[MWh']]]-Table13[[#This Row],[Eeol_prod '[MWh']]]-Table13[[#This Row],[Efv_prod '[MWh']]]</f>
        <v>25.883306435997977</v>
      </c>
    </row>
    <row r="3593" x14ac:dyDescent="0.25">
      <c r="E3593" s="4">
        <v>43615.625</v>
      </c>
      <c r="F3593" s="3">
        <v>0</v>
      </c>
      <c r="G3593" s="2">
        <f>Table13[[#This Row],[CF % FV]]*$A$2</f>
        <v>0</v>
      </c>
      <c r="H3593" s="3">
        <v>-3.8442509107554498E-3</v>
      </c>
      <c r="I3593" s="2">
        <f>Table13[[#This Row],[CF % EOL ]]*$A$6</f>
        <v>0</v>
      </c>
      <c r="J3593" s="3">
        <v>9.7764529222925139E-2</v>
      </c>
      <c r="K3593" s="2">
        <f>$A$10*Table13[[#This Row],[CF % WEC]]</f>
        <v>0</v>
      </c>
      <c r="L3593" s="1">
        <v>25.337533383543803</v>
      </c>
      <c r="M3593" s="2">
        <f>Table13[[#This Row],[Cons h '[MWh']]]-Table13[[#This Row],[Ewec_prod '[MWh']]]-Table13[[#This Row],[Eeol_prod '[MWh']]]-Table13[[#This Row],[Efv_prod '[MWh']]]</f>
        <v>25.337533383543803</v>
      </c>
    </row>
    <row r="3594" x14ac:dyDescent="0.25">
      <c r="E3594" s="4">
        <v>43615.666666666664</v>
      </c>
      <c r="F3594" s="3">
        <v>1.2600000000000001E-3</v>
      </c>
      <c r="G3594" s="2">
        <f>Table13[[#This Row],[CF % FV]]*$A$2</f>
        <v>0.1386</v>
      </c>
      <c r="H3594" s="3">
        <v>-2.92397536820841E-3</v>
      </c>
      <c r="I3594" s="2">
        <f>Table13[[#This Row],[CF % EOL ]]*$A$6</f>
        <v>0</v>
      </c>
      <c r="J3594" s="3">
        <v>9.6629970419113712E-2</v>
      </c>
      <c r="K3594" s="2">
        <f>$A$10*Table13[[#This Row],[CF % WEC]]</f>
        <v>0</v>
      </c>
      <c r="L3594" s="1">
        <v>31.337730592609567</v>
      </c>
      <c r="M3594" s="2">
        <f>Table13[[#This Row],[Cons h '[MWh']]]-Table13[[#This Row],[Ewec_prod '[MWh']]]-Table13[[#This Row],[Eeol_prod '[MWh']]]-Table13[[#This Row],[Efv_prod '[MWh']]]</f>
        <v>31.199130592609567</v>
      </c>
    </row>
    <row r="3595" x14ac:dyDescent="0.25">
      <c r="E3595" s="4">
        <v>43615.708333333336</v>
      </c>
      <c r="F3595" s="3">
        <v>0.18912000000000001</v>
      </c>
      <c r="G3595" s="2">
        <f>Table13[[#This Row],[CF % FV]]*$A$2</f>
        <v>20.8032</v>
      </c>
      <c r="H3595" s="3">
        <v>-1.25084599574409E-3</v>
      </c>
      <c r="I3595" s="2">
        <f>Table13[[#This Row],[CF % EOL ]]*$A$6</f>
        <v>0</v>
      </c>
      <c r="J3595" s="3">
        <v>9.5523837443321394E-2</v>
      </c>
      <c r="K3595" s="2">
        <f>$A$10*Table13[[#This Row],[CF % WEC]]</f>
        <v>0</v>
      </c>
      <c r="L3595" s="1">
        <v>31.573306215879509</v>
      </c>
      <c r="M3595" s="2">
        <f>Table13[[#This Row],[Cons h '[MWh']]]-Table13[[#This Row],[Ewec_prod '[MWh']]]-Table13[[#This Row],[Eeol_prod '[MWh']]]-Table13[[#This Row],[Efv_prod '[MWh']]]</f>
        <v>10.770106215879508</v>
      </c>
    </row>
    <row r="3596" x14ac:dyDescent="0.25">
      <c r="E3596" s="4">
        <v>43615.75</v>
      </c>
      <c r="F3596" s="3">
        <v>0.17332</v>
      </c>
      <c r="G3596" s="2">
        <f>Table13[[#This Row],[CF % FV]]*$A$2</f>
        <v>19.065200000000001</v>
      </c>
      <c r="H3596" s="3">
        <v>2.77723635435721E-3</v>
      </c>
      <c r="I3596" s="2">
        <f>Table13[[#This Row],[CF % EOL ]]*$A$6</f>
        <v>0</v>
      </c>
      <c r="J3596" s="3">
        <v>9.5197648336585811E-2</v>
      </c>
      <c r="K3596" s="2">
        <f>$A$10*Table13[[#This Row],[CF % WEC]]</f>
        <v>0</v>
      </c>
      <c r="L3596" s="1">
        <v>32.129459964776999</v>
      </c>
      <c r="M3596" s="2">
        <f>Table13[[#This Row],[Cons h '[MWh']]]-Table13[[#This Row],[Ewec_prod '[MWh']]]-Table13[[#This Row],[Eeol_prod '[MWh']]]-Table13[[#This Row],[Efv_prod '[MWh']]]</f>
        <v>13.064259964776998</v>
      </c>
    </row>
    <row r="3597" x14ac:dyDescent="0.25">
      <c r="E3597" s="4">
        <v>43615.791666666664</v>
      </c>
      <c r="F3597" s="3">
        <v>0.31744</v>
      </c>
      <c r="G3597" s="2">
        <f>Table13[[#This Row],[CF % FV]]*$A$2</f>
        <v>34.918399999999998</v>
      </c>
      <c r="H3597" s="3">
        <v>9.2286395287469094E-3</v>
      </c>
      <c r="I3597" s="2">
        <f>Table13[[#This Row],[CF % EOL ]]*$A$6</f>
        <v>0</v>
      </c>
      <c r="J3597" s="3">
        <v>9.3872082797746739E-2</v>
      </c>
      <c r="K3597" s="2">
        <f>$A$10*Table13[[#This Row],[CF % WEC]]</f>
        <v>0</v>
      </c>
      <c r="L3597" s="1">
        <v>30.088257359111129</v>
      </c>
      <c r="M3597" s="2">
        <f>Table13[[#This Row],[Cons h '[MWh']]]-Table13[[#This Row],[Ewec_prod '[MWh']]]-Table13[[#This Row],[Eeol_prod '[MWh']]]-Table13[[#This Row],[Efv_prod '[MWh']]]</f>
        <v>-4.8301426408888695</v>
      </c>
    </row>
    <row r="3598" x14ac:dyDescent="0.25">
      <c r="E3598" s="4">
        <v>43615.833333333336</v>
      </c>
      <c r="F3598" s="3">
        <v>0.29569000000000001</v>
      </c>
      <c r="G3598" s="2">
        <f>Table13[[#This Row],[CF % FV]]*$A$2</f>
        <v>32.5259</v>
      </c>
      <c r="H3598" s="3">
        <v>1.5248682921155001E-2</v>
      </c>
      <c r="I3598" s="2">
        <f>Table13[[#This Row],[CF % EOL ]]*$A$6</f>
        <v>0</v>
      </c>
      <c r="J3598" s="3">
        <v>9.485553952292472E-2</v>
      </c>
      <c r="K3598" s="2">
        <f>$A$10*Table13[[#This Row],[CF % WEC]]</f>
        <v>0</v>
      </c>
      <c r="L3598" s="1">
        <v>31.868088203605058</v>
      </c>
      <c r="M3598" s="2">
        <f>Table13[[#This Row],[Cons h '[MWh']]]-Table13[[#This Row],[Ewec_prod '[MWh']]]-Table13[[#This Row],[Eeol_prod '[MWh']]]-Table13[[#This Row],[Efv_prod '[MWh']]]</f>
        <v>-0.65781179639494169</v>
      </c>
    </row>
    <row r="3599" x14ac:dyDescent="0.25">
      <c r="E3599" s="4">
        <v>43615.875</v>
      </c>
      <c r="F3599" s="3">
        <v>0.46805000000000002</v>
      </c>
      <c r="G3599" s="2">
        <f>Table13[[#This Row],[CF % FV]]*$A$2</f>
        <v>51.485500000000002</v>
      </c>
      <c r="H3599" s="3">
        <v>1.8003317354772001E-2</v>
      </c>
      <c r="I3599" s="2">
        <f>Table13[[#This Row],[CF % EOL ]]*$A$6</f>
        <v>0</v>
      </c>
      <c r="J3599" s="3">
        <v>9.6345603566077145E-2</v>
      </c>
      <c r="K3599" s="2">
        <f>$A$10*Table13[[#This Row],[CF % WEC]]</f>
        <v>0</v>
      </c>
      <c r="L3599" s="1">
        <v>32.088912870860305</v>
      </c>
      <c r="M3599" s="2">
        <f>Table13[[#This Row],[Cons h '[MWh']]]-Table13[[#This Row],[Ewec_prod '[MWh']]]-Table13[[#This Row],[Eeol_prod '[MWh']]]-Table13[[#This Row],[Efv_prod '[MWh']]]</f>
        <v>-19.396587129139697</v>
      </c>
    </row>
    <row r="3600" x14ac:dyDescent="0.25">
      <c r="E3600" s="4">
        <v>43615.916666666664</v>
      </c>
      <c r="F3600" s="3">
        <v>0.54177999999999993</v>
      </c>
      <c r="G3600" s="2">
        <f>Table13[[#This Row],[CF % FV]]*$A$2</f>
        <v>59.59579999999999</v>
      </c>
      <c r="H3600" s="3">
        <v>-3.7934107159621499E-3</v>
      </c>
      <c r="I3600" s="2">
        <f>Table13[[#This Row],[CF % EOL ]]*$A$6</f>
        <v>0</v>
      </c>
      <c r="J3600" s="3">
        <v>9.771313618755241E-2</v>
      </c>
      <c r="K3600" s="2">
        <f>$A$10*Table13[[#This Row],[CF % WEC]]</f>
        <v>0</v>
      </c>
      <c r="L3600" s="1">
        <v>23.197187107872153</v>
      </c>
      <c r="M3600" s="2">
        <f>Table13[[#This Row],[Cons h '[MWh']]]-Table13[[#This Row],[Ewec_prod '[MWh']]]-Table13[[#This Row],[Eeol_prod '[MWh']]]-Table13[[#This Row],[Efv_prod '[MWh']]]</f>
        <v>-36.398612892127836</v>
      </c>
    </row>
    <row r="3601" x14ac:dyDescent="0.25">
      <c r="E3601" s="4">
        <v>43615.958333333336</v>
      </c>
      <c r="F3601" s="3">
        <v>0.52882000000000007</v>
      </c>
      <c r="G3601" s="2">
        <f>Table13[[#This Row],[CF % FV]]*$A$2</f>
        <v>58.170200000000008</v>
      </c>
      <c r="H3601" s="3">
        <v>-3.8524761408594999E-3</v>
      </c>
      <c r="I3601" s="2">
        <f>Table13[[#This Row],[CF % EOL ]]*$A$6</f>
        <v>0</v>
      </c>
      <c r="J3601" s="3">
        <v>9.8694868232696312E-2</v>
      </c>
      <c r="K3601" s="2">
        <f>$A$10*Table13[[#This Row],[CF % WEC]]</f>
        <v>0</v>
      </c>
      <c r="L3601" s="1">
        <v>26.165634752057837</v>
      </c>
      <c r="M3601" s="2">
        <f>Table13[[#This Row],[Cons h '[MWh']]]-Table13[[#This Row],[Ewec_prod '[MWh']]]-Table13[[#This Row],[Eeol_prod '[MWh']]]-Table13[[#This Row],[Efv_prod '[MWh']]]</f>
        <v>-32.004565247942168</v>
      </c>
    </row>
    <row r="3602" x14ac:dyDescent="0.25">
      <c r="E3602" s="4">
        <v>43616</v>
      </c>
      <c r="F3602" s="3">
        <v>0.46564999999999995</v>
      </c>
      <c r="G3602" s="2">
        <f>Table13[[#This Row],[CF % FV]]*$A$2</f>
        <v>51.221499999999992</v>
      </c>
      <c r="H3602" s="3">
        <v>-3.8243800690785901E-3</v>
      </c>
      <c r="I3602" s="2">
        <f>Table13[[#This Row],[CF % EOL ]]*$A$6</f>
        <v>0</v>
      </c>
      <c r="J3602" s="3">
        <v>9.9124189453313472E-2</v>
      </c>
      <c r="K3602" s="2">
        <f>$A$10*Table13[[#This Row],[CF % WEC]]</f>
        <v>0</v>
      </c>
      <c r="L3602" s="1">
        <v>21.010837545527941</v>
      </c>
      <c r="M3602" s="2">
        <f>Table13[[#This Row],[Cons h '[MWh']]]-Table13[[#This Row],[Ewec_prod '[MWh']]]-Table13[[#This Row],[Eeol_prod '[MWh']]]-Table13[[#This Row],[Efv_prod '[MWh']]]</f>
        <v>-30.21066245447205</v>
      </c>
    </row>
    <row r="3603" x14ac:dyDescent="0.25">
      <c r="E3603" s="4">
        <v>43616.041666666664</v>
      </c>
      <c r="F3603" s="3">
        <v>0.31706000000000001</v>
      </c>
      <c r="G3603" s="2">
        <f>Table13[[#This Row],[CF % FV]]*$A$2</f>
        <v>34.876600000000003</v>
      </c>
      <c r="H3603" s="3">
        <v>-3.8418818991775099E-3</v>
      </c>
      <c r="I3603" s="2">
        <f>Table13[[#This Row],[CF % EOL ]]*$A$6</f>
        <v>0</v>
      </c>
      <c r="J3603" s="3">
        <v>9.9190179005364365E-2</v>
      </c>
      <c r="K3603" s="2">
        <f>$A$10*Table13[[#This Row],[CF % WEC]]</f>
        <v>0</v>
      </c>
      <c r="L3603" s="1">
        <v>21.873379673237128</v>
      </c>
      <c r="M3603" s="2">
        <f>Table13[[#This Row],[Cons h '[MWh']]]-Table13[[#This Row],[Ewec_prod '[MWh']]]-Table13[[#This Row],[Eeol_prod '[MWh']]]-Table13[[#This Row],[Efv_prod '[MWh']]]</f>
        <v>-13.003220326762875</v>
      </c>
    </row>
    <row r="3604" x14ac:dyDescent="0.25">
      <c r="E3604" s="4">
        <v>43616.083333333336</v>
      </c>
      <c r="F3604" s="3">
        <v>0.12156</v>
      </c>
      <c r="G3604" s="2">
        <f>Table13[[#This Row],[CF % FV]]*$A$2</f>
        <v>13.371600000000001</v>
      </c>
      <c r="H3604" s="3">
        <v>-3.8421968416389499E-3</v>
      </c>
      <c r="I3604" s="2">
        <f>Table13[[#This Row],[CF % EOL ]]*$A$6</f>
        <v>0</v>
      </c>
      <c r="J3604" s="3">
        <v>9.8922575062571197E-2</v>
      </c>
      <c r="K3604" s="2">
        <f>$A$10*Table13[[#This Row],[CF % WEC]]</f>
        <v>0</v>
      </c>
      <c r="L3604" s="1">
        <v>20.935437280800958</v>
      </c>
      <c r="M3604" s="2">
        <f>Table13[[#This Row],[Cons h '[MWh']]]-Table13[[#This Row],[Ewec_prod '[MWh']]]-Table13[[#This Row],[Eeol_prod '[MWh']]]-Table13[[#This Row],[Efv_prod '[MWh']]]</f>
        <v>7.5638372808009571</v>
      </c>
    </row>
    <row r="3605" x14ac:dyDescent="0.25">
      <c r="E3605" s="4">
        <v>43616.125</v>
      </c>
      <c r="F3605" s="3">
        <v>0</v>
      </c>
      <c r="G3605" s="2">
        <f>Table13[[#This Row],[CF % FV]]*$A$2</f>
        <v>0</v>
      </c>
      <c r="H3605" s="3">
        <v>-3.8377595805958102E-3</v>
      </c>
      <c r="I3605" s="2">
        <f>Table13[[#This Row],[CF % EOL ]]*$A$6</f>
        <v>0</v>
      </c>
      <c r="J3605" s="3">
        <v>9.8393298881146327E-2</v>
      </c>
      <c r="K3605" s="2">
        <f>$A$10*Table13[[#This Row],[CF % WEC]]</f>
        <v>0</v>
      </c>
      <c r="L3605" s="1">
        <v>19.4988983438441</v>
      </c>
      <c r="M3605" s="2">
        <f>Table13[[#This Row],[Cons h '[MWh']]]-Table13[[#This Row],[Ewec_prod '[MWh']]]-Table13[[#This Row],[Eeol_prod '[MWh']]]-Table13[[#This Row],[Efv_prod '[MWh']]]</f>
        <v>19.4988983438441</v>
      </c>
    </row>
    <row r="3606" x14ac:dyDescent="0.25">
      <c r="E3606" s="4">
        <v>43616.166666666664</v>
      </c>
      <c r="F3606" s="3">
        <v>0</v>
      </c>
      <c r="G3606" s="2">
        <f>Table13[[#This Row],[CF % FV]]*$A$2</f>
        <v>0</v>
      </c>
      <c r="H3606" s="3">
        <v>-3.7138277246524199E-3</v>
      </c>
      <c r="I3606" s="2">
        <f>Table13[[#This Row],[CF % EOL ]]*$A$6</f>
        <v>0</v>
      </c>
      <c r="J3606" s="3">
        <v>9.7667911593553036E-2</v>
      </c>
      <c r="K3606" s="2">
        <f>$A$10*Table13[[#This Row],[CF % WEC]]</f>
        <v>0</v>
      </c>
      <c r="L3606" s="1">
        <v>28.682295119733194</v>
      </c>
      <c r="M3606" s="2">
        <f>Table13[[#This Row],[Cons h '[MWh']]]-Table13[[#This Row],[Ewec_prod '[MWh']]]-Table13[[#This Row],[Eeol_prod '[MWh']]]-Table13[[#This Row],[Efv_prod '[MWh']]]</f>
        <v>28.682295119733194</v>
      </c>
    </row>
    <row r="3607" x14ac:dyDescent="0.25">
      <c r="E3607" s="4">
        <v>43616.208333333336</v>
      </c>
      <c r="F3607" s="3">
        <v>0</v>
      </c>
      <c r="G3607" s="2">
        <f>Table13[[#This Row],[CF % FV]]*$A$2</f>
        <v>0</v>
      </c>
      <c r="H3607" s="3">
        <v>-3.6926925032742699E-3</v>
      </c>
      <c r="I3607" s="2">
        <f>Table13[[#This Row],[CF % EOL ]]*$A$6</f>
        <v>0</v>
      </c>
      <c r="J3607" s="3">
        <v>9.7040744089592526E-2</v>
      </c>
      <c r="K3607" s="2">
        <f>$A$10*Table13[[#This Row],[CF % WEC]]</f>
        <v>0</v>
      </c>
      <c r="L3607" s="1">
        <v>26.033254641851428</v>
      </c>
      <c r="M3607" s="2">
        <f>Table13[[#This Row],[Cons h '[MWh']]]-Table13[[#This Row],[Ewec_prod '[MWh']]]-Table13[[#This Row],[Eeol_prod '[MWh']]]-Table13[[#This Row],[Efv_prod '[MWh']]]</f>
        <v>26.033254641851428</v>
      </c>
    </row>
    <row r="3608" x14ac:dyDescent="0.25">
      <c r="E3608" s="4">
        <v>43616.25</v>
      </c>
      <c r="F3608" s="3">
        <v>0</v>
      </c>
      <c r="G3608" s="2">
        <f>Table13[[#This Row],[CF % FV]]*$A$2</f>
        <v>0</v>
      </c>
      <c r="H3608" s="3">
        <v>-3.8532910249900101E-3</v>
      </c>
      <c r="I3608" s="2">
        <f>Table13[[#This Row],[CF % EOL ]]*$A$6</f>
        <v>0</v>
      </c>
      <c r="J3608" s="3">
        <v>9.6091619521268865E-2</v>
      </c>
      <c r="K3608" s="2">
        <f>$A$10*Table13[[#This Row],[CF % WEC]]</f>
        <v>0</v>
      </c>
      <c r="L3608" s="1">
        <v>22.322873281225039</v>
      </c>
      <c r="M3608" s="2">
        <f>Table13[[#This Row],[Cons h '[MWh']]]-Table13[[#This Row],[Ewec_prod '[MWh']]]-Table13[[#This Row],[Eeol_prod '[MWh']]]-Table13[[#This Row],[Efv_prod '[MWh']]]</f>
        <v>22.322873281225039</v>
      </c>
    </row>
    <row r="3609" x14ac:dyDescent="0.25">
      <c r="E3609" s="4">
        <v>43616.291666666664</v>
      </c>
      <c r="F3609" s="3">
        <v>0</v>
      </c>
      <c r="G3609" s="2">
        <f>Table13[[#This Row],[CF % FV]]*$A$2</f>
        <v>0</v>
      </c>
      <c r="H3609" s="3">
        <v>-3.75628217272457E-3</v>
      </c>
      <c r="I3609" s="2">
        <f>Table13[[#This Row],[CF % EOL ]]*$A$6</f>
        <v>0</v>
      </c>
      <c r="J3609" s="3">
        <v>9.4963279880355703E-2</v>
      </c>
      <c r="K3609" s="2">
        <f>$A$10*Table13[[#This Row],[CF % WEC]]</f>
        <v>0</v>
      </c>
      <c r="L3609" s="1">
        <v>25.99092053291713</v>
      </c>
      <c r="M3609" s="2">
        <f>Table13[[#This Row],[Cons h '[MWh']]]-Table13[[#This Row],[Ewec_prod '[MWh']]]-Table13[[#This Row],[Eeol_prod '[MWh']]]-Table13[[#This Row],[Efv_prod '[MWh']]]</f>
        <v>25.99092053291713</v>
      </c>
    </row>
    <row r="3610" x14ac:dyDescent="0.25">
      <c r="E3610" s="4">
        <v>43616.333333333336</v>
      </c>
      <c r="F3610" s="3">
        <v>0</v>
      </c>
      <c r="G3610" s="2">
        <f>Table13[[#This Row],[CF % FV]]*$A$2</f>
        <v>0</v>
      </c>
      <c r="H3610" s="3">
        <v>-1.93399215236236E-4</v>
      </c>
      <c r="I3610" s="2">
        <f>Table13[[#This Row],[CF % EOL ]]*$A$6</f>
        <v>0</v>
      </c>
      <c r="J3610" s="3">
        <v>9.3699299969044011E-2</v>
      </c>
      <c r="K3610" s="2">
        <f>$A$10*Table13[[#This Row],[CF % WEC]]</f>
        <v>0</v>
      </c>
      <c r="L3610" s="1">
        <v>22.019802720067695</v>
      </c>
      <c r="M3610" s="2">
        <f>Table13[[#This Row],[Cons h '[MWh']]]-Table13[[#This Row],[Ewec_prod '[MWh']]]-Table13[[#This Row],[Eeol_prod '[MWh']]]-Table13[[#This Row],[Efv_prod '[MWh']]]</f>
        <v>22.019802720067695</v>
      </c>
    </row>
    <row r="3611" x14ac:dyDescent="0.25">
      <c r="E3611" s="4">
        <v>43616.375</v>
      </c>
      <c r="F3611" s="3">
        <v>0</v>
      </c>
      <c r="G3611" s="2">
        <f>Table13[[#This Row],[CF % FV]]*$A$2</f>
        <v>0</v>
      </c>
      <c r="H3611" s="3">
        <v>9.52073592097929E-3</v>
      </c>
      <c r="I3611" s="2">
        <f>Table13[[#This Row],[CF % EOL ]]*$A$6</f>
        <v>0</v>
      </c>
      <c r="J3611" s="3">
        <v>9.2088664809542156E-2</v>
      </c>
      <c r="K3611" s="2">
        <f>$A$10*Table13[[#This Row],[CF % WEC]]</f>
        <v>0</v>
      </c>
      <c r="L3611" s="1">
        <v>27.237232732408934</v>
      </c>
      <c r="M3611" s="2">
        <f>Table13[[#This Row],[Cons h '[MWh']]]-Table13[[#This Row],[Ewec_prod '[MWh']]]-Table13[[#This Row],[Eeol_prod '[MWh']]]-Table13[[#This Row],[Efv_prod '[MWh']]]</f>
        <v>27.237232732408934</v>
      </c>
    </row>
    <row r="3612" x14ac:dyDescent="0.25">
      <c r="E3612" s="4">
        <v>43616.416666666664</v>
      </c>
      <c r="F3612" s="3">
        <v>0</v>
      </c>
      <c r="G3612" s="2">
        <f>Table13[[#This Row],[CF % FV]]*$A$2</f>
        <v>0</v>
      </c>
      <c r="H3612" s="3">
        <v>1.5109835630196401E-2</v>
      </c>
      <c r="I3612" s="2">
        <f>Table13[[#This Row],[CF % EOL ]]*$A$6</f>
        <v>0</v>
      </c>
      <c r="J3612" s="3">
        <v>9.1104311878496713E-2</v>
      </c>
      <c r="K3612" s="2">
        <f>$A$10*Table13[[#This Row],[CF % WEC]]</f>
        <v>0</v>
      </c>
      <c r="L3612" s="1">
        <v>25.141840143799833</v>
      </c>
      <c r="M3612" s="2">
        <f>Table13[[#This Row],[Cons h '[MWh']]]-Table13[[#This Row],[Ewec_prod '[MWh']]]-Table13[[#This Row],[Eeol_prod '[MWh']]]-Table13[[#This Row],[Efv_prod '[MWh']]]</f>
        <v>25.141840143799833</v>
      </c>
    </row>
    <row r="3613" x14ac:dyDescent="0.25">
      <c r="E3613" s="4">
        <v>43616.458333333336</v>
      </c>
      <c r="F3613" s="3">
        <v>0</v>
      </c>
      <c r="G3613" s="2">
        <f>Table13[[#This Row],[CF % FV]]*$A$2</f>
        <v>0</v>
      </c>
      <c r="H3613" s="3">
        <v>2.8596718005498199E-2</v>
      </c>
      <c r="I3613" s="2">
        <f>Table13[[#This Row],[CF % EOL ]]*$A$6</f>
        <v>0</v>
      </c>
      <c r="J3613" s="3">
        <v>8.9736697639505925E-2</v>
      </c>
      <c r="K3613" s="2">
        <f>$A$10*Table13[[#This Row],[CF % WEC]]</f>
        <v>0</v>
      </c>
      <c r="L3613" s="1">
        <v>31.162416115441854</v>
      </c>
      <c r="M3613" s="2">
        <f>Table13[[#This Row],[Cons h '[MWh']]]-Table13[[#This Row],[Ewec_prod '[MWh']]]-Table13[[#This Row],[Eeol_prod '[MWh']]]-Table13[[#This Row],[Efv_prod '[MWh']]]</f>
        <v>31.162416115441854</v>
      </c>
    </row>
    <row r="3614" x14ac:dyDescent="0.25">
      <c r="E3614" s="4">
        <v>43616.5</v>
      </c>
      <c r="F3614" s="3">
        <v>0</v>
      </c>
      <c r="G3614" s="2">
        <f>Table13[[#This Row],[CF % FV]]*$A$2</f>
        <v>0</v>
      </c>
      <c r="H3614" s="3">
        <v>4.8123234701773002E-2</v>
      </c>
      <c r="I3614" s="2">
        <f>Table13[[#This Row],[CF % EOL ]]*$A$6</f>
        <v>0</v>
      </c>
      <c r="J3614" s="3">
        <v>8.8224840093803991E-2</v>
      </c>
      <c r="K3614" s="2">
        <f>$A$10*Table13[[#This Row],[CF % WEC]]</f>
        <v>0</v>
      </c>
      <c r="L3614" s="1">
        <v>33.121041685600346</v>
      </c>
      <c r="M3614" s="2">
        <f>Table13[[#This Row],[Cons h '[MWh']]]-Table13[[#This Row],[Ewec_prod '[MWh']]]-Table13[[#This Row],[Eeol_prod '[MWh']]]-Table13[[#This Row],[Efv_prod '[MWh']]]</f>
        <v>33.121041685600346</v>
      </c>
    </row>
    <row r="3615" x14ac:dyDescent="0.25">
      <c r="E3615" s="4">
        <v>43616.541666666664</v>
      </c>
      <c r="F3615" s="3">
        <v>0</v>
      </c>
      <c r="G3615" s="2">
        <f>Table13[[#This Row],[CF % FV]]*$A$2</f>
        <v>0</v>
      </c>
      <c r="H3615" s="3">
        <v>4.93769547404087E-2</v>
      </c>
      <c r="I3615" s="2">
        <f>Table13[[#This Row],[CF % EOL ]]*$A$6</f>
        <v>0</v>
      </c>
      <c r="J3615" s="3">
        <v>8.665742079494089E-2</v>
      </c>
      <c r="K3615" s="2">
        <f>$A$10*Table13[[#This Row],[CF % WEC]]</f>
        <v>0</v>
      </c>
      <c r="L3615" s="1">
        <v>23.461668867095117</v>
      </c>
      <c r="M3615" s="2">
        <f>Table13[[#This Row],[Cons h '[MWh']]]-Table13[[#This Row],[Ewec_prod '[MWh']]]-Table13[[#This Row],[Eeol_prod '[MWh']]]-Table13[[#This Row],[Efv_prod '[MWh']]]</f>
        <v>23.461668867095117</v>
      </c>
    </row>
    <row r="3616" x14ac:dyDescent="0.25">
      <c r="E3616" s="4">
        <v>43616.583333333336</v>
      </c>
      <c r="F3616" s="3">
        <v>0</v>
      </c>
      <c r="G3616" s="2">
        <f>Table13[[#This Row],[CF % FV]]*$A$2</f>
        <v>0</v>
      </c>
      <c r="H3616" s="3">
        <v>4.0797834978272898E-2</v>
      </c>
      <c r="I3616" s="2">
        <f>Table13[[#This Row],[CF % EOL ]]*$A$6</f>
        <v>0</v>
      </c>
      <c r="J3616" s="3">
        <v>8.5229785622200183E-2</v>
      </c>
      <c r="K3616" s="2">
        <f>$A$10*Table13[[#This Row],[CF % WEC]]</f>
        <v>0</v>
      </c>
      <c r="L3616" s="1">
        <v>26.650978632878978</v>
      </c>
      <c r="M3616" s="2">
        <f>Table13[[#This Row],[Cons h '[MWh']]]-Table13[[#This Row],[Ewec_prod '[MWh']]]-Table13[[#This Row],[Eeol_prod '[MWh']]]-Table13[[#This Row],[Efv_prod '[MWh']]]</f>
        <v>26.650978632878978</v>
      </c>
    </row>
    <row r="3617" x14ac:dyDescent="0.25">
      <c r="E3617" s="4">
        <v>43616.625</v>
      </c>
      <c r="F3617" s="3">
        <v>0</v>
      </c>
      <c r="G3617" s="2">
        <f>Table13[[#This Row],[CF % FV]]*$A$2</f>
        <v>0</v>
      </c>
      <c r="H3617" s="3">
        <v>5.4085672049618103E-2</v>
      </c>
      <c r="I3617" s="2">
        <f>Table13[[#This Row],[CF % EOL ]]*$A$6</f>
        <v>0</v>
      </c>
      <c r="J3617" s="3">
        <v>8.3959851202061134E-2</v>
      </c>
      <c r="K3617" s="2">
        <f>$A$10*Table13[[#This Row],[CF % WEC]]</f>
        <v>0</v>
      </c>
      <c r="L3617" s="1">
        <v>31.285204080983785</v>
      </c>
      <c r="M3617" s="2">
        <f>Table13[[#This Row],[Cons h '[MWh']]]-Table13[[#This Row],[Ewec_prod '[MWh']]]-Table13[[#This Row],[Eeol_prod '[MWh']]]-Table13[[#This Row],[Efv_prod '[MWh']]]</f>
        <v>31.285204080983785</v>
      </c>
    </row>
    <row r="3618" x14ac:dyDescent="0.25">
      <c r="E3618" s="4">
        <v>43616.666666666664</v>
      </c>
      <c r="F3618" s="3">
        <v>2.5800000000000003E-3</v>
      </c>
      <c r="G3618" s="2">
        <f>Table13[[#This Row],[CF % FV]]*$A$2</f>
        <v>0.28380000000000005</v>
      </c>
      <c r="H3618" s="3">
        <v>7.8566476649429298E-2</v>
      </c>
      <c r="I3618" s="2">
        <f>Table13[[#This Row],[CF % EOL ]]*$A$6</f>
        <v>0</v>
      </c>
      <c r="J3618" s="3">
        <v>8.3075140234933439E-2</v>
      </c>
      <c r="K3618" s="2">
        <f>$A$10*Table13[[#This Row],[CF % WEC]]</f>
        <v>0</v>
      </c>
      <c r="L3618" s="1">
        <v>24.653432956419287</v>
      </c>
      <c r="M3618" s="2">
        <f>Table13[[#This Row],[Cons h '[MWh']]]-Table13[[#This Row],[Ewec_prod '[MWh']]]-Table13[[#This Row],[Eeol_prod '[MWh']]]-Table13[[#This Row],[Efv_prod '[MWh']]]</f>
        <v>24.369632956419288</v>
      </c>
    </row>
    <row r="3619" x14ac:dyDescent="0.25">
      <c r="E3619" s="4">
        <v>43616.708333333336</v>
      </c>
      <c r="F3619" s="3">
        <v>9.6110000000000001E-2</v>
      </c>
      <c r="G3619" s="2">
        <f>Table13[[#This Row],[CF % FV]]*$A$2</f>
        <v>10.572100000000001</v>
      </c>
      <c r="H3619" s="3">
        <v>9.9058438960166195E-2</v>
      </c>
      <c r="I3619" s="2">
        <f>Table13[[#This Row],[CF % EOL ]]*$A$6</f>
        <v>0</v>
      </c>
      <c r="J3619" s="3">
        <v>8.2277285385159257E-2</v>
      </c>
      <c r="K3619" s="2">
        <f>$A$10*Table13[[#This Row],[CF % WEC]]</f>
        <v>0</v>
      </c>
      <c r="L3619" s="1">
        <v>36.594291881691191</v>
      </c>
      <c r="M3619" s="2">
        <f>Table13[[#This Row],[Cons h '[MWh']]]-Table13[[#This Row],[Ewec_prod '[MWh']]]-Table13[[#This Row],[Eeol_prod '[MWh']]]-Table13[[#This Row],[Efv_prod '[MWh']]]</f>
        <v>26.022191881691192</v>
      </c>
    </row>
    <row r="3620" x14ac:dyDescent="0.25">
      <c r="E3620" s="4">
        <v>43616.75</v>
      </c>
      <c r="F3620" s="3">
        <v>0.31126999999999999</v>
      </c>
      <c r="G3620" s="2">
        <f>Table13[[#This Row],[CF % FV]]*$A$2</f>
        <v>34.239699999999999</v>
      </c>
      <c r="H3620" s="3">
        <v>0.15077882493365899</v>
      </c>
      <c r="I3620" s="2">
        <f>Table13[[#This Row],[CF % EOL ]]*$A$6</f>
        <v>0</v>
      </c>
      <c r="J3620" s="3">
        <v>8.1962008752854823E-2</v>
      </c>
      <c r="K3620" s="2">
        <f>$A$10*Table13[[#This Row],[CF % WEC]]</f>
        <v>0</v>
      </c>
      <c r="L3620" s="1">
        <v>33.654702640615874</v>
      </c>
      <c r="M3620" s="2">
        <f>Table13[[#This Row],[Cons h '[MWh']]]-Table13[[#This Row],[Ewec_prod '[MWh']]]-Table13[[#This Row],[Eeol_prod '[MWh']]]-Table13[[#This Row],[Efv_prod '[MWh']]]</f>
        <v>-0.58499735938412556</v>
      </c>
    </row>
    <row r="3621" x14ac:dyDescent="0.25">
      <c r="E3621" s="4">
        <v>43616.791666666664</v>
      </c>
      <c r="F3621" s="3">
        <v>0.37364999999999998</v>
      </c>
      <c r="G3621" s="2">
        <f>Table13[[#This Row],[CF % FV]]*$A$2</f>
        <v>41.101500000000001</v>
      </c>
      <c r="H3621" s="3">
        <v>0.135294863302451</v>
      </c>
      <c r="I3621" s="2">
        <f>Table13[[#This Row],[CF % EOL ]]*$A$6</f>
        <v>0</v>
      </c>
      <c r="J3621" s="3">
        <v>8.1039524628772078E-2</v>
      </c>
      <c r="K3621" s="2">
        <f>$A$10*Table13[[#This Row],[CF % WEC]]</f>
        <v>0</v>
      </c>
      <c r="L3621" s="1">
        <v>31.201889551890559</v>
      </c>
      <c r="M3621" s="2">
        <f>Table13[[#This Row],[Cons h '[MWh']]]-Table13[[#This Row],[Ewec_prod '[MWh']]]-Table13[[#This Row],[Eeol_prod '[MWh']]]-Table13[[#This Row],[Efv_prod '[MWh']]]</f>
        <v>-9.899610448109442</v>
      </c>
    </row>
    <row r="3622" x14ac:dyDescent="0.25">
      <c r="E3622" s="4">
        <v>43616.833333333336</v>
      </c>
      <c r="F3622" s="3">
        <v>0.42877999999999999</v>
      </c>
      <c r="G3622" s="2">
        <f>Table13[[#This Row],[CF % FV]]*$A$2</f>
        <v>47.165799999999997</v>
      </c>
      <c r="H3622" s="3">
        <v>5.95990303098166E-2</v>
      </c>
      <c r="I3622" s="2">
        <f>Table13[[#This Row],[CF % EOL ]]*$A$6</f>
        <v>0</v>
      </c>
      <c r="J3622" s="3">
        <v>8.0045200041068784E-2</v>
      </c>
      <c r="K3622" s="2">
        <f>$A$10*Table13[[#This Row],[CF % WEC]]</f>
        <v>0</v>
      </c>
      <c r="L3622" s="1">
        <v>27.027266358405559</v>
      </c>
      <c r="M3622" s="2">
        <f>Table13[[#This Row],[Cons h '[MWh']]]-Table13[[#This Row],[Ewec_prod '[MWh']]]-Table13[[#This Row],[Eeol_prod '[MWh']]]-Table13[[#This Row],[Efv_prod '[MWh']]]</f>
        <v>-20.138533641594439</v>
      </c>
    </row>
    <row r="3623" x14ac:dyDescent="0.25">
      <c r="E3623" s="4">
        <v>43616.875</v>
      </c>
      <c r="F3623" s="3">
        <v>0.36142000000000002</v>
      </c>
      <c r="G3623" s="2">
        <f>Table13[[#This Row],[CF % FV]]*$A$2</f>
        <v>39.7562</v>
      </c>
      <c r="H3623" s="3">
        <v>1.9420525882299901E-2</v>
      </c>
      <c r="I3623" s="2">
        <f>Table13[[#This Row],[CF % EOL ]]*$A$6</f>
        <v>0</v>
      </c>
      <c r="J3623" s="3">
        <v>7.9113251989983063E-2</v>
      </c>
      <c r="K3623" s="2">
        <f>$A$10*Table13[[#This Row],[CF % WEC]]</f>
        <v>0</v>
      </c>
      <c r="L3623" s="1">
        <v>20.4152869576318</v>
      </c>
      <c r="M3623" s="2">
        <f>Table13[[#This Row],[Cons h '[MWh']]]-Table13[[#This Row],[Ewec_prod '[MWh']]]-Table13[[#This Row],[Eeol_prod '[MWh']]]-Table13[[#This Row],[Efv_prod '[MWh']]]</f>
        <v>-19.3409130423682</v>
      </c>
    </row>
    <row r="3624" x14ac:dyDescent="0.25">
      <c r="E3624" s="4">
        <v>43616.916666666664</v>
      </c>
      <c r="F3624" s="3">
        <v>0.24674000000000001</v>
      </c>
      <c r="G3624" s="2">
        <f>Table13[[#This Row],[CF % FV]]*$A$2</f>
        <v>27.141400000000001</v>
      </c>
      <c r="H3624" s="3">
        <v>1.66475522418069E-4</v>
      </c>
      <c r="I3624" s="2">
        <f>Table13[[#This Row],[CF % EOL ]]*$A$6</f>
        <v>0</v>
      </c>
      <c r="J3624" s="3">
        <v>7.8371200071697483E-2</v>
      </c>
      <c r="K3624" s="2">
        <f>$A$10*Table13[[#This Row],[CF % WEC]]</f>
        <v>0</v>
      </c>
      <c r="L3624" s="1">
        <v>28.574674339492717</v>
      </c>
      <c r="M3624" s="2">
        <f>Table13[[#This Row],[Cons h '[MWh']]]-Table13[[#This Row],[Ewec_prod '[MWh']]]-Table13[[#This Row],[Eeol_prod '[MWh']]]-Table13[[#This Row],[Efv_prod '[MWh']]]</f>
        <v>1.4332743394927157</v>
      </c>
    </row>
    <row r="3625" x14ac:dyDescent="0.25">
      <c r="E3625" s="4">
        <v>43616.958333333336</v>
      </c>
      <c r="F3625" s="3">
        <v>0.20912999999999998</v>
      </c>
      <c r="G3625" s="2">
        <f>Table13[[#This Row],[CF % FV]]*$A$2</f>
        <v>23.004299999999997</v>
      </c>
      <c r="H3625" s="3">
        <v>-3.69317597922316E-3</v>
      </c>
      <c r="I3625" s="2">
        <f>Table13[[#This Row],[CF % EOL ]]*$A$6</f>
        <v>0</v>
      </c>
      <c r="J3625" s="3">
        <v>7.7625199457330873E-2</v>
      </c>
      <c r="K3625" s="2">
        <f>$A$10*Table13[[#This Row],[CF % WEC]]</f>
        <v>0</v>
      </c>
      <c r="L3625" s="1">
        <v>26.051028308620857</v>
      </c>
      <c r="M3625" s="2">
        <f>Table13[[#This Row],[Cons h '[MWh']]]-Table13[[#This Row],[Ewec_prod '[MWh']]]-Table13[[#This Row],[Eeol_prod '[MWh']]]-Table13[[#This Row],[Efv_prod '[MWh']]]</f>
        <v>3.0467283086208603</v>
      </c>
    </row>
    <row r="3626" x14ac:dyDescent="0.25">
      <c r="E3626" s="4">
        <v>43617</v>
      </c>
      <c r="F3626" s="3">
        <v>0.19944000000000001</v>
      </c>
      <c r="G3626" s="2">
        <f>Table13[[#This Row],[CF % FV]]*$A$2</f>
        <v>21.938400000000001</v>
      </c>
      <c r="H3626" s="3">
        <v>-3.8532780891030599E-3</v>
      </c>
      <c r="I3626" s="2">
        <f>Table13[[#This Row],[CF % EOL ]]*$A$6</f>
        <v>0</v>
      </c>
      <c r="J3626" s="3">
        <v>7.695520503579148E-2</v>
      </c>
      <c r="K3626" s="2">
        <f>$A$10*Table13[[#This Row],[CF % WEC]]</f>
        <v>0</v>
      </c>
      <c r="L3626" s="1">
        <v>21.675520729537425</v>
      </c>
      <c r="M3626" s="2">
        <f>Table13[[#This Row],[Cons h '[MWh']]]-Table13[[#This Row],[Ewec_prod '[MWh']]]-Table13[[#This Row],[Eeol_prod '[MWh']]]-Table13[[#This Row],[Efv_prod '[MWh']]]</f>
        <v>-0.26287927046257664</v>
      </c>
    </row>
    <row r="3627" x14ac:dyDescent="0.25">
      <c r="E3627" s="4">
        <v>43617.041666666664</v>
      </c>
      <c r="F3627" s="3">
        <v>0.18273</v>
      </c>
      <c r="G3627" s="2">
        <f>Table13[[#This Row],[CF % FV]]*$A$2</f>
        <v>20.100300000000001</v>
      </c>
      <c r="H3627" s="3">
        <v>-3.8052140078288499E-3</v>
      </c>
      <c r="I3627" s="2">
        <f>Table13[[#This Row],[CF % EOL ]]*$A$6</f>
        <v>0</v>
      </c>
      <c r="J3627" s="3">
        <v>7.6434513328397485E-2</v>
      </c>
      <c r="K3627" s="2">
        <f>$A$10*Table13[[#This Row],[CF % WEC]]</f>
        <v>0</v>
      </c>
      <c r="L3627" s="1">
        <v>31.090687152886105</v>
      </c>
      <c r="M3627" s="2">
        <f>Table13[[#This Row],[Cons h '[MWh']]]-Table13[[#This Row],[Ewec_prod '[MWh']]]-Table13[[#This Row],[Eeol_prod '[MWh']]]-Table13[[#This Row],[Efv_prod '[MWh']]]</f>
        <v>10.990387152886104</v>
      </c>
    </row>
    <row r="3628" x14ac:dyDescent="0.25">
      <c r="E3628" s="4">
        <v>43617.083333333336</v>
      </c>
      <c r="F3628" s="3">
        <v>7.0900000000000005E-2</v>
      </c>
      <c r="G3628" s="2">
        <f>Table13[[#This Row],[CF % FV]]*$A$2</f>
        <v>7.7990000000000004</v>
      </c>
      <c r="H3628" s="3">
        <v>-3.1645125268042799E-3</v>
      </c>
      <c r="I3628" s="2">
        <f>Table13[[#This Row],[CF % EOL ]]*$A$6</f>
        <v>0</v>
      </c>
      <c r="J3628" s="3">
        <v>7.5906429282648152E-2</v>
      </c>
      <c r="K3628" s="2">
        <f>$A$10*Table13[[#This Row],[CF % WEC]]</f>
        <v>0</v>
      </c>
      <c r="L3628" s="1">
        <v>28.520589763249053</v>
      </c>
      <c r="M3628" s="2">
        <f>Table13[[#This Row],[Cons h '[MWh']]]-Table13[[#This Row],[Ewec_prod '[MWh']]]-Table13[[#This Row],[Eeol_prod '[MWh']]]-Table13[[#This Row],[Efv_prod '[MWh']]]</f>
        <v>20.721589763249053</v>
      </c>
    </row>
    <row r="3629" x14ac:dyDescent="0.25">
      <c r="E3629" s="4">
        <v>43617.125</v>
      </c>
      <c r="F3629" s="3">
        <v>0</v>
      </c>
      <c r="G3629" s="2">
        <f>Table13[[#This Row],[CF % FV]]*$A$2</f>
        <v>0</v>
      </c>
      <c r="H3629" s="3">
        <v>-3.6696943809988E-3</v>
      </c>
      <c r="I3629" s="2">
        <f>Table13[[#This Row],[CF % EOL ]]*$A$6</f>
        <v>0</v>
      </c>
      <c r="J3629" s="3">
        <v>7.8300660550751425E-2</v>
      </c>
      <c r="K3629" s="2">
        <f>$A$10*Table13[[#This Row],[CF % WEC]]</f>
        <v>0</v>
      </c>
      <c r="L3629" s="1">
        <v>28.700834255513591</v>
      </c>
      <c r="M3629" s="2">
        <f>Table13[[#This Row],[Cons h '[MWh']]]-Table13[[#This Row],[Ewec_prod '[MWh']]]-Table13[[#This Row],[Eeol_prod '[MWh']]]-Table13[[#This Row],[Efv_prod '[MWh']]]</f>
        <v>28.700834255513591</v>
      </c>
    </row>
    <row r="3630" x14ac:dyDescent="0.25">
      <c r="E3630" s="4">
        <v>43617.166666666664</v>
      </c>
      <c r="F3630" s="3">
        <v>0</v>
      </c>
      <c r="G3630" s="2">
        <f>Table13[[#This Row],[CF % FV]]*$A$2</f>
        <v>0</v>
      </c>
      <c r="H3630" s="3">
        <v>1.3716678188804899E-3</v>
      </c>
      <c r="I3630" s="2">
        <f>Table13[[#This Row],[CF % EOL ]]*$A$6</f>
        <v>0</v>
      </c>
      <c r="J3630" s="3">
        <v>7.7572212191260814E-2</v>
      </c>
      <c r="K3630" s="2">
        <f>$A$10*Table13[[#This Row],[CF % WEC]]</f>
        <v>0</v>
      </c>
      <c r="L3630" s="1">
        <v>34.92022076089453</v>
      </c>
      <c r="M3630" s="2">
        <f>Table13[[#This Row],[Cons h '[MWh']]]-Table13[[#This Row],[Ewec_prod '[MWh']]]-Table13[[#This Row],[Eeol_prod '[MWh']]]-Table13[[#This Row],[Efv_prod '[MWh']]]</f>
        <v>34.92022076089453</v>
      </c>
    </row>
    <row r="3631" x14ac:dyDescent="0.25">
      <c r="E3631" s="4">
        <v>43617.208333333336</v>
      </c>
      <c r="F3631" s="3">
        <v>0</v>
      </c>
      <c r="G3631" s="2">
        <f>Table13[[#This Row],[CF % FV]]*$A$2</f>
        <v>0</v>
      </c>
      <c r="H3631" s="3">
        <v>1.30540204479425E-2</v>
      </c>
      <c r="I3631" s="2">
        <f>Table13[[#This Row],[CF % EOL ]]*$A$6</f>
        <v>0</v>
      </c>
      <c r="J3631" s="3">
        <v>7.676669798555269E-2</v>
      </c>
      <c r="K3631" s="2">
        <f>$A$10*Table13[[#This Row],[CF % WEC]]</f>
        <v>0</v>
      </c>
      <c r="L3631" s="1">
        <v>34.817366995106234</v>
      </c>
      <c r="M3631" s="2">
        <f>Table13[[#This Row],[Cons h '[MWh']]]-Table13[[#This Row],[Ewec_prod '[MWh']]]-Table13[[#This Row],[Eeol_prod '[MWh']]]-Table13[[#This Row],[Efv_prod '[MWh']]]</f>
        <v>34.817366995106234</v>
      </c>
    </row>
    <row r="3632" x14ac:dyDescent="0.25">
      <c r="E3632" s="4">
        <v>43617.25</v>
      </c>
      <c r="F3632" s="3">
        <v>0</v>
      </c>
      <c r="G3632" s="2">
        <f>Table13[[#This Row],[CF % FV]]*$A$2</f>
        <v>0</v>
      </c>
      <c r="H3632" s="3">
        <v>1.4527395472355899E-2</v>
      </c>
      <c r="I3632" s="2">
        <f>Table13[[#This Row],[CF % EOL ]]*$A$6</f>
        <v>0</v>
      </c>
      <c r="J3632" s="3">
        <v>7.5148218212794077E-2</v>
      </c>
      <c r="K3632" s="2">
        <f>$A$10*Table13[[#This Row],[CF % WEC]]</f>
        <v>0</v>
      </c>
      <c r="L3632" s="1">
        <v>32.578304677564951</v>
      </c>
      <c r="M3632" s="2">
        <f>Table13[[#This Row],[Cons h '[MWh']]]-Table13[[#This Row],[Ewec_prod '[MWh']]]-Table13[[#This Row],[Eeol_prod '[MWh']]]-Table13[[#This Row],[Efv_prod '[MWh']]]</f>
        <v>32.578304677564951</v>
      </c>
    </row>
    <row r="3633" x14ac:dyDescent="0.25">
      <c r="E3633" s="4">
        <v>43617.291666666664</v>
      </c>
      <c r="F3633" s="3">
        <v>0</v>
      </c>
      <c r="G3633" s="2">
        <f>Table13[[#This Row],[CF % FV]]*$A$2</f>
        <v>0</v>
      </c>
      <c r="H3633" s="3">
        <v>1.85043949058846E-2</v>
      </c>
      <c r="I3633" s="2">
        <f>Table13[[#This Row],[CF % EOL ]]*$A$6</f>
        <v>0</v>
      </c>
      <c r="J3633" s="3">
        <v>7.4058734939919352E-2</v>
      </c>
      <c r="K3633" s="2">
        <f>$A$10*Table13[[#This Row],[CF % WEC]]</f>
        <v>0</v>
      </c>
      <c r="L3633" s="1">
        <v>39.520849049754567</v>
      </c>
      <c r="M3633" s="2">
        <f>Table13[[#This Row],[Cons h '[MWh']]]-Table13[[#This Row],[Ewec_prod '[MWh']]]-Table13[[#This Row],[Eeol_prod '[MWh']]]-Table13[[#This Row],[Efv_prod '[MWh']]]</f>
        <v>39.520849049754567</v>
      </c>
    </row>
    <row r="3634" x14ac:dyDescent="0.25">
      <c r="E3634" s="4">
        <v>43617.333333333336</v>
      </c>
      <c r="F3634" s="3">
        <v>0</v>
      </c>
      <c r="G3634" s="2">
        <f>Table13[[#This Row],[CF % FV]]*$A$2</f>
        <v>0</v>
      </c>
      <c r="H3634" s="3">
        <v>1.14759129950409E-2</v>
      </c>
      <c r="I3634" s="2">
        <f>Table13[[#This Row],[CF % EOL ]]*$A$6</f>
        <v>0</v>
      </c>
      <c r="J3634" s="3">
        <v>7.3061565312093096E-2</v>
      </c>
      <c r="K3634" s="2">
        <f>$A$10*Table13[[#This Row],[CF % WEC]]</f>
        <v>0</v>
      </c>
      <c r="L3634" s="1">
        <v>35.946965711313837</v>
      </c>
      <c r="M3634" s="2">
        <f>Table13[[#This Row],[Cons h '[MWh']]]-Table13[[#This Row],[Ewec_prod '[MWh']]]-Table13[[#This Row],[Eeol_prod '[MWh']]]-Table13[[#This Row],[Efv_prod '[MWh']]]</f>
        <v>35.946965711313837</v>
      </c>
    </row>
    <row r="3635" x14ac:dyDescent="0.25">
      <c r="E3635" s="4">
        <v>43617.375</v>
      </c>
      <c r="F3635" s="3">
        <v>0</v>
      </c>
      <c r="G3635" s="2">
        <f>Table13[[#This Row],[CF % FV]]*$A$2</f>
        <v>0</v>
      </c>
      <c r="H3635" s="3">
        <v>2.6498401539343502E-3</v>
      </c>
      <c r="I3635" s="2">
        <f>Table13[[#This Row],[CF % EOL ]]*$A$6</f>
        <v>0</v>
      </c>
      <c r="J3635" s="3">
        <v>7.1905579824790608E-2</v>
      </c>
      <c r="K3635" s="2">
        <f>$A$10*Table13[[#This Row],[CF % WEC]]</f>
        <v>0</v>
      </c>
      <c r="L3635" s="1">
        <v>36.739556093223982</v>
      </c>
      <c r="M3635" s="2">
        <f>Table13[[#This Row],[Cons h '[MWh']]]-Table13[[#This Row],[Ewec_prod '[MWh']]]-Table13[[#This Row],[Eeol_prod '[MWh']]]-Table13[[#This Row],[Efv_prod '[MWh']]]</f>
        <v>36.739556093223982</v>
      </c>
    </row>
    <row r="3636" x14ac:dyDescent="0.25">
      <c r="E3636" s="4">
        <v>43617.416666666664</v>
      </c>
      <c r="F3636" s="3">
        <v>0</v>
      </c>
      <c r="G3636" s="2">
        <f>Table13[[#This Row],[CF % FV]]*$A$2</f>
        <v>0</v>
      </c>
      <c r="H3636" s="3">
        <v>-3.1723236029062101E-3</v>
      </c>
      <c r="I3636" s="2">
        <f>Table13[[#This Row],[CF % EOL ]]*$A$6</f>
        <v>0</v>
      </c>
      <c r="J3636" s="3">
        <v>7.1645362332252022E-2</v>
      </c>
      <c r="K3636" s="2">
        <f>$A$10*Table13[[#This Row],[CF % WEC]]</f>
        <v>0</v>
      </c>
      <c r="L3636" s="1">
        <v>34.441600477510015</v>
      </c>
      <c r="M3636" s="2">
        <f>Table13[[#This Row],[Cons h '[MWh']]]-Table13[[#This Row],[Ewec_prod '[MWh']]]-Table13[[#This Row],[Eeol_prod '[MWh']]]-Table13[[#This Row],[Efv_prod '[MWh']]]</f>
        <v>34.441600477510015</v>
      </c>
    </row>
    <row r="3637" x14ac:dyDescent="0.25">
      <c r="E3637" s="4">
        <v>43617.458333333336</v>
      </c>
      <c r="F3637" s="3">
        <v>0</v>
      </c>
      <c r="G3637" s="2">
        <f>Table13[[#This Row],[CF % FV]]*$A$2</f>
        <v>0</v>
      </c>
      <c r="H3637" s="3">
        <v>-3.4320305221287898E-3</v>
      </c>
      <c r="I3637" s="2">
        <f>Table13[[#This Row],[CF % EOL ]]*$A$6</f>
        <v>0</v>
      </c>
      <c r="J3637" s="3">
        <v>7.2583305137966708E-2</v>
      </c>
      <c r="K3637" s="2">
        <f>$A$10*Table13[[#This Row],[CF % WEC]]</f>
        <v>0</v>
      </c>
      <c r="L3637" s="1">
        <v>46.512899907070384</v>
      </c>
      <c r="M3637" s="2">
        <f>Table13[[#This Row],[Cons h '[MWh']]]-Table13[[#This Row],[Ewec_prod '[MWh']]]-Table13[[#This Row],[Eeol_prod '[MWh']]]-Table13[[#This Row],[Efv_prod '[MWh']]]</f>
        <v>46.512899907070384</v>
      </c>
    </row>
    <row r="3638" x14ac:dyDescent="0.25">
      <c r="E3638" s="4">
        <v>43617.5</v>
      </c>
      <c r="F3638" s="3">
        <v>0</v>
      </c>
      <c r="G3638" s="2">
        <f>Table13[[#This Row],[CF % FV]]*$A$2</f>
        <v>0</v>
      </c>
      <c r="H3638" s="3">
        <v>2.9440582528385902E-3</v>
      </c>
      <c r="I3638" s="2">
        <f>Table13[[#This Row],[CF % EOL ]]*$A$6</f>
        <v>0</v>
      </c>
      <c r="J3638" s="3">
        <v>7.3232193698865647E-2</v>
      </c>
      <c r="K3638" s="2">
        <f>$A$10*Table13[[#This Row],[CF % WEC]]</f>
        <v>0</v>
      </c>
      <c r="L3638" s="1">
        <v>42.388991751122283</v>
      </c>
      <c r="M3638" s="2">
        <f>Table13[[#This Row],[Cons h '[MWh']]]-Table13[[#This Row],[Ewec_prod '[MWh']]]-Table13[[#This Row],[Eeol_prod '[MWh']]]-Table13[[#This Row],[Efv_prod '[MWh']]]</f>
        <v>42.388991751122283</v>
      </c>
    </row>
    <row r="3639" x14ac:dyDescent="0.25">
      <c r="E3639" s="4">
        <v>43617.541666666664</v>
      </c>
      <c r="F3639" s="3">
        <v>0</v>
      </c>
      <c r="G3639" s="2">
        <f>Table13[[#This Row],[CF % FV]]*$A$2</f>
        <v>0</v>
      </c>
      <c r="H3639" s="3">
        <v>3.8027106265387599E-2</v>
      </c>
      <c r="I3639" s="2">
        <f>Table13[[#This Row],[CF % EOL ]]*$A$6</f>
        <v>0</v>
      </c>
      <c r="J3639" s="3">
        <v>7.3113053094220157E-2</v>
      </c>
      <c r="K3639" s="2">
        <f>$A$10*Table13[[#This Row],[CF % WEC]]</f>
        <v>0</v>
      </c>
      <c r="L3639" s="1">
        <v>28.695561157471552</v>
      </c>
      <c r="M3639" s="2">
        <f>Table13[[#This Row],[Cons h '[MWh']]]-Table13[[#This Row],[Ewec_prod '[MWh']]]-Table13[[#This Row],[Eeol_prod '[MWh']]]-Table13[[#This Row],[Efv_prod '[MWh']]]</f>
        <v>28.695561157471552</v>
      </c>
    </row>
    <row r="3640" x14ac:dyDescent="0.25">
      <c r="E3640" s="4">
        <v>43617.583333333336</v>
      </c>
      <c r="F3640" s="3">
        <v>0</v>
      </c>
      <c r="G3640" s="2">
        <f>Table13[[#This Row],[CF % FV]]*$A$2</f>
        <v>0</v>
      </c>
      <c r="H3640" s="3">
        <v>9.4327221557300497E-3</v>
      </c>
      <c r="I3640" s="2">
        <f>Table13[[#This Row],[CF % EOL ]]*$A$6</f>
        <v>0</v>
      </c>
      <c r="J3640" s="3">
        <v>7.2567810865343835E-2</v>
      </c>
      <c r="K3640" s="2">
        <f>$A$10*Table13[[#This Row],[CF % WEC]]</f>
        <v>0</v>
      </c>
      <c r="L3640" s="1">
        <v>38.506781383619355</v>
      </c>
      <c r="M3640" s="2">
        <f>Table13[[#This Row],[Cons h '[MWh']]]-Table13[[#This Row],[Ewec_prod '[MWh']]]-Table13[[#This Row],[Eeol_prod '[MWh']]]-Table13[[#This Row],[Efv_prod '[MWh']]]</f>
        <v>38.506781383619355</v>
      </c>
    </row>
    <row r="3641" x14ac:dyDescent="0.25">
      <c r="E3641" s="4">
        <v>43617.625</v>
      </c>
      <c r="F3641" s="3">
        <v>0</v>
      </c>
      <c r="G3641" s="2">
        <f>Table13[[#This Row],[CF % FV]]*$A$2</f>
        <v>0</v>
      </c>
      <c r="H3641" s="3">
        <v>-3.7510277876384702E-3</v>
      </c>
      <c r="I3641" s="2">
        <f>Table13[[#This Row],[CF % EOL ]]*$A$6</f>
        <v>0</v>
      </c>
      <c r="J3641" s="3">
        <v>7.2984581174632121E-2</v>
      </c>
      <c r="K3641" s="2">
        <f>$A$10*Table13[[#This Row],[CF % WEC]]</f>
        <v>0</v>
      </c>
      <c r="L3641" s="1">
        <v>31.191821821778316</v>
      </c>
      <c r="M3641" s="2">
        <f>Table13[[#This Row],[Cons h '[MWh']]]-Table13[[#This Row],[Ewec_prod '[MWh']]]-Table13[[#This Row],[Eeol_prod '[MWh']]]-Table13[[#This Row],[Efv_prod '[MWh']]]</f>
        <v>31.191821821778316</v>
      </c>
    </row>
    <row r="3642" x14ac:dyDescent="0.25">
      <c r="E3642" s="4">
        <v>43617.666666666664</v>
      </c>
      <c r="F3642" s="3">
        <v>7.7000000000000007E-4</v>
      </c>
      <c r="G3642" s="2">
        <f>Table13[[#This Row],[CF % FV]]*$A$2</f>
        <v>8.4700000000000011E-2</v>
      </c>
      <c r="H3642" s="3">
        <v>-3.5073436452955301E-3</v>
      </c>
      <c r="I3642" s="2">
        <f>Table13[[#This Row],[CF % EOL ]]*$A$6</f>
        <v>0</v>
      </c>
      <c r="J3642" s="3">
        <v>7.2495864019197664E-2</v>
      </c>
      <c r="K3642" s="2">
        <f>$A$10*Table13[[#This Row],[CF % WEC]]</f>
        <v>0</v>
      </c>
      <c r="L3642" s="1">
        <v>31.177276538587339</v>
      </c>
      <c r="M3642" s="2">
        <f>Table13[[#This Row],[Cons h '[MWh']]]-Table13[[#This Row],[Ewec_prod '[MWh']]]-Table13[[#This Row],[Eeol_prod '[MWh']]]-Table13[[#This Row],[Efv_prod '[MWh']]]</f>
        <v>31.092576538587338</v>
      </c>
    </row>
    <row r="3643" x14ac:dyDescent="0.25">
      <c r="E3643" s="4">
        <v>43617.708333333336</v>
      </c>
      <c r="F3643" s="3">
        <v>0.18078999999999998</v>
      </c>
      <c r="G3643" s="2">
        <f>Table13[[#This Row],[CF % FV]]*$A$2</f>
        <v>19.886899999999997</v>
      </c>
      <c r="H3643" s="3">
        <v>-3.31902961030208E-3</v>
      </c>
      <c r="I3643" s="2">
        <f>Table13[[#This Row],[CF % EOL ]]*$A$6</f>
        <v>0</v>
      </c>
      <c r="J3643" s="3">
        <v>7.2444998671449115E-2</v>
      </c>
      <c r="K3643" s="2">
        <f>$A$10*Table13[[#This Row],[CF % WEC]]</f>
        <v>0</v>
      </c>
      <c r="L3643" s="1">
        <v>33.963247021603571</v>
      </c>
      <c r="M3643" s="2">
        <f>Table13[[#This Row],[Cons h '[MWh']]]-Table13[[#This Row],[Ewec_prod '[MWh']]]-Table13[[#This Row],[Eeol_prod '[MWh']]]-Table13[[#This Row],[Efv_prod '[MWh']]]</f>
        <v>14.076347021603574</v>
      </c>
    </row>
    <row r="3644" x14ac:dyDescent="0.25">
      <c r="E3644" s="4">
        <v>43617.75</v>
      </c>
      <c r="F3644" s="3">
        <v>0.25618999999999997</v>
      </c>
      <c r="G3644" s="2">
        <f>Table13[[#This Row],[CF % FV]]*$A$2</f>
        <v>28.180899999999998</v>
      </c>
      <c r="H3644" s="3">
        <v>-3.3837467110160598E-3</v>
      </c>
      <c r="I3644" s="2">
        <f>Table13[[#This Row],[CF % EOL ]]*$A$6</f>
        <v>0</v>
      </c>
      <c r="J3644" s="3">
        <v>7.21934742702659E-2</v>
      </c>
      <c r="K3644" s="2">
        <f>$A$10*Table13[[#This Row],[CF % WEC]]</f>
        <v>0</v>
      </c>
      <c r="L3644" s="1">
        <v>57.176570432459926</v>
      </c>
      <c r="M3644" s="2">
        <f>Table13[[#This Row],[Cons h '[MWh']]]-Table13[[#This Row],[Ewec_prod '[MWh']]]-Table13[[#This Row],[Eeol_prod '[MWh']]]-Table13[[#This Row],[Efv_prod '[MWh']]]</f>
        <v>28.995670432459928</v>
      </c>
    </row>
    <row r="3645" x14ac:dyDescent="0.25">
      <c r="E3645" s="4">
        <v>43617.791666666664</v>
      </c>
      <c r="F3645" s="3">
        <v>0.39332</v>
      </c>
      <c r="G3645" s="2">
        <f>Table13[[#This Row],[CF % FV]]*$A$2</f>
        <v>43.2652</v>
      </c>
      <c r="H3645" s="3">
        <v>-3.1819136672897098E-3</v>
      </c>
      <c r="I3645" s="2">
        <f>Table13[[#This Row],[CF % EOL ]]*$A$6</f>
        <v>0</v>
      </c>
      <c r="J3645" s="3">
        <v>7.1996660007465782E-2</v>
      </c>
      <c r="K3645" s="2">
        <f>$A$10*Table13[[#This Row],[CF % WEC]]</f>
        <v>0</v>
      </c>
      <c r="L3645" s="1">
        <v>45.836327802768608</v>
      </c>
      <c r="M3645" s="2">
        <f>Table13[[#This Row],[Cons h '[MWh']]]-Table13[[#This Row],[Ewec_prod '[MWh']]]-Table13[[#This Row],[Eeol_prod '[MWh']]]-Table13[[#This Row],[Efv_prod '[MWh']]]</f>
        <v>2.5711278027686078</v>
      </c>
    </row>
    <row r="3646" x14ac:dyDescent="0.25">
      <c r="E3646" s="4">
        <v>43617.833333333336</v>
      </c>
      <c r="F3646" s="3">
        <v>0.45052999999999999</v>
      </c>
      <c r="G3646" s="2">
        <f>Table13[[#This Row],[CF % FV]]*$A$2</f>
        <v>49.558299999999996</v>
      </c>
      <c r="H3646" s="3">
        <v>-2.9886252327203599E-3</v>
      </c>
      <c r="I3646" s="2">
        <f>Table13[[#This Row],[CF % EOL ]]*$A$6</f>
        <v>0</v>
      </c>
      <c r="J3646" s="3">
        <v>6.6614756110607631E-2</v>
      </c>
      <c r="K3646" s="2">
        <f>$A$10*Table13[[#This Row],[CF % WEC]]</f>
        <v>0</v>
      </c>
      <c r="L3646" s="1">
        <v>37.248410988063178</v>
      </c>
      <c r="M3646" s="2">
        <f>Table13[[#This Row],[Cons h '[MWh']]]-Table13[[#This Row],[Ewec_prod '[MWh']]]-Table13[[#This Row],[Eeol_prod '[MWh']]]-Table13[[#This Row],[Efv_prod '[MWh']]]</f>
        <v>-12.309889011936818</v>
      </c>
    </row>
    <row r="3647" x14ac:dyDescent="0.25">
      <c r="E3647" s="4">
        <v>43617.875</v>
      </c>
      <c r="F3647" s="3">
        <v>0.47167999999999999</v>
      </c>
      <c r="G3647" s="2">
        <f>Table13[[#This Row],[CF % FV]]*$A$2</f>
        <v>51.884799999999998</v>
      </c>
      <c r="H3647" s="3">
        <v>-2.9963536162080401E-3</v>
      </c>
      <c r="I3647" s="2">
        <f>Table13[[#This Row],[CF % EOL ]]*$A$6</f>
        <v>0</v>
      </c>
      <c r="J3647" s="3">
        <v>6.6494137002055725E-2</v>
      </c>
      <c r="K3647" s="2">
        <f>$A$10*Table13[[#This Row],[CF % WEC]]</f>
        <v>0</v>
      </c>
      <c r="L3647" s="1">
        <v>46.041563298764629</v>
      </c>
      <c r="M3647" s="2">
        <f>Table13[[#This Row],[Cons h '[MWh']]]-Table13[[#This Row],[Ewec_prod '[MWh']]]-Table13[[#This Row],[Eeol_prod '[MWh']]]-Table13[[#This Row],[Efv_prod '[MWh']]]</f>
        <v>-5.8432367012353694</v>
      </c>
    </row>
    <row r="3648" x14ac:dyDescent="0.25">
      <c r="E3648" s="4">
        <v>43617.916666666664</v>
      </c>
      <c r="F3648" s="3">
        <v>0.47946</v>
      </c>
      <c r="G3648" s="2">
        <f>Table13[[#This Row],[CF % FV]]*$A$2</f>
        <v>52.740600000000001</v>
      </c>
      <c r="H3648" s="3">
        <v>-3.6037293250309401E-3</v>
      </c>
      <c r="I3648" s="2">
        <f>Table13[[#This Row],[CF % EOL ]]*$A$6</f>
        <v>0</v>
      </c>
      <c r="J3648" s="3">
        <v>6.65512931400562E-2</v>
      </c>
      <c r="K3648" s="2">
        <f>$A$10*Table13[[#This Row],[CF % WEC]]</f>
        <v>0</v>
      </c>
      <c r="L3648" s="1">
        <v>41.75746737310822</v>
      </c>
      <c r="M3648" s="2">
        <f>Table13[[#This Row],[Cons h '[MWh']]]-Table13[[#This Row],[Ewec_prod '[MWh']]]-Table13[[#This Row],[Eeol_prod '[MWh']]]-Table13[[#This Row],[Efv_prod '[MWh']]]</f>
        <v>-10.983132626891781</v>
      </c>
    </row>
    <row r="3649" x14ac:dyDescent="0.25">
      <c r="E3649" s="4">
        <v>43617.958333333336</v>
      </c>
      <c r="F3649" s="3">
        <v>0.55049000000000003</v>
      </c>
      <c r="G3649" s="2">
        <f>Table13[[#This Row],[CF % FV]]*$A$2</f>
        <v>60.553900000000006</v>
      </c>
      <c r="H3649" s="3">
        <v>-3.8083616166054899E-3</v>
      </c>
      <c r="I3649" s="2">
        <f>Table13[[#This Row],[CF % EOL ]]*$A$6</f>
        <v>0</v>
      </c>
      <c r="J3649" s="3">
        <v>6.6655572772479507E-2</v>
      </c>
      <c r="K3649" s="2">
        <f>$A$10*Table13[[#This Row],[CF % WEC]]</f>
        <v>0</v>
      </c>
      <c r="L3649" s="1">
        <v>27.446230790213402</v>
      </c>
      <c r="M3649" s="2">
        <f>Table13[[#This Row],[Cons h '[MWh']]]-Table13[[#This Row],[Ewec_prod '[MWh']]]-Table13[[#This Row],[Eeol_prod '[MWh']]]-Table13[[#This Row],[Efv_prod '[MWh']]]</f>
        <v>-33.107669209786607</v>
      </c>
    </row>
    <row r="3650" x14ac:dyDescent="0.25">
      <c r="E3650" s="4">
        <v>43618</v>
      </c>
      <c r="F3650" s="3">
        <v>0.47570999999999997</v>
      </c>
      <c r="G3650" s="2">
        <f>Table13[[#This Row],[CF % FV]]*$A$2</f>
        <v>52.328099999999999</v>
      </c>
      <c r="H3650" s="3">
        <v>8.7405231624863595E-3</v>
      </c>
      <c r="I3650" s="2">
        <f>Table13[[#This Row],[CF % EOL ]]*$A$6</f>
        <v>0</v>
      </c>
      <c r="J3650" s="3">
        <v>6.6935178337624093E-2</v>
      </c>
      <c r="K3650" s="2">
        <f>$A$10*Table13[[#This Row],[CF % WEC]]</f>
        <v>0</v>
      </c>
      <c r="L3650" s="1">
        <v>26.604098827289285</v>
      </c>
      <c r="M3650" s="2">
        <f>Table13[[#This Row],[Cons h '[MWh']]]-Table13[[#This Row],[Ewec_prod '[MWh']]]-Table13[[#This Row],[Eeol_prod '[MWh']]]-Table13[[#This Row],[Efv_prod '[MWh']]]</f>
        <v>-25.724001172710715</v>
      </c>
    </row>
    <row r="3651" x14ac:dyDescent="0.25">
      <c r="E3651" s="4">
        <v>43618.041666666664</v>
      </c>
      <c r="F3651" s="3">
        <v>0.30725000000000002</v>
      </c>
      <c r="G3651" s="2">
        <f>Table13[[#This Row],[CF % FV]]*$A$2</f>
        <v>33.797499999999999</v>
      </c>
      <c r="H3651" s="3">
        <v>5.4038218446380001E-2</v>
      </c>
      <c r="I3651" s="2">
        <f>Table13[[#This Row],[CF % EOL ]]*$A$6</f>
        <v>0</v>
      </c>
      <c r="J3651" s="3">
        <v>6.8384384911808066E-2</v>
      </c>
      <c r="K3651" s="2">
        <f>$A$10*Table13[[#This Row],[CF % WEC]]</f>
        <v>0</v>
      </c>
      <c r="L3651" s="1">
        <v>25.667971552988757</v>
      </c>
      <c r="M3651" s="2">
        <f>Table13[[#This Row],[Cons h '[MWh']]]-Table13[[#This Row],[Ewec_prod '[MWh']]]-Table13[[#This Row],[Eeol_prod '[MWh']]]-Table13[[#This Row],[Efv_prod '[MWh']]]</f>
        <v>-8.1295284470112428</v>
      </c>
    </row>
    <row r="3652" x14ac:dyDescent="0.25">
      <c r="E3652" s="4">
        <v>43618.083333333336</v>
      </c>
      <c r="F3652" s="3">
        <v>0.12716</v>
      </c>
      <c r="G3652" s="2">
        <f>Table13[[#This Row],[CF % FV]]*$A$2</f>
        <v>13.987599999999999</v>
      </c>
      <c r="H3652" s="3">
        <v>0.214285029130176</v>
      </c>
      <c r="I3652" s="2">
        <f>Table13[[#This Row],[CF % EOL ]]*$A$6</f>
        <v>0</v>
      </c>
      <c r="J3652" s="3">
        <v>7.3586519152973665E-2</v>
      </c>
      <c r="K3652" s="2">
        <f>$A$10*Table13[[#This Row],[CF % WEC]]</f>
        <v>0</v>
      </c>
      <c r="L3652" s="1">
        <v>26.156931046728996</v>
      </c>
      <c r="M3652" s="2">
        <f>Table13[[#This Row],[Cons h '[MWh']]]-Table13[[#This Row],[Ewec_prod '[MWh']]]-Table13[[#This Row],[Eeol_prod '[MWh']]]-Table13[[#This Row],[Efv_prod '[MWh']]]</f>
        <v>12.169331046728997</v>
      </c>
    </row>
    <row r="3653" x14ac:dyDescent="0.25">
      <c r="E3653" s="4">
        <v>43618.125</v>
      </c>
      <c r="F3653" s="3">
        <v>0</v>
      </c>
      <c r="G3653" s="2">
        <f>Table13[[#This Row],[CF % FV]]*$A$2</f>
        <v>0</v>
      </c>
      <c r="H3653" s="3">
        <v>0.45916343404752502</v>
      </c>
      <c r="I3653" s="2">
        <f>Table13[[#This Row],[CF % EOL ]]*$A$6</f>
        <v>0</v>
      </c>
      <c r="J3653" s="3">
        <v>8.4971850247802391E-2</v>
      </c>
      <c r="K3653" s="2">
        <f>$A$10*Table13[[#This Row],[CF % WEC]]</f>
        <v>0</v>
      </c>
      <c r="L3653" s="1">
        <v>22.638161235096455</v>
      </c>
      <c r="M3653" s="2">
        <f>Table13[[#This Row],[Cons h '[MWh']]]-Table13[[#This Row],[Ewec_prod '[MWh']]]-Table13[[#This Row],[Eeol_prod '[MWh']]]-Table13[[#This Row],[Efv_prod '[MWh']]]</f>
        <v>22.638161235096455</v>
      </c>
    </row>
    <row r="3654" x14ac:dyDescent="0.25">
      <c r="E3654" s="4">
        <v>43618.166666666664</v>
      </c>
      <c r="F3654" s="3">
        <v>0</v>
      </c>
      <c r="G3654" s="2">
        <f>Table13[[#This Row],[CF % FV]]*$A$2</f>
        <v>0</v>
      </c>
      <c r="H3654" s="3">
        <v>0.38690029557802802</v>
      </c>
      <c r="I3654" s="2">
        <f>Table13[[#This Row],[CF % EOL ]]*$A$6</f>
        <v>0</v>
      </c>
      <c r="J3654" s="3">
        <v>9.6147528971173166E-2</v>
      </c>
      <c r="K3654" s="2">
        <f>$A$10*Table13[[#This Row],[CF % WEC]]</f>
        <v>0</v>
      </c>
      <c r="L3654" s="1">
        <v>30.157351652512389</v>
      </c>
      <c r="M3654" s="2">
        <f>Table13[[#This Row],[Cons h '[MWh']]]-Table13[[#This Row],[Ewec_prod '[MWh']]]-Table13[[#This Row],[Eeol_prod '[MWh']]]-Table13[[#This Row],[Efv_prod '[MWh']]]</f>
        <v>30.157351652512389</v>
      </c>
    </row>
    <row r="3655" x14ac:dyDescent="0.25">
      <c r="E3655" s="4">
        <v>43618.208333333336</v>
      </c>
      <c r="F3655" s="3">
        <v>0</v>
      </c>
      <c r="G3655" s="2">
        <f>Table13[[#This Row],[CF % FV]]*$A$2</f>
        <v>0</v>
      </c>
      <c r="H3655" s="3">
        <v>0.218710896425833</v>
      </c>
      <c r="I3655" s="2">
        <f>Table13[[#This Row],[CF % EOL ]]*$A$6</f>
        <v>0</v>
      </c>
      <c r="J3655" s="3">
        <v>0.10549934789148213</v>
      </c>
      <c r="K3655" s="2">
        <f>$A$10*Table13[[#This Row],[CF % WEC]]</f>
        <v>0</v>
      </c>
      <c r="L3655" s="1">
        <v>34.344919861849363</v>
      </c>
      <c r="M3655" s="2">
        <f>Table13[[#This Row],[Cons h '[MWh']]]-Table13[[#This Row],[Ewec_prod '[MWh']]]-Table13[[#This Row],[Eeol_prod '[MWh']]]-Table13[[#This Row],[Efv_prod '[MWh']]]</f>
        <v>34.344919861849363</v>
      </c>
    </row>
    <row r="3656" x14ac:dyDescent="0.25">
      <c r="E3656" s="4">
        <v>43618.25</v>
      </c>
      <c r="F3656" s="3">
        <v>0</v>
      </c>
      <c r="G3656" s="2">
        <f>Table13[[#This Row],[CF % FV]]*$A$2</f>
        <v>0</v>
      </c>
      <c r="H3656" s="3">
        <v>0.14047714272600401</v>
      </c>
      <c r="I3656" s="2">
        <f>Table13[[#This Row],[CF % EOL ]]*$A$6</f>
        <v>0</v>
      </c>
      <c r="J3656" s="3">
        <v>0.11118144828521356</v>
      </c>
      <c r="K3656" s="2">
        <f>$A$10*Table13[[#This Row],[CF % WEC]]</f>
        <v>0</v>
      </c>
      <c r="L3656" s="1">
        <v>31.769554536741023</v>
      </c>
      <c r="M3656" s="2">
        <f>Table13[[#This Row],[Cons h '[MWh']]]-Table13[[#This Row],[Ewec_prod '[MWh']]]-Table13[[#This Row],[Eeol_prod '[MWh']]]-Table13[[#This Row],[Efv_prod '[MWh']]]</f>
        <v>31.769554536741023</v>
      </c>
    </row>
    <row r="3657" x14ac:dyDescent="0.25">
      <c r="E3657" s="4">
        <v>43618.291666666664</v>
      </c>
      <c r="F3657" s="3">
        <v>0</v>
      </c>
      <c r="G3657" s="2">
        <f>Table13[[#This Row],[CF % FV]]*$A$2</f>
        <v>0</v>
      </c>
      <c r="H3657" s="3">
        <v>0.14894988039041701</v>
      </c>
      <c r="I3657" s="2">
        <f>Table13[[#This Row],[CF % EOL ]]*$A$6</f>
        <v>0</v>
      </c>
      <c r="J3657" s="3">
        <v>0.11169949820383705</v>
      </c>
      <c r="K3657" s="2">
        <f>$A$10*Table13[[#This Row],[CF % WEC]]</f>
        <v>0</v>
      </c>
      <c r="L3657" s="1">
        <v>36.42841613401005</v>
      </c>
      <c r="M3657" s="2">
        <f>Table13[[#This Row],[Cons h '[MWh']]]-Table13[[#This Row],[Ewec_prod '[MWh']]]-Table13[[#This Row],[Eeol_prod '[MWh']]]-Table13[[#This Row],[Efv_prod '[MWh']]]</f>
        <v>36.42841613401005</v>
      </c>
    </row>
    <row r="3658" x14ac:dyDescent="0.25">
      <c r="E3658" s="4">
        <v>43618.333333333336</v>
      </c>
      <c r="F3658" s="3">
        <v>0</v>
      </c>
      <c r="G3658" s="2">
        <f>Table13[[#This Row],[CF % FV]]*$A$2</f>
        <v>0</v>
      </c>
      <c r="H3658" s="3">
        <v>0.193267682261276</v>
      </c>
      <c r="I3658" s="2">
        <f>Table13[[#This Row],[CF % EOL ]]*$A$6</f>
        <v>0</v>
      </c>
      <c r="J3658" s="3">
        <v>0.1078299617024128</v>
      </c>
      <c r="K3658" s="2">
        <f>$A$10*Table13[[#This Row],[CF % WEC]]</f>
        <v>0</v>
      </c>
      <c r="L3658" s="1">
        <v>48.549924999483281</v>
      </c>
      <c r="M3658" s="2">
        <f>Table13[[#This Row],[Cons h '[MWh']]]-Table13[[#This Row],[Ewec_prod '[MWh']]]-Table13[[#This Row],[Eeol_prod '[MWh']]]-Table13[[#This Row],[Efv_prod '[MWh']]]</f>
        <v>48.549924999483281</v>
      </c>
    </row>
    <row r="3659" x14ac:dyDescent="0.25">
      <c r="E3659" s="4">
        <v>43618.375</v>
      </c>
      <c r="F3659" s="3">
        <v>0</v>
      </c>
      <c r="G3659" s="2">
        <f>Table13[[#This Row],[CF % FV]]*$A$2</f>
        <v>0</v>
      </c>
      <c r="H3659" s="3">
        <v>0.205440449349097</v>
      </c>
      <c r="I3659" s="2">
        <f>Table13[[#This Row],[CF % EOL ]]*$A$6</f>
        <v>0</v>
      </c>
      <c r="J3659" s="3">
        <v>9.7016030619383062E-2</v>
      </c>
      <c r="K3659" s="2">
        <f>$A$10*Table13[[#This Row],[CF % WEC]]</f>
        <v>0</v>
      </c>
      <c r="L3659" s="1">
        <v>35.694933784522277</v>
      </c>
      <c r="M3659" s="2">
        <f>Table13[[#This Row],[Cons h '[MWh']]]-Table13[[#This Row],[Ewec_prod '[MWh']]]-Table13[[#This Row],[Eeol_prod '[MWh']]]-Table13[[#This Row],[Efv_prod '[MWh']]]</f>
        <v>35.694933784522277</v>
      </c>
    </row>
    <row r="3660" x14ac:dyDescent="0.25">
      <c r="E3660" s="4">
        <v>43618.416666666664</v>
      </c>
      <c r="F3660" s="3">
        <v>0</v>
      </c>
      <c r="G3660" s="2">
        <f>Table13[[#This Row],[CF % FV]]*$A$2</f>
        <v>0</v>
      </c>
      <c r="H3660" s="3">
        <v>-3.68350350627331E-3</v>
      </c>
      <c r="I3660" s="2">
        <f>Table13[[#This Row],[CF % EOL ]]*$A$6</f>
        <v>0</v>
      </c>
      <c r="J3660" s="3">
        <v>8.9735257678438388E-2</v>
      </c>
      <c r="K3660" s="2">
        <f>$A$10*Table13[[#This Row],[CF % WEC]]</f>
        <v>0</v>
      </c>
      <c r="L3660" s="1">
        <v>34.499602889135424</v>
      </c>
      <c r="M3660" s="2">
        <f>Table13[[#This Row],[Cons h '[MWh']]]-Table13[[#This Row],[Ewec_prod '[MWh']]]-Table13[[#This Row],[Eeol_prod '[MWh']]]-Table13[[#This Row],[Efv_prod '[MWh']]]</f>
        <v>34.499602889135424</v>
      </c>
    </row>
    <row r="3661" x14ac:dyDescent="0.25">
      <c r="E3661" s="4">
        <v>43618.458333333336</v>
      </c>
      <c r="F3661" s="3">
        <v>0</v>
      </c>
      <c r="G3661" s="2">
        <f>Table13[[#This Row],[CF % FV]]*$A$2</f>
        <v>0</v>
      </c>
      <c r="H3661" s="3">
        <v>-3.8367935689338399E-3</v>
      </c>
      <c r="I3661" s="2">
        <f>Table13[[#This Row],[CF % EOL ]]*$A$6</f>
        <v>0</v>
      </c>
      <c r="J3661" s="3">
        <v>8.4307182990725593E-2</v>
      </c>
      <c r="K3661" s="2">
        <f>$A$10*Table13[[#This Row],[CF % WEC]]</f>
        <v>0</v>
      </c>
      <c r="L3661" s="1">
        <v>41.962986113902296</v>
      </c>
      <c r="M3661" s="2">
        <f>Table13[[#This Row],[Cons h '[MWh']]]-Table13[[#This Row],[Ewec_prod '[MWh']]]-Table13[[#This Row],[Eeol_prod '[MWh']]]-Table13[[#This Row],[Efv_prod '[MWh']]]</f>
        <v>41.962986113902296</v>
      </c>
    </row>
    <row r="3662" x14ac:dyDescent="0.25">
      <c r="E3662" s="4">
        <v>43618.5</v>
      </c>
      <c r="F3662" s="3">
        <v>0</v>
      </c>
      <c r="G3662" s="2">
        <f>Table13[[#This Row],[CF % FV]]*$A$2</f>
        <v>0</v>
      </c>
      <c r="H3662" s="3">
        <v>-1.1784066106091001E-3</v>
      </c>
      <c r="I3662" s="2">
        <f>Table13[[#This Row],[CF % EOL ]]*$A$6</f>
        <v>0</v>
      </c>
      <c r="J3662" s="3">
        <v>8.0350274212609013E-2</v>
      </c>
      <c r="K3662" s="2">
        <f>$A$10*Table13[[#This Row],[CF % WEC]]</f>
        <v>0</v>
      </c>
      <c r="L3662" s="1">
        <v>44.195115407321786</v>
      </c>
      <c r="M3662" s="2">
        <f>Table13[[#This Row],[Cons h '[MWh']]]-Table13[[#This Row],[Ewec_prod '[MWh']]]-Table13[[#This Row],[Eeol_prod '[MWh']]]-Table13[[#This Row],[Efv_prod '[MWh']]]</f>
        <v>44.195115407321786</v>
      </c>
    </row>
    <row r="3663" x14ac:dyDescent="0.25">
      <c r="E3663" s="4">
        <v>43618.541666666664</v>
      </c>
      <c r="F3663" s="3">
        <v>0</v>
      </c>
      <c r="G3663" s="2">
        <f>Table13[[#This Row],[CF % FV]]*$A$2</f>
        <v>0</v>
      </c>
      <c r="H3663" s="3">
        <v>1.7621167576541901E-2</v>
      </c>
      <c r="I3663" s="2">
        <f>Table13[[#This Row],[CF % EOL ]]*$A$6</f>
        <v>0</v>
      </c>
      <c r="J3663" s="3">
        <v>7.791380903716208E-2</v>
      </c>
      <c r="K3663" s="2">
        <f>$A$10*Table13[[#This Row],[CF % WEC]]</f>
        <v>0</v>
      </c>
      <c r="L3663" s="1">
        <v>37.097418519501964</v>
      </c>
      <c r="M3663" s="2">
        <f>Table13[[#This Row],[Cons h '[MWh']]]-Table13[[#This Row],[Ewec_prod '[MWh']]]-Table13[[#This Row],[Eeol_prod '[MWh']]]-Table13[[#This Row],[Efv_prod '[MWh']]]</f>
        <v>37.097418519501964</v>
      </c>
    </row>
    <row r="3664" x14ac:dyDescent="0.25">
      <c r="E3664" s="4">
        <v>43618.583333333336</v>
      </c>
      <c r="F3664" s="3">
        <v>0</v>
      </c>
      <c r="G3664" s="2">
        <f>Table13[[#This Row],[CF % FV]]*$A$2</f>
        <v>0</v>
      </c>
      <c r="H3664" s="3">
        <v>5.3659547251884598E-2</v>
      </c>
      <c r="I3664" s="2">
        <f>Table13[[#This Row],[CF % EOL ]]*$A$6</f>
        <v>0</v>
      </c>
      <c r="J3664" s="3">
        <v>7.7484974500047779E-2</v>
      </c>
      <c r="K3664" s="2">
        <f>$A$10*Table13[[#This Row],[CF % WEC]]</f>
        <v>0</v>
      </c>
      <c r="L3664" s="1">
        <v>29.31163226800734</v>
      </c>
      <c r="M3664" s="2">
        <f>Table13[[#This Row],[Cons h '[MWh']]]-Table13[[#This Row],[Ewec_prod '[MWh']]]-Table13[[#This Row],[Eeol_prod '[MWh']]]-Table13[[#This Row],[Efv_prod '[MWh']]]</f>
        <v>29.31163226800734</v>
      </c>
    </row>
    <row r="3665" x14ac:dyDescent="0.25">
      <c r="E3665" s="4">
        <v>43618.625</v>
      </c>
      <c r="F3665" s="3">
        <v>0</v>
      </c>
      <c r="G3665" s="2">
        <f>Table13[[#This Row],[CF % FV]]*$A$2</f>
        <v>0</v>
      </c>
      <c r="H3665" s="3">
        <v>0.108950064170306</v>
      </c>
      <c r="I3665" s="2">
        <f>Table13[[#This Row],[CF % EOL ]]*$A$6</f>
        <v>0</v>
      </c>
      <c r="J3665" s="3">
        <v>7.9558626638658869E-2</v>
      </c>
      <c r="K3665" s="2">
        <f>$A$10*Table13[[#This Row],[CF % WEC]]</f>
        <v>0</v>
      </c>
      <c r="L3665" s="1">
        <v>32.618471795164723</v>
      </c>
      <c r="M3665" s="2">
        <f>Table13[[#This Row],[Cons h '[MWh']]]-Table13[[#This Row],[Ewec_prod '[MWh']]]-Table13[[#This Row],[Eeol_prod '[MWh']]]-Table13[[#This Row],[Efv_prod '[MWh']]]</f>
        <v>32.618471795164723</v>
      </c>
    </row>
    <row r="3666" x14ac:dyDescent="0.25">
      <c r="E3666" s="4">
        <v>43618.666666666664</v>
      </c>
      <c r="F3666" s="3">
        <v>8.4999999999999995E-4</v>
      </c>
      <c r="G3666" s="2">
        <f>Table13[[#This Row],[CF % FV]]*$A$2</f>
        <v>9.35E-2</v>
      </c>
      <c r="H3666" s="3">
        <v>0.16760777326684601</v>
      </c>
      <c r="I3666" s="2">
        <f>Table13[[#This Row],[CF % EOL ]]*$A$6</f>
        <v>0</v>
      </c>
      <c r="J3666" s="3">
        <v>8.179231036642115E-2</v>
      </c>
      <c r="K3666" s="2">
        <f>$A$10*Table13[[#This Row],[CF % WEC]]</f>
        <v>0</v>
      </c>
      <c r="L3666" s="1">
        <v>30.069708477198933</v>
      </c>
      <c r="M3666" s="2">
        <f>Table13[[#This Row],[Cons h '[MWh']]]-Table13[[#This Row],[Ewec_prod '[MWh']]]-Table13[[#This Row],[Eeol_prod '[MWh']]]-Table13[[#This Row],[Efv_prod '[MWh']]]</f>
        <v>29.976208477198934</v>
      </c>
    </row>
    <row r="3667" x14ac:dyDescent="0.25">
      <c r="E3667" s="4">
        <v>43618.708333333336</v>
      </c>
      <c r="F3667" s="3">
        <v>0.21684</v>
      </c>
      <c r="G3667" s="2">
        <f>Table13[[#This Row],[CF % FV]]*$A$2</f>
        <v>23.852399999999999</v>
      </c>
      <c r="H3667" s="3">
        <v>0.22601634088947301</v>
      </c>
      <c r="I3667" s="2">
        <f>Table13[[#This Row],[CF % EOL ]]*$A$6</f>
        <v>0</v>
      </c>
      <c r="J3667" s="3">
        <v>8.5254539238327473E-2</v>
      </c>
      <c r="K3667" s="2">
        <f>$A$10*Table13[[#This Row],[CF % WEC]]</f>
        <v>0</v>
      </c>
      <c r="L3667" s="1">
        <v>44.28140499636622</v>
      </c>
      <c r="M3667" s="2">
        <f>Table13[[#This Row],[Cons h '[MWh']]]-Table13[[#This Row],[Ewec_prod '[MWh']]]-Table13[[#This Row],[Eeol_prod '[MWh']]]-Table13[[#This Row],[Efv_prod '[MWh']]]</f>
        <v>20.429004996366221</v>
      </c>
    </row>
    <row r="3668" x14ac:dyDescent="0.25">
      <c r="E3668" s="4">
        <v>43618.75</v>
      </c>
      <c r="F3668" s="3">
        <v>0.37848000000000004</v>
      </c>
      <c r="G3668" s="2">
        <f>Table13[[#This Row],[CF % FV]]*$A$2</f>
        <v>41.632800000000003</v>
      </c>
      <c r="H3668" s="3">
        <v>0.26881500899102301</v>
      </c>
      <c r="I3668" s="2">
        <f>Table13[[#This Row],[CF % EOL ]]*$A$6</f>
        <v>0</v>
      </c>
      <c r="J3668" s="3">
        <v>9.1199786176897238E-2</v>
      </c>
      <c r="K3668" s="2">
        <f>$A$10*Table13[[#This Row],[CF % WEC]]</f>
        <v>0</v>
      </c>
      <c r="L3668" s="1">
        <v>54.756122595983001</v>
      </c>
      <c r="M3668" s="2">
        <f>Table13[[#This Row],[Cons h '[MWh']]]-Table13[[#This Row],[Ewec_prod '[MWh']]]-Table13[[#This Row],[Eeol_prod '[MWh']]]-Table13[[#This Row],[Efv_prod '[MWh']]]</f>
        <v>13.123322595982998</v>
      </c>
    </row>
    <row r="3669" x14ac:dyDescent="0.25">
      <c r="E3669" s="4">
        <v>43618.791666666664</v>
      </c>
      <c r="F3669" s="3">
        <v>0.55464000000000002</v>
      </c>
      <c r="G3669" s="2">
        <f>Table13[[#This Row],[CF % FV]]*$A$2</f>
        <v>61.010400000000004</v>
      </c>
      <c r="H3669" s="3">
        <v>0.30636354084692002</v>
      </c>
      <c r="I3669" s="2">
        <f>Table13[[#This Row],[CF % EOL ]]*$A$6</f>
        <v>0</v>
      </c>
      <c r="J3669" s="3">
        <v>9.6990097633206734E-2</v>
      </c>
      <c r="K3669" s="2">
        <f>$A$10*Table13[[#This Row],[CF % WEC]]</f>
        <v>0</v>
      </c>
      <c r="L3669" s="1">
        <v>46.905204221602077</v>
      </c>
      <c r="M3669" s="2">
        <f>Table13[[#This Row],[Cons h '[MWh']]]-Table13[[#This Row],[Ewec_prod '[MWh']]]-Table13[[#This Row],[Eeol_prod '[MWh']]]-Table13[[#This Row],[Efv_prod '[MWh']]]</f>
        <v>-14.105195778397928</v>
      </c>
    </row>
    <row r="3670" x14ac:dyDescent="0.25">
      <c r="E3670" s="4">
        <v>43618.833333333336</v>
      </c>
      <c r="F3670" s="3">
        <v>0.65158000000000005</v>
      </c>
      <c r="G3670" s="2">
        <f>Table13[[#This Row],[CF % FV]]*$A$2</f>
        <v>71.6738</v>
      </c>
      <c r="H3670" s="3">
        <v>0.32568348977017902</v>
      </c>
      <c r="I3670" s="2">
        <f>Table13[[#This Row],[CF % EOL ]]*$A$6</f>
        <v>0</v>
      </c>
      <c r="J3670" s="3">
        <v>0.10170852990286612</v>
      </c>
      <c r="K3670" s="2">
        <f>$A$10*Table13[[#This Row],[CF % WEC]]</f>
        <v>0</v>
      </c>
      <c r="L3670" s="1">
        <v>40.824637828573287</v>
      </c>
      <c r="M3670" s="2">
        <f>Table13[[#This Row],[Cons h '[MWh']]]-Table13[[#This Row],[Ewec_prod '[MWh']]]-Table13[[#This Row],[Eeol_prod '[MWh']]]-Table13[[#This Row],[Efv_prod '[MWh']]]</f>
        <v>-30.849162171426713</v>
      </c>
    </row>
    <row r="3671" x14ac:dyDescent="0.25">
      <c r="E3671" s="4">
        <v>43618.875</v>
      </c>
      <c r="F3671" s="3">
        <v>0.62492999999999999</v>
      </c>
      <c r="G3671" s="2">
        <f>Table13[[#This Row],[CF % FV]]*$A$2</f>
        <v>68.7423</v>
      </c>
      <c r="H3671" s="3">
        <v>0.30514036708251602</v>
      </c>
      <c r="I3671" s="2">
        <f>Table13[[#This Row],[CF % EOL ]]*$A$6</f>
        <v>0</v>
      </c>
      <c r="J3671" s="3">
        <v>9.6629437778354463E-2</v>
      </c>
      <c r="K3671" s="2">
        <f>$A$10*Table13[[#This Row],[CF % WEC]]</f>
        <v>0</v>
      </c>
      <c r="L3671" s="1">
        <v>33.41342634593596</v>
      </c>
      <c r="M3671" s="2">
        <f>Table13[[#This Row],[Cons h '[MWh']]]-Table13[[#This Row],[Ewec_prod '[MWh']]]-Table13[[#This Row],[Eeol_prod '[MWh']]]-Table13[[#This Row],[Efv_prod '[MWh']]]</f>
        <v>-35.32887365406404</v>
      </c>
    </row>
    <row r="3672" x14ac:dyDescent="0.25">
      <c r="E3672" s="4">
        <v>43618.916666666664</v>
      </c>
      <c r="F3672" s="3">
        <v>0.65010000000000001</v>
      </c>
      <c r="G3672" s="2">
        <f>Table13[[#This Row],[CF % FV]]*$A$2</f>
        <v>71.510999999999996</v>
      </c>
      <c r="H3672" s="3">
        <v>-1.52454018767342E-3</v>
      </c>
      <c r="I3672" s="2">
        <f>Table13[[#This Row],[CF % EOL ]]*$A$6</f>
        <v>0</v>
      </c>
      <c r="J3672" s="3">
        <v>9.3995239620540766E-2</v>
      </c>
      <c r="K3672" s="2">
        <f>$A$10*Table13[[#This Row],[CF % WEC]]</f>
        <v>0</v>
      </c>
      <c r="L3672" s="1">
        <v>31.715889817539519</v>
      </c>
      <c r="M3672" s="2">
        <f>Table13[[#This Row],[Cons h '[MWh']]]-Table13[[#This Row],[Ewec_prod '[MWh']]]-Table13[[#This Row],[Eeol_prod '[MWh']]]-Table13[[#This Row],[Efv_prod '[MWh']]]</f>
        <v>-39.795110182460476</v>
      </c>
    </row>
    <row r="3673" x14ac:dyDescent="0.25">
      <c r="E3673" s="4">
        <v>43618.958333333336</v>
      </c>
      <c r="F3673" s="3">
        <v>0.56013999999999997</v>
      </c>
      <c r="G3673" s="2">
        <f>Table13[[#This Row],[CF % FV]]*$A$2</f>
        <v>61.615399999999994</v>
      </c>
      <c r="H3673" s="3">
        <v>-3.8176478462364901E-3</v>
      </c>
      <c r="I3673" s="2">
        <f>Table13[[#This Row],[CF % EOL ]]*$A$6</f>
        <v>0</v>
      </c>
      <c r="J3673" s="3">
        <v>9.2357951185904383E-2</v>
      </c>
      <c r="K3673" s="2">
        <f>$A$10*Table13[[#This Row],[CF % WEC]]</f>
        <v>0</v>
      </c>
      <c r="L3673" s="1">
        <v>30.992822332667149</v>
      </c>
      <c r="M3673" s="2">
        <f>Table13[[#This Row],[Cons h '[MWh']]]-Table13[[#This Row],[Ewec_prod '[MWh']]]-Table13[[#This Row],[Eeol_prod '[MWh']]]-Table13[[#This Row],[Efv_prod '[MWh']]]</f>
        <v>-30.622577667332845</v>
      </c>
    </row>
    <row r="3674" x14ac:dyDescent="0.25">
      <c r="E3674" s="4">
        <v>43619</v>
      </c>
      <c r="F3674" s="3">
        <v>0.51437999999999995</v>
      </c>
      <c r="G3674" s="2">
        <f>Table13[[#This Row],[CF % FV]]*$A$2</f>
        <v>56.581799999999994</v>
      </c>
      <c r="H3674" s="3">
        <v>-3.80967644918604E-3</v>
      </c>
      <c r="I3674" s="2">
        <f>Table13[[#This Row],[CF % EOL ]]*$A$6</f>
        <v>0</v>
      </c>
      <c r="J3674" s="3">
        <v>9.1088817725242591E-2</v>
      </c>
      <c r="K3674" s="2">
        <f>$A$10*Table13[[#This Row],[CF % WEC]]</f>
        <v>0</v>
      </c>
      <c r="L3674" s="1">
        <v>23.497020950507604</v>
      </c>
      <c r="M3674" s="2">
        <f>Table13[[#This Row],[Cons h '[MWh']]]-Table13[[#This Row],[Ewec_prod '[MWh']]]-Table13[[#This Row],[Eeol_prod '[MWh']]]-Table13[[#This Row],[Efv_prod '[MWh']]]</f>
        <v>-33.08477904949239</v>
      </c>
    </row>
    <row r="3675" x14ac:dyDescent="0.25">
      <c r="E3675" s="4">
        <v>43619.041666666664</v>
      </c>
      <c r="F3675" s="3">
        <v>0.32274000000000003</v>
      </c>
      <c r="G3675" s="2">
        <f>Table13[[#This Row],[CF % FV]]*$A$2</f>
        <v>35.501400000000004</v>
      </c>
      <c r="H3675" s="3">
        <v>-3.78697654772977E-3</v>
      </c>
      <c r="I3675" s="2">
        <f>Table13[[#This Row],[CF % EOL ]]*$A$6</f>
        <v>0</v>
      </c>
      <c r="J3675" s="3">
        <v>9.022665924747697E-2</v>
      </c>
      <c r="K3675" s="2">
        <f>$A$10*Table13[[#This Row],[CF % WEC]]</f>
        <v>0</v>
      </c>
      <c r="L3675" s="1">
        <v>22.897822602539438</v>
      </c>
      <c r="M3675" s="2">
        <f>Table13[[#This Row],[Cons h '[MWh']]]-Table13[[#This Row],[Ewec_prod '[MWh']]]-Table13[[#This Row],[Eeol_prod '[MWh']]]-Table13[[#This Row],[Efv_prod '[MWh']]]</f>
        <v>-12.603577397460565</v>
      </c>
    </row>
    <row r="3676" x14ac:dyDescent="0.25">
      <c r="E3676" s="4">
        <v>43619.083333333336</v>
      </c>
      <c r="F3676" s="3">
        <v>0.11963</v>
      </c>
      <c r="G3676" s="2">
        <f>Table13[[#This Row],[CF % FV]]*$A$2</f>
        <v>13.1593</v>
      </c>
      <c r="H3676" s="3">
        <v>1.8644019201495799E-3</v>
      </c>
      <c r="I3676" s="2">
        <f>Table13[[#This Row],[CF % EOL ]]*$A$6</f>
        <v>0</v>
      </c>
      <c r="J3676" s="3">
        <v>9.0039023769946838E-2</v>
      </c>
      <c r="K3676" s="2">
        <f>$A$10*Table13[[#This Row],[CF % WEC]]</f>
        <v>0</v>
      </c>
      <c r="L3676" s="1">
        <v>22.399139860069923</v>
      </c>
      <c r="M3676" s="2">
        <f>Table13[[#This Row],[Cons h '[MWh']]]-Table13[[#This Row],[Ewec_prod '[MWh']]]-Table13[[#This Row],[Eeol_prod '[MWh']]]-Table13[[#This Row],[Efv_prod '[MWh']]]</f>
        <v>9.2398398600699228</v>
      </c>
    </row>
    <row r="3677" x14ac:dyDescent="0.25">
      <c r="E3677" s="4">
        <v>43619.125</v>
      </c>
      <c r="F3677" s="3">
        <v>0</v>
      </c>
      <c r="G3677" s="2">
        <f>Table13[[#This Row],[CF % FV]]*$A$2</f>
        <v>0</v>
      </c>
      <c r="H3677" s="3">
        <v>5.0904890757958697E-2</v>
      </c>
      <c r="I3677" s="2">
        <f>Table13[[#This Row],[CF % EOL ]]*$A$6</f>
        <v>0</v>
      </c>
      <c r="J3677" s="3">
        <v>9.124941884455269E-2</v>
      </c>
      <c r="K3677" s="2">
        <f>$A$10*Table13[[#This Row],[CF % WEC]]</f>
        <v>0</v>
      </c>
      <c r="L3677" s="1">
        <v>23.257653246589761</v>
      </c>
      <c r="M3677" s="2">
        <f>Table13[[#This Row],[Cons h '[MWh']]]-Table13[[#This Row],[Ewec_prod '[MWh']]]-Table13[[#This Row],[Eeol_prod '[MWh']]]-Table13[[#This Row],[Efv_prod '[MWh']]]</f>
        <v>23.257653246589761</v>
      </c>
    </row>
    <row r="3678" x14ac:dyDescent="0.25">
      <c r="E3678" s="4">
        <v>43619.166666666664</v>
      </c>
      <c r="F3678" s="3">
        <v>0</v>
      </c>
      <c r="G3678" s="2">
        <f>Table13[[#This Row],[CF % FV]]*$A$2</f>
        <v>0</v>
      </c>
      <c r="H3678" s="3">
        <v>0.16044859210932</v>
      </c>
      <c r="I3678" s="2">
        <f>Table13[[#This Row],[CF % EOL ]]*$A$6</f>
        <v>0</v>
      </c>
      <c r="J3678" s="3">
        <v>9.3903167399555704E-2</v>
      </c>
      <c r="K3678" s="2">
        <f>$A$10*Table13[[#This Row],[CF % WEC]]</f>
        <v>0</v>
      </c>
      <c r="L3678" s="1">
        <v>35.127466149139757</v>
      </c>
      <c r="M3678" s="2">
        <f>Table13[[#This Row],[Cons h '[MWh']]]-Table13[[#This Row],[Ewec_prod '[MWh']]]-Table13[[#This Row],[Eeol_prod '[MWh']]]-Table13[[#This Row],[Efv_prod '[MWh']]]</f>
        <v>35.127466149139757</v>
      </c>
    </row>
    <row r="3679" x14ac:dyDescent="0.25">
      <c r="E3679" s="4">
        <v>43619.208333333336</v>
      </c>
      <c r="F3679" s="3">
        <v>0</v>
      </c>
      <c r="G3679" s="2">
        <f>Table13[[#This Row],[CF % FV]]*$A$2</f>
        <v>0</v>
      </c>
      <c r="H3679" s="3">
        <v>0.25918853387767798</v>
      </c>
      <c r="I3679" s="2">
        <f>Table13[[#This Row],[CF % EOL ]]*$A$6</f>
        <v>0</v>
      </c>
      <c r="J3679" s="3">
        <v>9.7930448166680367E-2</v>
      </c>
      <c r="K3679" s="2">
        <f>$A$10*Table13[[#This Row],[CF % WEC]]</f>
        <v>0</v>
      </c>
      <c r="L3679" s="1">
        <v>37.400115645944148</v>
      </c>
      <c r="M3679" s="2">
        <f>Table13[[#This Row],[Cons h '[MWh']]]-Table13[[#This Row],[Ewec_prod '[MWh']]]-Table13[[#This Row],[Eeol_prod '[MWh']]]-Table13[[#This Row],[Efv_prod '[MWh']]]</f>
        <v>37.400115645944148</v>
      </c>
    </row>
    <row r="3680" x14ac:dyDescent="0.25">
      <c r="E3680" s="4">
        <v>43619.25</v>
      </c>
      <c r="F3680" s="3">
        <v>0</v>
      </c>
      <c r="G3680" s="2">
        <f>Table13[[#This Row],[CF % FV]]*$A$2</f>
        <v>0</v>
      </c>
      <c r="H3680" s="3">
        <v>0.26613901875166401</v>
      </c>
      <c r="I3680" s="2">
        <f>Table13[[#This Row],[CF % EOL ]]*$A$6</f>
        <v>0</v>
      </c>
      <c r="J3680" s="3">
        <v>0.10361633071791758</v>
      </c>
      <c r="K3680" s="2">
        <f>$A$10*Table13[[#This Row],[CF % WEC]]</f>
        <v>0</v>
      </c>
      <c r="L3680" s="1">
        <v>21.751970981780779</v>
      </c>
      <c r="M3680" s="2">
        <f>Table13[[#This Row],[Cons h '[MWh']]]-Table13[[#This Row],[Ewec_prod '[MWh']]]-Table13[[#This Row],[Eeol_prod '[MWh']]]-Table13[[#This Row],[Efv_prod '[MWh']]]</f>
        <v>21.751970981780779</v>
      </c>
    </row>
    <row r="3681" x14ac:dyDescent="0.25">
      <c r="E3681" s="4">
        <v>43619.291666666664</v>
      </c>
      <c r="F3681" s="3">
        <v>0</v>
      </c>
      <c r="G3681" s="2">
        <f>Table13[[#This Row],[CF % FV]]*$A$2</f>
        <v>0</v>
      </c>
      <c r="H3681" s="3">
        <v>0.245044494895857</v>
      </c>
      <c r="I3681" s="2">
        <f>Table13[[#This Row],[CF % EOL ]]*$A$6</f>
        <v>0</v>
      </c>
      <c r="J3681" s="3">
        <v>0.10688339793672824</v>
      </c>
      <c r="K3681" s="2">
        <f>$A$10*Table13[[#This Row],[CF % WEC]]</f>
        <v>0</v>
      </c>
      <c r="L3681" s="1">
        <v>30.326304592940083</v>
      </c>
      <c r="M3681" s="2">
        <f>Table13[[#This Row],[Cons h '[MWh']]]-Table13[[#This Row],[Ewec_prod '[MWh']]]-Table13[[#This Row],[Eeol_prod '[MWh']]]-Table13[[#This Row],[Efv_prod '[MWh']]]</f>
        <v>30.326304592940083</v>
      </c>
    </row>
    <row r="3682" x14ac:dyDescent="0.25">
      <c r="E3682" s="4">
        <v>43619.333333333336</v>
      </c>
      <c r="F3682" s="3">
        <v>0</v>
      </c>
      <c r="G3682" s="2">
        <f>Table13[[#This Row],[CF % FV]]*$A$2</f>
        <v>0</v>
      </c>
      <c r="H3682" s="3">
        <v>0.19438375309208999</v>
      </c>
      <c r="I3682" s="2">
        <f>Table13[[#This Row],[CF % EOL ]]*$A$6</f>
        <v>0</v>
      </c>
      <c r="J3682" s="3">
        <v>0.10665845532413949</v>
      </c>
      <c r="K3682" s="2">
        <f>$A$10*Table13[[#This Row],[CF % WEC]]</f>
        <v>0</v>
      </c>
      <c r="L3682" s="1">
        <v>34.809577630901977</v>
      </c>
      <c r="M3682" s="2">
        <f>Table13[[#This Row],[Cons h '[MWh']]]-Table13[[#This Row],[Ewec_prod '[MWh']]]-Table13[[#This Row],[Eeol_prod '[MWh']]]-Table13[[#This Row],[Efv_prod '[MWh']]]</f>
        <v>34.809577630901977</v>
      </c>
    </row>
    <row r="3683" x14ac:dyDescent="0.25">
      <c r="E3683" s="4">
        <v>43619.375</v>
      </c>
      <c r="F3683" s="3">
        <v>0</v>
      </c>
      <c r="G3683" s="2">
        <f>Table13[[#This Row],[CF % FV]]*$A$2</f>
        <v>0</v>
      </c>
      <c r="H3683" s="3">
        <v>0.14712005267356101</v>
      </c>
      <c r="I3683" s="2">
        <f>Table13[[#This Row],[CF % EOL ]]*$A$6</f>
        <v>0</v>
      </c>
      <c r="J3683" s="3">
        <v>0.10260086771543871</v>
      </c>
      <c r="K3683" s="2">
        <f>$A$10*Table13[[#This Row],[CF % WEC]]</f>
        <v>0</v>
      </c>
      <c r="L3683" s="1">
        <v>31.524069820064366</v>
      </c>
      <c r="M3683" s="2">
        <f>Table13[[#This Row],[Cons h '[MWh']]]-Table13[[#This Row],[Ewec_prod '[MWh']]]-Table13[[#This Row],[Eeol_prod '[MWh']]]-Table13[[#This Row],[Efv_prod '[MWh']]]</f>
        <v>31.524069820064366</v>
      </c>
    </row>
    <row r="3684" x14ac:dyDescent="0.25">
      <c r="E3684" s="4">
        <v>43619.416666666664</v>
      </c>
      <c r="F3684" s="3">
        <v>0</v>
      </c>
      <c r="G3684" s="2">
        <f>Table13[[#This Row],[CF % FV]]*$A$2</f>
        <v>0</v>
      </c>
      <c r="H3684" s="3">
        <v>-3.6204265328817101E-3</v>
      </c>
      <c r="I3684" s="2">
        <f>Table13[[#This Row],[CF % EOL ]]*$A$6</f>
        <v>0</v>
      </c>
      <c r="J3684" s="3">
        <v>9.8370931752609386E-2</v>
      </c>
      <c r="K3684" s="2">
        <f>$A$10*Table13[[#This Row],[CF % WEC]]</f>
        <v>0</v>
      </c>
      <c r="L3684" s="1">
        <v>38.903862331034276</v>
      </c>
      <c r="M3684" s="2">
        <f>Table13[[#This Row],[Cons h '[MWh']]]-Table13[[#This Row],[Ewec_prod '[MWh']]]-Table13[[#This Row],[Eeol_prod '[MWh']]]-Table13[[#This Row],[Efv_prod '[MWh']]]</f>
        <v>38.903862331034276</v>
      </c>
    </row>
    <row r="3685" x14ac:dyDescent="0.25">
      <c r="E3685" s="4">
        <v>43619.458333333336</v>
      </c>
      <c r="F3685" s="3">
        <v>0</v>
      </c>
      <c r="G3685" s="2">
        <f>Table13[[#This Row],[CF % FV]]*$A$2</f>
        <v>0</v>
      </c>
      <c r="H3685" s="3">
        <v>-3.2746795773216501E-3</v>
      </c>
      <c r="I3685" s="2">
        <f>Table13[[#This Row],[CF % EOL ]]*$A$6</f>
        <v>0</v>
      </c>
      <c r="J3685" s="3">
        <v>9.5051980212894058E-2</v>
      </c>
      <c r="K3685" s="2">
        <f>$A$10*Table13[[#This Row],[CF % WEC]]</f>
        <v>0</v>
      </c>
      <c r="L3685" s="1">
        <v>40.041217051082349</v>
      </c>
      <c r="M3685" s="2">
        <f>Table13[[#This Row],[Cons h '[MWh']]]-Table13[[#This Row],[Ewec_prod '[MWh']]]-Table13[[#This Row],[Eeol_prod '[MWh']]]-Table13[[#This Row],[Efv_prod '[MWh']]]</f>
        <v>40.041217051082349</v>
      </c>
    </row>
    <row r="3686" x14ac:dyDescent="0.25">
      <c r="E3686" s="4">
        <v>43619.5</v>
      </c>
      <c r="F3686" s="3">
        <v>0</v>
      </c>
      <c r="G3686" s="2">
        <f>Table13[[#This Row],[CF % FV]]*$A$2</f>
        <v>0</v>
      </c>
      <c r="H3686" s="3">
        <v>-3.4000288849656102E-3</v>
      </c>
      <c r="I3686" s="2">
        <f>Table13[[#This Row],[CF % EOL ]]*$A$6</f>
        <v>0</v>
      </c>
      <c r="J3686" s="3">
        <v>9.2535499030886967E-2</v>
      </c>
      <c r="K3686" s="2">
        <f>$A$10*Table13[[#This Row],[CF % WEC]]</f>
        <v>0</v>
      </c>
      <c r="L3686" s="1">
        <v>37.867431446333278</v>
      </c>
      <c r="M3686" s="2">
        <f>Table13[[#This Row],[Cons h '[MWh']]]-Table13[[#This Row],[Ewec_prod '[MWh']]]-Table13[[#This Row],[Eeol_prod '[MWh']]]-Table13[[#This Row],[Efv_prod '[MWh']]]</f>
        <v>37.867431446333278</v>
      </c>
    </row>
    <row r="3687" x14ac:dyDescent="0.25">
      <c r="E3687" s="4">
        <v>43619.541666666664</v>
      </c>
      <c r="F3687" s="3">
        <v>0</v>
      </c>
      <c r="G3687" s="2">
        <f>Table13[[#This Row],[CF % FV]]*$A$2</f>
        <v>0</v>
      </c>
      <c r="H3687" s="3">
        <v>-3.55216011094882E-3</v>
      </c>
      <c r="I3687" s="2">
        <f>Table13[[#This Row],[CF % EOL ]]*$A$6</f>
        <v>0</v>
      </c>
      <c r="J3687" s="3">
        <v>9.0640154179373406E-2</v>
      </c>
      <c r="K3687" s="2">
        <f>$A$10*Table13[[#This Row],[CF % WEC]]</f>
        <v>0</v>
      </c>
      <c r="L3687" s="1">
        <v>37.271769344589089</v>
      </c>
      <c r="M3687" s="2">
        <f>Table13[[#This Row],[Cons h '[MWh']]]-Table13[[#This Row],[Ewec_prod '[MWh']]]-Table13[[#This Row],[Eeol_prod '[MWh']]]-Table13[[#This Row],[Efv_prod '[MWh']]]</f>
        <v>37.271769344589089</v>
      </c>
    </row>
    <row r="3688" x14ac:dyDescent="0.25">
      <c r="E3688" s="4">
        <v>43619.583333333336</v>
      </c>
      <c r="F3688" s="3">
        <v>0</v>
      </c>
      <c r="G3688" s="2">
        <f>Table13[[#This Row],[CF % FV]]*$A$2</f>
        <v>0</v>
      </c>
      <c r="H3688" s="3">
        <v>-3.7772267441695301E-3</v>
      </c>
      <c r="I3688" s="2">
        <f>Table13[[#This Row],[CF % EOL ]]*$A$6</f>
        <v>0</v>
      </c>
      <c r="J3688" s="3">
        <v>8.9347778404847061E-2</v>
      </c>
      <c r="K3688" s="2">
        <f>$A$10*Table13[[#This Row],[CF % WEC]]</f>
        <v>0</v>
      </c>
      <c r="L3688" s="1">
        <v>43.895969200700328</v>
      </c>
      <c r="M3688" s="2">
        <f>Table13[[#This Row],[Cons h '[MWh']]]-Table13[[#This Row],[Ewec_prod '[MWh']]]-Table13[[#This Row],[Eeol_prod '[MWh']]]-Table13[[#This Row],[Efv_prod '[MWh']]]</f>
        <v>43.895969200700328</v>
      </c>
    </row>
    <row r="3689" x14ac:dyDescent="0.25">
      <c r="E3689" s="4">
        <v>43619.625</v>
      </c>
      <c r="F3689" s="3">
        <v>0</v>
      </c>
      <c r="G3689" s="2">
        <f>Table13[[#This Row],[CF % FV]]*$A$2</f>
        <v>0</v>
      </c>
      <c r="H3689" s="3">
        <v>-3.8512848783582199E-3</v>
      </c>
      <c r="I3689" s="2">
        <f>Table13[[#This Row],[CF % EOL ]]*$A$6</f>
        <v>0</v>
      </c>
      <c r="J3689" s="3">
        <v>8.857604220575277E-2</v>
      </c>
      <c r="K3689" s="2">
        <f>$A$10*Table13[[#This Row],[CF % WEC]]</f>
        <v>0</v>
      </c>
      <c r="L3689" s="1">
        <v>34.253310228250612</v>
      </c>
      <c r="M3689" s="2">
        <f>Table13[[#This Row],[Cons h '[MWh']]]-Table13[[#This Row],[Ewec_prod '[MWh']]]-Table13[[#This Row],[Eeol_prod '[MWh']]]-Table13[[#This Row],[Efv_prod '[MWh']]]</f>
        <v>34.253310228250612</v>
      </c>
    </row>
    <row r="3690" x14ac:dyDescent="0.25">
      <c r="E3690" s="4">
        <v>43619.666666666664</v>
      </c>
      <c r="F3690" s="3">
        <v>8.7000000000000001E-4</v>
      </c>
      <c r="G3690" s="2">
        <f>Table13[[#This Row],[CF % FV]]*$A$2</f>
        <v>9.5700000000000007E-2</v>
      </c>
      <c r="H3690" s="3">
        <v>-3.80575529194548E-3</v>
      </c>
      <c r="I3690" s="2">
        <f>Table13[[#This Row],[CF % EOL ]]*$A$6</f>
        <v>0</v>
      </c>
      <c r="J3690" s="3">
        <v>8.8176876348875111E-2</v>
      </c>
      <c r="K3690" s="2">
        <f>$A$10*Table13[[#This Row],[CF % WEC]]</f>
        <v>0</v>
      </c>
      <c r="L3690" s="1">
        <v>28.667107338267872</v>
      </c>
      <c r="M3690" s="2">
        <f>Table13[[#This Row],[Cons h '[MWh']]]-Table13[[#This Row],[Ewec_prod '[MWh']]]-Table13[[#This Row],[Eeol_prod '[MWh']]]-Table13[[#This Row],[Efv_prod '[MWh']]]</f>
        <v>28.571407338267871</v>
      </c>
    </row>
    <row r="3691" x14ac:dyDescent="0.25">
      <c r="E3691" s="4">
        <v>43619.708333333336</v>
      </c>
      <c r="F3691" s="3">
        <v>0.18034</v>
      </c>
      <c r="G3691" s="2">
        <f>Table13[[#This Row],[CF % FV]]*$A$2</f>
        <v>19.837399999999999</v>
      </c>
      <c r="H3691" s="3">
        <v>-3.2380073302825398E-3</v>
      </c>
      <c r="I3691" s="2">
        <f>Table13[[#This Row],[CF % EOL ]]*$A$6</f>
        <v>0</v>
      </c>
      <c r="J3691" s="3">
        <v>8.8067117231911532E-2</v>
      </c>
      <c r="K3691" s="2">
        <f>$A$10*Table13[[#This Row],[CF % WEC]]</f>
        <v>0</v>
      </c>
      <c r="L3691" s="1">
        <v>40.413052010882581</v>
      </c>
      <c r="M3691" s="2">
        <f>Table13[[#This Row],[Cons h '[MWh']]]-Table13[[#This Row],[Ewec_prod '[MWh']]]-Table13[[#This Row],[Eeol_prod '[MWh']]]-Table13[[#This Row],[Efv_prod '[MWh']]]</f>
        <v>20.575652010882582</v>
      </c>
    </row>
    <row r="3692" x14ac:dyDescent="0.25">
      <c r="E3692" s="4">
        <v>43619.75</v>
      </c>
      <c r="F3692" s="3">
        <v>0.40135999999999999</v>
      </c>
      <c r="G3692" s="2">
        <f>Table13[[#This Row],[CF % FV]]*$A$2</f>
        <v>44.1496</v>
      </c>
      <c r="H3692" s="3">
        <v>-8.6182086108435401E-4</v>
      </c>
      <c r="I3692" s="2">
        <f>Table13[[#This Row],[CF % EOL ]]*$A$6</f>
        <v>0</v>
      </c>
      <c r="J3692" s="3">
        <v>8.8076612718292424E-2</v>
      </c>
      <c r="K3692" s="2">
        <f>$A$10*Table13[[#This Row],[CF % WEC]]</f>
        <v>0</v>
      </c>
      <c r="L3692" s="1">
        <v>43.836057970316396</v>
      </c>
      <c r="M3692" s="2">
        <f>Table13[[#This Row],[Cons h '[MWh']]]-Table13[[#This Row],[Ewec_prod '[MWh']]]-Table13[[#This Row],[Eeol_prod '[MWh']]]-Table13[[#This Row],[Efv_prod '[MWh']]]</f>
        <v>-0.31354202968360312</v>
      </c>
    </row>
    <row r="3693" x14ac:dyDescent="0.25">
      <c r="E3693" s="4">
        <v>43619.791666666664</v>
      </c>
      <c r="F3693" s="3">
        <v>0.56203999999999998</v>
      </c>
      <c r="G3693" s="2">
        <f>Table13[[#This Row],[CF % FV]]*$A$2</f>
        <v>61.824399999999997</v>
      </c>
      <c r="H3693" s="3">
        <v>-1.48682319052745E-4</v>
      </c>
      <c r="I3693" s="2">
        <f>Table13[[#This Row],[CF % EOL ]]*$A$6</f>
        <v>0</v>
      </c>
      <c r="J3693" s="3">
        <v>8.8102393516638178E-2</v>
      </c>
      <c r="K3693" s="2">
        <f>$A$10*Table13[[#This Row],[CF % WEC]]</f>
        <v>0</v>
      </c>
      <c r="L3693" s="1">
        <v>58.242802125172325</v>
      </c>
      <c r="M3693" s="2">
        <f>Table13[[#This Row],[Cons h '[MWh']]]-Table13[[#This Row],[Ewec_prod '[MWh']]]-Table13[[#This Row],[Eeol_prod '[MWh']]]-Table13[[#This Row],[Efv_prod '[MWh']]]</f>
        <v>-3.581597874827672</v>
      </c>
    </row>
    <row r="3694" x14ac:dyDescent="0.25">
      <c r="E3694" s="4">
        <v>43619.833333333336</v>
      </c>
      <c r="F3694" s="3">
        <v>0.66186999999999996</v>
      </c>
      <c r="G3694" s="2">
        <f>Table13[[#This Row],[CF % FV]]*$A$2</f>
        <v>72.805700000000002</v>
      </c>
      <c r="H3694" s="3">
        <v>-6.4586500672023301E-4</v>
      </c>
      <c r="I3694" s="2">
        <f>Table13[[#This Row],[CF % EOL ]]*$A$6</f>
        <v>0</v>
      </c>
      <c r="J3694" s="3">
        <v>8.8017108198261446E-2</v>
      </c>
      <c r="K3694" s="2">
        <f>$A$10*Table13[[#This Row],[CF % WEC]]</f>
        <v>0</v>
      </c>
      <c r="L3694" s="1">
        <v>37.646005353598312</v>
      </c>
      <c r="M3694" s="2">
        <f>Table13[[#This Row],[Cons h '[MWh']]]-Table13[[#This Row],[Ewec_prod '[MWh']]]-Table13[[#This Row],[Eeol_prod '[MWh']]]-Table13[[#This Row],[Efv_prod '[MWh']]]</f>
        <v>-35.15969464640169</v>
      </c>
    </row>
    <row r="3695" x14ac:dyDescent="0.25">
      <c r="E3695" s="4">
        <v>43619.875</v>
      </c>
      <c r="F3695" s="3">
        <v>0.70132000000000005</v>
      </c>
      <c r="G3695" s="2">
        <f>Table13[[#This Row],[CF % FV]]*$A$2</f>
        <v>77.145200000000003</v>
      </c>
      <c r="H3695" s="3">
        <v>-2.7901727503486101E-3</v>
      </c>
      <c r="I3695" s="2">
        <f>Table13[[#This Row],[CF % EOL ]]*$A$6</f>
        <v>0</v>
      </c>
      <c r="J3695" s="3">
        <v>8.732895547565149E-2</v>
      </c>
      <c r="K3695" s="2">
        <f>$A$10*Table13[[#This Row],[CF % WEC]]</f>
        <v>0</v>
      </c>
      <c r="L3695" s="1">
        <v>47.485366023115873</v>
      </c>
      <c r="M3695" s="2">
        <f>Table13[[#This Row],[Cons h '[MWh']]]-Table13[[#This Row],[Ewec_prod '[MWh']]]-Table13[[#This Row],[Eeol_prod '[MWh']]]-Table13[[#This Row],[Efv_prod '[MWh']]]</f>
        <v>-29.65983397688413</v>
      </c>
    </row>
    <row r="3696" x14ac:dyDescent="0.25">
      <c r="E3696" s="4">
        <v>43619.916666666664</v>
      </c>
      <c r="F3696" s="3">
        <v>0.69203999999999999</v>
      </c>
      <c r="G3696" s="2">
        <f>Table13[[#This Row],[CF % FV]]*$A$2</f>
        <v>76.124399999999994</v>
      </c>
      <c r="H3696" s="3">
        <v>-3.6072130148983401E-3</v>
      </c>
      <c r="I3696" s="2">
        <f>Table13[[#This Row],[CF % EOL ]]*$A$6</f>
        <v>0</v>
      </c>
      <c r="J3696" s="3">
        <v>8.695674679457277E-2</v>
      </c>
      <c r="K3696" s="2">
        <f>$A$10*Table13[[#This Row],[CF % WEC]]</f>
        <v>0</v>
      </c>
      <c r="L3696" s="1">
        <v>37.196026127107828</v>
      </c>
      <c r="M3696" s="2">
        <f>Table13[[#This Row],[Cons h '[MWh']]]-Table13[[#This Row],[Ewec_prod '[MWh']]]-Table13[[#This Row],[Eeol_prod '[MWh']]]-Table13[[#This Row],[Efv_prod '[MWh']]]</f>
        <v>-38.928373872892166</v>
      </c>
    </row>
    <row r="3697" x14ac:dyDescent="0.25">
      <c r="E3697" s="4">
        <v>43619.958333333336</v>
      </c>
      <c r="F3697" s="3">
        <v>0.63135000000000008</v>
      </c>
      <c r="G3697" s="2">
        <f>Table13[[#This Row],[CF % FV]]*$A$2</f>
        <v>69.44850000000001</v>
      </c>
      <c r="H3697" s="3">
        <v>-3.66032919035566E-3</v>
      </c>
      <c r="I3697" s="2">
        <f>Table13[[#This Row],[CF % EOL ]]*$A$6</f>
        <v>0</v>
      </c>
      <c r="J3697" s="3">
        <v>8.6402788932844685E-2</v>
      </c>
      <c r="K3697" s="2">
        <f>$A$10*Table13[[#This Row],[CF % WEC]]</f>
        <v>0</v>
      </c>
      <c r="L3697" s="1">
        <v>36.05406782874141</v>
      </c>
      <c r="M3697" s="2">
        <f>Table13[[#This Row],[Cons h '[MWh']]]-Table13[[#This Row],[Ewec_prod '[MWh']]]-Table13[[#This Row],[Eeol_prod '[MWh']]]-Table13[[#This Row],[Efv_prod '[MWh']]]</f>
        <v>-33.3944321712586</v>
      </c>
    </row>
    <row r="3698" x14ac:dyDescent="0.25">
      <c r="E3698" s="4">
        <v>43620</v>
      </c>
      <c r="F3698" s="3">
        <v>0.51832</v>
      </c>
      <c r="G3698" s="2">
        <f>Table13[[#This Row],[CF % FV]]*$A$2</f>
        <v>57.0152</v>
      </c>
      <c r="H3698" s="3">
        <v>-3.8527692927878099E-3</v>
      </c>
      <c r="I3698" s="2">
        <f>Table13[[#This Row],[CF % EOL ]]*$A$6</f>
        <v>0</v>
      </c>
      <c r="J3698" s="3">
        <v>8.5820073232426158E-2</v>
      </c>
      <c r="K3698" s="2">
        <f>$A$10*Table13[[#This Row],[CF % WEC]]</f>
        <v>0</v>
      </c>
      <c r="L3698" s="1">
        <v>24.897225781087872</v>
      </c>
      <c r="M3698" s="2">
        <f>Table13[[#This Row],[Cons h '[MWh']]]-Table13[[#This Row],[Ewec_prod '[MWh']]]-Table13[[#This Row],[Eeol_prod '[MWh']]]-Table13[[#This Row],[Efv_prod '[MWh']]]</f>
        <v>-32.117974218912124</v>
      </c>
    </row>
    <row r="3699" x14ac:dyDescent="0.25">
      <c r="E3699" s="4">
        <v>43620.041666666664</v>
      </c>
      <c r="F3699" s="3">
        <v>0.36174000000000001</v>
      </c>
      <c r="G3699" s="2">
        <f>Table13[[#This Row],[CF % FV]]*$A$2</f>
        <v>39.791400000000003</v>
      </c>
      <c r="H3699" s="3">
        <v>-3.6642680367942001E-3</v>
      </c>
      <c r="I3699" s="2">
        <f>Table13[[#This Row],[CF % EOL ]]*$A$6</f>
        <v>0</v>
      </c>
      <c r="J3699" s="3">
        <v>8.5036842033460708E-2</v>
      </c>
      <c r="K3699" s="2">
        <f>$A$10*Table13[[#This Row],[CF % WEC]]</f>
        <v>0</v>
      </c>
      <c r="L3699" s="1">
        <v>27.284815666968118</v>
      </c>
      <c r="M3699" s="2">
        <f>Table13[[#This Row],[Cons h '[MWh']]]-Table13[[#This Row],[Ewec_prod '[MWh']]]-Table13[[#This Row],[Eeol_prod '[MWh']]]-Table13[[#This Row],[Efv_prod '[MWh']]]</f>
        <v>-12.506584333031885</v>
      </c>
    </row>
    <row r="3700" x14ac:dyDescent="0.25">
      <c r="E3700" s="4">
        <v>43620.083333333336</v>
      </c>
      <c r="F3700" s="3">
        <v>0.15733000000000003</v>
      </c>
      <c r="G3700" s="2">
        <f>Table13[[#This Row],[CF % FV]]*$A$2</f>
        <v>17.306300000000004</v>
      </c>
      <c r="H3700" s="3">
        <v>-1.0739454777738799E-3</v>
      </c>
      <c r="I3700" s="2">
        <f>Table13[[#This Row],[CF % EOL ]]*$A$6</f>
        <v>0</v>
      </c>
      <c r="J3700" s="3">
        <v>8.3923376788438989E-2</v>
      </c>
      <c r="K3700" s="2">
        <f>$A$10*Table13[[#This Row],[CF % WEC]]</f>
        <v>0</v>
      </c>
      <c r="L3700" s="1">
        <v>27.58270133135542</v>
      </c>
      <c r="M3700" s="2">
        <f>Table13[[#This Row],[Cons h '[MWh']]]-Table13[[#This Row],[Ewec_prod '[MWh']]]-Table13[[#This Row],[Eeol_prod '[MWh']]]-Table13[[#This Row],[Efv_prod '[MWh']]]</f>
        <v>10.276401331355416</v>
      </c>
    </row>
    <row r="3701" x14ac:dyDescent="0.25">
      <c r="E3701" s="4">
        <v>43620.125</v>
      </c>
      <c r="F3701" s="3">
        <v>0</v>
      </c>
      <c r="G3701" s="2">
        <f>Table13[[#This Row],[CF % FV]]*$A$2</f>
        <v>0</v>
      </c>
      <c r="H3701" s="3">
        <v>1.76863428296619E-3</v>
      </c>
      <c r="I3701" s="2">
        <f>Table13[[#This Row],[CF % EOL ]]*$A$6</f>
        <v>0</v>
      </c>
      <c r="J3701" s="3">
        <v>8.8577365702744909E-2</v>
      </c>
      <c r="K3701" s="2">
        <f>$A$10*Table13[[#This Row],[CF % WEC]]</f>
        <v>0</v>
      </c>
      <c r="L3701" s="1">
        <v>24.839384066726041</v>
      </c>
      <c r="M3701" s="2">
        <f>Table13[[#This Row],[Cons h '[MWh']]]-Table13[[#This Row],[Ewec_prod '[MWh']]]-Table13[[#This Row],[Eeol_prod '[MWh']]]-Table13[[#This Row],[Efv_prod '[MWh']]]</f>
        <v>24.839384066726041</v>
      </c>
    </row>
    <row r="3702" x14ac:dyDescent="0.25">
      <c r="E3702" s="4">
        <v>43620.166666666664</v>
      </c>
      <c r="F3702" s="3">
        <v>0</v>
      </c>
      <c r="G3702" s="2">
        <f>Table13[[#This Row],[CF % FV]]*$A$2</f>
        <v>0</v>
      </c>
      <c r="H3702" s="3">
        <v>1.8901349925534199E-2</v>
      </c>
      <c r="I3702" s="2">
        <f>Table13[[#This Row],[CF % EOL ]]*$A$6</f>
        <v>0</v>
      </c>
      <c r="J3702" s="3">
        <v>8.7106351557658293E-2</v>
      </c>
      <c r="K3702" s="2">
        <f>$A$10*Table13[[#This Row],[CF % WEC]]</f>
        <v>0</v>
      </c>
      <c r="L3702" s="1">
        <v>35.60542507542246</v>
      </c>
      <c r="M3702" s="2">
        <f>Table13[[#This Row],[Cons h '[MWh']]]-Table13[[#This Row],[Ewec_prod '[MWh']]]-Table13[[#This Row],[Eeol_prod '[MWh']]]-Table13[[#This Row],[Efv_prod '[MWh']]]</f>
        <v>35.60542507542246</v>
      </c>
    </row>
    <row r="3703" x14ac:dyDescent="0.25">
      <c r="E3703" s="4">
        <v>43620.208333333336</v>
      </c>
      <c r="F3703" s="3">
        <v>0</v>
      </c>
      <c r="G3703" s="2">
        <f>Table13[[#This Row],[CF % FV]]*$A$2</f>
        <v>0</v>
      </c>
      <c r="H3703" s="3">
        <v>5.22989310677235E-2</v>
      </c>
      <c r="I3703" s="2">
        <f>Table13[[#This Row],[CF % EOL ]]*$A$6</f>
        <v>0</v>
      </c>
      <c r="J3703" s="3">
        <v>8.6362418663893964E-2</v>
      </c>
      <c r="K3703" s="2">
        <f>$A$10*Table13[[#This Row],[CF % WEC]]</f>
        <v>0</v>
      </c>
      <c r="L3703" s="1">
        <v>30.702262790120606</v>
      </c>
      <c r="M3703" s="2">
        <f>Table13[[#This Row],[Cons h '[MWh']]]-Table13[[#This Row],[Ewec_prod '[MWh']]]-Table13[[#This Row],[Eeol_prod '[MWh']]]-Table13[[#This Row],[Efv_prod '[MWh']]]</f>
        <v>30.702262790120606</v>
      </c>
    </row>
    <row r="3704" x14ac:dyDescent="0.25">
      <c r="E3704" s="4">
        <v>43620.25</v>
      </c>
      <c r="F3704" s="3">
        <v>0</v>
      </c>
      <c r="G3704" s="2">
        <f>Table13[[#This Row],[CF % FV]]*$A$2</f>
        <v>0</v>
      </c>
      <c r="H3704" s="3">
        <v>6.2144300481171998E-2</v>
      </c>
      <c r="I3704" s="2">
        <f>Table13[[#This Row],[CF % EOL ]]*$A$6</f>
        <v>0</v>
      </c>
      <c r="J3704" s="3">
        <v>8.4243062230635796E-2</v>
      </c>
      <c r="K3704" s="2">
        <f>$A$10*Table13[[#This Row],[CF % WEC]]</f>
        <v>0</v>
      </c>
      <c r="L3704" s="1">
        <v>37.809991813543981</v>
      </c>
      <c r="M3704" s="2">
        <f>Table13[[#This Row],[Cons h '[MWh']]]-Table13[[#This Row],[Ewec_prod '[MWh']]]-Table13[[#This Row],[Eeol_prod '[MWh']]]-Table13[[#This Row],[Efv_prod '[MWh']]]</f>
        <v>37.809991813543981</v>
      </c>
    </row>
    <row r="3705" x14ac:dyDescent="0.25">
      <c r="E3705" s="4">
        <v>43620.291666666664</v>
      </c>
      <c r="F3705" s="3">
        <v>0</v>
      </c>
      <c r="G3705" s="2">
        <f>Table13[[#This Row],[CF % FV]]*$A$2</f>
        <v>0</v>
      </c>
      <c r="H3705" s="3">
        <v>5.2579117217222901E-2</v>
      </c>
      <c r="I3705" s="2">
        <f>Table13[[#This Row],[CF % EOL ]]*$A$6</f>
        <v>0</v>
      </c>
      <c r="J3705" s="3">
        <v>8.2097864338697965E-2</v>
      </c>
      <c r="K3705" s="2">
        <f>$A$10*Table13[[#This Row],[CF % WEC]]</f>
        <v>0</v>
      </c>
      <c r="L3705" s="1">
        <v>38.129197472110398</v>
      </c>
      <c r="M3705" s="2">
        <f>Table13[[#This Row],[Cons h '[MWh']]]-Table13[[#This Row],[Ewec_prod '[MWh']]]-Table13[[#This Row],[Eeol_prod '[MWh']]]-Table13[[#This Row],[Efv_prod '[MWh']]]</f>
        <v>38.129197472110398</v>
      </c>
    </row>
    <row r="3706" x14ac:dyDescent="0.25">
      <c r="E3706" s="4">
        <v>43620.333333333336</v>
      </c>
      <c r="F3706" s="3">
        <v>0</v>
      </c>
      <c r="G3706" s="2">
        <f>Table13[[#This Row],[CF % FV]]*$A$2</f>
        <v>0</v>
      </c>
      <c r="H3706" s="3">
        <v>4.6529338898798601E-2</v>
      </c>
      <c r="I3706" s="2">
        <f>Table13[[#This Row],[CF % EOL ]]*$A$6</f>
        <v>0</v>
      </c>
      <c r="J3706" s="3">
        <v>7.9893541808884472E-2</v>
      </c>
      <c r="K3706" s="2">
        <f>$A$10*Table13[[#This Row],[CF % WEC]]</f>
        <v>0</v>
      </c>
      <c r="L3706" s="1">
        <v>29.800430658789054</v>
      </c>
      <c r="M3706" s="2">
        <f>Table13[[#This Row],[Cons h '[MWh']]]-Table13[[#This Row],[Ewec_prod '[MWh']]]-Table13[[#This Row],[Eeol_prod '[MWh']]]-Table13[[#This Row],[Efv_prod '[MWh']]]</f>
        <v>29.800430658789054</v>
      </c>
    </row>
    <row r="3707" x14ac:dyDescent="0.25">
      <c r="E3707" s="4">
        <v>43620.375</v>
      </c>
      <c r="F3707" s="3">
        <v>0</v>
      </c>
      <c r="G3707" s="2">
        <f>Table13[[#This Row],[CF % FV]]*$A$2</f>
        <v>0</v>
      </c>
      <c r="H3707" s="3">
        <v>3.7332655940698803E-2</v>
      </c>
      <c r="I3707" s="2">
        <f>Table13[[#This Row],[CF % EOL ]]*$A$6</f>
        <v>0</v>
      </c>
      <c r="J3707" s="3">
        <v>7.6278446717003442E-2</v>
      </c>
      <c r="K3707" s="2">
        <f>$A$10*Table13[[#This Row],[CF % WEC]]</f>
        <v>0</v>
      </c>
      <c r="L3707" s="1">
        <v>37.758087443560804</v>
      </c>
      <c r="M3707" s="2">
        <f>Table13[[#This Row],[Cons h '[MWh']]]-Table13[[#This Row],[Ewec_prod '[MWh']]]-Table13[[#This Row],[Eeol_prod '[MWh']]]-Table13[[#This Row],[Efv_prod '[MWh']]]</f>
        <v>37.758087443560804</v>
      </c>
    </row>
    <row r="3708" x14ac:dyDescent="0.25">
      <c r="E3708" s="4">
        <v>43620.416666666664</v>
      </c>
      <c r="F3708" s="3">
        <v>0</v>
      </c>
      <c r="G3708" s="2">
        <f>Table13[[#This Row],[CF % FV]]*$A$2</f>
        <v>0</v>
      </c>
      <c r="H3708" s="3">
        <v>-3.8237286465030301E-3</v>
      </c>
      <c r="I3708" s="2">
        <f>Table13[[#This Row],[CF % EOL ]]*$A$6</f>
        <v>0</v>
      </c>
      <c r="J3708" s="3">
        <v>7.3790916244821134E-2</v>
      </c>
      <c r="K3708" s="2">
        <f>$A$10*Table13[[#This Row],[CF % WEC]]</f>
        <v>0</v>
      </c>
      <c r="L3708" s="1">
        <v>29.518126920106123</v>
      </c>
      <c r="M3708" s="2">
        <f>Table13[[#This Row],[Cons h '[MWh']]]-Table13[[#This Row],[Ewec_prod '[MWh']]]-Table13[[#This Row],[Eeol_prod '[MWh']]]-Table13[[#This Row],[Efv_prod '[MWh']]]</f>
        <v>29.518126920106123</v>
      </c>
    </row>
    <row r="3709" x14ac:dyDescent="0.25">
      <c r="E3709" s="4">
        <v>43620.458333333336</v>
      </c>
      <c r="F3709" s="3">
        <v>0</v>
      </c>
      <c r="G3709" s="2">
        <f>Table13[[#This Row],[CF % FV]]*$A$2</f>
        <v>0</v>
      </c>
      <c r="H3709" s="3">
        <v>-3.4497803071384401E-3</v>
      </c>
      <c r="I3709" s="2">
        <f>Table13[[#This Row],[CF % EOL ]]*$A$6</f>
        <v>0</v>
      </c>
      <c r="J3709" s="3">
        <v>7.1537849406643539E-2</v>
      </c>
      <c r="K3709" s="2">
        <f>$A$10*Table13[[#This Row],[CF % WEC]]</f>
        <v>0</v>
      </c>
      <c r="L3709" s="1">
        <v>34.889416717229011</v>
      </c>
      <c r="M3709" s="2">
        <f>Table13[[#This Row],[Cons h '[MWh']]]-Table13[[#This Row],[Ewec_prod '[MWh']]]-Table13[[#This Row],[Eeol_prod '[MWh']]]-Table13[[#This Row],[Efv_prod '[MWh']]]</f>
        <v>34.889416717229011</v>
      </c>
    </row>
    <row r="3710" x14ac:dyDescent="0.25">
      <c r="E3710" s="4">
        <v>43620.5</v>
      </c>
      <c r="F3710" s="3">
        <v>0</v>
      </c>
      <c r="G3710" s="2">
        <f>Table13[[#This Row],[CF % FV]]*$A$2</f>
        <v>0</v>
      </c>
      <c r="H3710" s="3">
        <v>-3.83121978964219E-3</v>
      </c>
      <c r="I3710" s="2">
        <f>Table13[[#This Row],[CF % EOL ]]*$A$6</f>
        <v>0</v>
      </c>
      <c r="J3710" s="3">
        <v>6.9516028909617722E-2</v>
      </c>
      <c r="K3710" s="2">
        <f>$A$10*Table13[[#This Row],[CF % WEC]]</f>
        <v>0</v>
      </c>
      <c r="L3710" s="1">
        <v>44.876504241005833</v>
      </c>
      <c r="M3710" s="2">
        <f>Table13[[#This Row],[Cons h '[MWh']]]-Table13[[#This Row],[Ewec_prod '[MWh']]]-Table13[[#This Row],[Eeol_prod '[MWh']]]-Table13[[#This Row],[Efv_prod '[MWh']]]</f>
        <v>44.876504241005833</v>
      </c>
    </row>
    <row r="3711" x14ac:dyDescent="0.25">
      <c r="E3711" s="4">
        <v>43620.541666666664</v>
      </c>
      <c r="F3711" s="3">
        <v>0</v>
      </c>
      <c r="G3711" s="2">
        <f>Table13[[#This Row],[CF % FV]]*$A$2</f>
        <v>0</v>
      </c>
      <c r="H3711" s="3">
        <v>-3.74071566989588E-3</v>
      </c>
      <c r="I3711" s="2">
        <f>Table13[[#This Row],[CF % EOL ]]*$A$6</f>
        <v>0</v>
      </c>
      <c r="J3711" s="3">
        <v>6.8056462760247224E-2</v>
      </c>
      <c r="K3711" s="2">
        <f>$A$10*Table13[[#This Row],[CF % WEC]]</f>
        <v>0</v>
      </c>
      <c r="L3711" s="1">
        <v>36.800864882331823</v>
      </c>
      <c r="M3711" s="2">
        <f>Table13[[#This Row],[Cons h '[MWh']]]-Table13[[#This Row],[Ewec_prod '[MWh']]]-Table13[[#This Row],[Eeol_prod '[MWh']]]-Table13[[#This Row],[Efv_prod '[MWh']]]</f>
        <v>36.800864882331823</v>
      </c>
    </row>
    <row r="3712" x14ac:dyDescent="0.25">
      <c r="E3712" s="4">
        <v>43620.583333333336</v>
      </c>
      <c r="F3712" s="3">
        <v>0</v>
      </c>
      <c r="G3712" s="2">
        <f>Table13[[#This Row],[CF % FV]]*$A$2</f>
        <v>0</v>
      </c>
      <c r="H3712" s="3">
        <v>7.8015504209868797E-4</v>
      </c>
      <c r="I3712" s="2">
        <f>Table13[[#This Row],[CF % EOL ]]*$A$6</f>
        <v>0</v>
      </c>
      <c r="J3712" s="3">
        <v>6.6777407509602968E-2</v>
      </c>
      <c r="K3712" s="2">
        <f>$A$10*Table13[[#This Row],[CF % WEC]]</f>
        <v>0</v>
      </c>
      <c r="L3712" s="1">
        <v>32.623875380712356</v>
      </c>
      <c r="M3712" s="2">
        <f>Table13[[#This Row],[Cons h '[MWh']]]-Table13[[#This Row],[Ewec_prod '[MWh']]]-Table13[[#This Row],[Eeol_prod '[MWh']]]-Table13[[#This Row],[Efv_prod '[MWh']]]</f>
        <v>32.623875380712356</v>
      </c>
    </row>
    <row r="3713" x14ac:dyDescent="0.25">
      <c r="E3713" s="4">
        <v>43620.625</v>
      </c>
      <c r="F3713" s="3">
        <v>0</v>
      </c>
      <c r="G3713" s="2">
        <f>Table13[[#This Row],[CF % FV]]*$A$2</f>
        <v>0</v>
      </c>
      <c r="H3713" s="3">
        <v>1.2052092471794401E-2</v>
      </c>
      <c r="I3713" s="2">
        <f>Table13[[#This Row],[CF % EOL ]]*$A$6</f>
        <v>0</v>
      </c>
      <c r="J3713" s="3">
        <v>6.5500437510730286E-2</v>
      </c>
      <c r="K3713" s="2">
        <f>$A$10*Table13[[#This Row],[CF % WEC]]</f>
        <v>0</v>
      </c>
      <c r="L3713" s="1">
        <v>30.675593207859229</v>
      </c>
      <c r="M3713" s="2">
        <f>Table13[[#This Row],[Cons h '[MWh']]]-Table13[[#This Row],[Ewec_prod '[MWh']]]-Table13[[#This Row],[Eeol_prod '[MWh']]]-Table13[[#This Row],[Efv_prod '[MWh']]]</f>
        <v>30.675593207859229</v>
      </c>
    </row>
    <row r="3714" x14ac:dyDescent="0.25">
      <c r="E3714" s="4">
        <v>43620.666666666664</v>
      </c>
      <c r="F3714" s="3">
        <v>9.1E-4</v>
      </c>
      <c r="G3714" s="2">
        <f>Table13[[#This Row],[CF % FV]]*$A$2</f>
        <v>0.10009999999999999</v>
      </c>
      <c r="H3714" s="3">
        <v>1.3616886932467801E-2</v>
      </c>
      <c r="I3714" s="2">
        <f>Table13[[#This Row],[CF % EOL ]]*$A$6</f>
        <v>0</v>
      </c>
      <c r="J3714" s="3">
        <v>6.4994073663019236E-2</v>
      </c>
      <c r="K3714" s="2">
        <f>$A$10*Table13[[#This Row],[CF % WEC]]</f>
        <v>0</v>
      </c>
      <c r="L3714" s="1">
        <v>27.093101979343196</v>
      </c>
      <c r="M3714" s="2">
        <f>Table13[[#This Row],[Cons h '[MWh']]]-Table13[[#This Row],[Ewec_prod '[MWh']]]-Table13[[#This Row],[Eeol_prod '[MWh']]]-Table13[[#This Row],[Efv_prod '[MWh']]]</f>
        <v>26.993001979343195</v>
      </c>
    </row>
    <row r="3715" x14ac:dyDescent="0.25">
      <c r="E3715" s="4">
        <v>43620.708333333336</v>
      </c>
      <c r="F3715" s="3">
        <v>0.22552</v>
      </c>
      <c r="G3715" s="2">
        <f>Table13[[#This Row],[CF % FV]]*$A$2</f>
        <v>24.807199999999998</v>
      </c>
      <c r="H3715" s="3">
        <v>1.9420525882299901E-2</v>
      </c>
      <c r="I3715" s="2">
        <f>Table13[[#This Row],[CF % EOL ]]*$A$6</f>
        <v>0</v>
      </c>
      <c r="J3715" s="3">
        <v>6.3723895010066187E-2</v>
      </c>
      <c r="K3715" s="2">
        <f>$A$10*Table13[[#This Row],[CF % WEC]]</f>
        <v>0</v>
      </c>
      <c r="L3715" s="1">
        <v>41.598232679339731</v>
      </c>
      <c r="M3715" s="2">
        <f>Table13[[#This Row],[Cons h '[MWh']]]-Table13[[#This Row],[Ewec_prod '[MWh']]]-Table13[[#This Row],[Eeol_prod '[MWh']]]-Table13[[#This Row],[Efv_prod '[MWh']]]</f>
        <v>16.791032679339732</v>
      </c>
    </row>
    <row r="3716" x14ac:dyDescent="0.25">
      <c r="E3716" s="4">
        <v>43620.75</v>
      </c>
      <c r="F3716" s="3">
        <v>0.42323</v>
      </c>
      <c r="G3716" s="2">
        <f>Table13[[#This Row],[CF % FV]]*$A$2</f>
        <v>46.555300000000003</v>
      </c>
      <c r="H3716" s="3">
        <v>3.2094523626926302E-2</v>
      </c>
      <c r="I3716" s="2">
        <f>Table13[[#This Row],[CF % EOL ]]*$A$6</f>
        <v>0</v>
      </c>
      <c r="J3716" s="3">
        <v>6.2179280014155E-2</v>
      </c>
      <c r="K3716" s="2">
        <f>$A$10*Table13[[#This Row],[CF % WEC]]</f>
        <v>0</v>
      </c>
      <c r="L3716" s="1">
        <v>51.574875296542885</v>
      </c>
      <c r="M3716" s="2">
        <f>Table13[[#This Row],[Cons h '[MWh']]]-Table13[[#This Row],[Ewec_prod '[MWh']]]-Table13[[#This Row],[Eeol_prod '[MWh']]]-Table13[[#This Row],[Efv_prod '[MWh']]]</f>
        <v>5.0195752965428824</v>
      </c>
    </row>
    <row r="3717" x14ac:dyDescent="0.25">
      <c r="E3717" s="4">
        <v>43620.791666666664</v>
      </c>
      <c r="F3717" s="3">
        <v>0.57178999999999991</v>
      </c>
      <c r="G3717" s="2">
        <f>Table13[[#This Row],[CF % FV]]*$A$2</f>
        <v>62.896899999999988</v>
      </c>
      <c r="H3717" s="3">
        <v>4.2137641653903997E-2</v>
      </c>
      <c r="I3717" s="2">
        <f>Table13[[#This Row],[CF % EOL ]]*$A$6</f>
        <v>0</v>
      </c>
      <c r="J3717" s="3">
        <v>6.1304758056384918E-2</v>
      </c>
      <c r="K3717" s="2">
        <f>$A$10*Table13[[#This Row],[CF % WEC]]</f>
        <v>0</v>
      </c>
      <c r="L3717" s="1">
        <v>43.391669083644011</v>
      </c>
      <c r="M3717" s="2">
        <f>Table13[[#This Row],[Cons h '[MWh']]]-Table13[[#This Row],[Ewec_prod '[MWh']]]-Table13[[#This Row],[Eeol_prod '[MWh']]]-Table13[[#This Row],[Efv_prod '[MWh']]]</f>
        <v>-19.505230916355977</v>
      </c>
    </row>
    <row r="3718" x14ac:dyDescent="0.25">
      <c r="E3718" s="4">
        <v>43620.833333333336</v>
      </c>
      <c r="F3718" s="3">
        <v>0.66671999999999998</v>
      </c>
      <c r="G3718" s="2">
        <f>Table13[[#This Row],[CF % FV]]*$A$2</f>
        <v>73.339199999999991</v>
      </c>
      <c r="H3718" s="3">
        <v>4.05355121366704E-2</v>
      </c>
      <c r="I3718" s="2">
        <f>Table13[[#This Row],[CF % EOL ]]*$A$6</f>
        <v>0</v>
      </c>
      <c r="J3718" s="3">
        <v>6.0008365378931734E-2</v>
      </c>
      <c r="K3718" s="2">
        <f>$A$10*Table13[[#This Row],[CF % WEC]]</f>
        <v>0</v>
      </c>
      <c r="L3718" s="1">
        <v>44.172239443507209</v>
      </c>
      <c r="M3718" s="2">
        <f>Table13[[#This Row],[Cons h '[MWh']]]-Table13[[#This Row],[Ewec_prod '[MWh']]]-Table13[[#This Row],[Eeol_prod '[MWh']]]-Table13[[#This Row],[Efv_prod '[MWh']]]</f>
        <v>-29.166960556492782</v>
      </c>
    </row>
    <row r="3719" x14ac:dyDescent="0.25">
      <c r="E3719" s="4">
        <v>43620.875</v>
      </c>
      <c r="F3719" s="3">
        <v>0.70286000000000004</v>
      </c>
      <c r="G3719" s="2">
        <f>Table13[[#This Row],[CF % FV]]*$A$2</f>
        <v>77.314599999999999</v>
      </c>
      <c r="H3719" s="3">
        <v>2.6408880931722799E-2</v>
      </c>
      <c r="I3719" s="2">
        <f>Table13[[#This Row],[CF % EOL ]]*$A$6</f>
        <v>0</v>
      </c>
      <c r="J3719" s="3">
        <v>5.8289521533668509E-2</v>
      </c>
      <c r="K3719" s="2">
        <f>$A$10*Table13[[#This Row],[CF % WEC]]</f>
        <v>0</v>
      </c>
      <c r="L3719" s="1">
        <v>36.690484255509354</v>
      </c>
      <c r="M3719" s="2">
        <f>Table13[[#This Row],[Cons h '[MWh']]]-Table13[[#This Row],[Ewec_prod '[MWh']]]-Table13[[#This Row],[Eeol_prod '[MWh']]]-Table13[[#This Row],[Efv_prod '[MWh']]]</f>
        <v>-40.624115744490645</v>
      </c>
    </row>
    <row r="3720" x14ac:dyDescent="0.25">
      <c r="E3720" s="4">
        <v>43620.916666666664</v>
      </c>
      <c r="F3720" s="3">
        <v>0.70105999999999991</v>
      </c>
      <c r="G3720" s="2">
        <f>Table13[[#This Row],[CF % FV]]*$A$2</f>
        <v>77.116599999999991</v>
      </c>
      <c r="H3720" s="3">
        <v>-3.7843203021616198E-3</v>
      </c>
      <c r="I3720" s="2">
        <f>Table13[[#This Row],[CF % EOL ]]*$A$6</f>
        <v>0</v>
      </c>
      <c r="J3720" s="3">
        <v>5.6706365235501571E-2</v>
      </c>
      <c r="K3720" s="2">
        <f>$A$10*Table13[[#This Row],[CF % WEC]]</f>
        <v>0</v>
      </c>
      <c r="L3720" s="1">
        <v>33.431881083027854</v>
      </c>
      <c r="M3720" s="2">
        <f>Table13[[#This Row],[Cons h '[MWh']]]-Table13[[#This Row],[Ewec_prod '[MWh']]]-Table13[[#This Row],[Eeol_prod '[MWh']]]-Table13[[#This Row],[Efv_prod '[MWh']]]</f>
        <v>-43.684718916972137</v>
      </c>
    </row>
    <row r="3721" x14ac:dyDescent="0.25">
      <c r="E3721" s="4">
        <v>43620.958333333336</v>
      </c>
      <c r="F3721" s="3">
        <v>0.63251999999999997</v>
      </c>
      <c r="G3721" s="2">
        <f>Table13[[#This Row],[CF % FV]]*$A$2</f>
        <v>69.577199999999991</v>
      </c>
      <c r="H3721" s="3">
        <v>-3.8473737607883302E-3</v>
      </c>
      <c r="I3721" s="2">
        <f>Table13[[#This Row],[CF % EOL ]]*$A$6</f>
        <v>0</v>
      </c>
      <c r="J3721" s="3">
        <v>5.5298015403227402E-2</v>
      </c>
      <c r="K3721" s="2">
        <f>$A$10*Table13[[#This Row],[CF % WEC]]</f>
        <v>0</v>
      </c>
      <c r="L3721" s="1">
        <v>24.574907768790233</v>
      </c>
      <c r="M3721" s="2">
        <f>Table13[[#This Row],[Cons h '[MWh']]]-Table13[[#This Row],[Ewec_prod '[MWh']]]-Table13[[#This Row],[Eeol_prod '[MWh']]]-Table13[[#This Row],[Efv_prod '[MWh']]]</f>
        <v>-45.002292231209758</v>
      </c>
    </row>
    <row r="3722" x14ac:dyDescent="0.25">
      <c r="E3722" s="4">
        <v>43621</v>
      </c>
      <c r="F3722" s="3">
        <v>0.51348000000000005</v>
      </c>
      <c r="G3722" s="2">
        <f>Table13[[#This Row],[CF % FV]]*$A$2</f>
        <v>56.482800000000005</v>
      </c>
      <c r="H3722" s="3">
        <v>-3.4508798281915301E-3</v>
      </c>
      <c r="I3722" s="2">
        <f>Table13[[#This Row],[CF % EOL ]]*$A$6</f>
        <v>0</v>
      </c>
      <c r="J3722" s="3">
        <v>5.4311071648218516E-2</v>
      </c>
      <c r="K3722" s="2">
        <f>$A$10*Table13[[#This Row],[CF % WEC]]</f>
        <v>0</v>
      </c>
      <c r="L3722" s="1">
        <v>19.81989740674787</v>
      </c>
      <c r="M3722" s="2">
        <f>Table13[[#This Row],[Cons h '[MWh']]]-Table13[[#This Row],[Ewec_prod '[MWh']]]-Table13[[#This Row],[Eeol_prod '[MWh']]]-Table13[[#This Row],[Efv_prod '[MWh']]]</f>
        <v>-36.662902593252134</v>
      </c>
    </row>
    <row r="3723" x14ac:dyDescent="0.25">
      <c r="E3723" s="4">
        <v>43621.041666666664</v>
      </c>
      <c r="F3723" s="3">
        <v>0.35652999999999996</v>
      </c>
      <c r="G3723" s="2">
        <f>Table13[[#This Row],[CF % FV]]*$A$2</f>
        <v>39.218299999999992</v>
      </c>
      <c r="H3723" s="3">
        <v>4.8189217378631702E-3</v>
      </c>
      <c r="I3723" s="2">
        <f>Table13[[#This Row],[CF % EOL ]]*$A$6</f>
        <v>0</v>
      </c>
      <c r="J3723" s="3">
        <v>5.3618943203532776E-2</v>
      </c>
      <c r="K3723" s="2">
        <f>$A$10*Table13[[#This Row],[CF % WEC]]</f>
        <v>0</v>
      </c>
      <c r="L3723" s="1">
        <v>21.776988902024019</v>
      </c>
      <c r="M3723" s="2">
        <f>Table13[[#This Row],[Cons h '[MWh']]]-Table13[[#This Row],[Ewec_prod '[MWh']]]-Table13[[#This Row],[Eeol_prod '[MWh']]]-Table13[[#This Row],[Efv_prod '[MWh']]]</f>
        <v>-17.441311097975973</v>
      </c>
    </row>
    <row r="3724" x14ac:dyDescent="0.25">
      <c r="E3724" s="4">
        <v>43621.083333333336</v>
      </c>
      <c r="F3724" s="3">
        <v>0.15265000000000001</v>
      </c>
      <c r="G3724" s="2">
        <f>Table13[[#This Row],[CF % FV]]*$A$2</f>
        <v>16.791499999999999</v>
      </c>
      <c r="H3724" s="3">
        <v>3.9469784962130702E-2</v>
      </c>
      <c r="I3724" s="2">
        <f>Table13[[#This Row],[CF % EOL ]]*$A$6</f>
        <v>0</v>
      </c>
      <c r="J3724" s="3">
        <v>5.2906378010270559E-2</v>
      </c>
      <c r="K3724" s="2">
        <f>$A$10*Table13[[#This Row],[CF % WEC]]</f>
        <v>0</v>
      </c>
      <c r="L3724" s="1">
        <v>22.177885467435587</v>
      </c>
      <c r="M3724" s="2">
        <f>Table13[[#This Row],[Cons h '[MWh']]]-Table13[[#This Row],[Ewec_prod '[MWh']]]-Table13[[#This Row],[Eeol_prod '[MWh']]]-Table13[[#This Row],[Efv_prod '[MWh']]]</f>
        <v>5.3863854674355878</v>
      </c>
    </row>
    <row r="3725" x14ac:dyDescent="0.25">
      <c r="E3725" s="4">
        <v>43621.125</v>
      </c>
      <c r="F3725" s="3">
        <v>0</v>
      </c>
      <c r="G3725" s="2">
        <f>Table13[[#This Row],[CF % FV]]*$A$2</f>
        <v>0</v>
      </c>
      <c r="H3725" s="3">
        <v>8.92060744698015E-2</v>
      </c>
      <c r="I3725" s="2">
        <f>Table13[[#This Row],[CF % EOL ]]*$A$6</f>
        <v>0</v>
      </c>
      <c r="J3725" s="3">
        <v>5.1917365195803741E-2</v>
      </c>
      <c r="K3725" s="2">
        <f>$A$10*Table13[[#This Row],[CF % WEC]]</f>
        <v>0</v>
      </c>
      <c r="L3725" s="1">
        <v>21.217769570547421</v>
      </c>
      <c r="M3725" s="2">
        <f>Table13[[#This Row],[Cons h '[MWh']]]-Table13[[#This Row],[Ewec_prod '[MWh']]]-Table13[[#This Row],[Eeol_prod '[MWh']]]-Table13[[#This Row],[Efv_prod '[MWh']]]</f>
        <v>21.217769570547421</v>
      </c>
    </row>
    <row r="3726" x14ac:dyDescent="0.25">
      <c r="E3726" s="4">
        <v>43621.166666666664</v>
      </c>
      <c r="F3726" s="3">
        <v>0</v>
      </c>
      <c r="G3726" s="2">
        <f>Table13[[#This Row],[CF % FV]]*$A$2</f>
        <v>0</v>
      </c>
      <c r="H3726" s="3">
        <v>0.15260627306166799</v>
      </c>
      <c r="I3726" s="2">
        <f>Table13[[#This Row],[CF % EOL ]]*$A$6</f>
        <v>0</v>
      </c>
      <c r="J3726" s="3">
        <v>5.1740648008615255E-2</v>
      </c>
      <c r="K3726" s="2">
        <f>$A$10*Table13[[#This Row],[CF % WEC]]</f>
        <v>0</v>
      </c>
      <c r="L3726" s="1">
        <v>28.388226284676136</v>
      </c>
      <c r="M3726" s="2">
        <f>Table13[[#This Row],[Cons h '[MWh']]]-Table13[[#This Row],[Ewec_prod '[MWh']]]-Table13[[#This Row],[Eeol_prod '[MWh']]]-Table13[[#This Row],[Efv_prod '[MWh']]]</f>
        <v>28.388226284676136</v>
      </c>
    </row>
    <row r="3727" x14ac:dyDescent="0.25">
      <c r="E3727" s="4">
        <v>43621.208333333336</v>
      </c>
      <c r="F3727" s="3">
        <v>0</v>
      </c>
      <c r="G3727" s="2">
        <f>Table13[[#This Row],[CF % FV]]*$A$2</f>
        <v>0</v>
      </c>
      <c r="H3727" s="3">
        <v>0.19035836018594801</v>
      </c>
      <c r="I3727" s="2">
        <f>Table13[[#This Row],[CF % EOL ]]*$A$6</f>
        <v>0</v>
      </c>
      <c r="J3727" s="3">
        <v>5.2637666000513887E-2</v>
      </c>
      <c r="K3727" s="2">
        <f>$A$10*Table13[[#This Row],[CF % WEC]]</f>
        <v>0</v>
      </c>
      <c r="L3727" s="1">
        <v>29.856400644811604</v>
      </c>
      <c r="M3727" s="2">
        <f>Table13[[#This Row],[Cons h '[MWh']]]-Table13[[#This Row],[Ewec_prod '[MWh']]]-Table13[[#This Row],[Eeol_prod '[MWh']]]-Table13[[#This Row],[Efv_prod '[MWh']]]</f>
        <v>29.856400644811604</v>
      </c>
    </row>
    <row r="3728" x14ac:dyDescent="0.25">
      <c r="E3728" s="4">
        <v>43621.25</v>
      </c>
      <c r="F3728" s="3">
        <v>0</v>
      </c>
      <c r="G3728" s="2">
        <f>Table13[[#This Row],[CF % FV]]*$A$2</f>
        <v>0</v>
      </c>
      <c r="H3728" s="3">
        <v>0.24604498467480901</v>
      </c>
      <c r="I3728" s="2">
        <f>Table13[[#This Row],[CF % EOL ]]*$A$6</f>
        <v>0</v>
      </c>
      <c r="J3728" s="3">
        <v>5.5309570680415865E-2</v>
      </c>
      <c r="K3728" s="2">
        <f>$A$10*Table13[[#This Row],[CF % WEC]]</f>
        <v>0</v>
      </c>
      <c r="L3728" s="1">
        <v>24.605254143704755</v>
      </c>
      <c r="M3728" s="2">
        <f>Table13[[#This Row],[Cons h '[MWh']]]-Table13[[#This Row],[Ewec_prod '[MWh']]]-Table13[[#This Row],[Eeol_prod '[MWh']]]-Table13[[#This Row],[Efv_prod '[MWh']]]</f>
        <v>24.605254143704755</v>
      </c>
    </row>
    <row r="3729" x14ac:dyDescent="0.25">
      <c r="E3729" s="4">
        <v>43621.291666666664</v>
      </c>
      <c r="F3729" s="3">
        <v>0</v>
      </c>
      <c r="G3729" s="2">
        <f>Table13[[#This Row],[CF % FV]]*$A$2</f>
        <v>0</v>
      </c>
      <c r="H3729" s="3">
        <v>0.295553554724102</v>
      </c>
      <c r="I3729" s="2">
        <f>Table13[[#This Row],[CF % EOL ]]*$A$6</f>
        <v>0</v>
      </c>
      <c r="J3729" s="3">
        <v>5.8741241541040164E-2</v>
      </c>
      <c r="K3729" s="2">
        <f>$A$10*Table13[[#This Row],[CF % WEC]]</f>
        <v>0</v>
      </c>
      <c r="L3729" s="1">
        <v>37.16781095691757</v>
      </c>
      <c r="M3729" s="2">
        <f>Table13[[#This Row],[Cons h '[MWh']]]-Table13[[#This Row],[Ewec_prod '[MWh']]]-Table13[[#This Row],[Eeol_prod '[MWh']]]-Table13[[#This Row],[Efv_prod '[MWh']]]</f>
        <v>37.16781095691757</v>
      </c>
    </row>
    <row r="3730" x14ac:dyDescent="0.25">
      <c r="E3730" s="4">
        <v>43621.333333333336</v>
      </c>
      <c r="F3730" s="3">
        <v>0</v>
      </c>
      <c r="G3730" s="2">
        <f>Table13[[#This Row],[CF % FV]]*$A$2</f>
        <v>0</v>
      </c>
      <c r="H3730" s="3">
        <v>0.34062163774790899</v>
      </c>
      <c r="I3730" s="2">
        <f>Table13[[#This Row],[CF % EOL ]]*$A$6</f>
        <v>0</v>
      </c>
      <c r="J3730" s="3">
        <v>6.1152607020562605E-2</v>
      </c>
      <c r="K3730" s="2">
        <f>$A$10*Table13[[#This Row],[CF % WEC]]</f>
        <v>0</v>
      </c>
      <c r="L3730" s="1">
        <v>34.583466862473529</v>
      </c>
      <c r="M3730" s="2">
        <f>Table13[[#This Row],[Cons h '[MWh']]]-Table13[[#This Row],[Ewec_prod '[MWh']]]-Table13[[#This Row],[Eeol_prod '[MWh']]]-Table13[[#This Row],[Efv_prod '[MWh']]]</f>
        <v>34.583466862473529</v>
      </c>
    </row>
    <row r="3731" x14ac:dyDescent="0.25">
      <c r="E3731" s="4">
        <v>43621.375</v>
      </c>
      <c r="F3731" s="3">
        <v>0</v>
      </c>
      <c r="G3731" s="2">
        <f>Table13[[#This Row],[CF % FV]]*$A$2</f>
        <v>0</v>
      </c>
      <c r="H3731" s="3">
        <v>0.35947124226885602</v>
      </c>
      <c r="I3731" s="2">
        <f>Table13[[#This Row],[CF % EOL ]]*$A$6</f>
        <v>0</v>
      </c>
      <c r="J3731" s="3">
        <v>5.7052302885819833E-2</v>
      </c>
      <c r="K3731" s="2">
        <f>$A$10*Table13[[#This Row],[CF % WEC]]</f>
        <v>0</v>
      </c>
      <c r="L3731" s="1">
        <v>33.706478118594994</v>
      </c>
      <c r="M3731" s="2">
        <f>Table13[[#This Row],[Cons h '[MWh']]]-Table13[[#This Row],[Ewec_prod '[MWh']]]-Table13[[#This Row],[Eeol_prod '[MWh']]]-Table13[[#This Row],[Efv_prod '[MWh']]]</f>
        <v>33.706478118594994</v>
      </c>
    </row>
    <row r="3732" x14ac:dyDescent="0.25">
      <c r="E3732" s="4">
        <v>43621.416666666664</v>
      </c>
      <c r="F3732" s="3">
        <v>0</v>
      </c>
      <c r="G3732" s="2">
        <f>Table13[[#This Row],[CF % FV]]*$A$2</f>
        <v>0</v>
      </c>
      <c r="H3732" s="3">
        <v>2.62109105801939E-2</v>
      </c>
      <c r="I3732" s="2">
        <f>Table13[[#This Row],[CF % EOL ]]*$A$6</f>
        <v>0</v>
      </c>
      <c r="J3732" s="3">
        <v>5.5783767084448009E-2</v>
      </c>
      <c r="K3732" s="2">
        <f>$A$10*Table13[[#This Row],[CF % WEC]]</f>
        <v>0</v>
      </c>
      <c r="L3732" s="1">
        <v>30.127356884678431</v>
      </c>
      <c r="M3732" s="2">
        <f>Table13[[#This Row],[Cons h '[MWh']]]-Table13[[#This Row],[Ewec_prod '[MWh']]]-Table13[[#This Row],[Eeol_prod '[MWh']]]-Table13[[#This Row],[Efv_prod '[MWh']]]</f>
        <v>30.127356884678431</v>
      </c>
    </row>
    <row r="3733" x14ac:dyDescent="0.25">
      <c r="E3733" s="4">
        <v>43621.458333333336</v>
      </c>
      <c r="F3733" s="3">
        <v>0</v>
      </c>
      <c r="G3733" s="2">
        <f>Table13[[#This Row],[CF % FV]]*$A$2</f>
        <v>0</v>
      </c>
      <c r="H3733" s="3">
        <v>8.5989954304061395E-3</v>
      </c>
      <c r="I3733" s="2">
        <f>Table13[[#This Row],[CF % EOL ]]*$A$6</f>
        <v>0</v>
      </c>
      <c r="J3733" s="3">
        <v>5.4305108640925512E-2</v>
      </c>
      <c r="K3733" s="2">
        <f>$A$10*Table13[[#This Row],[CF % WEC]]</f>
        <v>0</v>
      </c>
      <c r="L3733" s="1">
        <v>31.789034494284749</v>
      </c>
      <c r="M3733" s="2">
        <f>Table13[[#This Row],[Cons h '[MWh']]]-Table13[[#This Row],[Ewec_prod '[MWh']]]-Table13[[#This Row],[Eeol_prod '[MWh']]]-Table13[[#This Row],[Efv_prod '[MWh']]]</f>
        <v>31.789034494284749</v>
      </c>
    </row>
    <row r="3734" x14ac:dyDescent="0.25">
      <c r="E3734" s="4">
        <v>43621.5</v>
      </c>
      <c r="F3734" s="3">
        <v>0</v>
      </c>
      <c r="G3734" s="2">
        <f>Table13[[#This Row],[CF % FV]]*$A$2</f>
        <v>0</v>
      </c>
      <c r="H3734" s="3">
        <v>4.80300435794766E-2</v>
      </c>
      <c r="I3734" s="2">
        <f>Table13[[#This Row],[CF % EOL ]]*$A$6</f>
        <v>0</v>
      </c>
      <c r="J3734" s="3">
        <v>5.455151675086322E-2</v>
      </c>
      <c r="K3734" s="2">
        <f>$A$10*Table13[[#This Row],[CF % WEC]]</f>
        <v>0</v>
      </c>
      <c r="L3734" s="1">
        <v>37.214151414101089</v>
      </c>
      <c r="M3734" s="2">
        <f>Table13[[#This Row],[Cons h '[MWh']]]-Table13[[#This Row],[Ewec_prod '[MWh']]]-Table13[[#This Row],[Eeol_prod '[MWh']]]-Table13[[#This Row],[Efv_prod '[MWh']]]</f>
        <v>37.214151414101089</v>
      </c>
    </row>
    <row r="3735" x14ac:dyDescent="0.25">
      <c r="E3735" s="4">
        <v>43621.541666666664</v>
      </c>
      <c r="F3735" s="3">
        <v>0</v>
      </c>
      <c r="G3735" s="2">
        <f>Table13[[#This Row],[CF % FV]]*$A$2</f>
        <v>0</v>
      </c>
      <c r="H3735" s="3">
        <v>0.14914245309796101</v>
      </c>
      <c r="I3735" s="2">
        <f>Table13[[#This Row],[CF % EOL ]]*$A$6</f>
        <v>0</v>
      </c>
      <c r="J3735" s="3">
        <v>5.8868283286841315E-2</v>
      </c>
      <c r="K3735" s="2">
        <f>$A$10*Table13[[#This Row],[CF % WEC]]</f>
        <v>0</v>
      </c>
      <c r="L3735" s="1">
        <v>34.756826930350677</v>
      </c>
      <c r="M3735" s="2">
        <f>Table13[[#This Row],[Cons h '[MWh']]]-Table13[[#This Row],[Ewec_prod '[MWh']]]-Table13[[#This Row],[Eeol_prod '[MWh']]]-Table13[[#This Row],[Efv_prod '[MWh']]]</f>
        <v>34.756826930350677</v>
      </c>
    </row>
    <row r="3736" x14ac:dyDescent="0.25">
      <c r="E3736" s="4">
        <v>43621.583333333336</v>
      </c>
      <c r="F3736" s="3">
        <v>0</v>
      </c>
      <c r="G3736" s="2">
        <f>Table13[[#This Row],[CF % FV]]*$A$2</f>
        <v>0</v>
      </c>
      <c r="H3736" s="3">
        <v>0.32523318727785899</v>
      </c>
      <c r="I3736" s="2">
        <f>Table13[[#This Row],[CF % EOL ]]*$A$6</f>
        <v>0</v>
      </c>
      <c r="J3736" s="3">
        <v>6.6200716133248835E-2</v>
      </c>
      <c r="K3736" s="2">
        <f>$A$10*Table13[[#This Row],[CF % WEC]]</f>
        <v>0</v>
      </c>
      <c r="L3736" s="1">
        <v>30.989952663711176</v>
      </c>
      <c r="M3736" s="2">
        <f>Table13[[#This Row],[Cons h '[MWh']]]-Table13[[#This Row],[Ewec_prod '[MWh']]]-Table13[[#This Row],[Eeol_prod '[MWh']]]-Table13[[#This Row],[Efv_prod '[MWh']]]</f>
        <v>30.989952663711176</v>
      </c>
    </row>
    <row r="3737" x14ac:dyDescent="0.25">
      <c r="E3737" s="4">
        <v>43621.625</v>
      </c>
      <c r="F3737" s="3">
        <v>0</v>
      </c>
      <c r="G3737" s="2">
        <f>Table13[[#This Row],[CF % FV]]*$A$2</f>
        <v>0</v>
      </c>
      <c r="H3737" s="3">
        <v>0.44721995029744699</v>
      </c>
      <c r="I3737" s="2">
        <f>Table13[[#This Row],[CF % EOL ]]*$A$6</f>
        <v>0</v>
      </c>
      <c r="J3737" s="3">
        <v>7.4921538372189983E-2</v>
      </c>
      <c r="K3737" s="2">
        <f>$A$10*Table13[[#This Row],[CF % WEC]]</f>
        <v>0</v>
      </c>
      <c r="L3737" s="1">
        <v>27.935708900232566</v>
      </c>
      <c r="M3737" s="2">
        <f>Table13[[#This Row],[Cons h '[MWh']]]-Table13[[#This Row],[Ewec_prod '[MWh']]]-Table13[[#This Row],[Eeol_prod '[MWh']]]-Table13[[#This Row],[Efv_prod '[MWh']]]</f>
        <v>27.935708900232566</v>
      </c>
    </row>
    <row r="3738" x14ac:dyDescent="0.25">
      <c r="E3738" s="4">
        <v>43621.666666666664</v>
      </c>
      <c r="F3738" s="3">
        <v>3.2000000000000003E-4</v>
      </c>
      <c r="G3738" s="2">
        <f>Table13[[#This Row],[CF % FV]]*$A$2</f>
        <v>3.5200000000000002E-2</v>
      </c>
      <c r="H3738" s="3">
        <v>0.498979147368592</v>
      </c>
      <c r="I3738" s="2">
        <f>Table13[[#This Row],[CF % EOL ]]*$A$6</f>
        <v>0</v>
      </c>
      <c r="J3738" s="3">
        <v>8.2403851478625917E-2</v>
      </c>
      <c r="K3738" s="2">
        <f>$A$10*Table13[[#This Row],[CF % WEC]]</f>
        <v>0</v>
      </c>
      <c r="L3738" s="1">
        <v>31.128164326348376</v>
      </c>
      <c r="M3738" s="2">
        <f>Table13[[#This Row],[Cons h '[MWh']]]-Table13[[#This Row],[Ewec_prod '[MWh']]]-Table13[[#This Row],[Eeol_prod '[MWh']]]-Table13[[#This Row],[Efv_prod '[MWh']]]</f>
        <v>31.092964326348376</v>
      </c>
    </row>
    <row r="3739" x14ac:dyDescent="0.25">
      <c r="E3739" s="4">
        <v>43621.708333333336</v>
      </c>
      <c r="F3739" s="3">
        <v>0.20282</v>
      </c>
      <c r="G3739" s="2">
        <f>Table13[[#This Row],[CF % FV]]*$A$2</f>
        <v>22.310200000000002</v>
      </c>
      <c r="H3739" s="3">
        <v>0.50027370848491404</v>
      </c>
      <c r="I3739" s="2">
        <f>Table13[[#This Row],[CF % EOL ]]*$A$6</f>
        <v>0</v>
      </c>
      <c r="J3739" s="3">
        <v>8.9504792600049496E-2</v>
      </c>
      <c r="K3739" s="2">
        <f>$A$10*Table13[[#This Row],[CF % WEC]]</f>
        <v>0</v>
      </c>
      <c r="L3739" s="1">
        <v>25.587643986691194</v>
      </c>
      <c r="M3739" s="2">
        <f>Table13[[#This Row],[Cons h '[MWh']]]-Table13[[#This Row],[Ewec_prod '[MWh']]]-Table13[[#This Row],[Eeol_prod '[MWh']]]-Table13[[#This Row],[Efv_prod '[MWh']]]</f>
        <v>3.2774439866911926</v>
      </c>
    </row>
    <row r="3740" x14ac:dyDescent="0.25">
      <c r="E3740" s="4">
        <v>43621.75</v>
      </c>
      <c r="F3740" s="3">
        <v>0.35581000000000002</v>
      </c>
      <c r="G3740" s="2">
        <f>Table13[[#This Row],[CF % FV]]*$A$2</f>
        <v>39.139099999999999</v>
      </c>
      <c r="H3740" s="3">
        <v>0.53930389653430999</v>
      </c>
      <c r="I3740" s="2">
        <f>Table13[[#This Row],[CF % EOL ]]*$A$6</f>
        <v>0</v>
      </c>
      <c r="J3740" s="3">
        <v>9.4748426527436133E-2</v>
      </c>
      <c r="K3740" s="2">
        <f>$A$10*Table13[[#This Row],[CF % WEC]]</f>
        <v>0</v>
      </c>
      <c r="L3740" s="1">
        <v>46.983241731932679</v>
      </c>
      <c r="M3740" s="2">
        <f>Table13[[#This Row],[Cons h '[MWh']]]-Table13[[#This Row],[Ewec_prod '[MWh']]]-Table13[[#This Row],[Eeol_prod '[MWh']]]-Table13[[#This Row],[Efv_prod '[MWh']]]</f>
        <v>7.8441417319326803</v>
      </c>
    </row>
    <row r="3741" x14ac:dyDescent="0.25">
      <c r="E3741" s="4">
        <v>43621.791666666664</v>
      </c>
      <c r="F3741" s="3">
        <v>0.52800999999999998</v>
      </c>
      <c r="G3741" s="2">
        <f>Table13[[#This Row],[CF % FV]]*$A$2</f>
        <v>58.081099999999999</v>
      </c>
      <c r="H3741" s="3">
        <v>0.54326607948413397</v>
      </c>
      <c r="I3741" s="2">
        <f>Table13[[#This Row],[CF % EOL ]]*$A$6</f>
        <v>0</v>
      </c>
      <c r="J3741" s="3">
        <v>9.6494459403974026E-2</v>
      </c>
      <c r="K3741" s="2">
        <f>$A$10*Table13[[#This Row],[CF % WEC]]</f>
        <v>0</v>
      </c>
      <c r="L3741" s="1">
        <v>43.936600538798317</v>
      </c>
      <c r="M3741" s="2">
        <f>Table13[[#This Row],[Cons h '[MWh']]]-Table13[[#This Row],[Ewec_prod '[MWh']]]-Table13[[#This Row],[Eeol_prod '[MWh']]]-Table13[[#This Row],[Efv_prod '[MWh']]]</f>
        <v>-14.144499461201683</v>
      </c>
    </row>
    <row r="3742" x14ac:dyDescent="0.25">
      <c r="E3742" s="4">
        <v>43621.833333333336</v>
      </c>
      <c r="F3742" s="3">
        <v>0.53039000000000003</v>
      </c>
      <c r="G3742" s="2">
        <f>Table13[[#This Row],[CF % FV]]*$A$2</f>
        <v>58.3429</v>
      </c>
      <c r="H3742" s="3">
        <v>0.53666077860779005</v>
      </c>
      <c r="I3742" s="2">
        <f>Table13[[#This Row],[CF % EOL ]]*$A$6</f>
        <v>0</v>
      </c>
      <c r="J3742" s="3">
        <v>0.10017625181701599</v>
      </c>
      <c r="K3742" s="2">
        <f>$A$10*Table13[[#This Row],[CF % WEC]]</f>
        <v>0</v>
      </c>
      <c r="L3742" s="1">
        <v>29.50623820641448</v>
      </c>
      <c r="M3742" s="2">
        <f>Table13[[#This Row],[Cons h '[MWh']]]-Table13[[#This Row],[Ewec_prod '[MWh']]]-Table13[[#This Row],[Eeol_prod '[MWh']]]-Table13[[#This Row],[Efv_prod '[MWh']]]</f>
        <v>-28.83666179358552</v>
      </c>
    </row>
    <row r="3743" x14ac:dyDescent="0.25">
      <c r="E3743" s="4">
        <v>43621.875</v>
      </c>
      <c r="F3743" s="3">
        <v>0.57194</v>
      </c>
      <c r="G3743" s="2">
        <f>Table13[[#This Row],[CF % FV]]*$A$2</f>
        <v>62.913400000000003</v>
      </c>
      <c r="H3743" s="3">
        <v>0.50316141784330704</v>
      </c>
      <c r="I3743" s="2">
        <f>Table13[[#This Row],[CF % EOL ]]*$A$6</f>
        <v>0</v>
      </c>
      <c r="J3743" s="3">
        <v>9.3370447881923016E-2</v>
      </c>
      <c r="K3743" s="2">
        <f>$A$10*Table13[[#This Row],[CF % WEC]]</f>
        <v>0</v>
      </c>
      <c r="L3743" s="1">
        <v>31.415543845399053</v>
      </c>
      <c r="M3743" s="2">
        <f>Table13[[#This Row],[Cons h '[MWh']]]-Table13[[#This Row],[Ewec_prod '[MWh']]]-Table13[[#This Row],[Eeol_prod '[MWh']]]-Table13[[#This Row],[Efv_prod '[MWh']]]</f>
        <v>-31.497856154600949</v>
      </c>
    </row>
    <row r="3744" x14ac:dyDescent="0.25">
      <c r="E3744" s="4">
        <v>43621.916666666664</v>
      </c>
      <c r="F3744" s="3">
        <v>0.46200999999999998</v>
      </c>
      <c r="G3744" s="2">
        <f>Table13[[#This Row],[CF % FV]]*$A$2</f>
        <v>50.821099999999994</v>
      </c>
      <c r="H3744" s="3">
        <v>7.1007667187205498E-2</v>
      </c>
      <c r="I3744" s="2">
        <f>Table13[[#This Row],[CF % EOL ]]*$A$6</f>
        <v>0</v>
      </c>
      <c r="J3744" s="3">
        <v>8.8015682471551573E-2</v>
      </c>
      <c r="K3744" s="2">
        <f>$A$10*Table13[[#This Row],[CF % WEC]]</f>
        <v>0</v>
      </c>
      <c r="L3744" s="1">
        <v>31.37387913121551</v>
      </c>
      <c r="M3744" s="2">
        <f>Table13[[#This Row],[Cons h '[MWh']]]-Table13[[#This Row],[Ewec_prod '[MWh']]]-Table13[[#This Row],[Eeol_prod '[MWh']]]-Table13[[#This Row],[Efv_prod '[MWh']]]</f>
        <v>-19.447220868784484</v>
      </c>
    </row>
    <row r="3745" x14ac:dyDescent="0.25">
      <c r="E3745" s="4">
        <v>43621.958333333336</v>
      </c>
      <c r="F3745" s="3">
        <v>0.53952999999999995</v>
      </c>
      <c r="G3745" s="2">
        <f>Table13[[#This Row],[CF % FV]]*$A$2</f>
        <v>59.348299999999995</v>
      </c>
      <c r="H3745" s="3">
        <v>6.4328089102035399E-2</v>
      </c>
      <c r="I3745" s="2">
        <f>Table13[[#This Row],[CF % EOL ]]*$A$6</f>
        <v>0</v>
      </c>
      <c r="J3745" s="3">
        <v>8.6179172128011156E-2</v>
      </c>
      <c r="K3745" s="2">
        <f>$A$10*Table13[[#This Row],[CF % WEC]]</f>
        <v>0</v>
      </c>
      <c r="L3745" s="1">
        <v>30.838572168361388</v>
      </c>
      <c r="M3745" s="2">
        <f>Table13[[#This Row],[Cons h '[MWh']]]-Table13[[#This Row],[Ewec_prod '[MWh']]]-Table13[[#This Row],[Eeol_prod '[MWh']]]-Table13[[#This Row],[Efv_prod '[MWh']]]</f>
        <v>-28.509727831638607</v>
      </c>
    </row>
    <row r="3746" x14ac:dyDescent="0.25">
      <c r="E3746" s="4">
        <v>43622</v>
      </c>
      <c r="F3746" s="3">
        <v>0.30817</v>
      </c>
      <c r="G3746" s="2">
        <f>Table13[[#This Row],[CF % FV]]*$A$2</f>
        <v>33.898699999999998</v>
      </c>
      <c r="H3746" s="3">
        <v>9.1555521762111999E-2</v>
      </c>
      <c r="I3746" s="2">
        <f>Table13[[#This Row],[CF % EOL ]]*$A$6</f>
        <v>0</v>
      </c>
      <c r="J3746" s="3">
        <v>8.9978809319966838E-2</v>
      </c>
      <c r="K3746" s="2">
        <f>$A$10*Table13[[#This Row],[CF % WEC]]</f>
        <v>0</v>
      </c>
      <c r="L3746" s="1">
        <v>25.746152751274</v>
      </c>
      <c r="M3746" s="2">
        <f>Table13[[#This Row],[Cons h '[MWh']]]-Table13[[#This Row],[Ewec_prod '[MWh']]]-Table13[[#This Row],[Eeol_prod '[MWh']]]-Table13[[#This Row],[Efv_prod '[MWh']]]</f>
        <v>-8.1525472487259982</v>
      </c>
    </row>
    <row r="3747" x14ac:dyDescent="0.25">
      <c r="E3747" s="4">
        <v>43622.041666666664</v>
      </c>
      <c r="F3747" s="3">
        <v>0.20363000000000001</v>
      </c>
      <c r="G3747" s="2">
        <f>Table13[[#This Row],[CF % FV]]*$A$2</f>
        <v>22.3993</v>
      </c>
      <c r="H3747" s="3">
        <v>0.15202938303497801</v>
      </c>
      <c r="I3747" s="2">
        <f>Table13[[#This Row],[CF % EOL ]]*$A$6</f>
        <v>0</v>
      </c>
      <c r="J3747" s="3">
        <v>9.8521853077377708E-2</v>
      </c>
      <c r="K3747" s="2">
        <f>$A$10*Table13[[#This Row],[CF % WEC]]</f>
        <v>0</v>
      </c>
      <c r="L3747" s="1">
        <v>23.112117177495257</v>
      </c>
      <c r="M3747" s="2">
        <f>Table13[[#This Row],[Cons h '[MWh']]]-Table13[[#This Row],[Ewec_prod '[MWh']]]-Table13[[#This Row],[Eeol_prod '[MWh']]]-Table13[[#This Row],[Efv_prod '[MWh']]]</f>
        <v>0.71281717749525697</v>
      </c>
    </row>
    <row r="3748" x14ac:dyDescent="0.25">
      <c r="E3748" s="4">
        <v>43622.083333333336</v>
      </c>
      <c r="F3748" s="3">
        <v>8.4150000000000003E-2</v>
      </c>
      <c r="G3748" s="2">
        <f>Table13[[#This Row],[CF % FV]]*$A$2</f>
        <v>9.2565000000000008</v>
      </c>
      <c r="H3748" s="3">
        <v>0.23423585237448899</v>
      </c>
      <c r="I3748" s="2">
        <f>Table13[[#This Row],[CF % EOL ]]*$A$6</f>
        <v>0</v>
      </c>
      <c r="J3748" s="3">
        <v>0.1082796447044906</v>
      </c>
      <c r="K3748" s="2">
        <f>$A$10*Table13[[#This Row],[CF % WEC]]</f>
        <v>0</v>
      </c>
      <c r="L3748" s="1">
        <v>22.472608717618133</v>
      </c>
      <c r="M3748" s="2">
        <f>Table13[[#This Row],[Cons h '[MWh']]]-Table13[[#This Row],[Ewec_prod '[MWh']]]-Table13[[#This Row],[Eeol_prod '[MWh']]]-Table13[[#This Row],[Efv_prod '[MWh']]]</f>
        <v>13.216108717618132</v>
      </c>
    </row>
    <row r="3749" x14ac:dyDescent="0.25">
      <c r="E3749" s="4">
        <v>43622.125</v>
      </c>
      <c r="F3749" s="3">
        <v>0</v>
      </c>
      <c r="G3749" s="2">
        <f>Table13[[#This Row],[CF % FV]]*$A$2</f>
        <v>0</v>
      </c>
      <c r="H3749" s="3">
        <v>0.34552304222994001</v>
      </c>
      <c r="I3749" s="2">
        <f>Table13[[#This Row],[CF % EOL ]]*$A$6</f>
        <v>0</v>
      </c>
      <c r="J3749" s="3">
        <v>0.11595297145275765</v>
      </c>
      <c r="K3749" s="2">
        <f>$A$10*Table13[[#This Row],[CF % WEC]]</f>
        <v>0</v>
      </c>
      <c r="L3749" s="1">
        <v>22.465387366344576</v>
      </c>
      <c r="M3749" s="2">
        <f>Table13[[#This Row],[Cons h '[MWh']]]-Table13[[#This Row],[Ewec_prod '[MWh']]]-Table13[[#This Row],[Eeol_prod '[MWh']]]-Table13[[#This Row],[Efv_prod '[MWh']]]</f>
        <v>22.465387366344576</v>
      </c>
    </row>
    <row r="3750" x14ac:dyDescent="0.25">
      <c r="E3750" s="4">
        <v>43622.166666666664</v>
      </c>
      <c r="F3750" s="3">
        <v>0</v>
      </c>
      <c r="G3750" s="2">
        <f>Table13[[#This Row],[CF % FV]]*$A$2</f>
        <v>0</v>
      </c>
      <c r="H3750" s="3">
        <v>0.383822528419278</v>
      </c>
      <c r="I3750" s="2">
        <f>Table13[[#This Row],[CF % EOL ]]*$A$6</f>
        <v>0</v>
      </c>
      <c r="J3750" s="3">
        <v>0.11930704063487199</v>
      </c>
      <c r="K3750" s="2">
        <f>$A$10*Table13[[#This Row],[CF % WEC]]</f>
        <v>0</v>
      </c>
      <c r="L3750" s="1">
        <v>22.827514047118783</v>
      </c>
      <c r="M3750" s="2">
        <f>Table13[[#This Row],[Cons h '[MWh']]]-Table13[[#This Row],[Ewec_prod '[MWh']]]-Table13[[#This Row],[Eeol_prod '[MWh']]]-Table13[[#This Row],[Efv_prod '[MWh']]]</f>
        <v>22.827514047118783</v>
      </c>
    </row>
    <row r="3751" x14ac:dyDescent="0.25">
      <c r="E3751" s="4">
        <v>43622.208333333336</v>
      </c>
      <c r="F3751" s="3">
        <v>0</v>
      </c>
      <c r="G3751" s="2">
        <f>Table13[[#This Row],[CF % FV]]*$A$2</f>
        <v>0</v>
      </c>
      <c r="H3751" s="3">
        <v>0.36881570630377503</v>
      </c>
      <c r="I3751" s="2">
        <f>Table13[[#This Row],[CF % EOL ]]*$A$6</f>
        <v>0</v>
      </c>
      <c r="J3751" s="3">
        <v>0.12021438407827703</v>
      </c>
      <c r="K3751" s="2">
        <f>$A$10*Table13[[#This Row],[CF % WEC]]</f>
        <v>0</v>
      </c>
      <c r="L3751" s="1">
        <v>29.041401479796093</v>
      </c>
      <c r="M3751" s="2">
        <f>Table13[[#This Row],[Cons h '[MWh']]]-Table13[[#This Row],[Ewec_prod '[MWh']]]-Table13[[#This Row],[Eeol_prod '[MWh']]]-Table13[[#This Row],[Efv_prod '[MWh']]]</f>
        <v>29.041401479796093</v>
      </c>
    </row>
    <row r="3752" x14ac:dyDescent="0.25">
      <c r="E3752" s="4">
        <v>43622.25</v>
      </c>
      <c r="F3752" s="3">
        <v>0</v>
      </c>
      <c r="G3752" s="2">
        <f>Table13[[#This Row],[CF % FV]]*$A$2</f>
        <v>0</v>
      </c>
      <c r="H3752" s="3">
        <v>0.34579855421399602</v>
      </c>
      <c r="I3752" s="2">
        <f>Table13[[#This Row],[CF % EOL ]]*$A$6</f>
        <v>0</v>
      </c>
      <c r="J3752" s="3">
        <v>0.12080866328562544</v>
      </c>
      <c r="K3752" s="2">
        <f>$A$10*Table13[[#This Row],[CF % WEC]]</f>
        <v>0</v>
      </c>
      <c r="L3752" s="1">
        <v>21.053796989909788</v>
      </c>
      <c r="M3752" s="2">
        <f>Table13[[#This Row],[Cons h '[MWh']]]-Table13[[#This Row],[Ewec_prod '[MWh']]]-Table13[[#This Row],[Eeol_prod '[MWh']]]-Table13[[#This Row],[Efv_prod '[MWh']]]</f>
        <v>21.053796989909788</v>
      </c>
    </row>
    <row r="3753" x14ac:dyDescent="0.25">
      <c r="E3753" s="4">
        <v>43622.291666666664</v>
      </c>
      <c r="F3753" s="3">
        <v>0</v>
      </c>
      <c r="G3753" s="2">
        <f>Table13[[#This Row],[CF % FV]]*$A$2</f>
        <v>0</v>
      </c>
      <c r="H3753" s="3">
        <v>0.35583572275203001</v>
      </c>
      <c r="I3753" s="2">
        <f>Table13[[#This Row],[CF % EOL ]]*$A$6</f>
        <v>0</v>
      </c>
      <c r="J3753" s="3">
        <v>0.12288680602641927</v>
      </c>
      <c r="K3753" s="2">
        <f>$A$10*Table13[[#This Row],[CF % WEC]]</f>
        <v>0</v>
      </c>
      <c r="L3753" s="1">
        <v>30.126514684363027</v>
      </c>
      <c r="M3753" s="2">
        <f>Table13[[#This Row],[Cons h '[MWh']]]-Table13[[#This Row],[Ewec_prod '[MWh']]]-Table13[[#This Row],[Eeol_prod '[MWh']]]-Table13[[#This Row],[Efv_prod '[MWh']]]</f>
        <v>30.126514684363027</v>
      </c>
    </row>
    <row r="3754" x14ac:dyDescent="0.25">
      <c r="E3754" s="4">
        <v>43622.333333333336</v>
      </c>
      <c r="F3754" s="3">
        <v>0</v>
      </c>
      <c r="G3754" s="2">
        <f>Table13[[#This Row],[CF % FV]]*$A$2</f>
        <v>0</v>
      </c>
      <c r="H3754" s="3">
        <v>0.44166516991613702</v>
      </c>
      <c r="I3754" s="2">
        <f>Table13[[#This Row],[CF % EOL ]]*$A$6</f>
        <v>0</v>
      </c>
      <c r="J3754" s="3">
        <v>0.12763428631040788</v>
      </c>
      <c r="K3754" s="2">
        <f>$A$10*Table13[[#This Row],[CF % WEC]]</f>
        <v>0</v>
      </c>
      <c r="L3754" s="1">
        <v>23.976773015526845</v>
      </c>
      <c r="M3754" s="2">
        <f>Table13[[#This Row],[Cons h '[MWh']]]-Table13[[#This Row],[Ewec_prod '[MWh']]]-Table13[[#This Row],[Eeol_prod '[MWh']]]-Table13[[#This Row],[Efv_prod '[MWh']]]</f>
        <v>23.976773015526845</v>
      </c>
    </row>
    <row r="3755" x14ac:dyDescent="0.25">
      <c r="E3755" s="4">
        <v>43622.375</v>
      </c>
      <c r="F3755" s="3">
        <v>0</v>
      </c>
      <c r="G3755" s="2">
        <f>Table13[[#This Row],[CF % FV]]*$A$2</f>
        <v>0</v>
      </c>
      <c r="H3755" s="3">
        <v>0.54355963771687499</v>
      </c>
      <c r="I3755" s="2">
        <f>Table13[[#This Row],[CF % EOL ]]*$A$6</f>
        <v>0</v>
      </c>
      <c r="J3755" s="3">
        <v>0.12189325771571267</v>
      </c>
      <c r="K3755" s="2">
        <f>$A$10*Table13[[#This Row],[CF % WEC]]</f>
        <v>0</v>
      </c>
      <c r="L3755" s="1">
        <v>30.804085523811239</v>
      </c>
      <c r="M3755" s="2">
        <f>Table13[[#This Row],[Cons h '[MWh']]]-Table13[[#This Row],[Ewec_prod '[MWh']]]-Table13[[#This Row],[Eeol_prod '[MWh']]]-Table13[[#This Row],[Efv_prod '[MWh']]]</f>
        <v>30.804085523811239</v>
      </c>
    </row>
    <row r="3756" x14ac:dyDescent="0.25">
      <c r="E3756" s="4">
        <v>43622.416666666664</v>
      </c>
      <c r="F3756" s="3">
        <v>0</v>
      </c>
      <c r="G3756" s="2">
        <f>Table13[[#This Row],[CF % FV]]*$A$2</f>
        <v>0</v>
      </c>
      <c r="H3756" s="3">
        <v>0.18437367082800599</v>
      </c>
      <c r="I3756" s="2">
        <f>Table13[[#This Row],[CF % EOL ]]*$A$6</f>
        <v>0</v>
      </c>
      <c r="J3756" s="3">
        <v>0.11647548610695393</v>
      </c>
      <c r="K3756" s="2">
        <f>$A$10*Table13[[#This Row],[CF % WEC]]</f>
        <v>0</v>
      </c>
      <c r="L3756" s="1">
        <v>29.90587445410776</v>
      </c>
      <c r="M3756" s="2">
        <f>Table13[[#This Row],[Cons h '[MWh']]]-Table13[[#This Row],[Ewec_prod '[MWh']]]-Table13[[#This Row],[Eeol_prod '[MWh']]]-Table13[[#This Row],[Efv_prod '[MWh']]]</f>
        <v>29.90587445410776</v>
      </c>
    </row>
    <row r="3757" x14ac:dyDescent="0.25">
      <c r="E3757" s="4">
        <v>43622.458333333336</v>
      </c>
      <c r="F3757" s="3">
        <v>0</v>
      </c>
      <c r="G3757" s="2">
        <f>Table13[[#This Row],[CF % FV]]*$A$2</f>
        <v>0</v>
      </c>
      <c r="H3757" s="3">
        <v>0.17663325618850101</v>
      </c>
      <c r="I3757" s="2">
        <f>Table13[[#This Row],[CF % EOL ]]*$A$6</f>
        <v>0</v>
      </c>
      <c r="J3757" s="3">
        <v>0.11265824519601585</v>
      </c>
      <c r="K3757" s="2">
        <f>$A$10*Table13[[#This Row],[CF % WEC]]</f>
        <v>0</v>
      </c>
      <c r="L3757" s="1">
        <v>35.579331240483427</v>
      </c>
      <c r="M3757" s="2">
        <f>Table13[[#This Row],[Cons h '[MWh']]]-Table13[[#This Row],[Ewec_prod '[MWh']]]-Table13[[#This Row],[Eeol_prod '[MWh']]]-Table13[[#This Row],[Efv_prod '[MWh']]]</f>
        <v>35.579331240483427</v>
      </c>
    </row>
    <row r="3758" x14ac:dyDescent="0.25">
      <c r="E3758" s="4">
        <v>43622.5</v>
      </c>
      <c r="F3758" s="3">
        <v>0</v>
      </c>
      <c r="G3758" s="2">
        <f>Table13[[#This Row],[CF % FV]]*$A$2</f>
        <v>0</v>
      </c>
      <c r="H3758" s="3">
        <v>0.19798543184211601</v>
      </c>
      <c r="I3758" s="2">
        <f>Table13[[#This Row],[CF % EOL ]]*$A$6</f>
        <v>0</v>
      </c>
      <c r="J3758" s="3">
        <v>0.11228009093560661</v>
      </c>
      <c r="K3758" s="2">
        <f>$A$10*Table13[[#This Row],[CF % WEC]]</f>
        <v>0</v>
      </c>
      <c r="L3758" s="1">
        <v>42.600015849696952</v>
      </c>
      <c r="M3758" s="2">
        <f>Table13[[#This Row],[Cons h '[MWh']]]-Table13[[#This Row],[Ewec_prod '[MWh']]]-Table13[[#This Row],[Eeol_prod '[MWh']]]-Table13[[#This Row],[Efv_prod '[MWh']]]</f>
        <v>42.600015849696952</v>
      </c>
    </row>
    <row r="3759" x14ac:dyDescent="0.25">
      <c r="E3759" s="4">
        <v>43622.541666666664</v>
      </c>
      <c r="F3759" s="3">
        <v>0</v>
      </c>
      <c r="G3759" s="2">
        <f>Table13[[#This Row],[CF % FV]]*$A$2</f>
        <v>0</v>
      </c>
      <c r="H3759" s="3">
        <v>0.33163633558796901</v>
      </c>
      <c r="I3759" s="2">
        <f>Table13[[#This Row],[CF % EOL ]]*$A$6</f>
        <v>0</v>
      </c>
      <c r="J3759" s="3">
        <v>0.11584636362783167</v>
      </c>
      <c r="K3759" s="2">
        <f>$A$10*Table13[[#This Row],[CF % WEC]]</f>
        <v>0</v>
      </c>
      <c r="L3759" s="1">
        <v>41.873034894097792</v>
      </c>
      <c r="M3759" s="2">
        <f>Table13[[#This Row],[Cons h '[MWh']]]-Table13[[#This Row],[Ewec_prod '[MWh']]]-Table13[[#This Row],[Eeol_prod '[MWh']]]-Table13[[#This Row],[Efv_prod '[MWh']]]</f>
        <v>41.873034894097792</v>
      </c>
    </row>
    <row r="3760" x14ac:dyDescent="0.25">
      <c r="E3760" s="4">
        <v>43622.583333333336</v>
      </c>
      <c r="F3760" s="3">
        <v>0</v>
      </c>
      <c r="G3760" s="2">
        <f>Table13[[#This Row],[CF % FV]]*$A$2</f>
        <v>0</v>
      </c>
      <c r="H3760" s="3">
        <v>0.37303120132023199</v>
      </c>
      <c r="I3760" s="2">
        <f>Table13[[#This Row],[CF % EOL ]]*$A$6</f>
        <v>0</v>
      </c>
      <c r="J3760" s="3">
        <v>0.12060115511960155</v>
      </c>
      <c r="K3760" s="2">
        <f>$A$10*Table13[[#This Row],[CF % WEC]]</f>
        <v>0</v>
      </c>
      <c r="L3760" s="1">
        <v>29.884955675557904</v>
      </c>
      <c r="M3760" s="2">
        <f>Table13[[#This Row],[Cons h '[MWh']]]-Table13[[#This Row],[Ewec_prod '[MWh']]]-Table13[[#This Row],[Eeol_prod '[MWh']]]-Table13[[#This Row],[Efv_prod '[MWh']]]</f>
        <v>29.884955675557904</v>
      </c>
    </row>
    <row r="3761" x14ac:dyDescent="0.25">
      <c r="E3761" s="4">
        <v>43622.625</v>
      </c>
      <c r="F3761" s="3">
        <v>0</v>
      </c>
      <c r="G3761" s="2">
        <f>Table13[[#This Row],[CF % FV]]*$A$2</f>
        <v>0</v>
      </c>
      <c r="H3761" s="3">
        <v>0.36063126541810497</v>
      </c>
      <c r="I3761" s="2">
        <f>Table13[[#This Row],[CF % EOL ]]*$A$6</f>
        <v>0</v>
      </c>
      <c r="J3761" s="3">
        <v>0.12619067799576911</v>
      </c>
      <c r="K3761" s="2">
        <f>$A$10*Table13[[#This Row],[CF % WEC]]</f>
        <v>0</v>
      </c>
      <c r="L3761" s="1">
        <v>32.71868156787135</v>
      </c>
      <c r="M3761" s="2">
        <f>Table13[[#This Row],[Cons h '[MWh']]]-Table13[[#This Row],[Ewec_prod '[MWh']]]-Table13[[#This Row],[Eeol_prod '[MWh']]]-Table13[[#This Row],[Efv_prod '[MWh']]]</f>
        <v>32.71868156787135</v>
      </c>
    </row>
    <row r="3762" x14ac:dyDescent="0.25">
      <c r="E3762" s="4">
        <v>43622.666666666664</v>
      </c>
      <c r="F3762" s="3">
        <v>1.4999999999999999E-4</v>
      </c>
      <c r="G3762" s="2">
        <f>Table13[[#This Row],[CF % FV]]*$A$2</f>
        <v>1.6499999999999997E-2</v>
      </c>
      <c r="H3762" s="3">
        <v>0.39336642775511799</v>
      </c>
      <c r="I3762" s="2">
        <f>Table13[[#This Row],[CF % EOL ]]*$A$6</f>
        <v>0</v>
      </c>
      <c r="J3762" s="3">
        <v>0.13287576317877547</v>
      </c>
      <c r="K3762" s="2">
        <f>$A$10*Table13[[#This Row],[CF % WEC]]</f>
        <v>0</v>
      </c>
      <c r="L3762" s="1">
        <v>27.009473247752776</v>
      </c>
      <c r="M3762" s="2">
        <f>Table13[[#This Row],[Cons h '[MWh']]]-Table13[[#This Row],[Ewec_prod '[MWh']]]-Table13[[#This Row],[Eeol_prod '[MWh']]]-Table13[[#This Row],[Efv_prod '[MWh']]]</f>
        <v>26.992973247752776</v>
      </c>
    </row>
    <row r="3763" x14ac:dyDescent="0.25">
      <c r="E3763" s="4">
        <v>43622.708333333336</v>
      </c>
      <c r="F3763" s="3">
        <v>0.17610000000000001</v>
      </c>
      <c r="G3763" s="2">
        <f>Table13[[#This Row],[CF % FV]]*$A$2</f>
        <v>19.371000000000002</v>
      </c>
      <c r="H3763" s="3">
        <v>0.449336302438468</v>
      </c>
      <c r="I3763" s="2">
        <f>Table13[[#This Row],[CF % EOL ]]*$A$6</f>
        <v>0</v>
      </c>
      <c r="J3763" s="3">
        <v>0.138312298360451</v>
      </c>
      <c r="K3763" s="2">
        <f>$A$10*Table13[[#This Row],[CF % WEC]]</f>
        <v>0</v>
      </c>
      <c r="L3763" s="1">
        <v>37.538679887373895</v>
      </c>
      <c r="M3763" s="2">
        <f>Table13[[#This Row],[Cons h '[MWh']]]-Table13[[#This Row],[Ewec_prod '[MWh']]]-Table13[[#This Row],[Eeol_prod '[MWh']]]-Table13[[#This Row],[Efv_prod '[MWh']]]</f>
        <v>18.167679887373893</v>
      </c>
    </row>
    <row r="3764" x14ac:dyDescent="0.25">
      <c r="E3764" s="4">
        <v>43622.75</v>
      </c>
      <c r="F3764" s="3">
        <v>0.30277999999999999</v>
      </c>
      <c r="G3764" s="2">
        <f>Table13[[#This Row],[CF % FV]]*$A$2</f>
        <v>33.305799999999998</v>
      </c>
      <c r="H3764" s="3">
        <v>0.50617403725259402</v>
      </c>
      <c r="I3764" s="2">
        <f>Table13[[#This Row],[CF % EOL ]]*$A$6</f>
        <v>0</v>
      </c>
      <c r="J3764" s="3">
        <v>0.14451423620098688</v>
      </c>
      <c r="K3764" s="2">
        <f>$A$10*Table13[[#This Row],[CF % WEC]]</f>
        <v>0</v>
      </c>
      <c r="L3764" s="1">
        <v>49.703176707906032</v>
      </c>
      <c r="M3764" s="2">
        <f>Table13[[#This Row],[Cons h '[MWh']]]-Table13[[#This Row],[Ewec_prod '[MWh']]]-Table13[[#This Row],[Eeol_prod '[MWh']]]-Table13[[#This Row],[Efv_prod '[MWh']]]</f>
        <v>16.397376707906034</v>
      </c>
    </row>
    <row r="3765" x14ac:dyDescent="0.25">
      <c r="E3765" s="4">
        <v>43622.791666666664</v>
      </c>
      <c r="F3765" s="3">
        <v>0.38768999999999998</v>
      </c>
      <c r="G3765" s="2">
        <f>Table13[[#This Row],[CF % FV]]*$A$2</f>
        <v>42.645899999999997</v>
      </c>
      <c r="H3765" s="3">
        <v>0.50316141784330704</v>
      </c>
      <c r="I3765" s="2">
        <f>Table13[[#This Row],[CF % EOL ]]*$A$6</f>
        <v>0</v>
      </c>
      <c r="J3765" s="3">
        <v>0.1515018341979095</v>
      </c>
      <c r="K3765" s="2">
        <f>$A$10*Table13[[#This Row],[CF % WEC]]</f>
        <v>0</v>
      </c>
      <c r="L3765" s="1">
        <v>39.182655331917715</v>
      </c>
      <c r="M3765" s="2">
        <f>Table13[[#This Row],[Cons h '[MWh']]]-Table13[[#This Row],[Ewec_prod '[MWh']]]-Table13[[#This Row],[Eeol_prod '[MWh']]]-Table13[[#This Row],[Efv_prod '[MWh']]]</f>
        <v>-3.4632446680822824</v>
      </c>
    </row>
    <row r="3766" x14ac:dyDescent="0.25">
      <c r="E3766" s="4">
        <v>43622.833333333336</v>
      </c>
      <c r="F3766" s="3">
        <v>0.56584000000000001</v>
      </c>
      <c r="G3766" s="2">
        <f>Table13[[#This Row],[CF % FV]]*$A$2</f>
        <v>62.242400000000004</v>
      </c>
      <c r="H3766" s="3">
        <v>0.47154962635685999</v>
      </c>
      <c r="I3766" s="2">
        <f>Table13[[#This Row],[CF % EOL ]]*$A$6</f>
        <v>0</v>
      </c>
      <c r="J3766" s="3">
        <v>0.15835051298445957</v>
      </c>
      <c r="K3766" s="2">
        <f>$A$10*Table13[[#This Row],[CF % WEC]]</f>
        <v>0</v>
      </c>
      <c r="L3766" s="1">
        <v>26.588914460838911</v>
      </c>
      <c r="M3766" s="2">
        <f>Table13[[#This Row],[Cons h '[MWh']]]-Table13[[#This Row],[Ewec_prod '[MWh']]]-Table13[[#This Row],[Eeol_prod '[MWh']]]-Table13[[#This Row],[Efv_prod '[MWh']]]</f>
        <v>-35.653485539161096</v>
      </c>
    </row>
    <row r="3767" x14ac:dyDescent="0.25">
      <c r="E3767" s="4">
        <v>43622.875</v>
      </c>
      <c r="F3767" s="3">
        <v>0.5825499999999999</v>
      </c>
      <c r="G3767" s="2">
        <f>Table13[[#This Row],[CF % FV]]*$A$2</f>
        <v>64.080499999999986</v>
      </c>
      <c r="H3767" s="3">
        <v>0.48669526117704998</v>
      </c>
      <c r="I3767" s="2">
        <f>Table13[[#This Row],[CF % EOL ]]*$A$6</f>
        <v>0</v>
      </c>
      <c r="J3767" s="3">
        <v>0.16400783610813621</v>
      </c>
      <c r="K3767" s="2">
        <f>$A$10*Table13[[#This Row],[CF % WEC]]</f>
        <v>0</v>
      </c>
      <c r="L3767" s="1">
        <v>30.895577200900657</v>
      </c>
      <c r="M3767" s="2">
        <f>Table13[[#This Row],[Cons h '[MWh']]]-Table13[[#This Row],[Ewec_prod '[MWh']]]-Table13[[#This Row],[Eeol_prod '[MWh']]]-Table13[[#This Row],[Efv_prod '[MWh']]]</f>
        <v>-33.184922799099326</v>
      </c>
    </row>
    <row r="3768" x14ac:dyDescent="0.25">
      <c r="E3768" s="4">
        <v>43622.916666666664</v>
      </c>
      <c r="F3768" s="3">
        <v>0.58611000000000002</v>
      </c>
      <c r="G3768" s="2">
        <f>Table13[[#This Row],[CF % FV]]*$A$2</f>
        <v>64.472099999999998</v>
      </c>
      <c r="H3768" s="3">
        <v>0.54502787252793305</v>
      </c>
      <c r="I3768" s="2">
        <f>Table13[[#This Row],[CF % EOL ]]*$A$6</f>
        <v>0</v>
      </c>
      <c r="J3768" s="3">
        <v>0.16781742563927829</v>
      </c>
      <c r="K3768" s="2">
        <f>$A$10*Table13[[#This Row],[CF % WEC]]</f>
        <v>0</v>
      </c>
      <c r="L3768" s="1">
        <v>28.205055370662656</v>
      </c>
      <c r="M3768" s="2">
        <f>Table13[[#This Row],[Cons h '[MWh']]]-Table13[[#This Row],[Ewec_prod '[MWh']]]-Table13[[#This Row],[Eeol_prod '[MWh']]]-Table13[[#This Row],[Efv_prod '[MWh']]]</f>
        <v>-36.267044629337342</v>
      </c>
    </row>
    <row r="3769" x14ac:dyDescent="0.25">
      <c r="E3769" s="4">
        <v>43622.958333333336</v>
      </c>
      <c r="F3769" s="3">
        <v>0.49989</v>
      </c>
      <c r="G3769" s="2">
        <f>Table13[[#This Row],[CF % FV]]*$A$2</f>
        <v>54.987900000000003</v>
      </c>
      <c r="H3769" s="3">
        <v>0.54238552448055699</v>
      </c>
      <c r="I3769" s="2">
        <f>Table13[[#This Row],[CF % EOL ]]*$A$6</f>
        <v>0</v>
      </c>
      <c r="J3769" s="3">
        <v>0.1691513334970306</v>
      </c>
      <c r="K3769" s="2">
        <f>$A$10*Table13[[#This Row],[CF % WEC]]</f>
        <v>0</v>
      </c>
      <c r="L3769" s="1">
        <v>25.627046424864343</v>
      </c>
      <c r="M3769" s="2">
        <f>Table13[[#This Row],[Cons h '[MWh']]]-Table13[[#This Row],[Ewec_prod '[MWh']]]-Table13[[#This Row],[Eeol_prod '[MWh']]]-Table13[[#This Row],[Efv_prod '[MWh']]]</f>
        <v>-29.360853575135661</v>
      </c>
    </row>
    <row r="3770" x14ac:dyDescent="0.25">
      <c r="E3770" s="4">
        <v>43623</v>
      </c>
      <c r="F3770" s="3">
        <v>0.43760000000000004</v>
      </c>
      <c r="G3770" s="2">
        <f>Table13[[#This Row],[CF % FV]]*$A$2</f>
        <v>48.136000000000003</v>
      </c>
      <c r="H3770" s="3">
        <v>0.50363945234391505</v>
      </c>
      <c r="I3770" s="2">
        <f>Table13[[#This Row],[CF % EOL ]]*$A$6</f>
        <v>0</v>
      </c>
      <c r="J3770" s="3">
        <v>0.16722693247831441</v>
      </c>
      <c r="K3770" s="2">
        <f>$A$10*Table13[[#This Row],[CF % WEC]]</f>
        <v>0</v>
      </c>
      <c r="L3770" s="1">
        <v>28.889247952998936</v>
      </c>
      <c r="M3770" s="2">
        <f>Table13[[#This Row],[Cons h '[MWh']]]-Table13[[#This Row],[Ewec_prod '[MWh']]]-Table13[[#This Row],[Eeol_prod '[MWh']]]-Table13[[#This Row],[Efv_prod '[MWh']]]</f>
        <v>-19.246752047001067</v>
      </c>
    </row>
    <row r="3771" x14ac:dyDescent="0.25">
      <c r="E3771" s="4">
        <v>43623.041666666664</v>
      </c>
      <c r="F3771" s="3">
        <v>0.30520999999999998</v>
      </c>
      <c r="G3771" s="2">
        <f>Table13[[#This Row],[CF % FV]]*$A$2</f>
        <v>33.573099999999997</v>
      </c>
      <c r="H3771" s="3">
        <v>0.47970634798081502</v>
      </c>
      <c r="I3771" s="2">
        <f>Table13[[#This Row],[CF % EOL ]]*$A$6</f>
        <v>0</v>
      </c>
      <c r="J3771" s="3">
        <v>0.1656559075432234</v>
      </c>
      <c r="K3771" s="2">
        <f>$A$10*Table13[[#This Row],[CF % WEC]]</f>
        <v>0</v>
      </c>
      <c r="L3771" s="1">
        <v>28.922322226108999</v>
      </c>
      <c r="M3771" s="2">
        <f>Table13[[#This Row],[Cons h '[MWh']]]-Table13[[#This Row],[Ewec_prod '[MWh']]]-Table13[[#This Row],[Eeol_prod '[MWh']]]-Table13[[#This Row],[Efv_prod '[MWh']]]</f>
        <v>-4.6507777738909972</v>
      </c>
    </row>
    <row r="3772" x14ac:dyDescent="0.25">
      <c r="E3772" s="4">
        <v>43623.083333333336</v>
      </c>
      <c r="F3772" s="3">
        <v>0.14684999999999998</v>
      </c>
      <c r="G3772" s="2">
        <f>Table13[[#This Row],[CF % FV]]*$A$2</f>
        <v>16.153499999999998</v>
      </c>
      <c r="H3772" s="3">
        <v>0.52153769207780898</v>
      </c>
      <c r="I3772" s="2">
        <f>Table13[[#This Row],[CF % EOL ]]*$A$6</f>
        <v>0</v>
      </c>
      <c r="J3772" s="3">
        <v>0.1649518442879031</v>
      </c>
      <c r="K3772" s="2">
        <f>$A$10*Table13[[#This Row],[CF % WEC]]</f>
        <v>0</v>
      </c>
      <c r="L3772" s="1">
        <v>27.02436133444666</v>
      </c>
      <c r="M3772" s="2">
        <f>Table13[[#This Row],[Cons h '[MWh']]]-Table13[[#This Row],[Ewec_prod '[MWh']]]-Table13[[#This Row],[Eeol_prod '[MWh']]]-Table13[[#This Row],[Efv_prod '[MWh']]]</f>
        <v>10.870861334446662</v>
      </c>
    </row>
    <row r="3773" x14ac:dyDescent="0.25">
      <c r="E3773" s="4">
        <v>43623.125</v>
      </c>
      <c r="F3773" s="3">
        <v>0</v>
      </c>
      <c r="G3773" s="2">
        <f>Table13[[#This Row],[CF % FV]]*$A$2</f>
        <v>0</v>
      </c>
      <c r="H3773" s="3">
        <v>0.52958626379504103</v>
      </c>
      <c r="I3773" s="2">
        <f>Table13[[#This Row],[CF % EOL ]]*$A$6</f>
        <v>0</v>
      </c>
      <c r="J3773" s="3">
        <v>0.16399354888275949</v>
      </c>
      <c r="K3773" s="2">
        <f>$A$10*Table13[[#This Row],[CF % WEC]]</f>
        <v>0</v>
      </c>
      <c r="L3773" s="1">
        <v>28.121407208320001</v>
      </c>
      <c r="M3773" s="2">
        <f>Table13[[#This Row],[Cons h '[MWh']]]-Table13[[#This Row],[Ewec_prod '[MWh']]]-Table13[[#This Row],[Eeol_prod '[MWh']]]-Table13[[#This Row],[Efv_prod '[MWh']]]</f>
        <v>28.121407208320001</v>
      </c>
    </row>
    <row r="3774" x14ac:dyDescent="0.25">
      <c r="E3774" s="4">
        <v>43623.166666666664</v>
      </c>
      <c r="F3774" s="3">
        <v>0</v>
      </c>
      <c r="G3774" s="2">
        <f>Table13[[#This Row],[CF % FV]]*$A$2</f>
        <v>0</v>
      </c>
      <c r="H3774" s="3">
        <v>0.51179178455640095</v>
      </c>
      <c r="I3774" s="2">
        <f>Table13[[#This Row],[CF % EOL ]]*$A$6</f>
        <v>0</v>
      </c>
      <c r="J3774" s="3">
        <v>0.16559081930373401</v>
      </c>
      <c r="K3774" s="2">
        <f>$A$10*Table13[[#This Row],[CF % WEC]]</f>
        <v>0</v>
      </c>
      <c r="L3774" s="1">
        <v>31.543112609540277</v>
      </c>
      <c r="M3774" s="2">
        <f>Table13[[#This Row],[Cons h '[MWh']]]-Table13[[#This Row],[Ewec_prod '[MWh']]]-Table13[[#This Row],[Eeol_prod '[MWh']]]-Table13[[#This Row],[Efv_prod '[MWh']]]</f>
        <v>31.543112609540277</v>
      </c>
    </row>
    <row r="3775" x14ac:dyDescent="0.25">
      <c r="E3775" s="4">
        <v>43623.208333333336</v>
      </c>
      <c r="F3775" s="3">
        <v>0</v>
      </c>
      <c r="G3775" s="2">
        <f>Table13[[#This Row],[CF % FV]]*$A$2</f>
        <v>0</v>
      </c>
      <c r="H3775" s="3">
        <v>0.56193709212576504</v>
      </c>
      <c r="I3775" s="2">
        <f>Table13[[#This Row],[CF % EOL ]]*$A$6</f>
        <v>0</v>
      </c>
      <c r="J3775" s="3">
        <v>0.16969037183018176</v>
      </c>
      <c r="K3775" s="2">
        <f>$A$10*Table13[[#This Row],[CF % WEC]]</f>
        <v>0</v>
      </c>
      <c r="L3775" s="1">
        <v>41.478519006964518</v>
      </c>
      <c r="M3775" s="2">
        <f>Table13[[#This Row],[Cons h '[MWh']]]-Table13[[#This Row],[Ewec_prod '[MWh']]]-Table13[[#This Row],[Eeol_prod '[MWh']]]-Table13[[#This Row],[Efv_prod '[MWh']]]</f>
        <v>41.478519006964518</v>
      </c>
    </row>
    <row r="3776" x14ac:dyDescent="0.25">
      <c r="E3776" s="4">
        <v>43623.25</v>
      </c>
      <c r="F3776" s="3">
        <v>0</v>
      </c>
      <c r="G3776" s="2">
        <f>Table13[[#This Row],[CF % FV]]*$A$2</f>
        <v>0</v>
      </c>
      <c r="H3776" s="3">
        <v>0.64383746256189101</v>
      </c>
      <c r="I3776" s="2">
        <f>Table13[[#This Row],[CF % EOL ]]*$A$6</f>
        <v>0</v>
      </c>
      <c r="J3776" s="3">
        <v>0.17331525722307875</v>
      </c>
      <c r="K3776" s="2">
        <f>$A$10*Table13[[#This Row],[CF % WEC]]</f>
        <v>0</v>
      </c>
      <c r="L3776" s="1">
        <v>41.282306808146679</v>
      </c>
      <c r="M3776" s="2">
        <f>Table13[[#This Row],[Cons h '[MWh']]]-Table13[[#This Row],[Ewec_prod '[MWh']]]-Table13[[#This Row],[Eeol_prod '[MWh']]]-Table13[[#This Row],[Efv_prod '[MWh']]]</f>
        <v>41.282306808146679</v>
      </c>
    </row>
    <row r="3777" x14ac:dyDescent="0.25">
      <c r="E3777" s="4">
        <v>43623.291666666664</v>
      </c>
      <c r="F3777" s="3">
        <v>0</v>
      </c>
      <c r="G3777" s="2">
        <f>Table13[[#This Row],[CF % FV]]*$A$2</f>
        <v>0</v>
      </c>
      <c r="H3777" s="3">
        <v>0.59571509854614202</v>
      </c>
      <c r="I3777" s="2">
        <f>Table13[[#This Row],[CF % EOL ]]*$A$6</f>
        <v>0</v>
      </c>
      <c r="J3777" s="3">
        <v>0.17555178286864451</v>
      </c>
      <c r="K3777" s="2">
        <f>$A$10*Table13[[#This Row],[CF % WEC]]</f>
        <v>0</v>
      </c>
      <c r="L3777" s="1">
        <v>36.736748789690992</v>
      </c>
      <c r="M3777" s="2">
        <f>Table13[[#This Row],[Cons h '[MWh']]]-Table13[[#This Row],[Ewec_prod '[MWh']]]-Table13[[#This Row],[Eeol_prod '[MWh']]]-Table13[[#This Row],[Efv_prod '[MWh']]]</f>
        <v>36.736748789690992</v>
      </c>
    </row>
    <row r="3778" x14ac:dyDescent="0.25">
      <c r="E3778" s="4">
        <v>43623.333333333336</v>
      </c>
      <c r="F3778" s="3">
        <v>0</v>
      </c>
      <c r="G3778" s="2">
        <f>Table13[[#This Row],[CF % FV]]*$A$2</f>
        <v>0</v>
      </c>
      <c r="H3778" s="3">
        <v>0.498816829191434</v>
      </c>
      <c r="I3778" s="2">
        <f>Table13[[#This Row],[CF % EOL ]]*$A$6</f>
        <v>0</v>
      </c>
      <c r="J3778" s="3">
        <v>0.17701086208775449</v>
      </c>
      <c r="K3778" s="2">
        <f>$A$10*Table13[[#This Row],[CF % WEC]]</f>
        <v>0</v>
      </c>
      <c r="L3778" s="1">
        <v>48.464449632623371</v>
      </c>
      <c r="M3778" s="2">
        <f>Table13[[#This Row],[Cons h '[MWh']]]-Table13[[#This Row],[Ewec_prod '[MWh']]]-Table13[[#This Row],[Eeol_prod '[MWh']]]-Table13[[#This Row],[Efv_prod '[MWh']]]</f>
        <v>48.464449632623371</v>
      </c>
    </row>
    <row r="3779" x14ac:dyDescent="0.25">
      <c r="E3779" s="4">
        <v>43623.375</v>
      </c>
      <c r="F3779" s="3">
        <v>0</v>
      </c>
      <c r="G3779" s="2">
        <f>Table13[[#This Row],[CF % FV]]*$A$2</f>
        <v>0</v>
      </c>
      <c r="H3779" s="3">
        <v>0.41801662574387899</v>
      </c>
      <c r="I3779" s="2">
        <f>Table13[[#This Row],[CF % EOL ]]*$A$6</f>
        <v>0</v>
      </c>
      <c r="J3779" s="3">
        <v>0.16607101030034377</v>
      </c>
      <c r="K3779" s="2">
        <f>$A$10*Table13[[#This Row],[CF % WEC]]</f>
        <v>0</v>
      </c>
      <c r="L3779" s="1">
        <v>43.203540971870474</v>
      </c>
      <c r="M3779" s="2">
        <f>Table13[[#This Row],[Cons h '[MWh']]]-Table13[[#This Row],[Ewec_prod '[MWh']]]-Table13[[#This Row],[Eeol_prod '[MWh']]]-Table13[[#This Row],[Efv_prod '[MWh']]]</f>
        <v>43.203540971870474</v>
      </c>
    </row>
    <row r="3780" x14ac:dyDescent="0.25">
      <c r="E3780" s="4">
        <v>43623.416666666664</v>
      </c>
      <c r="F3780" s="3">
        <v>0</v>
      </c>
      <c r="G3780" s="2">
        <f>Table13[[#This Row],[CF % FV]]*$A$2</f>
        <v>0</v>
      </c>
      <c r="H3780" s="3">
        <v>0.164601872105961</v>
      </c>
      <c r="I3780" s="2">
        <f>Table13[[#This Row],[CF % EOL ]]*$A$6</f>
        <v>0</v>
      </c>
      <c r="J3780" s="3">
        <v>0.15655519001679902</v>
      </c>
      <c r="K3780" s="2">
        <f>$A$10*Table13[[#This Row],[CF % WEC]]</f>
        <v>0</v>
      </c>
      <c r="L3780" s="1">
        <v>46.810930635308509</v>
      </c>
      <c r="M3780" s="2">
        <f>Table13[[#This Row],[Cons h '[MWh']]]-Table13[[#This Row],[Ewec_prod '[MWh']]]-Table13[[#This Row],[Eeol_prod '[MWh']]]-Table13[[#This Row],[Efv_prod '[MWh']]]</f>
        <v>46.810930635308509</v>
      </c>
    </row>
    <row r="3781" x14ac:dyDescent="0.25">
      <c r="E3781" s="4">
        <v>43623.458333333336</v>
      </c>
      <c r="F3781" s="3">
        <v>0</v>
      </c>
      <c r="G3781" s="2">
        <f>Table13[[#This Row],[CF % FV]]*$A$2</f>
        <v>0</v>
      </c>
      <c r="H3781" s="3">
        <v>0.170516058386215</v>
      </c>
      <c r="I3781" s="2">
        <f>Table13[[#This Row],[CF % EOL ]]*$A$6</f>
        <v>0</v>
      </c>
      <c r="J3781" s="3">
        <v>0.15002167774497729</v>
      </c>
      <c r="K3781" s="2">
        <f>$A$10*Table13[[#This Row],[CF % WEC]]</f>
        <v>0</v>
      </c>
      <c r="L3781" s="1">
        <v>39.379879601547685</v>
      </c>
      <c r="M3781" s="2">
        <f>Table13[[#This Row],[Cons h '[MWh']]]-Table13[[#This Row],[Ewec_prod '[MWh']]]-Table13[[#This Row],[Eeol_prod '[MWh']]]-Table13[[#This Row],[Efv_prod '[MWh']]]</f>
        <v>39.379879601547685</v>
      </c>
    </row>
    <row r="3782" x14ac:dyDescent="0.25">
      <c r="E3782" s="4">
        <v>43623.5</v>
      </c>
      <c r="F3782" s="3">
        <v>0</v>
      </c>
      <c r="G3782" s="2">
        <f>Table13[[#This Row],[CF % FV]]*$A$2</f>
        <v>0</v>
      </c>
      <c r="H3782" s="3">
        <v>0.23171029874613699</v>
      </c>
      <c r="I3782" s="2">
        <f>Table13[[#This Row],[CF % EOL ]]*$A$6</f>
        <v>0</v>
      </c>
      <c r="J3782" s="3">
        <v>0.14651886890230634</v>
      </c>
      <c r="K3782" s="2">
        <f>$A$10*Table13[[#This Row],[CF % WEC]]</f>
        <v>0</v>
      </c>
      <c r="L3782" s="1">
        <v>50.905131171371039</v>
      </c>
      <c r="M3782" s="2">
        <f>Table13[[#This Row],[Cons h '[MWh']]]-Table13[[#This Row],[Ewec_prod '[MWh']]]-Table13[[#This Row],[Eeol_prod '[MWh']]]-Table13[[#This Row],[Efv_prod '[MWh']]]</f>
        <v>50.905131171371039</v>
      </c>
    </row>
    <row r="3783" x14ac:dyDescent="0.25">
      <c r="E3783" s="4">
        <v>43623.541666666664</v>
      </c>
      <c r="F3783" s="3">
        <v>0</v>
      </c>
      <c r="G3783" s="2">
        <f>Table13[[#This Row],[CF % FV]]*$A$2</f>
        <v>0</v>
      </c>
      <c r="H3783" s="3">
        <v>0.25083760641948899</v>
      </c>
      <c r="I3783" s="2">
        <f>Table13[[#This Row],[CF % EOL ]]*$A$6</f>
        <v>0</v>
      </c>
      <c r="J3783" s="3">
        <v>0.14378796440951655</v>
      </c>
      <c r="K3783" s="2">
        <f>$A$10*Table13[[#This Row],[CF % WEC]]</f>
        <v>0</v>
      </c>
      <c r="L3783" s="1">
        <v>38.691677397546052</v>
      </c>
      <c r="M3783" s="2">
        <f>Table13[[#This Row],[Cons h '[MWh']]]-Table13[[#This Row],[Ewec_prod '[MWh']]]-Table13[[#This Row],[Eeol_prod '[MWh']]]-Table13[[#This Row],[Efv_prod '[MWh']]]</f>
        <v>38.691677397546052</v>
      </c>
    </row>
    <row r="3784" x14ac:dyDescent="0.25">
      <c r="E3784" s="4">
        <v>43623.583333333336</v>
      </c>
      <c r="F3784" s="3">
        <v>0</v>
      </c>
      <c r="G3784" s="2">
        <f>Table13[[#This Row],[CF % FV]]*$A$2</f>
        <v>0</v>
      </c>
      <c r="H3784" s="3">
        <v>0.24529433978110399</v>
      </c>
      <c r="I3784" s="2">
        <f>Table13[[#This Row],[CF % EOL ]]*$A$6</f>
        <v>0</v>
      </c>
      <c r="J3784" s="3">
        <v>0.14091745953939974</v>
      </c>
      <c r="K3784" s="2">
        <f>$A$10*Table13[[#This Row],[CF % WEC]]</f>
        <v>0</v>
      </c>
      <c r="L3784" s="1">
        <v>44.025088690644075</v>
      </c>
      <c r="M3784" s="2">
        <f>Table13[[#This Row],[Cons h '[MWh']]]-Table13[[#This Row],[Ewec_prod '[MWh']]]-Table13[[#This Row],[Eeol_prod '[MWh']]]-Table13[[#This Row],[Efv_prod '[MWh']]]</f>
        <v>44.025088690644075</v>
      </c>
    </row>
    <row r="3785" x14ac:dyDescent="0.25">
      <c r="E3785" s="4">
        <v>43623.625</v>
      </c>
      <c r="F3785" s="3">
        <v>0</v>
      </c>
      <c r="G3785" s="2">
        <f>Table13[[#This Row],[CF % FV]]*$A$2</f>
        <v>0</v>
      </c>
      <c r="H3785" s="3">
        <v>0.21575206143176001</v>
      </c>
      <c r="I3785" s="2">
        <f>Table13[[#This Row],[CF % EOL ]]*$A$6</f>
        <v>0</v>
      </c>
      <c r="J3785" s="3">
        <v>0.13818257061719771</v>
      </c>
      <c r="K3785" s="2">
        <f>$A$10*Table13[[#This Row],[CF % WEC]]</f>
        <v>0</v>
      </c>
      <c r="L3785" s="1">
        <v>39.246015513936058</v>
      </c>
      <c r="M3785" s="2">
        <f>Table13[[#This Row],[Cons h '[MWh']]]-Table13[[#This Row],[Ewec_prod '[MWh']]]-Table13[[#This Row],[Eeol_prod '[MWh']]]-Table13[[#This Row],[Efv_prod '[MWh']]]</f>
        <v>39.246015513936058</v>
      </c>
    </row>
    <row r="3786" x14ac:dyDescent="0.25">
      <c r="E3786" s="4">
        <v>43623.666666666664</v>
      </c>
      <c r="F3786" s="3">
        <v>4.4999999999999999E-4</v>
      </c>
      <c r="G3786" s="2">
        <f>Table13[[#This Row],[CF % FV]]*$A$2</f>
        <v>4.9499999999999995E-2</v>
      </c>
      <c r="H3786" s="3">
        <v>0.221471309246732</v>
      </c>
      <c r="I3786" s="2">
        <f>Table13[[#This Row],[CF % EOL ]]*$A$6</f>
        <v>0</v>
      </c>
      <c r="J3786" s="3">
        <v>0.13800206021781553</v>
      </c>
      <c r="K3786" s="2">
        <f>$A$10*Table13[[#This Row],[CF % WEC]]</f>
        <v>0</v>
      </c>
      <c r="L3786" s="1">
        <v>39.392773247370627</v>
      </c>
      <c r="M3786" s="2">
        <f>Table13[[#This Row],[Cons h '[MWh']]]-Table13[[#This Row],[Ewec_prod '[MWh']]]-Table13[[#This Row],[Eeol_prod '[MWh']]]-Table13[[#This Row],[Efv_prod '[MWh']]]</f>
        <v>39.343273247370625</v>
      </c>
    </row>
    <row r="3787" x14ac:dyDescent="0.25">
      <c r="E3787" s="4">
        <v>43623.708333333336</v>
      </c>
      <c r="F3787" s="3">
        <v>0.15784000000000001</v>
      </c>
      <c r="G3787" s="2">
        <f>Table13[[#This Row],[CF % FV]]*$A$2</f>
        <v>17.362400000000001</v>
      </c>
      <c r="H3787" s="3">
        <v>0.26192740839564699</v>
      </c>
      <c r="I3787" s="2">
        <f>Table13[[#This Row],[CF % EOL ]]*$A$6</f>
        <v>0</v>
      </c>
      <c r="J3787" s="3">
        <v>0.13700358289245987</v>
      </c>
      <c r="K3787" s="2">
        <f>$A$10*Table13[[#This Row],[CF % WEC]]</f>
        <v>0</v>
      </c>
      <c r="L3787" s="1">
        <v>51.114813489892668</v>
      </c>
      <c r="M3787" s="2">
        <f>Table13[[#This Row],[Cons h '[MWh']]]-Table13[[#This Row],[Ewec_prod '[MWh']]]-Table13[[#This Row],[Eeol_prod '[MWh']]]-Table13[[#This Row],[Efv_prod '[MWh']]]</f>
        <v>33.752413489892668</v>
      </c>
    </row>
    <row r="3788" x14ac:dyDescent="0.25">
      <c r="E3788" s="4">
        <v>43623.75</v>
      </c>
      <c r="F3788" s="3">
        <v>0.38205</v>
      </c>
      <c r="G3788" s="2">
        <f>Table13[[#This Row],[CF % FV]]*$A$2</f>
        <v>42.025500000000001</v>
      </c>
      <c r="H3788" s="3">
        <v>0.36447717852025002</v>
      </c>
      <c r="I3788" s="2">
        <f>Table13[[#This Row],[CF % EOL ]]*$A$6</f>
        <v>0</v>
      </c>
      <c r="J3788" s="3">
        <v>0.13640905170398251</v>
      </c>
      <c r="K3788" s="2">
        <f>$A$10*Table13[[#This Row],[CF % WEC]]</f>
        <v>0</v>
      </c>
      <c r="L3788" s="1">
        <v>64.699059482709998</v>
      </c>
      <c r="M3788" s="2">
        <f>Table13[[#This Row],[Cons h '[MWh']]]-Table13[[#This Row],[Ewec_prod '[MWh']]]-Table13[[#This Row],[Eeol_prod '[MWh']]]-Table13[[#This Row],[Efv_prod '[MWh']]]</f>
        <v>22.673559482709997</v>
      </c>
    </row>
    <row r="3789" x14ac:dyDescent="0.25">
      <c r="E3789" s="4">
        <v>43623.791666666664</v>
      </c>
      <c r="F3789" s="3">
        <v>0.4879</v>
      </c>
      <c r="G3789" s="2">
        <f>Table13[[#This Row],[CF % FV]]*$A$2</f>
        <v>53.668999999999997</v>
      </c>
      <c r="H3789" s="3">
        <v>0.42293558220946198</v>
      </c>
      <c r="I3789" s="2">
        <f>Table13[[#This Row],[CF % EOL ]]*$A$6</f>
        <v>0</v>
      </c>
      <c r="J3789" s="3">
        <v>0.14008026000785884</v>
      </c>
      <c r="K3789" s="2">
        <f>$A$10*Table13[[#This Row],[CF % WEC]]</f>
        <v>0</v>
      </c>
      <c r="L3789" s="1">
        <v>70.558892280840624</v>
      </c>
      <c r="M3789" s="2">
        <f>Table13[[#This Row],[Cons h '[MWh']]]-Table13[[#This Row],[Ewec_prod '[MWh']]]-Table13[[#This Row],[Eeol_prod '[MWh']]]-Table13[[#This Row],[Efv_prod '[MWh']]]</f>
        <v>16.889892280840627</v>
      </c>
    </row>
    <row r="3790" x14ac:dyDescent="0.25">
      <c r="E3790" s="4">
        <v>43623.833333333336</v>
      </c>
      <c r="F3790" s="3">
        <v>0.60128999999999999</v>
      </c>
      <c r="G3790" s="2">
        <f>Table13[[#This Row],[CF % FV]]*$A$2</f>
        <v>66.141899999999993</v>
      </c>
      <c r="H3790" s="3">
        <v>0.42744612468509002</v>
      </c>
      <c r="I3790" s="2">
        <f>Table13[[#This Row],[CF % EOL ]]*$A$6</f>
        <v>0</v>
      </c>
      <c r="J3790" s="3">
        <v>0.14231097518684385</v>
      </c>
      <c r="K3790" s="2">
        <f>$A$10*Table13[[#This Row],[CF % WEC]]</f>
        <v>0</v>
      </c>
      <c r="L3790" s="1">
        <v>55.900751301996877</v>
      </c>
      <c r="M3790" s="2">
        <f>Table13[[#This Row],[Cons h '[MWh']]]-Table13[[#This Row],[Ewec_prod '[MWh']]]-Table13[[#This Row],[Eeol_prod '[MWh']]]-Table13[[#This Row],[Efv_prod '[MWh']]]</f>
        <v>-10.241148698003116</v>
      </c>
    </row>
    <row r="3791" x14ac:dyDescent="0.25">
      <c r="E3791" s="4">
        <v>43623.875</v>
      </c>
      <c r="F3791" s="3">
        <v>0.63185000000000002</v>
      </c>
      <c r="G3791" s="2">
        <f>Table13[[#This Row],[CF % FV]]*$A$2</f>
        <v>69.503500000000003</v>
      </c>
      <c r="H3791" s="3">
        <v>0.453576271044766</v>
      </c>
      <c r="I3791" s="2">
        <f>Table13[[#This Row],[CF % EOL ]]*$A$6</f>
        <v>0</v>
      </c>
      <c r="J3791" s="3">
        <v>0.14333795096295876</v>
      </c>
      <c r="K3791" s="2">
        <f>$A$10*Table13[[#This Row],[CF % WEC]]</f>
        <v>0</v>
      </c>
      <c r="L3791" s="1">
        <v>49.495922061482268</v>
      </c>
      <c r="M3791" s="2">
        <f>Table13[[#This Row],[Cons h '[MWh']]]-Table13[[#This Row],[Ewec_prod '[MWh']]]-Table13[[#This Row],[Eeol_prod '[MWh']]]-Table13[[#This Row],[Efv_prod '[MWh']]]</f>
        <v>-20.007577938517734</v>
      </c>
    </row>
    <row r="3792" x14ac:dyDescent="0.25">
      <c r="E3792" s="4">
        <v>43623.916666666664</v>
      </c>
      <c r="F3792" s="3">
        <v>0.61238999999999999</v>
      </c>
      <c r="G3792" s="2">
        <f>Table13[[#This Row],[CF % FV]]*$A$2</f>
        <v>67.362899999999996</v>
      </c>
      <c r="H3792" s="3">
        <v>0.43019873960367699</v>
      </c>
      <c r="I3792" s="2">
        <f>Table13[[#This Row],[CF % EOL ]]*$A$6</f>
        <v>0</v>
      </c>
      <c r="J3792" s="3">
        <v>0.14240370404044861</v>
      </c>
      <c r="K3792" s="2">
        <f>$A$10*Table13[[#This Row],[CF % WEC]]</f>
        <v>0</v>
      </c>
      <c r="L3792" s="1">
        <v>31.089784431321906</v>
      </c>
      <c r="M3792" s="2">
        <f>Table13[[#This Row],[Cons h '[MWh']]]-Table13[[#This Row],[Ewec_prod '[MWh']]]-Table13[[#This Row],[Eeol_prod '[MWh']]]-Table13[[#This Row],[Efv_prod '[MWh']]]</f>
        <v>-36.273115568678094</v>
      </c>
    </row>
    <row r="3793" x14ac:dyDescent="0.25">
      <c r="E3793" s="4">
        <v>43623.958333333336</v>
      </c>
      <c r="F3793" s="3">
        <v>0.60355999999999999</v>
      </c>
      <c r="G3793" s="2">
        <f>Table13[[#This Row],[CF % FV]]*$A$2</f>
        <v>66.391599999999997</v>
      </c>
      <c r="H3793" s="3">
        <v>0.43541494418316301</v>
      </c>
      <c r="I3793" s="2">
        <f>Table13[[#This Row],[CF % EOL ]]*$A$6</f>
        <v>0</v>
      </c>
      <c r="J3793" s="3">
        <v>0.14154202741204316</v>
      </c>
      <c r="K3793" s="2">
        <f>$A$10*Table13[[#This Row],[CF % WEC]]</f>
        <v>0</v>
      </c>
      <c r="L3793" s="1">
        <v>30.698382348924611</v>
      </c>
      <c r="M3793" s="2">
        <f>Table13[[#This Row],[Cons h '[MWh']]]-Table13[[#This Row],[Ewec_prod '[MWh']]]-Table13[[#This Row],[Eeol_prod '[MWh']]]-Table13[[#This Row],[Efv_prod '[MWh']]]</f>
        <v>-35.693217651075386</v>
      </c>
    </row>
    <row r="3794" x14ac:dyDescent="0.25">
      <c r="E3794" s="4">
        <v>43624</v>
      </c>
      <c r="F3794" s="3">
        <v>0.41902999999999996</v>
      </c>
      <c r="G3794" s="2">
        <f>Table13[[#This Row],[CF % FV]]*$A$2</f>
        <v>46.093299999999992</v>
      </c>
      <c r="H3794" s="3">
        <v>0.45685321241003202</v>
      </c>
      <c r="I3794" s="2">
        <f>Table13[[#This Row],[CF % EOL ]]*$A$6</f>
        <v>0</v>
      </c>
      <c r="J3794" s="3">
        <v>0.14379903339157032</v>
      </c>
      <c r="K3794" s="2">
        <f>$A$10*Table13[[#This Row],[CF % WEC]]</f>
        <v>0</v>
      </c>
      <c r="L3794" s="1">
        <v>30.690790310019363</v>
      </c>
      <c r="M3794" s="2">
        <f>Table13[[#This Row],[Cons h '[MWh']]]-Table13[[#This Row],[Ewec_prod '[MWh']]]-Table13[[#This Row],[Eeol_prod '[MWh']]]-Table13[[#This Row],[Efv_prod '[MWh']]]</f>
        <v>-15.402509689980629</v>
      </c>
    </row>
    <row r="3795" x14ac:dyDescent="0.25">
      <c r="E3795" s="4">
        <v>43624.041666666664</v>
      </c>
      <c r="F3795" s="3">
        <v>0.28656999999999999</v>
      </c>
      <c r="G3795" s="2">
        <f>Table13[[#This Row],[CF % FV]]*$A$2</f>
        <v>31.5227</v>
      </c>
      <c r="H3795" s="3">
        <v>0.50027370848491404</v>
      </c>
      <c r="I3795" s="2">
        <f>Table13[[#This Row],[CF % EOL ]]*$A$6</f>
        <v>0</v>
      </c>
      <c r="J3795" s="3">
        <v>0.14864680360233598</v>
      </c>
      <c r="K3795" s="2">
        <f>$A$10*Table13[[#This Row],[CF % WEC]]</f>
        <v>0</v>
      </c>
      <c r="L3795" s="1">
        <v>24.821754302847218</v>
      </c>
      <c r="M3795" s="2">
        <f>Table13[[#This Row],[Cons h '[MWh']]]-Table13[[#This Row],[Ewec_prod '[MWh']]]-Table13[[#This Row],[Eeol_prod '[MWh']]]-Table13[[#This Row],[Efv_prod '[MWh']]]</f>
        <v>-6.7009456971527825</v>
      </c>
    </row>
    <row r="3796" x14ac:dyDescent="0.25">
      <c r="E3796" s="4">
        <v>43624.083333333336</v>
      </c>
      <c r="F3796" s="3">
        <v>0.13290000000000002</v>
      </c>
      <c r="G3796" s="2">
        <f>Table13[[#This Row],[CF % FV]]*$A$2</f>
        <v>14.619000000000002</v>
      </c>
      <c r="H3796" s="3">
        <v>0.52765950263140204</v>
      </c>
      <c r="I3796" s="2">
        <f>Table13[[#This Row],[CF % EOL ]]*$A$6</f>
        <v>0</v>
      </c>
      <c r="J3796" s="3">
        <v>0.15247261936935549</v>
      </c>
      <c r="K3796" s="2">
        <f>$A$10*Table13[[#This Row],[CF % WEC]]</f>
        <v>0</v>
      </c>
      <c r="L3796" s="1">
        <v>25.34933759219939</v>
      </c>
      <c r="M3796" s="2">
        <f>Table13[[#This Row],[Cons h '[MWh']]]-Table13[[#This Row],[Ewec_prod '[MWh']]]-Table13[[#This Row],[Eeol_prod '[MWh']]]-Table13[[#This Row],[Efv_prod '[MWh']]]</f>
        <v>10.730337592199389</v>
      </c>
    </row>
    <row r="3797" x14ac:dyDescent="0.25">
      <c r="E3797" s="4">
        <v>43624.125</v>
      </c>
      <c r="F3797" s="3">
        <v>0</v>
      </c>
      <c r="G3797" s="2">
        <f>Table13[[#This Row],[CF % FV]]*$A$2</f>
        <v>0</v>
      </c>
      <c r="H3797" s="3">
        <v>0.516241740644793</v>
      </c>
      <c r="I3797" s="2">
        <f>Table13[[#This Row],[CF % EOL ]]*$A$6</f>
        <v>0</v>
      </c>
      <c r="J3797" s="3">
        <v>0.15269928862119625</v>
      </c>
      <c r="K3797" s="2">
        <f>$A$10*Table13[[#This Row],[CF % WEC]]</f>
        <v>0</v>
      </c>
      <c r="L3797" s="1">
        <v>25.565860686575242</v>
      </c>
      <c r="M3797" s="2">
        <f>Table13[[#This Row],[Cons h '[MWh']]]-Table13[[#This Row],[Ewec_prod '[MWh']]]-Table13[[#This Row],[Eeol_prod '[MWh']]]-Table13[[#This Row],[Efv_prod '[MWh']]]</f>
        <v>25.565860686575242</v>
      </c>
    </row>
    <row r="3798" x14ac:dyDescent="0.25">
      <c r="E3798" s="4">
        <v>43624.166666666664</v>
      </c>
      <c r="F3798" s="3">
        <v>0</v>
      </c>
      <c r="G3798" s="2">
        <f>Table13[[#This Row],[CF % FV]]*$A$2</f>
        <v>0</v>
      </c>
      <c r="H3798" s="3">
        <v>0.49255060123284899</v>
      </c>
      <c r="I3798" s="2">
        <f>Table13[[#This Row],[CF % EOL ]]*$A$6</f>
        <v>0</v>
      </c>
      <c r="J3798" s="3">
        <v>0.15134632595941336</v>
      </c>
      <c r="K3798" s="2">
        <f>$A$10*Table13[[#This Row],[CF % WEC]]</f>
        <v>0</v>
      </c>
      <c r="L3798" s="1">
        <v>27.45034369498909</v>
      </c>
      <c r="M3798" s="2">
        <f>Table13[[#This Row],[Cons h '[MWh']]]-Table13[[#This Row],[Ewec_prod '[MWh']]]-Table13[[#This Row],[Eeol_prod '[MWh']]]-Table13[[#This Row],[Efv_prod '[MWh']]]</f>
        <v>27.45034369498909</v>
      </c>
    </row>
    <row r="3799" x14ac:dyDescent="0.25">
      <c r="E3799" s="4">
        <v>43624.208333333336</v>
      </c>
      <c r="F3799" s="3">
        <v>0</v>
      </c>
      <c r="G3799" s="2">
        <f>Table13[[#This Row],[CF % FV]]*$A$2</f>
        <v>0</v>
      </c>
      <c r="H3799" s="3">
        <v>0.45743109212065802</v>
      </c>
      <c r="I3799" s="2">
        <f>Table13[[#This Row],[CF % EOL ]]*$A$6</f>
        <v>0</v>
      </c>
      <c r="J3799" s="3">
        <v>0.14898739175263168</v>
      </c>
      <c r="K3799" s="2">
        <f>$A$10*Table13[[#This Row],[CF % WEC]]</f>
        <v>0</v>
      </c>
      <c r="L3799" s="1">
        <v>31.874565875055151</v>
      </c>
      <c r="M3799" s="2">
        <f>Table13[[#This Row],[Cons h '[MWh']]]-Table13[[#This Row],[Ewec_prod '[MWh']]]-Table13[[#This Row],[Eeol_prod '[MWh']]]-Table13[[#This Row],[Efv_prod '[MWh']]]</f>
        <v>31.874565875055151</v>
      </c>
    </row>
    <row r="3800" x14ac:dyDescent="0.25">
      <c r="E3800" s="4">
        <v>43624.25</v>
      </c>
      <c r="F3800" s="3">
        <v>0</v>
      </c>
      <c r="G3800" s="2">
        <f>Table13[[#This Row],[CF % FV]]*$A$2</f>
        <v>0</v>
      </c>
      <c r="H3800" s="3">
        <v>0.47211313005164401</v>
      </c>
      <c r="I3800" s="2">
        <f>Table13[[#This Row],[CF % EOL ]]*$A$6</f>
        <v>0</v>
      </c>
      <c r="J3800" s="3">
        <v>0.15303391998926175</v>
      </c>
      <c r="K3800" s="2">
        <f>$A$10*Table13[[#This Row],[CF % WEC]]</f>
        <v>0</v>
      </c>
      <c r="L3800" s="1">
        <v>35.57421505871379</v>
      </c>
      <c r="M3800" s="2">
        <f>Table13[[#This Row],[Cons h '[MWh']]]-Table13[[#This Row],[Ewec_prod '[MWh']]]-Table13[[#This Row],[Eeol_prod '[MWh']]]-Table13[[#This Row],[Efv_prod '[MWh']]]</f>
        <v>35.57421505871379</v>
      </c>
    </row>
    <row r="3801" x14ac:dyDescent="0.25">
      <c r="E3801" s="4">
        <v>43624.291666666664</v>
      </c>
      <c r="F3801" s="3">
        <v>0</v>
      </c>
      <c r="G3801" s="2">
        <f>Table13[[#This Row],[CF % FV]]*$A$2</f>
        <v>0</v>
      </c>
      <c r="H3801" s="3">
        <v>0.53312990230021895</v>
      </c>
      <c r="I3801" s="2">
        <f>Table13[[#This Row],[CF % EOL ]]*$A$6</f>
        <v>0</v>
      </c>
      <c r="J3801" s="3">
        <v>0.16210081424202802</v>
      </c>
      <c r="K3801" s="2">
        <f>$A$10*Table13[[#This Row],[CF % WEC]]</f>
        <v>0</v>
      </c>
      <c r="L3801" s="1">
        <v>30.319704957237278</v>
      </c>
      <c r="M3801" s="2">
        <f>Table13[[#This Row],[Cons h '[MWh']]]-Table13[[#This Row],[Ewec_prod '[MWh']]]-Table13[[#This Row],[Eeol_prod '[MWh']]]-Table13[[#This Row],[Efv_prod '[MWh']]]</f>
        <v>30.319704957237278</v>
      </c>
    </row>
    <row r="3802" x14ac:dyDescent="0.25">
      <c r="E3802" s="4">
        <v>43624.333333333336</v>
      </c>
      <c r="F3802" s="3">
        <v>0</v>
      </c>
      <c r="G3802" s="2">
        <f>Table13[[#This Row],[CF % FV]]*$A$2</f>
        <v>0</v>
      </c>
      <c r="H3802" s="3">
        <v>0.57447579265759297</v>
      </c>
      <c r="I3802" s="2">
        <f>Table13[[#This Row],[CF % EOL ]]*$A$6</f>
        <v>0</v>
      </c>
      <c r="J3802" s="3">
        <v>0.17511249094557002</v>
      </c>
      <c r="K3802" s="2">
        <f>$A$10*Table13[[#This Row],[CF % WEC]]</f>
        <v>0</v>
      </c>
      <c r="L3802" s="1">
        <v>35.158499104654915</v>
      </c>
      <c r="M3802" s="2">
        <f>Table13[[#This Row],[Cons h '[MWh']]]-Table13[[#This Row],[Ewec_prod '[MWh']]]-Table13[[#This Row],[Eeol_prod '[MWh']]]-Table13[[#This Row],[Efv_prod '[MWh']]]</f>
        <v>35.158499104654915</v>
      </c>
    </row>
    <row r="3803" x14ac:dyDescent="0.25">
      <c r="E3803" s="4">
        <v>43624.375</v>
      </c>
      <c r="F3803" s="3">
        <v>0</v>
      </c>
      <c r="G3803" s="2">
        <f>Table13[[#This Row],[CF % FV]]*$A$2</f>
        <v>0</v>
      </c>
      <c r="H3803" s="3">
        <v>0.61838435859664698</v>
      </c>
      <c r="I3803" s="2">
        <f>Table13[[#This Row],[CF % EOL ]]*$A$6</f>
        <v>0</v>
      </c>
      <c r="J3803" s="3">
        <v>0.1574901951709553</v>
      </c>
      <c r="K3803" s="2">
        <f>$A$10*Table13[[#This Row],[CF % WEC]]</f>
        <v>0</v>
      </c>
      <c r="L3803" s="1">
        <v>29.910995618752452</v>
      </c>
      <c r="M3803" s="2">
        <f>Table13[[#This Row],[Cons h '[MWh']]]-Table13[[#This Row],[Ewec_prod '[MWh']]]-Table13[[#This Row],[Eeol_prod '[MWh']]]-Table13[[#This Row],[Efv_prod '[MWh']]]</f>
        <v>29.910995618752452</v>
      </c>
    </row>
    <row r="3804" x14ac:dyDescent="0.25">
      <c r="E3804" s="4">
        <v>43624.416666666664</v>
      </c>
      <c r="F3804" s="3">
        <v>0</v>
      </c>
      <c r="G3804" s="2">
        <f>Table13[[#This Row],[CF % FV]]*$A$2</f>
        <v>0</v>
      </c>
      <c r="H3804" s="3">
        <v>0.15231785313899199</v>
      </c>
      <c r="I3804" s="2">
        <f>Table13[[#This Row],[CF % EOL ]]*$A$6</f>
        <v>0</v>
      </c>
      <c r="J3804" s="3">
        <v>0.14226203313814831</v>
      </c>
      <c r="K3804" s="2">
        <f>$A$10*Table13[[#This Row],[CF % WEC]]</f>
        <v>0</v>
      </c>
      <c r="L3804" s="1">
        <v>39.113580099588575</v>
      </c>
      <c r="M3804" s="2">
        <f>Table13[[#This Row],[Cons h '[MWh']]]-Table13[[#This Row],[Ewec_prod '[MWh']]]-Table13[[#This Row],[Eeol_prod '[MWh']]]-Table13[[#This Row],[Efv_prod '[MWh']]]</f>
        <v>39.113580099588575</v>
      </c>
    </row>
    <row r="3805" x14ac:dyDescent="0.25">
      <c r="E3805" s="4">
        <v>43624.458333333336</v>
      </c>
      <c r="F3805" s="3">
        <v>0</v>
      </c>
      <c r="G3805" s="2">
        <f>Table13[[#This Row],[CF % FV]]*$A$2</f>
        <v>0</v>
      </c>
      <c r="H3805" s="3">
        <v>0.133286829259575</v>
      </c>
      <c r="I3805" s="2">
        <f>Table13[[#This Row],[CF % EOL ]]*$A$6</f>
        <v>0</v>
      </c>
      <c r="J3805" s="3">
        <v>0.13253965138293874</v>
      </c>
      <c r="K3805" s="2">
        <f>$A$10*Table13[[#This Row],[CF % WEC]]</f>
        <v>0</v>
      </c>
      <c r="L3805" s="1">
        <v>36.26676550716514</v>
      </c>
      <c r="M3805" s="2">
        <f>Table13[[#This Row],[Cons h '[MWh']]]-Table13[[#This Row],[Ewec_prod '[MWh']]]-Table13[[#This Row],[Eeol_prod '[MWh']]]-Table13[[#This Row],[Efv_prod '[MWh']]]</f>
        <v>36.26676550716514</v>
      </c>
    </row>
    <row r="3806" x14ac:dyDescent="0.25">
      <c r="E3806" s="4">
        <v>43624.5</v>
      </c>
      <c r="F3806" s="3">
        <v>0</v>
      </c>
      <c r="G3806" s="2">
        <f>Table13[[#This Row],[CF % FV]]*$A$2</f>
        <v>0</v>
      </c>
      <c r="H3806" s="3">
        <v>0.20029201581360701</v>
      </c>
      <c r="I3806" s="2">
        <f>Table13[[#This Row],[CF % EOL ]]*$A$6</f>
        <v>0</v>
      </c>
      <c r="J3806" s="3">
        <v>0.12903093710893804</v>
      </c>
      <c r="K3806" s="2">
        <f>$A$10*Table13[[#This Row],[CF % WEC]]</f>
        <v>0</v>
      </c>
      <c r="L3806" s="1">
        <v>34.044867854122153</v>
      </c>
      <c r="M3806" s="2">
        <f>Table13[[#This Row],[Cons h '[MWh']]]-Table13[[#This Row],[Ewec_prod '[MWh']]]-Table13[[#This Row],[Eeol_prod '[MWh']]]-Table13[[#This Row],[Efv_prod '[MWh']]]</f>
        <v>34.044867854122153</v>
      </c>
    </row>
    <row r="3807" x14ac:dyDescent="0.25">
      <c r="E3807" s="4">
        <v>43624.541666666664</v>
      </c>
      <c r="F3807" s="3">
        <v>0</v>
      </c>
      <c r="G3807" s="2">
        <f>Table13[[#This Row],[CF % FV]]*$A$2</f>
        <v>0</v>
      </c>
      <c r="H3807" s="3">
        <v>0.295402407319315</v>
      </c>
      <c r="I3807" s="2">
        <f>Table13[[#This Row],[CF % EOL ]]*$A$6</f>
        <v>0</v>
      </c>
      <c r="J3807" s="3">
        <v>0.12919298056584774</v>
      </c>
      <c r="K3807" s="2">
        <f>$A$10*Table13[[#This Row],[CF % WEC]]</f>
        <v>0</v>
      </c>
      <c r="L3807" s="1">
        <v>37.809087734434662</v>
      </c>
      <c r="M3807" s="2">
        <f>Table13[[#This Row],[Cons h '[MWh']]]-Table13[[#This Row],[Ewec_prod '[MWh']]]-Table13[[#This Row],[Eeol_prod '[MWh']]]-Table13[[#This Row],[Efv_prod '[MWh']]]</f>
        <v>37.809087734434662</v>
      </c>
    </row>
    <row r="3808" x14ac:dyDescent="0.25">
      <c r="E3808" s="4">
        <v>43624.583333333336</v>
      </c>
      <c r="F3808" s="3">
        <v>0</v>
      </c>
      <c r="G3808" s="2">
        <f>Table13[[#This Row],[CF % FV]]*$A$2</f>
        <v>0</v>
      </c>
      <c r="H3808" s="3">
        <v>0.31232901596773199</v>
      </c>
      <c r="I3808" s="2">
        <f>Table13[[#This Row],[CF % EOL ]]*$A$6</f>
        <v>0</v>
      </c>
      <c r="J3808" s="3">
        <v>0.13126800336237518</v>
      </c>
      <c r="K3808" s="2">
        <f>$A$10*Table13[[#This Row],[CF % WEC]]</f>
        <v>0</v>
      </c>
      <c r="L3808" s="1">
        <v>45.007287557345506</v>
      </c>
      <c r="M3808" s="2">
        <f>Table13[[#This Row],[Cons h '[MWh']]]-Table13[[#This Row],[Ewec_prod '[MWh']]]-Table13[[#This Row],[Eeol_prod '[MWh']]]-Table13[[#This Row],[Efv_prod '[MWh']]]</f>
        <v>45.007287557345506</v>
      </c>
    </row>
    <row r="3809" x14ac:dyDescent="0.25">
      <c r="E3809" s="4">
        <v>43624.625</v>
      </c>
      <c r="F3809" s="3">
        <v>0</v>
      </c>
      <c r="G3809" s="2">
        <f>Table13[[#This Row],[CF % FV]]*$A$2</f>
        <v>0</v>
      </c>
      <c r="H3809" s="3">
        <v>0.29661273497243201</v>
      </c>
      <c r="I3809" s="2">
        <f>Table13[[#This Row],[CF % EOL ]]*$A$6</f>
        <v>0</v>
      </c>
      <c r="J3809" s="3">
        <v>0.13641678923133957</v>
      </c>
      <c r="K3809" s="2">
        <f>$A$10*Table13[[#This Row],[CF % WEC]]</f>
        <v>0</v>
      </c>
      <c r="L3809" s="1">
        <v>30.474031213563595</v>
      </c>
      <c r="M3809" s="2">
        <f>Table13[[#This Row],[Cons h '[MWh']]]-Table13[[#This Row],[Ewec_prod '[MWh']]]-Table13[[#This Row],[Eeol_prod '[MWh']]]-Table13[[#This Row],[Efv_prod '[MWh']]]</f>
        <v>30.474031213563595</v>
      </c>
    </row>
    <row r="3810" x14ac:dyDescent="0.25">
      <c r="E3810" s="4">
        <v>43624.666666666664</v>
      </c>
      <c r="F3810" s="3">
        <v>4.0999999999999999E-4</v>
      </c>
      <c r="G3810" s="2">
        <f>Table13[[#This Row],[CF % FV]]*$A$2</f>
        <v>4.5100000000000001E-2</v>
      </c>
      <c r="H3810" s="3">
        <v>0.30239131180266898</v>
      </c>
      <c r="I3810" s="2">
        <f>Table13[[#This Row],[CF % EOL ]]*$A$6</f>
        <v>0</v>
      </c>
      <c r="J3810" s="3">
        <v>0.13997546472710634</v>
      </c>
      <c r="K3810" s="2">
        <f>$A$10*Table13[[#This Row],[CF % WEC]]</f>
        <v>0</v>
      </c>
      <c r="L3810" s="1">
        <v>32.118804790747248</v>
      </c>
      <c r="M3810" s="2">
        <f>Table13[[#This Row],[Cons h '[MWh']]]-Table13[[#This Row],[Ewec_prod '[MWh']]]-Table13[[#This Row],[Eeol_prod '[MWh']]]-Table13[[#This Row],[Efv_prod '[MWh']]]</f>
        <v>32.07370479074725</v>
      </c>
    </row>
    <row r="3811" x14ac:dyDescent="0.25">
      <c r="E3811" s="4">
        <v>43624.708333333336</v>
      </c>
      <c r="F3811" s="3">
        <v>0.17315</v>
      </c>
      <c r="G3811" s="2">
        <f>Table13[[#This Row],[CF % FV]]*$A$2</f>
        <v>19.046499999999998</v>
      </c>
      <c r="H3811" s="3">
        <v>0.360502545378317</v>
      </c>
      <c r="I3811" s="2">
        <f>Table13[[#This Row],[CF % EOL ]]*$A$6</f>
        <v>0</v>
      </c>
      <c r="J3811" s="3">
        <v>0.14911860379518385</v>
      </c>
      <c r="K3811" s="2">
        <f>$A$10*Table13[[#This Row],[CF % WEC]]</f>
        <v>0</v>
      </c>
      <c r="L3811" s="1">
        <v>48.953874973883941</v>
      </c>
      <c r="M3811" s="2">
        <f>Table13[[#This Row],[Cons h '[MWh']]]-Table13[[#This Row],[Ewec_prod '[MWh']]]-Table13[[#This Row],[Eeol_prod '[MWh']]]-Table13[[#This Row],[Efv_prod '[MWh']]]</f>
        <v>29.907374973883943</v>
      </c>
    </row>
    <row r="3812" x14ac:dyDescent="0.25">
      <c r="E3812" s="4">
        <v>43624.75</v>
      </c>
      <c r="F3812" s="3">
        <v>0.37592999999999999</v>
      </c>
      <c r="G3812" s="2">
        <f>Table13[[#This Row],[CF % FV]]*$A$2</f>
        <v>41.3523</v>
      </c>
      <c r="H3812" s="3">
        <v>0.450299328625968</v>
      </c>
      <c r="I3812" s="2">
        <f>Table13[[#This Row],[CF % EOL ]]*$A$6</f>
        <v>0</v>
      </c>
      <c r="J3812" s="3">
        <v>0.16571690398737374</v>
      </c>
      <c r="K3812" s="2">
        <f>$A$10*Table13[[#This Row],[CF % WEC]]</f>
        <v>0</v>
      </c>
      <c r="L3812" s="1">
        <v>51.129474094904019</v>
      </c>
      <c r="M3812" s="2">
        <f>Table13[[#This Row],[Cons h '[MWh']]]-Table13[[#This Row],[Ewec_prod '[MWh']]]-Table13[[#This Row],[Eeol_prod '[MWh']]]-Table13[[#This Row],[Efv_prod '[MWh']]]</f>
        <v>9.7771740949040193</v>
      </c>
    </row>
    <row r="3813" x14ac:dyDescent="0.25">
      <c r="E3813" s="4">
        <v>43624.791666666664</v>
      </c>
      <c r="F3813" s="3">
        <v>0.51380999999999999</v>
      </c>
      <c r="G3813" s="2">
        <f>Table13[[#This Row],[CF % FV]]*$A$2</f>
        <v>56.519100000000002</v>
      </c>
      <c r="H3813" s="3">
        <v>0.54311930885153104</v>
      </c>
      <c r="I3813" s="2">
        <f>Table13[[#This Row],[CF % EOL ]]*$A$6</f>
        <v>0</v>
      </c>
      <c r="J3813" s="3">
        <v>0.18572280566265487</v>
      </c>
      <c r="K3813" s="2">
        <f>$A$10*Table13[[#This Row],[CF % WEC]]</f>
        <v>0</v>
      </c>
      <c r="L3813" s="1">
        <v>35.734448347313098</v>
      </c>
      <c r="M3813" s="2">
        <f>Table13[[#This Row],[Cons h '[MWh']]]-Table13[[#This Row],[Ewec_prod '[MWh']]]-Table13[[#This Row],[Eeol_prod '[MWh']]]-Table13[[#This Row],[Efv_prod '[MWh']]]</f>
        <v>-20.784651652686904</v>
      </c>
    </row>
    <row r="3814" x14ac:dyDescent="0.25">
      <c r="E3814" s="4">
        <v>43624.833333333336</v>
      </c>
      <c r="F3814" s="3">
        <v>0.64349999999999996</v>
      </c>
      <c r="G3814" s="2">
        <f>Table13[[#This Row],[CF % FV]]*$A$2</f>
        <v>70.784999999999997</v>
      </c>
      <c r="H3814" s="3">
        <v>0.60617066803532504</v>
      </c>
      <c r="I3814" s="2">
        <f>Table13[[#This Row],[CF % EOL ]]*$A$6</f>
        <v>0</v>
      </c>
      <c r="J3814" s="3">
        <v>0.19942763949593739</v>
      </c>
      <c r="K3814" s="2">
        <f>$A$10*Table13[[#This Row],[CF % WEC]]</f>
        <v>0</v>
      </c>
      <c r="L3814" s="1">
        <v>47.509819815793435</v>
      </c>
      <c r="M3814" s="2">
        <f>Table13[[#This Row],[Cons h '[MWh']]]-Table13[[#This Row],[Ewec_prod '[MWh']]]-Table13[[#This Row],[Eeol_prod '[MWh']]]-Table13[[#This Row],[Efv_prod '[MWh']]]</f>
        <v>-23.275180184206562</v>
      </c>
    </row>
    <row r="3815" x14ac:dyDescent="0.25">
      <c r="E3815" s="4">
        <v>43624.875</v>
      </c>
      <c r="F3815" s="3">
        <v>0.69910000000000005</v>
      </c>
      <c r="G3815" s="2">
        <f>Table13[[#This Row],[CF % FV]]*$A$2</f>
        <v>76.90100000000001</v>
      </c>
      <c r="H3815" s="3">
        <v>0.66286914046656298</v>
      </c>
      <c r="I3815" s="2">
        <f>Table13[[#This Row],[CF % EOL ]]*$A$6</f>
        <v>0</v>
      </c>
      <c r="J3815" s="3">
        <v>0.20223116389874904</v>
      </c>
      <c r="K3815" s="2">
        <f>$A$10*Table13[[#This Row],[CF % WEC]]</f>
        <v>0</v>
      </c>
      <c r="L3815" s="1">
        <v>43.269618475071439</v>
      </c>
      <c r="M3815" s="2">
        <f>Table13[[#This Row],[Cons h '[MWh']]]-Table13[[#This Row],[Ewec_prod '[MWh']]]-Table13[[#This Row],[Eeol_prod '[MWh']]]-Table13[[#This Row],[Efv_prod '[MWh']]]</f>
        <v>-33.631381524928571</v>
      </c>
    </row>
    <row r="3816" x14ac:dyDescent="0.25">
      <c r="E3816" s="4">
        <v>43624.916666666664</v>
      </c>
      <c r="F3816" s="3">
        <v>0.69286999999999999</v>
      </c>
      <c r="G3816" s="2">
        <f>Table13[[#This Row],[CF % FV]]*$A$2</f>
        <v>76.215699999999998</v>
      </c>
      <c r="H3816" s="3">
        <v>0.60726511760058399</v>
      </c>
      <c r="I3816" s="2">
        <f>Table13[[#This Row],[CF % EOL ]]*$A$6</f>
        <v>0</v>
      </c>
      <c r="J3816" s="3">
        <v>0.19760105767142191</v>
      </c>
      <c r="K3816" s="2">
        <f>$A$10*Table13[[#This Row],[CF % WEC]]</f>
        <v>0</v>
      </c>
      <c r="L3816" s="1">
        <v>33.171813240337322</v>
      </c>
      <c r="M3816" s="2">
        <f>Table13[[#This Row],[Cons h '[MWh']]]-Table13[[#This Row],[Ewec_prod '[MWh']]]-Table13[[#This Row],[Eeol_prod '[MWh']]]-Table13[[#This Row],[Efv_prod '[MWh']]]</f>
        <v>-43.043886759662676</v>
      </c>
    </row>
    <row r="3817" x14ac:dyDescent="0.25">
      <c r="E3817" s="4">
        <v>43624.958333333336</v>
      </c>
      <c r="F3817" s="3">
        <v>0.63946000000000003</v>
      </c>
      <c r="G3817" s="2">
        <f>Table13[[#This Row],[CF % FV]]*$A$2</f>
        <v>70.340600000000009</v>
      </c>
      <c r="H3817" s="3">
        <v>0.590113979062595</v>
      </c>
      <c r="I3817" s="2">
        <f>Table13[[#This Row],[CF % EOL ]]*$A$6</f>
        <v>0</v>
      </c>
      <c r="J3817" s="3">
        <v>0.18776413077899964</v>
      </c>
      <c r="K3817" s="2">
        <f>$A$10*Table13[[#This Row],[CF % WEC]]</f>
        <v>0</v>
      </c>
      <c r="L3817" s="1">
        <v>25.087769036854858</v>
      </c>
      <c r="M3817" s="2">
        <f>Table13[[#This Row],[Cons h '[MWh']]]-Table13[[#This Row],[Ewec_prod '[MWh']]]-Table13[[#This Row],[Eeol_prod '[MWh']]]-Table13[[#This Row],[Efv_prod '[MWh']]]</f>
        <v>-45.252830963145151</v>
      </c>
    </row>
    <row r="3818" x14ac:dyDescent="0.25">
      <c r="E3818" s="4">
        <v>43625</v>
      </c>
      <c r="F3818" s="3">
        <v>0.51397999999999999</v>
      </c>
      <c r="G3818" s="2">
        <f>Table13[[#This Row],[CF % FV]]*$A$2</f>
        <v>56.537799999999997</v>
      </c>
      <c r="H3818" s="3">
        <v>0.56862580741205104</v>
      </c>
      <c r="I3818" s="2">
        <f>Table13[[#This Row],[CF % EOL ]]*$A$6</f>
        <v>0</v>
      </c>
      <c r="J3818" s="3">
        <v>0.17509324680537855</v>
      </c>
      <c r="K3818" s="2">
        <f>$A$10*Table13[[#This Row],[CF % WEC]]</f>
        <v>0</v>
      </c>
      <c r="L3818" s="1">
        <v>28.292515389861205</v>
      </c>
      <c r="M3818" s="2">
        <f>Table13[[#This Row],[Cons h '[MWh']]]-Table13[[#This Row],[Ewec_prod '[MWh']]]-Table13[[#This Row],[Eeol_prod '[MWh']]]-Table13[[#This Row],[Efv_prod '[MWh']]]</f>
        <v>-28.245284610138793</v>
      </c>
    </row>
    <row r="3819" x14ac:dyDescent="0.25">
      <c r="E3819" s="4">
        <v>43625.041666666664</v>
      </c>
      <c r="F3819" s="3">
        <v>0.34142</v>
      </c>
      <c r="G3819" s="2">
        <f>Table13[[#This Row],[CF % FV]]*$A$2</f>
        <v>37.556199999999997</v>
      </c>
      <c r="H3819" s="3">
        <v>0.53783585979247595</v>
      </c>
      <c r="I3819" s="2">
        <f>Table13[[#This Row],[CF % EOL ]]*$A$6</f>
        <v>0</v>
      </c>
      <c r="J3819" s="3">
        <v>0.16525066433776125</v>
      </c>
      <c r="K3819" s="2">
        <f>$A$10*Table13[[#This Row],[CF % WEC]]</f>
        <v>0</v>
      </c>
      <c r="L3819" s="1">
        <v>23.6617448832307</v>
      </c>
      <c r="M3819" s="2">
        <f>Table13[[#This Row],[Cons h '[MWh']]]-Table13[[#This Row],[Ewec_prod '[MWh']]]-Table13[[#This Row],[Eeol_prod '[MWh']]]-Table13[[#This Row],[Efv_prod '[MWh']]]</f>
        <v>-13.894455116769297</v>
      </c>
    </row>
    <row r="3820" x14ac:dyDescent="0.25">
      <c r="E3820" s="4">
        <v>43625.083333333336</v>
      </c>
      <c r="F3820" s="3">
        <v>0.13438</v>
      </c>
      <c r="G3820" s="2">
        <f>Table13[[#This Row],[CF % FV]]*$A$2</f>
        <v>14.7818</v>
      </c>
      <c r="H3820" s="3">
        <v>0.52765950263140204</v>
      </c>
      <c r="I3820" s="2">
        <f>Table13[[#This Row],[CF % EOL ]]*$A$6</f>
        <v>0</v>
      </c>
      <c r="J3820" s="3">
        <v>0.15846568693164179</v>
      </c>
      <c r="K3820" s="2">
        <f>$A$10*Table13[[#This Row],[CF % WEC]]</f>
        <v>0</v>
      </c>
      <c r="L3820" s="1">
        <v>26.696689560893198</v>
      </c>
      <c r="M3820" s="2">
        <f>Table13[[#This Row],[Cons h '[MWh']]]-Table13[[#This Row],[Ewec_prod '[MWh']]]-Table13[[#This Row],[Eeol_prod '[MWh']]]-Table13[[#This Row],[Efv_prod '[MWh']]]</f>
        <v>11.914889560893197</v>
      </c>
    </row>
    <row r="3821" x14ac:dyDescent="0.25">
      <c r="E3821" s="4">
        <v>43625.125</v>
      </c>
      <c r="F3821" s="3">
        <v>0</v>
      </c>
      <c r="G3821" s="2">
        <f>Table13[[#This Row],[CF % FV]]*$A$2</f>
        <v>0</v>
      </c>
      <c r="H3821" s="3">
        <v>0.50363945234391505</v>
      </c>
      <c r="I3821" s="2">
        <f>Table13[[#This Row],[CF % EOL ]]*$A$6</f>
        <v>0</v>
      </c>
      <c r="J3821" s="3">
        <v>0.15318666214582266</v>
      </c>
      <c r="K3821" s="2">
        <f>$A$10*Table13[[#This Row],[CF % WEC]]</f>
        <v>0</v>
      </c>
      <c r="L3821" s="1">
        <v>25.613323257229371</v>
      </c>
      <c r="M3821" s="2">
        <f>Table13[[#This Row],[Cons h '[MWh']]]-Table13[[#This Row],[Ewec_prod '[MWh']]]-Table13[[#This Row],[Eeol_prod '[MWh']]]-Table13[[#This Row],[Efv_prod '[MWh']]]</f>
        <v>25.613323257229371</v>
      </c>
    </row>
    <row r="3822" x14ac:dyDescent="0.25">
      <c r="E3822" s="4">
        <v>43625.166666666664</v>
      </c>
      <c r="F3822" s="3">
        <v>0</v>
      </c>
      <c r="G3822" s="2">
        <f>Table13[[#This Row],[CF % FV]]*$A$2</f>
        <v>0</v>
      </c>
      <c r="H3822" s="3">
        <v>0.48403846440183101</v>
      </c>
      <c r="I3822" s="2">
        <f>Table13[[#This Row],[CF % EOL ]]*$A$6</f>
        <v>0</v>
      </c>
      <c r="J3822" s="3">
        <v>0.14756340944281407</v>
      </c>
      <c r="K3822" s="2">
        <f>$A$10*Table13[[#This Row],[CF % WEC]]</f>
        <v>0</v>
      </c>
      <c r="L3822" s="1">
        <v>31.399889878776818</v>
      </c>
      <c r="M3822" s="2">
        <f>Table13[[#This Row],[Cons h '[MWh']]]-Table13[[#This Row],[Ewec_prod '[MWh']]]-Table13[[#This Row],[Eeol_prod '[MWh']]]-Table13[[#This Row],[Efv_prod '[MWh']]]</f>
        <v>31.399889878776818</v>
      </c>
    </row>
    <row r="3823" x14ac:dyDescent="0.25">
      <c r="E3823" s="4">
        <v>43625.208333333336</v>
      </c>
      <c r="F3823" s="3">
        <v>0</v>
      </c>
      <c r="G3823" s="2">
        <f>Table13[[#This Row],[CF % FV]]*$A$2</f>
        <v>0</v>
      </c>
      <c r="H3823" s="3">
        <v>0.428176992952084</v>
      </c>
      <c r="I3823" s="2">
        <f>Table13[[#This Row],[CF % EOL ]]*$A$6</f>
        <v>0</v>
      </c>
      <c r="J3823" s="3">
        <v>0.14030607743794238</v>
      </c>
      <c r="K3823" s="2">
        <f>$A$10*Table13[[#This Row],[CF % WEC]]</f>
        <v>0</v>
      </c>
      <c r="L3823" s="1">
        <v>33.213442332651645</v>
      </c>
      <c r="M3823" s="2">
        <f>Table13[[#This Row],[Cons h '[MWh']]]-Table13[[#This Row],[Ewec_prod '[MWh']]]-Table13[[#This Row],[Eeol_prod '[MWh']]]-Table13[[#This Row],[Efv_prod '[MWh']]]</f>
        <v>33.213442332651645</v>
      </c>
    </row>
    <row r="3824" x14ac:dyDescent="0.25">
      <c r="E3824" s="4">
        <v>43625.25</v>
      </c>
      <c r="F3824" s="3">
        <v>0</v>
      </c>
      <c r="G3824" s="2">
        <f>Table13[[#This Row],[CF % FV]]*$A$2</f>
        <v>0</v>
      </c>
      <c r="H3824" s="3">
        <v>0.37883281223433801</v>
      </c>
      <c r="I3824" s="2">
        <f>Table13[[#This Row],[CF % EOL ]]*$A$6</f>
        <v>0</v>
      </c>
      <c r="J3824" s="3">
        <v>0.13175062560047035</v>
      </c>
      <c r="K3824" s="2">
        <f>$A$10*Table13[[#This Row],[CF % WEC]]</f>
        <v>0</v>
      </c>
      <c r="L3824" s="1">
        <v>41.372834816469407</v>
      </c>
      <c r="M3824" s="2">
        <f>Table13[[#This Row],[Cons h '[MWh']]]-Table13[[#This Row],[Ewec_prod '[MWh']]]-Table13[[#This Row],[Eeol_prod '[MWh']]]-Table13[[#This Row],[Efv_prod '[MWh']]]</f>
        <v>41.372834816469407</v>
      </c>
    </row>
    <row r="3825" x14ac:dyDescent="0.25">
      <c r="E3825" s="4">
        <v>43625.291666666664</v>
      </c>
      <c r="F3825" s="3">
        <v>0</v>
      </c>
      <c r="G3825" s="2">
        <f>Table13[[#This Row],[CF % FV]]*$A$2</f>
        <v>0</v>
      </c>
      <c r="H3825" s="3">
        <v>0.40146564042999</v>
      </c>
      <c r="I3825" s="2">
        <f>Table13[[#This Row],[CF % EOL ]]*$A$6</f>
        <v>0</v>
      </c>
      <c r="J3825" s="3">
        <v>0.12321825371754859</v>
      </c>
      <c r="K3825" s="2">
        <f>$A$10*Table13[[#This Row],[CF % WEC]]</f>
        <v>0</v>
      </c>
      <c r="L3825" s="1">
        <v>39.615053602958312</v>
      </c>
      <c r="M3825" s="2">
        <f>Table13[[#This Row],[Cons h '[MWh']]]-Table13[[#This Row],[Ewec_prod '[MWh']]]-Table13[[#This Row],[Eeol_prod '[MWh']]]-Table13[[#This Row],[Efv_prod '[MWh']]]</f>
        <v>39.615053602958312</v>
      </c>
    </row>
    <row r="3826" x14ac:dyDescent="0.25">
      <c r="E3826" s="4">
        <v>43625.333333333336</v>
      </c>
      <c r="F3826" s="3">
        <v>0</v>
      </c>
      <c r="G3826" s="2">
        <f>Table13[[#This Row],[CF % FV]]*$A$2</f>
        <v>0</v>
      </c>
      <c r="H3826" s="3">
        <v>0.41818963018685001</v>
      </c>
      <c r="I3826" s="2">
        <f>Table13[[#This Row],[CF % EOL ]]*$A$6</f>
        <v>0</v>
      </c>
      <c r="J3826" s="3">
        <v>0.11627624320168695</v>
      </c>
      <c r="K3826" s="2">
        <f>$A$10*Table13[[#This Row],[CF % WEC]]</f>
        <v>0</v>
      </c>
      <c r="L3826" s="1">
        <v>36.781226325344015</v>
      </c>
      <c r="M3826" s="2">
        <f>Table13[[#This Row],[Cons h '[MWh']]]-Table13[[#This Row],[Ewec_prod '[MWh']]]-Table13[[#This Row],[Eeol_prod '[MWh']]]-Table13[[#This Row],[Efv_prod '[MWh']]]</f>
        <v>36.781226325344015</v>
      </c>
    </row>
    <row r="3827" x14ac:dyDescent="0.25">
      <c r="E3827" s="4">
        <v>43625.375</v>
      </c>
      <c r="F3827" s="3">
        <v>0</v>
      </c>
      <c r="G3827" s="2">
        <f>Table13[[#This Row],[CF % FV]]*$A$2</f>
        <v>0</v>
      </c>
      <c r="H3827" s="3">
        <v>0.41078915581995901</v>
      </c>
      <c r="I3827" s="2">
        <f>Table13[[#This Row],[CF % EOL ]]*$A$6</f>
        <v>0</v>
      </c>
      <c r="J3827" s="3">
        <v>0.10680494767706532</v>
      </c>
      <c r="K3827" s="2">
        <f>$A$10*Table13[[#This Row],[CF % WEC]]</f>
        <v>0</v>
      </c>
      <c r="L3827" s="1">
        <v>33.559843312505045</v>
      </c>
      <c r="M3827" s="2">
        <f>Table13[[#This Row],[Cons h '[MWh']]]-Table13[[#This Row],[Ewec_prod '[MWh']]]-Table13[[#This Row],[Eeol_prod '[MWh']]]-Table13[[#This Row],[Efv_prod '[MWh']]]</f>
        <v>33.559843312505045</v>
      </c>
    </row>
    <row r="3828" x14ac:dyDescent="0.25">
      <c r="E3828" s="4">
        <v>43625.416666666664</v>
      </c>
      <c r="F3828" s="3">
        <v>0</v>
      </c>
      <c r="G3828" s="2">
        <f>Table13[[#This Row],[CF % FV]]*$A$2</f>
        <v>0</v>
      </c>
      <c r="H3828" s="3">
        <v>0.25453966658478699</v>
      </c>
      <c r="I3828" s="2">
        <f>Table13[[#This Row],[CF % EOL ]]*$A$6</f>
        <v>0</v>
      </c>
      <c r="J3828" s="3">
        <v>9.9494636531997263E-2</v>
      </c>
      <c r="K3828" s="2">
        <f>$A$10*Table13[[#This Row],[CF % WEC]]</f>
        <v>0</v>
      </c>
      <c r="L3828" s="1">
        <v>31.914948266503327</v>
      </c>
      <c r="M3828" s="2">
        <f>Table13[[#This Row],[Cons h '[MWh']]]-Table13[[#This Row],[Ewec_prod '[MWh']]]-Table13[[#This Row],[Eeol_prod '[MWh']]]-Table13[[#This Row],[Efv_prod '[MWh']]]</f>
        <v>31.914948266503327</v>
      </c>
    </row>
    <row r="3829" x14ac:dyDescent="0.25">
      <c r="E3829" s="4">
        <v>43625.458333333336</v>
      </c>
      <c r="F3829" s="3">
        <v>0</v>
      </c>
      <c r="G3829" s="2">
        <f>Table13[[#This Row],[CF % FV]]*$A$2</f>
        <v>0</v>
      </c>
      <c r="H3829" s="3">
        <v>0.230157341119409</v>
      </c>
      <c r="I3829" s="2">
        <f>Table13[[#This Row],[CF % EOL ]]*$A$6</f>
        <v>0</v>
      </c>
      <c r="J3829" s="3">
        <v>9.3457699044185966E-2</v>
      </c>
      <c r="K3829" s="2">
        <f>$A$10*Table13[[#This Row],[CF % WEC]]</f>
        <v>0</v>
      </c>
      <c r="L3829" s="1">
        <v>46.946655449145929</v>
      </c>
      <c r="M3829" s="2">
        <f>Table13[[#This Row],[Cons h '[MWh']]]-Table13[[#This Row],[Ewec_prod '[MWh']]]-Table13[[#This Row],[Eeol_prod '[MWh']]]-Table13[[#This Row],[Efv_prod '[MWh']]]</f>
        <v>46.946655449145929</v>
      </c>
    </row>
    <row r="3830" x14ac:dyDescent="0.25">
      <c r="E3830" s="4">
        <v>43625.5</v>
      </c>
      <c r="F3830" s="3">
        <v>0</v>
      </c>
      <c r="G3830" s="2">
        <f>Table13[[#This Row],[CF % FV]]*$A$2</f>
        <v>0</v>
      </c>
      <c r="H3830" s="3">
        <v>0.22719350876576999</v>
      </c>
      <c r="I3830" s="2">
        <f>Table13[[#This Row],[CF % EOL ]]*$A$6</f>
        <v>0</v>
      </c>
      <c r="J3830" s="3">
        <v>8.8651980394119492E-2</v>
      </c>
      <c r="K3830" s="2">
        <f>$A$10*Table13[[#This Row],[CF % WEC]]</f>
        <v>0</v>
      </c>
      <c r="L3830" s="1">
        <v>36.593587463427824</v>
      </c>
      <c r="M3830" s="2">
        <f>Table13[[#This Row],[Cons h '[MWh']]]-Table13[[#This Row],[Ewec_prod '[MWh']]]-Table13[[#This Row],[Eeol_prod '[MWh']]]-Table13[[#This Row],[Efv_prod '[MWh']]]</f>
        <v>36.593587463427824</v>
      </c>
    </row>
    <row r="3831" x14ac:dyDescent="0.25">
      <c r="E3831" s="4">
        <v>43625.541666666664</v>
      </c>
      <c r="F3831" s="3">
        <v>0</v>
      </c>
      <c r="G3831" s="2">
        <f>Table13[[#This Row],[CF % FV]]*$A$2</f>
        <v>0</v>
      </c>
      <c r="H3831" s="3">
        <v>0.26088168770087</v>
      </c>
      <c r="I3831" s="2">
        <f>Table13[[#This Row],[CF % EOL ]]*$A$6</f>
        <v>0</v>
      </c>
      <c r="J3831" s="3">
        <v>8.836164558152966E-2</v>
      </c>
      <c r="K3831" s="2">
        <f>$A$10*Table13[[#This Row],[CF % WEC]]</f>
        <v>0</v>
      </c>
      <c r="L3831" s="1">
        <v>35.753785907200886</v>
      </c>
      <c r="M3831" s="2">
        <f>Table13[[#This Row],[Cons h '[MWh']]]-Table13[[#This Row],[Ewec_prod '[MWh']]]-Table13[[#This Row],[Eeol_prod '[MWh']]]-Table13[[#This Row],[Efv_prod '[MWh']]]</f>
        <v>35.753785907200886</v>
      </c>
    </row>
    <row r="3832" x14ac:dyDescent="0.25">
      <c r="E3832" s="4">
        <v>43625.583333333336</v>
      </c>
      <c r="F3832" s="3">
        <v>0</v>
      </c>
      <c r="G3832" s="2">
        <f>Table13[[#This Row],[CF % FV]]*$A$2</f>
        <v>0</v>
      </c>
      <c r="H3832" s="3">
        <v>0.34716908226455601</v>
      </c>
      <c r="I3832" s="2">
        <f>Table13[[#This Row],[CF % EOL ]]*$A$6</f>
        <v>0</v>
      </c>
      <c r="J3832" s="3">
        <v>8.8455802974600692E-2</v>
      </c>
      <c r="K3832" s="2">
        <f>$A$10*Table13[[#This Row],[CF % WEC]]</f>
        <v>0</v>
      </c>
      <c r="L3832" s="1">
        <v>39.015703326433361</v>
      </c>
      <c r="M3832" s="2">
        <f>Table13[[#This Row],[Cons h '[MWh']]]-Table13[[#This Row],[Ewec_prod '[MWh']]]-Table13[[#This Row],[Eeol_prod '[MWh']]]-Table13[[#This Row],[Efv_prod '[MWh']]]</f>
        <v>39.015703326433361</v>
      </c>
    </row>
    <row r="3833" x14ac:dyDescent="0.25">
      <c r="E3833" s="4">
        <v>43625.625</v>
      </c>
      <c r="F3833" s="3">
        <v>0</v>
      </c>
      <c r="G3833" s="2">
        <f>Table13[[#This Row],[CF % FV]]*$A$2</f>
        <v>0</v>
      </c>
      <c r="H3833" s="3">
        <v>0.32523318727785899</v>
      </c>
      <c r="I3833" s="2">
        <f>Table13[[#This Row],[CF % EOL ]]*$A$6</f>
        <v>0</v>
      </c>
      <c r="J3833" s="3">
        <v>8.8556922639411839E-2</v>
      </c>
      <c r="K3833" s="2">
        <f>$A$10*Table13[[#This Row],[CF % WEC]]</f>
        <v>0</v>
      </c>
      <c r="L3833" s="1">
        <v>28.333415767995319</v>
      </c>
      <c r="M3833" s="2">
        <f>Table13[[#This Row],[Cons h '[MWh']]]-Table13[[#This Row],[Ewec_prod '[MWh']]]-Table13[[#This Row],[Eeol_prod '[MWh']]]-Table13[[#This Row],[Efv_prod '[MWh']]]</f>
        <v>28.333415767995319</v>
      </c>
    </row>
    <row r="3834" x14ac:dyDescent="0.25">
      <c r="E3834" s="4">
        <v>43625.666666666664</v>
      </c>
      <c r="F3834" s="3">
        <v>2.7E-4</v>
      </c>
      <c r="G3834" s="2">
        <f>Table13[[#This Row],[CF % FV]]*$A$2</f>
        <v>2.9700000000000001E-2</v>
      </c>
      <c r="H3834" s="3">
        <v>0.24491964189080401</v>
      </c>
      <c r="I3834" s="2">
        <f>Table13[[#This Row],[CF % EOL ]]*$A$6</f>
        <v>0</v>
      </c>
      <c r="J3834" s="3">
        <v>8.8586999978905026E-2</v>
      </c>
      <c r="K3834" s="2">
        <f>$A$10*Table13[[#This Row],[CF % WEC]]</f>
        <v>0</v>
      </c>
      <c r="L3834" s="1">
        <v>29.626321029395218</v>
      </c>
      <c r="M3834" s="2">
        <f>Table13[[#This Row],[Cons h '[MWh']]]-Table13[[#This Row],[Ewec_prod '[MWh']]]-Table13[[#This Row],[Eeol_prod '[MWh']]]-Table13[[#This Row],[Efv_prod '[MWh']]]</f>
        <v>29.596621029395219</v>
      </c>
    </row>
    <row r="3835" x14ac:dyDescent="0.25">
      <c r="E3835" s="4">
        <v>43625.708333333336</v>
      </c>
      <c r="F3835" s="3">
        <v>0.17861000000000002</v>
      </c>
      <c r="G3835" s="2">
        <f>Table13[[#This Row],[CF % FV]]*$A$2</f>
        <v>19.647100000000002</v>
      </c>
      <c r="H3835" s="3">
        <v>0.28305117810473701</v>
      </c>
      <c r="I3835" s="2">
        <f>Table13[[#This Row],[CF % EOL ]]*$A$6</f>
        <v>0</v>
      </c>
      <c r="J3835" s="3">
        <v>8.6901719620987167E-2</v>
      </c>
      <c r="K3835" s="2">
        <f>$A$10*Table13[[#This Row],[CF % WEC]]</f>
        <v>0</v>
      </c>
      <c r="L3835" s="1">
        <v>47.38163175179411</v>
      </c>
      <c r="M3835" s="2">
        <f>Table13[[#This Row],[Cons h '[MWh']]]-Table13[[#This Row],[Ewec_prod '[MWh']]]-Table13[[#This Row],[Eeol_prod '[MWh']]]-Table13[[#This Row],[Efv_prod '[MWh']]]</f>
        <v>27.734531751794108</v>
      </c>
    </row>
    <row r="3836" x14ac:dyDescent="0.25">
      <c r="E3836" s="4">
        <v>43625.75</v>
      </c>
      <c r="F3836" s="3">
        <v>0.34087000000000001</v>
      </c>
      <c r="G3836" s="2">
        <f>Table13[[#This Row],[CF % FV]]*$A$2</f>
        <v>37.495699999999999</v>
      </c>
      <c r="H3836" s="3">
        <v>0.336895089084431</v>
      </c>
      <c r="I3836" s="2">
        <f>Table13[[#This Row],[CF % EOL ]]*$A$6</f>
        <v>0</v>
      </c>
      <c r="J3836" s="3">
        <v>8.6613551959177054E-2</v>
      </c>
      <c r="K3836" s="2">
        <f>$A$10*Table13[[#This Row],[CF % WEC]]</f>
        <v>0</v>
      </c>
      <c r="L3836" s="1">
        <v>49.074883650805006</v>
      </c>
      <c r="M3836" s="2">
        <f>Table13[[#This Row],[Cons h '[MWh']]]-Table13[[#This Row],[Ewec_prod '[MWh']]]-Table13[[#This Row],[Eeol_prod '[MWh']]]-Table13[[#This Row],[Efv_prod '[MWh']]]</f>
        <v>11.579183650805007</v>
      </c>
    </row>
    <row r="3837" x14ac:dyDescent="0.25">
      <c r="E3837" s="4">
        <v>43625.791666666664</v>
      </c>
      <c r="F3837" s="3">
        <v>0.56259999999999999</v>
      </c>
      <c r="G3837" s="2">
        <f>Table13[[#This Row],[CF % FV]]*$A$2</f>
        <v>61.885999999999996</v>
      </c>
      <c r="H3837" s="3">
        <v>0.374698679222839</v>
      </c>
      <c r="I3837" s="2">
        <f>Table13[[#This Row],[CF % EOL ]]*$A$6</f>
        <v>0</v>
      </c>
      <c r="J3837" s="3">
        <v>8.7105941237219903E-2</v>
      </c>
      <c r="K3837" s="2">
        <f>$A$10*Table13[[#This Row],[CF % WEC]]</f>
        <v>0</v>
      </c>
      <c r="L3837" s="1">
        <v>59.692227570143878</v>
      </c>
      <c r="M3837" s="2">
        <f>Table13[[#This Row],[Cons h '[MWh']]]-Table13[[#This Row],[Ewec_prod '[MWh']]]-Table13[[#This Row],[Eeol_prod '[MWh']]]-Table13[[#This Row],[Efv_prod '[MWh']]]</f>
        <v>-2.1937724298561179</v>
      </c>
    </row>
    <row r="3838" x14ac:dyDescent="0.25">
      <c r="E3838" s="4">
        <v>43625.833333333336</v>
      </c>
      <c r="F3838" s="3">
        <v>0.54549999999999998</v>
      </c>
      <c r="G3838" s="2">
        <f>Table13[[#This Row],[CF % FV]]*$A$2</f>
        <v>60.004999999999995</v>
      </c>
      <c r="H3838" s="3">
        <v>0.39793487898334701</v>
      </c>
      <c r="I3838" s="2">
        <f>Table13[[#This Row],[CF % EOL ]]*$A$6</f>
        <v>0</v>
      </c>
      <c r="J3838" s="3">
        <v>8.9824867628069321E-2</v>
      </c>
      <c r="K3838" s="2">
        <f>$A$10*Table13[[#This Row],[CF % WEC]]</f>
        <v>0</v>
      </c>
      <c r="L3838" s="1">
        <v>45.784706715783393</v>
      </c>
      <c r="M3838" s="2">
        <f>Table13[[#This Row],[Cons h '[MWh']]]-Table13[[#This Row],[Ewec_prod '[MWh']]]-Table13[[#This Row],[Eeol_prod '[MWh']]]-Table13[[#This Row],[Efv_prod '[MWh']]]</f>
        <v>-14.220293284216602</v>
      </c>
    </row>
    <row r="3839" x14ac:dyDescent="0.25">
      <c r="E3839" s="4">
        <v>43625.875</v>
      </c>
      <c r="F3839" s="3">
        <v>0.65173999999999999</v>
      </c>
      <c r="G3839" s="2">
        <f>Table13[[#This Row],[CF % FV]]*$A$2</f>
        <v>71.691400000000002</v>
      </c>
      <c r="H3839" s="3">
        <v>0.47230075426396201</v>
      </c>
      <c r="I3839" s="2">
        <f>Table13[[#This Row],[CF % EOL ]]*$A$6</f>
        <v>0</v>
      </c>
      <c r="J3839" s="3">
        <v>9.2552147346148833E-2</v>
      </c>
      <c r="K3839" s="2">
        <f>$A$10*Table13[[#This Row],[CF % WEC]]</f>
        <v>0</v>
      </c>
      <c r="L3839" s="1">
        <v>38.268347257429568</v>
      </c>
      <c r="M3839" s="2">
        <f>Table13[[#This Row],[Cons h '[MWh']]]-Table13[[#This Row],[Ewec_prod '[MWh']]]-Table13[[#This Row],[Eeol_prod '[MWh']]]-Table13[[#This Row],[Efv_prod '[MWh']]]</f>
        <v>-33.423052742570434</v>
      </c>
    </row>
    <row r="3840" x14ac:dyDescent="0.25">
      <c r="E3840" s="4">
        <v>43625.916666666664</v>
      </c>
      <c r="F3840" s="3">
        <v>0.64254999999999995</v>
      </c>
      <c r="G3840" s="2">
        <f>Table13[[#This Row],[CF % FV]]*$A$2</f>
        <v>70.680499999999995</v>
      </c>
      <c r="H3840" s="3">
        <v>0.52168796112259497</v>
      </c>
      <c r="I3840" s="2">
        <f>Table13[[#This Row],[CF % EOL ]]*$A$6</f>
        <v>0</v>
      </c>
      <c r="J3840" s="3">
        <v>9.6986636690590627E-2</v>
      </c>
      <c r="K3840" s="2">
        <f>$A$10*Table13[[#This Row],[CF % WEC]]</f>
        <v>0</v>
      </c>
      <c r="L3840" s="1">
        <v>34.5725249619558</v>
      </c>
      <c r="M3840" s="2">
        <f>Table13[[#This Row],[Cons h '[MWh']]]-Table13[[#This Row],[Ewec_prod '[MWh']]]-Table13[[#This Row],[Eeol_prod '[MWh']]]-Table13[[#This Row],[Efv_prod '[MWh']]]</f>
        <v>-36.107975038044195</v>
      </c>
    </row>
    <row r="3841" x14ac:dyDescent="0.25">
      <c r="E3841" s="4">
        <v>43625.958333333336</v>
      </c>
      <c r="F3841" s="3">
        <v>0.52385000000000004</v>
      </c>
      <c r="G3841" s="2">
        <f>Table13[[#This Row],[CF % FV]]*$A$2</f>
        <v>57.623500000000007</v>
      </c>
      <c r="H3841" s="3">
        <v>0.56877935291264403</v>
      </c>
      <c r="I3841" s="2">
        <f>Table13[[#This Row],[CF % EOL ]]*$A$6</f>
        <v>0</v>
      </c>
      <c r="J3841" s="3">
        <v>0.10217751314548279</v>
      </c>
      <c r="K3841" s="2">
        <f>$A$10*Table13[[#This Row],[CF % WEC]]</f>
        <v>0</v>
      </c>
      <c r="L3841" s="1">
        <v>32.956611810130262</v>
      </c>
      <c r="M3841" s="2">
        <f>Table13[[#This Row],[Cons h '[MWh']]]-Table13[[#This Row],[Ewec_prod '[MWh']]]-Table13[[#This Row],[Eeol_prod '[MWh']]]-Table13[[#This Row],[Efv_prod '[MWh']]]</f>
        <v>-24.666888189869745</v>
      </c>
    </row>
    <row r="3842" x14ac:dyDescent="0.25">
      <c r="E3842" s="4">
        <v>43626</v>
      </c>
      <c r="F3842" s="3">
        <v>0.39473000000000003</v>
      </c>
      <c r="G3842" s="2">
        <f>Table13[[#This Row],[CF % FV]]*$A$2</f>
        <v>43.420300000000005</v>
      </c>
      <c r="H3842" s="3">
        <v>0.62434698266351296</v>
      </c>
      <c r="I3842" s="2">
        <f>Table13[[#This Row],[CF % EOL ]]*$A$6</f>
        <v>0</v>
      </c>
      <c r="J3842" s="3">
        <v>0.10897624831004998</v>
      </c>
      <c r="K3842" s="2">
        <f>$A$10*Table13[[#This Row],[CF % WEC]]</f>
        <v>0</v>
      </c>
      <c r="L3842" s="1">
        <v>25.309866941768295</v>
      </c>
      <c r="M3842" s="2">
        <f>Table13[[#This Row],[Cons h '[MWh']]]-Table13[[#This Row],[Ewec_prod '[MWh']]]-Table13[[#This Row],[Eeol_prod '[MWh']]]-Table13[[#This Row],[Efv_prod '[MWh']]]</f>
        <v>-18.11043305823171</v>
      </c>
    </row>
    <row r="3843" x14ac:dyDescent="0.25">
      <c r="E3843" s="4">
        <v>43626.041666666664</v>
      </c>
      <c r="F3843" s="3">
        <v>0.28658</v>
      </c>
      <c r="G3843" s="2">
        <f>Table13[[#This Row],[CF % FV]]*$A$2</f>
        <v>31.523800000000001</v>
      </c>
      <c r="H3843" s="3">
        <v>0.70108058010660601</v>
      </c>
      <c r="I3843" s="2">
        <f>Table13[[#This Row],[CF % EOL ]]*$A$6</f>
        <v>0</v>
      </c>
      <c r="J3843" s="3">
        <v>0.11682387251099591</v>
      </c>
      <c r="K3843" s="2">
        <f>$A$10*Table13[[#This Row],[CF % WEC]]</f>
        <v>0</v>
      </c>
      <c r="L3843" s="1">
        <v>22.18833604474198</v>
      </c>
      <c r="M3843" s="2">
        <f>Table13[[#This Row],[Cons h '[MWh']]]-Table13[[#This Row],[Ewec_prod '[MWh']]]-Table13[[#This Row],[Eeol_prod '[MWh']]]-Table13[[#This Row],[Efv_prod '[MWh']]]</f>
        <v>-9.335463955258021</v>
      </c>
    </row>
    <row r="3844" x14ac:dyDescent="0.25">
      <c r="E3844" s="4">
        <v>43626.083333333336</v>
      </c>
      <c r="F3844" s="3">
        <v>0.12741</v>
      </c>
      <c r="G3844" s="2">
        <f>Table13[[#This Row],[CF % FV]]*$A$2</f>
        <v>14.0151</v>
      </c>
      <c r="H3844" s="3">
        <v>0.76054628518599898</v>
      </c>
      <c r="I3844" s="2">
        <f>Table13[[#This Row],[CF % EOL ]]*$A$6</f>
        <v>0</v>
      </c>
      <c r="J3844" s="3">
        <v>0.12546939862519998</v>
      </c>
      <c r="K3844" s="2">
        <f>$A$10*Table13[[#This Row],[CF % WEC]]</f>
        <v>0</v>
      </c>
      <c r="L3844" s="1">
        <v>23.701125730116591</v>
      </c>
      <c r="M3844" s="2">
        <f>Table13[[#This Row],[Cons h '[MWh']]]-Table13[[#This Row],[Ewec_prod '[MWh']]]-Table13[[#This Row],[Eeol_prod '[MWh']]]-Table13[[#This Row],[Efv_prod '[MWh']]]</f>
        <v>9.6860257301165902</v>
      </c>
    </row>
    <row r="3845" x14ac:dyDescent="0.25">
      <c r="E3845" s="4">
        <v>43626.125</v>
      </c>
      <c r="F3845" s="3">
        <v>0</v>
      </c>
      <c r="G3845" s="2">
        <f>Table13[[#This Row],[CF % FV]]*$A$2</f>
        <v>0</v>
      </c>
      <c r="H3845" s="3">
        <v>0.79127538357682203</v>
      </c>
      <c r="I3845" s="2">
        <f>Table13[[#This Row],[CF % EOL ]]*$A$6</f>
        <v>0</v>
      </c>
      <c r="J3845" s="3">
        <v>0.13453068227961418</v>
      </c>
      <c r="K3845" s="2">
        <f>$A$10*Table13[[#This Row],[CF % WEC]]</f>
        <v>0</v>
      </c>
      <c r="L3845" s="1">
        <v>26.819678211026751</v>
      </c>
      <c r="M3845" s="2">
        <f>Table13[[#This Row],[Cons h '[MWh']]]-Table13[[#This Row],[Ewec_prod '[MWh']]]-Table13[[#This Row],[Eeol_prod '[MWh']]]-Table13[[#This Row],[Efv_prod '[MWh']]]</f>
        <v>26.819678211026751</v>
      </c>
    </row>
    <row r="3846" x14ac:dyDescent="0.25">
      <c r="E3846" s="4">
        <v>43626.166666666664</v>
      </c>
      <c r="F3846" s="3">
        <v>0</v>
      </c>
      <c r="G3846" s="2">
        <f>Table13[[#This Row],[CF % FV]]*$A$2</f>
        <v>0</v>
      </c>
      <c r="H3846" s="3">
        <v>0.82547272120621196</v>
      </c>
      <c r="I3846" s="2">
        <f>Table13[[#This Row],[CF % EOL ]]*$A$6</f>
        <v>0</v>
      </c>
      <c r="J3846" s="3">
        <v>0.14550247791892829</v>
      </c>
      <c r="K3846" s="2">
        <f>$A$10*Table13[[#This Row],[CF % WEC]]</f>
        <v>0</v>
      </c>
      <c r="L3846" s="1">
        <v>26.639583519647864</v>
      </c>
      <c r="M3846" s="2">
        <f>Table13[[#This Row],[Cons h '[MWh']]]-Table13[[#This Row],[Ewec_prod '[MWh']]]-Table13[[#This Row],[Eeol_prod '[MWh']]]-Table13[[#This Row],[Efv_prod '[MWh']]]</f>
        <v>26.639583519647864</v>
      </c>
    </row>
    <row r="3847" x14ac:dyDescent="0.25">
      <c r="E3847" s="4">
        <v>43626.208333333336</v>
      </c>
      <c r="F3847" s="3">
        <v>0</v>
      </c>
      <c r="G3847" s="2">
        <f>Table13[[#This Row],[CF % FV]]*$A$2</f>
        <v>0</v>
      </c>
      <c r="H3847" s="3">
        <v>0.82772404761268004</v>
      </c>
      <c r="I3847" s="2">
        <f>Table13[[#This Row],[CF % EOL ]]*$A$6</f>
        <v>0</v>
      </c>
      <c r="J3847" s="3">
        <v>0.15485073965893098</v>
      </c>
      <c r="K3847" s="2">
        <f>$A$10*Table13[[#This Row],[CF % WEC]]</f>
        <v>0</v>
      </c>
      <c r="L3847" s="1">
        <v>24.075752790819621</v>
      </c>
      <c r="M3847" s="2">
        <f>Table13[[#This Row],[Cons h '[MWh']]]-Table13[[#This Row],[Ewec_prod '[MWh']]]-Table13[[#This Row],[Eeol_prod '[MWh']]]-Table13[[#This Row],[Efv_prod '[MWh']]]</f>
        <v>24.075752790819621</v>
      </c>
    </row>
    <row r="3848" x14ac:dyDescent="0.25">
      <c r="E3848" s="4">
        <v>43626.25</v>
      </c>
      <c r="F3848" s="3">
        <v>0</v>
      </c>
      <c r="G3848" s="2">
        <f>Table13[[#This Row],[CF % FV]]*$A$2</f>
        <v>0</v>
      </c>
      <c r="H3848" s="3">
        <v>0.82471619211715497</v>
      </c>
      <c r="I3848" s="2">
        <f>Table13[[#This Row],[CF % EOL ]]*$A$6</f>
        <v>0</v>
      </c>
      <c r="J3848" s="3">
        <v>0.16245212263064002</v>
      </c>
      <c r="K3848" s="2">
        <f>$A$10*Table13[[#This Row],[CF % WEC]]</f>
        <v>0</v>
      </c>
      <c r="L3848" s="1">
        <v>32.691337652121213</v>
      </c>
      <c r="M3848" s="2">
        <f>Table13[[#This Row],[Cons h '[MWh']]]-Table13[[#This Row],[Ewec_prod '[MWh']]]-Table13[[#This Row],[Eeol_prod '[MWh']]]-Table13[[#This Row],[Efv_prod '[MWh']]]</f>
        <v>32.691337652121213</v>
      </c>
    </row>
    <row r="3849" x14ac:dyDescent="0.25">
      <c r="E3849" s="4">
        <v>43626.291666666664</v>
      </c>
      <c r="F3849" s="3">
        <v>0</v>
      </c>
      <c r="G3849" s="2">
        <f>Table13[[#This Row],[CF % FV]]*$A$2</f>
        <v>0</v>
      </c>
      <c r="H3849" s="3">
        <v>0.83493952393498605</v>
      </c>
      <c r="I3849" s="2">
        <f>Table13[[#This Row],[CF % EOL ]]*$A$6</f>
        <v>0</v>
      </c>
      <c r="J3849" s="3">
        <v>0.1666314940632167</v>
      </c>
      <c r="K3849" s="2">
        <f>$A$10*Table13[[#This Row],[CF % WEC]]</f>
        <v>0</v>
      </c>
      <c r="L3849" s="1">
        <v>34.030413311793538</v>
      </c>
      <c r="M3849" s="2">
        <f>Table13[[#This Row],[Cons h '[MWh']]]-Table13[[#This Row],[Ewec_prod '[MWh']]]-Table13[[#This Row],[Eeol_prod '[MWh']]]-Table13[[#This Row],[Efv_prod '[MWh']]]</f>
        <v>34.030413311793538</v>
      </c>
    </row>
    <row r="3850" x14ac:dyDescent="0.25">
      <c r="E3850" s="4">
        <v>43626.333333333336</v>
      </c>
      <c r="F3850" s="3">
        <v>0</v>
      </c>
      <c r="G3850" s="2">
        <f>Table13[[#This Row],[CF % FV]]*$A$2</f>
        <v>0</v>
      </c>
      <c r="H3850" s="3">
        <v>0.848814399650486</v>
      </c>
      <c r="I3850" s="2">
        <f>Table13[[#This Row],[CF % EOL ]]*$A$6</f>
        <v>0</v>
      </c>
      <c r="J3850" s="3">
        <v>0.16762211282537609</v>
      </c>
      <c r="K3850" s="2">
        <f>$A$10*Table13[[#This Row],[CF % WEC]]</f>
        <v>0</v>
      </c>
      <c r="L3850" s="1">
        <v>41.813254523387371</v>
      </c>
      <c r="M3850" s="2">
        <f>Table13[[#This Row],[Cons h '[MWh']]]-Table13[[#This Row],[Ewec_prod '[MWh']]]-Table13[[#This Row],[Eeol_prod '[MWh']]]-Table13[[#This Row],[Efv_prod '[MWh']]]</f>
        <v>41.813254523387371</v>
      </c>
    </row>
    <row r="3851" x14ac:dyDescent="0.25">
      <c r="E3851" s="4">
        <v>43626.375</v>
      </c>
      <c r="F3851" s="3">
        <v>0</v>
      </c>
      <c r="G3851" s="2">
        <f>Table13[[#This Row],[CF % FV]]*$A$2</f>
        <v>0</v>
      </c>
      <c r="H3851" s="3">
        <v>0.83901756383028803</v>
      </c>
      <c r="I3851" s="2">
        <f>Table13[[#This Row],[CF % EOL ]]*$A$6</f>
        <v>0</v>
      </c>
      <c r="J3851" s="3">
        <v>0.16036397769431782</v>
      </c>
      <c r="K3851" s="2">
        <f>$A$10*Table13[[#This Row],[CF % WEC]]</f>
        <v>0</v>
      </c>
      <c r="L3851" s="1">
        <v>27.413910899697793</v>
      </c>
      <c r="M3851" s="2">
        <f>Table13[[#This Row],[Cons h '[MWh']]]-Table13[[#This Row],[Ewec_prod '[MWh']]]-Table13[[#This Row],[Eeol_prod '[MWh']]]-Table13[[#This Row],[Efv_prod '[MWh']]]</f>
        <v>27.413910899697793</v>
      </c>
    </row>
    <row r="3852" x14ac:dyDescent="0.25">
      <c r="E3852" s="4">
        <v>43626.416666666664</v>
      </c>
      <c r="F3852" s="3">
        <v>0</v>
      </c>
      <c r="G3852" s="2">
        <f>Table13[[#This Row],[CF % FV]]*$A$2</f>
        <v>0</v>
      </c>
      <c r="H3852" s="3">
        <v>0.76635838312293902</v>
      </c>
      <c r="I3852" s="2">
        <f>Table13[[#This Row],[CF % EOL ]]*$A$6</f>
        <v>0</v>
      </c>
      <c r="J3852" s="3">
        <v>0.15646425237350384</v>
      </c>
      <c r="K3852" s="2">
        <f>$A$10*Table13[[#This Row],[CF % WEC]]</f>
        <v>0</v>
      </c>
      <c r="L3852" s="1">
        <v>35.031941166227249</v>
      </c>
      <c r="M3852" s="2">
        <f>Table13[[#This Row],[Cons h '[MWh']]]-Table13[[#This Row],[Ewec_prod '[MWh']]]-Table13[[#This Row],[Eeol_prod '[MWh']]]-Table13[[#This Row],[Efv_prod '[MWh']]]</f>
        <v>35.031941166227249</v>
      </c>
    </row>
    <row r="3853" x14ac:dyDescent="0.25">
      <c r="E3853" s="4">
        <v>43626.458333333336</v>
      </c>
      <c r="F3853" s="3">
        <v>0</v>
      </c>
      <c r="G3853" s="2">
        <f>Table13[[#This Row],[CF % FV]]*$A$2</f>
        <v>0</v>
      </c>
      <c r="H3853" s="3">
        <v>0.75681079843743904</v>
      </c>
      <c r="I3853" s="2">
        <f>Table13[[#This Row],[CF % EOL ]]*$A$6</f>
        <v>0</v>
      </c>
      <c r="J3853" s="3">
        <v>0.1546859702223744</v>
      </c>
      <c r="K3853" s="2">
        <f>$A$10*Table13[[#This Row],[CF % WEC]]</f>
        <v>0</v>
      </c>
      <c r="L3853" s="1">
        <v>40.448118533608088</v>
      </c>
      <c r="M3853" s="2">
        <f>Table13[[#This Row],[Cons h '[MWh']]]-Table13[[#This Row],[Ewec_prod '[MWh']]]-Table13[[#This Row],[Eeol_prod '[MWh']]]-Table13[[#This Row],[Efv_prod '[MWh']]]</f>
        <v>40.448118533608088</v>
      </c>
    </row>
    <row r="3854" x14ac:dyDescent="0.25">
      <c r="E3854" s="4">
        <v>43626.5</v>
      </c>
      <c r="F3854" s="3">
        <v>0</v>
      </c>
      <c r="G3854" s="2">
        <f>Table13[[#This Row],[CF % FV]]*$A$2</f>
        <v>0</v>
      </c>
      <c r="H3854" s="3">
        <v>0.74896443442814797</v>
      </c>
      <c r="I3854" s="2">
        <f>Table13[[#This Row],[CF % EOL ]]*$A$6</f>
        <v>0</v>
      </c>
      <c r="J3854" s="3">
        <v>0.15428198513402047</v>
      </c>
      <c r="K3854" s="2">
        <f>$A$10*Table13[[#This Row],[CF % WEC]]</f>
        <v>0</v>
      </c>
      <c r="L3854" s="1">
        <v>29.326849625967736</v>
      </c>
      <c r="M3854" s="2">
        <f>Table13[[#This Row],[Cons h '[MWh']]]-Table13[[#This Row],[Ewec_prod '[MWh']]]-Table13[[#This Row],[Eeol_prod '[MWh']]]-Table13[[#This Row],[Efv_prod '[MWh']]]</f>
        <v>29.326849625967736</v>
      </c>
    </row>
    <row r="3855" x14ac:dyDescent="0.25">
      <c r="E3855" s="4">
        <v>43626.541666666664</v>
      </c>
      <c r="F3855" s="3">
        <v>0</v>
      </c>
      <c r="G3855" s="2">
        <f>Table13[[#This Row],[CF % FV]]*$A$2</f>
        <v>0</v>
      </c>
      <c r="H3855" s="3">
        <v>0.73973143844603795</v>
      </c>
      <c r="I3855" s="2">
        <f>Table13[[#This Row],[CF % EOL ]]*$A$6</f>
        <v>0</v>
      </c>
      <c r="J3855" s="3">
        <v>0.15285716054445592</v>
      </c>
      <c r="K3855" s="2">
        <f>$A$10*Table13[[#This Row],[CF % WEC]]</f>
        <v>0</v>
      </c>
      <c r="L3855" s="1">
        <v>28.914002790317809</v>
      </c>
      <c r="M3855" s="2">
        <f>Table13[[#This Row],[Cons h '[MWh']]]-Table13[[#This Row],[Ewec_prod '[MWh']]]-Table13[[#This Row],[Eeol_prod '[MWh']]]-Table13[[#This Row],[Efv_prod '[MWh']]]</f>
        <v>28.914002790317809</v>
      </c>
    </row>
    <row r="3856" x14ac:dyDescent="0.25">
      <c r="E3856" s="4">
        <v>43626.583333333336</v>
      </c>
      <c r="F3856" s="3">
        <v>0</v>
      </c>
      <c r="G3856" s="2">
        <f>Table13[[#This Row],[CF % FV]]*$A$2</f>
        <v>0</v>
      </c>
      <c r="H3856" s="3">
        <v>0.73767767740651102</v>
      </c>
      <c r="I3856" s="2">
        <f>Table13[[#This Row],[CF % EOL ]]*$A$6</f>
        <v>0</v>
      </c>
      <c r="J3856" s="3">
        <v>0.14837527505414139</v>
      </c>
      <c r="K3856" s="2">
        <f>$A$10*Table13[[#This Row],[CF % WEC]]</f>
        <v>0</v>
      </c>
      <c r="L3856" s="1">
        <v>25.365839558700138</v>
      </c>
      <c r="M3856" s="2">
        <f>Table13[[#This Row],[Cons h '[MWh']]]-Table13[[#This Row],[Ewec_prod '[MWh']]]-Table13[[#This Row],[Eeol_prod '[MWh']]]-Table13[[#This Row],[Efv_prod '[MWh']]]</f>
        <v>25.365839558700138</v>
      </c>
    </row>
    <row r="3857" x14ac:dyDescent="0.25">
      <c r="E3857" s="4">
        <v>43626.625</v>
      </c>
      <c r="F3857" s="3">
        <v>0</v>
      </c>
      <c r="G3857" s="2">
        <f>Table13[[#This Row],[CF % FV]]*$A$2</f>
        <v>0</v>
      </c>
      <c r="H3857" s="3">
        <v>0.70331585919847495</v>
      </c>
      <c r="I3857" s="2">
        <f>Table13[[#This Row],[CF % EOL ]]*$A$6</f>
        <v>0</v>
      </c>
      <c r="J3857" s="3">
        <v>0.14188254739093048</v>
      </c>
      <c r="K3857" s="2">
        <f>$A$10*Table13[[#This Row],[CF % WEC]]</f>
        <v>0</v>
      </c>
      <c r="L3857" s="1">
        <v>32.862014775138071</v>
      </c>
      <c r="M3857" s="2">
        <f>Table13[[#This Row],[Cons h '[MWh']]]-Table13[[#This Row],[Ewec_prod '[MWh']]]-Table13[[#This Row],[Eeol_prod '[MWh']]]-Table13[[#This Row],[Efv_prod '[MWh']]]</f>
        <v>32.862014775138071</v>
      </c>
    </row>
    <row r="3858" x14ac:dyDescent="0.25">
      <c r="E3858" s="4">
        <v>43626.666666666664</v>
      </c>
      <c r="F3858" s="3">
        <v>0</v>
      </c>
      <c r="G3858" s="2">
        <f>Table13[[#This Row],[CF % FV]]*$A$2</f>
        <v>0</v>
      </c>
      <c r="H3858" s="3">
        <v>0.679237708676385</v>
      </c>
      <c r="I3858" s="2">
        <f>Table13[[#This Row],[CF % EOL ]]*$A$6</f>
        <v>0</v>
      </c>
      <c r="J3858" s="3">
        <v>0.13464580417840158</v>
      </c>
      <c r="K3858" s="2">
        <f>$A$10*Table13[[#This Row],[CF % WEC]]</f>
        <v>0</v>
      </c>
      <c r="L3858" s="1">
        <v>33.297330765859201</v>
      </c>
      <c r="M3858" s="2">
        <f>Table13[[#This Row],[Cons h '[MWh']]]-Table13[[#This Row],[Ewec_prod '[MWh']]]-Table13[[#This Row],[Eeol_prod '[MWh']]]-Table13[[#This Row],[Efv_prod '[MWh']]]</f>
        <v>33.297330765859201</v>
      </c>
    </row>
    <row r="3859" x14ac:dyDescent="0.25">
      <c r="E3859" s="4">
        <v>43626.708333333336</v>
      </c>
      <c r="F3859" s="3">
        <v>0.11693000000000001</v>
      </c>
      <c r="G3859" s="2">
        <f>Table13[[#This Row],[CF % FV]]*$A$2</f>
        <v>12.862300000000001</v>
      </c>
      <c r="H3859" s="3">
        <v>0.65773853350726297</v>
      </c>
      <c r="I3859" s="2">
        <f>Table13[[#This Row],[CF % EOL ]]*$A$6</f>
        <v>0</v>
      </c>
      <c r="J3859" s="3">
        <v>0.13098018448395951</v>
      </c>
      <c r="K3859" s="2">
        <f>$A$10*Table13[[#This Row],[CF % WEC]]</f>
        <v>0</v>
      </c>
      <c r="L3859" s="1">
        <v>40.501068720441992</v>
      </c>
      <c r="M3859" s="2">
        <f>Table13[[#This Row],[Cons h '[MWh']]]-Table13[[#This Row],[Ewec_prod '[MWh']]]-Table13[[#This Row],[Eeol_prod '[MWh']]]-Table13[[#This Row],[Efv_prod '[MWh']]]</f>
        <v>27.638768720441991</v>
      </c>
    </row>
    <row r="3860" x14ac:dyDescent="0.25">
      <c r="E3860" s="4">
        <v>43626.75</v>
      </c>
      <c r="F3860" s="3">
        <v>0.33563999999999999</v>
      </c>
      <c r="G3860" s="2">
        <f>Table13[[#This Row],[CF % FV]]*$A$2</f>
        <v>36.920400000000001</v>
      </c>
      <c r="H3860" s="3">
        <v>0.63110130753594795</v>
      </c>
      <c r="I3860" s="2">
        <f>Table13[[#This Row],[CF % EOL ]]*$A$6</f>
        <v>0</v>
      </c>
      <c r="J3860" s="3">
        <v>0.12998632861894435</v>
      </c>
      <c r="K3860" s="2">
        <f>$A$10*Table13[[#This Row],[CF % WEC]]</f>
        <v>0</v>
      </c>
      <c r="L3860" s="1">
        <v>25.605962077883174</v>
      </c>
      <c r="M3860" s="2">
        <f>Table13[[#This Row],[Cons h '[MWh']]]-Table13[[#This Row],[Ewec_prod '[MWh']]]-Table13[[#This Row],[Eeol_prod '[MWh']]]-Table13[[#This Row],[Efv_prod '[MWh']]]</f>
        <v>-11.314437922116827</v>
      </c>
    </row>
    <row r="3861" x14ac:dyDescent="0.25">
      <c r="E3861" s="4">
        <v>43626.791666666664</v>
      </c>
      <c r="F3861" s="3">
        <v>0.44675999999999999</v>
      </c>
      <c r="G3861" s="2">
        <f>Table13[[#This Row],[CF % FV]]*$A$2</f>
        <v>49.143599999999999</v>
      </c>
      <c r="H3861" s="3">
        <v>0.61430892588376595</v>
      </c>
      <c r="I3861" s="2">
        <f>Table13[[#This Row],[CF % EOL ]]*$A$6</f>
        <v>0</v>
      </c>
      <c r="J3861" s="3">
        <v>0.12674989502665482</v>
      </c>
      <c r="K3861" s="2">
        <f>$A$10*Table13[[#This Row],[CF % WEC]]</f>
        <v>0</v>
      </c>
      <c r="L3861" s="1">
        <v>45.08374821203379</v>
      </c>
      <c r="M3861" s="2">
        <f>Table13[[#This Row],[Cons h '[MWh']]]-Table13[[#This Row],[Ewec_prod '[MWh']]]-Table13[[#This Row],[Eeol_prod '[MWh']]]-Table13[[#This Row],[Efv_prod '[MWh']]]</f>
        <v>-4.0598517879662097</v>
      </c>
    </row>
    <row r="3862" x14ac:dyDescent="0.25">
      <c r="E3862" s="4">
        <v>43626.833333333336</v>
      </c>
      <c r="F3862" s="3">
        <v>0.64690999999999999</v>
      </c>
      <c r="G3862" s="2">
        <f>Table13[[#This Row],[CF % FV]]*$A$2</f>
        <v>71.1601</v>
      </c>
      <c r="H3862" s="3">
        <v>0.60570172938951805</v>
      </c>
      <c r="I3862" s="2">
        <f>Table13[[#This Row],[CF % EOL ]]*$A$6</f>
        <v>0</v>
      </c>
      <c r="J3862" s="3">
        <v>0.1274363321160279</v>
      </c>
      <c r="K3862" s="2">
        <f>$A$10*Table13[[#This Row],[CF % WEC]]</f>
        <v>0</v>
      </c>
      <c r="L3862" s="1">
        <v>45.120213165938949</v>
      </c>
      <c r="M3862" s="2">
        <f>Table13[[#This Row],[Cons h '[MWh']]]-Table13[[#This Row],[Ewec_prod '[MWh']]]-Table13[[#This Row],[Eeol_prod '[MWh']]]-Table13[[#This Row],[Efv_prod '[MWh']]]</f>
        <v>-26.039886834061051</v>
      </c>
    </row>
    <row r="3863" x14ac:dyDescent="0.25">
      <c r="E3863" s="4">
        <v>43626.875</v>
      </c>
      <c r="F3863" s="3">
        <v>0.68567999999999996</v>
      </c>
      <c r="G3863" s="2">
        <f>Table13[[#This Row],[CF % FV]]*$A$2</f>
        <v>75.424799999999991</v>
      </c>
      <c r="H3863" s="3">
        <v>0.62152173920098297</v>
      </c>
      <c r="I3863" s="2">
        <f>Table13[[#This Row],[CF % EOL ]]*$A$6</f>
        <v>0</v>
      </c>
      <c r="J3863" s="3">
        <v>0.12727355375832058</v>
      </c>
      <c r="K3863" s="2">
        <f>$A$10*Table13[[#This Row],[CF % WEC]]</f>
        <v>0</v>
      </c>
      <c r="L3863" s="1">
        <v>36.191571682012729</v>
      </c>
      <c r="M3863" s="2">
        <f>Table13[[#This Row],[Cons h '[MWh']]]-Table13[[#This Row],[Ewec_prod '[MWh']]]-Table13[[#This Row],[Eeol_prod '[MWh']]]-Table13[[#This Row],[Efv_prod '[MWh']]]</f>
        <v>-39.233228317987262</v>
      </c>
    </row>
    <row r="3864" x14ac:dyDescent="0.25">
      <c r="E3864" s="4">
        <v>43626.916666666664</v>
      </c>
      <c r="F3864" s="3">
        <v>0.62150000000000005</v>
      </c>
      <c r="G3864" s="2">
        <f>Table13[[#This Row],[CF % FV]]*$A$2</f>
        <v>68.365000000000009</v>
      </c>
      <c r="H3864" s="3">
        <v>0.55209686000324099</v>
      </c>
      <c r="I3864" s="2">
        <f>Table13[[#This Row],[CF % EOL ]]*$A$6</f>
        <v>0</v>
      </c>
      <c r="J3864" s="3">
        <v>0.12697114346005006</v>
      </c>
      <c r="K3864" s="2">
        <f>$A$10*Table13[[#This Row],[CF % WEC]]</f>
        <v>0</v>
      </c>
      <c r="L3864" s="1">
        <v>32.407570030197903</v>
      </c>
      <c r="M3864" s="2">
        <f>Table13[[#This Row],[Cons h '[MWh']]]-Table13[[#This Row],[Ewec_prod '[MWh']]]-Table13[[#This Row],[Eeol_prod '[MWh']]]-Table13[[#This Row],[Efv_prod '[MWh']]]</f>
        <v>-35.957429969802106</v>
      </c>
    </row>
    <row r="3865" x14ac:dyDescent="0.25">
      <c r="E3865" s="4">
        <v>43626.958333333336</v>
      </c>
      <c r="F3865" s="3">
        <v>0.60675999999999997</v>
      </c>
      <c r="G3865" s="2">
        <f>Table13[[#This Row],[CF % FV]]*$A$2</f>
        <v>66.743600000000001</v>
      </c>
      <c r="H3865" s="3">
        <v>0.55998318897128596</v>
      </c>
      <c r="I3865" s="2">
        <f>Table13[[#This Row],[CF % EOL ]]*$A$6</f>
        <v>0</v>
      </c>
      <c r="J3865" s="3">
        <v>0.12613600658383989</v>
      </c>
      <c r="K3865" s="2">
        <f>$A$10*Table13[[#This Row],[CF % WEC]]</f>
        <v>0</v>
      </c>
      <c r="L3865" s="1">
        <v>29.149630433272957</v>
      </c>
      <c r="M3865" s="2">
        <f>Table13[[#This Row],[Cons h '[MWh']]]-Table13[[#This Row],[Ewec_prod '[MWh']]]-Table13[[#This Row],[Eeol_prod '[MWh']]]-Table13[[#This Row],[Efv_prod '[MWh']]]</f>
        <v>-37.59396956672704</v>
      </c>
    </row>
    <row r="3866" x14ac:dyDescent="0.25">
      <c r="E3866" s="4">
        <v>43627</v>
      </c>
      <c r="F3866" s="3">
        <v>0.48202</v>
      </c>
      <c r="G3866" s="2">
        <f>Table13[[#This Row],[CF % FV]]*$A$2</f>
        <v>53.022199999999998</v>
      </c>
      <c r="H3866" s="3">
        <v>0.55387302655478199</v>
      </c>
      <c r="I3866" s="2">
        <f>Table13[[#This Row],[CF % EOL ]]*$A$6</f>
        <v>0</v>
      </c>
      <c r="J3866" s="3">
        <v>0.12604118514461823</v>
      </c>
      <c r="K3866" s="2">
        <f>$A$10*Table13[[#This Row],[CF % WEC]]</f>
        <v>0</v>
      </c>
      <c r="L3866" s="1">
        <v>26.019870488250984</v>
      </c>
      <c r="M3866" s="2">
        <f>Table13[[#This Row],[Cons h '[MWh']]]-Table13[[#This Row],[Ewec_prod '[MWh']]]-Table13[[#This Row],[Eeol_prod '[MWh']]]-Table13[[#This Row],[Efv_prod '[MWh']]]</f>
        <v>-27.002329511749014</v>
      </c>
    </row>
    <row r="3867" x14ac:dyDescent="0.25">
      <c r="E3867" s="4">
        <v>43627.041666666664</v>
      </c>
      <c r="F3867" s="3">
        <v>0.33011000000000001</v>
      </c>
      <c r="G3867" s="2">
        <f>Table13[[#This Row],[CF % FV]]*$A$2</f>
        <v>36.312100000000001</v>
      </c>
      <c r="H3867" s="3">
        <v>0.58266697178919002</v>
      </c>
      <c r="I3867" s="2">
        <f>Table13[[#This Row],[CF % EOL ]]*$A$6</f>
        <v>0</v>
      </c>
      <c r="J3867" s="3">
        <v>0.12776803340010703</v>
      </c>
      <c r="K3867" s="2">
        <f>$A$10*Table13[[#This Row],[CF % WEC]]</f>
        <v>0</v>
      </c>
      <c r="L3867" s="1">
        <v>25.573012443313289</v>
      </c>
      <c r="M3867" s="2">
        <f>Table13[[#This Row],[Cons h '[MWh']]]-Table13[[#This Row],[Ewec_prod '[MWh']]]-Table13[[#This Row],[Eeol_prod '[MWh']]]-Table13[[#This Row],[Efv_prod '[MWh']]]</f>
        <v>-10.739087556686712</v>
      </c>
    </row>
    <row r="3868" x14ac:dyDescent="0.25">
      <c r="E3868" s="4">
        <v>43627.083333333336</v>
      </c>
      <c r="F3868" s="3">
        <v>0.14280000000000001</v>
      </c>
      <c r="G3868" s="2">
        <f>Table13[[#This Row],[CF % FV]]*$A$2</f>
        <v>15.708000000000002</v>
      </c>
      <c r="H3868" s="3">
        <v>0.64368017003668698</v>
      </c>
      <c r="I3868" s="2">
        <f>Table13[[#This Row],[CF % EOL ]]*$A$6</f>
        <v>0</v>
      </c>
      <c r="J3868" s="3">
        <v>0.13081815844102676</v>
      </c>
      <c r="K3868" s="2">
        <f>$A$10*Table13[[#This Row],[CF % WEC]]</f>
        <v>0</v>
      </c>
      <c r="L3868" s="1">
        <v>28.970117053625426</v>
      </c>
      <c r="M3868" s="2">
        <f>Table13[[#This Row],[Cons h '[MWh']]]-Table13[[#This Row],[Ewec_prod '[MWh']]]-Table13[[#This Row],[Eeol_prod '[MWh']]]-Table13[[#This Row],[Efv_prod '[MWh']]]</f>
        <v>13.262117053625424</v>
      </c>
    </row>
    <row r="3869" x14ac:dyDescent="0.25">
      <c r="E3869" s="4">
        <v>43627.125</v>
      </c>
      <c r="F3869" s="3">
        <v>0</v>
      </c>
      <c r="G3869" s="2">
        <f>Table13[[#This Row],[CF % FV]]*$A$2</f>
        <v>0</v>
      </c>
      <c r="H3869" s="3">
        <v>0.69125766740502104</v>
      </c>
      <c r="I3869" s="2">
        <f>Table13[[#This Row],[CF % EOL ]]*$A$6</f>
        <v>0</v>
      </c>
      <c r="J3869" s="3">
        <v>0.13436503050961368</v>
      </c>
      <c r="K3869" s="2">
        <f>$A$10*Table13[[#This Row],[CF % WEC]]</f>
        <v>0</v>
      </c>
      <c r="L3869" s="1">
        <v>26.060568827692801</v>
      </c>
      <c r="M3869" s="2">
        <f>Table13[[#This Row],[Cons h '[MWh']]]-Table13[[#This Row],[Ewec_prod '[MWh']]]-Table13[[#This Row],[Eeol_prod '[MWh']]]-Table13[[#This Row],[Efv_prod '[MWh']]]</f>
        <v>26.060568827692801</v>
      </c>
    </row>
    <row r="3870" x14ac:dyDescent="0.25">
      <c r="E3870" s="4">
        <v>43627.166666666664</v>
      </c>
      <c r="F3870" s="3">
        <v>0</v>
      </c>
      <c r="G3870" s="2">
        <f>Table13[[#This Row],[CF % FV]]*$A$2</f>
        <v>0</v>
      </c>
      <c r="H3870" s="3">
        <v>0.72637496801190304</v>
      </c>
      <c r="I3870" s="2">
        <f>Table13[[#This Row],[CF % EOL ]]*$A$6</f>
        <v>0</v>
      </c>
      <c r="J3870" s="3">
        <v>0.13965521606662171</v>
      </c>
      <c r="K3870" s="2">
        <f>$A$10*Table13[[#This Row],[CF % WEC]]</f>
        <v>0</v>
      </c>
      <c r="L3870" s="1">
        <v>35.564760543097606</v>
      </c>
      <c r="M3870" s="2">
        <f>Table13[[#This Row],[Cons h '[MWh']]]-Table13[[#This Row],[Ewec_prod '[MWh']]]-Table13[[#This Row],[Eeol_prod '[MWh']]]-Table13[[#This Row],[Efv_prod '[MWh']]]</f>
        <v>35.564760543097606</v>
      </c>
    </row>
    <row r="3871" x14ac:dyDescent="0.25">
      <c r="E3871" s="4">
        <v>43627.208333333336</v>
      </c>
      <c r="F3871" s="3">
        <v>0</v>
      </c>
      <c r="G3871" s="2">
        <f>Table13[[#This Row],[CF % FV]]*$A$2</f>
        <v>0</v>
      </c>
      <c r="H3871" s="3">
        <v>0.75536566383213</v>
      </c>
      <c r="I3871" s="2">
        <f>Table13[[#This Row],[CF % EOL ]]*$A$6</f>
        <v>0</v>
      </c>
      <c r="J3871" s="3">
        <v>0.14507956441339767</v>
      </c>
      <c r="K3871" s="2">
        <f>$A$10*Table13[[#This Row],[CF % WEC]]</f>
        <v>0</v>
      </c>
      <c r="L3871" s="1">
        <v>32.641209412653801</v>
      </c>
      <c r="M3871" s="2">
        <f>Table13[[#This Row],[Cons h '[MWh']]]-Table13[[#This Row],[Ewec_prod '[MWh']]]-Table13[[#This Row],[Eeol_prod '[MWh']]]-Table13[[#This Row],[Efv_prod '[MWh']]]</f>
        <v>32.641209412653801</v>
      </c>
    </row>
    <row r="3872" x14ac:dyDescent="0.25">
      <c r="E3872" s="4">
        <v>43627.25</v>
      </c>
      <c r="F3872" s="3">
        <v>0</v>
      </c>
      <c r="G3872" s="2">
        <f>Table13[[#This Row],[CF % FV]]*$A$2</f>
        <v>0</v>
      </c>
      <c r="H3872" s="3">
        <v>0.75115332982570404</v>
      </c>
      <c r="I3872" s="2">
        <f>Table13[[#This Row],[CF % EOL ]]*$A$6</f>
        <v>0</v>
      </c>
      <c r="J3872" s="3">
        <v>0.14974762668808972</v>
      </c>
      <c r="K3872" s="2">
        <f>$A$10*Table13[[#This Row],[CF % WEC]]</f>
        <v>0</v>
      </c>
      <c r="L3872" s="1">
        <v>45.085549406750246</v>
      </c>
      <c r="M3872" s="2">
        <f>Table13[[#This Row],[Cons h '[MWh']]]-Table13[[#This Row],[Ewec_prod '[MWh']]]-Table13[[#This Row],[Eeol_prod '[MWh']]]-Table13[[#This Row],[Efv_prod '[MWh']]]</f>
        <v>45.085549406750246</v>
      </c>
    </row>
    <row r="3873" x14ac:dyDescent="0.25">
      <c r="E3873" s="4">
        <v>43627.291666666664</v>
      </c>
      <c r="F3873" s="3">
        <v>0</v>
      </c>
      <c r="G3873" s="2">
        <f>Table13[[#This Row],[CF % FV]]*$A$2</f>
        <v>0</v>
      </c>
      <c r="H3873" s="3">
        <v>0.75810762204210203</v>
      </c>
      <c r="I3873" s="2">
        <f>Table13[[#This Row],[CF % EOL ]]*$A$6</f>
        <v>0</v>
      </c>
      <c r="J3873" s="3">
        <v>0.1532879484874316</v>
      </c>
      <c r="K3873" s="2">
        <f>$A$10*Table13[[#This Row],[CF % WEC]]</f>
        <v>0</v>
      </c>
      <c r="L3873" s="1">
        <v>38.20251851705207</v>
      </c>
      <c r="M3873" s="2">
        <f>Table13[[#This Row],[Cons h '[MWh']]]-Table13[[#This Row],[Ewec_prod '[MWh']]]-Table13[[#This Row],[Eeol_prod '[MWh']]]-Table13[[#This Row],[Efv_prod '[MWh']]]</f>
        <v>38.20251851705207</v>
      </c>
    </row>
    <row r="3874" x14ac:dyDescent="0.25">
      <c r="E3874" s="4">
        <v>43627.333333333336</v>
      </c>
      <c r="F3874" s="3">
        <v>0</v>
      </c>
      <c r="G3874" s="2">
        <f>Table13[[#This Row],[CF % FV]]*$A$2</f>
        <v>0</v>
      </c>
      <c r="H3874" s="3">
        <v>0.75507613802628204</v>
      </c>
      <c r="I3874" s="2">
        <f>Table13[[#This Row],[CF % EOL ]]*$A$6</f>
        <v>0</v>
      </c>
      <c r="J3874" s="3">
        <v>0.15534902897282396</v>
      </c>
      <c r="K3874" s="2">
        <f>$A$10*Table13[[#This Row],[CF % WEC]]</f>
        <v>0</v>
      </c>
      <c r="L3874" s="1">
        <v>34.506805620338042</v>
      </c>
      <c r="M3874" s="2">
        <f>Table13[[#This Row],[Cons h '[MWh']]]-Table13[[#This Row],[Ewec_prod '[MWh']]]-Table13[[#This Row],[Eeol_prod '[MWh']]]-Table13[[#This Row],[Efv_prod '[MWh']]]</f>
        <v>34.506805620338042</v>
      </c>
    </row>
    <row r="3875" x14ac:dyDescent="0.25">
      <c r="E3875" s="4">
        <v>43627.375</v>
      </c>
      <c r="F3875" s="3">
        <v>0</v>
      </c>
      <c r="G3875" s="2">
        <f>Table13[[#This Row],[CF % FV]]*$A$2</f>
        <v>0</v>
      </c>
      <c r="H3875" s="3">
        <v>0.73694454357754402</v>
      </c>
      <c r="I3875" s="2">
        <f>Table13[[#This Row],[CF % EOL ]]*$A$6</f>
        <v>0</v>
      </c>
      <c r="J3875" s="3">
        <v>0.15218977580538262</v>
      </c>
      <c r="K3875" s="2">
        <f>$A$10*Table13[[#This Row],[CF % WEC]]</f>
        <v>0</v>
      </c>
      <c r="L3875" s="1">
        <v>38.255166476219046</v>
      </c>
      <c r="M3875" s="2">
        <f>Table13[[#This Row],[Cons h '[MWh']]]-Table13[[#This Row],[Ewec_prod '[MWh']]]-Table13[[#This Row],[Eeol_prod '[MWh']]]-Table13[[#This Row],[Efv_prod '[MWh']]]</f>
        <v>38.255166476219046</v>
      </c>
    </row>
    <row r="3876" x14ac:dyDescent="0.25">
      <c r="E3876" s="4">
        <v>43627.416666666664</v>
      </c>
      <c r="F3876" s="3">
        <v>0</v>
      </c>
      <c r="G3876" s="2">
        <f>Table13[[#This Row],[CF % FV]]*$A$2</f>
        <v>0</v>
      </c>
      <c r="H3876" s="3">
        <v>0.69561993684493595</v>
      </c>
      <c r="I3876" s="2">
        <f>Table13[[#This Row],[CF % EOL ]]*$A$6</f>
        <v>0</v>
      </c>
      <c r="J3876" s="3">
        <v>0.14724703358891772</v>
      </c>
      <c r="K3876" s="2">
        <f>$A$10*Table13[[#This Row],[CF % WEC]]</f>
        <v>0</v>
      </c>
      <c r="L3876" s="1">
        <v>33.586148557141392</v>
      </c>
      <c r="M3876" s="2">
        <f>Table13[[#This Row],[Cons h '[MWh']]]-Table13[[#This Row],[Ewec_prod '[MWh']]]-Table13[[#This Row],[Eeol_prod '[MWh']]]-Table13[[#This Row],[Efv_prod '[MWh']]]</f>
        <v>33.586148557141392</v>
      </c>
    </row>
    <row r="3877" x14ac:dyDescent="0.25">
      <c r="E3877" s="4">
        <v>43627.458333333336</v>
      </c>
      <c r="F3877" s="3">
        <v>0</v>
      </c>
      <c r="G3877" s="2">
        <f>Table13[[#This Row],[CF % FV]]*$A$2</f>
        <v>0</v>
      </c>
      <c r="H3877" s="3">
        <v>0.68801561153772095</v>
      </c>
      <c r="I3877" s="2">
        <f>Table13[[#This Row],[CF % EOL ]]*$A$6</f>
        <v>0</v>
      </c>
      <c r="J3877" s="3">
        <v>0.1415444711328635</v>
      </c>
      <c r="K3877" s="2">
        <f>$A$10*Table13[[#This Row],[CF % WEC]]</f>
        <v>0</v>
      </c>
      <c r="L3877" s="1">
        <v>47.514283397695095</v>
      </c>
      <c r="M3877" s="2">
        <f>Table13[[#This Row],[Cons h '[MWh']]]-Table13[[#This Row],[Ewec_prod '[MWh']]]-Table13[[#This Row],[Eeol_prod '[MWh']]]-Table13[[#This Row],[Efv_prod '[MWh']]]</f>
        <v>47.514283397695095</v>
      </c>
    </row>
    <row r="3878" x14ac:dyDescent="0.25">
      <c r="E3878" s="4">
        <v>43627.5</v>
      </c>
      <c r="F3878" s="3">
        <v>0</v>
      </c>
      <c r="G3878" s="2">
        <f>Table13[[#This Row],[CF % FV]]*$A$2</f>
        <v>0</v>
      </c>
      <c r="H3878" s="3">
        <v>0.67582238790425198</v>
      </c>
      <c r="I3878" s="2">
        <f>Table13[[#This Row],[CF % EOL ]]*$A$6</f>
        <v>0</v>
      </c>
      <c r="J3878" s="3">
        <v>0.13628279388131781</v>
      </c>
      <c r="K3878" s="2">
        <f>$A$10*Table13[[#This Row],[CF % WEC]]</f>
        <v>0</v>
      </c>
      <c r="L3878" s="1">
        <v>42.363593269371634</v>
      </c>
      <c r="M3878" s="2">
        <f>Table13[[#This Row],[Cons h '[MWh']]]-Table13[[#This Row],[Ewec_prod '[MWh']]]-Table13[[#This Row],[Eeol_prod '[MWh']]]-Table13[[#This Row],[Efv_prod '[MWh']]]</f>
        <v>42.363593269371634</v>
      </c>
    </row>
    <row r="3879" x14ac:dyDescent="0.25">
      <c r="E3879" s="4">
        <v>43627.541666666664</v>
      </c>
      <c r="F3879" s="3">
        <v>0</v>
      </c>
      <c r="G3879" s="2">
        <f>Table13[[#This Row],[CF % FV]]*$A$2</f>
        <v>0</v>
      </c>
      <c r="H3879" s="3">
        <v>0.69963926896111095</v>
      </c>
      <c r="I3879" s="2">
        <f>Table13[[#This Row],[CF % EOL ]]*$A$6</f>
        <v>0</v>
      </c>
      <c r="J3879" s="3">
        <v>0.13109950410083257</v>
      </c>
      <c r="K3879" s="2">
        <f>$A$10*Table13[[#This Row],[CF % WEC]]</f>
        <v>0</v>
      </c>
      <c r="L3879" s="1">
        <v>41.344748851489811</v>
      </c>
      <c r="M3879" s="2">
        <f>Table13[[#This Row],[Cons h '[MWh']]]-Table13[[#This Row],[Ewec_prod '[MWh']]]-Table13[[#This Row],[Eeol_prod '[MWh']]]-Table13[[#This Row],[Efv_prod '[MWh']]]</f>
        <v>41.344748851489811</v>
      </c>
    </row>
    <row r="3880" x14ac:dyDescent="0.25">
      <c r="E3880" s="4">
        <v>43627.583333333336</v>
      </c>
      <c r="F3880" s="3">
        <v>0</v>
      </c>
      <c r="G3880" s="2">
        <f>Table13[[#This Row],[CF % FV]]*$A$2</f>
        <v>0</v>
      </c>
      <c r="H3880" s="3">
        <v>0.68037642515915298</v>
      </c>
      <c r="I3880" s="2">
        <f>Table13[[#This Row],[CF % EOL ]]*$A$6</f>
        <v>0</v>
      </c>
      <c r="J3880" s="3">
        <v>0.1300937765804307</v>
      </c>
      <c r="K3880" s="2">
        <f>$A$10*Table13[[#This Row],[CF % WEC]]</f>
        <v>0</v>
      </c>
      <c r="L3880" s="1">
        <v>40.918582728997102</v>
      </c>
      <c r="M3880" s="2">
        <f>Table13[[#This Row],[Cons h '[MWh']]]-Table13[[#This Row],[Ewec_prod '[MWh']]]-Table13[[#This Row],[Eeol_prod '[MWh']]]-Table13[[#This Row],[Efv_prod '[MWh']]]</f>
        <v>40.918582728997102</v>
      </c>
    </row>
    <row r="3881" x14ac:dyDescent="0.25">
      <c r="E3881" s="4">
        <v>43627.625</v>
      </c>
      <c r="F3881" s="3">
        <v>0</v>
      </c>
      <c r="G3881" s="2">
        <f>Table13[[#This Row],[CF % FV]]*$A$2</f>
        <v>0</v>
      </c>
      <c r="H3881" s="3">
        <v>0.69158142815132095</v>
      </c>
      <c r="I3881" s="2">
        <f>Table13[[#This Row],[CF % EOL ]]*$A$6</f>
        <v>0</v>
      </c>
      <c r="J3881" s="3">
        <v>0.12872453032982603</v>
      </c>
      <c r="K3881" s="2">
        <f>$A$10*Table13[[#This Row],[CF % WEC]]</f>
        <v>0</v>
      </c>
      <c r="L3881" s="1">
        <v>31.084764022020678</v>
      </c>
      <c r="M3881" s="2">
        <f>Table13[[#This Row],[Cons h '[MWh']]]-Table13[[#This Row],[Ewec_prod '[MWh']]]-Table13[[#This Row],[Eeol_prod '[MWh']]]-Table13[[#This Row],[Efv_prod '[MWh']]]</f>
        <v>31.084764022020678</v>
      </c>
    </row>
    <row r="3882" x14ac:dyDescent="0.25">
      <c r="E3882" s="4">
        <v>43627.666666666664</v>
      </c>
      <c r="F3882" s="3">
        <v>1.4999999999999999E-4</v>
      </c>
      <c r="G3882" s="2">
        <f>Table13[[#This Row],[CF % FV]]*$A$2</f>
        <v>1.6499999999999997E-2</v>
      </c>
      <c r="H3882" s="3">
        <v>0.69706936425767896</v>
      </c>
      <c r="I3882" s="2">
        <f>Table13[[#This Row],[CF % EOL ]]*$A$6</f>
        <v>0</v>
      </c>
      <c r="J3882" s="3">
        <v>0.13928891005601496</v>
      </c>
      <c r="K3882" s="2">
        <f>$A$10*Table13[[#This Row],[CF % WEC]]</f>
        <v>0</v>
      </c>
      <c r="L3882" s="1">
        <v>37.551243488617587</v>
      </c>
      <c r="M3882" s="2">
        <f>Table13[[#This Row],[Cons h '[MWh']]]-Table13[[#This Row],[Ewec_prod '[MWh']]]-Table13[[#This Row],[Eeol_prod '[MWh']]]-Table13[[#This Row],[Efv_prod '[MWh']]]</f>
        <v>37.534743488617586</v>
      </c>
    </row>
    <row r="3883" x14ac:dyDescent="0.25">
      <c r="E3883" s="4">
        <v>43627.708333333336</v>
      </c>
      <c r="F3883" s="3">
        <v>0.18728999999999998</v>
      </c>
      <c r="G3883" s="2">
        <f>Table13[[#This Row],[CF % FV]]*$A$2</f>
        <v>20.601899999999997</v>
      </c>
      <c r="H3883" s="3">
        <v>0.66851948549506401</v>
      </c>
      <c r="I3883" s="2">
        <f>Table13[[#This Row],[CF % EOL ]]*$A$6</f>
        <v>0</v>
      </c>
      <c r="J3883" s="3">
        <v>0.1503643937276318</v>
      </c>
      <c r="K3883" s="2">
        <f>$A$10*Table13[[#This Row],[CF % WEC]]</f>
        <v>0</v>
      </c>
      <c r="L3883" s="1">
        <v>33.147717595209599</v>
      </c>
      <c r="M3883" s="2">
        <f>Table13[[#This Row],[Cons h '[MWh']]]-Table13[[#This Row],[Ewec_prod '[MWh']]]-Table13[[#This Row],[Eeol_prod '[MWh']]]-Table13[[#This Row],[Efv_prod '[MWh']]]</f>
        <v>12.545817595209602</v>
      </c>
    </row>
    <row r="3884" x14ac:dyDescent="0.25">
      <c r="E3884" s="4">
        <v>43627.75</v>
      </c>
      <c r="F3884" s="3">
        <v>0.27588999999999997</v>
      </c>
      <c r="G3884" s="2">
        <f>Table13[[#This Row],[CF % FV]]*$A$2</f>
        <v>30.347899999999996</v>
      </c>
      <c r="H3884" s="3">
        <v>0.63157276765211401</v>
      </c>
      <c r="I3884" s="2">
        <f>Table13[[#This Row],[CF % EOL ]]*$A$6</f>
        <v>0</v>
      </c>
      <c r="J3884" s="3">
        <v>0.16401658084882886</v>
      </c>
      <c r="K3884" s="2">
        <f>$A$10*Table13[[#This Row],[CF % WEC]]</f>
        <v>0</v>
      </c>
      <c r="L3884" s="1">
        <v>65.469982320645059</v>
      </c>
      <c r="M3884" s="2">
        <f>Table13[[#This Row],[Cons h '[MWh']]]-Table13[[#This Row],[Ewec_prod '[MWh']]]-Table13[[#This Row],[Eeol_prod '[MWh']]]-Table13[[#This Row],[Efv_prod '[MWh']]]</f>
        <v>35.122082320645063</v>
      </c>
    </row>
    <row r="3885" x14ac:dyDescent="0.25">
      <c r="E3885" s="4">
        <v>43627.791666666664</v>
      </c>
      <c r="F3885" s="3">
        <v>0.44673000000000002</v>
      </c>
      <c r="G3885" s="2">
        <f>Table13[[#This Row],[CF % FV]]*$A$2</f>
        <v>49.140300000000003</v>
      </c>
      <c r="H3885" s="3">
        <v>0.61901167461008499</v>
      </c>
      <c r="I3885" s="2">
        <f>Table13[[#This Row],[CF % EOL ]]*$A$6</f>
        <v>0</v>
      </c>
      <c r="J3885" s="3">
        <v>0.1766888120125005</v>
      </c>
      <c r="K3885" s="2">
        <f>$A$10*Table13[[#This Row],[CF % WEC]]</f>
        <v>0</v>
      </c>
      <c r="L3885" s="1">
        <v>50.136536267710511</v>
      </c>
      <c r="M3885" s="2">
        <f>Table13[[#This Row],[Cons h '[MWh']]]-Table13[[#This Row],[Ewec_prod '[MWh']]]-Table13[[#This Row],[Eeol_prod '[MWh']]]-Table13[[#This Row],[Efv_prod '[MWh']]]</f>
        <v>0.99623626771050766</v>
      </c>
    </row>
    <row r="3886" x14ac:dyDescent="0.25">
      <c r="E3886" s="4">
        <v>43627.833333333336</v>
      </c>
      <c r="F3886" s="3">
        <v>0.51193</v>
      </c>
      <c r="G3886" s="2">
        <f>Table13[[#This Row],[CF % FV]]*$A$2</f>
        <v>56.3123</v>
      </c>
      <c r="H3886" s="3">
        <v>0.59587086439521497</v>
      </c>
      <c r="I3886" s="2">
        <f>Table13[[#This Row],[CF % EOL ]]*$A$6</f>
        <v>0</v>
      </c>
      <c r="J3886" s="3">
        <v>0.18876304841959263</v>
      </c>
      <c r="K3886" s="2">
        <f>$A$10*Table13[[#This Row],[CF % WEC]]</f>
        <v>0</v>
      </c>
      <c r="L3886" s="1">
        <v>42.260238939457857</v>
      </c>
      <c r="M3886" s="2">
        <f>Table13[[#This Row],[Cons h '[MWh']]]-Table13[[#This Row],[Ewec_prod '[MWh']]]-Table13[[#This Row],[Eeol_prod '[MWh']]]-Table13[[#This Row],[Efv_prod '[MWh']]]</f>
        <v>-14.052061060542144</v>
      </c>
    </row>
    <row r="3887" x14ac:dyDescent="0.25">
      <c r="E3887" s="4">
        <v>43627.875</v>
      </c>
      <c r="F3887" s="3">
        <v>0.53774</v>
      </c>
      <c r="G3887" s="2">
        <f>Table13[[#This Row],[CF % FV]]*$A$2</f>
        <v>59.151400000000002</v>
      </c>
      <c r="H3887" s="3">
        <v>0.56587420514729803</v>
      </c>
      <c r="I3887" s="2">
        <f>Table13[[#This Row],[CF % EOL ]]*$A$6</f>
        <v>0</v>
      </c>
      <c r="J3887" s="3">
        <v>0.19671704312192664</v>
      </c>
      <c r="K3887" s="2">
        <f>$A$10*Table13[[#This Row],[CF % WEC]]</f>
        <v>0</v>
      </c>
      <c r="L3887" s="1">
        <v>36.138363319152923</v>
      </c>
      <c r="M3887" s="2">
        <f>Table13[[#This Row],[Cons h '[MWh']]]-Table13[[#This Row],[Ewec_prod '[MWh']]]-Table13[[#This Row],[Eeol_prod '[MWh']]]-Table13[[#This Row],[Efv_prod '[MWh']]]</f>
        <v>-23.01303668084708</v>
      </c>
    </row>
    <row r="3888" x14ac:dyDescent="0.25">
      <c r="E3888" s="4">
        <v>43627.916666666664</v>
      </c>
      <c r="F3888" s="3">
        <v>0.62633000000000005</v>
      </c>
      <c r="G3888" s="2">
        <f>Table13[[#This Row],[CF % FV]]*$A$2</f>
        <v>68.896300000000011</v>
      </c>
      <c r="H3888" s="3">
        <v>0.46624966613300201</v>
      </c>
      <c r="I3888" s="2">
        <f>Table13[[#This Row],[CF % EOL ]]*$A$6</f>
        <v>0</v>
      </c>
      <c r="J3888" s="3">
        <v>0.20102895467709223</v>
      </c>
      <c r="K3888" s="2">
        <f>$A$10*Table13[[#This Row],[CF % WEC]]</f>
        <v>0</v>
      </c>
      <c r="L3888" s="1">
        <v>44.578371102098806</v>
      </c>
      <c r="M3888" s="2">
        <f>Table13[[#This Row],[Cons h '[MWh']]]-Table13[[#This Row],[Ewec_prod '[MWh']]]-Table13[[#This Row],[Eeol_prod '[MWh']]]-Table13[[#This Row],[Efv_prod '[MWh']]]</f>
        <v>-24.317928897901204</v>
      </c>
    </row>
    <row r="3889" x14ac:dyDescent="0.25">
      <c r="E3889" s="4">
        <v>43627.958333333336</v>
      </c>
      <c r="F3889" s="3">
        <v>0.52184000000000008</v>
      </c>
      <c r="G3889" s="2">
        <f>Table13[[#This Row],[CF % FV]]*$A$2</f>
        <v>57.402400000000007</v>
      </c>
      <c r="H3889" s="3">
        <v>0.44875876617219501</v>
      </c>
      <c r="I3889" s="2">
        <f>Table13[[#This Row],[CF % EOL ]]*$A$6</f>
        <v>0</v>
      </c>
      <c r="J3889" s="3">
        <v>0.18254462535083768</v>
      </c>
      <c r="K3889" s="2">
        <f>$A$10*Table13[[#This Row],[CF % WEC]]</f>
        <v>0</v>
      </c>
      <c r="L3889" s="1">
        <v>27.246464371417911</v>
      </c>
      <c r="M3889" s="2">
        <f>Table13[[#This Row],[Cons h '[MWh']]]-Table13[[#This Row],[Ewec_prod '[MWh']]]-Table13[[#This Row],[Eeol_prod '[MWh']]]-Table13[[#This Row],[Efv_prod '[MWh']]]</f>
        <v>-30.155935628582096</v>
      </c>
    </row>
    <row r="3890" x14ac:dyDescent="0.25">
      <c r="E3890" s="4">
        <v>43628</v>
      </c>
      <c r="F3890" s="3">
        <v>0.45387</v>
      </c>
      <c r="G3890" s="2">
        <f>Table13[[#This Row],[CF % FV]]*$A$2</f>
        <v>49.925699999999999</v>
      </c>
      <c r="H3890" s="3">
        <v>0.45723848593357203</v>
      </c>
      <c r="I3890" s="2">
        <f>Table13[[#This Row],[CF % EOL ]]*$A$6</f>
        <v>0</v>
      </c>
      <c r="J3890" s="3">
        <v>0.12085830047586958</v>
      </c>
      <c r="K3890" s="2">
        <f>$A$10*Table13[[#This Row],[CF % WEC]]</f>
        <v>0</v>
      </c>
      <c r="L3890" s="1">
        <v>27.930810306966002</v>
      </c>
      <c r="M3890" s="2">
        <f>Table13[[#This Row],[Cons h '[MWh']]]-Table13[[#This Row],[Ewec_prod '[MWh']]]-Table13[[#This Row],[Eeol_prod '[MWh']]]-Table13[[#This Row],[Efv_prod '[MWh']]]</f>
        <v>-21.994889693033997</v>
      </c>
    </row>
    <row r="3891" x14ac:dyDescent="0.25">
      <c r="E3891" s="4">
        <v>43628.041666666664</v>
      </c>
      <c r="F3891" s="3">
        <v>0.29910000000000003</v>
      </c>
      <c r="G3891" s="2">
        <f>Table13[[#This Row],[CF % FV]]*$A$2</f>
        <v>32.901000000000003</v>
      </c>
      <c r="H3891" s="3">
        <v>0.46758088875578502</v>
      </c>
      <c r="I3891" s="2">
        <f>Table13[[#This Row],[CF % EOL ]]*$A$6</f>
        <v>0</v>
      </c>
      <c r="J3891" s="3">
        <v>7.7299739079808791E-2</v>
      </c>
      <c r="K3891" s="2">
        <f>$A$10*Table13[[#This Row],[CF % WEC]]</f>
        <v>0</v>
      </c>
      <c r="L3891" s="1">
        <v>24.486431279568045</v>
      </c>
      <c r="M3891" s="2">
        <f>Table13[[#This Row],[Cons h '[MWh']]]-Table13[[#This Row],[Ewec_prod '[MWh']]]-Table13[[#This Row],[Eeol_prod '[MWh']]]-Table13[[#This Row],[Efv_prod '[MWh']]]</f>
        <v>-8.4145687204319586</v>
      </c>
    </row>
    <row r="3892" x14ac:dyDescent="0.25">
      <c r="E3892" s="4">
        <v>43628.083333333336</v>
      </c>
      <c r="F3892" s="3">
        <v>0.11774</v>
      </c>
      <c r="G3892" s="2">
        <f>Table13[[#This Row],[CF % FV]]*$A$2</f>
        <v>12.9514</v>
      </c>
      <c r="H3892" s="3">
        <v>0.49339024909357199</v>
      </c>
      <c r="I3892" s="2">
        <f>Table13[[#This Row],[CF % EOL ]]*$A$6</f>
        <v>0</v>
      </c>
      <c r="J3892" s="3">
        <v>5.2729450325961817E-2</v>
      </c>
      <c r="K3892" s="2">
        <f>$A$10*Table13[[#This Row],[CF % WEC]]</f>
        <v>0</v>
      </c>
      <c r="L3892" s="1">
        <v>23.66366784891834</v>
      </c>
      <c r="M3892" s="2">
        <f>Table13[[#This Row],[Cons h '[MWh']]]-Table13[[#This Row],[Ewec_prod '[MWh']]]-Table13[[#This Row],[Eeol_prod '[MWh']]]-Table13[[#This Row],[Efv_prod '[MWh']]]</f>
        <v>10.712267848918341</v>
      </c>
    </row>
    <row r="3893" x14ac:dyDescent="0.25">
      <c r="E3893" s="4">
        <v>43628.125</v>
      </c>
      <c r="F3893" s="3">
        <v>0</v>
      </c>
      <c r="G3893" s="2">
        <f>Table13[[#This Row],[CF % FV]]*$A$2</f>
        <v>0</v>
      </c>
      <c r="H3893" s="3">
        <v>0.49238197620010798</v>
      </c>
      <c r="I3893" s="2">
        <f>Table13[[#This Row],[CF % EOL ]]*$A$6</f>
        <v>0</v>
      </c>
      <c r="J3893" s="3">
        <v>4.6296120498428288E-2</v>
      </c>
      <c r="K3893" s="2">
        <f>$A$10*Table13[[#This Row],[CF % WEC]]</f>
        <v>0</v>
      </c>
      <c r="L3893" s="1">
        <v>26.328861306069623</v>
      </c>
      <c r="M3893" s="2">
        <f>Table13[[#This Row],[Cons h '[MWh']]]-Table13[[#This Row],[Ewec_prod '[MWh']]]-Table13[[#This Row],[Eeol_prod '[MWh']]]-Table13[[#This Row],[Efv_prod '[MWh']]]</f>
        <v>26.328861306069623</v>
      </c>
    </row>
    <row r="3894" x14ac:dyDescent="0.25">
      <c r="E3894" s="4">
        <v>43628.166666666664</v>
      </c>
      <c r="F3894" s="3">
        <v>0</v>
      </c>
      <c r="G3894" s="2">
        <f>Table13[[#This Row],[CF % FV]]*$A$2</f>
        <v>0</v>
      </c>
      <c r="H3894" s="3">
        <v>0.52453345182961997</v>
      </c>
      <c r="I3894" s="2">
        <f>Table13[[#This Row],[CF % EOL ]]*$A$6</f>
        <v>0</v>
      </c>
      <c r="J3894" s="3">
        <v>6.166243906122934E-2</v>
      </c>
      <c r="K3894" s="2">
        <f>$A$10*Table13[[#This Row],[CF % WEC]]</f>
        <v>0</v>
      </c>
      <c r="L3894" s="1">
        <v>31.371203739346413</v>
      </c>
      <c r="M3894" s="2">
        <f>Table13[[#This Row],[Cons h '[MWh']]]-Table13[[#This Row],[Ewec_prod '[MWh']]]-Table13[[#This Row],[Eeol_prod '[MWh']]]-Table13[[#This Row],[Efv_prod '[MWh']]]</f>
        <v>31.371203739346413</v>
      </c>
    </row>
    <row r="3895" x14ac:dyDescent="0.25">
      <c r="E3895" s="4">
        <v>43628.208333333336</v>
      </c>
      <c r="F3895" s="3">
        <v>0</v>
      </c>
      <c r="G3895" s="2">
        <f>Table13[[#This Row],[CF % FV]]*$A$2</f>
        <v>0</v>
      </c>
      <c r="H3895" s="3">
        <v>0.61430892588376595</v>
      </c>
      <c r="I3895" s="2">
        <f>Table13[[#This Row],[CF % EOL ]]*$A$6</f>
        <v>0</v>
      </c>
      <c r="J3895" s="3">
        <v>6.639374753144385E-2</v>
      </c>
      <c r="K3895" s="2">
        <f>$A$10*Table13[[#This Row],[CF % WEC]]</f>
        <v>0</v>
      </c>
      <c r="L3895" s="1">
        <v>31.707329617443378</v>
      </c>
      <c r="M3895" s="2">
        <f>Table13[[#This Row],[Cons h '[MWh']]]-Table13[[#This Row],[Ewec_prod '[MWh']]]-Table13[[#This Row],[Eeol_prod '[MWh']]]-Table13[[#This Row],[Efv_prod '[MWh']]]</f>
        <v>31.707329617443378</v>
      </c>
    </row>
    <row r="3896" x14ac:dyDescent="0.25">
      <c r="E3896" s="4">
        <v>43628.25</v>
      </c>
      <c r="F3896" s="3">
        <v>0</v>
      </c>
      <c r="G3896" s="2">
        <f>Table13[[#This Row],[CF % FV]]*$A$2</f>
        <v>0</v>
      </c>
      <c r="H3896" s="3">
        <v>0.70933518947313301</v>
      </c>
      <c r="I3896" s="2">
        <f>Table13[[#This Row],[CF % EOL ]]*$A$6</f>
        <v>0</v>
      </c>
      <c r="J3896" s="3">
        <v>0.14564815690471486</v>
      </c>
      <c r="K3896" s="2">
        <f>$A$10*Table13[[#This Row],[CF % WEC]]</f>
        <v>0</v>
      </c>
      <c r="L3896" s="1">
        <v>34.994973800781068</v>
      </c>
      <c r="M3896" s="2">
        <f>Table13[[#This Row],[Cons h '[MWh']]]-Table13[[#This Row],[Ewec_prod '[MWh']]]-Table13[[#This Row],[Eeol_prod '[MWh']]]-Table13[[#This Row],[Efv_prod '[MWh']]]</f>
        <v>34.994973800781068</v>
      </c>
    </row>
    <row r="3897" x14ac:dyDescent="0.25">
      <c r="E3897" s="4">
        <v>43628.291666666664</v>
      </c>
      <c r="F3897" s="3">
        <v>0</v>
      </c>
      <c r="G3897" s="2">
        <f>Table13[[#This Row],[CF % FV]]*$A$2</f>
        <v>0</v>
      </c>
      <c r="H3897" s="3">
        <v>0.79328401967804296</v>
      </c>
      <c r="I3897" s="2">
        <f>Table13[[#This Row],[CF % EOL ]]*$A$6</f>
        <v>0</v>
      </c>
      <c r="J3897" s="3">
        <v>0.18114913487529408</v>
      </c>
      <c r="K3897" s="2">
        <f>$A$10*Table13[[#This Row],[CF % WEC]]</f>
        <v>0</v>
      </c>
      <c r="L3897" s="1">
        <v>35.518019821966448</v>
      </c>
      <c r="M3897" s="2">
        <f>Table13[[#This Row],[Cons h '[MWh']]]-Table13[[#This Row],[Ewec_prod '[MWh']]]-Table13[[#This Row],[Eeol_prod '[MWh']]]-Table13[[#This Row],[Efv_prod '[MWh']]]</f>
        <v>35.518019821966448</v>
      </c>
    </row>
    <row r="3898" x14ac:dyDescent="0.25">
      <c r="E3898" s="4">
        <v>43628.333333333336</v>
      </c>
      <c r="F3898" s="3">
        <v>0</v>
      </c>
      <c r="G3898" s="2">
        <f>Table13[[#This Row],[CF % FV]]*$A$2</f>
        <v>0</v>
      </c>
      <c r="H3898" s="3">
        <v>0.86719084219127796</v>
      </c>
      <c r="I3898" s="2">
        <f>Table13[[#This Row],[CF % EOL ]]*$A$6</f>
        <v>0</v>
      </c>
      <c r="J3898" s="3">
        <v>0.255296393896425</v>
      </c>
      <c r="K3898" s="2">
        <f>$A$10*Table13[[#This Row],[CF % WEC]]</f>
        <v>0</v>
      </c>
      <c r="L3898" s="1">
        <v>33.676182955699474</v>
      </c>
      <c r="M3898" s="2">
        <f>Table13[[#This Row],[Cons h '[MWh']]]-Table13[[#This Row],[Ewec_prod '[MWh']]]-Table13[[#This Row],[Eeol_prod '[MWh']]]-Table13[[#This Row],[Efv_prod '[MWh']]]</f>
        <v>33.676182955699474</v>
      </c>
    </row>
    <row r="3899" x14ac:dyDescent="0.25">
      <c r="E3899" s="4">
        <v>43628.375</v>
      </c>
      <c r="F3899" s="3">
        <v>0</v>
      </c>
      <c r="G3899" s="2">
        <f>Table13[[#This Row],[CF % FV]]*$A$2</f>
        <v>0</v>
      </c>
      <c r="H3899" s="3">
        <v>0.92775375991903097</v>
      </c>
      <c r="I3899" s="2">
        <f>Table13[[#This Row],[CF % EOL ]]*$A$6</f>
        <v>0</v>
      </c>
      <c r="J3899" s="3">
        <v>0.25265649209342939</v>
      </c>
      <c r="K3899" s="2">
        <f>$A$10*Table13[[#This Row],[CF % WEC]]</f>
        <v>0</v>
      </c>
      <c r="L3899" s="1">
        <v>33.946755959491114</v>
      </c>
      <c r="M3899" s="2">
        <f>Table13[[#This Row],[Cons h '[MWh']]]-Table13[[#This Row],[Ewec_prod '[MWh']]]-Table13[[#This Row],[Eeol_prod '[MWh']]]-Table13[[#This Row],[Efv_prod '[MWh']]]</f>
        <v>33.946755959491114</v>
      </c>
    </row>
    <row r="3900" x14ac:dyDescent="0.25">
      <c r="E3900" s="4">
        <v>43628.416666666664</v>
      </c>
      <c r="F3900" s="3">
        <v>0</v>
      </c>
      <c r="G3900" s="2">
        <f>Table13[[#This Row],[CF % FV]]*$A$2</f>
        <v>0</v>
      </c>
      <c r="H3900" s="3">
        <v>0.55209686000324099</v>
      </c>
      <c r="I3900" s="2">
        <f>Table13[[#This Row],[CF % EOL ]]*$A$6</f>
        <v>0</v>
      </c>
      <c r="J3900" s="3">
        <v>0.24875905139491344</v>
      </c>
      <c r="K3900" s="2">
        <f>$A$10*Table13[[#This Row],[CF % WEC]]</f>
        <v>0</v>
      </c>
      <c r="L3900" s="1">
        <v>34.221957988303835</v>
      </c>
      <c r="M3900" s="2">
        <f>Table13[[#This Row],[Cons h '[MWh']]]-Table13[[#This Row],[Ewec_prod '[MWh']]]-Table13[[#This Row],[Eeol_prod '[MWh']]]-Table13[[#This Row],[Efv_prod '[MWh']]]</f>
        <v>34.221957988303835</v>
      </c>
    </row>
    <row r="3901" x14ac:dyDescent="0.25">
      <c r="E3901" s="4">
        <v>43628.458333333336</v>
      </c>
      <c r="F3901" s="3">
        <v>0</v>
      </c>
      <c r="G3901" s="2">
        <f>Table13[[#This Row],[CF % FV]]*$A$2</f>
        <v>0</v>
      </c>
      <c r="H3901" s="3">
        <v>0.63172992674607598</v>
      </c>
      <c r="I3901" s="2">
        <f>Table13[[#This Row],[CF % EOL ]]*$A$6</f>
        <v>0</v>
      </c>
      <c r="J3901" s="3">
        <v>0.24559364358581079</v>
      </c>
      <c r="K3901" s="2">
        <f>$A$10*Table13[[#This Row],[CF % WEC]]</f>
        <v>0</v>
      </c>
      <c r="L3901" s="1">
        <v>44.241547888435235</v>
      </c>
      <c r="M3901" s="2">
        <f>Table13[[#This Row],[Cons h '[MWh']]]-Table13[[#This Row],[Ewec_prod '[MWh']]]-Table13[[#This Row],[Eeol_prod '[MWh']]]-Table13[[#This Row],[Efv_prod '[MWh']]]</f>
        <v>44.241547888435235</v>
      </c>
    </row>
    <row r="3902" x14ac:dyDescent="0.25">
      <c r="E3902" s="4">
        <v>43628.5</v>
      </c>
      <c r="F3902" s="3">
        <v>0</v>
      </c>
      <c r="G3902" s="2">
        <f>Table13[[#This Row],[CF % FV]]*$A$2</f>
        <v>0</v>
      </c>
      <c r="H3902" s="3">
        <v>0.80980314052485203</v>
      </c>
      <c r="I3902" s="2">
        <f>Table13[[#This Row],[CF % EOL ]]*$A$6</f>
        <v>0</v>
      </c>
      <c r="J3902" s="3">
        <v>0.24390103219457168</v>
      </c>
      <c r="K3902" s="2">
        <f>$A$10*Table13[[#This Row],[CF % WEC]]</f>
        <v>0</v>
      </c>
      <c r="L3902" s="1">
        <v>28.396387875906317</v>
      </c>
      <c r="M3902" s="2">
        <f>Table13[[#This Row],[Cons h '[MWh']]]-Table13[[#This Row],[Ewec_prod '[MWh']]]-Table13[[#This Row],[Eeol_prod '[MWh']]]-Table13[[#This Row],[Efv_prod '[MWh']]]</f>
        <v>28.396387875906317</v>
      </c>
    </row>
    <row r="3903" x14ac:dyDescent="0.25">
      <c r="E3903" s="4">
        <v>43628.541666666664</v>
      </c>
      <c r="F3903" s="3">
        <v>0</v>
      </c>
      <c r="G3903" s="2">
        <f>Table13[[#This Row],[CF % FV]]*$A$2</f>
        <v>0</v>
      </c>
      <c r="H3903" s="3">
        <v>0.90340418168119196</v>
      </c>
      <c r="I3903" s="2">
        <f>Table13[[#This Row],[CF % EOL ]]*$A$6</f>
        <v>0</v>
      </c>
      <c r="J3903" s="3">
        <v>0.24262269786391066</v>
      </c>
      <c r="K3903" s="2">
        <f>$A$10*Table13[[#This Row],[CF % WEC]]</f>
        <v>0</v>
      </c>
      <c r="L3903" s="1">
        <v>25.956443826177132</v>
      </c>
      <c r="M3903" s="2">
        <f>Table13[[#This Row],[Cons h '[MWh']]]-Table13[[#This Row],[Ewec_prod '[MWh']]]-Table13[[#This Row],[Eeol_prod '[MWh']]]-Table13[[#This Row],[Efv_prod '[MWh']]]</f>
        <v>25.956443826177132</v>
      </c>
    </row>
    <row r="3904" x14ac:dyDescent="0.25">
      <c r="E3904" s="4">
        <v>43628.583333333336</v>
      </c>
      <c r="F3904" s="3">
        <v>0</v>
      </c>
      <c r="G3904" s="2">
        <f>Table13[[#This Row],[CF % FV]]*$A$2</f>
        <v>0</v>
      </c>
      <c r="H3904" s="3">
        <v>0.89041101762724195</v>
      </c>
      <c r="I3904" s="2">
        <f>Table13[[#This Row],[CF % EOL ]]*$A$6</f>
        <v>0</v>
      </c>
      <c r="J3904" s="3">
        <v>0.23659810659380118</v>
      </c>
      <c r="K3904" s="2">
        <f>$A$10*Table13[[#This Row],[CF % WEC]]</f>
        <v>0</v>
      </c>
      <c r="L3904" s="1">
        <v>33.841480271557543</v>
      </c>
      <c r="M3904" s="2">
        <f>Table13[[#This Row],[Cons h '[MWh']]]-Table13[[#This Row],[Ewec_prod '[MWh']]]-Table13[[#This Row],[Eeol_prod '[MWh']]]-Table13[[#This Row],[Efv_prod '[MWh']]]</f>
        <v>33.841480271557543</v>
      </c>
    </row>
    <row r="3905" x14ac:dyDescent="0.25">
      <c r="E3905" s="4">
        <v>43628.625</v>
      </c>
      <c r="F3905" s="3">
        <v>0</v>
      </c>
      <c r="G3905" s="2">
        <f>Table13[[#This Row],[CF % FV]]*$A$2</f>
        <v>0</v>
      </c>
      <c r="H3905" s="3">
        <v>0.86504004154569003</v>
      </c>
      <c r="I3905" s="2">
        <f>Table13[[#This Row],[CF % EOL ]]*$A$6</f>
        <v>0</v>
      </c>
      <c r="J3905" s="3">
        <v>0.23021447400168191</v>
      </c>
      <c r="K3905" s="2">
        <f>$A$10*Table13[[#This Row],[CF % WEC]]</f>
        <v>0</v>
      </c>
      <c r="L3905" s="1">
        <v>30.056310506998805</v>
      </c>
      <c r="M3905" s="2">
        <f>Table13[[#This Row],[Cons h '[MWh']]]-Table13[[#This Row],[Ewec_prod '[MWh']]]-Table13[[#This Row],[Eeol_prod '[MWh']]]-Table13[[#This Row],[Efv_prod '[MWh']]]</f>
        <v>30.056310506998805</v>
      </c>
    </row>
    <row r="3906" x14ac:dyDescent="0.25">
      <c r="E3906" s="4">
        <v>43628.666666666664</v>
      </c>
      <c r="F3906" s="3">
        <v>6.4999999999999997E-4</v>
      </c>
      <c r="G3906" s="2">
        <f>Table13[[#This Row],[CF % FV]]*$A$2</f>
        <v>7.1499999999999994E-2</v>
      </c>
      <c r="H3906" s="3">
        <v>0.84329473527089105</v>
      </c>
      <c r="I3906" s="2">
        <f>Table13[[#This Row],[CF % EOL ]]*$A$6</f>
        <v>0</v>
      </c>
      <c r="J3906" s="3">
        <v>0.22396130846353815</v>
      </c>
      <c r="K3906" s="2">
        <f>$A$10*Table13[[#This Row],[CF % WEC]]</f>
        <v>0</v>
      </c>
      <c r="L3906" s="1">
        <v>39.488042998372912</v>
      </c>
      <c r="M3906" s="2">
        <f>Table13[[#This Row],[Cons h '[MWh']]]-Table13[[#This Row],[Ewec_prod '[MWh']]]-Table13[[#This Row],[Eeol_prod '[MWh']]]-Table13[[#This Row],[Efv_prod '[MWh']]]</f>
        <v>39.416542998372911</v>
      </c>
    </row>
    <row r="3907" x14ac:dyDescent="0.25">
      <c r="E3907" s="4">
        <v>43628.708333333336</v>
      </c>
      <c r="F3907" s="3">
        <v>0.17266999999999999</v>
      </c>
      <c r="G3907" s="2">
        <f>Table13[[#This Row],[CF % FV]]*$A$2</f>
        <v>18.9937</v>
      </c>
      <c r="H3907" s="3">
        <v>0.83306426328100502</v>
      </c>
      <c r="I3907" s="2">
        <f>Table13[[#This Row],[CF % EOL ]]*$A$6</f>
        <v>0</v>
      </c>
      <c r="J3907" s="3">
        <v>0.21823172983743863</v>
      </c>
      <c r="K3907" s="2">
        <f>$A$10*Table13[[#This Row],[CF % WEC]]</f>
        <v>0</v>
      </c>
      <c r="L3907" s="1">
        <v>34.924922894600904</v>
      </c>
      <c r="M3907" s="2">
        <f>Table13[[#This Row],[Cons h '[MWh']]]-Table13[[#This Row],[Ewec_prod '[MWh']]]-Table13[[#This Row],[Eeol_prod '[MWh']]]-Table13[[#This Row],[Efv_prod '[MWh']]]</f>
        <v>15.931222894600904</v>
      </c>
    </row>
    <row r="3908" x14ac:dyDescent="0.25">
      <c r="E3908" s="4">
        <v>43628.75</v>
      </c>
      <c r="F3908" s="3">
        <v>0.36598999999999998</v>
      </c>
      <c r="G3908" s="2">
        <f>Table13[[#This Row],[CF % FV]]*$A$2</f>
        <v>40.258899999999997</v>
      </c>
      <c r="H3908" s="3">
        <v>0.83689515817193405</v>
      </c>
      <c r="I3908" s="2">
        <f>Table13[[#This Row],[CF % EOL ]]*$A$6</f>
        <v>0</v>
      </c>
      <c r="J3908" s="3">
        <v>0.20687344664811247</v>
      </c>
      <c r="K3908" s="2">
        <f>$A$10*Table13[[#This Row],[CF % WEC]]</f>
        <v>0</v>
      </c>
      <c r="L3908" s="1">
        <v>63.352719108979215</v>
      </c>
      <c r="M3908" s="2">
        <f>Table13[[#This Row],[Cons h '[MWh']]]-Table13[[#This Row],[Ewec_prod '[MWh']]]-Table13[[#This Row],[Eeol_prod '[MWh']]]-Table13[[#This Row],[Efv_prod '[MWh']]]</f>
        <v>23.093819108979218</v>
      </c>
    </row>
    <row r="3909" x14ac:dyDescent="0.25">
      <c r="E3909" s="4">
        <v>43628.791666666664</v>
      </c>
      <c r="F3909" s="3">
        <v>0.47048000000000001</v>
      </c>
      <c r="G3909" s="2">
        <f>Table13[[#This Row],[CF % FV]]*$A$2</f>
        <v>51.752800000000001</v>
      </c>
      <c r="H3909" s="3">
        <v>0.85396104476742296</v>
      </c>
      <c r="I3909" s="2">
        <f>Table13[[#This Row],[CF % EOL ]]*$A$6</f>
        <v>0</v>
      </c>
      <c r="J3909" s="3">
        <v>0.19833692574341177</v>
      </c>
      <c r="K3909" s="2">
        <f>$A$10*Table13[[#This Row],[CF % WEC]]</f>
        <v>0</v>
      </c>
      <c r="L3909" s="1">
        <v>53.920801291001553</v>
      </c>
      <c r="M3909" s="2">
        <f>Table13[[#This Row],[Cons h '[MWh']]]-Table13[[#This Row],[Ewec_prod '[MWh']]]-Table13[[#This Row],[Eeol_prod '[MWh']]]-Table13[[#This Row],[Efv_prod '[MWh']]]</f>
        <v>2.168001291001552</v>
      </c>
    </row>
    <row r="3910" x14ac:dyDescent="0.25">
      <c r="E3910" s="4">
        <v>43628.833333333336</v>
      </c>
      <c r="F3910" s="3">
        <v>0.51666999999999996</v>
      </c>
      <c r="G3910" s="2">
        <f>Table13[[#This Row],[CF % FV]]*$A$2</f>
        <v>56.833699999999993</v>
      </c>
      <c r="H3910" s="3">
        <v>0.86607430063447299</v>
      </c>
      <c r="I3910" s="2">
        <f>Table13[[#This Row],[CF % EOL ]]*$A$6</f>
        <v>0</v>
      </c>
      <c r="J3910" s="3">
        <v>0.19083195401810543</v>
      </c>
      <c r="K3910" s="2">
        <f>$A$10*Table13[[#This Row],[CF % WEC]]</f>
        <v>0</v>
      </c>
      <c r="L3910" s="1">
        <v>35.723430525005696</v>
      </c>
      <c r="M3910" s="2">
        <f>Table13[[#This Row],[Cons h '[MWh']]]-Table13[[#This Row],[Ewec_prod '[MWh']]]-Table13[[#This Row],[Eeol_prod '[MWh']]]-Table13[[#This Row],[Efv_prod '[MWh']]]</f>
        <v>-21.110269474994297</v>
      </c>
    </row>
    <row r="3911" x14ac:dyDescent="0.25">
      <c r="E3911" s="4">
        <v>43628.875</v>
      </c>
      <c r="F3911" s="3">
        <v>0.54622000000000004</v>
      </c>
      <c r="G3911" s="2">
        <f>Table13[[#This Row],[CF % FV]]*$A$2</f>
        <v>60.084200000000003</v>
      </c>
      <c r="H3911" s="3">
        <v>0.85677914955453505</v>
      </c>
      <c r="I3911" s="2">
        <f>Table13[[#This Row],[CF % EOL ]]*$A$6</f>
        <v>0</v>
      </c>
      <c r="J3911" s="3">
        <v>0.18488481652309188</v>
      </c>
      <c r="K3911" s="2">
        <f>$A$10*Table13[[#This Row],[CF % WEC]]</f>
        <v>0</v>
      </c>
      <c r="L3911" s="1">
        <v>38.324109617888389</v>
      </c>
      <c r="M3911" s="2">
        <f>Table13[[#This Row],[Cons h '[MWh']]]-Table13[[#This Row],[Ewec_prod '[MWh']]]-Table13[[#This Row],[Eeol_prod '[MWh']]]-Table13[[#This Row],[Efv_prod '[MWh']]]</f>
        <v>-21.760090382111613</v>
      </c>
    </row>
    <row r="3912" x14ac:dyDescent="0.25">
      <c r="E3912" s="4">
        <v>43628.916666666664</v>
      </c>
      <c r="F3912" s="3">
        <v>0.48646</v>
      </c>
      <c r="G3912" s="2">
        <f>Table13[[#This Row],[CF % FV]]*$A$2</f>
        <v>53.510600000000004</v>
      </c>
      <c r="H3912" s="3">
        <v>0.38676542092305799</v>
      </c>
      <c r="I3912" s="2">
        <f>Table13[[#This Row],[CF % EOL ]]*$A$6</f>
        <v>0</v>
      </c>
      <c r="J3912" s="3">
        <v>0.180348765102508</v>
      </c>
      <c r="K3912" s="2">
        <f>$A$10*Table13[[#This Row],[CF % WEC]]</f>
        <v>0</v>
      </c>
      <c r="L3912" s="1">
        <v>33.323005181391075</v>
      </c>
      <c r="M3912" s="2">
        <f>Table13[[#This Row],[Cons h '[MWh']]]-Table13[[#This Row],[Ewec_prod '[MWh']]]-Table13[[#This Row],[Eeol_prod '[MWh']]]-Table13[[#This Row],[Efv_prod '[MWh']]]</f>
        <v>-20.187594818608929</v>
      </c>
    </row>
    <row r="3913" x14ac:dyDescent="0.25">
      <c r="E3913" s="4">
        <v>43628.958333333336</v>
      </c>
      <c r="F3913" s="3">
        <v>0.45155000000000001</v>
      </c>
      <c r="G3913" s="2">
        <f>Table13[[#This Row],[CF % FV]]*$A$2</f>
        <v>49.670500000000004</v>
      </c>
      <c r="H3913" s="3">
        <v>0.35947124226885602</v>
      </c>
      <c r="I3913" s="2">
        <f>Table13[[#This Row],[CF % EOL ]]*$A$6</f>
        <v>0</v>
      </c>
      <c r="J3913" s="3">
        <v>0.17615640079183253</v>
      </c>
      <c r="K3913" s="2">
        <f>$A$10*Table13[[#This Row],[CF % WEC]]</f>
        <v>0</v>
      </c>
      <c r="L3913" s="1">
        <v>30.074164845686489</v>
      </c>
      <c r="M3913" s="2">
        <f>Table13[[#This Row],[Cons h '[MWh']]]-Table13[[#This Row],[Ewec_prod '[MWh']]]-Table13[[#This Row],[Eeol_prod '[MWh']]]-Table13[[#This Row],[Efv_prod '[MWh']]]</f>
        <v>-19.596335154313515</v>
      </c>
    </row>
    <row r="3914" x14ac:dyDescent="0.25">
      <c r="E3914" s="4">
        <v>43629</v>
      </c>
      <c r="F3914" s="3">
        <v>0.45415</v>
      </c>
      <c r="G3914" s="2">
        <f>Table13[[#This Row],[CF % FV]]*$A$2</f>
        <v>49.956499999999998</v>
      </c>
      <c r="H3914" s="3">
        <v>0.4287266840383</v>
      </c>
      <c r="I3914" s="2">
        <f>Table13[[#This Row],[CF % EOL ]]*$A$6</f>
        <v>0</v>
      </c>
      <c r="J3914" s="3">
        <v>0.17016261617646963</v>
      </c>
      <c r="K3914" s="2">
        <f>$A$10*Table13[[#This Row],[CF % WEC]]</f>
        <v>0</v>
      </c>
      <c r="L3914" s="1">
        <v>23.316438105716724</v>
      </c>
      <c r="M3914" s="2">
        <f>Table13[[#This Row],[Cons h '[MWh']]]-Table13[[#This Row],[Ewec_prod '[MWh']]]-Table13[[#This Row],[Eeol_prod '[MWh']]]-Table13[[#This Row],[Efv_prod '[MWh']]]</f>
        <v>-26.640061894283274</v>
      </c>
    </row>
    <row r="3915" x14ac:dyDescent="0.25">
      <c r="E3915" s="4">
        <v>43629.041666666664</v>
      </c>
      <c r="F3915" s="3">
        <v>0.28201999999999999</v>
      </c>
      <c r="G3915" s="2">
        <f>Table13[[#This Row],[CF % FV]]*$A$2</f>
        <v>31.022199999999998</v>
      </c>
      <c r="H3915" s="3">
        <v>0.54414683328444502</v>
      </c>
      <c r="I3915" s="2">
        <f>Table13[[#This Row],[CF % EOL ]]*$A$6</f>
        <v>0</v>
      </c>
      <c r="J3915" s="3">
        <v>0.16212742556026633</v>
      </c>
      <c r="K3915" s="2">
        <f>$A$10*Table13[[#This Row],[CF % WEC]]</f>
        <v>0</v>
      </c>
      <c r="L3915" s="1">
        <v>26.611809714377564</v>
      </c>
      <c r="M3915" s="2">
        <f>Table13[[#This Row],[Cons h '[MWh']]]-Table13[[#This Row],[Ewec_prod '[MWh']]]-Table13[[#This Row],[Eeol_prod '[MWh']]]-Table13[[#This Row],[Efv_prod '[MWh']]]</f>
        <v>-4.4103902856224337</v>
      </c>
    </row>
    <row r="3916" x14ac:dyDescent="0.25">
      <c r="E3916" s="4">
        <v>43629.083333333336</v>
      </c>
      <c r="F3916" s="3">
        <v>0.12346</v>
      </c>
      <c r="G3916" s="2">
        <f>Table13[[#This Row],[CF % FV]]*$A$2</f>
        <v>13.5806</v>
      </c>
      <c r="H3916" s="3">
        <v>0.68200306122250998</v>
      </c>
      <c r="I3916" s="2">
        <f>Table13[[#This Row],[CF % EOL ]]*$A$6</f>
        <v>0</v>
      </c>
      <c r="J3916" s="3">
        <v>0.15321899813640491</v>
      </c>
      <c r="K3916" s="2">
        <f>$A$10*Table13[[#This Row],[CF % WEC]]</f>
        <v>0</v>
      </c>
      <c r="L3916" s="1">
        <v>22.96475015265057</v>
      </c>
      <c r="M3916" s="2">
        <f>Table13[[#This Row],[Cons h '[MWh']]]-Table13[[#This Row],[Ewec_prod '[MWh']]]-Table13[[#This Row],[Eeol_prod '[MWh']]]-Table13[[#This Row],[Efv_prod '[MWh']]]</f>
        <v>9.3841501526505695</v>
      </c>
    </row>
    <row r="3917" x14ac:dyDescent="0.25">
      <c r="E3917" s="4">
        <v>43629.125</v>
      </c>
      <c r="F3917" s="3">
        <v>0</v>
      </c>
      <c r="G3917" s="2">
        <f>Table13[[#This Row],[CF % FV]]*$A$2</f>
        <v>0</v>
      </c>
      <c r="H3917" s="3">
        <v>0.81913570263914404</v>
      </c>
      <c r="I3917" s="2">
        <f>Table13[[#This Row],[CF % EOL ]]*$A$6</f>
        <v>0</v>
      </c>
      <c r="J3917" s="3">
        <v>0.14680666732466027</v>
      </c>
      <c r="K3917" s="2">
        <f>$A$10*Table13[[#This Row],[CF % WEC]]</f>
        <v>0</v>
      </c>
      <c r="L3917" s="1">
        <v>22.067846398301509</v>
      </c>
      <c r="M3917" s="2">
        <f>Table13[[#This Row],[Cons h '[MWh']]]-Table13[[#This Row],[Ewec_prod '[MWh']]]-Table13[[#This Row],[Eeol_prod '[MWh']]]-Table13[[#This Row],[Efv_prod '[MWh']]]</f>
        <v>22.067846398301509</v>
      </c>
    </row>
    <row r="3918" x14ac:dyDescent="0.25">
      <c r="E3918" s="4">
        <v>43629.166666666664</v>
      </c>
      <c r="F3918" s="3">
        <v>0</v>
      </c>
      <c r="G3918" s="2">
        <f>Table13[[#This Row],[CF % FV]]*$A$2</f>
        <v>0</v>
      </c>
      <c r="H3918" s="3">
        <v>0.85749943980466403</v>
      </c>
      <c r="I3918" s="2">
        <f>Table13[[#This Row],[CF % EOL ]]*$A$6</f>
        <v>0</v>
      </c>
      <c r="J3918" s="3">
        <v>0.16639037446546426</v>
      </c>
      <c r="K3918" s="2">
        <f>$A$10*Table13[[#This Row],[CF % WEC]]</f>
        <v>0</v>
      </c>
      <c r="L3918" s="1">
        <v>30.448591210037222</v>
      </c>
      <c r="M3918" s="2">
        <f>Table13[[#This Row],[Cons h '[MWh']]]-Table13[[#This Row],[Ewec_prod '[MWh']]]-Table13[[#This Row],[Eeol_prod '[MWh']]]-Table13[[#This Row],[Efv_prod '[MWh']]]</f>
        <v>30.448591210037222</v>
      </c>
    </row>
    <row r="3919" x14ac:dyDescent="0.25">
      <c r="E3919" s="4">
        <v>43629.208333333336</v>
      </c>
      <c r="F3919" s="3">
        <v>0</v>
      </c>
      <c r="G3919" s="2">
        <f>Table13[[#This Row],[CF % FV]]*$A$2</f>
        <v>0</v>
      </c>
      <c r="H3919" s="3">
        <v>0.868770804097583</v>
      </c>
      <c r="I3919" s="2">
        <f>Table13[[#This Row],[CF % EOL ]]*$A$6</f>
        <v>0</v>
      </c>
      <c r="J3919" s="3">
        <v>0.18538812329518009</v>
      </c>
      <c r="K3919" s="2">
        <f>$A$10*Table13[[#This Row],[CF % WEC]]</f>
        <v>0</v>
      </c>
      <c r="L3919" s="1">
        <v>23.864955927053934</v>
      </c>
      <c r="M3919" s="2">
        <f>Table13[[#This Row],[Cons h '[MWh']]]-Table13[[#This Row],[Ewec_prod '[MWh']]]-Table13[[#This Row],[Eeol_prod '[MWh']]]-Table13[[#This Row],[Efv_prod '[MWh']]]</f>
        <v>23.864955927053934</v>
      </c>
    </row>
    <row r="3920" x14ac:dyDescent="0.25">
      <c r="E3920" s="4">
        <v>43629.25</v>
      </c>
      <c r="F3920" s="3">
        <v>0</v>
      </c>
      <c r="G3920" s="2">
        <f>Table13[[#This Row],[CF % FV]]*$A$2</f>
        <v>0</v>
      </c>
      <c r="H3920" s="3">
        <v>0.89297511148104802</v>
      </c>
      <c r="I3920" s="2">
        <f>Table13[[#This Row],[CF % EOL ]]*$A$6</f>
        <v>0</v>
      </c>
      <c r="J3920" s="3">
        <v>0.20019082990650525</v>
      </c>
      <c r="K3920" s="2">
        <f>$A$10*Table13[[#This Row],[CF % WEC]]</f>
        <v>0</v>
      </c>
      <c r="L3920" s="1">
        <v>34.491759191828258</v>
      </c>
      <c r="M3920" s="2">
        <f>Table13[[#This Row],[Cons h '[MWh']]]-Table13[[#This Row],[Ewec_prod '[MWh']]]-Table13[[#This Row],[Eeol_prod '[MWh']]]-Table13[[#This Row],[Efv_prod '[MWh']]]</f>
        <v>34.491759191828258</v>
      </c>
    </row>
    <row r="3921" x14ac:dyDescent="0.25">
      <c r="E3921" s="4">
        <v>43629.291666666664</v>
      </c>
      <c r="F3921" s="3">
        <v>0</v>
      </c>
      <c r="G3921" s="2">
        <f>Table13[[#This Row],[CF % FV]]*$A$2</f>
        <v>0</v>
      </c>
      <c r="H3921" s="3">
        <v>0.91330433086141205</v>
      </c>
      <c r="I3921" s="2">
        <f>Table13[[#This Row],[CF % EOL ]]*$A$6</f>
        <v>0</v>
      </c>
      <c r="J3921" s="3">
        <v>0.21238332444506991</v>
      </c>
      <c r="K3921" s="2">
        <f>$A$10*Table13[[#This Row],[CF % WEC]]</f>
        <v>0</v>
      </c>
      <c r="L3921" s="1">
        <v>28.15595371272229</v>
      </c>
      <c r="M3921" s="2">
        <f>Table13[[#This Row],[Cons h '[MWh']]]-Table13[[#This Row],[Ewec_prod '[MWh']]]-Table13[[#This Row],[Eeol_prod '[MWh']]]-Table13[[#This Row],[Efv_prod '[MWh']]]</f>
        <v>28.15595371272229</v>
      </c>
    </row>
    <row r="3922" x14ac:dyDescent="0.25">
      <c r="E3922" s="4">
        <v>43629.333333333336</v>
      </c>
      <c r="F3922" s="3">
        <v>0</v>
      </c>
      <c r="G3922" s="2">
        <f>Table13[[#This Row],[CF % FV]]*$A$2</f>
        <v>0</v>
      </c>
      <c r="H3922" s="3">
        <v>0.88303398186036297</v>
      </c>
      <c r="I3922" s="2">
        <f>Table13[[#This Row],[CF % EOL ]]*$A$6</f>
        <v>0</v>
      </c>
      <c r="J3922" s="3">
        <v>0.22494411717471666</v>
      </c>
      <c r="K3922" s="2">
        <f>$A$10*Table13[[#This Row],[CF % WEC]]</f>
        <v>0</v>
      </c>
      <c r="L3922" s="1">
        <v>33.364091186151398</v>
      </c>
      <c r="M3922" s="2">
        <f>Table13[[#This Row],[Cons h '[MWh']]]-Table13[[#This Row],[Ewec_prod '[MWh']]]-Table13[[#This Row],[Eeol_prod '[MWh']]]-Table13[[#This Row],[Efv_prod '[MWh']]]</f>
        <v>33.364091186151398</v>
      </c>
    </row>
    <row r="3923" x14ac:dyDescent="0.25">
      <c r="E3923" s="4">
        <v>43629.375</v>
      </c>
      <c r="F3923" s="3">
        <v>0</v>
      </c>
      <c r="G3923" s="2">
        <f>Table13[[#This Row],[CF % FV]]*$A$2</f>
        <v>0</v>
      </c>
      <c r="H3923" s="3">
        <v>0.89075691088193698</v>
      </c>
      <c r="I3923" s="2">
        <f>Table13[[#This Row],[CF % EOL ]]*$A$6</f>
        <v>0</v>
      </c>
      <c r="J3923" s="3">
        <v>0.20227467904023158</v>
      </c>
      <c r="K3923" s="2">
        <f>$A$10*Table13[[#This Row],[CF % WEC]]</f>
        <v>0</v>
      </c>
      <c r="L3923" s="1">
        <v>23.282441333546963</v>
      </c>
      <c r="M3923" s="2">
        <f>Table13[[#This Row],[Cons h '[MWh']]]-Table13[[#This Row],[Ewec_prod '[MWh']]]-Table13[[#This Row],[Eeol_prod '[MWh']]]-Table13[[#This Row],[Efv_prod '[MWh']]]</f>
        <v>23.282441333546963</v>
      </c>
    </row>
    <row r="3924" x14ac:dyDescent="0.25">
      <c r="E3924" s="4">
        <v>43629.416666666664</v>
      </c>
      <c r="F3924" s="3">
        <v>0</v>
      </c>
      <c r="G3924" s="2">
        <f>Table13[[#This Row],[CF % FV]]*$A$2</f>
        <v>0</v>
      </c>
      <c r="H3924" s="3">
        <v>0.45261222437366899</v>
      </c>
      <c r="I3924" s="2">
        <f>Table13[[#This Row],[CF % EOL ]]*$A$6</f>
        <v>0</v>
      </c>
      <c r="J3924" s="3">
        <v>0.1817858524539552</v>
      </c>
      <c r="K3924" s="2">
        <f>$A$10*Table13[[#This Row],[CF % WEC]]</f>
        <v>0</v>
      </c>
      <c r="L3924" s="1">
        <v>28.597799235909203</v>
      </c>
      <c r="M3924" s="2">
        <f>Table13[[#This Row],[Cons h '[MWh']]]-Table13[[#This Row],[Ewec_prod '[MWh']]]-Table13[[#This Row],[Eeol_prod '[MWh']]]-Table13[[#This Row],[Efv_prod '[MWh']]]</f>
        <v>28.597799235909203</v>
      </c>
    </row>
    <row r="3925" x14ac:dyDescent="0.25">
      <c r="E3925" s="4">
        <v>43629.458333333336</v>
      </c>
      <c r="F3925" s="3">
        <v>0</v>
      </c>
      <c r="G3925" s="2">
        <f>Table13[[#This Row],[CF % FV]]*$A$2</f>
        <v>0</v>
      </c>
      <c r="H3925" s="3">
        <v>0.41818963018685001</v>
      </c>
      <c r="I3925" s="2">
        <f>Table13[[#This Row],[CF % EOL ]]*$A$6</f>
        <v>0</v>
      </c>
      <c r="J3925" s="3">
        <v>0.16794304282771974</v>
      </c>
      <c r="K3925" s="2">
        <f>$A$10*Table13[[#This Row],[CF % WEC]]</f>
        <v>0</v>
      </c>
      <c r="L3925" s="1">
        <v>41.653285518410541</v>
      </c>
      <c r="M3925" s="2">
        <f>Table13[[#This Row],[Cons h '[MWh']]]-Table13[[#This Row],[Ewec_prod '[MWh']]]-Table13[[#This Row],[Eeol_prod '[MWh']]]-Table13[[#This Row],[Efv_prod '[MWh']]]</f>
        <v>41.653285518410541</v>
      </c>
    </row>
    <row r="3926" x14ac:dyDescent="0.25">
      <c r="E3926" s="4">
        <v>43629.5</v>
      </c>
      <c r="F3926" s="3">
        <v>0</v>
      </c>
      <c r="G3926" s="2">
        <f>Table13[[#This Row],[CF % FV]]*$A$2</f>
        <v>0</v>
      </c>
      <c r="H3926" s="3">
        <v>0.56013317287564901</v>
      </c>
      <c r="I3926" s="2">
        <f>Table13[[#This Row],[CF % EOL ]]*$A$6</f>
        <v>0</v>
      </c>
      <c r="J3926" s="3">
        <v>0.16327038526960522</v>
      </c>
      <c r="K3926" s="2">
        <f>$A$10*Table13[[#This Row],[CF % WEC]]</f>
        <v>0</v>
      </c>
      <c r="L3926" s="1">
        <v>23.76900708291312</v>
      </c>
      <c r="M3926" s="2">
        <f>Table13[[#This Row],[Cons h '[MWh']]]-Table13[[#This Row],[Ewec_prod '[MWh']]]-Table13[[#This Row],[Eeol_prod '[MWh']]]-Table13[[#This Row],[Efv_prod '[MWh']]]</f>
        <v>23.76900708291312</v>
      </c>
    </row>
    <row r="3927" x14ac:dyDescent="0.25">
      <c r="E3927" s="4">
        <v>43629.541666666664</v>
      </c>
      <c r="F3927" s="3">
        <v>0</v>
      </c>
      <c r="G3927" s="2">
        <f>Table13[[#This Row],[CF % FV]]*$A$2</f>
        <v>0</v>
      </c>
      <c r="H3927" s="3">
        <v>0.677611111614565</v>
      </c>
      <c r="I3927" s="2">
        <f>Table13[[#This Row],[CF % EOL ]]*$A$6</f>
        <v>0</v>
      </c>
      <c r="J3927" s="3">
        <v>0.1675477760695353</v>
      </c>
      <c r="K3927" s="2">
        <f>$A$10*Table13[[#This Row],[CF % WEC]]</f>
        <v>0</v>
      </c>
      <c r="L3927" s="1">
        <v>27.675335935370519</v>
      </c>
      <c r="M3927" s="2">
        <f>Table13[[#This Row],[Cons h '[MWh']]]-Table13[[#This Row],[Ewec_prod '[MWh']]]-Table13[[#This Row],[Eeol_prod '[MWh']]]-Table13[[#This Row],[Efv_prod '[MWh']]]</f>
        <v>27.675335935370519</v>
      </c>
    </row>
    <row r="3928" x14ac:dyDescent="0.25">
      <c r="E3928" s="4">
        <v>43629.583333333336</v>
      </c>
      <c r="F3928" s="3">
        <v>0</v>
      </c>
      <c r="G3928" s="2">
        <f>Table13[[#This Row],[CF % FV]]*$A$2</f>
        <v>0</v>
      </c>
      <c r="H3928" s="3">
        <v>0.74925661121278697</v>
      </c>
      <c r="I3928" s="2">
        <f>Table13[[#This Row],[CF % EOL ]]*$A$6</f>
        <v>0</v>
      </c>
      <c r="J3928" s="3">
        <v>0.17973460481046627</v>
      </c>
      <c r="K3928" s="2">
        <f>$A$10*Table13[[#This Row],[CF % WEC]]</f>
        <v>0</v>
      </c>
      <c r="L3928" s="1">
        <v>30.623130861656779</v>
      </c>
      <c r="M3928" s="2">
        <f>Table13[[#This Row],[Cons h '[MWh']]]-Table13[[#This Row],[Ewec_prod '[MWh']]]-Table13[[#This Row],[Eeol_prod '[MWh']]]-Table13[[#This Row],[Efv_prod '[MWh']]]</f>
        <v>30.623130861656779</v>
      </c>
    </row>
    <row r="3929" x14ac:dyDescent="0.25">
      <c r="E3929" s="4">
        <v>43629.625</v>
      </c>
      <c r="F3929" s="3">
        <v>0</v>
      </c>
      <c r="G3929" s="2">
        <f>Table13[[#This Row],[CF % FV]]*$A$2</f>
        <v>0</v>
      </c>
      <c r="H3929" s="3">
        <v>0.82437886743007904</v>
      </c>
      <c r="I3929" s="2">
        <f>Table13[[#This Row],[CF % EOL ]]*$A$6</f>
        <v>0</v>
      </c>
      <c r="J3929" s="3">
        <v>0.20055349377125858</v>
      </c>
      <c r="K3929" s="2">
        <f>$A$10*Table13[[#This Row],[CF % WEC]]</f>
        <v>0</v>
      </c>
      <c r="L3929" s="1">
        <v>36.511997757775134</v>
      </c>
      <c r="M3929" s="2">
        <f>Table13[[#This Row],[Cons h '[MWh']]]-Table13[[#This Row],[Ewec_prod '[MWh']]]-Table13[[#This Row],[Eeol_prod '[MWh']]]-Table13[[#This Row],[Efv_prod '[MWh']]]</f>
        <v>36.511997757775134</v>
      </c>
    </row>
    <row r="3930" x14ac:dyDescent="0.25">
      <c r="E3930" s="4">
        <v>43629.666666666664</v>
      </c>
      <c r="F3930" s="3">
        <v>5.0000000000000002E-5</v>
      </c>
      <c r="G3930" s="2">
        <f>Table13[[#This Row],[CF % FV]]*$A$2</f>
        <v>5.5000000000000005E-3</v>
      </c>
      <c r="H3930" s="3">
        <v>0.84948566503093903</v>
      </c>
      <c r="I3930" s="2">
        <f>Table13[[#This Row],[CF % EOL ]]*$A$6</f>
        <v>0</v>
      </c>
      <c r="J3930" s="3">
        <v>0.21518460925157049</v>
      </c>
      <c r="K3930" s="2">
        <f>$A$10*Table13[[#This Row],[CF % WEC]]</f>
        <v>0</v>
      </c>
      <c r="L3930" s="1">
        <v>33.937359393665076</v>
      </c>
      <c r="M3930" s="2">
        <f>Table13[[#This Row],[Cons h '[MWh']]]-Table13[[#This Row],[Ewec_prod '[MWh']]]-Table13[[#This Row],[Eeol_prod '[MWh']]]-Table13[[#This Row],[Efv_prod '[MWh']]]</f>
        <v>33.931859393665079</v>
      </c>
    </row>
    <row r="3931" x14ac:dyDescent="0.25">
      <c r="E3931" s="4">
        <v>43629.708333333336</v>
      </c>
      <c r="F3931" s="3">
        <v>0.17771000000000001</v>
      </c>
      <c r="G3931" s="2">
        <f>Table13[[#This Row],[CF % FV]]*$A$2</f>
        <v>19.548100000000002</v>
      </c>
      <c r="H3931" s="3">
        <v>0.83697668220578503</v>
      </c>
      <c r="I3931" s="2">
        <f>Table13[[#This Row],[CF % EOL ]]*$A$6</f>
        <v>0</v>
      </c>
      <c r="J3931" s="3">
        <v>0.22114983098419277</v>
      </c>
      <c r="K3931" s="2">
        <f>$A$10*Table13[[#This Row],[CF % WEC]]</f>
        <v>0</v>
      </c>
      <c r="L3931" s="1">
        <v>36.230164384498188</v>
      </c>
      <c r="M3931" s="2">
        <f>Table13[[#This Row],[Cons h '[MWh']]]-Table13[[#This Row],[Ewec_prod '[MWh']]]-Table13[[#This Row],[Eeol_prod '[MWh']]]-Table13[[#This Row],[Efv_prod '[MWh']]]</f>
        <v>16.682064384498187</v>
      </c>
    </row>
    <row r="3932" x14ac:dyDescent="0.25">
      <c r="E3932" s="4">
        <v>43629.75</v>
      </c>
      <c r="F3932" s="3">
        <v>0.30756</v>
      </c>
      <c r="G3932" s="2">
        <f>Table13[[#This Row],[CF % FV]]*$A$2</f>
        <v>33.831600000000002</v>
      </c>
      <c r="H3932" s="3">
        <v>0.81384020018206804</v>
      </c>
      <c r="I3932" s="2">
        <f>Table13[[#This Row],[CF % EOL ]]*$A$6</f>
        <v>0</v>
      </c>
      <c r="J3932" s="3">
        <v>0.22064095309267537</v>
      </c>
      <c r="K3932" s="2">
        <f>$A$10*Table13[[#This Row],[CF % WEC]]</f>
        <v>0</v>
      </c>
      <c r="L3932" s="1">
        <v>32.537750695807468</v>
      </c>
      <c r="M3932" s="2">
        <f>Table13[[#This Row],[Cons h '[MWh']]]-Table13[[#This Row],[Ewec_prod '[MWh']]]-Table13[[#This Row],[Eeol_prod '[MWh']]]-Table13[[#This Row],[Efv_prod '[MWh']]]</f>
        <v>-1.2938493041925341</v>
      </c>
    </row>
    <row r="3933" x14ac:dyDescent="0.25">
      <c r="E3933" s="4">
        <v>43629.791666666664</v>
      </c>
      <c r="F3933" s="3">
        <v>0.38564999999999999</v>
      </c>
      <c r="G3933" s="2">
        <f>Table13[[#This Row],[CF % FV]]*$A$2</f>
        <v>42.421500000000002</v>
      </c>
      <c r="H3933" s="3">
        <v>0.79547559223282505</v>
      </c>
      <c r="I3933" s="2">
        <f>Table13[[#This Row],[CF % EOL ]]*$A$6</f>
        <v>0</v>
      </c>
      <c r="J3933" s="3">
        <v>0.21495718357803828</v>
      </c>
      <c r="K3933" s="2">
        <f>$A$10*Table13[[#This Row],[CF % WEC]]</f>
        <v>0</v>
      </c>
      <c r="L3933" s="1">
        <v>36.601282731150768</v>
      </c>
      <c r="M3933" s="2">
        <f>Table13[[#This Row],[Cons h '[MWh']]]-Table13[[#This Row],[Ewec_prod '[MWh']]]-Table13[[#This Row],[Eeol_prod '[MWh']]]-Table13[[#This Row],[Efv_prod '[MWh']]]</f>
        <v>-5.820217268849234</v>
      </c>
    </row>
    <row r="3934" x14ac:dyDescent="0.25">
      <c r="E3934" s="4">
        <v>43629.833333333336</v>
      </c>
      <c r="F3934" s="3">
        <v>0.52025999999999994</v>
      </c>
      <c r="G3934" s="2">
        <f>Table13[[#This Row],[CF % FV]]*$A$2</f>
        <v>57.228599999999993</v>
      </c>
      <c r="H3934" s="3">
        <v>0.76254272593767802</v>
      </c>
      <c r="I3934" s="2">
        <f>Table13[[#This Row],[CF % EOL ]]*$A$6</f>
        <v>0</v>
      </c>
      <c r="J3934" s="3">
        <v>0.20738374279519789</v>
      </c>
      <c r="K3934" s="2">
        <f>$A$10*Table13[[#This Row],[CF % WEC]]</f>
        <v>0</v>
      </c>
      <c r="L3934" s="1">
        <v>36.224022591219764</v>
      </c>
      <c r="M3934" s="2">
        <f>Table13[[#This Row],[Cons h '[MWh']]]-Table13[[#This Row],[Ewec_prod '[MWh']]]-Table13[[#This Row],[Eeol_prod '[MWh']]]-Table13[[#This Row],[Efv_prod '[MWh']]]</f>
        <v>-21.004577408780229</v>
      </c>
    </row>
    <row r="3935" x14ac:dyDescent="0.25">
      <c r="E3935" s="4">
        <v>43629.875</v>
      </c>
      <c r="F3935" s="3">
        <v>0.59777000000000002</v>
      </c>
      <c r="G3935" s="2">
        <f>Table13[[#This Row],[CF % FV]]*$A$2</f>
        <v>65.7547</v>
      </c>
      <c r="H3935" s="3">
        <v>0.71137609996990503</v>
      </c>
      <c r="I3935" s="2">
        <f>Table13[[#This Row],[CF % EOL ]]*$A$6</f>
        <v>0</v>
      </c>
      <c r="J3935" s="3">
        <v>0.18936243513693796</v>
      </c>
      <c r="K3935" s="2">
        <f>$A$10*Table13[[#This Row],[CF % WEC]]</f>
        <v>0</v>
      </c>
      <c r="L3935" s="1">
        <v>29.91109801975297</v>
      </c>
      <c r="M3935" s="2">
        <f>Table13[[#This Row],[Cons h '[MWh']]]-Table13[[#This Row],[Ewec_prod '[MWh']]]-Table13[[#This Row],[Eeol_prod '[MWh']]]-Table13[[#This Row],[Efv_prod '[MWh']]]</f>
        <v>-35.84360198024703</v>
      </c>
    </row>
    <row r="3936" x14ac:dyDescent="0.25">
      <c r="E3936" s="4">
        <v>43629.916666666664</v>
      </c>
      <c r="F3936" s="3">
        <v>0.53198000000000001</v>
      </c>
      <c r="G3936" s="2">
        <f>Table13[[#This Row],[CF % FV]]*$A$2</f>
        <v>58.517800000000001</v>
      </c>
      <c r="H3936" s="3">
        <v>0.394070564132393</v>
      </c>
      <c r="I3936" s="2">
        <f>Table13[[#This Row],[CF % EOL ]]*$A$6</f>
        <v>0</v>
      </c>
      <c r="J3936" s="3">
        <v>0.17285029667081364</v>
      </c>
      <c r="K3936" s="2">
        <f>$A$10*Table13[[#This Row],[CF % WEC]]</f>
        <v>0</v>
      </c>
      <c r="L3936" s="1">
        <v>31.515527462464377</v>
      </c>
      <c r="M3936" s="2">
        <f>Table13[[#This Row],[Cons h '[MWh']]]-Table13[[#This Row],[Ewec_prod '[MWh']]]-Table13[[#This Row],[Eeol_prod '[MWh']]]-Table13[[#This Row],[Efv_prod '[MWh']]]</f>
        <v>-27.002272537535625</v>
      </c>
    </row>
    <row r="3937" x14ac:dyDescent="0.25">
      <c r="E3937" s="4">
        <v>43629.958333333336</v>
      </c>
      <c r="F3937" s="3">
        <v>0.48364999999999997</v>
      </c>
      <c r="G3937" s="2">
        <f>Table13[[#This Row],[CF % FV]]*$A$2</f>
        <v>53.201499999999996</v>
      </c>
      <c r="H3937" s="3">
        <v>0.377276657910185</v>
      </c>
      <c r="I3937" s="2">
        <f>Table13[[#This Row],[CF % EOL ]]*$A$6</f>
        <v>0</v>
      </c>
      <c r="J3937" s="3">
        <v>0.16162579327438531</v>
      </c>
      <c r="K3937" s="2">
        <f>$A$10*Table13[[#This Row],[CF % WEC]]</f>
        <v>0</v>
      </c>
      <c r="L3937" s="1">
        <v>23.291384580740054</v>
      </c>
      <c r="M3937" s="2">
        <f>Table13[[#This Row],[Cons h '[MWh']]]-Table13[[#This Row],[Ewec_prod '[MWh']]]-Table13[[#This Row],[Eeol_prod '[MWh']]]-Table13[[#This Row],[Efv_prod '[MWh']]]</f>
        <v>-29.910115419259942</v>
      </c>
    </row>
    <row r="3938" x14ac:dyDescent="0.25">
      <c r="E3938" s="4">
        <v>43630</v>
      </c>
      <c r="F3938" s="3">
        <v>0.37822</v>
      </c>
      <c r="G3938" s="2">
        <f>Table13[[#This Row],[CF % FV]]*$A$2</f>
        <v>41.604199999999999</v>
      </c>
      <c r="H3938" s="3">
        <v>0.51440782221815295</v>
      </c>
      <c r="I3938" s="2">
        <f>Table13[[#This Row],[CF % EOL ]]*$A$6</f>
        <v>0</v>
      </c>
      <c r="J3938" s="3">
        <v>0.16035559249087816</v>
      </c>
      <c r="K3938" s="2">
        <f>$A$10*Table13[[#This Row],[CF % WEC]]</f>
        <v>0</v>
      </c>
      <c r="L3938" s="1">
        <v>28.169018865873657</v>
      </c>
      <c r="M3938" s="2">
        <f>Table13[[#This Row],[Cons h '[MWh']]]-Table13[[#This Row],[Ewec_prod '[MWh']]]-Table13[[#This Row],[Eeol_prod '[MWh']]]-Table13[[#This Row],[Efv_prod '[MWh']]]</f>
        <v>-13.435181134126342</v>
      </c>
    </row>
    <row r="3939" x14ac:dyDescent="0.25">
      <c r="E3939" s="4">
        <v>43630.041666666664</v>
      </c>
      <c r="F3939" s="3">
        <v>0.26663999999999999</v>
      </c>
      <c r="G3939" s="2">
        <f>Table13[[#This Row],[CF % FV]]*$A$2</f>
        <v>29.330399999999997</v>
      </c>
      <c r="H3939" s="3">
        <v>0.59306853356009004</v>
      </c>
      <c r="I3939" s="2">
        <f>Table13[[#This Row],[CF % EOL ]]*$A$6</f>
        <v>0</v>
      </c>
      <c r="J3939" s="3">
        <v>0.16689813146014906</v>
      </c>
      <c r="K3939" s="2">
        <f>$A$10*Table13[[#This Row],[CF % WEC]]</f>
        <v>0</v>
      </c>
      <c r="L3939" s="1">
        <v>26.054476695127274</v>
      </c>
      <c r="M3939" s="2">
        <f>Table13[[#This Row],[Cons h '[MWh']]]-Table13[[#This Row],[Ewec_prod '[MWh']]]-Table13[[#This Row],[Eeol_prod '[MWh']]]-Table13[[#This Row],[Efv_prod '[MWh']]]</f>
        <v>-3.2759233048727232</v>
      </c>
    </row>
    <row r="3940" x14ac:dyDescent="0.25">
      <c r="E3940" s="4">
        <v>43630.083333333336</v>
      </c>
      <c r="F3940" s="3">
        <v>0.10759000000000001</v>
      </c>
      <c r="G3940" s="2">
        <f>Table13[[#This Row],[CF % FV]]*$A$2</f>
        <v>11.834900000000001</v>
      </c>
      <c r="H3940" s="3">
        <v>0.68574226554815598</v>
      </c>
      <c r="I3940" s="2">
        <f>Table13[[#This Row],[CF % EOL ]]*$A$6</f>
        <v>0</v>
      </c>
      <c r="J3940" s="3">
        <v>0.17730011109935609</v>
      </c>
      <c r="K3940" s="2">
        <f>$A$10*Table13[[#This Row],[CF % WEC]]</f>
        <v>0</v>
      </c>
      <c r="L3940" s="1">
        <v>21.669439656106945</v>
      </c>
      <c r="M3940" s="2">
        <f>Table13[[#This Row],[Cons h '[MWh']]]-Table13[[#This Row],[Ewec_prod '[MWh']]]-Table13[[#This Row],[Eeol_prod '[MWh']]]-Table13[[#This Row],[Efv_prod '[MWh']]]</f>
        <v>9.8345396561069442</v>
      </c>
    </row>
    <row r="3941" x14ac:dyDescent="0.25">
      <c r="E3941" s="4">
        <v>43630.125</v>
      </c>
      <c r="F3941" s="3">
        <v>0</v>
      </c>
      <c r="G3941" s="2">
        <f>Table13[[#This Row],[CF % FV]]*$A$2</f>
        <v>0</v>
      </c>
      <c r="H3941" s="3">
        <v>0.76956781136630803</v>
      </c>
      <c r="I3941" s="2">
        <f>Table13[[#This Row],[CF % EOL ]]*$A$6</f>
        <v>0</v>
      </c>
      <c r="J3941" s="3">
        <v>0.19377783567724502</v>
      </c>
      <c r="K3941" s="2">
        <f>$A$10*Table13[[#This Row],[CF % WEC]]</f>
        <v>0</v>
      </c>
      <c r="L3941" s="1">
        <v>26.766213024992243</v>
      </c>
      <c r="M3941" s="2">
        <f>Table13[[#This Row],[Cons h '[MWh']]]-Table13[[#This Row],[Ewec_prod '[MWh']]]-Table13[[#This Row],[Eeol_prod '[MWh']]]-Table13[[#This Row],[Efv_prod '[MWh']]]</f>
        <v>26.766213024992243</v>
      </c>
    </row>
    <row r="3942" x14ac:dyDescent="0.25">
      <c r="E3942" s="4">
        <v>43630.166666666664</v>
      </c>
      <c r="F3942" s="3">
        <v>0</v>
      </c>
      <c r="G3942" s="2">
        <f>Table13[[#This Row],[CF % FV]]*$A$2</f>
        <v>0</v>
      </c>
      <c r="H3942" s="3">
        <v>0.82929449726289295</v>
      </c>
      <c r="I3942" s="2">
        <f>Table13[[#This Row],[CF % EOL ]]*$A$6</f>
        <v>0</v>
      </c>
      <c r="J3942" s="3">
        <v>0.21259747907663354</v>
      </c>
      <c r="K3942" s="2">
        <f>$A$10*Table13[[#This Row],[CF % WEC]]</f>
        <v>0</v>
      </c>
      <c r="L3942" s="1">
        <v>25.823965934855373</v>
      </c>
      <c r="M3942" s="2">
        <f>Table13[[#This Row],[Cons h '[MWh']]]-Table13[[#This Row],[Ewec_prod '[MWh']]]-Table13[[#This Row],[Eeol_prod '[MWh']]]-Table13[[#This Row],[Efv_prod '[MWh']]]</f>
        <v>25.823965934855373</v>
      </c>
    </row>
    <row r="3943" x14ac:dyDescent="0.25">
      <c r="E3943" s="4">
        <v>43630.208333333336</v>
      </c>
      <c r="F3943" s="3">
        <v>0</v>
      </c>
      <c r="G3943" s="2">
        <f>Table13[[#This Row],[CF % FV]]*$A$2</f>
        <v>0</v>
      </c>
      <c r="H3943" s="3">
        <v>0.86255384388323897</v>
      </c>
      <c r="I3943" s="2">
        <f>Table13[[#This Row],[CF % EOL ]]*$A$6</f>
        <v>0</v>
      </c>
      <c r="J3943" s="3">
        <v>0.2307137569433631</v>
      </c>
      <c r="K3943" s="2">
        <f>$A$10*Table13[[#This Row],[CF % WEC]]</f>
        <v>0</v>
      </c>
      <c r="L3943" s="1">
        <v>36.237083387942803</v>
      </c>
      <c r="M3943" s="2">
        <f>Table13[[#This Row],[Cons h '[MWh']]]-Table13[[#This Row],[Ewec_prod '[MWh']]]-Table13[[#This Row],[Eeol_prod '[MWh']]]-Table13[[#This Row],[Efv_prod '[MWh']]]</f>
        <v>36.237083387942803</v>
      </c>
    </row>
    <row r="3944" x14ac:dyDescent="0.25">
      <c r="E3944" s="4">
        <v>43630.25</v>
      </c>
      <c r="F3944" s="3">
        <v>0</v>
      </c>
      <c r="G3944" s="2">
        <f>Table13[[#This Row],[CF % FV]]*$A$2</f>
        <v>0</v>
      </c>
      <c r="H3944" s="3">
        <v>0.89955976742569699</v>
      </c>
      <c r="I3944" s="2">
        <f>Table13[[#This Row],[CF % EOL ]]*$A$6</f>
        <v>0</v>
      </c>
      <c r="J3944" s="3">
        <v>0.26010460295025511</v>
      </c>
      <c r="K3944" s="2">
        <f>$A$10*Table13[[#This Row],[CF % WEC]]</f>
        <v>0</v>
      </c>
      <c r="L3944" s="1">
        <v>30.216419377722843</v>
      </c>
      <c r="M3944" s="2">
        <f>Table13[[#This Row],[Cons h '[MWh']]]-Table13[[#This Row],[Ewec_prod '[MWh']]]-Table13[[#This Row],[Eeol_prod '[MWh']]]-Table13[[#This Row],[Efv_prod '[MWh']]]</f>
        <v>30.216419377722843</v>
      </c>
    </row>
    <row r="3945" x14ac:dyDescent="0.25">
      <c r="E3945" s="4">
        <v>43630.291666666664</v>
      </c>
      <c r="F3945" s="3">
        <v>0</v>
      </c>
      <c r="G3945" s="2">
        <f>Table13[[#This Row],[CF % FV]]*$A$2</f>
        <v>0</v>
      </c>
      <c r="H3945" s="3">
        <v>0.92260117143068798</v>
      </c>
      <c r="I3945" s="2">
        <f>Table13[[#This Row],[CF % EOL ]]*$A$6</f>
        <v>0</v>
      </c>
      <c r="J3945" s="3">
        <v>0.28580668826706235</v>
      </c>
      <c r="K3945" s="2">
        <f>$A$10*Table13[[#This Row],[CF % WEC]]</f>
        <v>0</v>
      </c>
      <c r="L3945" s="1">
        <v>37.286433636438673</v>
      </c>
      <c r="M3945" s="2">
        <f>Table13[[#This Row],[Cons h '[MWh']]]-Table13[[#This Row],[Ewec_prod '[MWh']]]-Table13[[#This Row],[Eeol_prod '[MWh']]]-Table13[[#This Row],[Efv_prod '[MWh']]]</f>
        <v>37.286433636438673</v>
      </c>
    </row>
    <row r="3946" x14ac:dyDescent="0.25">
      <c r="E3946" s="4">
        <v>43630.333333333336</v>
      </c>
      <c r="F3946" s="3">
        <v>0</v>
      </c>
      <c r="G3946" s="2">
        <f>Table13[[#This Row],[CF % FV]]*$A$2</f>
        <v>0</v>
      </c>
      <c r="H3946" s="3">
        <v>0.929350745693303</v>
      </c>
      <c r="I3946" s="2">
        <f>Table13[[#This Row],[CF % EOL ]]*$A$6</f>
        <v>0</v>
      </c>
      <c r="J3946" s="3">
        <v>0.30527760036659235</v>
      </c>
      <c r="K3946" s="2">
        <f>$A$10*Table13[[#This Row],[CF % WEC]]</f>
        <v>0</v>
      </c>
      <c r="L3946" s="1">
        <v>37.4553779637261</v>
      </c>
      <c r="M3946" s="2">
        <f>Table13[[#This Row],[Cons h '[MWh']]]-Table13[[#This Row],[Ewec_prod '[MWh']]]-Table13[[#This Row],[Eeol_prod '[MWh']]]-Table13[[#This Row],[Efv_prod '[MWh']]]</f>
        <v>37.4553779637261</v>
      </c>
    </row>
    <row r="3947" x14ac:dyDescent="0.25">
      <c r="E3947" s="4">
        <v>43630.375</v>
      </c>
      <c r="F3947" s="3">
        <v>0</v>
      </c>
      <c r="G3947" s="2">
        <f>Table13[[#This Row],[CF % FV]]*$A$2</f>
        <v>0</v>
      </c>
      <c r="H3947" s="3">
        <v>0.93085310515125297</v>
      </c>
      <c r="I3947" s="2">
        <f>Table13[[#This Row],[CF % EOL ]]*$A$6</f>
        <v>0</v>
      </c>
      <c r="J3947" s="3">
        <v>0.27994933365934649</v>
      </c>
      <c r="K3947" s="2">
        <f>$A$10*Table13[[#This Row],[CF % WEC]]</f>
        <v>0</v>
      </c>
      <c r="L3947" s="1">
        <v>31.607172974644548</v>
      </c>
      <c r="M3947" s="2">
        <f>Table13[[#This Row],[Cons h '[MWh']]]-Table13[[#This Row],[Ewec_prod '[MWh']]]-Table13[[#This Row],[Eeol_prod '[MWh']]]-Table13[[#This Row],[Efv_prod '[MWh']]]</f>
        <v>31.607172974644548</v>
      </c>
    </row>
    <row r="3948" x14ac:dyDescent="0.25">
      <c r="E3948" s="4">
        <v>43630.416666666664</v>
      </c>
      <c r="F3948" s="3">
        <v>0</v>
      </c>
      <c r="G3948" s="2">
        <f>Table13[[#This Row],[CF % FV]]*$A$2</f>
        <v>0</v>
      </c>
      <c r="H3948" s="3">
        <v>0.63110130753594795</v>
      </c>
      <c r="I3948" s="2">
        <f>Table13[[#This Row],[CF % EOL ]]*$A$6</f>
        <v>0</v>
      </c>
      <c r="J3948" s="3">
        <v>0.25573218580884688</v>
      </c>
      <c r="K3948" s="2">
        <f>$A$10*Table13[[#This Row],[CF % WEC]]</f>
        <v>0</v>
      </c>
      <c r="L3948" s="1">
        <v>40.033818146407313</v>
      </c>
      <c r="M3948" s="2">
        <f>Table13[[#This Row],[Cons h '[MWh']]]-Table13[[#This Row],[Ewec_prod '[MWh']]]-Table13[[#This Row],[Eeol_prod '[MWh']]]-Table13[[#This Row],[Efv_prod '[MWh']]]</f>
        <v>40.033818146407313</v>
      </c>
    </row>
    <row r="3949" x14ac:dyDescent="0.25">
      <c r="E3949" s="4">
        <v>43630.458333333336</v>
      </c>
      <c r="F3949" s="3">
        <v>0</v>
      </c>
      <c r="G3949" s="2">
        <f>Table13[[#This Row],[CF % FV]]*$A$2</f>
        <v>0</v>
      </c>
      <c r="H3949" s="3">
        <v>0.62811603697486496</v>
      </c>
      <c r="I3949" s="2">
        <f>Table13[[#This Row],[CF % EOL ]]*$A$6</f>
        <v>0</v>
      </c>
      <c r="J3949" s="3">
        <v>0.24435532411761882</v>
      </c>
      <c r="K3949" s="2">
        <f>$A$10*Table13[[#This Row],[CF % WEC]]</f>
        <v>0</v>
      </c>
      <c r="L3949" s="1">
        <v>40.798136495906647</v>
      </c>
      <c r="M3949" s="2">
        <f>Table13[[#This Row],[Cons h '[MWh']]]-Table13[[#This Row],[Ewec_prod '[MWh']]]-Table13[[#This Row],[Eeol_prod '[MWh']]]-Table13[[#This Row],[Efv_prod '[MWh']]]</f>
        <v>40.798136495906647</v>
      </c>
    </row>
    <row r="3950" x14ac:dyDescent="0.25">
      <c r="E3950" s="4">
        <v>43630.5</v>
      </c>
      <c r="F3950" s="3">
        <v>0</v>
      </c>
      <c r="G3950" s="2">
        <f>Table13[[#This Row],[CF % FV]]*$A$2</f>
        <v>0</v>
      </c>
      <c r="H3950" s="3">
        <v>0.76268488611321095</v>
      </c>
      <c r="I3950" s="2">
        <f>Table13[[#This Row],[CF % EOL ]]*$A$6</f>
        <v>0</v>
      </c>
      <c r="J3950" s="3">
        <v>0.24923490475499449</v>
      </c>
      <c r="K3950" s="2">
        <f>$A$10*Table13[[#This Row],[CF % WEC]]</f>
        <v>0</v>
      </c>
      <c r="L3950" s="1">
        <v>38.749197702212612</v>
      </c>
      <c r="M3950" s="2">
        <f>Table13[[#This Row],[Cons h '[MWh']]]-Table13[[#This Row],[Ewec_prod '[MWh']]]-Table13[[#This Row],[Eeol_prod '[MWh']]]-Table13[[#This Row],[Efv_prod '[MWh']]]</f>
        <v>38.749197702212612</v>
      </c>
    </row>
    <row r="3951" x14ac:dyDescent="0.25">
      <c r="E3951" s="4">
        <v>43630.541666666664</v>
      </c>
      <c r="F3951" s="3">
        <v>0</v>
      </c>
      <c r="G3951" s="2">
        <f>Table13[[#This Row],[CF % FV]]*$A$2</f>
        <v>0</v>
      </c>
      <c r="H3951" s="3">
        <v>0.81151334333555003</v>
      </c>
      <c r="I3951" s="2">
        <f>Table13[[#This Row],[CF % EOL ]]*$A$6</f>
        <v>0</v>
      </c>
      <c r="J3951" s="3">
        <v>0.26454266095734125</v>
      </c>
      <c r="K3951" s="2">
        <f>$A$10*Table13[[#This Row],[CF % WEC]]</f>
        <v>0</v>
      </c>
      <c r="L3951" s="1">
        <v>32.425483617633816</v>
      </c>
      <c r="M3951" s="2">
        <f>Table13[[#This Row],[Cons h '[MWh']]]-Table13[[#This Row],[Ewec_prod '[MWh']]]-Table13[[#This Row],[Eeol_prod '[MWh']]]-Table13[[#This Row],[Efv_prod '[MWh']]]</f>
        <v>32.425483617633816</v>
      </c>
    </row>
    <row r="3952" x14ac:dyDescent="0.25">
      <c r="E3952" s="4">
        <v>43630.583333333336</v>
      </c>
      <c r="F3952" s="3">
        <v>0</v>
      </c>
      <c r="G3952" s="2">
        <f>Table13[[#This Row],[CF % FV]]*$A$2</f>
        <v>0</v>
      </c>
      <c r="H3952" s="3">
        <v>0.82672660584083002</v>
      </c>
      <c r="I3952" s="2">
        <f>Table13[[#This Row],[CF % EOL ]]*$A$6</f>
        <v>0</v>
      </c>
      <c r="J3952" s="3">
        <v>0.29128208677396716</v>
      </c>
      <c r="K3952" s="2">
        <f>$A$10*Table13[[#This Row],[CF % WEC]]</f>
        <v>0</v>
      </c>
      <c r="L3952" s="1">
        <v>39.967636909282085</v>
      </c>
      <c r="M3952" s="2">
        <f>Table13[[#This Row],[Cons h '[MWh']]]-Table13[[#This Row],[Ewec_prod '[MWh']]]-Table13[[#This Row],[Eeol_prod '[MWh']]]-Table13[[#This Row],[Efv_prod '[MWh']]]</f>
        <v>39.967636909282085</v>
      </c>
    </row>
    <row r="3953" x14ac:dyDescent="0.25">
      <c r="E3953" s="4">
        <v>43630.625</v>
      </c>
      <c r="F3953" s="3">
        <v>0</v>
      </c>
      <c r="G3953" s="2">
        <f>Table13[[#This Row],[CF % FV]]*$A$2</f>
        <v>0</v>
      </c>
      <c r="H3953" s="3">
        <v>0.88498972578435597</v>
      </c>
      <c r="I3953" s="2">
        <f>Table13[[#This Row],[CF % EOL ]]*$A$6</f>
        <v>0</v>
      </c>
      <c r="J3953" s="3">
        <v>0.32610656028172691</v>
      </c>
      <c r="K3953" s="2">
        <f>$A$10*Table13[[#This Row],[CF % WEC]]</f>
        <v>0</v>
      </c>
      <c r="L3953" s="1">
        <v>35.099615239200013</v>
      </c>
      <c r="M3953" s="2">
        <f>Table13[[#This Row],[Cons h '[MWh']]]-Table13[[#This Row],[Ewec_prod '[MWh']]]-Table13[[#This Row],[Eeol_prod '[MWh']]]-Table13[[#This Row],[Efv_prod '[MWh']]]</f>
        <v>35.099615239200013</v>
      </c>
    </row>
    <row r="3954" x14ac:dyDescent="0.25">
      <c r="E3954" s="4">
        <v>43630.666666666664</v>
      </c>
      <c r="F3954" s="3">
        <v>2.3000000000000001E-4</v>
      </c>
      <c r="G3954" s="2">
        <f>Table13[[#This Row],[CF % FV]]*$A$2</f>
        <v>2.53E-2</v>
      </c>
      <c r="H3954" s="3">
        <v>0.93224752492784901</v>
      </c>
      <c r="I3954" s="2">
        <f>Table13[[#This Row],[CF % EOL ]]*$A$6</f>
        <v>0</v>
      </c>
      <c r="J3954" s="3">
        <v>0.36878774455068547</v>
      </c>
      <c r="K3954" s="2">
        <f>$A$10*Table13[[#This Row],[CF % WEC]]</f>
        <v>0</v>
      </c>
      <c r="L3954" s="1">
        <v>34.589628514348576</v>
      </c>
      <c r="M3954" s="2">
        <f>Table13[[#This Row],[Cons h '[MWh']]]-Table13[[#This Row],[Ewec_prod '[MWh']]]-Table13[[#This Row],[Eeol_prod '[MWh']]]-Table13[[#This Row],[Efv_prod '[MWh']]]</f>
        <v>34.564328514348574</v>
      </c>
    </row>
    <row r="3955" x14ac:dyDescent="0.25">
      <c r="E3955" s="4">
        <v>43630.708333333336</v>
      </c>
      <c r="F3955" s="3">
        <v>0.16699</v>
      </c>
      <c r="G3955" s="2">
        <f>Table13[[#This Row],[CF % FV]]*$A$2</f>
        <v>18.3689</v>
      </c>
      <c r="H3955" s="3">
        <v>0.965205651870359</v>
      </c>
      <c r="I3955" s="2">
        <f>Table13[[#This Row],[CF % EOL ]]*$A$6</f>
        <v>0</v>
      </c>
      <c r="J3955" s="3">
        <v>0.40645408863951854</v>
      </c>
      <c r="K3955" s="2">
        <f>$A$10*Table13[[#This Row],[CF % WEC]]</f>
        <v>0</v>
      </c>
      <c r="L3955" s="1">
        <v>34.022854145114444</v>
      </c>
      <c r="M3955" s="2">
        <f>Table13[[#This Row],[Cons h '[MWh']]]-Table13[[#This Row],[Ewec_prod '[MWh']]]-Table13[[#This Row],[Eeol_prod '[MWh']]]-Table13[[#This Row],[Efv_prod '[MWh']]]</f>
        <v>15.653954145114444</v>
      </c>
    </row>
    <row r="3956" x14ac:dyDescent="0.25">
      <c r="E3956" s="4">
        <v>43630.75</v>
      </c>
      <c r="F3956" s="3">
        <v>0.28692000000000001</v>
      </c>
      <c r="G3956" s="2">
        <f>Table13[[#This Row],[CF % FV]]*$A$2</f>
        <v>31.561199999999999</v>
      </c>
      <c r="H3956" s="3">
        <v>0.96801415427160498</v>
      </c>
      <c r="I3956" s="2">
        <f>Table13[[#This Row],[CF % EOL ]]*$A$6</f>
        <v>0</v>
      </c>
      <c r="J3956" s="3">
        <v>0.4406335462696695</v>
      </c>
      <c r="K3956" s="2">
        <f>$A$10*Table13[[#This Row],[CF % WEC]]</f>
        <v>0</v>
      </c>
      <c r="L3956" s="1">
        <v>58.753631605920539</v>
      </c>
      <c r="M3956" s="2">
        <f>Table13[[#This Row],[Cons h '[MWh']]]-Table13[[#This Row],[Ewec_prod '[MWh']]]-Table13[[#This Row],[Eeol_prod '[MWh']]]-Table13[[#This Row],[Efv_prod '[MWh']]]</f>
        <v>27.19243160592054</v>
      </c>
    </row>
    <row r="3957" x14ac:dyDescent="0.25">
      <c r="E3957" s="4">
        <v>43630.791666666664</v>
      </c>
      <c r="F3957" s="3">
        <v>0.47587000000000002</v>
      </c>
      <c r="G3957" s="2">
        <f>Table13[[#This Row],[CF % FV]]*$A$2</f>
        <v>52.345700000000001</v>
      </c>
      <c r="H3957" s="3">
        <v>0.97893055458538802</v>
      </c>
      <c r="I3957" s="2">
        <f>Table13[[#This Row],[CF % EOL ]]*$A$6</f>
        <v>0</v>
      </c>
      <c r="J3957" s="3">
        <v>0.46261209738871234</v>
      </c>
      <c r="K3957" s="2">
        <f>$A$10*Table13[[#This Row],[CF % WEC]]</f>
        <v>0</v>
      </c>
      <c r="L3957" s="1">
        <v>41.970781837357819</v>
      </c>
      <c r="M3957" s="2">
        <f>Table13[[#This Row],[Cons h '[MWh']]]-Table13[[#This Row],[Ewec_prod '[MWh']]]-Table13[[#This Row],[Eeol_prod '[MWh']]]-Table13[[#This Row],[Efv_prod '[MWh']]]</f>
        <v>-10.374918162642182</v>
      </c>
    </row>
    <row r="3958" x14ac:dyDescent="0.25">
      <c r="E3958" s="4">
        <v>43630.833333333336</v>
      </c>
      <c r="F3958" s="3">
        <v>0.49907999999999997</v>
      </c>
      <c r="G3958" s="2">
        <f>Table13[[#This Row],[CF % FV]]*$A$2</f>
        <v>54.898799999999994</v>
      </c>
      <c r="H3958" s="3">
        <v>0.98616820848698705</v>
      </c>
      <c r="I3958" s="2">
        <f>Table13[[#This Row],[CF % EOL ]]*$A$6</f>
        <v>0</v>
      </c>
      <c r="J3958" s="3">
        <v>0.47726231000051922</v>
      </c>
      <c r="K3958" s="2">
        <f>$A$10*Table13[[#This Row],[CF % WEC]]</f>
        <v>0</v>
      </c>
      <c r="L3958" s="1">
        <v>29.203265202805532</v>
      </c>
      <c r="M3958" s="2">
        <f>Table13[[#This Row],[Cons h '[MWh']]]-Table13[[#This Row],[Ewec_prod '[MWh']]]-Table13[[#This Row],[Eeol_prod '[MWh']]]-Table13[[#This Row],[Efv_prod '[MWh']]]</f>
        <v>-25.695534797194462</v>
      </c>
    </row>
    <row r="3959" x14ac:dyDescent="0.25">
      <c r="E3959" s="4">
        <v>43630.875</v>
      </c>
      <c r="F3959" s="3">
        <v>0.66361000000000003</v>
      </c>
      <c r="G3959" s="2">
        <f>Table13[[#This Row],[CF % FV]]*$A$2</f>
        <v>72.997100000000003</v>
      </c>
      <c r="H3959" s="3">
        <v>0.98676299090848096</v>
      </c>
      <c r="I3959" s="2">
        <f>Table13[[#This Row],[CF % EOL ]]*$A$6</f>
        <v>0</v>
      </c>
      <c r="J3959" s="3">
        <v>0.41431797291305056</v>
      </c>
      <c r="K3959" s="2">
        <f>$A$10*Table13[[#This Row],[CF % WEC]]</f>
        <v>0</v>
      </c>
      <c r="L3959" s="1">
        <v>42.472885420111425</v>
      </c>
      <c r="M3959" s="2">
        <f>Table13[[#This Row],[Cons h '[MWh']]]-Table13[[#This Row],[Ewec_prod '[MWh']]]-Table13[[#This Row],[Eeol_prod '[MWh']]]-Table13[[#This Row],[Efv_prod '[MWh']]]</f>
        <v>-30.524214579888579</v>
      </c>
    </row>
    <row r="3960" x14ac:dyDescent="0.25">
      <c r="E3960" s="4">
        <v>43630.916666666664</v>
      </c>
      <c r="F3960" s="3">
        <v>0.62897999999999998</v>
      </c>
      <c r="G3960" s="2">
        <f>Table13[[#This Row],[CF % FV]]*$A$2</f>
        <v>69.187799999999996</v>
      </c>
      <c r="H3960" s="3">
        <v>0.69125766740502104</v>
      </c>
      <c r="I3960" s="2">
        <f>Table13[[#This Row],[CF % EOL ]]*$A$6</f>
        <v>0</v>
      </c>
      <c r="J3960" s="3">
        <v>0.36179386107491956</v>
      </c>
      <c r="K3960" s="2">
        <f>$A$10*Table13[[#This Row],[CF % WEC]]</f>
        <v>0</v>
      </c>
      <c r="L3960" s="1">
        <v>30.115066707364463</v>
      </c>
      <c r="M3960" s="2">
        <f>Table13[[#This Row],[Cons h '[MWh']]]-Table13[[#This Row],[Ewec_prod '[MWh']]]-Table13[[#This Row],[Eeol_prod '[MWh']]]-Table13[[#This Row],[Efv_prod '[MWh']]]</f>
        <v>-39.072733292635533</v>
      </c>
    </row>
    <row r="3961" x14ac:dyDescent="0.25">
      <c r="E3961" s="4">
        <v>43630.958333333336</v>
      </c>
      <c r="F3961" s="3">
        <v>0.5091</v>
      </c>
      <c r="G3961" s="2">
        <f>Table13[[#This Row],[CF % FV]]*$A$2</f>
        <v>56.000999999999998</v>
      </c>
      <c r="H3961" s="3">
        <v>0.61556249852588796</v>
      </c>
      <c r="I3961" s="2">
        <f>Table13[[#This Row],[CF % EOL ]]*$A$6</f>
        <v>0</v>
      </c>
      <c r="J3961" s="3">
        <v>0.32678187412355747</v>
      </c>
      <c r="K3961" s="2">
        <f>$A$10*Table13[[#This Row],[CF % WEC]]</f>
        <v>0</v>
      </c>
      <c r="L3961" s="1">
        <v>25.212926928934923</v>
      </c>
      <c r="M3961" s="2">
        <f>Table13[[#This Row],[Cons h '[MWh']]]-Table13[[#This Row],[Ewec_prod '[MWh']]]-Table13[[#This Row],[Eeol_prod '[MWh']]]-Table13[[#This Row],[Efv_prod '[MWh']]]</f>
        <v>-30.788073071065075</v>
      </c>
    </row>
    <row r="3962" x14ac:dyDescent="0.25">
      <c r="E3962" s="4">
        <v>43631</v>
      </c>
      <c r="F3962" s="3">
        <v>0.39050000000000001</v>
      </c>
      <c r="G3962" s="2">
        <f>Table13[[#This Row],[CF % FV]]*$A$2</f>
        <v>42.954999999999998</v>
      </c>
      <c r="H3962" s="3">
        <v>0.66464120127970305</v>
      </c>
      <c r="I3962" s="2">
        <f>Table13[[#This Row],[CF % EOL ]]*$A$6</f>
        <v>0</v>
      </c>
      <c r="J3962" s="3">
        <v>0.30934980623179315</v>
      </c>
      <c r="K3962" s="2">
        <f>$A$10*Table13[[#This Row],[CF % WEC]]</f>
        <v>0</v>
      </c>
      <c r="L3962" s="1">
        <v>26.327313491521398</v>
      </c>
      <c r="M3962" s="2">
        <f>Table13[[#This Row],[Cons h '[MWh']]]-Table13[[#This Row],[Ewec_prod '[MWh']]]-Table13[[#This Row],[Eeol_prod '[MWh']]]-Table13[[#This Row],[Efv_prod '[MWh']]]</f>
        <v>-16.6276865084786</v>
      </c>
    </row>
    <row r="3963" x14ac:dyDescent="0.25">
      <c r="E3963" s="4">
        <v>43631.041666666664</v>
      </c>
      <c r="F3963" s="3">
        <v>0.28294000000000002</v>
      </c>
      <c r="G3963" s="2">
        <f>Table13[[#This Row],[CF % FV]]*$A$2</f>
        <v>31.123400000000004</v>
      </c>
      <c r="H3963" s="3">
        <v>0.72034410648869296</v>
      </c>
      <c r="I3963" s="2">
        <f>Table13[[#This Row],[CF % EOL ]]*$A$6</f>
        <v>0</v>
      </c>
      <c r="J3963" s="3">
        <v>0.30573134064635271</v>
      </c>
      <c r="K3963" s="2">
        <f>$A$10*Table13[[#This Row],[CF % WEC]]</f>
        <v>0</v>
      </c>
      <c r="L3963" s="1">
        <v>21.587878247305788</v>
      </c>
      <c r="M3963" s="2">
        <f>Table13[[#This Row],[Cons h '[MWh']]]-Table13[[#This Row],[Ewec_prod '[MWh']]]-Table13[[#This Row],[Eeol_prod '[MWh']]]-Table13[[#This Row],[Efv_prod '[MWh']]]</f>
        <v>-9.5355217526942155</v>
      </c>
    </row>
    <row r="3964" x14ac:dyDescent="0.25">
      <c r="E3964" s="4">
        <v>43631.083333333336</v>
      </c>
      <c r="F3964" s="3">
        <v>0.12225</v>
      </c>
      <c r="G3964" s="2">
        <f>Table13[[#This Row],[CF % FV]]*$A$2</f>
        <v>13.4475</v>
      </c>
      <c r="H3964" s="3">
        <v>0.82276666173146196</v>
      </c>
      <c r="I3964" s="2">
        <f>Table13[[#This Row],[CF % EOL ]]*$A$6</f>
        <v>0</v>
      </c>
      <c r="J3964" s="3">
        <v>0.31625190685138094</v>
      </c>
      <c r="K3964" s="2">
        <f>$A$10*Table13[[#This Row],[CF % WEC]]</f>
        <v>0</v>
      </c>
      <c r="L3964" s="1">
        <v>24.938992901478009</v>
      </c>
      <c r="M3964" s="2">
        <f>Table13[[#This Row],[Cons h '[MWh']]]-Table13[[#This Row],[Ewec_prod '[MWh']]]-Table13[[#This Row],[Eeol_prod '[MWh']]]-Table13[[#This Row],[Efv_prod '[MWh']]]</f>
        <v>11.49149290147801</v>
      </c>
    </row>
    <row r="3965" x14ac:dyDescent="0.25">
      <c r="E3965" s="4">
        <v>43631.125</v>
      </c>
      <c r="F3965" s="3">
        <v>0</v>
      </c>
      <c r="G3965" s="2">
        <f>Table13[[#This Row],[CF % FV]]*$A$2</f>
        <v>0</v>
      </c>
      <c r="H3965" s="3">
        <v>0.87583715406318596</v>
      </c>
      <c r="I3965" s="2">
        <f>Table13[[#This Row],[CF % EOL ]]*$A$6</f>
        <v>0</v>
      </c>
      <c r="J3965" s="3">
        <v>0.34121630497652145</v>
      </c>
      <c r="K3965" s="2">
        <f>$A$10*Table13[[#This Row],[CF % WEC]]</f>
        <v>0</v>
      </c>
      <c r="L3965" s="1">
        <v>24.893325382680896</v>
      </c>
      <c r="M3965" s="2">
        <f>Table13[[#This Row],[Cons h '[MWh']]]-Table13[[#This Row],[Ewec_prod '[MWh']]]-Table13[[#This Row],[Eeol_prod '[MWh']]]-Table13[[#This Row],[Efv_prod '[MWh']]]</f>
        <v>24.893325382680896</v>
      </c>
    </row>
    <row r="3966" x14ac:dyDescent="0.25">
      <c r="E3966" s="4">
        <v>43631.166666666664</v>
      </c>
      <c r="F3966" s="3">
        <v>0</v>
      </c>
      <c r="G3966" s="2">
        <f>Table13[[#This Row],[CF % FV]]*$A$2</f>
        <v>0</v>
      </c>
      <c r="H3966" s="3">
        <v>0.92734905399340795</v>
      </c>
      <c r="I3966" s="2">
        <f>Table13[[#This Row],[CF % EOL ]]*$A$6</f>
        <v>0</v>
      </c>
      <c r="J3966" s="3">
        <v>0.3768796492941125</v>
      </c>
      <c r="K3966" s="2">
        <f>$A$10*Table13[[#This Row],[CF % WEC]]</f>
        <v>0</v>
      </c>
      <c r="L3966" s="1">
        <v>30.540852469028277</v>
      </c>
      <c r="M3966" s="2">
        <f>Table13[[#This Row],[Cons h '[MWh']]]-Table13[[#This Row],[Ewec_prod '[MWh']]]-Table13[[#This Row],[Eeol_prod '[MWh']]]-Table13[[#This Row],[Efv_prod '[MWh']]]</f>
        <v>30.540852469028277</v>
      </c>
    </row>
    <row r="3967" x14ac:dyDescent="0.25">
      <c r="E3967" s="4">
        <v>43631.208333333336</v>
      </c>
      <c r="F3967" s="3">
        <v>0</v>
      </c>
      <c r="G3967" s="2">
        <f>Table13[[#This Row],[CF % FV]]*$A$2</f>
        <v>0</v>
      </c>
      <c r="H3967" s="3">
        <v>0.93696745174267904</v>
      </c>
      <c r="I3967" s="2">
        <f>Table13[[#This Row],[CF % EOL ]]*$A$6</f>
        <v>0</v>
      </c>
      <c r="J3967" s="3">
        <v>0.40930808094296217</v>
      </c>
      <c r="K3967" s="2">
        <f>$A$10*Table13[[#This Row],[CF % WEC]]</f>
        <v>0</v>
      </c>
      <c r="L3967" s="1">
        <v>35.837915678684681</v>
      </c>
      <c r="M3967" s="2">
        <f>Table13[[#This Row],[Cons h '[MWh']]]-Table13[[#This Row],[Ewec_prod '[MWh']]]-Table13[[#This Row],[Eeol_prod '[MWh']]]-Table13[[#This Row],[Efv_prod '[MWh']]]</f>
        <v>35.837915678684681</v>
      </c>
    </row>
    <row r="3968" x14ac:dyDescent="0.25">
      <c r="E3968" s="4">
        <v>43631.25</v>
      </c>
      <c r="F3968" s="3">
        <v>0</v>
      </c>
      <c r="G3968" s="2">
        <f>Table13[[#This Row],[CF % FV]]*$A$2</f>
        <v>0</v>
      </c>
      <c r="H3968" s="3">
        <v>0.96866526972839495</v>
      </c>
      <c r="I3968" s="2">
        <f>Table13[[#This Row],[CF % EOL ]]*$A$6</f>
        <v>0</v>
      </c>
      <c r="J3968" s="3">
        <v>0.44189205827119549</v>
      </c>
      <c r="K3968" s="2">
        <f>$A$10*Table13[[#This Row],[CF % WEC]]</f>
        <v>0</v>
      </c>
      <c r="L3968" s="1">
        <v>29.961734065736849</v>
      </c>
      <c r="M3968" s="2">
        <f>Table13[[#This Row],[Cons h '[MWh']]]-Table13[[#This Row],[Ewec_prod '[MWh']]]-Table13[[#This Row],[Eeol_prod '[MWh']]]-Table13[[#This Row],[Efv_prod '[MWh']]]</f>
        <v>29.961734065736849</v>
      </c>
    </row>
    <row r="3969" x14ac:dyDescent="0.25">
      <c r="E3969" s="4">
        <v>43631.291666666664</v>
      </c>
      <c r="F3969" s="3">
        <v>0</v>
      </c>
      <c r="G3969" s="2">
        <f>Table13[[#This Row],[CF % FV]]*$A$2</f>
        <v>0</v>
      </c>
      <c r="H3969" s="3">
        <v>0.970268768861412</v>
      </c>
      <c r="I3969" s="2">
        <f>Table13[[#This Row],[CF % EOL ]]*$A$6</f>
        <v>0</v>
      </c>
      <c r="J3969" s="3">
        <v>0.47196803638215207</v>
      </c>
      <c r="K3969" s="2">
        <f>$A$10*Table13[[#This Row],[CF % WEC]]</f>
        <v>0</v>
      </c>
      <c r="L3969" s="1">
        <v>37.204045626090839</v>
      </c>
      <c r="M3969" s="2">
        <f>Table13[[#This Row],[Cons h '[MWh']]]-Table13[[#This Row],[Ewec_prod '[MWh']]]-Table13[[#This Row],[Eeol_prod '[MWh']]]-Table13[[#This Row],[Efv_prod '[MWh']]]</f>
        <v>37.204045626090839</v>
      </c>
    </row>
    <row r="3970" x14ac:dyDescent="0.25">
      <c r="E3970" s="4">
        <v>43631.333333333336</v>
      </c>
      <c r="F3970" s="3">
        <v>0</v>
      </c>
      <c r="G3970" s="2">
        <f>Table13[[#This Row],[CF % FV]]*$A$2</f>
        <v>0</v>
      </c>
      <c r="H3970" s="3">
        <v>0.985445681065095</v>
      </c>
      <c r="I3970" s="2">
        <f>Table13[[#This Row],[CF % EOL ]]*$A$6</f>
        <v>0</v>
      </c>
      <c r="J3970" s="3">
        <v>0.49524153672144727</v>
      </c>
      <c r="K3970" s="2">
        <f>$A$10*Table13[[#This Row],[CF % WEC]]</f>
        <v>0</v>
      </c>
      <c r="L3970" s="1">
        <v>35.492217571628444</v>
      </c>
      <c r="M3970" s="2">
        <f>Table13[[#This Row],[Cons h '[MWh']]]-Table13[[#This Row],[Ewec_prod '[MWh']]]-Table13[[#This Row],[Eeol_prod '[MWh']]]-Table13[[#This Row],[Efv_prod '[MWh']]]</f>
        <v>35.492217571628444</v>
      </c>
    </row>
    <row r="3971" x14ac:dyDescent="0.25">
      <c r="E3971" s="4">
        <v>43631.375</v>
      </c>
      <c r="F3971" s="3">
        <v>0</v>
      </c>
      <c r="G3971" s="2">
        <f>Table13[[#This Row],[CF % FV]]*$A$2</f>
        <v>0</v>
      </c>
      <c r="H3971" s="3">
        <v>0.98706078219077298</v>
      </c>
      <c r="I3971" s="2">
        <f>Table13[[#This Row],[CF % EOL ]]*$A$6</f>
        <v>0</v>
      </c>
      <c r="J3971" s="3">
        <v>0.45362023195948514</v>
      </c>
      <c r="K3971" s="2">
        <f>$A$10*Table13[[#This Row],[CF % WEC]]</f>
        <v>0</v>
      </c>
      <c r="L3971" s="1">
        <v>34.924707566681029</v>
      </c>
      <c r="M3971" s="2">
        <f>Table13[[#This Row],[Cons h '[MWh']]]-Table13[[#This Row],[Ewec_prod '[MWh']]]-Table13[[#This Row],[Eeol_prod '[MWh']]]-Table13[[#This Row],[Efv_prod '[MWh']]]</f>
        <v>34.924707566681029</v>
      </c>
    </row>
    <row r="3972" x14ac:dyDescent="0.25">
      <c r="E3972" s="4">
        <v>43631.416666666664</v>
      </c>
      <c r="F3972" s="3">
        <v>0</v>
      </c>
      <c r="G3972" s="2">
        <f>Table13[[#This Row],[CF % FV]]*$A$2</f>
        <v>0</v>
      </c>
      <c r="H3972" s="3">
        <v>0.80116680775889104</v>
      </c>
      <c r="I3972" s="2">
        <f>Table13[[#This Row],[CF % EOL ]]*$A$6</f>
        <v>0</v>
      </c>
      <c r="J3972" s="3">
        <v>0.40200205167360542</v>
      </c>
      <c r="K3972" s="2">
        <f>$A$10*Table13[[#This Row],[CF % WEC]]</f>
        <v>0</v>
      </c>
      <c r="L3972" s="1">
        <v>34.02050464070151</v>
      </c>
      <c r="M3972" s="2">
        <f>Table13[[#This Row],[Cons h '[MWh']]]-Table13[[#This Row],[Ewec_prod '[MWh']]]-Table13[[#This Row],[Eeol_prod '[MWh']]]-Table13[[#This Row],[Efv_prod '[MWh']]]</f>
        <v>34.02050464070151</v>
      </c>
    </row>
    <row r="3973" x14ac:dyDescent="0.25">
      <c r="E3973" s="4">
        <v>43631.458333333336</v>
      </c>
      <c r="F3973" s="3">
        <v>0</v>
      </c>
      <c r="G3973" s="2">
        <f>Table13[[#This Row],[CF % FV]]*$A$2</f>
        <v>0</v>
      </c>
      <c r="H3973" s="3">
        <v>0.72562884399331296</v>
      </c>
      <c r="I3973" s="2">
        <f>Table13[[#This Row],[CF % EOL ]]*$A$6</f>
        <v>0</v>
      </c>
      <c r="J3973" s="3">
        <v>0.36410240286020967</v>
      </c>
      <c r="K3973" s="2">
        <f>$A$10*Table13[[#This Row],[CF % WEC]]</f>
        <v>0</v>
      </c>
      <c r="L3973" s="1">
        <v>34.240307285718337</v>
      </c>
      <c r="M3973" s="2">
        <f>Table13[[#This Row],[Cons h '[MWh']]]-Table13[[#This Row],[Ewec_prod '[MWh']]]-Table13[[#This Row],[Eeol_prod '[MWh']]]-Table13[[#This Row],[Efv_prod '[MWh']]]</f>
        <v>34.240307285718337</v>
      </c>
    </row>
    <row r="3974" x14ac:dyDescent="0.25">
      <c r="E3974" s="4">
        <v>43631.5</v>
      </c>
      <c r="F3974" s="3">
        <v>0</v>
      </c>
      <c r="G3974" s="2">
        <f>Table13[[#This Row],[CF % FV]]*$A$2</f>
        <v>0</v>
      </c>
      <c r="H3974" s="3">
        <v>0.80478113793920303</v>
      </c>
      <c r="I3974" s="2">
        <f>Table13[[#This Row],[CF % EOL ]]*$A$6</f>
        <v>0</v>
      </c>
      <c r="J3974" s="3">
        <v>0.34730259981117539</v>
      </c>
      <c r="K3974" s="2">
        <f>$A$10*Table13[[#This Row],[CF % WEC]]</f>
        <v>0</v>
      </c>
      <c r="L3974" s="1">
        <v>38.699226090734939</v>
      </c>
      <c r="M3974" s="2">
        <f>Table13[[#This Row],[Cons h '[MWh']]]-Table13[[#This Row],[Ewec_prod '[MWh']]]-Table13[[#This Row],[Eeol_prod '[MWh']]]-Table13[[#This Row],[Efv_prod '[MWh']]]</f>
        <v>38.699226090734939</v>
      </c>
    </row>
    <row r="3975" x14ac:dyDescent="0.25">
      <c r="E3975" s="4">
        <v>43631.541666666664</v>
      </c>
      <c r="F3975" s="3">
        <v>0</v>
      </c>
      <c r="G3975" s="2">
        <f>Table13[[#This Row],[CF % FV]]*$A$2</f>
        <v>0</v>
      </c>
      <c r="H3975" s="3">
        <v>0.85192060008901904</v>
      </c>
      <c r="I3975" s="2">
        <f>Table13[[#This Row],[CF % EOL ]]*$A$6</f>
        <v>0</v>
      </c>
      <c r="J3975" s="3">
        <v>0.34196296067635967</v>
      </c>
      <c r="K3975" s="2">
        <f>$A$10*Table13[[#This Row],[CF % WEC]]</f>
        <v>0</v>
      </c>
      <c r="L3975" s="1">
        <v>34.913973115181903</v>
      </c>
      <c r="M3975" s="2">
        <f>Table13[[#This Row],[Cons h '[MWh']]]-Table13[[#This Row],[Ewec_prod '[MWh']]]-Table13[[#This Row],[Eeol_prod '[MWh']]]-Table13[[#This Row],[Efv_prod '[MWh']]]</f>
        <v>34.913973115181903</v>
      </c>
    </row>
    <row r="3976" x14ac:dyDescent="0.25">
      <c r="E3976" s="4">
        <v>43631.583333333336</v>
      </c>
      <c r="F3976" s="3">
        <v>0</v>
      </c>
      <c r="G3976" s="2">
        <f>Table13[[#This Row],[CF % FV]]*$A$2</f>
        <v>0</v>
      </c>
      <c r="H3976" s="3">
        <v>0.869759956809108</v>
      </c>
      <c r="I3976" s="2">
        <f>Table13[[#This Row],[CF % EOL ]]*$A$6</f>
        <v>0</v>
      </c>
      <c r="J3976" s="3">
        <v>0.33881433076383305</v>
      </c>
      <c r="K3976" s="2">
        <f>$A$10*Table13[[#This Row],[CF % WEC]]</f>
        <v>0</v>
      </c>
      <c r="L3976" s="1">
        <v>36.158056907432723</v>
      </c>
      <c r="M3976" s="2">
        <f>Table13[[#This Row],[Cons h '[MWh']]]-Table13[[#This Row],[Ewec_prod '[MWh']]]-Table13[[#This Row],[Eeol_prod '[MWh']]]-Table13[[#This Row],[Efv_prod '[MWh']]]</f>
        <v>36.158056907432723</v>
      </c>
    </row>
    <row r="3977" x14ac:dyDescent="0.25">
      <c r="E3977" s="4">
        <v>43631.625</v>
      </c>
      <c r="F3977" s="3">
        <v>0</v>
      </c>
      <c r="G3977" s="2">
        <f>Table13[[#This Row],[CF % FV]]*$A$2</f>
        <v>0</v>
      </c>
      <c r="H3977" s="3">
        <v>0.88099250727805101</v>
      </c>
      <c r="I3977" s="2">
        <f>Table13[[#This Row],[CF % EOL ]]*$A$6</f>
        <v>0</v>
      </c>
      <c r="J3977" s="3">
        <v>0.33746838020749736</v>
      </c>
      <c r="K3977" s="2">
        <f>$A$10*Table13[[#This Row],[CF % WEC]]</f>
        <v>0</v>
      </c>
      <c r="L3977" s="1">
        <v>37.125285015735983</v>
      </c>
      <c r="M3977" s="2">
        <f>Table13[[#This Row],[Cons h '[MWh']]]-Table13[[#This Row],[Ewec_prod '[MWh']]]-Table13[[#This Row],[Eeol_prod '[MWh']]]-Table13[[#This Row],[Efv_prod '[MWh']]]</f>
        <v>37.125285015735983</v>
      </c>
    </row>
    <row r="3978" x14ac:dyDescent="0.25">
      <c r="E3978" s="4">
        <v>43631.666666666664</v>
      </c>
      <c r="F3978" s="3">
        <v>5.0000000000000002E-5</v>
      </c>
      <c r="G3978" s="2">
        <f>Table13[[#This Row],[CF % FV]]*$A$2</f>
        <v>5.5000000000000005E-3</v>
      </c>
      <c r="H3978" s="3">
        <v>0.88584062760079496</v>
      </c>
      <c r="I3978" s="2">
        <f>Table13[[#This Row],[CF % EOL ]]*$A$6</f>
        <v>0</v>
      </c>
      <c r="J3978" s="3">
        <v>0.33642065914503605</v>
      </c>
      <c r="K3978" s="2">
        <f>$A$10*Table13[[#This Row],[CF % WEC]]</f>
        <v>0</v>
      </c>
      <c r="L3978" s="1">
        <v>34.555559998100193</v>
      </c>
      <c r="M3978" s="2">
        <f>Table13[[#This Row],[Cons h '[MWh']]]-Table13[[#This Row],[Ewec_prod '[MWh']]]-Table13[[#This Row],[Eeol_prod '[MWh']]]-Table13[[#This Row],[Efv_prod '[MWh']]]</f>
        <v>34.550059998100195</v>
      </c>
    </row>
    <row r="3979" x14ac:dyDescent="0.25">
      <c r="E3979" s="4">
        <v>43631.708333333336</v>
      </c>
      <c r="F3979" s="3">
        <v>0.17351</v>
      </c>
      <c r="G3979" s="2">
        <f>Table13[[#This Row],[CF % FV]]*$A$2</f>
        <v>19.086099999999998</v>
      </c>
      <c r="H3979" s="3">
        <v>0.88384571926516597</v>
      </c>
      <c r="I3979" s="2">
        <f>Table13[[#This Row],[CF % EOL ]]*$A$6</f>
        <v>0</v>
      </c>
      <c r="J3979" s="3">
        <v>0.33205730883134543</v>
      </c>
      <c r="K3979" s="2">
        <f>$A$10*Table13[[#This Row],[CF % WEC]]</f>
        <v>0</v>
      </c>
      <c r="L3979" s="1">
        <v>46.698484182481955</v>
      </c>
      <c r="M3979" s="2">
        <f>Table13[[#This Row],[Cons h '[MWh']]]-Table13[[#This Row],[Ewec_prod '[MWh']]]-Table13[[#This Row],[Eeol_prod '[MWh']]]-Table13[[#This Row],[Efv_prod '[MWh']]]</f>
        <v>27.612384182481957</v>
      </c>
    </row>
    <row r="3980" x14ac:dyDescent="0.25">
      <c r="E3980" s="4">
        <v>43631.75</v>
      </c>
      <c r="F3980" s="3">
        <v>0.32972000000000001</v>
      </c>
      <c r="G3980" s="2">
        <f>Table13[[#This Row],[CF % FV]]*$A$2</f>
        <v>36.269199999999998</v>
      </c>
      <c r="H3980" s="3">
        <v>0.87262923885833299</v>
      </c>
      <c r="I3980" s="2">
        <f>Table13[[#This Row],[CF % EOL ]]*$A$6</f>
        <v>0</v>
      </c>
      <c r="J3980" s="3">
        <v>0.32651594151689067</v>
      </c>
      <c r="K3980" s="2">
        <f>$A$10*Table13[[#This Row],[CF % WEC]]</f>
        <v>0</v>
      </c>
      <c r="L3980" s="1">
        <v>45.896401087746582</v>
      </c>
      <c r="M3980" s="2">
        <f>Table13[[#This Row],[Cons h '[MWh']]]-Table13[[#This Row],[Ewec_prod '[MWh']]]-Table13[[#This Row],[Eeol_prod '[MWh']]]-Table13[[#This Row],[Efv_prod '[MWh']]]</f>
        <v>9.6272010877465846</v>
      </c>
    </row>
    <row r="3981" x14ac:dyDescent="0.25">
      <c r="E3981" s="4">
        <v>43631.791666666664</v>
      </c>
      <c r="F3981" s="3">
        <v>0.42166000000000003</v>
      </c>
      <c r="G3981" s="2">
        <f>Table13[[#This Row],[CF % FV]]*$A$2</f>
        <v>46.382600000000004</v>
      </c>
      <c r="H3981" s="3">
        <v>0.89427744160619904</v>
      </c>
      <c r="I3981" s="2">
        <f>Table13[[#This Row],[CF % EOL ]]*$A$6</f>
        <v>0</v>
      </c>
      <c r="J3981" s="3">
        <v>0.31913470312464159</v>
      </c>
      <c r="K3981" s="2">
        <f>$A$10*Table13[[#This Row],[CF % WEC]]</f>
        <v>0</v>
      </c>
      <c r="L3981" s="1">
        <v>52.779817404934597</v>
      </c>
      <c r="M3981" s="2">
        <f>Table13[[#This Row],[Cons h '[MWh']]]-Table13[[#This Row],[Ewec_prod '[MWh']]]-Table13[[#This Row],[Eeol_prod '[MWh']]]-Table13[[#This Row],[Efv_prod '[MWh']]]</f>
        <v>6.3972174049345938</v>
      </c>
    </row>
    <row r="3982" x14ac:dyDescent="0.25">
      <c r="E3982" s="4">
        <v>43631.833333333336</v>
      </c>
      <c r="F3982" s="3">
        <v>0.54262999999999995</v>
      </c>
      <c r="G3982" s="2">
        <f>Table13[[#This Row],[CF % FV]]*$A$2</f>
        <v>59.689299999999996</v>
      </c>
      <c r="H3982" s="3">
        <v>0.904237887452638</v>
      </c>
      <c r="I3982" s="2">
        <f>Table13[[#This Row],[CF % EOL ]]*$A$6</f>
        <v>0</v>
      </c>
      <c r="J3982" s="3">
        <v>0.3114759205085712</v>
      </c>
      <c r="K3982" s="2">
        <f>$A$10*Table13[[#This Row],[CF % WEC]]</f>
        <v>0</v>
      </c>
      <c r="L3982" s="1">
        <v>37.321094891060419</v>
      </c>
      <c r="M3982" s="2">
        <f>Table13[[#This Row],[Cons h '[MWh']]]-Table13[[#This Row],[Ewec_prod '[MWh']]]-Table13[[#This Row],[Eeol_prod '[MWh']]]-Table13[[#This Row],[Efv_prod '[MWh']]]</f>
        <v>-22.368205108939577</v>
      </c>
    </row>
    <row r="3983" x14ac:dyDescent="0.25">
      <c r="E3983" s="4">
        <v>43631.875</v>
      </c>
      <c r="F3983" s="3">
        <v>0.55553999999999992</v>
      </c>
      <c r="G3983" s="2">
        <f>Table13[[#This Row],[CF % FV]]*$A$2</f>
        <v>61.109399999999994</v>
      </c>
      <c r="H3983" s="3">
        <v>0.90076486712473502</v>
      </c>
      <c r="I3983" s="2">
        <f>Table13[[#This Row],[CF % EOL ]]*$A$6</f>
        <v>0</v>
      </c>
      <c r="J3983" s="3">
        <v>0.26649485477108886</v>
      </c>
      <c r="K3983" s="2">
        <f>$A$10*Table13[[#This Row],[CF % WEC]]</f>
        <v>0</v>
      </c>
      <c r="L3983" s="1">
        <v>35.634898636489204</v>
      </c>
      <c r="M3983" s="2">
        <f>Table13[[#This Row],[Cons h '[MWh']]]-Table13[[#This Row],[Ewec_prod '[MWh']]]-Table13[[#This Row],[Eeol_prod '[MWh']]]-Table13[[#This Row],[Efv_prod '[MWh']]]</f>
        <v>-25.47450136351079</v>
      </c>
    </row>
    <row r="3984" x14ac:dyDescent="0.25">
      <c r="E3984" s="4">
        <v>43631.916666666664</v>
      </c>
      <c r="F3984" s="3">
        <v>0.59409000000000001</v>
      </c>
      <c r="G3984" s="2">
        <f>Table13[[#This Row],[CF % FV]]*$A$2</f>
        <v>65.349900000000005</v>
      </c>
      <c r="H3984" s="3">
        <v>0.34538510588242899</v>
      </c>
      <c r="I3984" s="2">
        <f>Table13[[#This Row],[CF % EOL ]]*$A$6</f>
        <v>0</v>
      </c>
      <c r="J3984" s="3">
        <v>0.22869972370008418</v>
      </c>
      <c r="K3984" s="2">
        <f>$A$10*Table13[[#This Row],[CF % WEC]]</f>
        <v>0</v>
      </c>
      <c r="L3984" s="1">
        <v>39.770823827517013</v>
      </c>
      <c r="M3984" s="2">
        <f>Table13[[#This Row],[Cons h '[MWh']]]-Table13[[#This Row],[Ewec_prod '[MWh']]]-Table13[[#This Row],[Eeol_prod '[MWh']]]-Table13[[#This Row],[Efv_prod '[MWh']]]</f>
        <v>-25.579076172482992</v>
      </c>
    </row>
    <row r="3985" x14ac:dyDescent="0.25">
      <c r="E3985" s="4">
        <v>43631.958333333336</v>
      </c>
      <c r="F3985" s="3">
        <v>0.51699000000000006</v>
      </c>
      <c r="G3985" s="2">
        <f>Table13[[#This Row],[CF % FV]]*$A$2</f>
        <v>56.868900000000004</v>
      </c>
      <c r="H3985" s="3">
        <v>0.304834679771536</v>
      </c>
      <c r="I3985" s="2">
        <f>Table13[[#This Row],[CF % EOL ]]*$A$6</f>
        <v>0</v>
      </c>
      <c r="J3985" s="3">
        <v>0.20379791787783361</v>
      </c>
      <c r="K3985" s="2">
        <f>$A$10*Table13[[#This Row],[CF % WEC]]</f>
        <v>0</v>
      </c>
      <c r="L3985" s="1">
        <v>32.162786230788925</v>
      </c>
      <c r="M3985" s="2">
        <f>Table13[[#This Row],[Cons h '[MWh']]]-Table13[[#This Row],[Ewec_prod '[MWh']]]-Table13[[#This Row],[Eeol_prod '[MWh']]]-Table13[[#This Row],[Efv_prod '[MWh']]]</f>
        <v>-24.706113769211079</v>
      </c>
    </row>
    <row r="3986" x14ac:dyDescent="0.25">
      <c r="E3986" s="4">
        <v>43632</v>
      </c>
      <c r="F3986" s="3">
        <v>0.39135000000000003</v>
      </c>
      <c r="G3986" s="2">
        <f>Table13[[#This Row],[CF % FV]]*$A$2</f>
        <v>43.048500000000004</v>
      </c>
      <c r="H3986" s="3">
        <v>0.38092112658232902</v>
      </c>
      <c r="I3986" s="2">
        <f>Table13[[#This Row],[CF % EOL ]]*$A$6</f>
        <v>0</v>
      </c>
      <c r="J3986" s="3">
        <v>0.19048189819862962</v>
      </c>
      <c r="K3986" s="2">
        <f>$A$10*Table13[[#This Row],[CF % WEC]]</f>
        <v>0</v>
      </c>
      <c r="L3986" s="1">
        <v>30.016789100738894</v>
      </c>
      <c r="M3986" s="2">
        <f>Table13[[#This Row],[Cons h '[MWh']]]-Table13[[#This Row],[Ewec_prod '[MWh']]]-Table13[[#This Row],[Eeol_prod '[MWh']]]-Table13[[#This Row],[Efv_prod '[MWh']]]</f>
        <v>-13.03171089926111</v>
      </c>
    </row>
    <row r="3987" x14ac:dyDescent="0.25">
      <c r="E3987" s="4">
        <v>43632.041666666664</v>
      </c>
      <c r="F3987" s="3">
        <v>0.28181</v>
      </c>
      <c r="G3987" s="2">
        <f>Table13[[#This Row],[CF % FV]]*$A$2</f>
        <v>30.999100000000002</v>
      </c>
      <c r="H3987" s="3">
        <v>0.53062146953744305</v>
      </c>
      <c r="I3987" s="2">
        <f>Table13[[#This Row],[CF % EOL ]]*$A$6</f>
        <v>0</v>
      </c>
      <c r="J3987" s="3">
        <v>0.1842996740734773</v>
      </c>
      <c r="K3987" s="2">
        <f>$A$10*Table13[[#This Row],[CF % WEC]]</f>
        <v>0</v>
      </c>
      <c r="L3987" s="1">
        <v>29.885065486304562</v>
      </c>
      <c r="M3987" s="2">
        <f>Table13[[#This Row],[Cons h '[MWh']]]-Table13[[#This Row],[Ewec_prod '[MWh']]]-Table13[[#This Row],[Eeol_prod '[MWh']]]-Table13[[#This Row],[Efv_prod '[MWh']]]</f>
        <v>-1.1140345136954402</v>
      </c>
    </row>
    <row r="3988" x14ac:dyDescent="0.25">
      <c r="E3988" s="4">
        <v>43632.083333333336</v>
      </c>
      <c r="F3988" s="3">
        <v>0.10618000000000001</v>
      </c>
      <c r="G3988" s="2">
        <f>Table13[[#This Row],[CF % FV]]*$A$2</f>
        <v>11.679800000000002</v>
      </c>
      <c r="H3988" s="3">
        <v>0.683629292216405</v>
      </c>
      <c r="I3988" s="2">
        <f>Table13[[#This Row],[CF % EOL ]]*$A$6</f>
        <v>0</v>
      </c>
      <c r="J3988" s="3">
        <v>0.18646152064374216</v>
      </c>
      <c r="K3988" s="2">
        <f>$A$10*Table13[[#This Row],[CF % WEC]]</f>
        <v>0</v>
      </c>
      <c r="L3988" s="1">
        <v>20.40493537966211</v>
      </c>
      <c r="M3988" s="2">
        <f>Table13[[#This Row],[Cons h '[MWh']]]-Table13[[#This Row],[Ewec_prod '[MWh']]]-Table13[[#This Row],[Eeol_prod '[MWh']]]-Table13[[#This Row],[Efv_prod '[MWh']]]</f>
        <v>8.7251353796621078</v>
      </c>
    </row>
    <row r="3989" x14ac:dyDescent="0.25">
      <c r="E3989" s="4">
        <v>43632.125</v>
      </c>
      <c r="F3989" s="3">
        <v>0</v>
      </c>
      <c r="G3989" s="2">
        <f>Table13[[#This Row],[CF % FV]]*$A$2</f>
        <v>0</v>
      </c>
      <c r="H3989" s="3">
        <v>0.81123040484034803</v>
      </c>
      <c r="I3989" s="2">
        <f>Table13[[#This Row],[CF % EOL ]]*$A$6</f>
        <v>0</v>
      </c>
      <c r="J3989" s="3">
        <v>0.19811077205753397</v>
      </c>
      <c r="K3989" s="2">
        <f>$A$10*Table13[[#This Row],[CF % WEC]]</f>
        <v>0</v>
      </c>
      <c r="L3989" s="1">
        <v>25.89770539857917</v>
      </c>
      <c r="M3989" s="2">
        <f>Table13[[#This Row],[Cons h '[MWh']]]-Table13[[#This Row],[Ewec_prod '[MWh']]]-Table13[[#This Row],[Eeol_prod '[MWh']]]-Table13[[#This Row],[Efv_prod '[MWh']]]</f>
        <v>25.89770539857917</v>
      </c>
    </row>
    <row r="3990" x14ac:dyDescent="0.25">
      <c r="E3990" s="4">
        <v>43632.166666666664</v>
      </c>
      <c r="F3990" s="3">
        <v>0</v>
      </c>
      <c r="G3990" s="2">
        <f>Table13[[#This Row],[CF % FV]]*$A$2</f>
        <v>0</v>
      </c>
      <c r="H3990" s="3">
        <v>0.851774064041387</v>
      </c>
      <c r="I3990" s="2">
        <f>Table13[[#This Row],[CF % EOL ]]*$A$6</f>
        <v>0</v>
      </c>
      <c r="J3990" s="3">
        <v>0.21824361526316483</v>
      </c>
      <c r="K3990" s="2">
        <f>$A$10*Table13[[#This Row],[CF % WEC]]</f>
        <v>0</v>
      </c>
      <c r="L3990" s="1">
        <v>34.557514722871744</v>
      </c>
      <c r="M3990" s="2">
        <f>Table13[[#This Row],[Cons h '[MWh']]]-Table13[[#This Row],[Ewec_prod '[MWh']]]-Table13[[#This Row],[Eeol_prod '[MWh']]]-Table13[[#This Row],[Efv_prod '[MWh']]]</f>
        <v>34.557514722871744</v>
      </c>
    </row>
    <row r="3991" x14ac:dyDescent="0.25">
      <c r="E3991" s="4">
        <v>43632.208333333336</v>
      </c>
      <c r="F3991" s="3">
        <v>0</v>
      </c>
      <c r="G3991" s="2">
        <f>Table13[[#This Row],[CF % FV]]*$A$2</f>
        <v>0</v>
      </c>
      <c r="H3991" s="3">
        <v>0.87365871442434295</v>
      </c>
      <c r="I3991" s="2">
        <f>Table13[[#This Row],[CF % EOL ]]*$A$6</f>
        <v>0</v>
      </c>
      <c r="J3991" s="3">
        <v>0.24037026134070441</v>
      </c>
      <c r="K3991" s="2">
        <f>$A$10*Table13[[#This Row],[CF % WEC]]</f>
        <v>0</v>
      </c>
      <c r="L3991" s="1">
        <v>29.862976022573367</v>
      </c>
      <c r="M3991" s="2">
        <f>Table13[[#This Row],[Cons h '[MWh']]]-Table13[[#This Row],[Ewec_prod '[MWh']]]-Table13[[#This Row],[Eeol_prod '[MWh']]]-Table13[[#This Row],[Efv_prod '[MWh']]]</f>
        <v>29.862976022573367</v>
      </c>
    </row>
    <row r="3992" x14ac:dyDescent="0.25">
      <c r="E3992" s="4">
        <v>43632.25</v>
      </c>
      <c r="F3992" s="3">
        <v>0</v>
      </c>
      <c r="G3992" s="2">
        <f>Table13[[#This Row],[CF % FV]]*$A$2</f>
        <v>0</v>
      </c>
      <c r="H3992" s="3">
        <v>0.90577476991519001</v>
      </c>
      <c r="I3992" s="2">
        <f>Table13[[#This Row],[CF % EOL ]]*$A$6</f>
        <v>0</v>
      </c>
      <c r="J3992" s="3">
        <v>0.25992839630334225</v>
      </c>
      <c r="K3992" s="2">
        <f>$A$10*Table13[[#This Row],[CF % WEC]]</f>
        <v>0</v>
      </c>
      <c r="L3992" s="1">
        <v>37.38260126169105</v>
      </c>
      <c r="M3992" s="2">
        <f>Table13[[#This Row],[Cons h '[MWh']]]-Table13[[#This Row],[Ewec_prod '[MWh']]]-Table13[[#This Row],[Eeol_prod '[MWh']]]-Table13[[#This Row],[Efv_prod '[MWh']]]</f>
        <v>37.38260126169105</v>
      </c>
    </row>
    <row r="3993" x14ac:dyDescent="0.25">
      <c r="E3993" s="4">
        <v>43632.291666666664</v>
      </c>
      <c r="F3993" s="3">
        <v>0</v>
      </c>
      <c r="G3993" s="2">
        <f>Table13[[#This Row],[CF % FV]]*$A$2</f>
        <v>0</v>
      </c>
      <c r="H3993" s="3">
        <v>0.927488828886599</v>
      </c>
      <c r="I3993" s="2">
        <f>Table13[[#This Row],[CF % EOL ]]*$A$6</f>
        <v>0</v>
      </c>
      <c r="J3993" s="3">
        <v>0.27911321783089083</v>
      </c>
      <c r="K3993" s="2">
        <f>$A$10*Table13[[#This Row],[CF % WEC]]</f>
        <v>0</v>
      </c>
      <c r="L3993" s="1">
        <v>33.079976822727744</v>
      </c>
      <c r="M3993" s="2">
        <f>Table13[[#This Row],[Cons h '[MWh']]]-Table13[[#This Row],[Ewec_prod '[MWh']]]-Table13[[#This Row],[Eeol_prod '[MWh']]]-Table13[[#This Row],[Efv_prod '[MWh']]]</f>
        <v>33.079976822727744</v>
      </c>
    </row>
    <row r="3994" x14ac:dyDescent="0.25">
      <c r="E3994" s="4">
        <v>43632.333333333336</v>
      </c>
      <c r="F3994" s="3">
        <v>0</v>
      </c>
      <c r="G3994" s="2">
        <f>Table13[[#This Row],[CF % FV]]*$A$2</f>
        <v>0</v>
      </c>
      <c r="H3994" s="3">
        <v>0.93226430279991102</v>
      </c>
      <c r="I3994" s="2">
        <f>Table13[[#This Row],[CF % EOL ]]*$A$6</f>
        <v>0</v>
      </c>
      <c r="J3994" s="3">
        <v>0.29108985658985204</v>
      </c>
      <c r="K3994" s="2">
        <f>$A$10*Table13[[#This Row],[CF % WEC]]</f>
        <v>0</v>
      </c>
      <c r="L3994" s="1">
        <v>36.729070755025454</v>
      </c>
      <c r="M3994" s="2">
        <f>Table13[[#This Row],[Cons h '[MWh']]]-Table13[[#This Row],[Ewec_prod '[MWh']]]-Table13[[#This Row],[Eeol_prod '[MWh']]]-Table13[[#This Row],[Efv_prod '[MWh']]]</f>
        <v>36.729070755025454</v>
      </c>
    </row>
    <row r="3995" x14ac:dyDescent="0.25">
      <c r="E3995" s="4">
        <v>43632.375</v>
      </c>
      <c r="F3995" s="3">
        <v>0</v>
      </c>
      <c r="G3995" s="2">
        <f>Table13[[#This Row],[CF % FV]]*$A$2</f>
        <v>0</v>
      </c>
      <c r="H3995" s="3">
        <v>0.94315721629418903</v>
      </c>
      <c r="I3995" s="2">
        <f>Table13[[#This Row],[CF % EOL ]]*$A$6</f>
        <v>0</v>
      </c>
      <c r="J3995" s="3">
        <v>0.2571191977296961</v>
      </c>
      <c r="K3995" s="2">
        <f>$A$10*Table13[[#This Row],[CF % WEC]]</f>
        <v>0</v>
      </c>
      <c r="L3995" s="1">
        <v>32.366457789741482</v>
      </c>
      <c r="M3995" s="2">
        <f>Table13[[#This Row],[Cons h '[MWh']]]-Table13[[#This Row],[Ewec_prod '[MWh']]]-Table13[[#This Row],[Eeol_prod '[MWh']]]-Table13[[#This Row],[Efv_prod '[MWh']]]</f>
        <v>32.366457789741482</v>
      </c>
    </row>
    <row r="3996" x14ac:dyDescent="0.25">
      <c r="E3996" s="4">
        <v>43632.416666666664</v>
      </c>
      <c r="F3996" s="3">
        <v>0</v>
      </c>
      <c r="G3996" s="2">
        <f>Table13[[#This Row],[CF % FV]]*$A$2</f>
        <v>0</v>
      </c>
      <c r="H3996" s="3">
        <v>0.66399637511171505</v>
      </c>
      <c r="I3996" s="2">
        <f>Table13[[#This Row],[CF % EOL ]]*$A$6</f>
        <v>0</v>
      </c>
      <c r="J3996" s="3">
        <v>0.23458801576456501</v>
      </c>
      <c r="K3996" s="2">
        <f>$A$10*Table13[[#This Row],[CF % WEC]]</f>
        <v>0</v>
      </c>
      <c r="L3996" s="1">
        <v>33.880158529654238</v>
      </c>
      <c r="M3996" s="2">
        <f>Table13[[#This Row],[Cons h '[MWh']]]-Table13[[#This Row],[Ewec_prod '[MWh']]]-Table13[[#This Row],[Eeol_prod '[MWh']]]-Table13[[#This Row],[Efv_prod '[MWh']]]</f>
        <v>33.880158529654238</v>
      </c>
    </row>
    <row r="3997" x14ac:dyDescent="0.25">
      <c r="E3997" s="4">
        <v>43632.458333333336</v>
      </c>
      <c r="F3997" s="3">
        <v>0</v>
      </c>
      <c r="G3997" s="2">
        <f>Table13[[#This Row],[CF % FV]]*$A$2</f>
        <v>0</v>
      </c>
      <c r="H3997" s="3">
        <v>0.66625531343611399</v>
      </c>
      <c r="I3997" s="2">
        <f>Table13[[#This Row],[CF % EOL ]]*$A$6</f>
        <v>0</v>
      </c>
      <c r="J3997" s="3">
        <v>0.22059811247210254</v>
      </c>
      <c r="K3997" s="2">
        <f>$A$10*Table13[[#This Row],[CF % WEC]]</f>
        <v>0</v>
      </c>
      <c r="L3997" s="1">
        <v>36.254511812056961</v>
      </c>
      <c r="M3997" s="2">
        <f>Table13[[#This Row],[Cons h '[MWh']]]-Table13[[#This Row],[Ewec_prod '[MWh']]]-Table13[[#This Row],[Eeol_prod '[MWh']]]-Table13[[#This Row],[Efv_prod '[MWh']]]</f>
        <v>36.254511812056961</v>
      </c>
    </row>
    <row r="3998" x14ac:dyDescent="0.25">
      <c r="E3998" s="4">
        <v>43632.5</v>
      </c>
      <c r="F3998" s="3">
        <v>0</v>
      </c>
      <c r="G3998" s="2">
        <f>Table13[[#This Row],[CF % FV]]*$A$2</f>
        <v>0</v>
      </c>
      <c r="H3998" s="3">
        <v>0.693198815772473</v>
      </c>
      <c r="I3998" s="2">
        <f>Table13[[#This Row],[CF % EOL ]]*$A$6</f>
        <v>0</v>
      </c>
      <c r="J3998" s="3">
        <v>0.21714217274668168</v>
      </c>
      <c r="K3998" s="2">
        <f>$A$10*Table13[[#This Row],[CF % WEC]]</f>
        <v>0</v>
      </c>
      <c r="L3998" s="1">
        <v>32.187223763801697</v>
      </c>
      <c r="M3998" s="2">
        <f>Table13[[#This Row],[Cons h '[MWh']]]-Table13[[#This Row],[Ewec_prod '[MWh']]]-Table13[[#This Row],[Eeol_prod '[MWh']]]-Table13[[#This Row],[Efv_prod '[MWh']]]</f>
        <v>32.187223763801697</v>
      </c>
    </row>
    <row r="3999" x14ac:dyDescent="0.25">
      <c r="E3999" s="4">
        <v>43632.541666666664</v>
      </c>
      <c r="F3999" s="3">
        <v>0</v>
      </c>
      <c r="G3999" s="2">
        <f>Table13[[#This Row],[CF % FV]]*$A$2</f>
        <v>0</v>
      </c>
      <c r="H3999" s="3">
        <v>0.77232392430176799</v>
      </c>
      <c r="I3999" s="2">
        <f>Table13[[#This Row],[CF % EOL ]]*$A$6</f>
        <v>0</v>
      </c>
      <c r="J3999" s="3">
        <v>0.22198228455591656</v>
      </c>
      <c r="K3999" s="2">
        <f>$A$10*Table13[[#This Row],[CF % WEC]]</f>
        <v>0</v>
      </c>
      <c r="L3999" s="1">
        <v>34.481670401353327</v>
      </c>
      <c r="M3999" s="2">
        <f>Table13[[#This Row],[Cons h '[MWh']]]-Table13[[#This Row],[Ewec_prod '[MWh']]]-Table13[[#This Row],[Eeol_prod '[MWh']]]-Table13[[#This Row],[Efv_prod '[MWh']]]</f>
        <v>34.481670401353327</v>
      </c>
    </row>
    <row r="4000" x14ac:dyDescent="0.25">
      <c r="E4000" s="4">
        <v>43632.583333333336</v>
      </c>
      <c r="F4000" s="3">
        <v>0</v>
      </c>
      <c r="G4000" s="2">
        <f>Table13[[#This Row],[CF % FV]]*$A$2</f>
        <v>0</v>
      </c>
      <c r="H4000" s="3">
        <v>0.82630956469051497</v>
      </c>
      <c r="I4000" s="2">
        <f>Table13[[#This Row],[CF % EOL ]]*$A$6</f>
        <v>0</v>
      </c>
      <c r="J4000" s="3">
        <v>0.2311813948656464</v>
      </c>
      <c r="K4000" s="2">
        <f>$A$10*Table13[[#This Row],[CF % WEC]]</f>
        <v>0</v>
      </c>
      <c r="L4000" s="1">
        <v>32.660135388576421</v>
      </c>
      <c r="M4000" s="2">
        <f>Table13[[#This Row],[Cons h '[MWh']]]-Table13[[#This Row],[Ewec_prod '[MWh']]]-Table13[[#This Row],[Eeol_prod '[MWh']]]-Table13[[#This Row],[Efv_prod '[MWh']]]</f>
        <v>32.660135388576421</v>
      </c>
    </row>
    <row r="4001" x14ac:dyDescent="0.25">
      <c r="E4001" s="4">
        <v>43632.625</v>
      </c>
      <c r="F4001" s="3">
        <v>0</v>
      </c>
      <c r="G4001" s="2">
        <f>Table13[[#This Row],[CF % FV]]*$A$2</f>
        <v>0</v>
      </c>
      <c r="H4001" s="3">
        <v>0.86474579256058404</v>
      </c>
      <c r="I4001" s="2">
        <f>Table13[[#This Row],[CF % EOL ]]*$A$6</f>
        <v>0</v>
      </c>
      <c r="J4001" s="3">
        <v>0.24215840019671356</v>
      </c>
      <c r="K4001" s="2">
        <f>$A$10*Table13[[#This Row],[CF % WEC]]</f>
        <v>0</v>
      </c>
      <c r="L4001" s="1">
        <v>28.46136983728551</v>
      </c>
      <c r="M4001" s="2">
        <f>Table13[[#This Row],[Cons h '[MWh']]]-Table13[[#This Row],[Ewec_prod '[MWh']]]-Table13[[#This Row],[Eeol_prod '[MWh']]]-Table13[[#This Row],[Efv_prod '[MWh']]]</f>
        <v>28.46136983728551</v>
      </c>
    </row>
    <row r="4002" x14ac:dyDescent="0.25">
      <c r="E4002" s="4">
        <v>43632.666666666664</v>
      </c>
      <c r="F4002" s="3">
        <v>1.0000000000000001E-5</v>
      </c>
      <c r="G4002" s="2">
        <f>Table13[[#This Row],[CF % FV]]*$A$2</f>
        <v>1.1000000000000001E-3</v>
      </c>
      <c r="H4002" s="3">
        <v>0.87114522566135599</v>
      </c>
      <c r="I4002" s="2">
        <f>Table13[[#This Row],[CF % EOL ]]*$A$6</f>
        <v>0</v>
      </c>
      <c r="J4002" s="3">
        <v>0.25321009601323302</v>
      </c>
      <c r="K4002" s="2">
        <f>$A$10*Table13[[#This Row],[CF % WEC]]</f>
        <v>0</v>
      </c>
      <c r="L4002" s="1">
        <v>37.711797342126275</v>
      </c>
      <c r="M4002" s="2">
        <f>Table13[[#This Row],[Cons h '[MWh']]]-Table13[[#This Row],[Ewec_prod '[MWh']]]-Table13[[#This Row],[Eeol_prod '[MWh']]]-Table13[[#This Row],[Efv_prod '[MWh']]]</f>
        <v>37.710697342126274</v>
      </c>
    </row>
    <row r="4003" x14ac:dyDescent="0.25">
      <c r="E4003" s="4">
        <v>43632.708333333336</v>
      </c>
      <c r="F4003" s="3">
        <v>0.15981000000000001</v>
      </c>
      <c r="G4003" s="2">
        <f>Table13[[#This Row],[CF % FV]]*$A$2</f>
        <v>17.5791</v>
      </c>
      <c r="H4003" s="3">
        <v>0.92854448880566098</v>
      </c>
      <c r="I4003" s="2">
        <f>Table13[[#This Row],[CF % EOL ]]*$A$6</f>
        <v>0</v>
      </c>
      <c r="J4003" s="3">
        <v>0.26602947443479913</v>
      </c>
      <c r="K4003" s="2">
        <f>$A$10*Table13[[#This Row],[CF % WEC]]</f>
        <v>0</v>
      </c>
      <c r="L4003" s="1">
        <v>35.336674217856441</v>
      </c>
      <c r="M4003" s="2">
        <f>Table13[[#This Row],[Cons h '[MWh']]]-Table13[[#This Row],[Ewec_prod '[MWh']]]-Table13[[#This Row],[Eeol_prod '[MWh']]]-Table13[[#This Row],[Efv_prod '[MWh']]]</f>
        <v>17.75757421785644</v>
      </c>
    </row>
    <row r="4004" x14ac:dyDescent="0.25">
      <c r="E4004" s="4">
        <v>43632.75</v>
      </c>
      <c r="F4004" s="3">
        <v>0.34387000000000001</v>
      </c>
      <c r="G4004" s="2">
        <f>Table13[[#This Row],[CF % FV]]*$A$2</f>
        <v>37.825699999999998</v>
      </c>
      <c r="H4004" s="3">
        <v>0.93098925162367896</v>
      </c>
      <c r="I4004" s="2">
        <f>Table13[[#This Row],[CF % EOL ]]*$A$6</f>
        <v>0</v>
      </c>
      <c r="J4004" s="3">
        <v>0.26775155913908077</v>
      </c>
      <c r="K4004" s="2">
        <f>$A$10*Table13[[#This Row],[CF % WEC]]</f>
        <v>0</v>
      </c>
      <c r="L4004" s="1">
        <v>60.156425635368187</v>
      </c>
      <c r="M4004" s="2">
        <f>Table13[[#This Row],[Cons h '[MWh']]]-Table13[[#This Row],[Ewec_prod '[MWh']]]-Table13[[#This Row],[Eeol_prod '[MWh']]]-Table13[[#This Row],[Efv_prod '[MWh']]]</f>
        <v>22.330725635368189</v>
      </c>
    </row>
    <row r="4005" x14ac:dyDescent="0.25">
      <c r="E4005" s="4">
        <v>43632.791666666664</v>
      </c>
      <c r="F4005" s="3">
        <v>0.46232000000000001</v>
      </c>
      <c r="G4005" s="2">
        <f>Table13[[#This Row],[CF % FV]]*$A$2</f>
        <v>50.855200000000004</v>
      </c>
      <c r="H4005" s="3">
        <v>0.93034033667986304</v>
      </c>
      <c r="I4005" s="2">
        <f>Table13[[#This Row],[CF % EOL ]]*$A$6</f>
        <v>0</v>
      </c>
      <c r="J4005" s="3">
        <v>0.26502895428836393</v>
      </c>
      <c r="K4005" s="2">
        <f>$A$10*Table13[[#This Row],[CF % WEC]]</f>
        <v>0</v>
      </c>
      <c r="L4005" s="1">
        <v>36.302994480571549</v>
      </c>
      <c r="M4005" s="2">
        <f>Table13[[#This Row],[Cons h '[MWh']]]-Table13[[#This Row],[Ewec_prod '[MWh']]]-Table13[[#This Row],[Eeol_prod '[MWh']]]-Table13[[#This Row],[Efv_prod '[MWh']]]</f>
        <v>-14.552205519428455</v>
      </c>
    </row>
    <row r="4006" x14ac:dyDescent="0.25">
      <c r="E4006" s="4">
        <v>43632.833333333336</v>
      </c>
      <c r="F4006" s="3">
        <v>0.61151</v>
      </c>
      <c r="G4006" s="2">
        <f>Table13[[#This Row],[CF % FV]]*$A$2</f>
        <v>67.266099999999994</v>
      </c>
      <c r="H4006" s="3">
        <v>0.92923205862885905</v>
      </c>
      <c r="I4006" s="2">
        <f>Table13[[#This Row],[CF % EOL ]]*$A$6</f>
        <v>0</v>
      </c>
      <c r="J4006" s="3">
        <v>0.26070603779165269</v>
      </c>
      <c r="K4006" s="2">
        <f>$A$10*Table13[[#This Row],[CF % WEC]]</f>
        <v>0</v>
      </c>
      <c r="L4006" s="1">
        <v>28.969455448553838</v>
      </c>
      <c r="M4006" s="2">
        <f>Table13[[#This Row],[Cons h '[MWh']]]-Table13[[#This Row],[Ewec_prod '[MWh']]]-Table13[[#This Row],[Eeol_prod '[MWh']]]-Table13[[#This Row],[Efv_prod '[MWh']]]</f>
        <v>-38.296644551446157</v>
      </c>
    </row>
    <row r="4007" x14ac:dyDescent="0.25">
      <c r="E4007" s="4">
        <v>43632.875</v>
      </c>
      <c r="F4007" s="3">
        <v>0.62450000000000006</v>
      </c>
      <c r="G4007" s="2">
        <f>Table13[[#This Row],[CF % FV]]*$A$2</f>
        <v>68.695000000000007</v>
      </c>
      <c r="H4007" s="3">
        <v>0.92685310047007696</v>
      </c>
      <c r="I4007" s="2">
        <f>Table13[[#This Row],[CF % EOL ]]*$A$6</f>
        <v>0</v>
      </c>
      <c r="J4007" s="3">
        <v>0.22855100751699559</v>
      </c>
      <c r="K4007" s="2">
        <f>$A$10*Table13[[#This Row],[CF % WEC]]</f>
        <v>0</v>
      </c>
      <c r="L4007" s="1">
        <v>38.162524984712313</v>
      </c>
      <c r="M4007" s="2">
        <f>Table13[[#This Row],[Cons h '[MWh']]]-Table13[[#This Row],[Ewec_prod '[MWh']]]-Table13[[#This Row],[Eeol_prod '[MWh']]]-Table13[[#This Row],[Efv_prod '[MWh']]]</f>
        <v>-30.532475015287694</v>
      </c>
    </row>
    <row r="4008" x14ac:dyDescent="0.25">
      <c r="E4008" s="4">
        <v>43632.916666666664</v>
      </c>
      <c r="F4008" s="3">
        <v>0.58548</v>
      </c>
      <c r="G4008" s="2">
        <f>Table13[[#This Row],[CF % FV]]*$A$2</f>
        <v>64.402799999999999</v>
      </c>
      <c r="H4008" s="3">
        <v>0.28290527978472901</v>
      </c>
      <c r="I4008" s="2">
        <f>Table13[[#This Row],[CF % EOL ]]*$A$6</f>
        <v>0</v>
      </c>
      <c r="J4008" s="3">
        <v>0.19942991955044834</v>
      </c>
      <c r="K4008" s="2">
        <f>$A$10*Table13[[#This Row],[CF % WEC]]</f>
        <v>0</v>
      </c>
      <c r="L4008" s="1">
        <v>30.81431763391625</v>
      </c>
      <c r="M4008" s="2">
        <f>Table13[[#This Row],[Cons h '[MWh']]]-Table13[[#This Row],[Ewec_prod '[MWh']]]-Table13[[#This Row],[Eeol_prod '[MWh']]]-Table13[[#This Row],[Efv_prod '[MWh']]]</f>
        <v>-33.588482366083753</v>
      </c>
    </row>
    <row r="4009" x14ac:dyDescent="0.25">
      <c r="E4009" s="4">
        <v>43632.958333333336</v>
      </c>
      <c r="F4009" s="3">
        <v>0.56272</v>
      </c>
      <c r="G4009" s="2">
        <f>Table13[[#This Row],[CF % FV]]*$A$2</f>
        <v>61.8992</v>
      </c>
      <c r="H4009" s="3">
        <v>0.21115344692367999</v>
      </c>
      <c r="I4009" s="2">
        <f>Table13[[#This Row],[CF % EOL ]]*$A$6</f>
        <v>0</v>
      </c>
      <c r="J4009" s="3">
        <v>0.17937190239960688</v>
      </c>
      <c r="K4009" s="2">
        <f>$A$10*Table13[[#This Row],[CF % WEC]]</f>
        <v>0</v>
      </c>
      <c r="L4009" s="1">
        <v>26.885291765278126</v>
      </c>
      <c r="M4009" s="2">
        <f>Table13[[#This Row],[Cons h '[MWh']]]-Table13[[#This Row],[Ewec_prod '[MWh']]]-Table13[[#This Row],[Eeol_prod '[MWh']]]-Table13[[#This Row],[Efv_prod '[MWh']]]</f>
        <v>-35.013908234721875</v>
      </c>
    </row>
    <row r="4010" x14ac:dyDescent="0.25">
      <c r="E4010" s="4">
        <v>43633</v>
      </c>
      <c r="F4010" s="3">
        <v>0.42597000000000002</v>
      </c>
      <c r="G4010" s="2">
        <f>Table13[[#This Row],[CF % FV]]*$A$2</f>
        <v>46.856700000000004</v>
      </c>
      <c r="H4010" s="3">
        <v>0.32403012270185799</v>
      </c>
      <c r="I4010" s="2">
        <f>Table13[[#This Row],[CF % EOL ]]*$A$6</f>
        <v>0</v>
      </c>
      <c r="J4010" s="3">
        <v>0.16906538303688906</v>
      </c>
      <c r="K4010" s="2">
        <f>$A$10*Table13[[#This Row],[CF % WEC]]</f>
        <v>0</v>
      </c>
      <c r="L4010" s="1">
        <v>23.950170685540318</v>
      </c>
      <c r="M4010" s="2">
        <f>Table13[[#This Row],[Cons h '[MWh']]]-Table13[[#This Row],[Ewec_prod '[MWh']]]-Table13[[#This Row],[Eeol_prod '[MWh']]]-Table13[[#This Row],[Efv_prod '[MWh']]]</f>
        <v>-22.906529314459686</v>
      </c>
    </row>
    <row r="4011" x14ac:dyDescent="0.25">
      <c r="E4011" s="4">
        <v>43633.041666666664</v>
      </c>
      <c r="F4011" s="3">
        <v>0.27760000000000001</v>
      </c>
      <c r="G4011" s="2">
        <f>Table13[[#This Row],[CF % FV]]*$A$2</f>
        <v>30.536000000000001</v>
      </c>
      <c r="H4011" s="3">
        <v>0.45820128756342898</v>
      </c>
      <c r="I4011" s="2">
        <f>Table13[[#This Row],[CF % EOL ]]*$A$6</f>
        <v>0</v>
      </c>
      <c r="J4011" s="3">
        <v>0.16759625904555661</v>
      </c>
      <c r="K4011" s="2">
        <f>$A$10*Table13[[#This Row],[CF % WEC]]</f>
        <v>0</v>
      </c>
      <c r="L4011" s="1">
        <v>26.227818567126466</v>
      </c>
      <c r="M4011" s="2">
        <f>Table13[[#This Row],[Cons h '[MWh']]]-Table13[[#This Row],[Ewec_prod '[MWh']]]-Table13[[#This Row],[Eeol_prod '[MWh']]]-Table13[[#This Row],[Efv_prod '[MWh']]]</f>
        <v>-4.3081814328735355</v>
      </c>
    </row>
    <row r="4012" x14ac:dyDescent="0.25">
      <c r="E4012" s="4">
        <v>43633.083333333336</v>
      </c>
      <c r="F4012" s="3">
        <v>0.13721</v>
      </c>
      <c r="G4012" s="2">
        <f>Table13[[#This Row],[CF % FV]]*$A$2</f>
        <v>15.0931</v>
      </c>
      <c r="H4012" s="3">
        <v>0.60242110054431097</v>
      </c>
      <c r="I4012" s="2">
        <f>Table13[[#This Row],[CF % EOL ]]*$A$6</f>
        <v>0</v>
      </c>
      <c r="J4012" s="3">
        <v>0.17365460542026012</v>
      </c>
      <c r="K4012" s="2">
        <f>$A$10*Table13[[#This Row],[CF % WEC]]</f>
        <v>0</v>
      </c>
      <c r="L4012" s="1">
        <v>25.689150492007869</v>
      </c>
      <c r="M4012" s="2">
        <f>Table13[[#This Row],[Cons h '[MWh']]]-Table13[[#This Row],[Ewec_prod '[MWh']]]-Table13[[#This Row],[Eeol_prod '[MWh']]]-Table13[[#This Row],[Efv_prod '[MWh']]]</f>
        <v>10.596050492007869</v>
      </c>
    </row>
    <row r="4013" x14ac:dyDescent="0.25">
      <c r="E4013" s="4">
        <v>43633.125</v>
      </c>
      <c r="F4013" s="3">
        <v>0</v>
      </c>
      <c r="G4013" s="2">
        <f>Table13[[#This Row],[CF % FV]]*$A$2</f>
        <v>0</v>
      </c>
      <c r="H4013" s="3">
        <v>0.732407027648177</v>
      </c>
      <c r="I4013" s="2">
        <f>Table13[[#This Row],[CF % EOL ]]*$A$6</f>
        <v>0</v>
      </c>
      <c r="J4013" s="3">
        <v>0.19108042992128058</v>
      </c>
      <c r="K4013" s="2">
        <f>$A$10*Table13[[#This Row],[CF % WEC]]</f>
        <v>0</v>
      </c>
      <c r="L4013" s="1">
        <v>27.359167380035249</v>
      </c>
      <c r="M4013" s="2">
        <f>Table13[[#This Row],[Cons h '[MWh']]]-Table13[[#This Row],[Ewec_prod '[MWh']]]-Table13[[#This Row],[Eeol_prod '[MWh']]]-Table13[[#This Row],[Efv_prod '[MWh']]]</f>
        <v>27.359167380035249</v>
      </c>
    </row>
    <row r="4014" x14ac:dyDescent="0.25">
      <c r="E4014" s="4">
        <v>43633.166666666664</v>
      </c>
      <c r="F4014" s="3">
        <v>0</v>
      </c>
      <c r="G4014" s="2">
        <f>Table13[[#This Row],[CF % FV]]*$A$2</f>
        <v>0</v>
      </c>
      <c r="H4014" s="3">
        <v>0.79547559223282505</v>
      </c>
      <c r="I4014" s="2">
        <f>Table13[[#This Row],[CF % EOL ]]*$A$6</f>
        <v>0</v>
      </c>
      <c r="J4014" s="3">
        <v>0.2124101839327619</v>
      </c>
      <c r="K4014" s="2">
        <f>$A$10*Table13[[#This Row],[CF % WEC]]</f>
        <v>0</v>
      </c>
      <c r="L4014" s="1">
        <v>33.64542830587942</v>
      </c>
      <c r="M4014" s="2">
        <f>Table13[[#This Row],[Cons h '[MWh']]]-Table13[[#This Row],[Ewec_prod '[MWh']]]-Table13[[#This Row],[Eeol_prod '[MWh']]]-Table13[[#This Row],[Efv_prod '[MWh']]]</f>
        <v>33.64542830587942</v>
      </c>
    </row>
    <row r="4015" x14ac:dyDescent="0.25">
      <c r="E4015" s="4">
        <v>43633.208333333336</v>
      </c>
      <c r="F4015" s="3">
        <v>0</v>
      </c>
      <c r="G4015" s="2">
        <f>Table13[[#This Row],[CF % FV]]*$A$2</f>
        <v>0</v>
      </c>
      <c r="H4015" s="3">
        <v>0.85396104476742296</v>
      </c>
      <c r="I4015" s="2">
        <f>Table13[[#This Row],[CF % EOL ]]*$A$6</f>
        <v>0</v>
      </c>
      <c r="J4015" s="3">
        <v>0.22941136925116429</v>
      </c>
      <c r="K4015" s="2">
        <f>$A$10*Table13[[#This Row],[CF % WEC]]</f>
        <v>0</v>
      </c>
      <c r="L4015" s="1">
        <v>28.654229701576043</v>
      </c>
      <c r="M4015" s="2">
        <f>Table13[[#This Row],[Cons h '[MWh']]]-Table13[[#This Row],[Ewec_prod '[MWh']]]-Table13[[#This Row],[Eeol_prod '[MWh']]]-Table13[[#This Row],[Efv_prod '[MWh']]]</f>
        <v>28.654229701576043</v>
      </c>
    </row>
    <row r="4016" x14ac:dyDescent="0.25">
      <c r="E4016" s="4">
        <v>43633.25</v>
      </c>
      <c r="F4016" s="3">
        <v>0</v>
      </c>
      <c r="G4016" s="2">
        <f>Table13[[#This Row],[CF % FV]]*$A$2</f>
        <v>0</v>
      </c>
      <c r="H4016" s="3">
        <v>0.90787115453898204</v>
      </c>
      <c r="I4016" s="2">
        <f>Table13[[#This Row],[CF % EOL ]]*$A$6</f>
        <v>0</v>
      </c>
      <c r="J4016" s="3">
        <v>0.24638843938785576</v>
      </c>
      <c r="K4016" s="2">
        <f>$A$10*Table13[[#This Row],[CF % WEC]]</f>
        <v>0</v>
      </c>
      <c r="L4016" s="1">
        <v>39.307869991985761</v>
      </c>
      <c r="M4016" s="2">
        <f>Table13[[#This Row],[Cons h '[MWh']]]-Table13[[#This Row],[Ewec_prod '[MWh']]]-Table13[[#This Row],[Eeol_prod '[MWh']]]-Table13[[#This Row],[Efv_prod '[MWh']]]</f>
        <v>39.307869991985761</v>
      </c>
    </row>
    <row r="4017" x14ac:dyDescent="0.25">
      <c r="E4017" s="4">
        <v>43633.291666666664</v>
      </c>
      <c r="F4017" s="3">
        <v>0</v>
      </c>
      <c r="G4017" s="2">
        <f>Table13[[#This Row],[CF % FV]]*$A$2</f>
        <v>0</v>
      </c>
      <c r="H4017" s="3">
        <v>0.92698809607106103</v>
      </c>
      <c r="I4017" s="2">
        <f>Table13[[#This Row],[CF % EOL ]]*$A$6</f>
        <v>0</v>
      </c>
      <c r="J4017" s="3">
        <v>0.2665255085401203</v>
      </c>
      <c r="K4017" s="2">
        <f>$A$10*Table13[[#This Row],[CF % WEC]]</f>
        <v>0</v>
      </c>
      <c r="L4017" s="1">
        <v>30.713678142099354</v>
      </c>
      <c r="M4017" s="2">
        <f>Table13[[#This Row],[Cons h '[MWh']]]-Table13[[#This Row],[Ewec_prod '[MWh']]]-Table13[[#This Row],[Eeol_prod '[MWh']]]-Table13[[#This Row],[Efv_prod '[MWh']]]</f>
        <v>30.713678142099354</v>
      </c>
    </row>
    <row r="4018" x14ac:dyDescent="0.25">
      <c r="E4018" s="4">
        <v>43633.333333333336</v>
      </c>
      <c r="F4018" s="3">
        <v>0</v>
      </c>
      <c r="G4018" s="2">
        <f>Table13[[#This Row],[CF % FV]]*$A$2</f>
        <v>0</v>
      </c>
      <c r="H4018" s="3">
        <v>0.92195782751114597</v>
      </c>
      <c r="I4018" s="2">
        <f>Table13[[#This Row],[CF % EOL ]]*$A$6</f>
        <v>0</v>
      </c>
      <c r="J4018" s="3">
        <v>0.28010731098902447</v>
      </c>
      <c r="K4018" s="2">
        <f>$A$10*Table13[[#This Row],[CF % WEC]]</f>
        <v>0</v>
      </c>
      <c r="L4018" s="1">
        <v>36.601548784397188</v>
      </c>
      <c r="M4018" s="2">
        <f>Table13[[#This Row],[Cons h '[MWh']]]-Table13[[#This Row],[Ewec_prod '[MWh']]]-Table13[[#This Row],[Eeol_prod '[MWh']]]-Table13[[#This Row],[Efv_prod '[MWh']]]</f>
        <v>36.601548784397188</v>
      </c>
    </row>
    <row r="4019" x14ac:dyDescent="0.25">
      <c r="E4019" s="4">
        <v>43633.375</v>
      </c>
      <c r="F4019" s="3">
        <v>0</v>
      </c>
      <c r="G4019" s="2">
        <f>Table13[[#This Row],[CF % FV]]*$A$2</f>
        <v>0</v>
      </c>
      <c r="H4019" s="3">
        <v>0.92246132227635602</v>
      </c>
      <c r="I4019" s="2">
        <f>Table13[[#This Row],[CF % EOL ]]*$A$6</f>
        <v>0</v>
      </c>
      <c r="J4019" s="3">
        <v>0.2468626357312087</v>
      </c>
      <c r="K4019" s="2">
        <f>$A$10*Table13[[#This Row],[CF % WEC]]</f>
        <v>0</v>
      </c>
      <c r="L4019" s="1">
        <v>41.485044299742725</v>
      </c>
      <c r="M4019" s="2">
        <f>Table13[[#This Row],[Cons h '[MWh']]]-Table13[[#This Row],[Ewec_prod '[MWh']]]-Table13[[#This Row],[Eeol_prod '[MWh']]]-Table13[[#This Row],[Efv_prod '[MWh']]]</f>
        <v>41.485044299742725</v>
      </c>
    </row>
    <row r="4020" x14ac:dyDescent="0.25">
      <c r="E4020" s="4">
        <v>43633.416666666664</v>
      </c>
      <c r="F4020" s="3">
        <v>0</v>
      </c>
      <c r="G4020" s="2">
        <f>Table13[[#This Row],[CF % FV]]*$A$2</f>
        <v>0</v>
      </c>
      <c r="H4020" s="3">
        <v>0.36037378411969001</v>
      </c>
      <c r="I4020" s="2">
        <f>Table13[[#This Row],[CF % EOL ]]*$A$6</f>
        <v>0</v>
      </c>
      <c r="J4020" s="3">
        <v>0.22122150936444426</v>
      </c>
      <c r="K4020" s="2">
        <f>$A$10*Table13[[#This Row],[CF % WEC]]</f>
        <v>0</v>
      </c>
      <c r="L4020" s="1">
        <v>43.384643736338397</v>
      </c>
      <c r="M4020" s="2">
        <f>Table13[[#This Row],[Cons h '[MWh']]]-Table13[[#This Row],[Ewec_prod '[MWh']]]-Table13[[#This Row],[Eeol_prod '[MWh']]]-Table13[[#This Row],[Efv_prod '[MWh']]]</f>
        <v>43.384643736338397</v>
      </c>
    </row>
    <row r="4021" x14ac:dyDescent="0.25">
      <c r="E4021" s="4">
        <v>43633.458333333336</v>
      </c>
      <c r="F4021" s="3">
        <v>0</v>
      </c>
      <c r="G4021" s="2">
        <f>Table13[[#This Row],[CF % FV]]*$A$2</f>
        <v>0</v>
      </c>
      <c r="H4021" s="3">
        <v>0.32418067975194798</v>
      </c>
      <c r="I4021" s="2">
        <f>Table13[[#This Row],[CF % EOL ]]*$A$6</f>
        <v>0</v>
      </c>
      <c r="J4021" s="3">
        <v>0.20855361526853228</v>
      </c>
      <c r="K4021" s="2">
        <f>$A$10*Table13[[#This Row],[CF % WEC]]</f>
        <v>0</v>
      </c>
      <c r="L4021" s="1">
        <v>38.352926393889597</v>
      </c>
      <c r="M4021" s="2">
        <f>Table13[[#This Row],[Cons h '[MWh']]]-Table13[[#This Row],[Ewec_prod '[MWh']]]-Table13[[#This Row],[Eeol_prod '[MWh']]]-Table13[[#This Row],[Efv_prod '[MWh']]]</f>
        <v>38.352926393889597</v>
      </c>
    </row>
    <row r="4022" x14ac:dyDescent="0.25">
      <c r="E4022" s="4">
        <v>43633.5</v>
      </c>
      <c r="F4022" s="3">
        <v>0</v>
      </c>
      <c r="G4022" s="2">
        <f>Table13[[#This Row],[CF % FV]]*$A$2</f>
        <v>0</v>
      </c>
      <c r="H4022" s="3">
        <v>0.490683296010686</v>
      </c>
      <c r="I4022" s="2">
        <f>Table13[[#This Row],[CF % EOL ]]*$A$6</f>
        <v>0</v>
      </c>
      <c r="J4022" s="3">
        <v>0.2090275059601035</v>
      </c>
      <c r="K4022" s="2">
        <f>$A$10*Table13[[#This Row],[CF % WEC]]</f>
        <v>0</v>
      </c>
      <c r="L4022" s="1">
        <v>42.514907152722202</v>
      </c>
      <c r="M4022" s="2">
        <f>Table13[[#This Row],[Cons h '[MWh']]]-Table13[[#This Row],[Ewec_prod '[MWh']]]-Table13[[#This Row],[Eeol_prod '[MWh']]]-Table13[[#This Row],[Efv_prod '[MWh']]]</f>
        <v>42.514907152722202</v>
      </c>
    </row>
    <row r="4023" x14ac:dyDescent="0.25">
      <c r="E4023" s="4">
        <v>43633.541666666664</v>
      </c>
      <c r="F4023" s="3">
        <v>0</v>
      </c>
      <c r="G4023" s="2">
        <f>Table13[[#This Row],[CF % FV]]*$A$2</f>
        <v>0</v>
      </c>
      <c r="H4023" s="3">
        <v>0.72019160105500202</v>
      </c>
      <c r="I4023" s="2">
        <f>Table13[[#This Row],[CF % EOL ]]*$A$6</f>
        <v>0</v>
      </c>
      <c r="J4023" s="3">
        <v>0.22614013843432942</v>
      </c>
      <c r="K4023" s="2">
        <f>$A$10*Table13[[#This Row],[CF % WEC]]</f>
        <v>0</v>
      </c>
      <c r="L4023" s="1">
        <v>43.80838912147582</v>
      </c>
      <c r="M4023" s="2">
        <f>Table13[[#This Row],[Cons h '[MWh']]]-Table13[[#This Row],[Ewec_prod '[MWh']]]-Table13[[#This Row],[Eeol_prod '[MWh']]]-Table13[[#This Row],[Efv_prod '[MWh']]]</f>
        <v>43.80838912147582</v>
      </c>
    </row>
    <row r="4024" x14ac:dyDescent="0.25">
      <c r="E4024" s="4">
        <v>43633.583333333336</v>
      </c>
      <c r="F4024" s="3">
        <v>0</v>
      </c>
      <c r="G4024" s="2">
        <f>Table13[[#This Row],[CF % FV]]*$A$2</f>
        <v>0</v>
      </c>
      <c r="H4024" s="3">
        <v>0.80467986315621698</v>
      </c>
      <c r="I4024" s="2">
        <f>Table13[[#This Row],[CF % EOL ]]*$A$6</f>
        <v>0</v>
      </c>
      <c r="J4024" s="3">
        <v>0.25215728412011362</v>
      </c>
      <c r="K4024" s="2">
        <f>$A$10*Table13[[#This Row],[CF % WEC]]</f>
        <v>0</v>
      </c>
      <c r="L4024" s="1">
        <v>35.417285983058228</v>
      </c>
      <c r="M4024" s="2">
        <f>Table13[[#This Row],[Cons h '[MWh']]]-Table13[[#This Row],[Ewec_prod '[MWh']]]-Table13[[#This Row],[Eeol_prod '[MWh']]]-Table13[[#This Row],[Efv_prod '[MWh']]]</f>
        <v>35.417285983058228</v>
      </c>
    </row>
    <row r="4025" x14ac:dyDescent="0.25">
      <c r="E4025" s="4">
        <v>43633.625</v>
      </c>
      <c r="F4025" s="3">
        <v>0</v>
      </c>
      <c r="G4025" s="2">
        <f>Table13[[#This Row],[CF % FV]]*$A$2</f>
        <v>0</v>
      </c>
      <c r="H4025" s="3">
        <v>0.84647341772762397</v>
      </c>
      <c r="I4025" s="2">
        <f>Table13[[#This Row],[CF % EOL ]]*$A$6</f>
        <v>0</v>
      </c>
      <c r="J4025" s="3">
        <v>0.27929670096028675</v>
      </c>
      <c r="K4025" s="2">
        <f>$A$10*Table13[[#This Row],[CF % WEC]]</f>
        <v>0</v>
      </c>
      <c r="L4025" s="1">
        <v>34.257962727818253</v>
      </c>
      <c r="M4025" s="2">
        <f>Table13[[#This Row],[Cons h '[MWh']]]-Table13[[#This Row],[Ewec_prod '[MWh']]]-Table13[[#This Row],[Eeol_prod '[MWh']]]-Table13[[#This Row],[Efv_prod '[MWh']]]</f>
        <v>34.257962727818253</v>
      </c>
    </row>
    <row r="4026" x14ac:dyDescent="0.25">
      <c r="E4026" s="4">
        <v>43633.666666666664</v>
      </c>
      <c r="F4026" s="3">
        <v>0</v>
      </c>
      <c r="G4026" s="2">
        <f>Table13[[#This Row],[CF % FV]]*$A$2</f>
        <v>0</v>
      </c>
      <c r="H4026" s="3">
        <v>0.87790763766169699</v>
      </c>
      <c r="I4026" s="2">
        <f>Table13[[#This Row],[CF % EOL ]]*$A$6</f>
        <v>0</v>
      </c>
      <c r="J4026" s="3">
        <v>0.31672531909257146</v>
      </c>
      <c r="K4026" s="2">
        <f>$A$10*Table13[[#This Row],[CF % WEC]]</f>
        <v>0</v>
      </c>
      <c r="L4026" s="1">
        <v>34.171230301196616</v>
      </c>
      <c r="M4026" s="2">
        <f>Table13[[#This Row],[Cons h '[MWh']]]-Table13[[#This Row],[Ewec_prod '[MWh']]]-Table13[[#This Row],[Eeol_prod '[MWh']]]-Table13[[#This Row],[Efv_prod '[MWh']]]</f>
        <v>34.171230301196616</v>
      </c>
    </row>
    <row r="4027" x14ac:dyDescent="0.25">
      <c r="E4027" s="4">
        <v>43633.708333333336</v>
      </c>
      <c r="F4027" s="3">
        <v>0.17008999999999999</v>
      </c>
      <c r="G4027" s="2">
        <f>Table13[[#This Row],[CF % FV]]*$A$2</f>
        <v>18.709899999999998</v>
      </c>
      <c r="H4027" s="3">
        <v>0.93077237952677505</v>
      </c>
      <c r="I4027" s="2">
        <f>Table13[[#This Row],[CF % EOL ]]*$A$6</f>
        <v>0</v>
      </c>
      <c r="J4027" s="3">
        <v>0.3421993825757651</v>
      </c>
      <c r="K4027" s="2">
        <f>$A$10*Table13[[#This Row],[CF % WEC]]</f>
        <v>0</v>
      </c>
      <c r="L4027" s="1">
        <v>34.084064679771423</v>
      </c>
      <c r="M4027" s="2">
        <f>Table13[[#This Row],[Cons h '[MWh']]]-Table13[[#This Row],[Ewec_prod '[MWh']]]-Table13[[#This Row],[Eeol_prod '[MWh']]]-Table13[[#This Row],[Efv_prod '[MWh']]]</f>
        <v>15.374164679771425</v>
      </c>
    </row>
    <row r="4028" x14ac:dyDescent="0.25">
      <c r="E4028" s="4">
        <v>43633.75</v>
      </c>
      <c r="F4028" s="3">
        <v>0.34754000000000002</v>
      </c>
      <c r="G4028" s="2">
        <f>Table13[[#This Row],[CF % FV]]*$A$2</f>
        <v>38.229399999999998</v>
      </c>
      <c r="H4028" s="3">
        <v>0.94668352108529097</v>
      </c>
      <c r="I4028" s="2">
        <f>Table13[[#This Row],[CF % EOL ]]*$A$6</f>
        <v>0</v>
      </c>
      <c r="J4028" s="3">
        <v>0.36775765477551697</v>
      </c>
      <c r="K4028" s="2">
        <f>$A$10*Table13[[#This Row],[CF % WEC]]</f>
        <v>0</v>
      </c>
      <c r="L4028" s="1">
        <v>52.308940995572598</v>
      </c>
      <c r="M4028" s="2">
        <f>Table13[[#This Row],[Cons h '[MWh']]]-Table13[[#This Row],[Ewec_prod '[MWh']]]-Table13[[#This Row],[Eeol_prod '[MWh']]]-Table13[[#This Row],[Efv_prod '[MWh']]]</f>
        <v>14.0795409955726</v>
      </c>
    </row>
    <row r="4029" x14ac:dyDescent="0.25">
      <c r="E4029" s="4">
        <v>43633.791666666664</v>
      </c>
      <c r="F4029" s="3">
        <v>0.47746</v>
      </c>
      <c r="G4029" s="2">
        <f>Table13[[#This Row],[CF % FV]]*$A$2</f>
        <v>52.520600000000002</v>
      </c>
      <c r="H4029" s="3">
        <v>0.96865924465660702</v>
      </c>
      <c r="I4029" s="2">
        <f>Table13[[#This Row],[CF % EOL ]]*$A$6</f>
        <v>0</v>
      </c>
      <c r="J4029" s="3">
        <v>0.39399723622740984</v>
      </c>
      <c r="K4029" s="2">
        <f>$A$10*Table13[[#This Row],[CF % WEC]]</f>
        <v>0</v>
      </c>
      <c r="L4029" s="1">
        <v>63.748230366648684</v>
      </c>
      <c r="M4029" s="2">
        <f>Table13[[#This Row],[Cons h '[MWh']]]-Table13[[#This Row],[Ewec_prod '[MWh']]]-Table13[[#This Row],[Eeol_prod '[MWh']]]-Table13[[#This Row],[Efv_prod '[MWh']]]</f>
        <v>11.227630366648683</v>
      </c>
    </row>
    <row r="4030" x14ac:dyDescent="0.25">
      <c r="E4030" s="4">
        <v>43633.833333333336</v>
      </c>
      <c r="F4030" s="3">
        <v>0.61138000000000003</v>
      </c>
      <c r="G4030" s="2">
        <f>Table13[[#This Row],[CF % FV]]*$A$2</f>
        <v>67.251800000000003</v>
      </c>
      <c r="H4030" s="3">
        <v>0.96840614083950605</v>
      </c>
      <c r="I4030" s="2">
        <f>Table13[[#This Row],[CF % EOL ]]*$A$6</f>
        <v>0</v>
      </c>
      <c r="J4030" s="3">
        <v>0.41275271340685454</v>
      </c>
      <c r="K4030" s="2">
        <f>$A$10*Table13[[#This Row],[CF % WEC]]</f>
        <v>0</v>
      </c>
      <c r="L4030" s="1">
        <v>41.384528744888357</v>
      </c>
      <c r="M4030" s="2">
        <f>Table13[[#This Row],[Cons h '[MWh']]]-Table13[[#This Row],[Ewec_prod '[MWh']]]-Table13[[#This Row],[Eeol_prod '[MWh']]]-Table13[[#This Row],[Efv_prod '[MWh']]]</f>
        <v>-25.867271255111646</v>
      </c>
    </row>
    <row r="4031" x14ac:dyDescent="0.25">
      <c r="E4031" s="4">
        <v>43633.875</v>
      </c>
      <c r="F4031" s="3">
        <v>0.65815999999999997</v>
      </c>
      <c r="G4031" s="2">
        <f>Table13[[#This Row],[CF % FV]]*$A$2</f>
        <v>72.397599999999997</v>
      </c>
      <c r="H4031" s="3">
        <v>0.96829121147142205</v>
      </c>
      <c r="I4031" s="2">
        <f>Table13[[#This Row],[CF % EOL ]]*$A$6</f>
        <v>0</v>
      </c>
      <c r="J4031" s="3">
        <v>0.35473661742357054</v>
      </c>
      <c r="K4031" s="2">
        <f>$A$10*Table13[[#This Row],[CF % WEC]]</f>
        <v>0</v>
      </c>
      <c r="L4031" s="1">
        <v>44.789132081027439</v>
      </c>
      <c r="M4031" s="2">
        <f>Table13[[#This Row],[Cons h '[MWh']]]-Table13[[#This Row],[Ewec_prod '[MWh']]]-Table13[[#This Row],[Eeol_prod '[MWh']]]-Table13[[#This Row],[Efv_prod '[MWh']]]</f>
        <v>-27.608467918972558</v>
      </c>
    </row>
    <row r="4032" x14ac:dyDescent="0.25">
      <c r="E4032" s="4">
        <v>43633.916666666664</v>
      </c>
      <c r="F4032" s="3">
        <v>0.63708000000000009</v>
      </c>
      <c r="G4032" s="2">
        <f>Table13[[#This Row],[CF % FV]]*$A$2</f>
        <v>70.078800000000015</v>
      </c>
      <c r="H4032" s="3">
        <v>0.46548735816034997</v>
      </c>
      <c r="I4032" s="2">
        <f>Table13[[#This Row],[CF % EOL ]]*$A$6</f>
        <v>0</v>
      </c>
      <c r="J4032" s="3">
        <v>0.30403262381614832</v>
      </c>
      <c r="K4032" s="2">
        <f>$A$10*Table13[[#This Row],[CF % WEC]]</f>
        <v>0</v>
      </c>
      <c r="L4032" s="1">
        <v>36.339459187217308</v>
      </c>
      <c r="M4032" s="2">
        <f>Table13[[#This Row],[Cons h '[MWh']]]-Table13[[#This Row],[Ewec_prod '[MWh']]]-Table13[[#This Row],[Eeol_prod '[MWh']]]-Table13[[#This Row],[Efv_prod '[MWh']]]</f>
        <v>-33.739340812782707</v>
      </c>
    </row>
    <row r="4033" x14ac:dyDescent="0.25">
      <c r="E4033" s="4">
        <v>43633.958333333336</v>
      </c>
      <c r="F4033" s="3">
        <v>0.50307000000000002</v>
      </c>
      <c r="G4033" s="2">
        <f>Table13[[#This Row],[CF % FV]]*$A$2</f>
        <v>55.337700000000005</v>
      </c>
      <c r="H4033" s="3">
        <v>0.38462070648654401</v>
      </c>
      <c r="I4033" s="2">
        <f>Table13[[#This Row],[CF % EOL ]]*$A$6</f>
        <v>0</v>
      </c>
      <c r="J4033" s="3">
        <v>0.27217980682188192</v>
      </c>
      <c r="K4033" s="2">
        <f>$A$10*Table13[[#This Row],[CF % WEC]]</f>
        <v>0</v>
      </c>
      <c r="L4033" s="1">
        <v>32.251126668694305</v>
      </c>
      <c r="M4033" s="2">
        <f>Table13[[#This Row],[Cons h '[MWh']]]-Table13[[#This Row],[Ewec_prod '[MWh']]]-Table13[[#This Row],[Eeol_prod '[MWh']]]-Table13[[#This Row],[Efv_prod '[MWh']]]</f>
        <v>-23.086573331305701</v>
      </c>
    </row>
    <row r="4034" x14ac:dyDescent="0.25">
      <c r="E4034" s="4">
        <v>43634</v>
      </c>
      <c r="F4034" s="3">
        <v>0.45724999999999999</v>
      </c>
      <c r="G4034" s="2">
        <f>Table13[[#This Row],[CF % FV]]*$A$2</f>
        <v>50.297499999999999</v>
      </c>
      <c r="H4034" s="3">
        <v>0.51821754093864403</v>
      </c>
      <c r="I4034" s="2">
        <f>Table13[[#This Row],[CF % EOL ]]*$A$6</f>
        <v>0</v>
      </c>
      <c r="J4034" s="3">
        <v>0.25731722290325615</v>
      </c>
      <c r="K4034" s="2">
        <f>$A$10*Table13[[#This Row],[CF % WEC]]</f>
        <v>0</v>
      </c>
      <c r="L4034" s="1">
        <v>26.872522198994865</v>
      </c>
      <c r="M4034" s="2">
        <f>Table13[[#This Row],[Cons h '[MWh']]]-Table13[[#This Row],[Ewec_prod '[MWh']]]-Table13[[#This Row],[Eeol_prod '[MWh']]]-Table13[[#This Row],[Efv_prod '[MWh']]]</f>
        <v>-23.424977801005134</v>
      </c>
    </row>
    <row r="4035" x14ac:dyDescent="0.25">
      <c r="E4035" s="4">
        <v>43634.041666666664</v>
      </c>
      <c r="F4035" s="3">
        <v>0.29598000000000002</v>
      </c>
      <c r="G4035" s="2">
        <f>Table13[[#This Row],[CF % FV]]*$A$2</f>
        <v>32.5578</v>
      </c>
      <c r="H4035" s="3">
        <v>0.62340507724549199</v>
      </c>
      <c r="I4035" s="2">
        <f>Table13[[#This Row],[CF % EOL ]]*$A$6</f>
        <v>0</v>
      </c>
      <c r="J4035" s="3">
        <v>0.25506190285832048</v>
      </c>
      <c r="K4035" s="2">
        <f>$A$10*Table13[[#This Row],[CF % WEC]]</f>
        <v>0</v>
      </c>
      <c r="L4035" s="1">
        <v>26.098875896362909</v>
      </c>
      <c r="M4035" s="2">
        <f>Table13[[#This Row],[Cons h '[MWh']]]-Table13[[#This Row],[Ewec_prod '[MWh']]]-Table13[[#This Row],[Eeol_prod '[MWh']]]-Table13[[#This Row],[Efv_prod '[MWh']]]</f>
        <v>-6.4589241036370915</v>
      </c>
    </row>
    <row r="4036" x14ac:dyDescent="0.25">
      <c r="E4036" s="4">
        <v>43634.083333333336</v>
      </c>
      <c r="F4036" s="3">
        <v>0.14423</v>
      </c>
      <c r="G4036" s="2">
        <f>Table13[[#This Row],[CF % FV]]*$A$2</f>
        <v>15.8653</v>
      </c>
      <c r="H4036" s="3">
        <v>0.75695507356630798</v>
      </c>
      <c r="I4036" s="2">
        <f>Table13[[#This Row],[CF % EOL ]]*$A$6</f>
        <v>0</v>
      </c>
      <c r="J4036" s="3">
        <v>0.26362294346547038</v>
      </c>
      <c r="K4036" s="2">
        <f>$A$10*Table13[[#This Row],[CF % WEC]]</f>
        <v>0</v>
      </c>
      <c r="L4036" s="1">
        <v>23.786446654240713</v>
      </c>
      <c r="M4036" s="2">
        <f>Table13[[#This Row],[Cons h '[MWh']]]-Table13[[#This Row],[Ewec_prod '[MWh']]]-Table13[[#This Row],[Eeol_prod '[MWh']]]-Table13[[#This Row],[Efv_prod '[MWh']]]</f>
        <v>7.9211466542407134</v>
      </c>
    </row>
    <row r="4037" x14ac:dyDescent="0.25">
      <c r="E4037" s="4">
        <v>43634.125</v>
      </c>
      <c r="F4037" s="3">
        <v>0</v>
      </c>
      <c r="G4037" s="2">
        <f>Table13[[#This Row],[CF % FV]]*$A$2</f>
        <v>0</v>
      </c>
      <c r="H4037" s="3">
        <v>0.83183876786876199</v>
      </c>
      <c r="I4037" s="2">
        <f>Table13[[#This Row],[CF % EOL ]]*$A$6</f>
        <v>0</v>
      </c>
      <c r="J4037" s="3">
        <v>0.27707728712977026</v>
      </c>
      <c r="K4037" s="2">
        <f>$A$10*Table13[[#This Row],[CF % WEC]]</f>
        <v>0</v>
      </c>
      <c r="L4037" s="1">
        <v>26.350534179203432</v>
      </c>
      <c r="M4037" s="2">
        <f>Table13[[#This Row],[Cons h '[MWh']]]-Table13[[#This Row],[Ewec_prod '[MWh']]]-Table13[[#This Row],[Eeol_prod '[MWh']]]-Table13[[#This Row],[Efv_prod '[MWh']]]</f>
        <v>26.350534179203432</v>
      </c>
    </row>
    <row r="4038" x14ac:dyDescent="0.25">
      <c r="E4038" s="4">
        <v>43634.166666666664</v>
      </c>
      <c r="F4038" s="3">
        <v>0</v>
      </c>
      <c r="G4038" s="2">
        <f>Table13[[#This Row],[CF % FV]]*$A$2</f>
        <v>0</v>
      </c>
      <c r="H4038" s="3">
        <v>0.83436909554344096</v>
      </c>
      <c r="I4038" s="2">
        <f>Table13[[#This Row],[CF % EOL ]]*$A$6</f>
        <v>0</v>
      </c>
      <c r="J4038" s="3">
        <v>0.28694009452906077</v>
      </c>
      <c r="K4038" s="2">
        <f>$A$10*Table13[[#This Row],[CF % WEC]]</f>
        <v>0</v>
      </c>
      <c r="L4038" s="1">
        <v>31.261080749396498</v>
      </c>
      <c r="M4038" s="2">
        <f>Table13[[#This Row],[Cons h '[MWh']]]-Table13[[#This Row],[Ewec_prod '[MWh']]]-Table13[[#This Row],[Eeol_prod '[MWh']]]-Table13[[#This Row],[Efv_prod '[MWh']]]</f>
        <v>31.261080749396498</v>
      </c>
    </row>
    <row r="4039" x14ac:dyDescent="0.25">
      <c r="E4039" s="4">
        <v>43634.208333333336</v>
      </c>
      <c r="F4039" s="3">
        <v>0</v>
      </c>
      <c r="G4039" s="2">
        <f>Table13[[#This Row],[CF % FV]]*$A$2</f>
        <v>0</v>
      </c>
      <c r="H4039" s="3">
        <v>0.84407980722129405</v>
      </c>
      <c r="I4039" s="2">
        <f>Table13[[#This Row],[CF % EOL ]]*$A$6</f>
        <v>0</v>
      </c>
      <c r="J4039" s="3">
        <v>0.30454309311457456</v>
      </c>
      <c r="K4039" s="2">
        <f>$A$10*Table13[[#This Row],[CF % WEC]]</f>
        <v>0</v>
      </c>
      <c r="L4039" s="1">
        <v>41.883688103712586</v>
      </c>
      <c r="M4039" s="2">
        <f>Table13[[#This Row],[Cons h '[MWh']]]-Table13[[#This Row],[Ewec_prod '[MWh']]]-Table13[[#This Row],[Eeol_prod '[MWh']]]-Table13[[#This Row],[Efv_prod '[MWh']]]</f>
        <v>41.883688103712586</v>
      </c>
    </row>
    <row r="4040" x14ac:dyDescent="0.25">
      <c r="E4040" s="4">
        <v>43634.25</v>
      </c>
      <c r="F4040" s="3">
        <v>0</v>
      </c>
      <c r="G4040" s="2">
        <f>Table13[[#This Row],[CF % FV]]*$A$2</f>
        <v>0</v>
      </c>
      <c r="H4040" s="3">
        <v>0.86269925870513298</v>
      </c>
      <c r="I4040" s="2">
        <f>Table13[[#This Row],[CF % EOL ]]*$A$6</f>
        <v>0</v>
      </c>
      <c r="J4040" s="3">
        <v>0.30458739475780378</v>
      </c>
      <c r="K4040" s="2">
        <f>$A$10*Table13[[#This Row],[CF % WEC]]</f>
        <v>0</v>
      </c>
      <c r="L4040" s="1">
        <v>32.754757433307219</v>
      </c>
      <c r="M4040" s="2">
        <f>Table13[[#This Row],[Cons h '[MWh']]]-Table13[[#This Row],[Ewec_prod '[MWh']]]-Table13[[#This Row],[Eeol_prod '[MWh']]]-Table13[[#This Row],[Efv_prod '[MWh']]]</f>
        <v>32.754757433307219</v>
      </c>
    </row>
    <row r="4041" x14ac:dyDescent="0.25">
      <c r="E4041" s="4">
        <v>43634.291666666664</v>
      </c>
      <c r="F4041" s="3">
        <v>0</v>
      </c>
      <c r="G4041" s="2">
        <f>Table13[[#This Row],[CF % FV]]*$A$2</f>
        <v>0</v>
      </c>
      <c r="H4041" s="3">
        <v>0.87184524931476903</v>
      </c>
      <c r="I4041" s="2">
        <f>Table13[[#This Row],[CF % EOL ]]*$A$6</f>
        <v>0</v>
      </c>
      <c r="J4041" s="3">
        <v>0.31020888618614695</v>
      </c>
      <c r="K4041" s="2">
        <f>$A$10*Table13[[#This Row],[CF % WEC]]</f>
        <v>0</v>
      </c>
      <c r="L4041" s="1">
        <v>36.468886071934541</v>
      </c>
      <c r="M4041" s="2">
        <f>Table13[[#This Row],[Cons h '[MWh']]]-Table13[[#This Row],[Ewec_prod '[MWh']]]-Table13[[#This Row],[Eeol_prod '[MWh']]]-Table13[[#This Row],[Efv_prod '[MWh']]]</f>
        <v>36.468886071934541</v>
      </c>
    </row>
    <row r="4042" x14ac:dyDescent="0.25">
      <c r="E4042" s="4">
        <v>43634.333333333336</v>
      </c>
      <c r="F4042" s="3">
        <v>0</v>
      </c>
      <c r="G4042" s="2">
        <f>Table13[[#This Row],[CF % FV]]*$A$2</f>
        <v>0</v>
      </c>
      <c r="H4042" s="3">
        <v>0.85148062859998697</v>
      </c>
      <c r="I4042" s="2">
        <f>Table13[[#This Row],[CF % EOL ]]*$A$6</f>
        <v>0</v>
      </c>
      <c r="J4042" s="3">
        <v>0.31784566842763951</v>
      </c>
      <c r="K4042" s="2">
        <f>$A$10*Table13[[#This Row],[CF % WEC]]</f>
        <v>0</v>
      </c>
      <c r="L4042" s="1">
        <v>38.561846121844049</v>
      </c>
      <c r="M4042" s="2">
        <f>Table13[[#This Row],[Cons h '[MWh']]]-Table13[[#This Row],[Ewec_prod '[MWh']]]-Table13[[#This Row],[Eeol_prod '[MWh']]]-Table13[[#This Row],[Efv_prod '[MWh']]]</f>
        <v>38.561846121844049</v>
      </c>
    </row>
    <row r="4043" x14ac:dyDescent="0.25">
      <c r="E4043" s="4">
        <v>43634.375</v>
      </c>
      <c r="F4043" s="3">
        <v>0</v>
      </c>
      <c r="G4043" s="2">
        <f>Table13[[#This Row],[CF % FV]]*$A$2</f>
        <v>0</v>
      </c>
      <c r="H4043" s="3">
        <v>0.85287034718511501</v>
      </c>
      <c r="I4043" s="2">
        <f>Table13[[#This Row],[CF % EOL ]]*$A$6</f>
        <v>0</v>
      </c>
      <c r="J4043" s="3">
        <v>0.28179710706788424</v>
      </c>
      <c r="K4043" s="2">
        <f>$A$10*Table13[[#This Row],[CF % WEC]]</f>
        <v>0</v>
      </c>
      <c r="L4043" s="1">
        <v>33.442275499768229</v>
      </c>
      <c r="M4043" s="2">
        <f>Table13[[#This Row],[Cons h '[MWh']]]-Table13[[#This Row],[Ewec_prod '[MWh']]]-Table13[[#This Row],[Eeol_prod '[MWh']]]-Table13[[#This Row],[Efv_prod '[MWh']]]</f>
        <v>33.442275499768229</v>
      </c>
    </row>
    <row r="4044" x14ac:dyDescent="0.25">
      <c r="E4044" s="4">
        <v>43634.416666666664</v>
      </c>
      <c r="F4044" s="3">
        <v>0</v>
      </c>
      <c r="G4044" s="2">
        <f>Table13[[#This Row],[CF % FV]]*$A$2</f>
        <v>0</v>
      </c>
      <c r="H4044" s="3">
        <v>0.35201523485654801</v>
      </c>
      <c r="I4044" s="2">
        <f>Table13[[#This Row],[CF % EOL ]]*$A$6</f>
        <v>0</v>
      </c>
      <c r="J4044" s="3">
        <v>0.24895254080284834</v>
      </c>
      <c r="K4044" s="2">
        <f>$A$10*Table13[[#This Row],[CF % WEC]]</f>
        <v>0</v>
      </c>
      <c r="L4044" s="1">
        <v>38.857596007940437</v>
      </c>
      <c r="M4044" s="2">
        <f>Table13[[#This Row],[Cons h '[MWh']]]-Table13[[#This Row],[Ewec_prod '[MWh']]]-Table13[[#This Row],[Eeol_prod '[MWh']]]-Table13[[#This Row],[Efv_prod '[MWh']]]</f>
        <v>38.857596007940437</v>
      </c>
    </row>
    <row r="4045" x14ac:dyDescent="0.25">
      <c r="E4045" s="4">
        <v>43634.458333333336</v>
      </c>
      <c r="F4045" s="3">
        <v>0</v>
      </c>
      <c r="G4045" s="2">
        <f>Table13[[#This Row],[CF % FV]]*$A$2</f>
        <v>0</v>
      </c>
      <c r="H4045" s="3">
        <v>0.27044605118641601</v>
      </c>
      <c r="I4045" s="2">
        <f>Table13[[#This Row],[CF % EOL ]]*$A$6</f>
        <v>0</v>
      </c>
      <c r="J4045" s="3">
        <v>0.2234595595639953</v>
      </c>
      <c r="K4045" s="2">
        <f>$A$10*Table13[[#This Row],[CF % WEC]]</f>
        <v>0</v>
      </c>
      <c r="L4045" s="1">
        <v>37.89220705951093</v>
      </c>
      <c r="M4045" s="2">
        <f>Table13[[#This Row],[Cons h '[MWh']]]-Table13[[#This Row],[Ewec_prod '[MWh']]]-Table13[[#This Row],[Eeol_prod '[MWh']]]-Table13[[#This Row],[Efv_prod '[MWh']]]</f>
        <v>37.89220705951093</v>
      </c>
    </row>
    <row r="4046" x14ac:dyDescent="0.25">
      <c r="E4046" s="4">
        <v>43634.5</v>
      </c>
      <c r="F4046" s="3">
        <v>0</v>
      </c>
      <c r="G4046" s="2">
        <f>Table13[[#This Row],[CF % FV]]*$A$2</f>
        <v>0</v>
      </c>
      <c r="H4046" s="3">
        <v>0.31736468242451898</v>
      </c>
      <c r="I4046" s="2">
        <f>Table13[[#This Row],[CF % EOL ]]*$A$6</f>
        <v>0</v>
      </c>
      <c r="J4046" s="3">
        <v>0.21146342712079053</v>
      </c>
      <c r="K4046" s="2">
        <f>$A$10*Table13[[#This Row],[CF % WEC]]</f>
        <v>0</v>
      </c>
      <c r="L4046" s="1">
        <v>34.641034367746691</v>
      </c>
      <c r="M4046" s="2">
        <f>Table13[[#This Row],[Cons h '[MWh']]]-Table13[[#This Row],[Ewec_prod '[MWh']]]-Table13[[#This Row],[Eeol_prod '[MWh']]]-Table13[[#This Row],[Efv_prod '[MWh']]]</f>
        <v>34.641034367746691</v>
      </c>
    </row>
    <row r="4047" x14ac:dyDescent="0.25">
      <c r="E4047" s="4">
        <v>43634.541666666664</v>
      </c>
      <c r="F4047" s="3">
        <v>0</v>
      </c>
      <c r="G4047" s="2">
        <f>Table13[[#This Row],[CF % FV]]*$A$2</f>
        <v>0</v>
      </c>
      <c r="H4047" s="3">
        <v>0.575709916021926</v>
      </c>
      <c r="I4047" s="2">
        <f>Table13[[#This Row],[CF % EOL ]]*$A$6</f>
        <v>0</v>
      </c>
      <c r="J4047" s="3">
        <v>0.21638101650481661</v>
      </c>
      <c r="K4047" s="2">
        <f>$A$10*Table13[[#This Row],[CF % WEC]]</f>
        <v>0</v>
      </c>
      <c r="L4047" s="1">
        <v>35.391858008142677</v>
      </c>
      <c r="M4047" s="2">
        <f>Table13[[#This Row],[Cons h '[MWh']]]-Table13[[#This Row],[Ewec_prod '[MWh']]]-Table13[[#This Row],[Eeol_prod '[MWh']]]-Table13[[#This Row],[Efv_prod '[MWh']]]</f>
        <v>35.391858008142677</v>
      </c>
    </row>
    <row r="4048" x14ac:dyDescent="0.25">
      <c r="E4048" s="4">
        <v>43634.583333333336</v>
      </c>
      <c r="F4048" s="3">
        <v>0</v>
      </c>
      <c r="G4048" s="2">
        <f>Table13[[#This Row],[CF % FV]]*$A$2</f>
        <v>0</v>
      </c>
      <c r="H4048" s="3">
        <v>0.60445155993436195</v>
      </c>
      <c r="I4048" s="2">
        <f>Table13[[#This Row],[CF % EOL ]]*$A$6</f>
        <v>0</v>
      </c>
      <c r="J4048" s="3">
        <v>0.22648568408061229</v>
      </c>
      <c r="K4048" s="2">
        <f>$A$10*Table13[[#This Row],[CF % WEC]]</f>
        <v>0</v>
      </c>
      <c r="L4048" s="1">
        <v>30.195589657418211</v>
      </c>
      <c r="M4048" s="2">
        <f>Table13[[#This Row],[Cons h '[MWh']]]-Table13[[#This Row],[Ewec_prod '[MWh']]]-Table13[[#This Row],[Eeol_prod '[MWh']]]-Table13[[#This Row],[Efv_prod '[MWh']]]</f>
        <v>30.195589657418211</v>
      </c>
    </row>
    <row r="4049" x14ac:dyDescent="0.25">
      <c r="E4049" s="4">
        <v>43634.625</v>
      </c>
      <c r="F4049" s="3">
        <v>0</v>
      </c>
      <c r="G4049" s="2">
        <f>Table13[[#This Row],[CF % FV]]*$A$2</f>
        <v>0</v>
      </c>
      <c r="H4049" s="3">
        <v>0.609142137956171</v>
      </c>
      <c r="I4049" s="2">
        <f>Table13[[#This Row],[CF % EOL ]]*$A$6</f>
        <v>0</v>
      </c>
      <c r="J4049" s="3">
        <v>0.23602888776174583</v>
      </c>
      <c r="K4049" s="2">
        <f>$A$10*Table13[[#This Row],[CF % WEC]]</f>
        <v>0</v>
      </c>
      <c r="L4049" s="1">
        <v>30.356089612997536</v>
      </c>
      <c r="M4049" s="2">
        <f>Table13[[#This Row],[Cons h '[MWh']]]-Table13[[#This Row],[Ewec_prod '[MWh']]]-Table13[[#This Row],[Eeol_prod '[MWh']]]-Table13[[#This Row],[Efv_prod '[MWh']]]</f>
        <v>30.356089612997536</v>
      </c>
    </row>
    <row r="4050" x14ac:dyDescent="0.25">
      <c r="E4050" s="4">
        <v>43634.666666666664</v>
      </c>
      <c r="F4050" s="3">
        <v>0</v>
      </c>
      <c r="G4050" s="2">
        <f>Table13[[#This Row],[CF % FV]]*$A$2</f>
        <v>0</v>
      </c>
      <c r="H4050" s="3">
        <v>0.77273434286545795</v>
      </c>
      <c r="I4050" s="2">
        <f>Table13[[#This Row],[CF % EOL ]]*$A$6</f>
        <v>0</v>
      </c>
      <c r="J4050" s="3">
        <v>0.23407519359735632</v>
      </c>
      <c r="K4050" s="2">
        <f>$A$10*Table13[[#This Row],[CF % WEC]]</f>
        <v>0</v>
      </c>
      <c r="L4050" s="1">
        <v>34.553098969070021</v>
      </c>
      <c r="M4050" s="2">
        <f>Table13[[#This Row],[Cons h '[MWh']]]-Table13[[#This Row],[Ewec_prod '[MWh']]]-Table13[[#This Row],[Eeol_prod '[MWh']]]-Table13[[#This Row],[Efv_prod '[MWh']]]</f>
        <v>34.553098969070021</v>
      </c>
    </row>
    <row r="4051" x14ac:dyDescent="0.25">
      <c r="E4051" s="4">
        <v>43634.708333333336</v>
      </c>
      <c r="F4051" s="3">
        <v>0.15580000000000002</v>
      </c>
      <c r="G4051" s="2">
        <f>Table13[[#This Row],[CF % FV]]*$A$2</f>
        <v>17.138000000000002</v>
      </c>
      <c r="H4051" s="3">
        <v>0.82259594623941201</v>
      </c>
      <c r="I4051" s="2">
        <f>Table13[[#This Row],[CF % EOL ]]*$A$6</f>
        <v>0</v>
      </c>
      <c r="J4051" s="3">
        <v>0.23638463688961994</v>
      </c>
      <c r="K4051" s="2">
        <f>$A$10*Table13[[#This Row],[CF % WEC]]</f>
        <v>0</v>
      </c>
      <c r="L4051" s="1">
        <v>43.430181426905307</v>
      </c>
      <c r="M4051" s="2">
        <f>Table13[[#This Row],[Cons h '[MWh']]]-Table13[[#This Row],[Ewec_prod '[MWh']]]-Table13[[#This Row],[Eeol_prod '[MWh']]]-Table13[[#This Row],[Efv_prod '[MWh']]]</f>
        <v>26.292181426905305</v>
      </c>
    </row>
    <row r="4052" x14ac:dyDescent="0.25">
      <c r="E4052" s="4">
        <v>43634.75</v>
      </c>
      <c r="F4052" s="3">
        <v>0.14712</v>
      </c>
      <c r="G4052" s="2">
        <f>Table13[[#This Row],[CF % FV]]*$A$2</f>
        <v>16.183199999999999</v>
      </c>
      <c r="H4052" s="3">
        <v>0.76691940999864705</v>
      </c>
      <c r="I4052" s="2">
        <f>Table13[[#This Row],[CF % EOL ]]*$A$6</f>
        <v>0</v>
      </c>
      <c r="J4052" s="3">
        <v>0.23636225486831761</v>
      </c>
      <c r="K4052" s="2">
        <f>$A$10*Table13[[#This Row],[CF % WEC]]</f>
        <v>0</v>
      </c>
      <c r="L4052" s="1">
        <v>52.759666347327602</v>
      </c>
      <c r="M4052" s="2">
        <f>Table13[[#This Row],[Cons h '[MWh']]]-Table13[[#This Row],[Ewec_prod '[MWh']]]-Table13[[#This Row],[Eeol_prod '[MWh']]]-Table13[[#This Row],[Efv_prod '[MWh']]]</f>
        <v>36.576466347327603</v>
      </c>
    </row>
    <row r="4053" x14ac:dyDescent="0.25">
      <c r="E4053" s="4">
        <v>43634.791666666664</v>
      </c>
      <c r="F4053" s="3">
        <v>0.20486000000000001</v>
      </c>
      <c r="G4053" s="2">
        <f>Table13[[#This Row],[CF % FV]]*$A$2</f>
        <v>22.534600000000001</v>
      </c>
      <c r="H4053" s="3">
        <v>0.76011703327019398</v>
      </c>
      <c r="I4053" s="2">
        <f>Table13[[#This Row],[CF % EOL ]]*$A$6</f>
        <v>0</v>
      </c>
      <c r="J4053" s="3">
        <v>0.24158071452479662</v>
      </c>
      <c r="K4053" s="2">
        <f>$A$10*Table13[[#This Row],[CF % WEC]]</f>
        <v>0</v>
      </c>
      <c r="L4053" s="1">
        <v>52.17839996462839</v>
      </c>
      <c r="M4053" s="2">
        <f>Table13[[#This Row],[Cons h '[MWh']]]-Table13[[#This Row],[Ewec_prod '[MWh']]]-Table13[[#This Row],[Eeol_prod '[MWh']]]-Table13[[#This Row],[Efv_prod '[MWh']]]</f>
        <v>29.643799964628389</v>
      </c>
    </row>
    <row r="4054" x14ac:dyDescent="0.25">
      <c r="E4054" s="4">
        <v>43634.833333333336</v>
      </c>
      <c r="F4054" s="3">
        <v>0.33994000000000002</v>
      </c>
      <c r="G4054" s="2">
        <f>Table13[[#This Row],[CF % FV]]*$A$2</f>
        <v>37.3934</v>
      </c>
      <c r="H4054" s="3">
        <v>0.71184561499807297</v>
      </c>
      <c r="I4054" s="2">
        <f>Table13[[#This Row],[CF % EOL ]]*$A$6</f>
        <v>0</v>
      </c>
      <c r="J4054" s="3">
        <v>0.24251660395758745</v>
      </c>
      <c r="K4054" s="2">
        <f>$A$10*Table13[[#This Row],[CF % WEC]]</f>
        <v>0</v>
      </c>
      <c r="L4054" s="1">
        <v>41.164437975876304</v>
      </c>
      <c r="M4054" s="2">
        <f>Table13[[#This Row],[Cons h '[MWh']]]-Table13[[#This Row],[Ewec_prod '[MWh']]]-Table13[[#This Row],[Eeol_prod '[MWh']]]-Table13[[#This Row],[Efv_prod '[MWh']]]</f>
        <v>3.771037975876304</v>
      </c>
    </row>
    <row r="4055" x14ac:dyDescent="0.25">
      <c r="E4055" s="4">
        <v>43634.875</v>
      </c>
      <c r="F4055" s="3">
        <v>0.44963999999999998</v>
      </c>
      <c r="G4055" s="2">
        <f>Table13[[#This Row],[CF % FV]]*$A$2</f>
        <v>49.4604</v>
      </c>
      <c r="H4055" s="3">
        <v>0.55106277508204204</v>
      </c>
      <c r="I4055" s="2">
        <f>Table13[[#This Row],[CF % EOL ]]*$A$6</f>
        <v>0</v>
      </c>
      <c r="J4055" s="3">
        <v>0.27522782182306943</v>
      </c>
      <c r="K4055" s="2">
        <f>$A$10*Table13[[#This Row],[CF % WEC]]</f>
        <v>0</v>
      </c>
      <c r="L4055" s="1">
        <v>40.422146137433401</v>
      </c>
      <c r="M4055" s="2">
        <f>Table13[[#This Row],[Cons h '[MWh']]]-Table13[[#This Row],[Ewec_prod '[MWh']]]-Table13[[#This Row],[Eeol_prod '[MWh']]]-Table13[[#This Row],[Efv_prod '[MWh']]]</f>
        <v>-9.0382538625665987</v>
      </c>
    </row>
    <row r="4056" x14ac:dyDescent="0.25">
      <c r="E4056" s="4">
        <v>43634.916666666664</v>
      </c>
      <c r="F4056" s="3">
        <v>0.52975000000000005</v>
      </c>
      <c r="G4056" s="2">
        <f>Table13[[#This Row],[CF % FV]]*$A$2</f>
        <v>58.272500000000008</v>
      </c>
      <c r="H4056" s="3">
        <v>0.91546711455176999</v>
      </c>
      <c r="I4056" s="2">
        <f>Table13[[#This Row],[CF % EOL ]]*$A$6</f>
        <v>0</v>
      </c>
      <c r="J4056" s="3">
        <v>0.30520633855260615</v>
      </c>
      <c r="K4056" s="2">
        <f>$A$10*Table13[[#This Row],[CF % WEC]]</f>
        <v>0</v>
      </c>
      <c r="L4056" s="1">
        <v>37.942717806041415</v>
      </c>
      <c r="M4056" s="2">
        <f>Table13[[#This Row],[Cons h '[MWh']]]-Table13[[#This Row],[Ewec_prod '[MWh']]]-Table13[[#This Row],[Eeol_prod '[MWh']]]-Table13[[#This Row],[Efv_prod '[MWh']]]</f>
        <v>-20.329782193958593</v>
      </c>
    </row>
    <row r="4057" x14ac:dyDescent="0.25">
      <c r="E4057" s="4">
        <v>43634.958333333336</v>
      </c>
      <c r="F4057" s="3">
        <v>0.49872000000000005</v>
      </c>
      <c r="G4057" s="2">
        <f>Table13[[#This Row],[CF % FV]]*$A$2</f>
        <v>54.859200000000008</v>
      </c>
      <c r="H4057" s="3">
        <v>0.84113957114443605</v>
      </c>
      <c r="I4057" s="2">
        <f>Table13[[#This Row],[CF % EOL ]]*$A$6</f>
        <v>0</v>
      </c>
      <c r="J4057" s="3">
        <v>0.32646915044776215</v>
      </c>
      <c r="K4057" s="2">
        <f>$A$10*Table13[[#This Row],[CF % WEC]]</f>
        <v>0</v>
      </c>
      <c r="L4057" s="1">
        <v>26.386698724152797</v>
      </c>
      <c r="M4057" s="2">
        <f>Table13[[#This Row],[Cons h '[MWh']]]-Table13[[#This Row],[Ewec_prod '[MWh']]]-Table13[[#This Row],[Eeol_prod '[MWh']]]-Table13[[#This Row],[Efv_prod '[MWh']]]</f>
        <v>-28.472501275847211</v>
      </c>
    </row>
    <row r="4058" x14ac:dyDescent="0.25">
      <c r="E4058" s="4">
        <v>43635</v>
      </c>
      <c r="F4058" s="3">
        <v>0.36624000000000001</v>
      </c>
      <c r="G4058" s="2">
        <f>Table13[[#This Row],[CF % FV]]*$A$2</f>
        <v>40.2864</v>
      </c>
      <c r="H4058" s="3">
        <v>0.91664750599545597</v>
      </c>
      <c r="I4058" s="2">
        <f>Table13[[#This Row],[CF % EOL ]]*$A$6</f>
        <v>0</v>
      </c>
      <c r="J4058" s="3">
        <v>0.32670935684089136</v>
      </c>
      <c r="K4058" s="2">
        <f>$A$10*Table13[[#This Row],[CF % WEC]]</f>
        <v>0</v>
      </c>
      <c r="L4058" s="1">
        <v>27.626362574850891</v>
      </c>
      <c r="M4058" s="2">
        <f>Table13[[#This Row],[Cons h '[MWh']]]-Table13[[#This Row],[Ewec_prod '[MWh']]]-Table13[[#This Row],[Eeol_prod '[MWh']]]-Table13[[#This Row],[Efv_prod '[MWh']]]</f>
        <v>-12.66003742514911</v>
      </c>
    </row>
    <row r="4059" x14ac:dyDescent="0.25">
      <c r="E4059" s="4">
        <v>43635.041666666664</v>
      </c>
      <c r="F4059" s="3">
        <v>0.24109</v>
      </c>
      <c r="G4059" s="2">
        <f>Table13[[#This Row],[CF % FV]]*$A$2</f>
        <v>26.5199</v>
      </c>
      <c r="H4059" s="3">
        <v>0.86437870478308698</v>
      </c>
      <c r="I4059" s="2">
        <f>Table13[[#This Row],[CF % EOL ]]*$A$6</f>
        <v>0</v>
      </c>
      <c r="J4059" s="3">
        <v>0.31654603727916386</v>
      </c>
      <c r="K4059" s="2">
        <f>$A$10*Table13[[#This Row],[CF % WEC]]</f>
        <v>0</v>
      </c>
      <c r="L4059" s="1">
        <v>25.379284765741481</v>
      </c>
      <c r="M4059" s="2">
        <f>Table13[[#This Row],[Cons h '[MWh']]]-Table13[[#This Row],[Ewec_prod '[MWh']]]-Table13[[#This Row],[Eeol_prod '[MWh']]]-Table13[[#This Row],[Efv_prod '[MWh']]]</f>
        <v>-1.1406152342585187</v>
      </c>
    </row>
    <row r="4060" x14ac:dyDescent="0.25">
      <c r="E4060" s="4">
        <v>43635.083333333336</v>
      </c>
      <c r="F4060" s="3">
        <v>7.9579999999999998E-2</v>
      </c>
      <c r="G4060" s="2">
        <f>Table13[[#This Row],[CF % FV]]*$A$2</f>
        <v>8.7538</v>
      </c>
      <c r="H4060" s="3">
        <v>0.864672311858526</v>
      </c>
      <c r="I4060" s="2">
        <f>Table13[[#This Row],[CF % EOL ]]*$A$6</f>
        <v>0</v>
      </c>
      <c r="J4060" s="3">
        <v>0.30218919544671846</v>
      </c>
      <c r="K4060" s="2">
        <f>$A$10*Table13[[#This Row],[CF % WEC]]</f>
        <v>0</v>
      </c>
      <c r="L4060" s="1">
        <v>27.74050705089979</v>
      </c>
      <c r="M4060" s="2">
        <f>Table13[[#This Row],[Cons h '[MWh']]]-Table13[[#This Row],[Ewec_prod '[MWh']]]-Table13[[#This Row],[Eeol_prod '[MWh']]]-Table13[[#This Row],[Efv_prod '[MWh']]]</f>
        <v>18.986707050899788</v>
      </c>
    </row>
    <row r="4061" x14ac:dyDescent="0.25">
      <c r="E4061" s="4">
        <v>43635.125</v>
      </c>
      <c r="F4061" s="3">
        <v>0</v>
      </c>
      <c r="G4061" s="2">
        <f>Table13[[#This Row],[CF % FV]]*$A$2</f>
        <v>0</v>
      </c>
      <c r="H4061" s="3">
        <v>0.89606888787387295</v>
      </c>
      <c r="I4061" s="2">
        <f>Table13[[#This Row],[CF % EOL ]]*$A$6</f>
        <v>0</v>
      </c>
      <c r="J4061" s="3">
        <v>0.29322296553732224</v>
      </c>
      <c r="K4061" s="2">
        <f>$A$10*Table13[[#This Row],[CF % WEC]]</f>
        <v>0</v>
      </c>
      <c r="L4061" s="1">
        <v>26.673998184290141</v>
      </c>
      <c r="M4061" s="2">
        <f>Table13[[#This Row],[Cons h '[MWh']]]-Table13[[#This Row],[Ewec_prod '[MWh']]]-Table13[[#This Row],[Eeol_prod '[MWh']]]-Table13[[#This Row],[Efv_prod '[MWh']]]</f>
        <v>26.673998184290141</v>
      </c>
    </row>
    <row r="4062" x14ac:dyDescent="0.25">
      <c r="E4062" s="4">
        <v>43635.166666666664</v>
      </c>
      <c r="F4062" s="3">
        <v>0</v>
      </c>
      <c r="G4062" s="2">
        <f>Table13[[#This Row],[CF % FV]]*$A$2</f>
        <v>0</v>
      </c>
      <c r="H4062" s="3">
        <v>0.91805975861661904</v>
      </c>
      <c r="I4062" s="2">
        <f>Table13[[#This Row],[CF % EOL ]]*$A$6</f>
        <v>0</v>
      </c>
      <c r="J4062" s="3">
        <v>0.29461010048939279</v>
      </c>
      <c r="K4062" s="2">
        <f>$A$10*Table13[[#This Row],[CF % WEC]]</f>
        <v>0</v>
      </c>
      <c r="L4062" s="1">
        <v>28.167378791760719</v>
      </c>
      <c r="M4062" s="2">
        <f>Table13[[#This Row],[Cons h '[MWh']]]-Table13[[#This Row],[Ewec_prod '[MWh']]]-Table13[[#This Row],[Eeol_prod '[MWh']]]-Table13[[#This Row],[Efv_prod '[MWh']]]</f>
        <v>28.167378791760719</v>
      </c>
    </row>
    <row r="4063" x14ac:dyDescent="0.25">
      <c r="E4063" s="4">
        <v>43635.208333333336</v>
      </c>
      <c r="F4063" s="3">
        <v>0</v>
      </c>
      <c r="G4063" s="2">
        <f>Table13[[#This Row],[CF % FV]]*$A$2</f>
        <v>0</v>
      </c>
      <c r="H4063" s="3">
        <v>0.92900188976139197</v>
      </c>
      <c r="I4063" s="2">
        <f>Table13[[#This Row],[CF % EOL ]]*$A$6</f>
        <v>0</v>
      </c>
      <c r="J4063" s="3">
        <v>0.30583957155790648</v>
      </c>
      <c r="K4063" s="2">
        <f>$A$10*Table13[[#This Row],[CF % WEC]]</f>
        <v>0</v>
      </c>
      <c r="L4063" s="1">
        <v>32.251306194329885</v>
      </c>
      <c r="M4063" s="2">
        <f>Table13[[#This Row],[Cons h '[MWh']]]-Table13[[#This Row],[Ewec_prod '[MWh']]]-Table13[[#This Row],[Eeol_prod '[MWh']]]-Table13[[#This Row],[Efv_prod '[MWh']]]</f>
        <v>32.251306194329885</v>
      </c>
    </row>
    <row r="4064" x14ac:dyDescent="0.25">
      <c r="E4064" s="4">
        <v>43635.25</v>
      </c>
      <c r="F4064" s="3">
        <v>0</v>
      </c>
      <c r="G4064" s="2">
        <f>Table13[[#This Row],[CF % FV]]*$A$2</f>
        <v>0</v>
      </c>
      <c r="H4064" s="3">
        <v>0.94542389299648</v>
      </c>
      <c r="I4064" s="2">
        <f>Table13[[#This Row],[CF % EOL ]]*$A$6</f>
        <v>0</v>
      </c>
      <c r="J4064" s="3">
        <v>0.33050134585826296</v>
      </c>
      <c r="K4064" s="2">
        <f>$A$10*Table13[[#This Row],[CF % WEC]]</f>
        <v>0</v>
      </c>
      <c r="L4064" s="1">
        <v>37.192041723400557</v>
      </c>
      <c r="M4064" s="2">
        <f>Table13[[#This Row],[Cons h '[MWh']]]-Table13[[#This Row],[Ewec_prod '[MWh']]]-Table13[[#This Row],[Eeol_prod '[MWh']]]-Table13[[#This Row],[Efv_prod '[MWh']]]</f>
        <v>37.192041723400557</v>
      </c>
    </row>
    <row r="4065" x14ac:dyDescent="0.25">
      <c r="E4065" s="4">
        <v>43635.291666666664</v>
      </c>
      <c r="F4065" s="3">
        <v>0</v>
      </c>
      <c r="G4065" s="2">
        <f>Table13[[#This Row],[CF % FV]]*$A$2</f>
        <v>0</v>
      </c>
      <c r="H4065" s="3">
        <v>0.96857471604938306</v>
      </c>
      <c r="I4065" s="2">
        <f>Table13[[#This Row],[CF % EOL ]]*$A$6</f>
        <v>0</v>
      </c>
      <c r="J4065" s="3">
        <v>0.36172495892599088</v>
      </c>
      <c r="K4065" s="2">
        <f>$A$10*Table13[[#This Row],[CF % WEC]]</f>
        <v>0</v>
      </c>
      <c r="L4065" s="1">
        <v>37.295909578801336</v>
      </c>
      <c r="M4065" s="2">
        <f>Table13[[#This Row],[Cons h '[MWh']]]-Table13[[#This Row],[Ewec_prod '[MWh']]]-Table13[[#This Row],[Eeol_prod '[MWh']]]-Table13[[#This Row],[Efv_prod '[MWh']]]</f>
        <v>37.295909578801336</v>
      </c>
    </row>
    <row r="4066" x14ac:dyDescent="0.25">
      <c r="E4066" s="4">
        <v>43635.333333333336</v>
      </c>
      <c r="F4066" s="3">
        <v>0</v>
      </c>
      <c r="G4066" s="2">
        <f>Table13[[#This Row],[CF % FV]]*$A$2</f>
        <v>0</v>
      </c>
      <c r="H4066" s="3">
        <v>0.971989929110887</v>
      </c>
      <c r="I4066" s="2">
        <f>Table13[[#This Row],[CF % EOL ]]*$A$6</f>
        <v>0</v>
      </c>
      <c r="J4066" s="3">
        <v>0.36754429157772966</v>
      </c>
      <c r="K4066" s="2">
        <f>$A$10*Table13[[#This Row],[CF % WEC]]</f>
        <v>0</v>
      </c>
      <c r="L4066" s="1">
        <v>39.215416593534648</v>
      </c>
      <c r="M4066" s="2">
        <f>Table13[[#This Row],[Cons h '[MWh']]]-Table13[[#This Row],[Ewec_prod '[MWh']]]-Table13[[#This Row],[Eeol_prod '[MWh']]]-Table13[[#This Row],[Efv_prod '[MWh']]]</f>
        <v>39.215416593534648</v>
      </c>
    </row>
    <row r="4067" x14ac:dyDescent="0.25">
      <c r="E4067" s="4">
        <v>43635.375</v>
      </c>
      <c r="F4067" s="3">
        <v>0</v>
      </c>
      <c r="G4067" s="2">
        <f>Table13[[#This Row],[CF % FV]]*$A$2</f>
        <v>0</v>
      </c>
      <c r="H4067" s="3">
        <v>0.93063586741834703</v>
      </c>
      <c r="I4067" s="2">
        <f>Table13[[#This Row],[CF % EOL ]]*$A$6</f>
        <v>0</v>
      </c>
      <c r="J4067" s="3">
        <v>0.30499312358712544</v>
      </c>
      <c r="K4067" s="2">
        <f>$A$10*Table13[[#This Row],[CF % WEC]]</f>
        <v>0</v>
      </c>
      <c r="L4067" s="1">
        <v>31.528260708101623</v>
      </c>
      <c r="M4067" s="2">
        <f>Table13[[#This Row],[Cons h '[MWh']]]-Table13[[#This Row],[Ewec_prod '[MWh']]]-Table13[[#This Row],[Eeol_prod '[MWh']]]-Table13[[#This Row],[Efv_prod '[MWh']]]</f>
        <v>31.528260708101623</v>
      </c>
    </row>
    <row r="4068" x14ac:dyDescent="0.25">
      <c r="E4068" s="4">
        <v>43635.416666666664</v>
      </c>
      <c r="F4068" s="3">
        <v>0</v>
      </c>
      <c r="G4068" s="2">
        <f>Table13[[#This Row],[CF % FV]]*$A$2</f>
        <v>0</v>
      </c>
      <c r="H4068" s="3">
        <v>4.2893616285162903E-2</v>
      </c>
      <c r="I4068" s="2">
        <f>Table13[[#This Row],[CF % EOL ]]*$A$6</f>
        <v>0</v>
      </c>
      <c r="J4068" s="3">
        <v>0.25379807164061963</v>
      </c>
      <c r="K4068" s="2">
        <f>$A$10*Table13[[#This Row],[CF % WEC]]</f>
        <v>0</v>
      </c>
      <c r="L4068" s="1">
        <v>29.632913552213505</v>
      </c>
      <c r="M4068" s="2">
        <f>Table13[[#This Row],[Cons h '[MWh']]]-Table13[[#This Row],[Ewec_prod '[MWh']]]-Table13[[#This Row],[Eeol_prod '[MWh']]]-Table13[[#This Row],[Efv_prod '[MWh']]]</f>
        <v>29.632913552213505</v>
      </c>
    </row>
    <row r="4069" x14ac:dyDescent="0.25">
      <c r="E4069" s="4">
        <v>43635.458333333336</v>
      </c>
      <c r="F4069" s="3">
        <v>0</v>
      </c>
      <c r="G4069" s="2">
        <f>Table13[[#This Row],[CF % FV]]*$A$2</f>
        <v>0</v>
      </c>
      <c r="H4069" s="3">
        <v>4.32425495031485E-2</v>
      </c>
      <c r="I4069" s="2">
        <f>Table13[[#This Row],[CF % EOL ]]*$A$6</f>
        <v>0</v>
      </c>
      <c r="J4069" s="3">
        <v>0.22082683831258385</v>
      </c>
      <c r="K4069" s="2">
        <f>$A$10*Table13[[#This Row],[CF % WEC]]</f>
        <v>0</v>
      </c>
      <c r="L4069" s="1">
        <v>35.613541629199496</v>
      </c>
      <c r="M4069" s="2">
        <f>Table13[[#This Row],[Cons h '[MWh']]]-Table13[[#This Row],[Ewec_prod '[MWh']]]-Table13[[#This Row],[Eeol_prod '[MWh']]]-Table13[[#This Row],[Efv_prod '[MWh']]]</f>
        <v>35.613541629199496</v>
      </c>
    </row>
    <row r="4070" x14ac:dyDescent="0.25">
      <c r="E4070" s="4">
        <v>43635.5</v>
      </c>
      <c r="F4070" s="3">
        <v>0</v>
      </c>
      <c r="G4070" s="2">
        <f>Table13[[#This Row],[CF % FV]]*$A$2</f>
        <v>0</v>
      </c>
      <c r="H4070" s="3">
        <v>0.124375790980574</v>
      </c>
      <c r="I4070" s="2">
        <f>Table13[[#This Row],[CF % EOL ]]*$A$6</f>
        <v>0</v>
      </c>
      <c r="J4070" s="3">
        <v>0.19969878357167398</v>
      </c>
      <c r="K4070" s="2">
        <f>$A$10*Table13[[#This Row],[CF % WEC]]</f>
        <v>0</v>
      </c>
      <c r="L4070" s="1">
        <v>46.303877028670719</v>
      </c>
      <c r="M4070" s="2">
        <f>Table13[[#This Row],[Cons h '[MWh']]]-Table13[[#This Row],[Ewec_prod '[MWh']]]-Table13[[#This Row],[Eeol_prod '[MWh']]]-Table13[[#This Row],[Efv_prod '[MWh']]]</f>
        <v>46.303877028670719</v>
      </c>
    </row>
    <row r="4071" x14ac:dyDescent="0.25">
      <c r="E4071" s="4">
        <v>43635.541666666664</v>
      </c>
      <c r="F4071" s="3">
        <v>0</v>
      </c>
      <c r="G4071" s="2">
        <f>Table13[[#This Row],[CF % FV]]*$A$2</f>
        <v>0</v>
      </c>
      <c r="H4071" s="3">
        <v>0.28305117810473701</v>
      </c>
      <c r="I4071" s="2">
        <f>Table13[[#This Row],[CF % EOL ]]*$A$6</f>
        <v>0</v>
      </c>
      <c r="J4071" s="3">
        <v>0.19349237650921688</v>
      </c>
      <c r="K4071" s="2">
        <f>$A$10*Table13[[#This Row],[CF % WEC]]</f>
        <v>0</v>
      </c>
      <c r="L4071" s="1">
        <v>37.951263343659825</v>
      </c>
      <c r="M4071" s="2">
        <f>Table13[[#This Row],[Cons h '[MWh']]]-Table13[[#This Row],[Ewec_prod '[MWh']]]-Table13[[#This Row],[Eeol_prod '[MWh']]]-Table13[[#This Row],[Efv_prod '[MWh']]]</f>
        <v>37.951263343659825</v>
      </c>
    </row>
    <row r="4072" x14ac:dyDescent="0.25">
      <c r="E4072" s="4">
        <v>43635.583333333336</v>
      </c>
      <c r="F4072" s="3">
        <v>0</v>
      </c>
      <c r="G4072" s="2">
        <f>Table13[[#This Row],[CF % FV]]*$A$2</f>
        <v>0</v>
      </c>
      <c r="H4072" s="3">
        <v>0.589803187886631</v>
      </c>
      <c r="I4072" s="2">
        <f>Table13[[#This Row],[CF % EOL ]]*$A$6</f>
        <v>0</v>
      </c>
      <c r="J4072" s="3">
        <v>0.20745469353054158</v>
      </c>
      <c r="K4072" s="2">
        <f>$A$10*Table13[[#This Row],[CF % WEC]]</f>
        <v>0</v>
      </c>
      <c r="L4072" s="1">
        <v>31.608240835367763</v>
      </c>
      <c r="M4072" s="2">
        <f>Table13[[#This Row],[Cons h '[MWh']]]-Table13[[#This Row],[Ewec_prod '[MWh']]]-Table13[[#This Row],[Eeol_prod '[MWh']]]-Table13[[#This Row],[Efv_prod '[MWh']]]</f>
        <v>31.608240835367763</v>
      </c>
    </row>
    <row r="4073" x14ac:dyDescent="0.25">
      <c r="E4073" s="4">
        <v>43635.625</v>
      </c>
      <c r="F4073" s="3">
        <v>0</v>
      </c>
      <c r="G4073" s="2">
        <f>Table13[[#This Row],[CF % FV]]*$A$2</f>
        <v>0</v>
      </c>
      <c r="H4073" s="3">
        <v>0.61979593454863502</v>
      </c>
      <c r="I4073" s="2">
        <f>Table13[[#This Row],[CF % EOL ]]*$A$6</f>
        <v>0</v>
      </c>
      <c r="J4073" s="3">
        <v>0.23956954915861695</v>
      </c>
      <c r="K4073" s="2">
        <f>$A$10*Table13[[#This Row],[CF % WEC]]</f>
        <v>0</v>
      </c>
      <c r="L4073" s="1">
        <v>37.043763732551376</v>
      </c>
      <c r="M4073" s="2">
        <f>Table13[[#This Row],[Cons h '[MWh']]]-Table13[[#This Row],[Ewec_prod '[MWh']]]-Table13[[#This Row],[Eeol_prod '[MWh']]]-Table13[[#This Row],[Efv_prod '[MWh']]]</f>
        <v>37.043763732551376</v>
      </c>
    </row>
    <row r="4074" x14ac:dyDescent="0.25">
      <c r="E4074" s="4">
        <v>43635.666666666664</v>
      </c>
      <c r="F4074" s="3">
        <v>0</v>
      </c>
      <c r="G4074" s="2">
        <f>Table13[[#This Row],[CF % FV]]*$A$2</f>
        <v>0</v>
      </c>
      <c r="H4074" s="3">
        <v>0.77218693915237502</v>
      </c>
      <c r="I4074" s="2">
        <f>Table13[[#This Row],[CF % EOL ]]*$A$6</f>
        <v>0</v>
      </c>
      <c r="J4074" s="3">
        <v>0.27718712530645184</v>
      </c>
      <c r="K4074" s="2">
        <f>$A$10*Table13[[#This Row],[CF % WEC]]</f>
        <v>0</v>
      </c>
      <c r="L4074" s="1">
        <v>43.86325304172567</v>
      </c>
      <c r="M4074" s="2">
        <f>Table13[[#This Row],[Cons h '[MWh']]]-Table13[[#This Row],[Ewec_prod '[MWh']]]-Table13[[#This Row],[Eeol_prod '[MWh']]]-Table13[[#This Row],[Efv_prod '[MWh']]]</f>
        <v>43.86325304172567</v>
      </c>
    </row>
    <row r="4075" x14ac:dyDescent="0.25">
      <c r="E4075" s="4">
        <v>43635.708333333336</v>
      </c>
      <c r="F4075" s="3">
        <v>4.197E-2</v>
      </c>
      <c r="G4075" s="2">
        <f>Table13[[#This Row],[CF % FV]]*$A$2</f>
        <v>4.6166999999999998</v>
      </c>
      <c r="H4075" s="3">
        <v>0.77504435320246701</v>
      </c>
      <c r="I4075" s="2">
        <f>Table13[[#This Row],[CF % EOL ]]*$A$6</f>
        <v>0</v>
      </c>
      <c r="J4075" s="3">
        <v>0.29101489229606425</v>
      </c>
      <c r="K4075" s="2">
        <f>$A$10*Table13[[#This Row],[CF % WEC]]</f>
        <v>0</v>
      </c>
      <c r="L4075" s="1">
        <v>30.624991028739775</v>
      </c>
      <c r="M4075" s="2">
        <f>Table13[[#This Row],[Cons h '[MWh']]]-Table13[[#This Row],[Ewec_prod '[MWh']]]-Table13[[#This Row],[Eeol_prod '[MWh']]]-Table13[[#This Row],[Efv_prod '[MWh']]]</f>
        <v>26.008291028739777</v>
      </c>
    </row>
    <row r="4076" x14ac:dyDescent="0.25">
      <c r="E4076" s="4">
        <v>43635.75</v>
      </c>
      <c r="F4076" s="3">
        <v>0.23916999999999999</v>
      </c>
      <c r="G4076" s="2">
        <f>Table13[[#This Row],[CF % FV]]*$A$2</f>
        <v>26.308699999999998</v>
      </c>
      <c r="H4076" s="3">
        <v>0.81457363111879399</v>
      </c>
      <c r="I4076" s="2">
        <f>Table13[[#This Row],[CF % EOL ]]*$A$6</f>
        <v>0</v>
      </c>
      <c r="J4076" s="3">
        <v>0.28413108877275944</v>
      </c>
      <c r="K4076" s="2">
        <f>$A$10*Table13[[#This Row],[CF % WEC]]</f>
        <v>0</v>
      </c>
      <c r="L4076" s="1">
        <v>51.547500754315983</v>
      </c>
      <c r="M4076" s="2">
        <f>Table13[[#This Row],[Cons h '[MWh']]]-Table13[[#This Row],[Ewec_prod '[MWh']]]-Table13[[#This Row],[Eeol_prod '[MWh']]]-Table13[[#This Row],[Efv_prod '[MWh']]]</f>
        <v>25.238800754315985</v>
      </c>
    </row>
    <row r="4077" x14ac:dyDescent="0.25">
      <c r="E4077" s="4">
        <v>43635.791666666664</v>
      </c>
      <c r="F4077" s="3">
        <v>0.28676000000000001</v>
      </c>
      <c r="G4077" s="2">
        <f>Table13[[#This Row],[CF % FV]]*$A$2</f>
        <v>31.543600000000001</v>
      </c>
      <c r="H4077" s="3">
        <v>0.92894109618346199</v>
      </c>
      <c r="I4077" s="2">
        <f>Table13[[#This Row],[CF % EOL ]]*$A$6</f>
        <v>0</v>
      </c>
      <c r="J4077" s="3">
        <v>0.27535365219326069</v>
      </c>
      <c r="K4077" s="2">
        <f>$A$10*Table13[[#This Row],[CF % WEC]]</f>
        <v>0</v>
      </c>
      <c r="L4077" s="1">
        <v>55.761912905893986</v>
      </c>
      <c r="M4077" s="2">
        <f>Table13[[#This Row],[Cons h '[MWh']]]-Table13[[#This Row],[Ewec_prod '[MWh']]]-Table13[[#This Row],[Eeol_prod '[MWh']]]-Table13[[#This Row],[Efv_prod '[MWh']]]</f>
        <v>24.218312905893985</v>
      </c>
    </row>
    <row r="4078" x14ac:dyDescent="0.25">
      <c r="E4078" s="4">
        <v>43635.833333333336</v>
      </c>
      <c r="F4078" s="3">
        <v>0.30004000000000003</v>
      </c>
      <c r="G4078" s="2">
        <f>Table13[[#This Row],[CF % FV]]*$A$2</f>
        <v>33.004400000000004</v>
      </c>
      <c r="H4078" s="3">
        <v>0.85814747359358201</v>
      </c>
      <c r="I4078" s="2">
        <f>Table13[[#This Row],[CF % EOL ]]*$A$6</f>
        <v>0</v>
      </c>
      <c r="J4078" s="3">
        <v>0.27238654171760451</v>
      </c>
      <c r="K4078" s="2">
        <f>$A$10*Table13[[#This Row],[CF % WEC]]</f>
        <v>0</v>
      </c>
      <c r="L4078" s="1">
        <v>50.046581507356869</v>
      </c>
      <c r="M4078" s="2">
        <f>Table13[[#This Row],[Cons h '[MWh']]]-Table13[[#This Row],[Ewec_prod '[MWh']]]-Table13[[#This Row],[Eeol_prod '[MWh']]]-Table13[[#This Row],[Efv_prod '[MWh']]]</f>
        <v>17.042181507356865</v>
      </c>
    </row>
    <row r="4079" x14ac:dyDescent="0.25">
      <c r="E4079" s="4">
        <v>43635.875</v>
      </c>
      <c r="F4079" s="3">
        <v>0.39857999999999999</v>
      </c>
      <c r="G4079" s="2">
        <f>Table13[[#This Row],[CF % FV]]*$A$2</f>
        <v>43.843800000000002</v>
      </c>
      <c r="H4079" s="3">
        <v>0.84532243139275598</v>
      </c>
      <c r="I4079" s="2">
        <f>Table13[[#This Row],[CF % EOL ]]*$A$6</f>
        <v>0</v>
      </c>
      <c r="J4079" s="3">
        <v>0.26697181248900198</v>
      </c>
      <c r="K4079" s="2">
        <f>$A$10*Table13[[#This Row],[CF % WEC]]</f>
        <v>0</v>
      </c>
      <c r="L4079" s="1">
        <v>41.105061641056956</v>
      </c>
      <c r="M4079" s="2">
        <f>Table13[[#This Row],[Cons h '[MWh']]]-Table13[[#This Row],[Ewec_prod '[MWh']]]-Table13[[#This Row],[Eeol_prod '[MWh']]]-Table13[[#This Row],[Efv_prod '[MWh']]]</f>
        <v>-2.7387383589430456</v>
      </c>
    </row>
    <row r="4080" x14ac:dyDescent="0.25">
      <c r="E4080" s="4">
        <v>43635.916666666664</v>
      </c>
      <c r="F4080" s="3">
        <v>0.42433999999999999</v>
      </c>
      <c r="G4080" s="2">
        <f>Table13[[#This Row],[CF % FV]]*$A$2</f>
        <v>46.677399999999999</v>
      </c>
      <c r="H4080" s="3">
        <v>0.80961121867819796</v>
      </c>
      <c r="I4080" s="2">
        <f>Table13[[#This Row],[CF % EOL ]]*$A$6</f>
        <v>0</v>
      </c>
      <c r="J4080" s="3">
        <v>0.25924120171394077</v>
      </c>
      <c r="K4080" s="2">
        <f>$A$10*Table13[[#This Row],[CF % WEC]]</f>
        <v>0</v>
      </c>
      <c r="L4080" s="1">
        <v>34.024230859545249</v>
      </c>
      <c r="M4080" s="2">
        <f>Table13[[#This Row],[Cons h '[MWh']]]-Table13[[#This Row],[Ewec_prod '[MWh']]]-Table13[[#This Row],[Eeol_prod '[MWh']]]-Table13[[#This Row],[Efv_prod '[MWh']]]</f>
        <v>-12.65316914045475</v>
      </c>
    </row>
    <row r="4081" x14ac:dyDescent="0.25">
      <c r="E4081" s="4">
        <v>43635.958333333336</v>
      </c>
      <c r="F4081" s="3">
        <v>0.33950999999999998</v>
      </c>
      <c r="G4081" s="2">
        <f>Table13[[#This Row],[CF % FV]]*$A$2</f>
        <v>37.3461</v>
      </c>
      <c r="H4081" s="3">
        <v>0.76929036249628102</v>
      </c>
      <c r="I4081" s="2">
        <f>Table13[[#This Row],[CF % EOL ]]*$A$6</f>
        <v>0</v>
      </c>
      <c r="J4081" s="3">
        <v>0.24465609762015034</v>
      </c>
      <c r="K4081" s="2">
        <f>$A$10*Table13[[#This Row],[CF % WEC]]</f>
        <v>0</v>
      </c>
      <c r="L4081" s="1">
        <v>33.78240306356841</v>
      </c>
      <c r="M4081" s="2">
        <f>Table13[[#This Row],[Cons h '[MWh']]]-Table13[[#This Row],[Ewec_prod '[MWh']]]-Table13[[#This Row],[Eeol_prod '[MWh']]]-Table13[[#This Row],[Efv_prod '[MWh']]]</f>
        <v>-3.5636969364315902</v>
      </c>
    </row>
    <row r="4082" x14ac:dyDescent="0.25">
      <c r="E4082" s="4">
        <v>43636</v>
      </c>
      <c r="F4082" s="3">
        <v>0.32938000000000001</v>
      </c>
      <c r="G4082" s="2">
        <f>Table13[[#This Row],[CF % FV]]*$A$2</f>
        <v>36.2318</v>
      </c>
      <c r="H4082" s="3">
        <v>0.62403299728674</v>
      </c>
      <c r="I4082" s="2">
        <f>Table13[[#This Row],[CF % EOL ]]*$A$6</f>
        <v>0</v>
      </c>
      <c r="J4082" s="3">
        <v>0.22430524395677895</v>
      </c>
      <c r="K4082" s="2">
        <f>$A$10*Table13[[#This Row],[CF % WEC]]</f>
        <v>0</v>
      </c>
      <c r="L4082" s="1">
        <v>21.293912264172683</v>
      </c>
      <c r="M4082" s="2">
        <f>Table13[[#This Row],[Cons h '[MWh']]]-Table13[[#This Row],[Ewec_prod '[MWh']]]-Table13[[#This Row],[Eeol_prod '[MWh']]]-Table13[[#This Row],[Efv_prod '[MWh']]]</f>
        <v>-14.937887735827317</v>
      </c>
    </row>
    <row r="4083" x14ac:dyDescent="0.25">
      <c r="E4083" s="4">
        <v>43636.041666666664</v>
      </c>
      <c r="F4083" s="3">
        <v>0.20188</v>
      </c>
      <c r="G4083" s="2">
        <f>Table13[[#This Row],[CF % FV]]*$A$2</f>
        <v>22.206800000000001</v>
      </c>
      <c r="H4083" s="3">
        <v>0.38422122222442801</v>
      </c>
      <c r="I4083" s="2">
        <f>Table13[[#This Row],[CF % EOL ]]*$A$6</f>
        <v>0</v>
      </c>
      <c r="J4083" s="3">
        <v>0.20784686297629767</v>
      </c>
      <c r="K4083" s="2">
        <f>$A$10*Table13[[#This Row],[CF % WEC]]</f>
        <v>0</v>
      </c>
      <c r="L4083" s="1">
        <v>25.871620423049418</v>
      </c>
      <c r="M4083" s="2">
        <f>Table13[[#This Row],[Cons h '[MWh']]]-Table13[[#This Row],[Ewec_prod '[MWh']]]-Table13[[#This Row],[Eeol_prod '[MWh']]]-Table13[[#This Row],[Efv_prod '[MWh']]]</f>
        <v>3.6648204230494166</v>
      </c>
    </row>
    <row r="4084" x14ac:dyDescent="0.25">
      <c r="E4084" s="4">
        <v>43636.083333333336</v>
      </c>
      <c r="F4084" s="3">
        <v>4.4670000000000001E-2</v>
      </c>
      <c r="G4084" s="2">
        <f>Table13[[#This Row],[CF % FV]]*$A$2</f>
        <v>4.9137000000000004</v>
      </c>
      <c r="H4084" s="3">
        <v>0.27460087505550301</v>
      </c>
      <c r="I4084" s="2">
        <f>Table13[[#This Row],[CF % EOL ]]*$A$6</f>
        <v>0</v>
      </c>
      <c r="J4084" s="3">
        <v>0.19735785057837868</v>
      </c>
      <c r="K4084" s="2">
        <f>$A$10*Table13[[#This Row],[CF % WEC]]</f>
        <v>0</v>
      </c>
      <c r="L4084" s="1">
        <v>25.960346527946989</v>
      </c>
      <c r="M4084" s="2">
        <f>Table13[[#This Row],[Cons h '[MWh']]]-Table13[[#This Row],[Ewec_prod '[MWh']]]-Table13[[#This Row],[Eeol_prod '[MWh']]]-Table13[[#This Row],[Efv_prod '[MWh']]]</f>
        <v>21.04664652794699</v>
      </c>
    </row>
    <row r="4085" x14ac:dyDescent="0.25">
      <c r="E4085" s="4">
        <v>43636.125</v>
      </c>
      <c r="F4085" s="3">
        <v>0</v>
      </c>
      <c r="G4085" s="2">
        <f>Table13[[#This Row],[CF % FV]]*$A$2</f>
        <v>0</v>
      </c>
      <c r="H4085" s="3">
        <v>0.291938713382976</v>
      </c>
      <c r="I4085" s="2">
        <f>Table13[[#This Row],[CF % EOL ]]*$A$6</f>
        <v>0</v>
      </c>
      <c r="J4085" s="3">
        <v>0.19730873973904606</v>
      </c>
      <c r="K4085" s="2">
        <f>$A$10*Table13[[#This Row],[CF % WEC]]</f>
        <v>0</v>
      </c>
      <c r="L4085" s="1">
        <v>22.622694841082289</v>
      </c>
      <c r="M4085" s="2">
        <f>Table13[[#This Row],[Cons h '[MWh']]]-Table13[[#This Row],[Ewec_prod '[MWh']]]-Table13[[#This Row],[Eeol_prod '[MWh']]]-Table13[[#This Row],[Efv_prod '[MWh']]]</f>
        <v>22.622694841082289</v>
      </c>
    </row>
    <row r="4086" x14ac:dyDescent="0.25">
      <c r="E4086" s="4">
        <v>43636.166666666664</v>
      </c>
      <c r="F4086" s="3">
        <v>0</v>
      </c>
      <c r="G4086" s="2">
        <f>Table13[[#This Row],[CF % FV]]*$A$2</f>
        <v>0</v>
      </c>
      <c r="H4086" s="3">
        <v>0.31736468242451898</v>
      </c>
      <c r="I4086" s="2">
        <f>Table13[[#This Row],[CF % EOL ]]*$A$6</f>
        <v>0</v>
      </c>
      <c r="J4086" s="3">
        <v>0.1913233859474798</v>
      </c>
      <c r="K4086" s="2">
        <f>$A$10*Table13[[#This Row],[CF % WEC]]</f>
        <v>0</v>
      </c>
      <c r="L4086" s="1">
        <v>26.25963417324018</v>
      </c>
      <c r="M4086" s="2">
        <f>Table13[[#This Row],[Cons h '[MWh']]]-Table13[[#This Row],[Ewec_prod '[MWh']]]-Table13[[#This Row],[Eeol_prod '[MWh']]]-Table13[[#This Row],[Efv_prod '[MWh']]]</f>
        <v>26.25963417324018</v>
      </c>
    </row>
    <row r="4087" x14ac:dyDescent="0.25">
      <c r="E4087" s="4">
        <v>43636.208333333336</v>
      </c>
      <c r="F4087" s="3">
        <v>0</v>
      </c>
      <c r="G4087" s="2">
        <f>Table13[[#This Row],[CF % FV]]*$A$2</f>
        <v>0</v>
      </c>
      <c r="H4087" s="3">
        <v>0.35001155444152399</v>
      </c>
      <c r="I4087" s="2">
        <f>Table13[[#This Row],[CF % EOL ]]*$A$6</f>
        <v>0</v>
      </c>
      <c r="J4087" s="3">
        <v>0.18204438431017989</v>
      </c>
      <c r="K4087" s="2">
        <f>$A$10*Table13[[#This Row],[CF % WEC]]</f>
        <v>0</v>
      </c>
      <c r="L4087" s="1">
        <v>35.096875144512808</v>
      </c>
      <c r="M4087" s="2">
        <f>Table13[[#This Row],[Cons h '[MWh']]]-Table13[[#This Row],[Ewec_prod '[MWh']]]-Table13[[#This Row],[Eeol_prod '[MWh']]]-Table13[[#This Row],[Efv_prod '[MWh']]]</f>
        <v>35.096875144512808</v>
      </c>
    </row>
    <row r="4088" x14ac:dyDescent="0.25">
      <c r="E4088" s="4">
        <v>43636.25</v>
      </c>
      <c r="F4088" s="3">
        <v>0</v>
      </c>
      <c r="G4088" s="2">
        <f>Table13[[#This Row],[CF % FV]]*$A$2</f>
        <v>0</v>
      </c>
      <c r="H4088" s="3">
        <v>0.32493272420769598</v>
      </c>
      <c r="I4088" s="2">
        <f>Table13[[#This Row],[CF % EOL ]]*$A$6</f>
        <v>0</v>
      </c>
      <c r="J4088" s="3">
        <v>0.17201279572773734</v>
      </c>
      <c r="K4088" s="2">
        <f>$A$10*Table13[[#This Row],[CF % WEC]]</f>
        <v>0</v>
      </c>
      <c r="L4088" s="1">
        <v>33.789899394312805</v>
      </c>
      <c r="M4088" s="2">
        <f>Table13[[#This Row],[Cons h '[MWh']]]-Table13[[#This Row],[Ewec_prod '[MWh']]]-Table13[[#This Row],[Eeol_prod '[MWh']]]-Table13[[#This Row],[Efv_prod '[MWh']]]</f>
        <v>33.789899394312805</v>
      </c>
    </row>
    <row r="4089" x14ac:dyDescent="0.25">
      <c r="E4089" s="4">
        <v>43636.291666666664</v>
      </c>
      <c r="F4089" s="3">
        <v>0</v>
      </c>
      <c r="G4089" s="2">
        <f>Table13[[#This Row],[CF % FV]]*$A$2</f>
        <v>0</v>
      </c>
      <c r="H4089" s="3">
        <v>0.25711512224773703</v>
      </c>
      <c r="I4089" s="2">
        <f>Table13[[#This Row],[CF % EOL ]]*$A$6</f>
        <v>0</v>
      </c>
      <c r="J4089" s="3">
        <v>0.16140785263529506</v>
      </c>
      <c r="K4089" s="2">
        <f>$A$10*Table13[[#This Row],[CF % WEC]]</f>
        <v>0</v>
      </c>
      <c r="L4089" s="1">
        <v>35.609180315410718</v>
      </c>
      <c r="M4089" s="2">
        <f>Table13[[#This Row],[Cons h '[MWh']]]-Table13[[#This Row],[Ewec_prod '[MWh']]]-Table13[[#This Row],[Eeol_prod '[MWh']]]-Table13[[#This Row],[Efv_prod '[MWh']]]</f>
        <v>35.609180315410718</v>
      </c>
    </row>
    <row r="4090" x14ac:dyDescent="0.25">
      <c r="E4090" s="4">
        <v>43636.333333333336</v>
      </c>
      <c r="F4090" s="3">
        <v>0</v>
      </c>
      <c r="G4090" s="2">
        <f>Table13[[#This Row],[CF % FV]]*$A$2</f>
        <v>0</v>
      </c>
      <c r="H4090" s="3">
        <v>0.14086181700446901</v>
      </c>
      <c r="I4090" s="2">
        <f>Table13[[#This Row],[CF % EOL ]]*$A$6</f>
        <v>0</v>
      </c>
      <c r="J4090" s="3">
        <v>0.15062327477637885</v>
      </c>
      <c r="K4090" s="2">
        <f>$A$10*Table13[[#This Row],[CF % WEC]]</f>
        <v>0</v>
      </c>
      <c r="L4090" s="1">
        <v>34.603767531281513</v>
      </c>
      <c r="M4090" s="2">
        <f>Table13[[#This Row],[Cons h '[MWh']]]-Table13[[#This Row],[Ewec_prod '[MWh']]]-Table13[[#This Row],[Eeol_prod '[MWh']]]-Table13[[#This Row],[Efv_prod '[MWh']]]</f>
        <v>34.603767531281513</v>
      </c>
    </row>
    <row r="4091" x14ac:dyDescent="0.25">
      <c r="E4091" s="4">
        <v>43636.375</v>
      </c>
      <c r="F4091" s="3">
        <v>0</v>
      </c>
      <c r="G4091" s="2">
        <f>Table13[[#This Row],[CF % FV]]*$A$2</f>
        <v>0</v>
      </c>
      <c r="H4091" s="3">
        <v>5.8611923223185702E-2</v>
      </c>
      <c r="I4091" s="2">
        <f>Table13[[#This Row],[CF % EOL ]]*$A$6</f>
        <v>0</v>
      </c>
      <c r="J4091" s="3">
        <v>0.14146890266757409</v>
      </c>
      <c r="K4091" s="2">
        <f>$A$10*Table13[[#This Row],[CF % WEC]]</f>
        <v>0</v>
      </c>
      <c r="L4091" s="1">
        <v>33.567743315886077</v>
      </c>
      <c r="M4091" s="2">
        <f>Table13[[#This Row],[Cons h '[MWh']]]-Table13[[#This Row],[Ewec_prod '[MWh']]]-Table13[[#This Row],[Eeol_prod '[MWh']]]-Table13[[#This Row],[Efv_prod '[MWh']]]</f>
        <v>33.567743315886077</v>
      </c>
    </row>
    <row r="4092" x14ac:dyDescent="0.25">
      <c r="E4092" s="4">
        <v>43636.416666666664</v>
      </c>
      <c r="F4092" s="3">
        <v>0</v>
      </c>
      <c r="G4092" s="2">
        <f>Table13[[#This Row],[CF % FV]]*$A$2</f>
        <v>0</v>
      </c>
      <c r="H4092" s="3">
        <v>-2.7387303404772701E-3</v>
      </c>
      <c r="I4092" s="2">
        <f>Table13[[#This Row],[CF % EOL ]]*$A$6</f>
        <v>0</v>
      </c>
      <c r="J4092" s="3">
        <v>0.1338050821929635</v>
      </c>
      <c r="K4092" s="2">
        <f>$A$10*Table13[[#This Row],[CF % WEC]]</f>
        <v>0</v>
      </c>
      <c r="L4092" s="1">
        <v>39.455663267350801</v>
      </c>
      <c r="M4092" s="2">
        <f>Table13[[#This Row],[Cons h '[MWh']]]-Table13[[#This Row],[Ewec_prod '[MWh']]]-Table13[[#This Row],[Eeol_prod '[MWh']]]-Table13[[#This Row],[Efv_prod '[MWh']]]</f>
        <v>39.455663267350801</v>
      </c>
    </row>
    <row r="4093" x14ac:dyDescent="0.25">
      <c r="E4093" s="4">
        <v>43636.458333333336</v>
      </c>
      <c r="F4093" s="3">
        <v>0</v>
      </c>
      <c r="G4093" s="2">
        <f>Table13[[#This Row],[CF % FV]]*$A$2</f>
        <v>0</v>
      </c>
      <c r="H4093" s="3">
        <v>-3.8520974762594399E-3</v>
      </c>
      <c r="I4093" s="2">
        <f>Table13[[#This Row],[CF % EOL ]]*$A$6</f>
        <v>0</v>
      </c>
      <c r="J4093" s="3">
        <v>0.12784856821165066</v>
      </c>
      <c r="K4093" s="2">
        <f>$A$10*Table13[[#This Row],[CF % WEC]]</f>
        <v>0</v>
      </c>
      <c r="L4093" s="1">
        <v>35.216108065684914</v>
      </c>
      <c r="M4093" s="2">
        <f>Table13[[#This Row],[Cons h '[MWh']]]-Table13[[#This Row],[Ewec_prod '[MWh']]]-Table13[[#This Row],[Eeol_prod '[MWh']]]-Table13[[#This Row],[Efv_prod '[MWh']]]</f>
        <v>35.216108065684914</v>
      </c>
    </row>
    <row r="4094" x14ac:dyDescent="0.25">
      <c r="E4094" s="4">
        <v>43636.5</v>
      </c>
      <c r="F4094" s="3">
        <v>0</v>
      </c>
      <c r="G4094" s="2">
        <f>Table13[[#This Row],[CF % FV]]*$A$2</f>
        <v>0</v>
      </c>
      <c r="H4094" s="3">
        <v>-3.7870164510989202E-3</v>
      </c>
      <c r="I4094" s="2">
        <f>Table13[[#This Row],[CF % EOL ]]*$A$6</f>
        <v>0</v>
      </c>
      <c r="J4094" s="3">
        <v>0.12335083840334096</v>
      </c>
      <c r="K4094" s="2">
        <f>$A$10*Table13[[#This Row],[CF % WEC]]</f>
        <v>0</v>
      </c>
      <c r="L4094" s="1">
        <v>29.605257522052781</v>
      </c>
      <c r="M4094" s="2">
        <f>Table13[[#This Row],[Cons h '[MWh']]]-Table13[[#This Row],[Ewec_prod '[MWh']]]-Table13[[#This Row],[Eeol_prod '[MWh']]]-Table13[[#This Row],[Efv_prod '[MWh']]]</f>
        <v>29.605257522052781</v>
      </c>
    </row>
    <row r="4095" x14ac:dyDescent="0.25">
      <c r="E4095" s="4">
        <v>43636.541666666664</v>
      </c>
      <c r="F4095" s="3">
        <v>0</v>
      </c>
      <c r="G4095" s="2">
        <f>Table13[[#This Row],[CF % FV]]*$A$2</f>
        <v>0</v>
      </c>
      <c r="H4095" s="3">
        <v>-2.91715037083968E-3</v>
      </c>
      <c r="I4095" s="2">
        <f>Table13[[#This Row],[CF % EOL ]]*$A$6</f>
        <v>0</v>
      </c>
      <c r="J4095" s="3">
        <v>0.1200263988936164</v>
      </c>
      <c r="K4095" s="2">
        <f>$A$10*Table13[[#This Row],[CF % WEC]]</f>
        <v>0</v>
      </c>
      <c r="L4095" s="1">
        <v>28.014724702989668</v>
      </c>
      <c r="M4095" s="2">
        <f>Table13[[#This Row],[Cons h '[MWh']]]-Table13[[#This Row],[Ewec_prod '[MWh']]]-Table13[[#This Row],[Eeol_prod '[MWh']]]-Table13[[#This Row],[Efv_prod '[MWh']]]</f>
        <v>28.014724702989668</v>
      </c>
    </row>
    <row r="4096" x14ac:dyDescent="0.25">
      <c r="E4096" s="4">
        <v>43636.583333333336</v>
      </c>
      <c r="F4096" s="3">
        <v>0</v>
      </c>
      <c r="G4096" s="2">
        <f>Table13[[#This Row],[CF % FV]]*$A$2</f>
        <v>0</v>
      </c>
      <c r="H4096" s="3">
        <v>-3.0740339154315798E-3</v>
      </c>
      <c r="I4096" s="2">
        <f>Table13[[#This Row],[CF % EOL ]]*$A$6</f>
        <v>0</v>
      </c>
      <c r="J4096" s="3">
        <v>0.11647761606279587</v>
      </c>
      <c r="K4096" s="2">
        <f>$A$10*Table13[[#This Row],[CF % WEC]]</f>
        <v>0</v>
      </c>
      <c r="L4096" s="1">
        <v>31.600003517088805</v>
      </c>
      <c r="M4096" s="2">
        <f>Table13[[#This Row],[Cons h '[MWh']]]-Table13[[#This Row],[Ewec_prod '[MWh']]]-Table13[[#This Row],[Eeol_prod '[MWh']]]-Table13[[#This Row],[Efv_prod '[MWh']]]</f>
        <v>31.600003517088805</v>
      </c>
    </row>
    <row r="4097" x14ac:dyDescent="0.25">
      <c r="E4097" s="4">
        <v>43636.625</v>
      </c>
      <c r="F4097" s="3">
        <v>0</v>
      </c>
      <c r="G4097" s="2">
        <f>Table13[[#This Row],[CF % FV]]*$A$2</f>
        <v>0</v>
      </c>
      <c r="H4097" s="3">
        <v>-3.7478175675128801E-3</v>
      </c>
      <c r="I4097" s="2">
        <f>Table13[[#This Row],[CF % EOL ]]*$A$6</f>
        <v>0</v>
      </c>
      <c r="J4097" s="3">
        <v>0.11314521027796914</v>
      </c>
      <c r="K4097" s="2">
        <f>$A$10*Table13[[#This Row],[CF % WEC]]</f>
        <v>0</v>
      </c>
      <c r="L4097" s="1">
        <v>27.200552720423154</v>
      </c>
      <c r="M4097" s="2">
        <f>Table13[[#This Row],[Cons h '[MWh']]]-Table13[[#This Row],[Ewec_prod '[MWh']]]-Table13[[#This Row],[Eeol_prod '[MWh']]]-Table13[[#This Row],[Efv_prod '[MWh']]]</f>
        <v>27.200552720423154</v>
      </c>
    </row>
    <row r="4098" x14ac:dyDescent="0.25">
      <c r="E4098" s="4">
        <v>43636.666666666664</v>
      </c>
      <c r="F4098" s="3">
        <v>0</v>
      </c>
      <c r="G4098" s="2">
        <f>Table13[[#This Row],[CF % FV]]*$A$2</f>
        <v>0</v>
      </c>
      <c r="H4098" s="3">
        <v>-3.4381982408649E-3</v>
      </c>
      <c r="I4098" s="2">
        <f>Table13[[#This Row],[CF % EOL ]]*$A$6</f>
        <v>0</v>
      </c>
      <c r="J4098" s="3">
        <v>0.11296882436849927</v>
      </c>
      <c r="K4098" s="2">
        <f>$A$10*Table13[[#This Row],[CF % WEC]]</f>
        <v>0</v>
      </c>
      <c r="L4098" s="1">
        <v>31.97196700634462</v>
      </c>
      <c r="M4098" s="2">
        <f>Table13[[#This Row],[Cons h '[MWh']]]-Table13[[#This Row],[Ewec_prod '[MWh']]]-Table13[[#This Row],[Eeol_prod '[MWh']]]-Table13[[#This Row],[Efv_prod '[MWh']]]</f>
        <v>31.97196700634462</v>
      </c>
    </row>
    <row r="4099" x14ac:dyDescent="0.25">
      <c r="E4099" s="4">
        <v>43636.708333333336</v>
      </c>
      <c r="F4099" s="3">
        <v>3.0629999999999998E-2</v>
      </c>
      <c r="G4099" s="2">
        <f>Table13[[#This Row],[CF % FV]]*$A$2</f>
        <v>3.3692999999999995</v>
      </c>
      <c r="H4099" s="3">
        <v>-1.2405330222448601E-3</v>
      </c>
      <c r="I4099" s="2">
        <f>Table13[[#This Row],[CF % EOL ]]*$A$6</f>
        <v>0</v>
      </c>
      <c r="J4099" s="3">
        <v>0.10945996357307847</v>
      </c>
      <c r="K4099" s="2">
        <f>$A$10*Table13[[#This Row],[CF % WEC]]</f>
        <v>0</v>
      </c>
      <c r="L4099" s="1">
        <v>35.569552274247876</v>
      </c>
      <c r="M4099" s="2">
        <f>Table13[[#This Row],[Cons h '[MWh']]]-Table13[[#This Row],[Ewec_prod '[MWh']]]-Table13[[#This Row],[Eeol_prod '[MWh']]]-Table13[[#This Row],[Efv_prod '[MWh']]]</f>
        <v>32.200252274247873</v>
      </c>
    </row>
    <row r="4100" x14ac:dyDescent="0.25">
      <c r="E4100" s="4">
        <v>43636.75</v>
      </c>
      <c r="F4100" s="3">
        <v>2.8129999999999999E-2</v>
      </c>
      <c r="G4100" s="2">
        <f>Table13[[#This Row],[CF % FV]]*$A$2</f>
        <v>3.0943000000000001</v>
      </c>
      <c r="H4100" s="3">
        <v>4.9770837540160503E-3</v>
      </c>
      <c r="I4100" s="2">
        <f>Table13[[#This Row],[CF % EOL ]]*$A$6</f>
        <v>0</v>
      </c>
      <c r="J4100" s="3">
        <v>0.1084045706209459</v>
      </c>
      <c r="K4100" s="2">
        <f>$A$10*Table13[[#This Row],[CF % WEC]]</f>
        <v>0</v>
      </c>
      <c r="L4100" s="1">
        <v>51.581055837071133</v>
      </c>
      <c r="M4100" s="2">
        <f>Table13[[#This Row],[Cons h '[MWh']]]-Table13[[#This Row],[Ewec_prod '[MWh']]]-Table13[[#This Row],[Eeol_prod '[MWh']]]-Table13[[#This Row],[Efv_prod '[MWh']]]</f>
        <v>48.486755837071136</v>
      </c>
    </row>
    <row r="4101" x14ac:dyDescent="0.25">
      <c r="E4101" s="4">
        <v>43636.791666666664</v>
      </c>
      <c r="F4101" s="3">
        <v>4.9489999999999999E-2</v>
      </c>
      <c r="G4101" s="2">
        <f>Table13[[#This Row],[CF % FV]]*$A$2</f>
        <v>5.4439000000000002</v>
      </c>
      <c r="H4101" s="3">
        <v>2.8596718005498199E-2</v>
      </c>
      <c r="I4101" s="2">
        <f>Table13[[#This Row],[CF % EOL ]]*$A$6</f>
        <v>0</v>
      </c>
      <c r="J4101" s="3">
        <v>0.10745707221445731</v>
      </c>
      <c r="K4101" s="2">
        <f>$A$10*Table13[[#This Row],[CF % WEC]]</f>
        <v>0</v>
      </c>
      <c r="L4101" s="1">
        <v>54.394794535276233</v>
      </c>
      <c r="M4101" s="2">
        <f>Table13[[#This Row],[Cons h '[MWh']]]-Table13[[#This Row],[Ewec_prod '[MWh']]]-Table13[[#This Row],[Eeol_prod '[MWh']]]-Table13[[#This Row],[Efv_prod '[MWh']]]</f>
        <v>48.950894535276234</v>
      </c>
    </row>
    <row r="4102" x14ac:dyDescent="0.25">
      <c r="E4102" s="4">
        <v>43636.833333333336</v>
      </c>
      <c r="F4102" s="3">
        <v>4.3409999999999997E-2</v>
      </c>
      <c r="G4102" s="2">
        <f>Table13[[#This Row],[CF % FV]]*$A$2</f>
        <v>4.7751000000000001</v>
      </c>
      <c r="H4102" s="3">
        <v>2.5029089015508901E-2</v>
      </c>
      <c r="I4102" s="2">
        <f>Table13[[#This Row],[CF % EOL ]]*$A$6</f>
        <v>0</v>
      </c>
      <c r="J4102" s="3">
        <v>0.10716081102554278</v>
      </c>
      <c r="K4102" s="2">
        <f>$A$10*Table13[[#This Row],[CF % WEC]]</f>
        <v>0</v>
      </c>
      <c r="L4102" s="1">
        <v>37.426831003092332</v>
      </c>
      <c r="M4102" s="2">
        <f>Table13[[#This Row],[Cons h '[MWh']]]-Table13[[#This Row],[Ewec_prod '[MWh']]]-Table13[[#This Row],[Eeol_prod '[MWh']]]-Table13[[#This Row],[Efv_prod '[MWh']]]</f>
        <v>32.65173100309233</v>
      </c>
    </row>
    <row r="4103" x14ac:dyDescent="0.25">
      <c r="E4103" s="4">
        <v>43636.875</v>
      </c>
      <c r="F4103" s="3">
        <v>2.615E-2</v>
      </c>
      <c r="G4103" s="2">
        <f>Table13[[#This Row],[CF % FV]]*$A$2</f>
        <v>2.8765000000000001</v>
      </c>
      <c r="H4103" s="3">
        <v>7.5828985766209403E-2</v>
      </c>
      <c r="I4103" s="2">
        <f>Table13[[#This Row],[CF % EOL ]]*$A$6</f>
        <v>0</v>
      </c>
      <c r="J4103" s="3">
        <v>0.12017290998277105</v>
      </c>
      <c r="K4103" s="2">
        <f>$A$10*Table13[[#This Row],[CF % WEC]]</f>
        <v>0</v>
      </c>
      <c r="L4103" s="1">
        <v>39.797184427707599</v>
      </c>
      <c r="M4103" s="2">
        <f>Table13[[#This Row],[Cons h '[MWh']]]-Table13[[#This Row],[Ewec_prod '[MWh']]]-Table13[[#This Row],[Eeol_prod '[MWh']]]-Table13[[#This Row],[Efv_prod '[MWh']]]</f>
        <v>36.920684427707599</v>
      </c>
    </row>
    <row r="4104" x14ac:dyDescent="0.25">
      <c r="E4104" s="4">
        <v>43636.916666666664</v>
      </c>
      <c r="F4104" s="3">
        <v>6.1020000000000005E-2</v>
      </c>
      <c r="G4104" s="2">
        <f>Table13[[#This Row],[CF % FV]]*$A$2</f>
        <v>6.7122000000000002</v>
      </c>
      <c r="H4104" s="3">
        <v>0.27785457302424899</v>
      </c>
      <c r="I4104" s="2">
        <f>Table13[[#This Row],[CF % EOL ]]*$A$6</f>
        <v>0</v>
      </c>
      <c r="J4104" s="3">
        <v>0.13702857629246187</v>
      </c>
      <c r="K4104" s="2">
        <f>$A$10*Table13[[#This Row],[CF % WEC]]</f>
        <v>0</v>
      </c>
      <c r="L4104" s="1">
        <v>29.380764930615037</v>
      </c>
      <c r="M4104" s="2">
        <f>Table13[[#This Row],[Cons h '[MWh']]]-Table13[[#This Row],[Ewec_prod '[MWh']]]-Table13[[#This Row],[Eeol_prod '[MWh']]]-Table13[[#This Row],[Efv_prod '[MWh']]]</f>
        <v>22.668564930615037</v>
      </c>
    </row>
    <row r="4105" x14ac:dyDescent="0.25">
      <c r="E4105" s="4">
        <v>43636.958333333336</v>
      </c>
      <c r="F4105" s="3">
        <v>7.7870000000000009E-2</v>
      </c>
      <c r="G4105" s="2">
        <f>Table13[[#This Row],[CF % FV]]*$A$2</f>
        <v>8.5657000000000014</v>
      </c>
      <c r="H4105" s="3">
        <v>0.33310753563712397</v>
      </c>
      <c r="I4105" s="2">
        <f>Table13[[#This Row],[CF % EOL ]]*$A$6</f>
        <v>0</v>
      </c>
      <c r="J4105" s="3">
        <v>0.15984570677591461</v>
      </c>
      <c r="K4105" s="2">
        <f>$A$10*Table13[[#This Row],[CF % WEC]]</f>
        <v>0</v>
      </c>
      <c r="L4105" s="1">
        <v>28.874940289732876</v>
      </c>
      <c r="M4105" s="2">
        <f>Table13[[#This Row],[Cons h '[MWh']]]-Table13[[#This Row],[Ewec_prod '[MWh']]]-Table13[[#This Row],[Eeol_prod '[MWh']]]-Table13[[#This Row],[Efv_prod '[MWh']]]</f>
        <v>20.309240289732877</v>
      </c>
    </row>
    <row r="4106" x14ac:dyDescent="0.25">
      <c r="E4106" s="4">
        <v>43637</v>
      </c>
      <c r="F4106" s="3">
        <v>8.206999999999999E-2</v>
      </c>
      <c r="G4106" s="2">
        <f>Table13[[#This Row],[CF % FV]]*$A$2</f>
        <v>9.0276999999999994</v>
      </c>
      <c r="H4106" s="3">
        <v>0.48722152083341003</v>
      </c>
      <c r="I4106" s="2">
        <f>Table13[[#This Row],[CF % EOL ]]*$A$6</f>
        <v>0</v>
      </c>
      <c r="J4106" s="3">
        <v>0.1854628179111667</v>
      </c>
      <c r="K4106" s="2">
        <f>$A$10*Table13[[#This Row],[CF % WEC]]</f>
        <v>0</v>
      </c>
      <c r="L4106" s="1">
        <v>27.569789214446434</v>
      </c>
      <c r="M4106" s="2">
        <f>Table13[[#This Row],[Cons h '[MWh']]]-Table13[[#This Row],[Ewec_prod '[MWh']]]-Table13[[#This Row],[Eeol_prod '[MWh']]]-Table13[[#This Row],[Efv_prod '[MWh']]]</f>
        <v>18.542089214446435</v>
      </c>
    </row>
    <row r="4107" x14ac:dyDescent="0.25">
      <c r="E4107" s="4">
        <v>43637.041666666664</v>
      </c>
      <c r="F4107" s="3">
        <v>5.636E-2</v>
      </c>
      <c r="G4107" s="2">
        <f>Table13[[#This Row],[CF % FV]]*$A$2</f>
        <v>6.1996000000000002</v>
      </c>
      <c r="H4107" s="3">
        <v>0.58499140288279705</v>
      </c>
      <c r="I4107" s="2">
        <f>Table13[[#This Row],[CF % EOL ]]*$A$6</f>
        <v>0</v>
      </c>
      <c r="J4107" s="3">
        <v>0.21625168293788508</v>
      </c>
      <c r="K4107" s="2">
        <f>$A$10*Table13[[#This Row],[CF % WEC]]</f>
        <v>0</v>
      </c>
      <c r="L4107" s="1">
        <v>26.843136452068798</v>
      </c>
      <c r="M4107" s="2">
        <f>Table13[[#This Row],[Cons h '[MWh']]]-Table13[[#This Row],[Ewec_prod '[MWh']]]-Table13[[#This Row],[Eeol_prod '[MWh']]]-Table13[[#This Row],[Efv_prod '[MWh']]]</f>
        <v>20.643536452068798</v>
      </c>
    </row>
    <row r="4108" x14ac:dyDescent="0.25">
      <c r="E4108" s="4">
        <v>43637.083333333336</v>
      </c>
      <c r="F4108" s="3">
        <v>1.5699999999999999E-2</v>
      </c>
      <c r="G4108" s="2">
        <f>Table13[[#This Row],[CF % FV]]*$A$2</f>
        <v>1.7269999999999999</v>
      </c>
      <c r="H4108" s="3">
        <v>0.807079854042558</v>
      </c>
      <c r="I4108" s="2">
        <f>Table13[[#This Row],[CF % EOL ]]*$A$6</f>
        <v>0</v>
      </c>
      <c r="J4108" s="3">
        <v>0.24023003623998801</v>
      </c>
      <c r="K4108" s="2">
        <f>$A$10*Table13[[#This Row],[CF % WEC]]</f>
        <v>0</v>
      </c>
      <c r="L4108" s="1">
        <v>26.997438389998855</v>
      </c>
      <c r="M4108" s="2">
        <f>Table13[[#This Row],[Cons h '[MWh']]]-Table13[[#This Row],[Ewec_prod '[MWh']]]-Table13[[#This Row],[Eeol_prod '[MWh']]]-Table13[[#This Row],[Efv_prod '[MWh']]]</f>
        <v>25.270438389998855</v>
      </c>
    </row>
    <row r="4109" x14ac:dyDescent="0.25">
      <c r="E4109" s="4">
        <v>43637.125</v>
      </c>
      <c r="F4109" s="3">
        <v>0</v>
      </c>
      <c r="G4109" s="2">
        <f>Table13[[#This Row],[CF % FV]]*$A$2</f>
        <v>0</v>
      </c>
      <c r="H4109" s="3">
        <v>0.90316532106345104</v>
      </c>
      <c r="I4109" s="2">
        <f>Table13[[#This Row],[CF % EOL ]]*$A$6</f>
        <v>0</v>
      </c>
      <c r="J4109" s="3">
        <v>0.25833203739439337</v>
      </c>
      <c r="K4109" s="2">
        <f>$A$10*Table13[[#This Row],[CF % WEC]]</f>
        <v>0</v>
      </c>
      <c r="L4109" s="1">
        <v>28.830324780134781</v>
      </c>
      <c r="M4109" s="2">
        <f>Table13[[#This Row],[Cons h '[MWh']]]-Table13[[#This Row],[Ewec_prod '[MWh']]]-Table13[[#This Row],[Eeol_prod '[MWh']]]-Table13[[#This Row],[Efv_prod '[MWh']]]</f>
        <v>28.830324780134781</v>
      </c>
    </row>
    <row r="4110" x14ac:dyDescent="0.25">
      <c r="E4110" s="4">
        <v>43637.166666666664</v>
      </c>
      <c r="F4110" s="3">
        <v>0</v>
      </c>
      <c r="G4110" s="2">
        <f>Table13[[#This Row],[CF % FV]]*$A$2</f>
        <v>0</v>
      </c>
      <c r="H4110" s="3">
        <v>0.89226990410648299</v>
      </c>
      <c r="I4110" s="2">
        <f>Table13[[#This Row],[CF % EOL ]]*$A$6</f>
        <v>0</v>
      </c>
      <c r="J4110" s="3">
        <v>0.2662049893663882</v>
      </c>
      <c r="K4110" s="2">
        <f>$A$10*Table13[[#This Row],[CF % WEC]]</f>
        <v>0</v>
      </c>
      <c r="L4110" s="1">
        <v>24.723432385976395</v>
      </c>
      <c r="M4110" s="2">
        <f>Table13[[#This Row],[Cons h '[MWh']]]-Table13[[#This Row],[Ewec_prod '[MWh']]]-Table13[[#This Row],[Eeol_prod '[MWh']]]-Table13[[#This Row],[Efv_prod '[MWh']]]</f>
        <v>24.723432385976395</v>
      </c>
    </row>
    <row r="4111" x14ac:dyDescent="0.25">
      <c r="E4111" s="4">
        <v>43637.208333333336</v>
      </c>
      <c r="F4111" s="3">
        <v>0</v>
      </c>
      <c r="G4111" s="2">
        <f>Table13[[#This Row],[CF % FV]]*$A$2</f>
        <v>0</v>
      </c>
      <c r="H4111" s="3">
        <v>0.86719084219127796</v>
      </c>
      <c r="I4111" s="2">
        <f>Table13[[#This Row],[CF % EOL ]]*$A$6</f>
        <v>0</v>
      </c>
      <c r="J4111" s="3">
        <v>0.27817899742204877</v>
      </c>
      <c r="K4111" s="2">
        <f>$A$10*Table13[[#This Row],[CF % WEC]]</f>
        <v>0</v>
      </c>
      <c r="L4111" s="1">
        <v>34.312416099995396</v>
      </c>
      <c r="M4111" s="2">
        <f>Table13[[#This Row],[Cons h '[MWh']]]-Table13[[#This Row],[Ewec_prod '[MWh']]]-Table13[[#This Row],[Eeol_prod '[MWh']]]-Table13[[#This Row],[Efv_prod '[MWh']]]</f>
        <v>34.312416099995396</v>
      </c>
    </row>
    <row r="4112" x14ac:dyDescent="0.25">
      <c r="E4112" s="4">
        <v>43637.25</v>
      </c>
      <c r="F4112" s="3">
        <v>0</v>
      </c>
      <c r="G4112" s="2">
        <f>Table13[[#This Row],[CF % FV]]*$A$2</f>
        <v>0</v>
      </c>
      <c r="H4112" s="3">
        <v>0.82904717860981403</v>
      </c>
      <c r="I4112" s="2">
        <f>Table13[[#This Row],[CF % EOL ]]*$A$6</f>
        <v>0</v>
      </c>
      <c r="J4112" s="3">
        <v>0.29732268231300896</v>
      </c>
      <c r="K4112" s="2">
        <f>$A$10*Table13[[#This Row],[CF % WEC]]</f>
        <v>0</v>
      </c>
      <c r="L4112" s="1">
        <v>40.295481502102781</v>
      </c>
      <c r="M4112" s="2">
        <f>Table13[[#This Row],[Cons h '[MWh']]]-Table13[[#This Row],[Ewec_prod '[MWh']]]-Table13[[#This Row],[Eeol_prod '[MWh']]]-Table13[[#This Row],[Efv_prod '[MWh']]]</f>
        <v>40.295481502102781</v>
      </c>
    </row>
    <row r="4113" x14ac:dyDescent="0.25">
      <c r="E4113" s="4">
        <v>43637.291666666664</v>
      </c>
      <c r="F4113" s="3">
        <v>0</v>
      </c>
      <c r="G4113" s="2">
        <f>Table13[[#This Row],[CF % FV]]*$A$2</f>
        <v>0</v>
      </c>
      <c r="H4113" s="3">
        <v>0.86533482912430404</v>
      </c>
      <c r="I4113" s="2">
        <f>Table13[[#This Row],[CF % EOL ]]*$A$6</f>
        <v>0</v>
      </c>
      <c r="J4113" s="3">
        <v>0.31100568143289442</v>
      </c>
      <c r="K4113" s="2">
        <f>$A$10*Table13[[#This Row],[CF % WEC]]</f>
        <v>0</v>
      </c>
      <c r="L4113" s="1">
        <v>34.994303451383352</v>
      </c>
      <c r="M4113" s="2">
        <f>Table13[[#This Row],[Cons h '[MWh']]]-Table13[[#This Row],[Ewec_prod '[MWh']]]-Table13[[#This Row],[Eeol_prod '[MWh']]]-Table13[[#This Row],[Efv_prod '[MWh']]]</f>
        <v>34.994303451383352</v>
      </c>
    </row>
    <row r="4114" x14ac:dyDescent="0.25">
      <c r="E4114" s="4">
        <v>43637.333333333336</v>
      </c>
      <c r="F4114" s="3">
        <v>0</v>
      </c>
      <c r="G4114" s="2">
        <f>Table13[[#This Row],[CF % FV]]*$A$2</f>
        <v>0</v>
      </c>
      <c r="H4114" s="3">
        <v>0.94000880956549004</v>
      </c>
      <c r="I4114" s="2">
        <f>Table13[[#This Row],[CF % EOL ]]*$A$6</f>
        <v>0</v>
      </c>
      <c r="J4114" s="3">
        <v>0.32655457225744583</v>
      </c>
      <c r="K4114" s="2">
        <f>$A$10*Table13[[#This Row],[CF % WEC]]</f>
        <v>0</v>
      </c>
      <c r="L4114" s="1">
        <v>35.857063553218381</v>
      </c>
      <c r="M4114" s="2">
        <f>Table13[[#This Row],[Cons h '[MWh']]]-Table13[[#This Row],[Ewec_prod '[MWh']]]-Table13[[#This Row],[Eeol_prod '[MWh']]]-Table13[[#This Row],[Efv_prod '[MWh']]]</f>
        <v>35.857063553218381</v>
      </c>
    </row>
    <row r="4115" x14ac:dyDescent="0.25">
      <c r="E4115" s="4">
        <v>43637.375</v>
      </c>
      <c r="F4115" s="3">
        <v>0</v>
      </c>
      <c r="G4115" s="2">
        <f>Table13[[#This Row],[CF % FV]]*$A$2</f>
        <v>0</v>
      </c>
      <c r="H4115" s="3">
        <v>0.96316611272452701</v>
      </c>
      <c r="I4115" s="2">
        <f>Table13[[#This Row],[CF % EOL ]]*$A$6</f>
        <v>0</v>
      </c>
      <c r="J4115" s="3">
        <v>0.26975813628851758</v>
      </c>
      <c r="K4115" s="2">
        <f>$A$10*Table13[[#This Row],[CF % WEC]]</f>
        <v>0</v>
      </c>
      <c r="L4115" s="1">
        <v>34.906871772865543</v>
      </c>
      <c r="M4115" s="2">
        <f>Table13[[#This Row],[Cons h '[MWh']]]-Table13[[#This Row],[Ewec_prod '[MWh']]]-Table13[[#This Row],[Eeol_prod '[MWh']]]-Table13[[#This Row],[Efv_prod '[MWh']]]</f>
        <v>34.906871772865543</v>
      </c>
    </row>
    <row r="4116" x14ac:dyDescent="0.25">
      <c r="E4116" s="4">
        <v>43637.416666666664</v>
      </c>
      <c r="F4116" s="3">
        <v>0</v>
      </c>
      <c r="G4116" s="2">
        <f>Table13[[#This Row],[CF % FV]]*$A$2</f>
        <v>0</v>
      </c>
      <c r="H4116" s="3">
        <v>0.40853374676348903</v>
      </c>
      <c r="I4116" s="2">
        <f>Table13[[#This Row],[CF % EOL ]]*$A$6</f>
        <v>0</v>
      </c>
      <c r="J4116" s="3">
        <v>0.22685989704660356</v>
      </c>
      <c r="K4116" s="2">
        <f>$A$10*Table13[[#This Row],[CF % WEC]]</f>
        <v>0</v>
      </c>
      <c r="L4116" s="1">
        <v>36.4405275622331</v>
      </c>
      <c r="M4116" s="2">
        <f>Table13[[#This Row],[Cons h '[MWh']]]-Table13[[#This Row],[Ewec_prod '[MWh']]]-Table13[[#This Row],[Eeol_prod '[MWh']]]-Table13[[#This Row],[Efv_prod '[MWh']]]</f>
        <v>36.4405275622331</v>
      </c>
    </row>
    <row r="4117" x14ac:dyDescent="0.25">
      <c r="E4117" s="4">
        <v>43637.458333333336</v>
      </c>
      <c r="F4117" s="3">
        <v>0</v>
      </c>
      <c r="G4117" s="2">
        <f>Table13[[#This Row],[CF % FV]]*$A$2</f>
        <v>0</v>
      </c>
      <c r="H4117" s="3">
        <v>0.23885877705450601</v>
      </c>
      <c r="I4117" s="2">
        <f>Table13[[#This Row],[CF % EOL ]]*$A$6</f>
        <v>0</v>
      </c>
      <c r="J4117" s="3">
        <v>0.20587525375706237</v>
      </c>
      <c r="K4117" s="2">
        <f>$A$10*Table13[[#This Row],[CF % WEC]]</f>
        <v>0</v>
      </c>
      <c r="L4117" s="1">
        <v>46.582991600211962</v>
      </c>
      <c r="M4117" s="2">
        <f>Table13[[#This Row],[Cons h '[MWh']]]-Table13[[#This Row],[Ewec_prod '[MWh']]]-Table13[[#This Row],[Eeol_prod '[MWh']]]-Table13[[#This Row],[Efv_prod '[MWh']]]</f>
        <v>46.582991600211962</v>
      </c>
    </row>
    <row r="4118" x14ac:dyDescent="0.25">
      <c r="E4118" s="4">
        <v>43637.5</v>
      </c>
      <c r="F4118" s="3">
        <v>0</v>
      </c>
      <c r="G4118" s="2">
        <f>Table13[[#This Row],[CF % FV]]*$A$2</f>
        <v>0</v>
      </c>
      <c r="H4118" s="3">
        <v>0.35947124226885602</v>
      </c>
      <c r="I4118" s="2">
        <f>Table13[[#This Row],[CF % EOL ]]*$A$6</f>
        <v>0</v>
      </c>
      <c r="J4118" s="3">
        <v>0.20492753219815765</v>
      </c>
      <c r="K4118" s="2">
        <f>$A$10*Table13[[#This Row],[CF % WEC]]</f>
        <v>0</v>
      </c>
      <c r="L4118" s="1">
        <v>48.298043018605888</v>
      </c>
      <c r="M4118" s="2">
        <f>Table13[[#This Row],[Cons h '[MWh']]]-Table13[[#This Row],[Ewec_prod '[MWh']]]-Table13[[#This Row],[Eeol_prod '[MWh']]]-Table13[[#This Row],[Efv_prod '[MWh']]]</f>
        <v>48.298043018605888</v>
      </c>
    </row>
    <row r="4119" x14ac:dyDescent="0.25">
      <c r="E4119" s="4">
        <v>43637.541666666664</v>
      </c>
      <c r="F4119" s="3">
        <v>0</v>
      </c>
      <c r="G4119" s="2">
        <f>Table13[[#This Row],[CF % FV]]*$A$2</f>
        <v>0</v>
      </c>
      <c r="H4119" s="3">
        <v>0.65487147906145304</v>
      </c>
      <c r="I4119" s="2">
        <f>Table13[[#This Row],[CF % EOL ]]*$A$6</f>
        <v>0</v>
      </c>
      <c r="J4119" s="3">
        <v>0.19943337817178991</v>
      </c>
      <c r="K4119" s="2">
        <f>$A$10*Table13[[#This Row],[CF % WEC]]</f>
        <v>0</v>
      </c>
      <c r="L4119" s="1">
        <v>35.155214382765273</v>
      </c>
      <c r="M4119" s="2">
        <f>Table13[[#This Row],[Cons h '[MWh']]]-Table13[[#This Row],[Ewec_prod '[MWh']]]-Table13[[#This Row],[Eeol_prod '[MWh']]]-Table13[[#This Row],[Efv_prod '[MWh']]]</f>
        <v>35.155214382765273</v>
      </c>
    </row>
    <row r="4120" x14ac:dyDescent="0.25">
      <c r="E4120" s="4">
        <v>43637.583333333336</v>
      </c>
      <c r="F4120" s="3">
        <v>0</v>
      </c>
      <c r="G4120" s="2">
        <f>Table13[[#This Row],[CF % FV]]*$A$2</f>
        <v>0</v>
      </c>
      <c r="H4120" s="3">
        <v>0.73518620672788304</v>
      </c>
      <c r="I4120" s="2">
        <f>Table13[[#This Row],[CF % EOL ]]*$A$6</f>
        <v>0</v>
      </c>
      <c r="J4120" s="3">
        <v>0.17739223442072116</v>
      </c>
      <c r="K4120" s="2">
        <f>$A$10*Table13[[#This Row],[CF % WEC]]</f>
        <v>0</v>
      </c>
      <c r="L4120" s="1">
        <v>41.595881818917597</v>
      </c>
      <c r="M4120" s="2">
        <f>Table13[[#This Row],[Cons h '[MWh']]]-Table13[[#This Row],[Ewec_prod '[MWh']]]-Table13[[#This Row],[Eeol_prod '[MWh']]]-Table13[[#This Row],[Efv_prod '[MWh']]]</f>
        <v>41.595881818917597</v>
      </c>
    </row>
    <row r="4121" x14ac:dyDescent="0.25">
      <c r="E4121" s="4">
        <v>43637.625</v>
      </c>
      <c r="F4121" s="3">
        <v>0</v>
      </c>
      <c r="G4121" s="2">
        <f>Table13[[#This Row],[CF % FV]]*$A$2</f>
        <v>0</v>
      </c>
      <c r="H4121" s="3">
        <v>0.60648333109214603</v>
      </c>
      <c r="I4121" s="2">
        <f>Table13[[#This Row],[CF % EOL ]]*$A$6</f>
        <v>0</v>
      </c>
      <c r="J4121" s="3">
        <v>0.15903677590276008</v>
      </c>
      <c r="K4121" s="2">
        <f>$A$10*Table13[[#This Row],[CF % WEC]]</f>
        <v>0</v>
      </c>
      <c r="L4121" s="1">
        <v>27.933652393667117</v>
      </c>
      <c r="M4121" s="2">
        <f>Table13[[#This Row],[Cons h '[MWh']]]-Table13[[#This Row],[Ewec_prod '[MWh']]]-Table13[[#This Row],[Eeol_prod '[MWh']]]-Table13[[#This Row],[Efv_prod '[MWh']]]</f>
        <v>27.933652393667117</v>
      </c>
    </row>
    <row r="4122" x14ac:dyDescent="0.25">
      <c r="E4122" s="4">
        <v>43637.666666666664</v>
      </c>
      <c r="F4122" s="3">
        <v>0</v>
      </c>
      <c r="G4122" s="2">
        <f>Table13[[#This Row],[CF % FV]]*$A$2</f>
        <v>0</v>
      </c>
      <c r="H4122" s="3">
        <v>0.417498867914459</v>
      </c>
      <c r="I4122" s="2">
        <f>Table13[[#This Row],[CF % EOL ]]*$A$6</f>
        <v>0</v>
      </c>
      <c r="J4122" s="3">
        <v>0.147549385577601</v>
      </c>
      <c r="K4122" s="2">
        <f>$A$10*Table13[[#This Row],[CF % WEC]]</f>
        <v>0</v>
      </c>
      <c r="L4122" s="1">
        <v>37.708090088327829</v>
      </c>
      <c r="M4122" s="2">
        <f>Table13[[#This Row],[Cons h '[MWh']]]-Table13[[#This Row],[Ewec_prod '[MWh']]]-Table13[[#This Row],[Eeol_prod '[MWh']]]-Table13[[#This Row],[Efv_prod '[MWh']]]</f>
        <v>37.708090088327829</v>
      </c>
    </row>
    <row r="4123" x14ac:dyDescent="0.25">
      <c r="E4123" s="4">
        <v>43637.708333333336</v>
      </c>
      <c r="F4123" s="3">
        <v>0.12127</v>
      </c>
      <c r="G4123" s="2">
        <f>Table13[[#This Row],[CF % FV]]*$A$2</f>
        <v>13.339700000000001</v>
      </c>
      <c r="H4123" s="3">
        <v>0.355574231118857</v>
      </c>
      <c r="I4123" s="2">
        <f>Table13[[#This Row],[CF % EOL ]]*$A$6</f>
        <v>0</v>
      </c>
      <c r="J4123" s="3">
        <v>0.14023239158773945</v>
      </c>
      <c r="K4123" s="2">
        <f>$A$10*Table13[[#This Row],[CF % WEC]]</f>
        <v>0</v>
      </c>
      <c r="L4123" s="1">
        <v>43.816252713262998</v>
      </c>
      <c r="M4123" s="2">
        <f>Table13[[#This Row],[Cons h '[MWh']]]-Table13[[#This Row],[Ewec_prod '[MWh']]]-Table13[[#This Row],[Eeol_prod '[MWh']]]-Table13[[#This Row],[Efv_prod '[MWh']]]</f>
        <v>30.476552713262997</v>
      </c>
    </row>
    <row r="4124" x14ac:dyDescent="0.25">
      <c r="E4124" s="4">
        <v>43637.75</v>
      </c>
      <c r="F4124" s="3">
        <v>0.16633000000000001</v>
      </c>
      <c r="G4124" s="2">
        <f>Table13[[#This Row],[CF % FV]]*$A$2</f>
        <v>18.296300000000002</v>
      </c>
      <c r="H4124" s="3">
        <v>0.29615855931708301</v>
      </c>
      <c r="I4124" s="2">
        <f>Table13[[#This Row],[CF % EOL ]]*$A$6</f>
        <v>0</v>
      </c>
      <c r="J4124" s="3">
        <v>0.13458481406257433</v>
      </c>
      <c r="K4124" s="2">
        <f>$A$10*Table13[[#This Row],[CF % WEC]]</f>
        <v>0</v>
      </c>
      <c r="L4124" s="1">
        <v>48.984886869174296</v>
      </c>
      <c r="M4124" s="2">
        <f>Table13[[#This Row],[Cons h '[MWh']]]-Table13[[#This Row],[Ewec_prod '[MWh']]]-Table13[[#This Row],[Eeol_prod '[MWh']]]-Table13[[#This Row],[Efv_prod '[MWh']]]</f>
        <v>30.688586869174294</v>
      </c>
    </row>
    <row r="4125" x14ac:dyDescent="0.25">
      <c r="E4125" s="4">
        <v>43637.791666666664</v>
      </c>
      <c r="F4125" s="3">
        <v>0.24373</v>
      </c>
      <c r="G4125" s="2">
        <f>Table13[[#This Row],[CF % FV]]*$A$2</f>
        <v>26.810300000000002</v>
      </c>
      <c r="H4125" s="3">
        <v>0.25672764697453698</v>
      </c>
      <c r="I4125" s="2">
        <f>Table13[[#This Row],[CF % EOL ]]*$A$6</f>
        <v>0</v>
      </c>
      <c r="J4125" s="3">
        <v>0.12770198666470606</v>
      </c>
      <c r="K4125" s="2">
        <f>$A$10*Table13[[#This Row],[CF % WEC]]</f>
        <v>0</v>
      </c>
      <c r="L4125" s="1">
        <v>53.349022028336861</v>
      </c>
      <c r="M4125" s="2">
        <f>Table13[[#This Row],[Cons h '[MWh']]]-Table13[[#This Row],[Ewec_prod '[MWh']]]-Table13[[#This Row],[Eeol_prod '[MWh']]]-Table13[[#This Row],[Efv_prod '[MWh']]]</f>
        <v>26.53872202833686</v>
      </c>
    </row>
    <row r="4126" x14ac:dyDescent="0.25">
      <c r="E4126" s="4">
        <v>43637.833333333336</v>
      </c>
      <c r="F4126" s="3">
        <v>0.31032999999999999</v>
      </c>
      <c r="G4126" s="2">
        <f>Table13[[#This Row],[CF % FV]]*$A$2</f>
        <v>34.136299999999999</v>
      </c>
      <c r="H4126" s="3">
        <v>0.175122644672735</v>
      </c>
      <c r="I4126" s="2">
        <f>Table13[[#This Row],[CF % EOL ]]*$A$6</f>
        <v>0</v>
      </c>
      <c r="J4126" s="3">
        <v>0.1208995835899427</v>
      </c>
      <c r="K4126" s="2">
        <f>$A$10*Table13[[#This Row],[CF % WEC]]</f>
        <v>0</v>
      </c>
      <c r="L4126" s="1">
        <v>56.926061982743327</v>
      </c>
      <c r="M4126" s="2">
        <f>Table13[[#This Row],[Cons h '[MWh']]]-Table13[[#This Row],[Ewec_prod '[MWh']]]-Table13[[#This Row],[Eeol_prod '[MWh']]]-Table13[[#This Row],[Efv_prod '[MWh']]]</f>
        <v>22.789761982743329</v>
      </c>
    </row>
    <row r="4127" x14ac:dyDescent="0.25">
      <c r="E4127" s="4">
        <v>43637.875</v>
      </c>
      <c r="F4127" s="3">
        <v>0.17758000000000002</v>
      </c>
      <c r="G4127" s="2">
        <f>Table13[[#This Row],[CF % FV]]*$A$2</f>
        <v>19.533800000000003</v>
      </c>
      <c r="H4127" s="3">
        <v>0.119519465051389</v>
      </c>
      <c r="I4127" s="2">
        <f>Table13[[#This Row],[CF % EOL ]]*$A$6</f>
        <v>0</v>
      </c>
      <c r="J4127" s="3">
        <v>0.11570567360642377</v>
      </c>
      <c r="K4127" s="2">
        <f>$A$10*Table13[[#This Row],[CF % WEC]]</f>
        <v>0</v>
      </c>
      <c r="L4127" s="1">
        <v>41.924638433078229</v>
      </c>
      <c r="M4127" s="2">
        <f>Table13[[#This Row],[Cons h '[MWh']]]-Table13[[#This Row],[Ewec_prod '[MWh']]]-Table13[[#This Row],[Eeol_prod '[MWh']]]-Table13[[#This Row],[Efv_prod '[MWh']]]</f>
        <v>22.390838433078226</v>
      </c>
    </row>
    <row r="4128" x14ac:dyDescent="0.25">
      <c r="E4128" s="4">
        <v>43637.916666666664</v>
      </c>
      <c r="F4128" s="3">
        <v>0.16802</v>
      </c>
      <c r="G4128" s="2">
        <f>Table13[[#This Row],[CF % FV]]*$A$2</f>
        <v>18.482199999999999</v>
      </c>
      <c r="H4128" s="3">
        <v>0.307893173682527</v>
      </c>
      <c r="I4128" s="2">
        <f>Table13[[#This Row],[CF % EOL ]]*$A$6</f>
        <v>0</v>
      </c>
      <c r="J4128" s="3">
        <v>0.11063955169194598</v>
      </c>
      <c r="K4128" s="2">
        <f>$A$10*Table13[[#This Row],[CF % WEC]]</f>
        <v>0</v>
      </c>
      <c r="L4128" s="1">
        <v>45.287989914375544</v>
      </c>
      <c r="M4128" s="2">
        <f>Table13[[#This Row],[Cons h '[MWh']]]-Table13[[#This Row],[Ewec_prod '[MWh']]]-Table13[[#This Row],[Eeol_prod '[MWh']]]-Table13[[#This Row],[Efv_prod '[MWh']]]</f>
        <v>26.805789914375545</v>
      </c>
    </row>
    <row r="4129" x14ac:dyDescent="0.25">
      <c r="E4129" s="4">
        <v>43637.958333333336</v>
      </c>
      <c r="F4129" s="3">
        <v>0.28232000000000002</v>
      </c>
      <c r="G4129" s="2">
        <f>Table13[[#This Row],[CF % FV]]*$A$2</f>
        <v>31.055200000000003</v>
      </c>
      <c r="H4129" s="3">
        <v>0.126259077680481</v>
      </c>
      <c r="I4129" s="2">
        <f>Table13[[#This Row],[CF % EOL ]]*$A$6</f>
        <v>0</v>
      </c>
      <c r="J4129" s="3">
        <v>0.10676648291032644</v>
      </c>
      <c r="K4129" s="2">
        <f>$A$10*Table13[[#This Row],[CF % WEC]]</f>
        <v>0</v>
      </c>
      <c r="L4129" s="1">
        <v>32.413033071151538</v>
      </c>
      <c r="M4129" s="2">
        <f>Table13[[#This Row],[Cons h '[MWh']]]-Table13[[#This Row],[Ewec_prod '[MWh']]]-Table13[[#This Row],[Eeol_prod '[MWh']]]-Table13[[#This Row],[Efv_prod '[MWh']]]</f>
        <v>1.3578330711515356</v>
      </c>
    </row>
    <row r="4130" x14ac:dyDescent="0.25">
      <c r="E4130" s="4">
        <v>43638</v>
      </c>
      <c r="F4130" s="3">
        <v>0.24190999999999999</v>
      </c>
      <c r="G4130" s="2">
        <f>Table13[[#This Row],[CF % FV]]*$A$2</f>
        <v>26.610099999999999</v>
      </c>
      <c r="H4130" s="3">
        <v>7.6145243312133903E-2</v>
      </c>
      <c r="I4130" s="2">
        <f>Table13[[#This Row],[CF % EOL ]]*$A$6</f>
        <v>0</v>
      </c>
      <c r="J4130" s="3">
        <v>0.10397238731392543</v>
      </c>
      <c r="K4130" s="2">
        <f>$A$10*Table13[[#This Row],[CF % WEC]]</f>
        <v>0</v>
      </c>
      <c r="L4130" s="1">
        <v>24.880459070839645</v>
      </c>
      <c r="M4130" s="2">
        <f>Table13[[#This Row],[Cons h '[MWh']]]-Table13[[#This Row],[Ewec_prod '[MWh']]]-Table13[[#This Row],[Eeol_prod '[MWh']]]-Table13[[#This Row],[Efv_prod '[MWh']]]</f>
        <v>-1.7296409291603538</v>
      </c>
    </row>
    <row r="4131" x14ac:dyDescent="0.25">
      <c r="E4131" s="4">
        <v>43638.041666666664</v>
      </c>
      <c r="F4131" s="3">
        <v>0.20790999999999998</v>
      </c>
      <c r="G4131" s="2">
        <f>Table13[[#This Row],[CF % FV]]*$A$2</f>
        <v>22.870099999999997</v>
      </c>
      <c r="H4131" s="3">
        <v>7.0864860386380193E-2</v>
      </c>
      <c r="I4131" s="2">
        <f>Table13[[#This Row],[CF % EOL ]]*$A$6</f>
        <v>0</v>
      </c>
      <c r="J4131" s="3">
        <v>0.1017947560302814</v>
      </c>
      <c r="K4131" s="2">
        <f>$A$10*Table13[[#This Row],[CF % WEC]]</f>
        <v>0</v>
      </c>
      <c r="L4131" s="1">
        <v>23.106360576773632</v>
      </c>
      <c r="M4131" s="2">
        <f>Table13[[#This Row],[Cons h '[MWh']]]-Table13[[#This Row],[Ewec_prod '[MWh']]]-Table13[[#This Row],[Eeol_prod '[MWh']]]-Table13[[#This Row],[Efv_prod '[MWh']]]</f>
        <v>0.23626057677363477</v>
      </c>
    </row>
    <row r="4132" x14ac:dyDescent="0.25">
      <c r="E4132" s="4">
        <v>43638.083333333336</v>
      </c>
      <c r="F4132" s="3">
        <v>8.004E-2</v>
      </c>
      <c r="G4132" s="2">
        <f>Table13[[#This Row],[CF % FV]]*$A$2</f>
        <v>8.8043999999999993</v>
      </c>
      <c r="H4132" s="3">
        <v>6.2991717184774906E-2</v>
      </c>
      <c r="I4132" s="2">
        <f>Table13[[#This Row],[CF % EOL ]]*$A$6</f>
        <v>0</v>
      </c>
      <c r="J4132" s="3">
        <v>9.9233224633793138E-2</v>
      </c>
      <c r="K4132" s="2">
        <f>$A$10*Table13[[#This Row],[CF % WEC]]</f>
        <v>0</v>
      </c>
      <c r="L4132" s="1">
        <v>19.191807866451448</v>
      </c>
      <c r="M4132" s="2">
        <f>Table13[[#This Row],[Cons h '[MWh']]]-Table13[[#This Row],[Ewec_prod '[MWh']]]-Table13[[#This Row],[Eeol_prod '[MWh']]]-Table13[[#This Row],[Efv_prod '[MWh']]]</f>
        <v>10.387407866451449</v>
      </c>
    </row>
    <row r="4133" x14ac:dyDescent="0.25">
      <c r="E4133" s="4">
        <v>43638.125</v>
      </c>
      <c r="F4133" s="3">
        <v>0</v>
      </c>
      <c r="G4133" s="2">
        <f>Table13[[#This Row],[CF % FV]]*$A$2</f>
        <v>0</v>
      </c>
      <c r="H4133" s="3">
        <v>6.8920846343309597E-2</v>
      </c>
      <c r="I4133" s="2">
        <f>Table13[[#This Row],[CF % EOL ]]*$A$6</f>
        <v>0</v>
      </c>
      <c r="J4133" s="3">
        <v>9.5804728846457091E-2</v>
      </c>
      <c r="K4133" s="2">
        <f>$A$10*Table13[[#This Row],[CF % WEC]]</f>
        <v>0</v>
      </c>
      <c r="L4133" s="1">
        <v>23.814074126746167</v>
      </c>
      <c r="M4133" s="2">
        <f>Table13[[#This Row],[Cons h '[MWh']]]-Table13[[#This Row],[Ewec_prod '[MWh']]]-Table13[[#This Row],[Eeol_prod '[MWh']]]-Table13[[#This Row],[Efv_prod '[MWh']]]</f>
        <v>23.814074126746167</v>
      </c>
    </row>
    <row r="4134" x14ac:dyDescent="0.25">
      <c r="E4134" s="4">
        <v>43638.166666666664</v>
      </c>
      <c r="F4134" s="3">
        <v>0</v>
      </c>
      <c r="G4134" s="2">
        <f>Table13[[#This Row],[CF % FV]]*$A$2</f>
        <v>0</v>
      </c>
      <c r="H4134" s="3">
        <v>4.81698093403903E-2</v>
      </c>
      <c r="I4134" s="2">
        <f>Table13[[#This Row],[CF % EOL ]]*$A$6</f>
        <v>0</v>
      </c>
      <c r="J4134" s="3">
        <v>9.2181145613571977E-2</v>
      </c>
      <c r="K4134" s="2">
        <f>$A$10*Table13[[#This Row],[CF % WEC]]</f>
        <v>0</v>
      </c>
      <c r="L4134" s="1">
        <v>30.708464075285097</v>
      </c>
      <c r="M4134" s="2">
        <f>Table13[[#This Row],[Cons h '[MWh']]]-Table13[[#This Row],[Ewec_prod '[MWh']]]-Table13[[#This Row],[Eeol_prod '[MWh']]]-Table13[[#This Row],[Efv_prod '[MWh']]]</f>
        <v>30.708464075285097</v>
      </c>
    </row>
    <row r="4135" x14ac:dyDescent="0.25">
      <c r="E4135" s="4">
        <v>43638.208333333336</v>
      </c>
      <c r="F4135" s="3">
        <v>0</v>
      </c>
      <c r="G4135" s="2">
        <f>Table13[[#This Row],[CF % FV]]*$A$2</f>
        <v>0</v>
      </c>
      <c r="H4135" s="3">
        <v>2.2270241950112402E-2</v>
      </c>
      <c r="I4135" s="2">
        <f>Table13[[#This Row],[CF % EOL ]]*$A$6</f>
        <v>0</v>
      </c>
      <c r="J4135" s="3">
        <v>9.5910492837852759E-2</v>
      </c>
      <c r="K4135" s="2">
        <f>$A$10*Table13[[#This Row],[CF % WEC]]</f>
        <v>0</v>
      </c>
      <c r="L4135" s="1">
        <v>30.180843640104278</v>
      </c>
      <c r="M4135" s="2">
        <f>Table13[[#This Row],[Cons h '[MWh']]]-Table13[[#This Row],[Ewec_prod '[MWh']]]-Table13[[#This Row],[Eeol_prod '[MWh']]]-Table13[[#This Row],[Efv_prod '[MWh']]]</f>
        <v>30.180843640104278</v>
      </c>
    </row>
    <row r="4136" x14ac:dyDescent="0.25">
      <c r="E4136" s="4">
        <v>43638.25</v>
      </c>
      <c r="F4136" s="3">
        <v>0</v>
      </c>
      <c r="G4136" s="2">
        <f>Table13[[#This Row],[CF % FV]]*$A$2</f>
        <v>0</v>
      </c>
      <c r="H4136" s="3">
        <v>2.4890835325643299E-3</v>
      </c>
      <c r="I4136" s="2">
        <f>Table13[[#This Row],[CF % EOL ]]*$A$6</f>
        <v>0</v>
      </c>
      <c r="J4136" s="3">
        <v>9.3086027726524426E-2</v>
      </c>
      <c r="K4136" s="2">
        <f>$A$10*Table13[[#This Row],[CF % WEC]]</f>
        <v>0</v>
      </c>
      <c r="L4136" s="1">
        <v>37.298065153055596</v>
      </c>
      <c r="M4136" s="2">
        <f>Table13[[#This Row],[Cons h '[MWh']]]-Table13[[#This Row],[Ewec_prod '[MWh']]]-Table13[[#This Row],[Eeol_prod '[MWh']]]-Table13[[#This Row],[Efv_prod '[MWh']]]</f>
        <v>37.298065153055596</v>
      </c>
    </row>
    <row r="4137" x14ac:dyDescent="0.25">
      <c r="E4137" s="4">
        <v>43638.291666666664</v>
      </c>
      <c r="F4137" s="3">
        <v>0</v>
      </c>
      <c r="G4137" s="2">
        <f>Table13[[#This Row],[CF % FV]]*$A$2</f>
        <v>0</v>
      </c>
      <c r="H4137" s="3">
        <v>-2.5219817208368398E-3</v>
      </c>
      <c r="I4137" s="2">
        <f>Table13[[#This Row],[CF % EOL ]]*$A$6</f>
        <v>0</v>
      </c>
      <c r="J4137" s="3">
        <v>9.0834733248639402E-2</v>
      </c>
      <c r="K4137" s="2">
        <f>$A$10*Table13[[#This Row],[CF % WEC]]</f>
        <v>0</v>
      </c>
      <c r="L4137" s="1">
        <v>35.153150699208439</v>
      </c>
      <c r="M4137" s="2">
        <f>Table13[[#This Row],[Cons h '[MWh']]]-Table13[[#This Row],[Ewec_prod '[MWh']]]-Table13[[#This Row],[Eeol_prod '[MWh']]]-Table13[[#This Row],[Efv_prod '[MWh']]]</f>
        <v>35.153150699208439</v>
      </c>
    </row>
    <row r="4138" x14ac:dyDescent="0.25">
      <c r="E4138" s="4">
        <v>43638.333333333336</v>
      </c>
      <c r="F4138" s="3">
        <v>0</v>
      </c>
      <c r="G4138" s="2">
        <f>Table13[[#This Row],[CF % FV]]*$A$2</f>
        <v>0</v>
      </c>
      <c r="H4138" s="3">
        <v>-3.2543025646860901E-3</v>
      </c>
      <c r="I4138" s="2">
        <f>Table13[[#This Row],[CF % EOL ]]*$A$6</f>
        <v>0</v>
      </c>
      <c r="J4138" s="3">
        <v>8.9389372444092841E-2</v>
      </c>
      <c r="K4138" s="2">
        <f>$A$10*Table13[[#This Row],[CF % WEC]]</f>
        <v>0</v>
      </c>
      <c r="L4138" s="1">
        <v>39.755869628915882</v>
      </c>
      <c r="M4138" s="2">
        <f>Table13[[#This Row],[Cons h '[MWh']]]-Table13[[#This Row],[Ewec_prod '[MWh']]]-Table13[[#This Row],[Eeol_prod '[MWh']]]-Table13[[#This Row],[Efv_prod '[MWh']]]</f>
        <v>39.755869628915882</v>
      </c>
    </row>
    <row r="4139" x14ac:dyDescent="0.25">
      <c r="E4139" s="4">
        <v>43638.375</v>
      </c>
      <c r="F4139" s="3">
        <v>0</v>
      </c>
      <c r="G4139" s="2">
        <f>Table13[[#This Row],[CF % FV]]*$A$2</f>
        <v>0</v>
      </c>
      <c r="H4139" s="3">
        <v>-3.04255891337042E-3</v>
      </c>
      <c r="I4139" s="2">
        <f>Table13[[#This Row],[CF % EOL ]]*$A$6</f>
        <v>0</v>
      </c>
      <c r="J4139" s="3">
        <v>8.6059790987897802E-2</v>
      </c>
      <c r="K4139" s="2">
        <f>$A$10*Table13[[#This Row],[CF % WEC]]</f>
        <v>0</v>
      </c>
      <c r="L4139" s="1">
        <v>38.626387199481144</v>
      </c>
      <c r="M4139" s="2">
        <f>Table13[[#This Row],[Cons h '[MWh']]]-Table13[[#This Row],[Ewec_prod '[MWh']]]-Table13[[#This Row],[Eeol_prod '[MWh']]]-Table13[[#This Row],[Efv_prod '[MWh']]]</f>
        <v>38.626387199481144</v>
      </c>
    </row>
    <row r="4140" x14ac:dyDescent="0.25">
      <c r="E4140" s="4">
        <v>43638.416666666664</v>
      </c>
      <c r="F4140" s="3">
        <v>0</v>
      </c>
      <c r="G4140" s="2">
        <f>Table13[[#This Row],[CF % FV]]*$A$2</f>
        <v>0</v>
      </c>
      <c r="H4140" s="3">
        <v>-3.4812325258380202E-3</v>
      </c>
      <c r="I4140" s="2">
        <f>Table13[[#This Row],[CF % EOL ]]*$A$6</f>
        <v>0</v>
      </c>
      <c r="J4140" s="3">
        <v>8.3500209594029429E-2</v>
      </c>
      <c r="K4140" s="2">
        <f>$A$10*Table13[[#This Row],[CF % WEC]]</f>
        <v>0</v>
      </c>
      <c r="L4140" s="1">
        <v>35.273876887052793</v>
      </c>
      <c r="M4140" s="2">
        <f>Table13[[#This Row],[Cons h '[MWh']]]-Table13[[#This Row],[Ewec_prod '[MWh']]]-Table13[[#This Row],[Eeol_prod '[MWh']]]-Table13[[#This Row],[Efv_prod '[MWh']]]</f>
        <v>35.273876887052793</v>
      </c>
    </row>
    <row r="4141" x14ac:dyDescent="0.25">
      <c r="E4141" s="4">
        <v>43638.458333333336</v>
      </c>
      <c r="F4141" s="3">
        <v>0</v>
      </c>
      <c r="G4141" s="2">
        <f>Table13[[#This Row],[CF % FV]]*$A$2</f>
        <v>0</v>
      </c>
      <c r="H4141" s="3">
        <v>-3.8476579199930201E-3</v>
      </c>
      <c r="I4141" s="2">
        <f>Table13[[#This Row],[CF % EOL ]]*$A$6</f>
        <v>0</v>
      </c>
      <c r="J4141" s="3">
        <v>8.3007083598081385E-2</v>
      </c>
      <c r="K4141" s="2">
        <f>$A$10*Table13[[#This Row],[CF % WEC]]</f>
        <v>0</v>
      </c>
      <c r="L4141" s="1">
        <v>43.2604740436784</v>
      </c>
      <c r="M4141" s="2">
        <f>Table13[[#This Row],[Cons h '[MWh']]]-Table13[[#This Row],[Ewec_prod '[MWh']]]-Table13[[#This Row],[Eeol_prod '[MWh']]]-Table13[[#This Row],[Efv_prod '[MWh']]]</f>
        <v>43.2604740436784</v>
      </c>
    </row>
    <row r="4142" x14ac:dyDescent="0.25">
      <c r="E4142" s="4">
        <v>43638.5</v>
      </c>
      <c r="F4142" s="3">
        <v>0</v>
      </c>
      <c r="G4142" s="2">
        <f>Table13[[#This Row],[CF % FV]]*$A$2</f>
        <v>0</v>
      </c>
      <c r="H4142" s="3">
        <v>-3.4793882010105701E-3</v>
      </c>
      <c r="I4142" s="2">
        <f>Table13[[#This Row],[CF % EOL ]]*$A$6</f>
        <v>0</v>
      </c>
      <c r="J4142" s="3">
        <v>8.4677383755917171E-2</v>
      </c>
      <c r="K4142" s="2">
        <f>$A$10*Table13[[#This Row],[CF % WEC]]</f>
        <v>0</v>
      </c>
      <c r="L4142" s="1">
        <v>39.271549809864943</v>
      </c>
      <c r="M4142" s="2">
        <f>Table13[[#This Row],[Cons h '[MWh']]]-Table13[[#This Row],[Ewec_prod '[MWh']]]-Table13[[#This Row],[Eeol_prod '[MWh']]]-Table13[[#This Row],[Efv_prod '[MWh']]]</f>
        <v>39.271549809864943</v>
      </c>
    </row>
    <row r="4143" x14ac:dyDescent="0.25">
      <c r="E4143" s="4">
        <v>43638.541666666664</v>
      </c>
      <c r="F4143" s="3">
        <v>0</v>
      </c>
      <c r="G4143" s="2">
        <f>Table13[[#This Row],[CF % FV]]*$A$2</f>
        <v>0</v>
      </c>
      <c r="H4143" s="3">
        <v>-3.8306116679983002E-3</v>
      </c>
      <c r="I4143" s="2">
        <f>Table13[[#This Row],[CF % EOL ]]*$A$6</f>
        <v>0</v>
      </c>
      <c r="J4143" s="3">
        <v>8.8956825167282552E-2</v>
      </c>
      <c r="K4143" s="2">
        <f>$A$10*Table13[[#This Row],[CF % WEC]]</f>
        <v>0</v>
      </c>
      <c r="L4143" s="1">
        <v>33.070798629213058</v>
      </c>
      <c r="M4143" s="2">
        <f>Table13[[#This Row],[Cons h '[MWh']]]-Table13[[#This Row],[Ewec_prod '[MWh']]]-Table13[[#This Row],[Eeol_prod '[MWh']]]-Table13[[#This Row],[Efv_prod '[MWh']]]</f>
        <v>33.070798629213058</v>
      </c>
    </row>
    <row r="4144" x14ac:dyDescent="0.25">
      <c r="E4144" s="4">
        <v>43638.583333333336</v>
      </c>
      <c r="F4144" s="3">
        <v>0</v>
      </c>
      <c r="G4144" s="2">
        <f>Table13[[#This Row],[CF % FV]]*$A$2</f>
        <v>0</v>
      </c>
      <c r="H4144" s="3">
        <v>-3.74898619645895E-3</v>
      </c>
      <c r="I4144" s="2">
        <f>Table13[[#This Row],[CF % EOL ]]*$A$6</f>
        <v>0</v>
      </c>
      <c r="J4144" s="3">
        <v>9.5426485398050306E-2</v>
      </c>
      <c r="K4144" s="2">
        <f>$A$10*Table13[[#This Row],[CF % WEC]]</f>
        <v>0</v>
      </c>
      <c r="L4144" s="1">
        <v>39.019964572848004</v>
      </c>
      <c r="M4144" s="2">
        <f>Table13[[#This Row],[Cons h '[MWh']]]-Table13[[#This Row],[Ewec_prod '[MWh']]]-Table13[[#This Row],[Eeol_prod '[MWh']]]-Table13[[#This Row],[Efv_prod '[MWh']]]</f>
        <v>39.019964572848004</v>
      </c>
    </row>
    <row r="4145" x14ac:dyDescent="0.25">
      <c r="E4145" s="4">
        <v>43638.625</v>
      </c>
      <c r="F4145" s="3">
        <v>0</v>
      </c>
      <c r="G4145" s="2">
        <f>Table13[[#This Row],[CF % FV]]*$A$2</f>
        <v>0</v>
      </c>
      <c r="H4145" s="3">
        <v>-3.7730811729132798E-3</v>
      </c>
      <c r="I4145" s="2">
        <f>Table13[[#This Row],[CF % EOL ]]*$A$6</f>
        <v>0</v>
      </c>
      <c r="J4145" s="3">
        <v>0.10333470203457866</v>
      </c>
      <c r="K4145" s="2">
        <f>$A$10*Table13[[#This Row],[CF % WEC]]</f>
        <v>0</v>
      </c>
      <c r="L4145" s="1">
        <v>32.923571509951152</v>
      </c>
      <c r="M4145" s="2">
        <f>Table13[[#This Row],[Cons h '[MWh']]]-Table13[[#This Row],[Ewec_prod '[MWh']]]-Table13[[#This Row],[Eeol_prod '[MWh']]]-Table13[[#This Row],[Efv_prod '[MWh']]]</f>
        <v>32.923571509951152</v>
      </c>
    </row>
    <row r="4146" x14ac:dyDescent="0.25">
      <c r="E4146" s="4">
        <v>43638.666666666664</v>
      </c>
      <c r="F4146" s="3">
        <v>0</v>
      </c>
      <c r="G4146" s="2">
        <f>Table13[[#This Row],[CF % FV]]*$A$2</f>
        <v>0</v>
      </c>
      <c r="H4146" s="3">
        <v>2.34906906317246E-3</v>
      </c>
      <c r="I4146" s="2">
        <f>Table13[[#This Row],[CF % EOL ]]*$A$6</f>
        <v>0</v>
      </c>
      <c r="J4146" s="3">
        <v>0.11197380714354158</v>
      </c>
      <c r="K4146" s="2">
        <f>$A$10*Table13[[#This Row],[CF % WEC]]</f>
        <v>0</v>
      </c>
      <c r="L4146" s="1">
        <v>31.920217092993827</v>
      </c>
      <c r="M4146" s="2">
        <f>Table13[[#This Row],[Cons h '[MWh']]]-Table13[[#This Row],[Ewec_prod '[MWh']]]-Table13[[#This Row],[Eeol_prod '[MWh']]]-Table13[[#This Row],[Efv_prod '[MWh']]]</f>
        <v>31.920217092993827</v>
      </c>
    </row>
    <row r="4147" x14ac:dyDescent="0.25">
      <c r="E4147" s="4">
        <v>43638.708333333336</v>
      </c>
      <c r="F4147" s="3">
        <v>2.102E-2</v>
      </c>
      <c r="G4147" s="2">
        <f>Table13[[#This Row],[CF % FV]]*$A$2</f>
        <v>2.3122000000000003</v>
      </c>
      <c r="H4147" s="3">
        <v>5.4609560076100003E-2</v>
      </c>
      <c r="I4147" s="2">
        <f>Table13[[#This Row],[CF % EOL ]]*$A$6</f>
        <v>0</v>
      </c>
      <c r="J4147" s="3">
        <v>0.11744952745319046</v>
      </c>
      <c r="K4147" s="2">
        <f>$A$10*Table13[[#This Row],[CF % WEC]]</f>
        <v>0</v>
      </c>
      <c r="L4147" s="1">
        <v>30.409675625708807</v>
      </c>
      <c r="M4147" s="2">
        <f>Table13[[#This Row],[Cons h '[MWh']]]-Table13[[#This Row],[Ewec_prod '[MWh']]]-Table13[[#This Row],[Eeol_prod '[MWh']]]-Table13[[#This Row],[Efv_prod '[MWh']]]</f>
        <v>28.097475625708807</v>
      </c>
    </row>
    <row r="4148" x14ac:dyDescent="0.25">
      <c r="E4148" s="4">
        <v>43638.75</v>
      </c>
      <c r="F4148" s="3">
        <v>5.4140000000000001E-2</v>
      </c>
      <c r="G4148" s="2">
        <f>Table13[[#This Row],[CF % FV]]*$A$2</f>
        <v>5.9554</v>
      </c>
      <c r="H4148" s="3">
        <v>0.108593333333333</v>
      </c>
      <c r="I4148" s="2">
        <f>Table13[[#This Row],[CF % EOL ]]*$A$6</f>
        <v>0</v>
      </c>
      <c r="J4148" s="3">
        <v>0.1211152690777898</v>
      </c>
      <c r="K4148" s="2">
        <f>$A$10*Table13[[#This Row],[CF % WEC]]</f>
        <v>0</v>
      </c>
      <c r="L4148" s="1">
        <v>61.740308671459807</v>
      </c>
      <c r="M4148" s="2">
        <f>Table13[[#This Row],[Cons h '[MWh']]]-Table13[[#This Row],[Ewec_prod '[MWh']]]-Table13[[#This Row],[Eeol_prod '[MWh']]]-Table13[[#This Row],[Efv_prod '[MWh']]]</f>
        <v>55.78490867145981</v>
      </c>
    </row>
    <row r="4149" x14ac:dyDescent="0.25">
      <c r="E4149" s="4">
        <v>43638.791666666664</v>
      </c>
      <c r="F4149" s="3">
        <v>0.10301</v>
      </c>
      <c r="G4149" s="2">
        <f>Table13[[#This Row],[CF % FV]]*$A$2</f>
        <v>11.331100000000001</v>
      </c>
      <c r="H4149" s="3">
        <v>0.18877216651579901</v>
      </c>
      <c r="I4149" s="2">
        <f>Table13[[#This Row],[CF % EOL ]]*$A$6</f>
        <v>0</v>
      </c>
      <c r="J4149" s="3">
        <v>0.12408212799847977</v>
      </c>
      <c r="K4149" s="2">
        <f>$A$10*Table13[[#This Row],[CF % WEC]]</f>
        <v>0</v>
      </c>
      <c r="L4149" s="1">
        <v>54.350448092940425</v>
      </c>
      <c r="M4149" s="2">
        <f>Table13[[#This Row],[Cons h '[MWh']]]-Table13[[#This Row],[Ewec_prod '[MWh']]]-Table13[[#This Row],[Eeol_prod '[MWh']]]-Table13[[#This Row],[Efv_prod '[MWh']]]</f>
        <v>43.019348092940426</v>
      </c>
    </row>
    <row r="4150" x14ac:dyDescent="0.25">
      <c r="E4150" s="4">
        <v>43638.833333333336</v>
      </c>
      <c r="F4150" s="3">
        <v>0.16181000000000001</v>
      </c>
      <c r="G4150" s="2">
        <f>Table13[[#This Row],[CF % FV]]*$A$2</f>
        <v>17.799100000000003</v>
      </c>
      <c r="H4150" s="3">
        <v>0.37598548637415102</v>
      </c>
      <c r="I4150" s="2">
        <f>Table13[[#This Row],[CF % EOL ]]*$A$6</f>
        <v>0</v>
      </c>
      <c r="J4150" s="3">
        <v>0.1270351025558793</v>
      </c>
      <c r="K4150" s="2">
        <f>$A$10*Table13[[#This Row],[CF % WEC]]</f>
        <v>0</v>
      </c>
      <c r="L4150" s="1">
        <v>43.693881144641516</v>
      </c>
      <c r="M4150" s="2">
        <f>Table13[[#This Row],[Cons h '[MWh']]]-Table13[[#This Row],[Ewec_prod '[MWh']]]-Table13[[#This Row],[Eeol_prod '[MWh']]]-Table13[[#This Row],[Efv_prod '[MWh']]]</f>
        <v>25.894781144641513</v>
      </c>
    </row>
    <row r="4151" x14ac:dyDescent="0.25">
      <c r="E4151" s="4">
        <v>43638.875</v>
      </c>
      <c r="F4151" s="3">
        <v>0.22237000000000001</v>
      </c>
      <c r="G4151" s="2">
        <f>Table13[[#This Row],[CF % FV]]*$A$2</f>
        <v>24.460700000000003</v>
      </c>
      <c r="H4151" s="3">
        <v>0.64179271873874</v>
      </c>
      <c r="I4151" s="2">
        <f>Table13[[#This Row],[CF % EOL ]]*$A$6</f>
        <v>0</v>
      </c>
      <c r="J4151" s="3">
        <v>0.12415228492497733</v>
      </c>
      <c r="K4151" s="2">
        <f>$A$10*Table13[[#This Row],[CF % WEC]]</f>
        <v>0</v>
      </c>
      <c r="L4151" s="1">
        <v>39.549738259469947</v>
      </c>
      <c r="M4151" s="2">
        <f>Table13[[#This Row],[Cons h '[MWh']]]-Table13[[#This Row],[Ewec_prod '[MWh']]]-Table13[[#This Row],[Eeol_prod '[MWh']]]-Table13[[#This Row],[Efv_prod '[MWh']]]</f>
        <v>15.089038259469945</v>
      </c>
    </row>
    <row r="4152" x14ac:dyDescent="0.25">
      <c r="E4152" s="4">
        <v>43638.916666666664</v>
      </c>
      <c r="F4152" s="3">
        <v>0.23730000000000001</v>
      </c>
      <c r="G4152" s="2">
        <f>Table13[[#This Row],[CF % FV]]*$A$2</f>
        <v>26.103000000000002</v>
      </c>
      <c r="H4152" s="3">
        <v>6.5285977144886598E-2</v>
      </c>
      <c r="I4152" s="2">
        <f>Table13[[#This Row],[CF % EOL ]]*$A$6</f>
        <v>0</v>
      </c>
      <c r="J4152" s="3">
        <v>0.12113441788231082</v>
      </c>
      <c r="K4152" s="2">
        <f>$A$10*Table13[[#This Row],[CF % WEC]]</f>
        <v>0</v>
      </c>
      <c r="L4152" s="1">
        <v>28.784884120929572</v>
      </c>
      <c r="M4152" s="2">
        <f>Table13[[#This Row],[Cons h '[MWh']]]-Table13[[#This Row],[Ewec_prod '[MWh']]]-Table13[[#This Row],[Eeol_prod '[MWh']]]-Table13[[#This Row],[Efv_prod '[MWh']]]</f>
        <v>2.6818841209295705</v>
      </c>
    </row>
    <row r="4153" x14ac:dyDescent="0.25">
      <c r="E4153" s="4">
        <v>43638.958333333336</v>
      </c>
      <c r="F4153" s="3">
        <v>0.16746</v>
      </c>
      <c r="G4153" s="2">
        <f>Table13[[#This Row],[CF % FV]]*$A$2</f>
        <v>18.4206</v>
      </c>
      <c r="H4153" s="3">
        <v>9.0016725540967402E-2</v>
      </c>
      <c r="I4153" s="2">
        <f>Table13[[#This Row],[CF % EOL ]]*$A$6</f>
        <v>0</v>
      </c>
      <c r="J4153" s="3">
        <v>0.11856090285471775</v>
      </c>
      <c r="K4153" s="2">
        <f>$A$10*Table13[[#This Row],[CF % WEC]]</f>
        <v>0</v>
      </c>
      <c r="L4153" s="1">
        <v>20.499102943699523</v>
      </c>
      <c r="M4153" s="2">
        <f>Table13[[#This Row],[Cons h '[MWh']]]-Table13[[#This Row],[Ewec_prod '[MWh']]]-Table13[[#This Row],[Eeol_prod '[MWh']]]-Table13[[#This Row],[Efv_prod '[MWh']]]</f>
        <v>2.0785029436995224</v>
      </c>
    </row>
    <row r="4154" x14ac:dyDescent="0.25">
      <c r="E4154" s="4">
        <v>43639</v>
      </c>
      <c r="F4154" s="3">
        <v>0.12013</v>
      </c>
      <c r="G4154" s="2">
        <f>Table13[[#This Row],[CF % FV]]*$A$2</f>
        <v>13.2143</v>
      </c>
      <c r="H4154" s="3">
        <v>0.190557544215018</v>
      </c>
      <c r="I4154" s="2">
        <f>Table13[[#This Row],[CF % EOL ]]*$A$6</f>
        <v>0</v>
      </c>
      <c r="J4154" s="3">
        <v>0.11733140962322544</v>
      </c>
      <c r="K4154" s="2">
        <f>$A$10*Table13[[#This Row],[CF % WEC]]</f>
        <v>0</v>
      </c>
      <c r="L4154" s="1">
        <v>20.775066676661652</v>
      </c>
      <c r="M4154" s="2">
        <f>Table13[[#This Row],[Cons h '[MWh']]]-Table13[[#This Row],[Ewec_prod '[MWh']]]-Table13[[#This Row],[Eeol_prod '[MWh']]]-Table13[[#This Row],[Efv_prod '[MWh']]]</f>
        <v>7.5607666766616521</v>
      </c>
    </row>
    <row r="4155" x14ac:dyDescent="0.25">
      <c r="E4155" s="4">
        <v>43639.041666666664</v>
      </c>
      <c r="F4155" s="3">
        <v>5.432E-2</v>
      </c>
      <c r="G4155" s="2">
        <f>Table13[[#This Row],[CF % FV]]*$A$2</f>
        <v>5.9752000000000001</v>
      </c>
      <c r="H4155" s="3">
        <v>0.22531234153482299</v>
      </c>
      <c r="I4155" s="2">
        <f>Table13[[#This Row],[CF % EOL ]]*$A$6</f>
        <v>0</v>
      </c>
      <c r="J4155" s="3">
        <v>0.11820041149369433</v>
      </c>
      <c r="K4155" s="2">
        <f>$A$10*Table13[[#This Row],[CF % WEC]]</f>
        <v>0</v>
      </c>
      <c r="L4155" s="1">
        <v>29.980317551771524</v>
      </c>
      <c r="M4155" s="2">
        <f>Table13[[#This Row],[Cons h '[MWh']]]-Table13[[#This Row],[Ewec_prod '[MWh']]]-Table13[[#This Row],[Eeol_prod '[MWh']]]-Table13[[#This Row],[Efv_prod '[MWh']]]</f>
        <v>24.005117551771523</v>
      </c>
    </row>
    <row r="4156" x14ac:dyDescent="0.25">
      <c r="E4156" s="4">
        <v>43639.083333333336</v>
      </c>
      <c r="F4156" s="3">
        <v>1.3650000000000001E-2</v>
      </c>
      <c r="G4156" s="2">
        <f>Table13[[#This Row],[CF % FV]]*$A$2</f>
        <v>1.5015000000000001</v>
      </c>
      <c r="H4156" s="3">
        <v>0.30040980419910901</v>
      </c>
      <c r="I4156" s="2">
        <f>Table13[[#This Row],[CF % EOL ]]*$A$6</f>
        <v>0</v>
      </c>
      <c r="J4156" s="3">
        <v>0.12288940937167686</v>
      </c>
      <c r="K4156" s="2">
        <f>$A$10*Table13[[#This Row],[CF % WEC]]</f>
        <v>0</v>
      </c>
      <c r="L4156" s="1">
        <v>27.48144071250389</v>
      </c>
      <c r="M4156" s="2">
        <f>Table13[[#This Row],[Cons h '[MWh']]]-Table13[[#This Row],[Ewec_prod '[MWh']]]-Table13[[#This Row],[Eeol_prod '[MWh']]]-Table13[[#This Row],[Efv_prod '[MWh']]]</f>
        <v>25.97994071250389</v>
      </c>
    </row>
    <row r="4157" x14ac:dyDescent="0.25">
      <c r="E4157" s="4">
        <v>43639.125</v>
      </c>
      <c r="F4157" s="3">
        <v>0</v>
      </c>
      <c r="G4157" s="2">
        <f>Table13[[#This Row],[CF % FV]]*$A$2</f>
        <v>0</v>
      </c>
      <c r="H4157" s="3">
        <v>0.34689589553455302</v>
      </c>
      <c r="I4157" s="2">
        <f>Table13[[#This Row],[CF % EOL ]]*$A$6</f>
        <v>0</v>
      </c>
      <c r="J4157" s="3">
        <v>0.13244041865284942</v>
      </c>
      <c r="K4157" s="2">
        <f>$A$10*Table13[[#This Row],[CF % WEC]]</f>
        <v>0</v>
      </c>
      <c r="L4157" s="1">
        <v>25.743863596541704</v>
      </c>
      <c r="M4157" s="2">
        <f>Table13[[#This Row],[Cons h '[MWh']]]-Table13[[#This Row],[Ewec_prod '[MWh']]]-Table13[[#This Row],[Eeol_prod '[MWh']]]-Table13[[#This Row],[Efv_prod '[MWh']]]</f>
        <v>25.743863596541704</v>
      </c>
    </row>
    <row r="4158" x14ac:dyDescent="0.25">
      <c r="E4158" s="4">
        <v>43639.166666666664</v>
      </c>
      <c r="F4158" s="3">
        <v>0</v>
      </c>
      <c r="G4158" s="2">
        <f>Table13[[#This Row],[CF % FV]]*$A$2</f>
        <v>0</v>
      </c>
      <c r="H4158" s="3">
        <v>0.39606082309771101</v>
      </c>
      <c r="I4158" s="2">
        <f>Table13[[#This Row],[CF % EOL ]]*$A$6</f>
        <v>0</v>
      </c>
      <c r="J4158" s="3">
        <v>0.15975752748118371</v>
      </c>
      <c r="K4158" s="2">
        <f>$A$10*Table13[[#This Row],[CF % WEC]]</f>
        <v>0</v>
      </c>
      <c r="L4158" s="1">
        <v>25.567216287257846</v>
      </c>
      <c r="M4158" s="2">
        <f>Table13[[#This Row],[Cons h '[MWh']]]-Table13[[#This Row],[Ewec_prod '[MWh']]]-Table13[[#This Row],[Eeol_prod '[MWh']]]-Table13[[#This Row],[Efv_prod '[MWh']]]</f>
        <v>25.567216287257846</v>
      </c>
    </row>
    <row r="4159" x14ac:dyDescent="0.25">
      <c r="E4159" s="4">
        <v>43639.208333333336</v>
      </c>
      <c r="F4159" s="3">
        <v>0</v>
      </c>
      <c r="G4159" s="2">
        <f>Table13[[#This Row],[CF % FV]]*$A$2</f>
        <v>0</v>
      </c>
      <c r="H4159" s="3">
        <v>0.515631548501574</v>
      </c>
      <c r="I4159" s="2">
        <f>Table13[[#This Row],[CF % EOL ]]*$A$6</f>
        <v>0</v>
      </c>
      <c r="J4159" s="3">
        <v>0.22344457888438385</v>
      </c>
      <c r="K4159" s="2">
        <f>$A$10*Table13[[#This Row],[CF % WEC]]</f>
        <v>0</v>
      </c>
      <c r="L4159" s="1">
        <v>37.682451588566913</v>
      </c>
      <c r="M4159" s="2">
        <f>Table13[[#This Row],[Cons h '[MWh']]]-Table13[[#This Row],[Ewec_prod '[MWh']]]-Table13[[#This Row],[Eeol_prod '[MWh']]]-Table13[[#This Row],[Efv_prod '[MWh']]]</f>
        <v>37.682451588566913</v>
      </c>
    </row>
    <row r="4160" x14ac:dyDescent="0.25">
      <c r="E4160" s="4">
        <v>43639.25</v>
      </c>
      <c r="F4160" s="3">
        <v>0</v>
      </c>
      <c r="G4160" s="2">
        <f>Table13[[#This Row],[CF % FV]]*$A$2</f>
        <v>0</v>
      </c>
      <c r="H4160" s="3">
        <v>0.70443017941538999</v>
      </c>
      <c r="I4160" s="2">
        <f>Table13[[#This Row],[CF % EOL ]]*$A$6</f>
        <v>0</v>
      </c>
      <c r="J4160" s="3">
        <v>0.30343162216028091</v>
      </c>
      <c r="K4160" s="2">
        <f>$A$10*Table13[[#This Row],[CF % WEC]]</f>
        <v>0</v>
      </c>
      <c r="L4160" s="1">
        <v>26.064448862542783</v>
      </c>
      <c r="M4160" s="2">
        <f>Table13[[#This Row],[Cons h '[MWh']]]-Table13[[#This Row],[Ewec_prod '[MWh']]]-Table13[[#This Row],[Eeol_prod '[MWh']]]-Table13[[#This Row],[Efv_prod '[MWh']]]</f>
        <v>26.064448862542783</v>
      </c>
    </row>
    <row r="4161" x14ac:dyDescent="0.25">
      <c r="E4161" s="4">
        <v>43639.291666666664</v>
      </c>
      <c r="F4161" s="3">
        <v>0</v>
      </c>
      <c r="G4161" s="2">
        <f>Table13[[#This Row],[CF % FV]]*$A$2</f>
        <v>0</v>
      </c>
      <c r="H4161" s="3">
        <v>0.81887234301118395</v>
      </c>
      <c r="I4161" s="2">
        <f>Table13[[#This Row],[CF % EOL ]]*$A$6</f>
        <v>0</v>
      </c>
      <c r="J4161" s="3">
        <v>0.37860715462358885</v>
      </c>
      <c r="K4161" s="2">
        <f>$A$10*Table13[[#This Row],[CF % WEC]]</f>
        <v>0</v>
      </c>
      <c r="L4161" s="1">
        <v>22.828358777173285</v>
      </c>
      <c r="M4161" s="2">
        <f>Table13[[#This Row],[Cons h '[MWh']]]-Table13[[#This Row],[Ewec_prod '[MWh']]]-Table13[[#This Row],[Eeol_prod '[MWh']]]-Table13[[#This Row],[Efv_prod '[MWh']]]</f>
        <v>22.828358777173285</v>
      </c>
    </row>
    <row r="4162" x14ac:dyDescent="0.25">
      <c r="E4162" s="4">
        <v>43639.333333333336</v>
      </c>
      <c r="F4162" s="3">
        <v>0</v>
      </c>
      <c r="G4162" s="2">
        <f>Table13[[#This Row],[CF % FV]]*$A$2</f>
        <v>0</v>
      </c>
      <c r="H4162" s="3">
        <v>0.88313447360236297</v>
      </c>
      <c r="I4162" s="2">
        <f>Table13[[#This Row],[CF % EOL ]]*$A$6</f>
        <v>0</v>
      </c>
      <c r="J4162" s="3">
        <v>0.43259400701507422</v>
      </c>
      <c r="K4162" s="2">
        <f>$A$10*Table13[[#This Row],[CF % WEC]]</f>
        <v>0</v>
      </c>
      <c r="L4162" s="1">
        <v>38.436100356269655</v>
      </c>
      <c r="M4162" s="2">
        <f>Table13[[#This Row],[Cons h '[MWh']]]-Table13[[#This Row],[Ewec_prod '[MWh']]]-Table13[[#This Row],[Eeol_prod '[MWh']]]-Table13[[#This Row],[Efv_prod '[MWh']]]</f>
        <v>38.436100356269655</v>
      </c>
    </row>
    <row r="4163" x14ac:dyDescent="0.25">
      <c r="E4163" s="4">
        <v>43639.375</v>
      </c>
      <c r="F4163" s="3">
        <v>0</v>
      </c>
      <c r="G4163" s="2">
        <f>Table13[[#This Row],[CF % FV]]*$A$2</f>
        <v>0</v>
      </c>
      <c r="H4163" s="3">
        <v>0.92430544104329404</v>
      </c>
      <c r="I4163" s="2">
        <f>Table13[[#This Row],[CF % EOL ]]*$A$6</f>
        <v>0</v>
      </c>
      <c r="J4163" s="3">
        <v>0.35814700793014215</v>
      </c>
      <c r="K4163" s="2">
        <f>$A$10*Table13[[#This Row],[CF % WEC]]</f>
        <v>0</v>
      </c>
      <c r="L4163" s="1">
        <v>34.549988245772198</v>
      </c>
      <c r="M4163" s="2">
        <f>Table13[[#This Row],[Cons h '[MWh']]]-Table13[[#This Row],[Ewec_prod '[MWh']]]-Table13[[#This Row],[Eeol_prod '[MWh']]]-Table13[[#This Row],[Efv_prod '[MWh']]]</f>
        <v>34.549988245772198</v>
      </c>
    </row>
    <row r="4164" x14ac:dyDescent="0.25">
      <c r="E4164" s="4">
        <v>43639.416666666664</v>
      </c>
      <c r="F4164" s="3">
        <v>0</v>
      </c>
      <c r="G4164" s="2">
        <f>Table13[[#This Row],[CF % FV]]*$A$2</f>
        <v>0</v>
      </c>
      <c r="H4164" s="3">
        <v>9.2369333321359502E-4</v>
      </c>
      <c r="I4164" s="2">
        <f>Table13[[#This Row],[CF % EOL ]]*$A$6</f>
        <v>0</v>
      </c>
      <c r="J4164" s="3">
        <v>0.30293251723565984</v>
      </c>
      <c r="K4164" s="2">
        <f>$A$10*Table13[[#This Row],[CF % WEC]]</f>
        <v>0</v>
      </c>
      <c r="L4164" s="1">
        <v>33.291580434516568</v>
      </c>
      <c r="M4164" s="2">
        <f>Table13[[#This Row],[Cons h '[MWh']]]-Table13[[#This Row],[Ewec_prod '[MWh']]]-Table13[[#This Row],[Eeol_prod '[MWh']]]-Table13[[#This Row],[Efv_prod '[MWh']]]</f>
        <v>33.291580434516568</v>
      </c>
    </row>
    <row r="4165" x14ac:dyDescent="0.25">
      <c r="E4165" s="4">
        <v>43639.458333333336</v>
      </c>
      <c r="F4165" s="3">
        <v>0</v>
      </c>
      <c r="G4165" s="2">
        <f>Table13[[#This Row],[CF % FV]]*$A$2</f>
        <v>0</v>
      </c>
      <c r="H4165" s="3">
        <v>-3.5949541718752801E-3</v>
      </c>
      <c r="I4165" s="2">
        <f>Table13[[#This Row],[CF % EOL ]]*$A$6</f>
        <v>0</v>
      </c>
      <c r="J4165" s="3">
        <v>0.26690329468924479</v>
      </c>
      <c r="K4165" s="2">
        <f>$A$10*Table13[[#This Row],[CF % WEC]]</f>
        <v>0</v>
      </c>
      <c r="L4165" s="1">
        <v>36.70041653939024</v>
      </c>
      <c r="M4165" s="2">
        <f>Table13[[#This Row],[Cons h '[MWh']]]-Table13[[#This Row],[Ewec_prod '[MWh']]]-Table13[[#This Row],[Eeol_prod '[MWh']]]-Table13[[#This Row],[Efv_prod '[MWh']]]</f>
        <v>36.70041653939024</v>
      </c>
    </row>
    <row r="4166" x14ac:dyDescent="0.25">
      <c r="E4166" s="4">
        <v>43639.5</v>
      </c>
      <c r="F4166" s="3">
        <v>0</v>
      </c>
      <c r="G4166" s="2">
        <f>Table13[[#This Row],[CF % FV]]*$A$2</f>
        <v>0</v>
      </c>
      <c r="H4166" s="3">
        <v>-3.85152647911413E-3</v>
      </c>
      <c r="I4166" s="2">
        <f>Table13[[#This Row],[CF % EOL ]]*$A$6</f>
        <v>0</v>
      </c>
      <c r="J4166" s="3">
        <v>0.2464370583945186</v>
      </c>
      <c r="K4166" s="2">
        <f>$A$10*Table13[[#This Row],[CF % WEC]]</f>
        <v>0</v>
      </c>
      <c r="L4166" s="1">
        <v>38.355670684701295</v>
      </c>
      <c r="M4166" s="2">
        <f>Table13[[#This Row],[Cons h '[MWh']]]-Table13[[#This Row],[Ewec_prod '[MWh']]]-Table13[[#This Row],[Eeol_prod '[MWh']]]-Table13[[#This Row],[Efv_prod '[MWh']]]</f>
        <v>38.355670684701295</v>
      </c>
    </row>
    <row r="4167" x14ac:dyDescent="0.25">
      <c r="E4167" s="4">
        <v>43639.541666666664</v>
      </c>
      <c r="F4167" s="3">
        <v>0</v>
      </c>
      <c r="G4167" s="2">
        <f>Table13[[#This Row],[CF % FV]]*$A$2</f>
        <v>0</v>
      </c>
      <c r="H4167" s="3">
        <v>4.5722406893792901E-2</v>
      </c>
      <c r="I4167" s="2">
        <f>Table13[[#This Row],[CF % EOL ]]*$A$6</f>
        <v>0</v>
      </c>
      <c r="J4167" s="3">
        <v>0.24814366521298689</v>
      </c>
      <c r="K4167" s="2">
        <f>$A$10*Table13[[#This Row],[CF % WEC]]</f>
        <v>0</v>
      </c>
      <c r="L4167" s="1">
        <v>29.209720050449217</v>
      </c>
      <c r="M4167" s="2">
        <f>Table13[[#This Row],[Cons h '[MWh']]]-Table13[[#This Row],[Ewec_prod '[MWh']]]-Table13[[#This Row],[Eeol_prod '[MWh']]]-Table13[[#This Row],[Efv_prod '[MWh']]]</f>
        <v>29.209720050449217</v>
      </c>
    </row>
    <row r="4168" x14ac:dyDescent="0.25">
      <c r="E4168" s="4">
        <v>43639.583333333336</v>
      </c>
      <c r="F4168" s="3">
        <v>0</v>
      </c>
      <c r="G4168" s="2">
        <f>Table13[[#This Row],[CF % FV]]*$A$2</f>
        <v>0</v>
      </c>
      <c r="H4168" s="3">
        <v>0.224726995940223</v>
      </c>
      <c r="I4168" s="2">
        <f>Table13[[#This Row],[CF % EOL ]]*$A$6</f>
        <v>0</v>
      </c>
      <c r="J4168" s="3">
        <v>0.27561937746581133</v>
      </c>
      <c r="K4168" s="2">
        <f>$A$10*Table13[[#This Row],[CF % WEC]]</f>
        <v>0</v>
      </c>
      <c r="L4168" s="1">
        <v>37.358124219351048</v>
      </c>
      <c r="M4168" s="2">
        <f>Table13[[#This Row],[Cons h '[MWh']]]-Table13[[#This Row],[Ewec_prod '[MWh']]]-Table13[[#This Row],[Eeol_prod '[MWh']]]-Table13[[#This Row],[Efv_prod '[MWh']]]</f>
        <v>37.358124219351048</v>
      </c>
    </row>
    <row r="4169" x14ac:dyDescent="0.25">
      <c r="E4169" s="4">
        <v>43639.625</v>
      </c>
      <c r="F4169" s="3">
        <v>0</v>
      </c>
      <c r="G4169" s="2">
        <f>Table13[[#This Row],[CF % FV]]*$A$2</f>
        <v>0</v>
      </c>
      <c r="H4169" s="3">
        <v>0.57447579265759297</v>
      </c>
      <c r="I4169" s="2">
        <f>Table13[[#This Row],[CF % EOL ]]*$A$6</f>
        <v>0</v>
      </c>
      <c r="J4169" s="3">
        <v>0.32291773256704837</v>
      </c>
      <c r="K4169" s="2">
        <f>$A$10*Table13[[#This Row],[CF % WEC]]</f>
        <v>0</v>
      </c>
      <c r="L4169" s="1">
        <v>29.912052358122729</v>
      </c>
      <c r="M4169" s="2">
        <f>Table13[[#This Row],[Cons h '[MWh']]]-Table13[[#This Row],[Ewec_prod '[MWh']]]-Table13[[#This Row],[Eeol_prod '[MWh']]]-Table13[[#This Row],[Efv_prod '[MWh']]]</f>
        <v>29.912052358122729</v>
      </c>
    </row>
    <row r="4170" x14ac:dyDescent="0.25">
      <c r="E4170" s="4">
        <v>43639.666666666664</v>
      </c>
      <c r="F4170" s="3">
        <v>0</v>
      </c>
      <c r="G4170" s="2">
        <f>Table13[[#This Row],[CF % FV]]*$A$2</f>
        <v>0</v>
      </c>
      <c r="H4170" s="3">
        <v>0.82855184257468795</v>
      </c>
      <c r="I4170" s="2">
        <f>Table13[[#This Row],[CF % EOL ]]*$A$6</f>
        <v>0</v>
      </c>
      <c r="J4170" s="3">
        <v>0.38538827044443003</v>
      </c>
      <c r="K4170" s="2">
        <f>$A$10*Table13[[#This Row],[CF % WEC]]</f>
        <v>0</v>
      </c>
      <c r="L4170" s="1">
        <v>31.269610696296279</v>
      </c>
      <c r="M4170" s="2">
        <f>Table13[[#This Row],[Cons h '[MWh']]]-Table13[[#This Row],[Ewec_prod '[MWh']]]-Table13[[#This Row],[Eeol_prod '[MWh']]]-Table13[[#This Row],[Efv_prod '[MWh']]]</f>
        <v>31.269610696296279</v>
      </c>
    </row>
    <row r="4171" x14ac:dyDescent="0.25">
      <c r="E4171" s="4">
        <v>43639.708333333336</v>
      </c>
      <c r="F4171" s="3">
        <v>0.11853</v>
      </c>
      <c r="G4171" s="2">
        <f>Table13[[#This Row],[CF % FV]]*$A$2</f>
        <v>13.0383</v>
      </c>
      <c r="H4171" s="3">
        <v>0.91922201458758601</v>
      </c>
      <c r="I4171" s="2">
        <f>Table13[[#This Row],[CF % EOL ]]*$A$6</f>
        <v>0</v>
      </c>
      <c r="J4171" s="3">
        <v>0.42519260703707112</v>
      </c>
      <c r="K4171" s="2">
        <f>$A$10*Table13[[#This Row],[CF % WEC]]</f>
        <v>0</v>
      </c>
      <c r="L4171" s="1">
        <v>33.813550372587912</v>
      </c>
      <c r="M4171" s="2">
        <f>Table13[[#This Row],[Cons h '[MWh']]]-Table13[[#This Row],[Ewec_prod '[MWh']]]-Table13[[#This Row],[Eeol_prod '[MWh']]]-Table13[[#This Row],[Efv_prod '[MWh']]]</f>
        <v>20.775250372587912</v>
      </c>
    </row>
    <row r="4172" x14ac:dyDescent="0.25">
      <c r="E4172" s="4">
        <v>43639.75</v>
      </c>
      <c r="F4172" s="3">
        <v>0.26780999999999999</v>
      </c>
      <c r="G4172" s="2">
        <f>Table13[[#This Row],[CF % FV]]*$A$2</f>
        <v>29.459099999999999</v>
      </c>
      <c r="H4172" s="3">
        <v>0.93120120729121503</v>
      </c>
      <c r="I4172" s="2">
        <f>Table13[[#This Row],[CF % EOL ]]*$A$6</f>
        <v>0</v>
      </c>
      <c r="J4172" s="3">
        <v>0.44818556093089268</v>
      </c>
      <c r="K4172" s="2">
        <f>$A$10*Table13[[#This Row],[CF % WEC]]</f>
        <v>0</v>
      </c>
      <c r="L4172" s="1">
        <v>54.85893416380987</v>
      </c>
      <c r="M4172" s="2">
        <f>Table13[[#This Row],[Cons h '[MWh']]]-Table13[[#This Row],[Ewec_prod '[MWh']]]-Table13[[#This Row],[Eeol_prod '[MWh']]]-Table13[[#This Row],[Efv_prod '[MWh']]]</f>
        <v>25.399834163809871</v>
      </c>
    </row>
    <row r="4173" x14ac:dyDescent="0.25">
      <c r="E4173" s="4">
        <v>43639.791666666664</v>
      </c>
      <c r="F4173" s="3">
        <v>0.39947000000000005</v>
      </c>
      <c r="G4173" s="2">
        <f>Table13[[#This Row],[CF % FV]]*$A$2</f>
        <v>43.941700000000004</v>
      </c>
      <c r="H4173" s="3">
        <v>0.95241200085506605</v>
      </c>
      <c r="I4173" s="2">
        <f>Table13[[#This Row],[CF % EOL ]]*$A$6</f>
        <v>0</v>
      </c>
      <c r="J4173" s="3">
        <v>0.4633337416149107</v>
      </c>
      <c r="K4173" s="2">
        <f>$A$10*Table13[[#This Row],[CF % WEC]]</f>
        <v>0</v>
      </c>
      <c r="L4173" s="1">
        <v>45.344291492117833</v>
      </c>
      <c r="M4173" s="2">
        <f>Table13[[#This Row],[Cons h '[MWh']]]-Table13[[#This Row],[Ewec_prod '[MWh']]]-Table13[[#This Row],[Eeol_prod '[MWh']]]-Table13[[#This Row],[Efv_prod '[MWh']]]</f>
        <v>1.4025914921178284</v>
      </c>
    </row>
    <row r="4174" x14ac:dyDescent="0.25">
      <c r="E4174" s="4">
        <v>43639.833333333336</v>
      </c>
      <c r="F4174" s="3">
        <v>0.55049999999999999</v>
      </c>
      <c r="G4174" s="2">
        <f>Table13[[#This Row],[CF % FV]]*$A$2</f>
        <v>60.555</v>
      </c>
      <c r="H4174" s="3">
        <v>0.96857151484956605</v>
      </c>
      <c r="I4174" s="2">
        <f>Table13[[#This Row],[CF % EOL ]]*$A$6</f>
        <v>0</v>
      </c>
      <c r="J4174" s="3">
        <v>0.47320420034298216</v>
      </c>
      <c r="K4174" s="2">
        <f>$A$10*Table13[[#This Row],[CF % WEC]]</f>
        <v>0</v>
      </c>
      <c r="L4174" s="1">
        <v>35.10333773592108</v>
      </c>
      <c r="M4174" s="2">
        <f>Table13[[#This Row],[Cons h '[MWh']]]-Table13[[#This Row],[Ewec_prod '[MWh']]]-Table13[[#This Row],[Eeol_prod '[MWh']]]-Table13[[#This Row],[Efv_prod '[MWh']]]</f>
        <v>-25.451662264078919</v>
      </c>
    </row>
    <row r="4175" x14ac:dyDescent="0.25">
      <c r="E4175" s="4">
        <v>43639.875</v>
      </c>
      <c r="F4175" s="3">
        <v>0.57492999999999994</v>
      </c>
      <c r="G4175" s="2">
        <f>Table13[[#This Row],[CF % FV]]*$A$2</f>
        <v>63.242299999999993</v>
      </c>
      <c r="H4175" s="3">
        <v>0.96815152894010104</v>
      </c>
      <c r="I4175" s="2">
        <f>Table13[[#This Row],[CF % EOL ]]*$A$6</f>
        <v>0</v>
      </c>
      <c r="J4175" s="3">
        <v>0.38340810414694443</v>
      </c>
      <c r="K4175" s="2">
        <f>$A$10*Table13[[#This Row],[CF % WEC]]</f>
        <v>0</v>
      </c>
      <c r="L4175" s="1">
        <v>35.246565655980525</v>
      </c>
      <c r="M4175" s="2">
        <f>Table13[[#This Row],[Cons h '[MWh']]]-Table13[[#This Row],[Ewec_prod '[MWh']]]-Table13[[#This Row],[Eeol_prod '[MWh']]]-Table13[[#This Row],[Efv_prod '[MWh']]]</f>
        <v>-27.995734344019468</v>
      </c>
    </row>
    <row r="4176" x14ac:dyDescent="0.25">
      <c r="E4176" s="4">
        <v>43639.916666666664</v>
      </c>
      <c r="F4176" s="3">
        <v>0.55977999999999994</v>
      </c>
      <c r="G4176" s="2">
        <f>Table13[[#This Row],[CF % FV]]*$A$2</f>
        <v>61.575799999999994</v>
      </c>
      <c r="H4176" s="3">
        <v>4.8495471533556697E-2</v>
      </c>
      <c r="I4176" s="2">
        <f>Table13[[#This Row],[CF % EOL ]]*$A$6</f>
        <v>0</v>
      </c>
      <c r="J4176" s="3">
        <v>0.3187393640127214</v>
      </c>
      <c r="K4176" s="2">
        <f>$A$10*Table13[[#This Row],[CF % WEC]]</f>
        <v>0</v>
      </c>
      <c r="L4176" s="1">
        <v>38.973707872534504</v>
      </c>
      <c r="M4176" s="2">
        <f>Table13[[#This Row],[Cons h '[MWh']]]-Table13[[#This Row],[Ewec_prod '[MWh']]]-Table13[[#This Row],[Eeol_prod '[MWh']]]-Table13[[#This Row],[Efv_prod '[MWh']]]</f>
        <v>-22.60209212746549</v>
      </c>
    </row>
    <row r="4177" x14ac:dyDescent="0.25">
      <c r="E4177" s="4">
        <v>43639.958333333336</v>
      </c>
      <c r="F4177" s="3">
        <v>0.40817999999999999</v>
      </c>
      <c r="G4177" s="2">
        <f>Table13[[#This Row],[CF % FV]]*$A$2</f>
        <v>44.899799999999999</v>
      </c>
      <c r="H4177" s="3">
        <v>9.1996317625907802E-3</v>
      </c>
      <c r="I4177" s="2">
        <f>Table13[[#This Row],[CF % EOL ]]*$A$6</f>
        <v>0</v>
      </c>
      <c r="J4177" s="3">
        <v>0.28133636515687971</v>
      </c>
      <c r="K4177" s="2">
        <f>$A$10*Table13[[#This Row],[CF % WEC]]</f>
        <v>0</v>
      </c>
      <c r="L4177" s="1">
        <v>29.298049866130189</v>
      </c>
      <c r="M4177" s="2">
        <f>Table13[[#This Row],[Cons h '[MWh']]]-Table13[[#This Row],[Ewec_prod '[MWh']]]-Table13[[#This Row],[Eeol_prod '[MWh']]]-Table13[[#This Row],[Efv_prod '[MWh']]]</f>
        <v>-15.60175013386981</v>
      </c>
    </row>
    <row r="4178" x14ac:dyDescent="0.25">
      <c r="E4178" s="4">
        <v>43640</v>
      </c>
      <c r="F4178" s="3">
        <v>0.46094000000000002</v>
      </c>
      <c r="G4178" s="2">
        <f>Table13[[#This Row],[CF % FV]]*$A$2</f>
        <v>50.703400000000002</v>
      </c>
      <c r="H4178" s="3">
        <v>4.7047541539043197E-2</v>
      </c>
      <c r="I4178" s="2">
        <f>Table13[[#This Row],[CF % EOL ]]*$A$6</f>
        <v>0</v>
      </c>
      <c r="J4178" s="3">
        <v>0.26672622452392269</v>
      </c>
      <c r="K4178" s="2">
        <f>$A$10*Table13[[#This Row],[CF % WEC]]</f>
        <v>0</v>
      </c>
      <c r="L4178" s="1">
        <v>27.248453425321486</v>
      </c>
      <c r="M4178" s="2">
        <f>Table13[[#This Row],[Cons h '[MWh']]]-Table13[[#This Row],[Ewec_prod '[MWh']]]-Table13[[#This Row],[Eeol_prod '[MWh']]]-Table13[[#This Row],[Efv_prod '[MWh']]]</f>
        <v>-23.454946574678516</v>
      </c>
    </row>
    <row r="4179" x14ac:dyDescent="0.25">
      <c r="E4179" s="4">
        <v>43640.041666666664</v>
      </c>
      <c r="F4179" s="3">
        <v>0.25927999999999995</v>
      </c>
      <c r="G4179" s="2">
        <f>Table13[[#This Row],[CF % FV]]*$A$2</f>
        <v>28.520799999999994</v>
      </c>
      <c r="H4179" s="3">
        <v>0.338479641950371</v>
      </c>
      <c r="I4179" s="2">
        <f>Table13[[#This Row],[CF % EOL ]]*$A$6</f>
        <v>0</v>
      </c>
      <c r="J4179" s="3">
        <v>0.28080150764612427</v>
      </c>
      <c r="K4179" s="2">
        <f>$A$10*Table13[[#This Row],[CF % WEC]]</f>
        <v>0</v>
      </c>
      <c r="L4179" s="1">
        <v>25.882085947709793</v>
      </c>
      <c r="M4179" s="2">
        <f>Table13[[#This Row],[Cons h '[MWh']]]-Table13[[#This Row],[Ewec_prod '[MWh']]]-Table13[[#This Row],[Eeol_prod '[MWh']]]-Table13[[#This Row],[Efv_prod '[MWh']]]</f>
        <v>-2.6387140522902008</v>
      </c>
    </row>
    <row r="4180" x14ac:dyDescent="0.25">
      <c r="E4180" s="4">
        <v>43640.083333333336</v>
      </c>
      <c r="F4180" s="3">
        <v>0.10951999999999999</v>
      </c>
      <c r="G4180" s="2">
        <f>Table13[[#This Row],[CF % FV]]*$A$2</f>
        <v>12.047199999999998</v>
      </c>
      <c r="H4180" s="3">
        <v>0.79727545885652096</v>
      </c>
      <c r="I4180" s="2">
        <f>Table13[[#This Row],[CF % EOL ]]*$A$6</f>
        <v>0</v>
      </c>
      <c r="J4180" s="3">
        <v>0.32706445793458372</v>
      </c>
      <c r="K4180" s="2">
        <f>$A$10*Table13[[#This Row],[CF % WEC]]</f>
        <v>0</v>
      </c>
      <c r="L4180" s="1">
        <v>24.76791848384644</v>
      </c>
      <c r="M4180" s="2">
        <f>Table13[[#This Row],[Cons h '[MWh']]]-Table13[[#This Row],[Ewec_prod '[MWh']]]-Table13[[#This Row],[Eeol_prod '[MWh']]]-Table13[[#This Row],[Efv_prod '[MWh']]]</f>
        <v>12.720718483846442</v>
      </c>
    </row>
    <row r="4181" x14ac:dyDescent="0.25">
      <c r="E4181" s="4">
        <v>43640.125</v>
      </c>
      <c r="F4181" s="3">
        <v>0</v>
      </c>
      <c r="G4181" s="2">
        <f>Table13[[#This Row],[CF % FV]]*$A$2</f>
        <v>0</v>
      </c>
      <c r="H4181" s="3">
        <v>0.96850361957018705</v>
      </c>
      <c r="I4181" s="2">
        <f>Table13[[#This Row],[CF % EOL ]]*$A$6</f>
        <v>0</v>
      </c>
      <c r="J4181" s="3">
        <v>0.40224395825230319</v>
      </c>
      <c r="K4181" s="2">
        <f>$A$10*Table13[[#This Row],[CF % WEC]]</f>
        <v>0</v>
      </c>
      <c r="L4181" s="1">
        <v>24.929103418516274</v>
      </c>
      <c r="M4181" s="2">
        <f>Table13[[#This Row],[Cons h '[MWh']]]-Table13[[#This Row],[Ewec_prod '[MWh']]]-Table13[[#This Row],[Eeol_prod '[MWh']]]-Table13[[#This Row],[Efv_prod '[MWh']]]</f>
        <v>24.929103418516274</v>
      </c>
    </row>
    <row r="4182" x14ac:dyDescent="0.25">
      <c r="E4182" s="4">
        <v>43640.166666666664</v>
      </c>
      <c r="F4182" s="3">
        <v>0</v>
      </c>
      <c r="G4182" s="2">
        <f>Table13[[#This Row],[CF % FV]]*$A$2</f>
        <v>0</v>
      </c>
      <c r="H4182" s="3">
        <v>0.98686484932963603</v>
      </c>
      <c r="I4182" s="2">
        <f>Table13[[#This Row],[CF % EOL ]]*$A$6</f>
        <v>0</v>
      </c>
      <c r="J4182" s="3">
        <v>0.45738642861788603</v>
      </c>
      <c r="K4182" s="2">
        <f>$A$10*Table13[[#This Row],[CF % WEC]]</f>
        <v>0</v>
      </c>
      <c r="L4182" s="1">
        <v>26.073002675968389</v>
      </c>
      <c r="M4182" s="2">
        <f>Table13[[#This Row],[Cons h '[MWh']]]-Table13[[#This Row],[Ewec_prod '[MWh']]]-Table13[[#This Row],[Eeol_prod '[MWh']]]-Table13[[#This Row],[Efv_prod '[MWh']]]</f>
        <v>26.073002675968389</v>
      </c>
    </row>
    <row r="4183" x14ac:dyDescent="0.25">
      <c r="E4183" s="4">
        <v>43640.208333333336</v>
      </c>
      <c r="F4183" s="3">
        <v>0</v>
      </c>
      <c r="G4183" s="2">
        <f>Table13[[#This Row],[CF % FV]]*$A$2</f>
        <v>0</v>
      </c>
      <c r="H4183" s="3">
        <v>0.98674687047571097</v>
      </c>
      <c r="I4183" s="2">
        <f>Table13[[#This Row],[CF % EOL ]]*$A$6</f>
        <v>0</v>
      </c>
      <c r="J4183" s="3">
        <v>0.50757371698423392</v>
      </c>
      <c r="K4183" s="2">
        <f>$A$10*Table13[[#This Row],[CF % WEC]]</f>
        <v>0</v>
      </c>
      <c r="L4183" s="1">
        <v>37.309871513461303</v>
      </c>
      <c r="M4183" s="2">
        <f>Table13[[#This Row],[Cons h '[MWh']]]-Table13[[#This Row],[Ewec_prod '[MWh']]]-Table13[[#This Row],[Eeol_prod '[MWh']]]-Table13[[#This Row],[Efv_prod '[MWh']]]</f>
        <v>37.309871513461303</v>
      </c>
    </row>
    <row r="4184" x14ac:dyDescent="0.25">
      <c r="E4184" s="4">
        <v>43640.25</v>
      </c>
      <c r="F4184" s="3">
        <v>0</v>
      </c>
      <c r="G4184" s="2">
        <f>Table13[[#This Row],[CF % FV]]*$A$2</f>
        <v>0</v>
      </c>
      <c r="H4184" s="3">
        <v>0.98563505914872196</v>
      </c>
      <c r="I4184" s="2">
        <f>Table13[[#This Row],[CF % EOL ]]*$A$6</f>
        <v>0</v>
      </c>
      <c r="J4184" s="3">
        <v>0.52431335241768917</v>
      </c>
      <c r="K4184" s="2">
        <f>$A$10*Table13[[#This Row],[CF % WEC]]</f>
        <v>0</v>
      </c>
      <c r="L4184" s="1">
        <v>38.242015337101193</v>
      </c>
      <c r="M4184" s="2">
        <f>Table13[[#This Row],[Cons h '[MWh']]]-Table13[[#This Row],[Ewec_prod '[MWh']]]-Table13[[#This Row],[Eeol_prod '[MWh']]]-Table13[[#This Row],[Efv_prod '[MWh']]]</f>
        <v>38.242015337101193</v>
      </c>
    </row>
    <row r="4185" x14ac:dyDescent="0.25">
      <c r="E4185" s="4">
        <v>43640.291666666664</v>
      </c>
      <c r="F4185" s="3">
        <v>0</v>
      </c>
      <c r="G4185" s="2">
        <f>Table13[[#This Row],[CF % FV]]*$A$2</f>
        <v>0</v>
      </c>
      <c r="H4185" s="3">
        <v>0.98655081441983505</v>
      </c>
      <c r="I4185" s="2">
        <f>Table13[[#This Row],[CF % EOL ]]*$A$6</f>
        <v>0</v>
      </c>
      <c r="J4185" s="3">
        <v>0.53539442144115601</v>
      </c>
      <c r="K4185" s="2">
        <f>$A$10*Table13[[#This Row],[CF % WEC]]</f>
        <v>0</v>
      </c>
      <c r="L4185" s="1">
        <v>29.399023940005378</v>
      </c>
      <c r="M4185" s="2">
        <f>Table13[[#This Row],[Cons h '[MWh']]]-Table13[[#This Row],[Ewec_prod '[MWh']]]-Table13[[#This Row],[Eeol_prod '[MWh']]]-Table13[[#This Row],[Efv_prod '[MWh']]]</f>
        <v>29.399023940005378</v>
      </c>
    </row>
    <row r="4186" x14ac:dyDescent="0.25">
      <c r="E4186" s="4">
        <v>43640.333333333336</v>
      </c>
      <c r="F4186" s="3">
        <v>0</v>
      </c>
      <c r="G4186" s="2">
        <f>Table13[[#This Row],[CF % FV]]*$A$2</f>
        <v>0</v>
      </c>
      <c r="H4186" s="3">
        <v>0.98778006888046599</v>
      </c>
      <c r="I4186" s="2">
        <f>Table13[[#This Row],[CF % EOL ]]*$A$6</f>
        <v>0</v>
      </c>
      <c r="J4186" s="3">
        <v>0.53634540952739895</v>
      </c>
      <c r="K4186" s="2">
        <f>$A$10*Table13[[#This Row],[CF % WEC]]</f>
        <v>0</v>
      </c>
      <c r="L4186" s="1">
        <v>24.697708164191063</v>
      </c>
      <c r="M4186" s="2">
        <f>Table13[[#This Row],[Cons h '[MWh']]]-Table13[[#This Row],[Ewec_prod '[MWh']]]-Table13[[#This Row],[Eeol_prod '[MWh']]]-Table13[[#This Row],[Efv_prod '[MWh']]]</f>
        <v>24.697708164191063</v>
      </c>
    </row>
    <row r="4187" x14ac:dyDescent="0.25">
      <c r="E4187" s="4">
        <v>43640.375</v>
      </c>
      <c r="F4187" s="3">
        <v>0</v>
      </c>
      <c r="G4187" s="2">
        <f>Table13[[#This Row],[CF % FV]]*$A$2</f>
        <v>0</v>
      </c>
      <c r="H4187" s="3">
        <v>0.98667431099574299</v>
      </c>
      <c r="I4187" s="2">
        <f>Table13[[#This Row],[CF % EOL ]]*$A$6</f>
        <v>0</v>
      </c>
      <c r="J4187" s="3">
        <v>0.4470767014791861</v>
      </c>
      <c r="K4187" s="2">
        <f>$A$10*Table13[[#This Row],[CF % WEC]]</f>
        <v>0</v>
      </c>
      <c r="L4187" s="1">
        <v>43.361210511376235</v>
      </c>
      <c r="M4187" s="2">
        <f>Table13[[#This Row],[Cons h '[MWh']]]-Table13[[#This Row],[Ewec_prod '[MWh']]]-Table13[[#This Row],[Eeol_prod '[MWh']]]-Table13[[#This Row],[Efv_prod '[MWh']]]</f>
        <v>43.361210511376235</v>
      </c>
    </row>
    <row r="4188" x14ac:dyDescent="0.25">
      <c r="E4188" s="4">
        <v>43640.416666666664</v>
      </c>
      <c r="F4188" s="3">
        <v>0</v>
      </c>
      <c r="G4188" s="2">
        <f>Table13[[#This Row],[CF % FV]]*$A$2</f>
        <v>0</v>
      </c>
      <c r="H4188" s="3">
        <v>0.37650139198710503</v>
      </c>
      <c r="I4188" s="2">
        <f>Table13[[#This Row],[CF % EOL ]]*$A$6</f>
        <v>0</v>
      </c>
      <c r="J4188" s="3">
        <v>0.37203188244211999</v>
      </c>
      <c r="K4188" s="2">
        <f>$A$10*Table13[[#This Row],[CF % WEC]]</f>
        <v>0</v>
      </c>
      <c r="L4188" s="1">
        <v>30.230783445057277</v>
      </c>
      <c r="M4188" s="2">
        <f>Table13[[#This Row],[Cons h '[MWh']]]-Table13[[#This Row],[Ewec_prod '[MWh']]]-Table13[[#This Row],[Eeol_prod '[MWh']]]-Table13[[#This Row],[Efv_prod '[MWh']]]</f>
        <v>30.230783445057277</v>
      </c>
    </row>
    <row r="4189" x14ac:dyDescent="0.25">
      <c r="E4189" s="4">
        <v>43640.458333333336</v>
      </c>
      <c r="F4189" s="3">
        <v>0</v>
      </c>
      <c r="G4189" s="2">
        <f>Table13[[#This Row],[CF % FV]]*$A$2</f>
        <v>0</v>
      </c>
      <c r="H4189" s="3">
        <v>0.38852693674668598</v>
      </c>
      <c r="I4189" s="2">
        <f>Table13[[#This Row],[CF % EOL ]]*$A$6</f>
        <v>0</v>
      </c>
      <c r="J4189" s="3">
        <v>0.32612278554387236</v>
      </c>
      <c r="K4189" s="2">
        <f>$A$10*Table13[[#This Row],[CF % WEC]]</f>
        <v>0</v>
      </c>
      <c r="L4189" s="1">
        <v>39.740643207623172</v>
      </c>
      <c r="M4189" s="2">
        <f>Table13[[#This Row],[Cons h '[MWh']]]-Table13[[#This Row],[Ewec_prod '[MWh']]]-Table13[[#This Row],[Eeol_prod '[MWh']]]-Table13[[#This Row],[Efv_prod '[MWh']]]</f>
        <v>39.740643207623172</v>
      </c>
    </row>
    <row r="4190" x14ac:dyDescent="0.25">
      <c r="E4190" s="4">
        <v>43640.5</v>
      </c>
      <c r="F4190" s="3">
        <v>0</v>
      </c>
      <c r="G4190" s="2">
        <f>Table13[[#This Row],[CF % FV]]*$A$2</f>
        <v>0</v>
      </c>
      <c r="H4190" s="3">
        <v>0.56450662944057495</v>
      </c>
      <c r="I4190" s="2">
        <f>Table13[[#This Row],[CF % EOL ]]*$A$6</f>
        <v>0</v>
      </c>
      <c r="J4190" s="3">
        <v>0.30408271382922702</v>
      </c>
      <c r="K4190" s="2">
        <f>$A$10*Table13[[#This Row],[CF % WEC]]</f>
        <v>0</v>
      </c>
      <c r="L4190" s="1">
        <v>38.426488821356884</v>
      </c>
      <c r="M4190" s="2">
        <f>Table13[[#This Row],[Cons h '[MWh']]]-Table13[[#This Row],[Ewec_prod '[MWh']]]-Table13[[#This Row],[Eeol_prod '[MWh']]]-Table13[[#This Row],[Efv_prod '[MWh']]]</f>
        <v>38.426488821356884</v>
      </c>
    </row>
    <row r="4191" x14ac:dyDescent="0.25">
      <c r="E4191" s="4">
        <v>43640.541666666664</v>
      </c>
      <c r="F4191" s="3">
        <v>0</v>
      </c>
      <c r="G4191" s="2">
        <f>Table13[[#This Row],[CF % FV]]*$A$2</f>
        <v>0</v>
      </c>
      <c r="H4191" s="3">
        <v>0.67013947366944004</v>
      </c>
      <c r="I4191" s="2">
        <f>Table13[[#This Row],[CF % EOL ]]*$A$6</f>
        <v>0</v>
      </c>
      <c r="J4191" s="3">
        <v>0.29530199095995852</v>
      </c>
      <c r="K4191" s="2">
        <f>$A$10*Table13[[#This Row],[CF % WEC]]</f>
        <v>0</v>
      </c>
      <c r="L4191" s="1">
        <v>24.006130731896913</v>
      </c>
      <c r="M4191" s="2">
        <f>Table13[[#This Row],[Cons h '[MWh']]]-Table13[[#This Row],[Ewec_prod '[MWh']]]-Table13[[#This Row],[Eeol_prod '[MWh']]]-Table13[[#This Row],[Efv_prod '[MWh']]]</f>
        <v>24.006130731896913</v>
      </c>
    </row>
    <row r="4192" x14ac:dyDescent="0.25">
      <c r="E4192" s="4">
        <v>43640.583333333336</v>
      </c>
      <c r="F4192" s="3">
        <v>0</v>
      </c>
      <c r="G4192" s="2">
        <f>Table13[[#This Row],[CF % FV]]*$A$2</f>
        <v>0</v>
      </c>
      <c r="H4192" s="3">
        <v>0.79815917586923502</v>
      </c>
      <c r="I4192" s="2">
        <f>Table13[[#This Row],[CF % EOL ]]*$A$6</f>
        <v>0</v>
      </c>
      <c r="J4192" s="3">
        <v>0.29401335716795457</v>
      </c>
      <c r="K4192" s="2">
        <f>$A$10*Table13[[#This Row],[CF % WEC]]</f>
        <v>0</v>
      </c>
      <c r="L4192" s="1">
        <v>24.851172254710306</v>
      </c>
      <c r="M4192" s="2">
        <f>Table13[[#This Row],[Cons h '[MWh']]]-Table13[[#This Row],[Ewec_prod '[MWh']]]-Table13[[#This Row],[Eeol_prod '[MWh']]]-Table13[[#This Row],[Efv_prod '[MWh']]]</f>
        <v>24.851172254710306</v>
      </c>
    </row>
    <row r="4193" x14ac:dyDescent="0.25">
      <c r="E4193" s="4">
        <v>43640.625</v>
      </c>
      <c r="F4193" s="3">
        <v>0</v>
      </c>
      <c r="G4193" s="2">
        <f>Table13[[#This Row],[CF % FV]]*$A$2</f>
        <v>0</v>
      </c>
      <c r="H4193" s="3">
        <v>0.835509846284753</v>
      </c>
      <c r="I4193" s="2">
        <f>Table13[[#This Row],[CF % EOL ]]*$A$6</f>
        <v>0</v>
      </c>
      <c r="J4193" s="3">
        <v>0.30586051971311951</v>
      </c>
      <c r="K4193" s="2">
        <f>$A$10*Table13[[#This Row],[CF % WEC]]</f>
        <v>0</v>
      </c>
      <c r="L4193" s="1">
        <v>29.418198199543344</v>
      </c>
      <c r="M4193" s="2">
        <f>Table13[[#This Row],[Cons h '[MWh']]]-Table13[[#This Row],[Ewec_prod '[MWh']]]-Table13[[#This Row],[Eeol_prod '[MWh']]]-Table13[[#This Row],[Efv_prod '[MWh']]]</f>
        <v>29.418198199543344</v>
      </c>
    </row>
    <row r="4194" x14ac:dyDescent="0.25">
      <c r="E4194" s="4">
        <v>43640.666666666664</v>
      </c>
      <c r="F4194" s="3">
        <v>0</v>
      </c>
      <c r="G4194" s="2">
        <f>Table13[[#This Row],[CF % FV]]*$A$2</f>
        <v>0</v>
      </c>
      <c r="H4194" s="3">
        <v>0.85148062859998697</v>
      </c>
      <c r="I4194" s="2">
        <f>Table13[[#This Row],[CF % EOL ]]*$A$6</f>
        <v>0</v>
      </c>
      <c r="J4194" s="3">
        <v>0.30914128437617588</v>
      </c>
      <c r="K4194" s="2">
        <f>$A$10*Table13[[#This Row],[CF % WEC]]</f>
        <v>0</v>
      </c>
      <c r="L4194" s="1">
        <v>27.741541492323112</v>
      </c>
      <c r="M4194" s="2">
        <f>Table13[[#This Row],[Cons h '[MWh']]]-Table13[[#This Row],[Ewec_prod '[MWh']]]-Table13[[#This Row],[Eeol_prod '[MWh']]]-Table13[[#This Row],[Efv_prod '[MWh']]]</f>
        <v>27.741541492323112</v>
      </c>
    </row>
    <row r="4195" x14ac:dyDescent="0.25">
      <c r="E4195" s="4">
        <v>43640.708333333336</v>
      </c>
      <c r="F4195" s="3">
        <v>0.11345999999999999</v>
      </c>
      <c r="G4195" s="2">
        <f>Table13[[#This Row],[CF % FV]]*$A$2</f>
        <v>12.480599999999999</v>
      </c>
      <c r="H4195" s="3">
        <v>0.85533641330297105</v>
      </c>
      <c r="I4195" s="2">
        <f>Table13[[#This Row],[CF % EOL ]]*$A$6</f>
        <v>0</v>
      </c>
      <c r="J4195" s="3">
        <v>0.31695828977209306</v>
      </c>
      <c r="K4195" s="2">
        <f>$A$10*Table13[[#This Row],[CF % WEC]]</f>
        <v>0</v>
      </c>
      <c r="L4195" s="1">
        <v>39.687048626407233</v>
      </c>
      <c r="M4195" s="2">
        <f>Table13[[#This Row],[Cons h '[MWh']]]-Table13[[#This Row],[Ewec_prod '[MWh']]]-Table13[[#This Row],[Eeol_prod '[MWh']]]-Table13[[#This Row],[Efv_prod '[MWh']]]</f>
        <v>27.206448626407234</v>
      </c>
    </row>
    <row r="4196" x14ac:dyDescent="0.25">
      <c r="E4196" s="4">
        <v>43640.75</v>
      </c>
      <c r="F4196" s="3">
        <v>0.27291000000000004</v>
      </c>
      <c r="G4196" s="2">
        <f>Table13[[#This Row],[CF % FV]]*$A$2</f>
        <v>30.020100000000003</v>
      </c>
      <c r="H4196" s="3">
        <v>0.86998952924016704</v>
      </c>
      <c r="I4196" s="2">
        <f>Table13[[#This Row],[CF % EOL ]]*$A$6</f>
        <v>0</v>
      </c>
      <c r="J4196" s="3">
        <v>0.32742315335782612</v>
      </c>
      <c r="K4196" s="2">
        <f>$A$10*Table13[[#This Row],[CF % WEC]]</f>
        <v>0</v>
      </c>
      <c r="L4196" s="1">
        <v>36.03612593108636</v>
      </c>
      <c r="M4196" s="2">
        <f>Table13[[#This Row],[Cons h '[MWh']]]-Table13[[#This Row],[Ewec_prod '[MWh']]]-Table13[[#This Row],[Eeol_prod '[MWh']]]-Table13[[#This Row],[Efv_prod '[MWh']]]</f>
        <v>6.0160259310863573</v>
      </c>
    </row>
    <row r="4197" x14ac:dyDescent="0.25">
      <c r="E4197" s="4">
        <v>43640.791666666664</v>
      </c>
      <c r="F4197" s="3">
        <v>0.37456</v>
      </c>
      <c r="G4197" s="2">
        <f>Table13[[#This Row],[CF % FV]]*$A$2</f>
        <v>41.201599999999999</v>
      </c>
      <c r="H4197" s="3">
        <v>0.87997950051581297</v>
      </c>
      <c r="I4197" s="2">
        <f>Table13[[#This Row],[CF % EOL ]]*$A$6</f>
        <v>0</v>
      </c>
      <c r="J4197" s="3">
        <v>0.3441656121338279</v>
      </c>
      <c r="K4197" s="2">
        <f>$A$10*Table13[[#This Row],[CF % WEC]]</f>
        <v>0</v>
      </c>
      <c r="L4197" s="1">
        <v>51.055421594035842</v>
      </c>
      <c r="M4197" s="2">
        <f>Table13[[#This Row],[Cons h '[MWh']]]-Table13[[#This Row],[Ewec_prod '[MWh']]]-Table13[[#This Row],[Eeol_prod '[MWh']]]-Table13[[#This Row],[Efv_prod '[MWh']]]</f>
        <v>9.8538215940358427</v>
      </c>
    </row>
    <row r="4198" x14ac:dyDescent="0.25">
      <c r="E4198" s="4">
        <v>43640.833333333336</v>
      </c>
      <c r="F4198" s="3">
        <v>0.53516999999999992</v>
      </c>
      <c r="G4198" s="2">
        <f>Table13[[#This Row],[CF % FV]]*$A$2</f>
        <v>58.86869999999999</v>
      </c>
      <c r="H4198" s="3">
        <v>0.92401652331903905</v>
      </c>
      <c r="I4198" s="2">
        <f>Table13[[#This Row],[CF % EOL ]]*$A$6</f>
        <v>0</v>
      </c>
      <c r="J4198" s="3">
        <v>0.3702756501171251</v>
      </c>
      <c r="K4198" s="2">
        <f>$A$10*Table13[[#This Row],[CF % WEC]]</f>
        <v>0</v>
      </c>
      <c r="L4198" s="1">
        <v>34.106400152719246</v>
      </c>
      <c r="M4198" s="2">
        <f>Table13[[#This Row],[Cons h '[MWh']]]-Table13[[#This Row],[Ewec_prod '[MWh']]]-Table13[[#This Row],[Eeol_prod '[MWh']]]-Table13[[#This Row],[Efv_prod '[MWh']]]</f>
        <v>-24.762299847280744</v>
      </c>
    </row>
    <row r="4199" x14ac:dyDescent="0.25">
      <c r="E4199" s="4">
        <v>43640.875</v>
      </c>
      <c r="F4199" s="3">
        <v>0.56852999999999998</v>
      </c>
      <c r="G4199" s="2">
        <f>Table13[[#This Row],[CF % FV]]*$A$2</f>
        <v>62.5383</v>
      </c>
      <c r="H4199" s="3">
        <v>0.93098925162367896</v>
      </c>
      <c r="I4199" s="2">
        <f>Table13[[#This Row],[CF % EOL ]]*$A$6</f>
        <v>0</v>
      </c>
      <c r="J4199" s="3">
        <v>0.32473541855761551</v>
      </c>
      <c r="K4199" s="2">
        <f>$A$10*Table13[[#This Row],[CF % WEC]]</f>
        <v>0</v>
      </c>
      <c r="L4199" s="1">
        <v>30.520071686826242</v>
      </c>
      <c r="M4199" s="2">
        <f>Table13[[#This Row],[Cons h '[MWh']]]-Table13[[#This Row],[Ewec_prod '[MWh']]]-Table13[[#This Row],[Eeol_prod '[MWh']]]-Table13[[#This Row],[Efv_prod '[MWh']]]</f>
        <v>-32.018228313173758</v>
      </c>
    </row>
    <row r="4200" x14ac:dyDescent="0.25">
      <c r="E4200" s="4">
        <v>43640.916666666664</v>
      </c>
      <c r="F4200" s="3">
        <v>0.58899000000000001</v>
      </c>
      <c r="G4200" s="2">
        <f>Table13[[#This Row],[CF % FV]]*$A$2</f>
        <v>64.788899999999998</v>
      </c>
      <c r="H4200" s="3">
        <v>0.229443302573624</v>
      </c>
      <c r="I4200" s="2">
        <f>Table13[[#This Row],[CF % EOL ]]*$A$6</f>
        <v>0</v>
      </c>
      <c r="J4200" s="3">
        <v>0.28349877902178883</v>
      </c>
      <c r="K4200" s="2">
        <f>$A$10*Table13[[#This Row],[CF % WEC]]</f>
        <v>0</v>
      </c>
      <c r="L4200" s="1">
        <v>29.732397802455637</v>
      </c>
      <c r="M4200" s="2">
        <f>Table13[[#This Row],[Cons h '[MWh']]]-Table13[[#This Row],[Ewec_prod '[MWh']]]-Table13[[#This Row],[Eeol_prod '[MWh']]]-Table13[[#This Row],[Efv_prod '[MWh']]]</f>
        <v>-35.056502197544361</v>
      </c>
    </row>
    <row r="4201" x14ac:dyDescent="0.25">
      <c r="E4201" s="4">
        <v>43640.958333333336</v>
      </c>
      <c r="F4201" s="3">
        <v>0.54342000000000001</v>
      </c>
      <c r="G4201" s="2">
        <f>Table13[[#This Row],[CF % FV]]*$A$2</f>
        <v>59.776200000000003</v>
      </c>
      <c r="H4201" s="3">
        <v>0.15711628200505201</v>
      </c>
      <c r="I4201" s="2">
        <f>Table13[[#This Row],[CF % EOL ]]*$A$6</f>
        <v>0</v>
      </c>
      <c r="J4201" s="3">
        <v>0.2568353057976423</v>
      </c>
      <c r="K4201" s="2">
        <f>$A$10*Table13[[#This Row],[CF % WEC]]</f>
        <v>0</v>
      </c>
      <c r="L4201" s="1">
        <v>27.910890146649297</v>
      </c>
      <c r="M4201" s="2">
        <f>Table13[[#This Row],[Cons h '[MWh']]]-Table13[[#This Row],[Ewec_prod '[MWh']]]-Table13[[#This Row],[Eeol_prod '[MWh']]]-Table13[[#This Row],[Efv_prod '[MWh']]]</f>
        <v>-31.865309853350706</v>
      </c>
    </row>
    <row r="4202" x14ac:dyDescent="0.25">
      <c r="E4202" s="4">
        <v>43641</v>
      </c>
      <c r="F4202" s="3">
        <v>0.49131000000000002</v>
      </c>
      <c r="G4202" s="2">
        <f>Table13[[#This Row],[CF % FV]]*$A$2</f>
        <v>54.0441</v>
      </c>
      <c r="H4202" s="3">
        <v>0.28480825615404398</v>
      </c>
      <c r="I4202" s="2">
        <f>Table13[[#This Row],[CF % EOL ]]*$A$6</f>
        <v>0</v>
      </c>
      <c r="J4202" s="3">
        <v>0.24911865542125694</v>
      </c>
      <c r="K4202" s="2">
        <f>$A$10*Table13[[#This Row],[CF % WEC]]</f>
        <v>0</v>
      </c>
      <c r="L4202" s="1">
        <v>21.356261452769065</v>
      </c>
      <c r="M4202" s="2">
        <f>Table13[[#This Row],[Cons h '[MWh']]]-Table13[[#This Row],[Ewec_prod '[MWh']]]-Table13[[#This Row],[Eeol_prod '[MWh']]]-Table13[[#This Row],[Efv_prod '[MWh']]]</f>
        <v>-32.687838547230939</v>
      </c>
    </row>
    <row r="4203" x14ac:dyDescent="0.25">
      <c r="E4203" s="4">
        <v>43641.041666666664</v>
      </c>
      <c r="F4203" s="3">
        <v>0.34441000000000005</v>
      </c>
      <c r="G4203" s="2">
        <f>Table13[[#This Row],[CF % FV]]*$A$2</f>
        <v>37.885100000000008</v>
      </c>
      <c r="H4203" s="3">
        <v>0.53812952886499799</v>
      </c>
      <c r="I4203" s="2">
        <f>Table13[[#This Row],[CF % EOL ]]*$A$6</f>
        <v>0</v>
      </c>
      <c r="J4203" s="3">
        <v>0.25683236565370626</v>
      </c>
      <c r="K4203" s="2">
        <f>$A$10*Table13[[#This Row],[CF % WEC]]</f>
        <v>0</v>
      </c>
      <c r="L4203" s="1">
        <v>24.95674308248643</v>
      </c>
      <c r="M4203" s="2">
        <f>Table13[[#This Row],[Cons h '[MWh']]]-Table13[[#This Row],[Ewec_prod '[MWh']]]-Table13[[#This Row],[Eeol_prod '[MWh']]]-Table13[[#This Row],[Efv_prod '[MWh']]]</f>
        <v>-12.928356917513579</v>
      </c>
    </row>
    <row r="4204" x14ac:dyDescent="0.25">
      <c r="E4204" s="4">
        <v>43641.083333333336</v>
      </c>
      <c r="F4204" s="3">
        <v>0.15986</v>
      </c>
      <c r="G4204" s="2">
        <f>Table13[[#This Row],[CF % FV]]*$A$2</f>
        <v>17.584600000000002</v>
      </c>
      <c r="H4204" s="3">
        <v>0.72786019088054799</v>
      </c>
      <c r="I4204" s="2">
        <f>Table13[[#This Row],[CF % EOL ]]*$A$6</f>
        <v>0</v>
      </c>
      <c r="J4204" s="3">
        <v>0.27228932880213613</v>
      </c>
      <c r="K4204" s="2">
        <f>$A$10*Table13[[#This Row],[CF % WEC]]</f>
        <v>0</v>
      </c>
      <c r="L4204" s="1">
        <v>21.85701315410271</v>
      </c>
      <c r="M4204" s="2">
        <f>Table13[[#This Row],[Cons h '[MWh']]]-Table13[[#This Row],[Ewec_prod '[MWh']]]-Table13[[#This Row],[Eeol_prod '[MWh']]]-Table13[[#This Row],[Efv_prod '[MWh']]]</f>
        <v>4.2724131541027077</v>
      </c>
    </row>
    <row r="4205" x14ac:dyDescent="0.25">
      <c r="E4205" s="4">
        <v>43641.125</v>
      </c>
      <c r="F4205" s="3">
        <v>0</v>
      </c>
      <c r="G4205" s="2">
        <f>Table13[[#This Row],[CF % FV]]*$A$2</f>
        <v>0</v>
      </c>
      <c r="H4205" s="3">
        <v>0.80498334803198301</v>
      </c>
      <c r="I4205" s="2">
        <f>Table13[[#This Row],[CF % EOL ]]*$A$6</f>
        <v>0</v>
      </c>
      <c r="J4205" s="3">
        <v>0.29126811843721312</v>
      </c>
      <c r="K4205" s="2">
        <f>$A$10*Table13[[#This Row],[CF % WEC]]</f>
        <v>0</v>
      </c>
      <c r="L4205" s="1">
        <v>21.922662947657592</v>
      </c>
      <c r="M4205" s="2">
        <f>Table13[[#This Row],[Cons h '[MWh']]]-Table13[[#This Row],[Ewec_prod '[MWh']]]-Table13[[#This Row],[Eeol_prod '[MWh']]]-Table13[[#This Row],[Efv_prod '[MWh']]]</f>
        <v>21.922662947657592</v>
      </c>
    </row>
    <row r="4206" x14ac:dyDescent="0.25">
      <c r="E4206" s="4">
        <v>43641.166666666664</v>
      </c>
      <c r="F4206" s="3">
        <v>0</v>
      </c>
      <c r="G4206" s="2">
        <f>Table13[[#This Row],[CF % FV]]*$A$2</f>
        <v>0</v>
      </c>
      <c r="H4206" s="3">
        <v>0.84138173225088597</v>
      </c>
      <c r="I4206" s="2">
        <f>Table13[[#This Row],[CF % EOL ]]*$A$6</f>
        <v>0</v>
      </c>
      <c r="J4206" s="3">
        <v>0.31018443742367752</v>
      </c>
      <c r="K4206" s="2">
        <f>$A$10*Table13[[#This Row],[CF % WEC]]</f>
        <v>0</v>
      </c>
      <c r="L4206" s="1">
        <v>19.696477802684281</v>
      </c>
      <c r="M4206" s="2">
        <f>Table13[[#This Row],[Cons h '[MWh']]]-Table13[[#This Row],[Ewec_prod '[MWh']]]-Table13[[#This Row],[Eeol_prod '[MWh']]]-Table13[[#This Row],[Efv_prod '[MWh']]]</f>
        <v>19.696477802684281</v>
      </c>
    </row>
    <row r="4207" x14ac:dyDescent="0.25">
      <c r="E4207" s="4">
        <v>43641.208333333336</v>
      </c>
      <c r="F4207" s="3">
        <v>0</v>
      </c>
      <c r="G4207" s="2">
        <f>Table13[[#This Row],[CF % FV]]*$A$2</f>
        <v>0</v>
      </c>
      <c r="H4207" s="3">
        <v>0.87824405775525705</v>
      </c>
      <c r="I4207" s="2">
        <f>Table13[[#This Row],[CF % EOL ]]*$A$6</f>
        <v>0</v>
      </c>
      <c r="J4207" s="3">
        <v>0.35787022822874132</v>
      </c>
      <c r="K4207" s="2">
        <f>$A$10*Table13[[#This Row],[CF % WEC]]</f>
        <v>0</v>
      </c>
      <c r="L4207" s="1">
        <v>31.346033197817928</v>
      </c>
      <c r="M4207" s="2">
        <f>Table13[[#This Row],[Cons h '[MWh']]]-Table13[[#This Row],[Ewec_prod '[MWh']]]-Table13[[#This Row],[Eeol_prod '[MWh']]]-Table13[[#This Row],[Efv_prod '[MWh']]]</f>
        <v>31.346033197817928</v>
      </c>
    </row>
    <row r="4208" x14ac:dyDescent="0.25">
      <c r="E4208" s="4">
        <v>43641.25</v>
      </c>
      <c r="F4208" s="3">
        <v>0</v>
      </c>
      <c r="G4208" s="2">
        <f>Table13[[#This Row],[CF % FV]]*$A$2</f>
        <v>0</v>
      </c>
      <c r="H4208" s="3">
        <v>0.90208741893730804</v>
      </c>
      <c r="I4208" s="2">
        <f>Table13[[#This Row],[CF % EOL ]]*$A$6</f>
        <v>0</v>
      </c>
      <c r="J4208" s="3">
        <v>0.36112612584133857</v>
      </c>
      <c r="K4208" s="2">
        <f>$A$10*Table13[[#This Row],[CF % WEC]]</f>
        <v>0</v>
      </c>
      <c r="L4208" s="1">
        <v>26.430833859354433</v>
      </c>
      <c r="M4208" s="2">
        <f>Table13[[#This Row],[Cons h '[MWh']]]-Table13[[#This Row],[Ewec_prod '[MWh']]]-Table13[[#This Row],[Eeol_prod '[MWh']]]-Table13[[#This Row],[Efv_prod '[MWh']]]</f>
        <v>26.430833859354433</v>
      </c>
    </row>
    <row r="4209" x14ac:dyDescent="0.25">
      <c r="E4209" s="4">
        <v>43641.291666666664</v>
      </c>
      <c r="F4209" s="3">
        <v>0</v>
      </c>
      <c r="G4209" s="2">
        <f>Table13[[#This Row],[CF % FV]]*$A$2</f>
        <v>0</v>
      </c>
      <c r="H4209" s="3">
        <v>0.89309302315638905</v>
      </c>
      <c r="I4209" s="2">
        <f>Table13[[#This Row],[CF % EOL ]]*$A$6</f>
        <v>0</v>
      </c>
      <c r="J4209" s="3">
        <v>0.35889232948973748</v>
      </c>
      <c r="K4209" s="2">
        <f>$A$10*Table13[[#This Row],[CF % WEC]]</f>
        <v>0</v>
      </c>
      <c r="L4209" s="1">
        <v>29.541049209989726</v>
      </c>
      <c r="M4209" s="2">
        <f>Table13[[#This Row],[Cons h '[MWh']]]-Table13[[#This Row],[Ewec_prod '[MWh']]]-Table13[[#This Row],[Eeol_prod '[MWh']]]-Table13[[#This Row],[Efv_prod '[MWh']]]</f>
        <v>29.541049209989726</v>
      </c>
    </row>
    <row r="4210" x14ac:dyDescent="0.25">
      <c r="E4210" s="4">
        <v>43641.333333333336</v>
      </c>
      <c r="F4210" s="3">
        <v>0</v>
      </c>
      <c r="G4210" s="2">
        <f>Table13[[#This Row],[CF % FV]]*$A$2</f>
        <v>0</v>
      </c>
      <c r="H4210" s="3">
        <v>0.869759956809108</v>
      </c>
      <c r="I4210" s="2">
        <f>Table13[[#This Row],[CF % EOL ]]*$A$6</f>
        <v>0</v>
      </c>
      <c r="J4210" s="3">
        <v>0.34979978025442576</v>
      </c>
      <c r="K4210" s="2">
        <f>$A$10*Table13[[#This Row],[CF % WEC]]</f>
        <v>0</v>
      </c>
      <c r="L4210" s="1">
        <v>29.917145775933836</v>
      </c>
      <c r="M4210" s="2">
        <f>Table13[[#This Row],[Cons h '[MWh']]]-Table13[[#This Row],[Ewec_prod '[MWh']]]-Table13[[#This Row],[Eeol_prod '[MWh']]]-Table13[[#This Row],[Efv_prod '[MWh']]]</f>
        <v>29.917145775933836</v>
      </c>
    </row>
    <row r="4211" x14ac:dyDescent="0.25">
      <c r="E4211" s="4">
        <v>43641.375</v>
      </c>
      <c r="F4211" s="3">
        <v>0</v>
      </c>
      <c r="G4211" s="2">
        <f>Table13[[#This Row],[CF % FV]]*$A$2</f>
        <v>0</v>
      </c>
      <c r="H4211" s="3">
        <v>0.85022764677643303</v>
      </c>
      <c r="I4211" s="2">
        <f>Table13[[#This Row],[CF % EOL ]]*$A$6</f>
        <v>0</v>
      </c>
      <c r="J4211" s="3">
        <v>0.29375842443307987</v>
      </c>
      <c r="K4211" s="2">
        <f>$A$10*Table13[[#This Row],[CF % WEC]]</f>
        <v>0</v>
      </c>
      <c r="L4211" s="1">
        <v>29.311820416213607</v>
      </c>
      <c r="M4211" s="2">
        <f>Table13[[#This Row],[Cons h '[MWh']]]-Table13[[#This Row],[Ewec_prod '[MWh']]]-Table13[[#This Row],[Eeol_prod '[MWh']]]-Table13[[#This Row],[Efv_prod '[MWh']]]</f>
        <v>29.311820416213607</v>
      </c>
    </row>
    <row r="4212" x14ac:dyDescent="0.25">
      <c r="E4212" s="4">
        <v>43641.416666666664</v>
      </c>
      <c r="F4212" s="3">
        <v>0</v>
      </c>
      <c r="G4212" s="2">
        <f>Table13[[#This Row],[CF % FV]]*$A$2</f>
        <v>0</v>
      </c>
      <c r="H4212" s="3">
        <v>0.15835768308195899</v>
      </c>
      <c r="I4212" s="2">
        <f>Table13[[#This Row],[CF % EOL ]]*$A$6</f>
        <v>0</v>
      </c>
      <c r="J4212" s="3">
        <v>0.24849873899215735</v>
      </c>
      <c r="K4212" s="2">
        <f>$A$10*Table13[[#This Row],[CF % WEC]]</f>
        <v>0</v>
      </c>
      <c r="L4212" s="1">
        <v>36.206361510239155</v>
      </c>
      <c r="M4212" s="2">
        <f>Table13[[#This Row],[Cons h '[MWh']]]-Table13[[#This Row],[Ewec_prod '[MWh']]]-Table13[[#This Row],[Eeol_prod '[MWh']]]-Table13[[#This Row],[Efv_prod '[MWh']]]</f>
        <v>36.206361510239155</v>
      </c>
    </row>
    <row r="4213" x14ac:dyDescent="0.25">
      <c r="E4213" s="4">
        <v>43641.458333333336</v>
      </c>
      <c r="F4213" s="3">
        <v>0</v>
      </c>
      <c r="G4213" s="2">
        <f>Table13[[#This Row],[CF % FV]]*$A$2</f>
        <v>0</v>
      </c>
      <c r="H4213" s="3">
        <v>7.5435955972362106E-2</v>
      </c>
      <c r="I4213" s="2">
        <f>Table13[[#This Row],[CF % EOL ]]*$A$6</f>
        <v>0</v>
      </c>
      <c r="J4213" s="3">
        <v>0.217950103353234</v>
      </c>
      <c r="K4213" s="2">
        <f>$A$10*Table13[[#This Row],[CF % WEC]]</f>
        <v>0</v>
      </c>
      <c r="L4213" s="1">
        <v>45.373511799473768</v>
      </c>
      <c r="M4213" s="2">
        <f>Table13[[#This Row],[Cons h '[MWh']]]-Table13[[#This Row],[Ewec_prod '[MWh']]]-Table13[[#This Row],[Eeol_prod '[MWh']]]-Table13[[#This Row],[Efv_prod '[MWh']]]</f>
        <v>45.373511799473768</v>
      </c>
    </row>
    <row r="4214" x14ac:dyDescent="0.25">
      <c r="E4214" s="4">
        <v>43641.5</v>
      </c>
      <c r="F4214" s="3">
        <v>0</v>
      </c>
      <c r="G4214" s="2">
        <f>Table13[[#This Row],[CF % FV]]*$A$2</f>
        <v>0</v>
      </c>
      <c r="H4214" s="3">
        <v>0.148757297897014</v>
      </c>
      <c r="I4214" s="2">
        <f>Table13[[#This Row],[CF % EOL ]]*$A$6</f>
        <v>0</v>
      </c>
      <c r="J4214" s="3">
        <v>0.20288435249771661</v>
      </c>
      <c r="K4214" s="2">
        <f>$A$10*Table13[[#This Row],[CF % WEC]]</f>
        <v>0</v>
      </c>
      <c r="L4214" s="1">
        <v>32.799280587059457</v>
      </c>
      <c r="M4214" s="2">
        <f>Table13[[#This Row],[Cons h '[MWh']]]-Table13[[#This Row],[Ewec_prod '[MWh']]]-Table13[[#This Row],[Eeol_prod '[MWh']]]-Table13[[#This Row],[Efv_prod '[MWh']]]</f>
        <v>32.799280587059457</v>
      </c>
    </row>
    <row r="4215" x14ac:dyDescent="0.25">
      <c r="E4215" s="4">
        <v>43641.541666666664</v>
      </c>
      <c r="F4215" s="3">
        <v>0</v>
      </c>
      <c r="G4215" s="2">
        <f>Table13[[#This Row],[CF % FV]]*$A$2</f>
        <v>0</v>
      </c>
      <c r="H4215" s="3">
        <v>0.299192576517394</v>
      </c>
      <c r="I4215" s="2">
        <f>Table13[[#This Row],[CF % EOL ]]*$A$6</f>
        <v>0</v>
      </c>
      <c r="J4215" s="3">
        <v>0.19747044225685936</v>
      </c>
      <c r="K4215" s="2">
        <f>$A$10*Table13[[#This Row],[CF % WEC]]</f>
        <v>0</v>
      </c>
      <c r="L4215" s="1">
        <v>36.740697911743361</v>
      </c>
      <c r="M4215" s="2">
        <f>Table13[[#This Row],[Cons h '[MWh']]]-Table13[[#This Row],[Ewec_prod '[MWh']]]-Table13[[#This Row],[Eeol_prod '[MWh']]]-Table13[[#This Row],[Efv_prod '[MWh']]]</f>
        <v>36.740697911743361</v>
      </c>
    </row>
    <row r="4216" x14ac:dyDescent="0.25">
      <c r="E4216" s="4">
        <v>43641.583333333336</v>
      </c>
      <c r="F4216" s="3">
        <v>0</v>
      </c>
      <c r="G4216" s="2">
        <f>Table13[[#This Row],[CF % FV]]*$A$2</f>
        <v>0</v>
      </c>
      <c r="H4216" s="3">
        <v>0.41095220795641302</v>
      </c>
      <c r="I4216" s="2">
        <f>Table13[[#This Row],[CF % EOL ]]*$A$6</f>
        <v>0</v>
      </c>
      <c r="J4216" s="3">
        <v>0.20256837823607088</v>
      </c>
      <c r="K4216" s="2">
        <f>$A$10*Table13[[#This Row],[CF % WEC]]</f>
        <v>0</v>
      </c>
      <c r="L4216" s="1">
        <v>32.523533190807512</v>
      </c>
      <c r="M4216" s="2">
        <f>Table13[[#This Row],[Cons h '[MWh']]]-Table13[[#This Row],[Ewec_prod '[MWh']]]-Table13[[#This Row],[Eeol_prod '[MWh']]]-Table13[[#This Row],[Efv_prod '[MWh']]]</f>
        <v>32.523533190807512</v>
      </c>
    </row>
    <row r="4217" x14ac:dyDescent="0.25">
      <c r="E4217" s="4">
        <v>43641.625</v>
      </c>
      <c r="F4217" s="3">
        <v>0</v>
      </c>
      <c r="G4217" s="2">
        <f>Table13[[#This Row],[CF % FV]]*$A$2</f>
        <v>0</v>
      </c>
      <c r="H4217" s="3">
        <v>0.57139422628446401</v>
      </c>
      <c r="I4217" s="2">
        <f>Table13[[#This Row],[CF % EOL ]]*$A$6</f>
        <v>0</v>
      </c>
      <c r="J4217" s="3">
        <v>0.2142352070686579</v>
      </c>
      <c r="K4217" s="2">
        <f>$A$10*Table13[[#This Row],[CF % WEC]]</f>
        <v>0</v>
      </c>
      <c r="L4217" s="1">
        <v>33.201667914704906</v>
      </c>
      <c r="M4217" s="2">
        <f>Table13[[#This Row],[Cons h '[MWh']]]-Table13[[#This Row],[Ewec_prod '[MWh']]]-Table13[[#This Row],[Eeol_prod '[MWh']]]-Table13[[#This Row],[Efv_prod '[MWh']]]</f>
        <v>33.201667914704906</v>
      </c>
    </row>
    <row r="4218" x14ac:dyDescent="0.25">
      <c r="E4218" s="4">
        <v>43641.666666666664</v>
      </c>
      <c r="F4218" s="3">
        <v>0</v>
      </c>
      <c r="G4218" s="2">
        <f>Table13[[#This Row],[CF % FV]]*$A$2</f>
        <v>0</v>
      </c>
      <c r="H4218" s="3">
        <v>0.68053909795781597</v>
      </c>
      <c r="I4218" s="2">
        <f>Table13[[#This Row],[CF % EOL ]]*$A$6</f>
        <v>0</v>
      </c>
      <c r="J4218" s="3">
        <v>0.2268410211466729</v>
      </c>
      <c r="K4218" s="2">
        <f>$A$10*Table13[[#This Row],[CF % WEC]]</f>
        <v>0</v>
      </c>
      <c r="L4218" s="1">
        <v>34.04315587935109</v>
      </c>
      <c r="M4218" s="2">
        <f>Table13[[#This Row],[Cons h '[MWh']]]-Table13[[#This Row],[Ewec_prod '[MWh']]]-Table13[[#This Row],[Eeol_prod '[MWh']]]-Table13[[#This Row],[Efv_prod '[MWh']]]</f>
        <v>34.04315587935109</v>
      </c>
    </row>
    <row r="4219" x14ac:dyDescent="0.25">
      <c r="E4219" s="4">
        <v>43641.708333333336</v>
      </c>
      <c r="F4219" s="3">
        <v>0.15068999999999999</v>
      </c>
      <c r="G4219" s="2">
        <f>Table13[[#This Row],[CF % FV]]*$A$2</f>
        <v>16.575899999999997</v>
      </c>
      <c r="H4219" s="3">
        <v>0.73050910862746399</v>
      </c>
      <c r="I4219" s="2">
        <f>Table13[[#This Row],[CF % EOL ]]*$A$6</f>
        <v>0</v>
      </c>
      <c r="J4219" s="3">
        <v>0.23777785258956494</v>
      </c>
      <c r="K4219" s="2">
        <f>$A$10*Table13[[#This Row],[CF % WEC]]</f>
        <v>0</v>
      </c>
      <c r="L4219" s="1">
        <v>33.818144785650645</v>
      </c>
      <c r="M4219" s="2">
        <f>Table13[[#This Row],[Cons h '[MWh']]]-Table13[[#This Row],[Ewec_prod '[MWh']]]-Table13[[#This Row],[Eeol_prod '[MWh']]]-Table13[[#This Row],[Efv_prod '[MWh']]]</f>
        <v>17.242244785650648</v>
      </c>
    </row>
    <row r="4220" x14ac:dyDescent="0.25">
      <c r="E4220" s="4">
        <v>43641.75</v>
      </c>
      <c r="F4220" s="3">
        <v>0.34735000000000005</v>
      </c>
      <c r="G4220" s="2">
        <f>Table13[[#This Row],[CF % FV]]*$A$2</f>
        <v>38.208500000000008</v>
      </c>
      <c r="H4220" s="3">
        <v>0.72322606114744203</v>
      </c>
      <c r="I4220" s="2">
        <f>Table13[[#This Row],[CF % EOL ]]*$A$6</f>
        <v>0</v>
      </c>
      <c r="J4220" s="3">
        <v>0.24385581740150869</v>
      </c>
      <c r="K4220" s="2">
        <f>$A$10*Table13[[#This Row],[CF % WEC]]</f>
        <v>0</v>
      </c>
      <c r="L4220" s="1">
        <v>46.711006504665662</v>
      </c>
      <c r="M4220" s="2">
        <f>Table13[[#This Row],[Cons h '[MWh']]]-Table13[[#This Row],[Ewec_prod '[MWh']]]-Table13[[#This Row],[Eeol_prod '[MWh']]]-Table13[[#This Row],[Efv_prod '[MWh']]]</f>
        <v>8.5025065046656536</v>
      </c>
    </row>
    <row r="4221" x14ac:dyDescent="0.25">
      <c r="E4221" s="4">
        <v>43641.791666666664</v>
      </c>
      <c r="F4221" s="3">
        <v>0.49573</v>
      </c>
      <c r="G4221" s="2">
        <f>Table13[[#This Row],[CF % FV]]*$A$2</f>
        <v>54.530299999999997</v>
      </c>
      <c r="H4221" s="3">
        <v>0.68590473143636499</v>
      </c>
      <c r="I4221" s="2">
        <f>Table13[[#This Row],[CF % EOL ]]*$A$6</f>
        <v>0</v>
      </c>
      <c r="J4221" s="3">
        <v>0.24460986437233379</v>
      </c>
      <c r="K4221" s="2">
        <f>$A$10*Table13[[#This Row],[CF % WEC]]</f>
        <v>0</v>
      </c>
      <c r="L4221" s="1">
        <v>27.077976036439669</v>
      </c>
      <c r="M4221" s="2">
        <f>Table13[[#This Row],[Cons h '[MWh']]]-Table13[[#This Row],[Ewec_prod '[MWh']]]-Table13[[#This Row],[Eeol_prod '[MWh']]]-Table13[[#This Row],[Efv_prod '[MWh']]]</f>
        <v>-27.452323963560328</v>
      </c>
    </row>
    <row r="4222" x14ac:dyDescent="0.25">
      <c r="E4222" s="4">
        <v>43641.833333333336</v>
      </c>
      <c r="F4222" s="3">
        <v>0.53312000000000004</v>
      </c>
      <c r="G4222" s="2">
        <f>Table13[[#This Row],[CF % FV]]*$A$2</f>
        <v>58.643200000000007</v>
      </c>
      <c r="H4222" s="3">
        <v>0.63172992674607598</v>
      </c>
      <c r="I4222" s="2">
        <f>Table13[[#This Row],[CF % EOL ]]*$A$6</f>
        <v>0</v>
      </c>
      <c r="J4222" s="3">
        <v>0.24263164332518491</v>
      </c>
      <c r="K4222" s="2">
        <f>$A$10*Table13[[#This Row],[CF % WEC]]</f>
        <v>0</v>
      </c>
      <c r="L4222" s="1">
        <v>44.11212781037829</v>
      </c>
      <c r="M4222" s="2">
        <f>Table13[[#This Row],[Cons h '[MWh']]]-Table13[[#This Row],[Ewec_prod '[MWh']]]-Table13[[#This Row],[Eeol_prod '[MWh']]]-Table13[[#This Row],[Efv_prod '[MWh']]]</f>
        <v>-14.531072189621717</v>
      </c>
    </row>
    <row r="4223" x14ac:dyDescent="0.25">
      <c r="E4223" s="4">
        <v>43641.875</v>
      </c>
      <c r="F4223" s="3">
        <v>0.56044000000000005</v>
      </c>
      <c r="G4223" s="2">
        <f>Table13[[#This Row],[CF % FV]]*$A$2</f>
        <v>61.648400000000002</v>
      </c>
      <c r="H4223" s="3">
        <v>0.61164637083421902</v>
      </c>
      <c r="I4223" s="2">
        <f>Table13[[#This Row],[CF % EOL ]]*$A$6</f>
        <v>0</v>
      </c>
      <c r="J4223" s="3">
        <v>0.21669532297666444</v>
      </c>
      <c r="K4223" s="2">
        <f>$A$10*Table13[[#This Row],[CF % WEC]]</f>
        <v>0</v>
      </c>
      <c r="L4223" s="1">
        <v>35.592774081394126</v>
      </c>
      <c r="M4223" s="2">
        <f>Table13[[#This Row],[Cons h '[MWh']]]-Table13[[#This Row],[Ewec_prod '[MWh']]]-Table13[[#This Row],[Eeol_prod '[MWh']]]-Table13[[#This Row],[Efv_prod '[MWh']]]</f>
        <v>-26.055625918605877</v>
      </c>
    </row>
    <row r="4224" x14ac:dyDescent="0.25">
      <c r="E4224" s="4">
        <v>43641.916666666664</v>
      </c>
      <c r="F4224" s="3">
        <v>0.59045999999999998</v>
      </c>
      <c r="G4224" s="2">
        <f>Table13[[#This Row],[CF % FV]]*$A$2</f>
        <v>64.950599999999994</v>
      </c>
      <c r="H4224" s="3">
        <v>2.00428821600198E-4</v>
      </c>
      <c r="I4224" s="2">
        <f>Table13[[#This Row],[CF % EOL ]]*$A$6</f>
        <v>0</v>
      </c>
      <c r="J4224" s="3">
        <v>0.19603494689751055</v>
      </c>
      <c r="K4224" s="2">
        <f>$A$10*Table13[[#This Row],[CF % WEC]]</f>
        <v>0</v>
      </c>
      <c r="L4224" s="1">
        <v>31.817998124966245</v>
      </c>
      <c r="M4224" s="2">
        <f>Table13[[#This Row],[Cons h '[MWh']]]-Table13[[#This Row],[Ewec_prod '[MWh']]]-Table13[[#This Row],[Eeol_prod '[MWh']]]-Table13[[#This Row],[Efv_prod '[MWh']]]</f>
        <v>-33.13260187503375</v>
      </c>
    </row>
    <row r="4225" x14ac:dyDescent="0.25">
      <c r="E4225" s="4">
        <v>43641.958333333336</v>
      </c>
      <c r="F4225" s="3">
        <v>0.54700000000000004</v>
      </c>
      <c r="G4225" s="2">
        <f>Table13[[#This Row],[CF % FV]]*$A$2</f>
        <v>60.17</v>
      </c>
      <c r="H4225" s="3">
        <v>2.6860284196503102E-3</v>
      </c>
      <c r="I4225" s="2">
        <f>Table13[[#This Row],[CF % EOL ]]*$A$6</f>
        <v>0</v>
      </c>
      <c r="J4225" s="3">
        <v>0.18070590150404692</v>
      </c>
      <c r="K4225" s="2">
        <f>$A$10*Table13[[#This Row],[CF % WEC]]</f>
        <v>0</v>
      </c>
      <c r="L4225" s="1">
        <v>24.670830906627</v>
      </c>
      <c r="M4225" s="2">
        <f>Table13[[#This Row],[Cons h '[MWh']]]-Table13[[#This Row],[Ewec_prod '[MWh']]]-Table13[[#This Row],[Eeol_prod '[MWh']]]-Table13[[#This Row],[Efv_prod '[MWh']]]</f>
        <v>-35.499169093372998</v>
      </c>
    </row>
    <row r="4226" x14ac:dyDescent="0.25">
      <c r="E4226" s="4">
        <v>43642</v>
      </c>
      <c r="F4226" s="3">
        <v>0.41569</v>
      </c>
      <c r="G4226" s="2">
        <f>Table13[[#This Row],[CF % FV]]*$A$2</f>
        <v>45.725900000000003</v>
      </c>
      <c r="H4226" s="3">
        <v>4.1626968016529202E-2</v>
      </c>
      <c r="I4226" s="2">
        <f>Table13[[#This Row],[CF % EOL ]]*$A$6</f>
        <v>0</v>
      </c>
      <c r="J4226" s="3">
        <v>0.17100822205479288</v>
      </c>
      <c r="K4226" s="2">
        <f>$A$10*Table13[[#This Row],[CF % WEC]]</f>
        <v>0</v>
      </c>
      <c r="L4226" s="1">
        <v>28.417446839616204</v>
      </c>
      <c r="M4226" s="2">
        <f>Table13[[#This Row],[Cons h '[MWh']]]-Table13[[#This Row],[Ewec_prod '[MWh']]]-Table13[[#This Row],[Eeol_prod '[MWh']]]-Table13[[#This Row],[Efv_prod '[MWh']]]</f>
        <v>-17.308453160383799</v>
      </c>
    </row>
    <row r="4227" x14ac:dyDescent="0.25">
      <c r="E4227" s="4">
        <v>43642.041666666664</v>
      </c>
      <c r="F4227" s="3">
        <v>0.28392000000000001</v>
      </c>
      <c r="G4227" s="2">
        <f>Table13[[#This Row],[CF % FV]]*$A$2</f>
        <v>31.231200000000001</v>
      </c>
      <c r="H4227" s="3">
        <v>0.117208154477597</v>
      </c>
      <c r="I4227" s="2">
        <f>Table13[[#This Row],[CF % EOL ]]*$A$6</f>
        <v>0</v>
      </c>
      <c r="J4227" s="3">
        <v>0.16503246808387814</v>
      </c>
      <c r="K4227" s="2">
        <f>$A$10*Table13[[#This Row],[CF % WEC]]</f>
        <v>0</v>
      </c>
      <c r="L4227" s="1">
        <v>25.914315312193484</v>
      </c>
      <c r="M4227" s="2">
        <f>Table13[[#This Row],[Cons h '[MWh']]]-Table13[[#This Row],[Ewec_prod '[MWh']]]-Table13[[#This Row],[Eeol_prod '[MWh']]]-Table13[[#This Row],[Efv_prod '[MWh']]]</f>
        <v>-5.3168846878065175</v>
      </c>
    </row>
    <row r="4228" x14ac:dyDescent="0.25">
      <c r="E4228" s="4">
        <v>43642.083333333336</v>
      </c>
      <c r="F4228" s="3">
        <v>0.12501999999999999</v>
      </c>
      <c r="G4228" s="2">
        <f>Table13[[#This Row],[CF % FV]]*$A$2</f>
        <v>13.752199999999998</v>
      </c>
      <c r="H4228" s="3">
        <v>0.244794835191597</v>
      </c>
      <c r="I4228" s="2">
        <f>Table13[[#This Row],[CF % EOL ]]*$A$6</f>
        <v>0</v>
      </c>
      <c r="J4228" s="3">
        <v>0.1629656758655646</v>
      </c>
      <c r="K4228" s="2">
        <f>$A$10*Table13[[#This Row],[CF % WEC]]</f>
        <v>0</v>
      </c>
      <c r="L4228" s="1">
        <v>27.920504993601337</v>
      </c>
      <c r="M4228" s="2">
        <f>Table13[[#This Row],[Cons h '[MWh']]]-Table13[[#This Row],[Ewec_prod '[MWh']]]-Table13[[#This Row],[Eeol_prod '[MWh']]]-Table13[[#This Row],[Efv_prod '[MWh']]]</f>
        <v>14.168304993601339</v>
      </c>
    </row>
    <row r="4229" x14ac:dyDescent="0.25">
      <c r="E4229" s="4">
        <v>43642.125</v>
      </c>
      <c r="F4229" s="3">
        <v>0</v>
      </c>
      <c r="G4229" s="2">
        <f>Table13[[#This Row],[CF % FV]]*$A$2</f>
        <v>0</v>
      </c>
      <c r="H4229" s="3">
        <v>0.35960031169700502</v>
      </c>
      <c r="I4229" s="2">
        <f>Table13[[#This Row],[CF % EOL ]]*$A$6</f>
        <v>0</v>
      </c>
      <c r="J4229" s="3">
        <v>0.1662152442097061</v>
      </c>
      <c r="K4229" s="2">
        <f>$A$10*Table13[[#This Row],[CF % WEC]]</f>
        <v>0</v>
      </c>
      <c r="L4229" s="1">
        <v>24.491887694996262</v>
      </c>
      <c r="M4229" s="2">
        <f>Table13[[#This Row],[Cons h '[MWh']]]-Table13[[#This Row],[Ewec_prod '[MWh']]]-Table13[[#This Row],[Eeol_prod '[MWh']]]-Table13[[#This Row],[Efv_prod '[MWh']]]</f>
        <v>24.491887694996262</v>
      </c>
    </row>
    <row r="4230" x14ac:dyDescent="0.25">
      <c r="E4230" s="4">
        <v>43642.166666666664</v>
      </c>
      <c r="F4230" s="3">
        <v>0</v>
      </c>
      <c r="G4230" s="2">
        <f>Table13[[#This Row],[CF % FV]]*$A$2</f>
        <v>0</v>
      </c>
      <c r="H4230" s="3">
        <v>0.43075300612614997</v>
      </c>
      <c r="I4230" s="2">
        <f>Table13[[#This Row],[CF % EOL ]]*$A$6</f>
        <v>0</v>
      </c>
      <c r="J4230" s="3">
        <v>0.17704402554295282</v>
      </c>
      <c r="K4230" s="2">
        <f>$A$10*Table13[[#This Row],[CF % WEC]]</f>
        <v>0</v>
      </c>
      <c r="L4230" s="1">
        <v>32.471033573002792</v>
      </c>
      <c r="M4230" s="2">
        <f>Table13[[#This Row],[Cons h '[MWh']]]-Table13[[#This Row],[Ewec_prod '[MWh']]]-Table13[[#This Row],[Eeol_prod '[MWh']]]-Table13[[#This Row],[Efv_prod '[MWh']]]</f>
        <v>32.471033573002792</v>
      </c>
    </row>
    <row r="4231" x14ac:dyDescent="0.25">
      <c r="E4231" s="4">
        <v>43642.208333333336</v>
      </c>
      <c r="F4231" s="3">
        <v>0</v>
      </c>
      <c r="G4231" s="2">
        <f>Table13[[#This Row],[CF % FV]]*$A$2</f>
        <v>0</v>
      </c>
      <c r="H4231" s="3">
        <v>0.52318780031422696</v>
      </c>
      <c r="I4231" s="2">
        <f>Table13[[#This Row],[CF % EOL ]]*$A$6</f>
        <v>0</v>
      </c>
      <c r="J4231" s="3">
        <v>0.18900594448840763</v>
      </c>
      <c r="K4231" s="2">
        <f>$A$10*Table13[[#This Row],[CF % WEC]]</f>
        <v>0</v>
      </c>
      <c r="L4231" s="1">
        <v>40.797070504392551</v>
      </c>
      <c r="M4231" s="2">
        <f>Table13[[#This Row],[Cons h '[MWh']]]-Table13[[#This Row],[Ewec_prod '[MWh']]]-Table13[[#This Row],[Eeol_prod '[MWh']]]-Table13[[#This Row],[Efv_prod '[MWh']]]</f>
        <v>40.797070504392551</v>
      </c>
    </row>
    <row r="4232" x14ac:dyDescent="0.25">
      <c r="E4232" s="4">
        <v>43642.25</v>
      </c>
      <c r="F4232" s="3">
        <v>0</v>
      </c>
      <c r="G4232" s="2">
        <f>Table13[[#This Row],[CF % FV]]*$A$2</f>
        <v>0</v>
      </c>
      <c r="H4232" s="3">
        <v>0.62560308790298302</v>
      </c>
      <c r="I4232" s="2">
        <f>Table13[[#This Row],[CF % EOL ]]*$A$6</f>
        <v>0</v>
      </c>
      <c r="J4232" s="3">
        <v>0.20835148085780369</v>
      </c>
      <c r="K4232" s="2">
        <f>$A$10*Table13[[#This Row],[CF % WEC]]</f>
        <v>0</v>
      </c>
      <c r="L4232" s="1">
        <v>41.444074126896318</v>
      </c>
      <c r="M4232" s="2">
        <f>Table13[[#This Row],[Cons h '[MWh']]]-Table13[[#This Row],[Ewec_prod '[MWh']]]-Table13[[#This Row],[Eeol_prod '[MWh']]]-Table13[[#This Row],[Efv_prod '[MWh']]]</f>
        <v>41.444074126896318</v>
      </c>
    </row>
    <row r="4233" x14ac:dyDescent="0.25">
      <c r="E4233" s="4">
        <v>43642.291666666664</v>
      </c>
      <c r="F4233" s="3">
        <v>0</v>
      </c>
      <c r="G4233" s="2">
        <f>Table13[[#This Row],[CF % FV]]*$A$2</f>
        <v>0</v>
      </c>
      <c r="H4233" s="3">
        <v>0.72428007940925598</v>
      </c>
      <c r="I4233" s="2">
        <f>Table13[[#This Row],[CF % EOL ]]*$A$6</f>
        <v>0</v>
      </c>
      <c r="J4233" s="3">
        <v>0.22993924267189012</v>
      </c>
      <c r="K4233" s="2">
        <f>$A$10*Table13[[#This Row],[CF % WEC]]</f>
        <v>0</v>
      </c>
      <c r="L4233" s="1">
        <v>43.192362686688654</v>
      </c>
      <c r="M4233" s="2">
        <f>Table13[[#This Row],[Cons h '[MWh']]]-Table13[[#This Row],[Ewec_prod '[MWh']]]-Table13[[#This Row],[Eeol_prod '[MWh']]]-Table13[[#This Row],[Efv_prod '[MWh']]]</f>
        <v>43.192362686688654</v>
      </c>
    </row>
    <row r="4234" x14ac:dyDescent="0.25">
      <c r="E4234" s="4">
        <v>43642.333333333336</v>
      </c>
      <c r="F4234" s="3">
        <v>0</v>
      </c>
      <c r="G4234" s="2">
        <f>Table13[[#This Row],[CF % FV]]*$A$2</f>
        <v>0</v>
      </c>
      <c r="H4234" s="3">
        <v>0.76942912727342505</v>
      </c>
      <c r="I4234" s="2">
        <f>Table13[[#This Row],[CF % EOL ]]*$A$6</f>
        <v>0</v>
      </c>
      <c r="J4234" s="3">
        <v>0.245906406699191</v>
      </c>
      <c r="K4234" s="2">
        <f>$A$10*Table13[[#This Row],[CF % WEC]]</f>
        <v>0</v>
      </c>
      <c r="L4234" s="1">
        <v>24.717206705158457</v>
      </c>
      <c r="M4234" s="2">
        <f>Table13[[#This Row],[Cons h '[MWh']]]-Table13[[#This Row],[Ewec_prod '[MWh']]]-Table13[[#This Row],[Eeol_prod '[MWh']]]-Table13[[#This Row],[Efv_prod '[MWh']]]</f>
        <v>24.717206705158457</v>
      </c>
    </row>
    <row r="4235" x14ac:dyDescent="0.25">
      <c r="E4235" s="4">
        <v>43642.375</v>
      </c>
      <c r="F4235" s="3">
        <v>0</v>
      </c>
      <c r="G4235" s="2">
        <f>Table13[[#This Row],[CF % FV]]*$A$2</f>
        <v>0</v>
      </c>
      <c r="H4235" s="3">
        <v>0.76551469835584296</v>
      </c>
      <c r="I4235" s="2">
        <f>Table13[[#This Row],[CF % EOL ]]*$A$6</f>
        <v>0</v>
      </c>
      <c r="J4235" s="3">
        <v>0.21455722913582598</v>
      </c>
      <c r="K4235" s="2">
        <f>$A$10*Table13[[#This Row],[CF % WEC]]</f>
        <v>0</v>
      </c>
      <c r="L4235" s="1">
        <v>42.577017736142778</v>
      </c>
      <c r="M4235" s="2">
        <f>Table13[[#This Row],[Cons h '[MWh']]]-Table13[[#This Row],[Ewec_prod '[MWh']]]-Table13[[#This Row],[Eeol_prod '[MWh']]]-Table13[[#This Row],[Efv_prod '[MWh']]]</f>
        <v>42.577017736142778</v>
      </c>
    </row>
    <row r="4236" x14ac:dyDescent="0.25">
      <c r="E4236" s="4">
        <v>43642.416666666664</v>
      </c>
      <c r="F4236" s="3">
        <v>0</v>
      </c>
      <c r="G4236" s="2">
        <f>Table13[[#This Row],[CF % FV]]*$A$2</f>
        <v>0</v>
      </c>
      <c r="H4236" s="3">
        <v>0.22719350876576999</v>
      </c>
      <c r="I4236" s="2">
        <f>Table13[[#This Row],[CF % EOL ]]*$A$6</f>
        <v>0</v>
      </c>
      <c r="J4236" s="3">
        <v>0.18739895025865491</v>
      </c>
      <c r="K4236" s="2">
        <f>$A$10*Table13[[#This Row],[CF % WEC]]</f>
        <v>0</v>
      </c>
      <c r="L4236" s="1">
        <v>39.337863185295298</v>
      </c>
      <c r="M4236" s="2">
        <f>Table13[[#This Row],[Cons h '[MWh']]]-Table13[[#This Row],[Ewec_prod '[MWh']]]-Table13[[#This Row],[Eeol_prod '[MWh']]]-Table13[[#This Row],[Efv_prod '[MWh']]]</f>
        <v>39.337863185295298</v>
      </c>
    </row>
    <row r="4237" x14ac:dyDescent="0.25">
      <c r="E4237" s="4">
        <v>43642.458333333336</v>
      </c>
      <c r="F4237" s="3">
        <v>0</v>
      </c>
      <c r="G4237" s="2">
        <f>Table13[[#This Row],[CF % FV]]*$A$2</f>
        <v>0</v>
      </c>
      <c r="H4237" s="3">
        <v>0.155678995649882</v>
      </c>
      <c r="I4237" s="2">
        <f>Table13[[#This Row],[CF % EOL ]]*$A$6</f>
        <v>0</v>
      </c>
      <c r="J4237" s="3">
        <v>0.16832835212412753</v>
      </c>
      <c r="K4237" s="2">
        <f>$A$10*Table13[[#This Row],[CF % WEC]]</f>
        <v>0</v>
      </c>
      <c r="L4237" s="1">
        <v>36.792241045357606</v>
      </c>
      <c r="M4237" s="2">
        <f>Table13[[#This Row],[Cons h '[MWh']]]-Table13[[#This Row],[Ewec_prod '[MWh']]]-Table13[[#This Row],[Eeol_prod '[MWh']]]-Table13[[#This Row],[Efv_prod '[MWh']]]</f>
        <v>36.792241045357606</v>
      </c>
    </row>
    <row r="4238" x14ac:dyDescent="0.25">
      <c r="E4238" s="4">
        <v>43642.5</v>
      </c>
      <c r="F4238" s="3">
        <v>0</v>
      </c>
      <c r="G4238" s="2">
        <f>Table13[[#This Row],[CF % FV]]*$A$2</f>
        <v>0</v>
      </c>
      <c r="H4238" s="3">
        <v>0.11454859383079199</v>
      </c>
      <c r="I4238" s="2">
        <f>Table13[[#This Row],[CF % EOL ]]*$A$6</f>
        <v>0</v>
      </c>
      <c r="J4238" s="3">
        <v>0.15437793628565538</v>
      </c>
      <c r="K4238" s="2">
        <f>$A$10*Table13[[#This Row],[CF % WEC]]</f>
        <v>0</v>
      </c>
      <c r="L4238" s="1">
        <v>45.294558990525431</v>
      </c>
      <c r="M4238" s="2">
        <f>Table13[[#This Row],[Cons h '[MWh']]]-Table13[[#This Row],[Ewec_prod '[MWh']]]-Table13[[#This Row],[Eeol_prod '[MWh']]]-Table13[[#This Row],[Efv_prod '[MWh']]]</f>
        <v>45.294558990525431</v>
      </c>
    </row>
    <row r="4239" x14ac:dyDescent="0.25">
      <c r="E4239" s="4">
        <v>43642.541666666664</v>
      </c>
      <c r="F4239" s="3">
        <v>0</v>
      </c>
      <c r="G4239" s="2">
        <f>Table13[[#This Row],[CF % FV]]*$A$2</f>
        <v>0</v>
      </c>
      <c r="H4239" s="3">
        <v>7.2463224558293404E-2</v>
      </c>
      <c r="I4239" s="2">
        <f>Table13[[#This Row],[CF % EOL ]]*$A$6</f>
        <v>0</v>
      </c>
      <c r="J4239" s="3">
        <v>0.14429168957206981</v>
      </c>
      <c r="K4239" s="2">
        <f>$A$10*Table13[[#This Row],[CF % WEC]]</f>
        <v>0</v>
      </c>
      <c r="L4239" s="1">
        <v>42.828852083336869</v>
      </c>
      <c r="M4239" s="2">
        <f>Table13[[#This Row],[Cons h '[MWh']]]-Table13[[#This Row],[Ewec_prod '[MWh']]]-Table13[[#This Row],[Eeol_prod '[MWh']]]-Table13[[#This Row],[Efv_prod '[MWh']]]</f>
        <v>42.828852083336869</v>
      </c>
    </row>
    <row r="4240" x14ac:dyDescent="0.25">
      <c r="E4240" s="4">
        <v>43642.583333333336</v>
      </c>
      <c r="F4240" s="3">
        <v>0</v>
      </c>
      <c r="G4240" s="2">
        <f>Table13[[#This Row],[CF % FV]]*$A$2</f>
        <v>0</v>
      </c>
      <c r="H4240" s="3">
        <v>5.6107723742889602E-2</v>
      </c>
      <c r="I4240" s="2">
        <f>Table13[[#This Row],[CF % EOL ]]*$A$6</f>
        <v>0</v>
      </c>
      <c r="J4240" s="3">
        <v>0.13759969600098934</v>
      </c>
      <c r="K4240" s="2">
        <f>$A$10*Table13[[#This Row],[CF % WEC]]</f>
        <v>0</v>
      </c>
      <c r="L4240" s="1">
        <v>35.633104037716187</v>
      </c>
      <c r="M4240" s="2">
        <f>Table13[[#This Row],[Cons h '[MWh']]]-Table13[[#This Row],[Ewec_prod '[MWh']]]-Table13[[#This Row],[Eeol_prod '[MWh']]]-Table13[[#This Row],[Efv_prod '[MWh']]]</f>
        <v>35.633104037716187</v>
      </c>
    </row>
    <row r="4241" x14ac:dyDescent="0.25">
      <c r="E4241" s="4">
        <v>43642.625</v>
      </c>
      <c r="F4241" s="3">
        <v>0</v>
      </c>
      <c r="G4241" s="2">
        <f>Table13[[#This Row],[CF % FV]]*$A$2</f>
        <v>0</v>
      </c>
      <c r="H4241" s="3">
        <v>5.52818522646739E-2</v>
      </c>
      <c r="I4241" s="2">
        <f>Table13[[#This Row],[CF % EOL ]]*$A$6</f>
        <v>0</v>
      </c>
      <c r="J4241" s="3">
        <v>0.13729827462958383</v>
      </c>
      <c r="K4241" s="2">
        <f>$A$10*Table13[[#This Row],[CF % WEC]]</f>
        <v>0</v>
      </c>
      <c r="L4241" s="1">
        <v>44.200919967348739</v>
      </c>
      <c r="M4241" s="2">
        <f>Table13[[#This Row],[Cons h '[MWh']]]-Table13[[#This Row],[Ewec_prod '[MWh']]]-Table13[[#This Row],[Eeol_prod '[MWh']]]-Table13[[#This Row],[Efv_prod '[MWh']]]</f>
        <v>44.200919967348739</v>
      </c>
    </row>
    <row r="4242" x14ac:dyDescent="0.25">
      <c r="E4242" s="4">
        <v>43642.666666666664</v>
      </c>
      <c r="F4242" s="3">
        <v>0</v>
      </c>
      <c r="G4242" s="2">
        <f>Table13[[#This Row],[CF % FV]]*$A$2</f>
        <v>0</v>
      </c>
      <c r="H4242" s="3">
        <v>5.7999327868737002E-2</v>
      </c>
      <c r="I4242" s="2">
        <f>Table13[[#This Row],[CF % EOL ]]*$A$6</f>
        <v>0</v>
      </c>
      <c r="J4242" s="3">
        <v>0.13560371277584995</v>
      </c>
      <c r="K4242" s="2">
        <f>$A$10*Table13[[#This Row],[CF % WEC]]</f>
        <v>0</v>
      </c>
      <c r="L4242" s="1">
        <v>39.565363517401401</v>
      </c>
      <c r="M4242" s="2">
        <f>Table13[[#This Row],[Cons h '[MWh']]]-Table13[[#This Row],[Ewec_prod '[MWh']]]-Table13[[#This Row],[Eeol_prod '[MWh']]]-Table13[[#This Row],[Efv_prod '[MWh']]]</f>
        <v>39.565363517401401</v>
      </c>
    </row>
    <row r="4243" x14ac:dyDescent="0.25">
      <c r="E4243" s="4">
        <v>43642.708333333336</v>
      </c>
      <c r="F4243" s="3">
        <v>0.16188</v>
      </c>
      <c r="G4243" s="2">
        <f>Table13[[#This Row],[CF % FV]]*$A$2</f>
        <v>17.806799999999999</v>
      </c>
      <c r="H4243" s="3">
        <v>5.2392261569807898E-2</v>
      </c>
      <c r="I4243" s="2">
        <f>Table13[[#This Row],[CF % EOL ]]*$A$6</f>
        <v>0</v>
      </c>
      <c r="J4243" s="3">
        <v>0.12975286190635324</v>
      </c>
      <c r="K4243" s="2">
        <f>$A$10*Table13[[#This Row],[CF % WEC]]</f>
        <v>0</v>
      </c>
      <c r="L4243" s="1">
        <v>41.39481583952</v>
      </c>
      <c r="M4243" s="2">
        <f>Table13[[#This Row],[Cons h '[MWh']]]-Table13[[#This Row],[Ewec_prod '[MWh']]]-Table13[[#This Row],[Eeol_prod '[MWh']]]-Table13[[#This Row],[Efv_prod '[MWh']]]</f>
        <v>23.588015839520001</v>
      </c>
    </row>
    <row r="4244" x14ac:dyDescent="0.25">
      <c r="E4244" s="4">
        <v>43642.75</v>
      </c>
      <c r="F4244" s="3">
        <v>0.28937000000000002</v>
      </c>
      <c r="G4244" s="2">
        <f>Table13[[#This Row],[CF % FV]]*$A$2</f>
        <v>31.8307</v>
      </c>
      <c r="H4244" s="3">
        <v>6.1424278457317197E-2</v>
      </c>
      <c r="I4244" s="2">
        <f>Table13[[#This Row],[CF % EOL ]]*$A$6</f>
        <v>0</v>
      </c>
      <c r="J4244" s="3">
        <v>0.12531403656798806</v>
      </c>
      <c r="K4244" s="2">
        <f>$A$10*Table13[[#This Row],[CF % WEC]]</f>
        <v>0</v>
      </c>
      <c r="L4244" s="1">
        <v>47.439464254929753</v>
      </c>
      <c r="M4244" s="2">
        <f>Table13[[#This Row],[Cons h '[MWh']]]-Table13[[#This Row],[Ewec_prod '[MWh']]]-Table13[[#This Row],[Eeol_prod '[MWh']]]-Table13[[#This Row],[Efv_prod '[MWh']]]</f>
        <v>15.608764254929753</v>
      </c>
    </row>
    <row r="4245" x14ac:dyDescent="0.25">
      <c r="E4245" s="4">
        <v>43642.791666666664</v>
      </c>
      <c r="F4245" s="3">
        <v>0.43195999999999996</v>
      </c>
      <c r="G4245" s="2">
        <f>Table13[[#This Row],[CF % FV]]*$A$2</f>
        <v>47.515599999999992</v>
      </c>
      <c r="H4245" s="3">
        <v>7.7831286491325993E-2</v>
      </c>
      <c r="I4245" s="2">
        <f>Table13[[#This Row],[CF % EOL ]]*$A$6</f>
        <v>0</v>
      </c>
      <c r="J4245" s="3">
        <v>0.1206718435061119</v>
      </c>
      <c r="K4245" s="2">
        <f>$A$10*Table13[[#This Row],[CF % WEC]]</f>
        <v>0</v>
      </c>
      <c r="L4245" s="1">
        <v>56.466854487074833</v>
      </c>
      <c r="M4245" s="2">
        <f>Table13[[#This Row],[Cons h '[MWh']]]-Table13[[#This Row],[Ewec_prod '[MWh']]]-Table13[[#This Row],[Eeol_prod '[MWh']]]-Table13[[#This Row],[Efv_prod '[MWh']]]</f>
        <v>8.9512544870748414</v>
      </c>
    </row>
    <row r="4246" x14ac:dyDescent="0.25">
      <c r="E4246" s="4">
        <v>43642.833333333336</v>
      </c>
      <c r="F4246" s="3">
        <v>0.44017000000000001</v>
      </c>
      <c r="G4246" s="2">
        <f>Table13[[#This Row],[CF % FV]]*$A$2</f>
        <v>48.418700000000001</v>
      </c>
      <c r="H4246" s="3">
        <v>9.0920790200281404E-2</v>
      </c>
      <c r="I4246" s="2">
        <f>Table13[[#This Row],[CF % EOL ]]*$A$6</f>
        <v>0</v>
      </c>
      <c r="J4246" s="3">
        <v>0.11575590316294924</v>
      </c>
      <c r="K4246" s="2">
        <f>$A$10*Table13[[#This Row],[CF % WEC]]</f>
        <v>0</v>
      </c>
      <c r="L4246" s="1">
        <v>48.652088456576152</v>
      </c>
      <c r="M4246" s="2">
        <f>Table13[[#This Row],[Cons h '[MWh']]]-Table13[[#This Row],[Ewec_prod '[MWh']]]-Table13[[#This Row],[Eeol_prod '[MWh']]]-Table13[[#This Row],[Efv_prod '[MWh']]]</f>
        <v>0.23338845657615082</v>
      </c>
    </row>
    <row r="4247" x14ac:dyDescent="0.25">
      <c r="E4247" s="4">
        <v>43642.875</v>
      </c>
      <c r="F4247" s="3">
        <v>0.41499000000000003</v>
      </c>
      <c r="G4247" s="2">
        <f>Table13[[#This Row],[CF % FV]]*$A$2</f>
        <v>45.648900000000005</v>
      </c>
      <c r="H4247" s="3">
        <v>7.3890272179344199E-2</v>
      </c>
      <c r="I4247" s="2">
        <f>Table13[[#This Row],[CF % EOL ]]*$A$6</f>
        <v>0</v>
      </c>
      <c r="J4247" s="3">
        <v>0.1144735668311555</v>
      </c>
      <c r="K4247" s="2">
        <f>$A$10*Table13[[#This Row],[CF % WEC]]</f>
        <v>0</v>
      </c>
      <c r="L4247" s="1">
        <v>35.709679462046012</v>
      </c>
      <c r="M4247" s="2">
        <f>Table13[[#This Row],[Cons h '[MWh']]]-Table13[[#This Row],[Ewec_prod '[MWh']]]-Table13[[#This Row],[Eeol_prod '[MWh']]]-Table13[[#This Row],[Efv_prod '[MWh']]]</f>
        <v>-9.9392205379539931</v>
      </c>
    </row>
    <row r="4248" x14ac:dyDescent="0.25">
      <c r="E4248" s="4">
        <v>43642.916666666664</v>
      </c>
      <c r="F4248" s="3">
        <v>0.32344000000000001</v>
      </c>
      <c r="G4248" s="2">
        <f>Table13[[#This Row],[CF % FV]]*$A$2</f>
        <v>35.578400000000002</v>
      </c>
      <c r="H4248" s="3">
        <v>0.31446784146520601</v>
      </c>
      <c r="I4248" s="2">
        <f>Table13[[#This Row],[CF % EOL ]]*$A$6</f>
        <v>0</v>
      </c>
      <c r="J4248" s="3">
        <v>0.10898046976440158</v>
      </c>
      <c r="K4248" s="2">
        <f>$A$10*Table13[[#This Row],[CF % WEC]]</f>
        <v>0</v>
      </c>
      <c r="L4248" s="1">
        <v>36.535386637315852</v>
      </c>
      <c r="M4248" s="2">
        <f>Table13[[#This Row],[Cons h '[MWh']]]-Table13[[#This Row],[Ewec_prod '[MWh']]]-Table13[[#This Row],[Eeol_prod '[MWh']]]-Table13[[#This Row],[Efv_prod '[MWh']]]</f>
        <v>0.95698663731585043</v>
      </c>
    </row>
    <row r="4249" x14ac:dyDescent="0.25">
      <c r="E4249" s="4">
        <v>43642.958333333336</v>
      </c>
      <c r="F4249" s="3">
        <v>0.31330999999999998</v>
      </c>
      <c r="G4249" s="2">
        <f>Table13[[#This Row],[CF % FV]]*$A$2</f>
        <v>34.464099999999995</v>
      </c>
      <c r="H4249" s="3">
        <v>0.30590477953262302</v>
      </c>
      <c r="I4249" s="2">
        <f>Table13[[#This Row],[CF % EOL ]]*$A$6</f>
        <v>0</v>
      </c>
      <c r="J4249" s="3">
        <v>9.9697391982363409E-2</v>
      </c>
      <c r="K4249" s="2">
        <f>$A$10*Table13[[#This Row],[CF % WEC]]</f>
        <v>0</v>
      </c>
      <c r="L4249" s="1">
        <v>35.220165745510194</v>
      </c>
      <c r="M4249" s="2">
        <f>Table13[[#This Row],[Cons h '[MWh']]]-Table13[[#This Row],[Ewec_prod '[MWh']]]-Table13[[#This Row],[Eeol_prod '[MWh']]]-Table13[[#This Row],[Efv_prod '[MWh']]]</f>
        <v>0.75606574551019889</v>
      </c>
    </row>
    <row r="4250" x14ac:dyDescent="0.25">
      <c r="E4250" s="4">
        <v>43643</v>
      </c>
      <c r="F4250" s="3">
        <v>0.30387000000000003</v>
      </c>
      <c r="G4250" s="2">
        <f>Table13[[#This Row],[CF % FV]]*$A$2</f>
        <v>33.425700000000006</v>
      </c>
      <c r="H4250" s="3">
        <v>0.27390111583675603</v>
      </c>
      <c r="I4250" s="2">
        <f>Table13[[#This Row],[CF % EOL ]]*$A$6</f>
        <v>0</v>
      </c>
      <c r="J4250" s="3">
        <v>8.6275899604533884E-2</v>
      </c>
      <c r="K4250" s="2">
        <f>$A$10*Table13[[#This Row],[CF % WEC]]</f>
        <v>0</v>
      </c>
      <c r="L4250" s="1">
        <v>26.551258311685281</v>
      </c>
      <c r="M4250" s="2">
        <f>Table13[[#This Row],[Cons h '[MWh']]]-Table13[[#This Row],[Ewec_prod '[MWh']]]-Table13[[#This Row],[Eeol_prod '[MWh']]]-Table13[[#This Row],[Efv_prod '[MWh']]]</f>
        <v>-6.8744416883147252</v>
      </c>
    </row>
    <row r="4251" x14ac:dyDescent="0.25">
      <c r="E4251" s="4">
        <v>43643.041666666664</v>
      </c>
      <c r="F4251" s="3">
        <v>0.23025000000000001</v>
      </c>
      <c r="G4251" s="2">
        <f>Table13[[#This Row],[CF % FV]]*$A$2</f>
        <v>25.327500000000001</v>
      </c>
      <c r="H4251" s="3">
        <v>0.237269611810902</v>
      </c>
      <c r="I4251" s="2">
        <f>Table13[[#This Row],[CF % EOL ]]*$A$6</f>
        <v>0</v>
      </c>
      <c r="J4251" s="3">
        <v>7.6580934458764696E-2</v>
      </c>
      <c r="K4251" s="2">
        <f>$A$10*Table13[[#This Row],[CF % WEC]]</f>
        <v>0</v>
      </c>
      <c r="L4251" s="1">
        <v>26.607204759674151</v>
      </c>
      <c r="M4251" s="2">
        <f>Table13[[#This Row],[Cons h '[MWh']]]-Table13[[#This Row],[Ewec_prod '[MWh']]]-Table13[[#This Row],[Eeol_prod '[MWh']]]-Table13[[#This Row],[Efv_prod '[MWh']]]</f>
        <v>1.27970475967415</v>
      </c>
    </row>
    <row r="4252" x14ac:dyDescent="0.25">
      <c r="E4252" s="4">
        <v>43643.083333333336</v>
      </c>
      <c r="F4252" s="3">
        <v>9.9919999999999995E-2</v>
      </c>
      <c r="G4252" s="2">
        <f>Table13[[#This Row],[CF % FV]]*$A$2</f>
        <v>10.991199999999999</v>
      </c>
      <c r="H4252" s="3">
        <v>0.17098527150839499</v>
      </c>
      <c r="I4252" s="2">
        <f>Table13[[#This Row],[CF % EOL ]]*$A$6</f>
        <v>0</v>
      </c>
      <c r="J4252" s="3">
        <v>6.8366559359677476E-2</v>
      </c>
      <c r="K4252" s="2">
        <f>$A$10*Table13[[#This Row],[CF % WEC]]</f>
        <v>0</v>
      </c>
      <c r="L4252" s="1">
        <v>26.619523771190796</v>
      </c>
      <c r="M4252" s="2">
        <f>Table13[[#This Row],[Cons h '[MWh']]]-Table13[[#This Row],[Ewec_prod '[MWh']]]-Table13[[#This Row],[Eeol_prod '[MWh']]]-Table13[[#This Row],[Efv_prod '[MWh']]]</f>
        <v>15.628323771190797</v>
      </c>
    </row>
    <row r="4253" x14ac:dyDescent="0.25">
      <c r="E4253" s="4">
        <v>43643.125</v>
      </c>
      <c r="F4253" s="3">
        <v>0</v>
      </c>
      <c r="G4253" s="2">
        <f>Table13[[#This Row],[CF % FV]]*$A$2</f>
        <v>0</v>
      </c>
      <c r="H4253" s="3">
        <v>9.5663353803168899E-2</v>
      </c>
      <c r="I4253" s="2">
        <f>Table13[[#This Row],[CF % EOL ]]*$A$6</f>
        <v>0</v>
      </c>
      <c r="J4253" s="3">
        <v>6.145345754771224E-2</v>
      </c>
      <c r="K4253" s="2">
        <f>$A$10*Table13[[#This Row],[CF % WEC]]</f>
        <v>0</v>
      </c>
      <c r="L4253" s="1">
        <v>27.974016444671367</v>
      </c>
      <c r="M4253" s="2">
        <f>Table13[[#This Row],[Cons h '[MWh']]]-Table13[[#This Row],[Ewec_prod '[MWh']]]-Table13[[#This Row],[Eeol_prod '[MWh']]]-Table13[[#This Row],[Efv_prod '[MWh']]]</f>
        <v>27.974016444671367</v>
      </c>
    </row>
    <row r="4254" x14ac:dyDescent="0.25">
      <c r="E4254" s="4">
        <v>43643.166666666664</v>
      </c>
      <c r="F4254" s="3">
        <v>0</v>
      </c>
      <c r="G4254" s="2">
        <f>Table13[[#This Row],[CF % FV]]*$A$2</f>
        <v>0</v>
      </c>
      <c r="H4254" s="3">
        <v>5.84068320306542E-2</v>
      </c>
      <c r="I4254" s="2">
        <f>Table13[[#This Row],[CF % EOL ]]*$A$6</f>
        <v>0</v>
      </c>
      <c r="J4254" s="3">
        <v>5.9115327328853828E-2</v>
      </c>
      <c r="K4254" s="2">
        <f>$A$10*Table13[[#This Row],[CF % WEC]]</f>
        <v>0</v>
      </c>
      <c r="L4254" s="1">
        <v>30.308611319554409</v>
      </c>
      <c r="M4254" s="2">
        <f>Table13[[#This Row],[Cons h '[MWh']]]-Table13[[#This Row],[Ewec_prod '[MWh']]]-Table13[[#This Row],[Eeol_prod '[MWh']]]-Table13[[#This Row],[Efv_prod '[MWh']]]</f>
        <v>30.308611319554409</v>
      </c>
    </row>
    <row r="4255" x14ac:dyDescent="0.25">
      <c r="E4255" s="4">
        <v>43643.208333333336</v>
      </c>
      <c r="F4255" s="3">
        <v>0</v>
      </c>
      <c r="G4255" s="2">
        <f>Table13[[#This Row],[CF % FV]]*$A$2</f>
        <v>0</v>
      </c>
      <c r="H4255" s="3">
        <v>4.97011312073386E-2</v>
      </c>
      <c r="I4255" s="2">
        <f>Table13[[#This Row],[CF % EOL ]]*$A$6</f>
        <v>0</v>
      </c>
      <c r="J4255" s="3">
        <v>6.2594456520416508E-2</v>
      </c>
      <c r="K4255" s="2">
        <f>$A$10*Table13[[#This Row],[CF % WEC]]</f>
        <v>0</v>
      </c>
      <c r="L4255" s="1">
        <v>36.586189308268132</v>
      </c>
      <c r="M4255" s="2">
        <f>Table13[[#This Row],[Cons h '[MWh']]]-Table13[[#This Row],[Ewec_prod '[MWh']]]-Table13[[#This Row],[Eeol_prod '[MWh']]]-Table13[[#This Row],[Efv_prod '[MWh']]]</f>
        <v>36.586189308268132</v>
      </c>
    </row>
    <row r="4256" x14ac:dyDescent="0.25">
      <c r="E4256" s="4">
        <v>43643.25</v>
      </c>
      <c r="F4256" s="3">
        <v>0</v>
      </c>
      <c r="G4256" s="2">
        <f>Table13[[#This Row],[CF % FV]]*$A$2</f>
        <v>0</v>
      </c>
      <c r="H4256" s="3">
        <v>4.0902324349096401E-2</v>
      </c>
      <c r="I4256" s="2">
        <f>Table13[[#This Row],[CF % EOL ]]*$A$6</f>
        <v>0</v>
      </c>
      <c r="J4256" s="3">
        <v>4.7233003056363847E-2</v>
      </c>
      <c r="K4256" s="2">
        <f>$A$10*Table13[[#This Row],[CF % WEC]]</f>
        <v>0</v>
      </c>
      <c r="L4256" s="1">
        <v>36.019224573749909</v>
      </c>
      <c r="M4256" s="2">
        <f>Table13[[#This Row],[Cons h '[MWh']]]-Table13[[#This Row],[Ewec_prod '[MWh']]]-Table13[[#This Row],[Eeol_prod '[MWh']]]-Table13[[#This Row],[Efv_prod '[MWh']]]</f>
        <v>36.019224573749909</v>
      </c>
    </row>
    <row r="4257" x14ac:dyDescent="0.25">
      <c r="E4257" s="4">
        <v>43643.291666666664</v>
      </c>
      <c r="F4257" s="3">
        <v>0</v>
      </c>
      <c r="G4257" s="2">
        <f>Table13[[#This Row],[CF % FV]]*$A$2</f>
        <v>0</v>
      </c>
      <c r="H4257" s="3">
        <v>4.34903731763756E-2</v>
      </c>
      <c r="I4257" s="2">
        <f>Table13[[#This Row],[CF % EOL ]]*$A$6</f>
        <v>0</v>
      </c>
      <c r="J4257" s="3">
        <v>0</v>
      </c>
      <c r="K4257" s="2">
        <f>$A$10*Table13[[#This Row],[CF % WEC]]</f>
        <v>0</v>
      </c>
      <c r="L4257" s="1">
        <v>34.78319821566383</v>
      </c>
      <c r="M4257" s="2">
        <f>Table13[[#This Row],[Cons h '[MWh']]]-Table13[[#This Row],[Ewec_prod '[MWh']]]-Table13[[#This Row],[Eeol_prod '[MWh']]]-Table13[[#This Row],[Efv_prod '[MWh']]]</f>
        <v>34.78319821566383</v>
      </c>
    </row>
    <row r="4258" x14ac:dyDescent="0.25">
      <c r="E4258" s="4">
        <v>43643.333333333336</v>
      </c>
      <c r="F4258" s="3">
        <v>0</v>
      </c>
      <c r="G4258" s="2">
        <f>Table13[[#This Row],[CF % FV]]*$A$2</f>
        <v>0</v>
      </c>
      <c r="H4258" s="3">
        <v>4.7703401216939702E-2</v>
      </c>
      <c r="I4258" s="2">
        <f>Table13[[#This Row],[CF % EOL ]]*$A$6</f>
        <v>0</v>
      </c>
      <c r="J4258" s="3">
        <v>0</v>
      </c>
      <c r="K4258" s="2">
        <f>$A$10*Table13[[#This Row],[CF % WEC]]</f>
        <v>0</v>
      </c>
      <c r="L4258" s="1">
        <v>35.280299435123069</v>
      </c>
      <c r="M4258" s="2">
        <f>Table13[[#This Row],[Cons h '[MWh']]]-Table13[[#This Row],[Ewec_prod '[MWh']]]-Table13[[#This Row],[Eeol_prod '[MWh']]]-Table13[[#This Row],[Efv_prod '[MWh']]]</f>
        <v>35.280299435123069</v>
      </c>
    </row>
    <row r="4259" x14ac:dyDescent="0.25">
      <c r="E4259" s="4">
        <v>43643.375</v>
      </c>
      <c r="F4259" s="3">
        <v>0</v>
      </c>
      <c r="G4259" s="2">
        <f>Table13[[#This Row],[CF % FV]]*$A$2</f>
        <v>0</v>
      </c>
      <c r="H4259" s="3">
        <v>5.5814958641454401E-2</v>
      </c>
      <c r="I4259" s="2">
        <f>Table13[[#This Row],[CF % EOL ]]*$A$6</f>
        <v>0</v>
      </c>
      <c r="J4259" s="3">
        <v>0</v>
      </c>
      <c r="K4259" s="2">
        <f>$A$10*Table13[[#This Row],[CF % WEC]]</f>
        <v>0</v>
      </c>
      <c r="L4259" s="1">
        <v>34.789945610528946</v>
      </c>
      <c r="M4259" s="2">
        <f>Table13[[#This Row],[Cons h '[MWh']]]-Table13[[#This Row],[Ewec_prod '[MWh']]]-Table13[[#This Row],[Eeol_prod '[MWh']]]-Table13[[#This Row],[Efv_prod '[MWh']]]</f>
        <v>34.789945610528946</v>
      </c>
    </row>
    <row r="4260" x14ac:dyDescent="0.25">
      <c r="E4260" s="4">
        <v>43643.416666666664</v>
      </c>
      <c r="F4260" s="3">
        <v>0</v>
      </c>
      <c r="G4260" s="2">
        <f>Table13[[#This Row],[CF % FV]]*$A$2</f>
        <v>0</v>
      </c>
      <c r="H4260" s="3">
        <v>4.9090598619382902E-3</v>
      </c>
      <c r="I4260" s="2">
        <f>Table13[[#This Row],[CF % EOL ]]*$A$6</f>
        <v>0</v>
      </c>
      <c r="J4260" s="3">
        <v>0</v>
      </c>
      <c r="K4260" s="2">
        <f>$A$10*Table13[[#This Row],[CF % WEC]]</f>
        <v>0</v>
      </c>
      <c r="L4260" s="1">
        <v>39.197761806501326</v>
      </c>
      <c r="M4260" s="2">
        <f>Table13[[#This Row],[Cons h '[MWh']]]-Table13[[#This Row],[Ewec_prod '[MWh']]]-Table13[[#This Row],[Eeol_prod '[MWh']]]-Table13[[#This Row],[Efv_prod '[MWh']]]</f>
        <v>39.197761806501326</v>
      </c>
    </row>
    <row r="4261" x14ac:dyDescent="0.25">
      <c r="E4261" s="4">
        <v>43643.458333333336</v>
      </c>
      <c r="F4261" s="3">
        <v>0</v>
      </c>
      <c r="G4261" s="2">
        <f>Table13[[#This Row],[CF % FV]]*$A$2</f>
        <v>0</v>
      </c>
      <c r="H4261" s="3">
        <v>2.5601081262056E-3</v>
      </c>
      <c r="I4261" s="2">
        <f>Table13[[#This Row],[CF % EOL ]]*$A$6</f>
        <v>0</v>
      </c>
      <c r="J4261" s="3">
        <v>0</v>
      </c>
      <c r="K4261" s="2">
        <f>$A$10*Table13[[#This Row],[CF % WEC]]</f>
        <v>0</v>
      </c>
      <c r="L4261" s="1">
        <v>37.384614501516936</v>
      </c>
      <c r="M4261" s="2">
        <f>Table13[[#This Row],[Cons h '[MWh']]]-Table13[[#This Row],[Ewec_prod '[MWh']]]-Table13[[#This Row],[Eeol_prod '[MWh']]]-Table13[[#This Row],[Efv_prod '[MWh']]]</f>
        <v>37.384614501516936</v>
      </c>
    </row>
    <row r="4262" x14ac:dyDescent="0.25">
      <c r="E4262" s="4">
        <v>43643.5</v>
      </c>
      <c r="F4262" s="3">
        <v>0</v>
      </c>
      <c r="G4262" s="2">
        <f>Table13[[#This Row],[CF % FV]]*$A$2</f>
        <v>0</v>
      </c>
      <c r="H4262" s="3">
        <v>4.0787783834717404E-3</v>
      </c>
      <c r="I4262" s="2">
        <f>Table13[[#This Row],[CF % EOL ]]*$A$6</f>
        <v>0</v>
      </c>
      <c r="J4262" s="3">
        <v>0</v>
      </c>
      <c r="K4262" s="2">
        <f>$A$10*Table13[[#This Row],[CF % WEC]]</f>
        <v>0</v>
      </c>
      <c r="L4262" s="1">
        <v>31.595671365758609</v>
      </c>
      <c r="M4262" s="2">
        <f>Table13[[#This Row],[Cons h '[MWh']]]-Table13[[#This Row],[Ewec_prod '[MWh']]]-Table13[[#This Row],[Eeol_prod '[MWh']]]-Table13[[#This Row],[Efv_prod '[MWh']]]</f>
        <v>31.595671365758609</v>
      </c>
    </row>
    <row r="4263" x14ac:dyDescent="0.25">
      <c r="E4263" s="4">
        <v>43643.541666666664</v>
      </c>
      <c r="F4263" s="3">
        <v>0</v>
      </c>
      <c r="G4263" s="2">
        <f>Table13[[#This Row],[CF % FV]]*$A$2</f>
        <v>0</v>
      </c>
      <c r="H4263" s="3">
        <v>1.69300728165825E-2</v>
      </c>
      <c r="I4263" s="2">
        <f>Table13[[#This Row],[CF % EOL ]]*$A$6</f>
        <v>0</v>
      </c>
      <c r="J4263" s="3">
        <v>0</v>
      </c>
      <c r="K4263" s="2">
        <f>$A$10*Table13[[#This Row],[CF % WEC]]</f>
        <v>0</v>
      </c>
      <c r="L4263" s="1">
        <v>35.857504726559618</v>
      </c>
      <c r="M4263" s="2">
        <f>Table13[[#This Row],[Cons h '[MWh']]]-Table13[[#This Row],[Ewec_prod '[MWh']]]-Table13[[#This Row],[Eeol_prod '[MWh']]]-Table13[[#This Row],[Efv_prod '[MWh']]]</f>
        <v>35.857504726559618</v>
      </c>
    </row>
    <row r="4264" x14ac:dyDescent="0.25">
      <c r="E4264" s="4">
        <v>43643.583333333336</v>
      </c>
      <c r="F4264" s="3">
        <v>0</v>
      </c>
      <c r="G4264" s="2">
        <f>Table13[[#This Row],[CF % FV]]*$A$2</f>
        <v>0</v>
      </c>
      <c r="H4264" s="3">
        <v>5.7999327868737002E-2</v>
      </c>
      <c r="I4264" s="2">
        <f>Table13[[#This Row],[CF % EOL ]]*$A$6</f>
        <v>0</v>
      </c>
      <c r="J4264" s="3">
        <v>0</v>
      </c>
      <c r="K4264" s="2">
        <f>$A$10*Table13[[#This Row],[CF % WEC]]</f>
        <v>0</v>
      </c>
      <c r="L4264" s="1">
        <v>35.174382412287073</v>
      </c>
      <c r="M4264" s="2">
        <f>Table13[[#This Row],[Cons h '[MWh']]]-Table13[[#This Row],[Ewec_prod '[MWh']]]-Table13[[#This Row],[Eeol_prod '[MWh']]]-Table13[[#This Row],[Efv_prod '[MWh']]]</f>
        <v>35.174382412287073</v>
      </c>
    </row>
    <row r="4265" x14ac:dyDescent="0.25">
      <c r="E4265" s="4">
        <v>43643.625</v>
      </c>
      <c r="F4265" s="3">
        <v>0</v>
      </c>
      <c r="G4265" s="2">
        <f>Table13[[#This Row],[CF % FV]]*$A$2</f>
        <v>0</v>
      </c>
      <c r="H4265" s="3">
        <v>8.5557363096496905E-2</v>
      </c>
      <c r="I4265" s="2">
        <f>Table13[[#This Row],[CF % EOL ]]*$A$6</f>
        <v>0</v>
      </c>
      <c r="J4265" s="3">
        <v>0</v>
      </c>
      <c r="K4265" s="2">
        <f>$A$10*Table13[[#This Row],[CF % WEC]]</f>
        <v>0</v>
      </c>
      <c r="L4265" s="1">
        <v>27.876276408754183</v>
      </c>
      <c r="M4265" s="2">
        <f>Table13[[#This Row],[Cons h '[MWh']]]-Table13[[#This Row],[Ewec_prod '[MWh']]]-Table13[[#This Row],[Eeol_prod '[MWh']]]-Table13[[#This Row],[Efv_prod '[MWh']]]</f>
        <v>27.876276408754183</v>
      </c>
    </row>
    <row r="4266" x14ac:dyDescent="0.25">
      <c r="E4266" s="4">
        <v>43643.666666666664</v>
      </c>
      <c r="F4266" s="3">
        <v>0</v>
      </c>
      <c r="G4266" s="2">
        <f>Table13[[#This Row],[CF % FV]]*$A$2</f>
        <v>0</v>
      </c>
      <c r="H4266" s="3">
        <v>4.6340178194272198E-2</v>
      </c>
      <c r="I4266" s="2">
        <f>Table13[[#This Row],[CF % EOL ]]*$A$6</f>
        <v>0</v>
      </c>
      <c r="J4266" s="3">
        <v>0</v>
      </c>
      <c r="K4266" s="2">
        <f>$A$10*Table13[[#This Row],[CF % WEC]]</f>
        <v>0</v>
      </c>
      <c r="L4266" s="1">
        <v>34.506247656327105</v>
      </c>
      <c r="M4266" s="2">
        <f>Table13[[#This Row],[Cons h '[MWh']]]-Table13[[#This Row],[Ewec_prod '[MWh']]]-Table13[[#This Row],[Eeol_prod '[MWh']]]-Table13[[#This Row],[Efv_prod '[MWh']]]</f>
        <v>34.506247656327105</v>
      </c>
    </row>
    <row r="4267" x14ac:dyDescent="0.25">
      <c r="E4267" s="4">
        <v>43643.708333333336</v>
      </c>
      <c r="F4267" s="3">
        <v>0.16764999999999999</v>
      </c>
      <c r="G4267" s="2">
        <f>Table13[[#This Row],[CF % FV]]*$A$2</f>
        <v>18.441499999999998</v>
      </c>
      <c r="H4267" s="3">
        <v>9.0839687157237194E-3</v>
      </c>
      <c r="I4267" s="2">
        <f>Table13[[#This Row],[CF % EOL ]]*$A$6</f>
        <v>0</v>
      </c>
      <c r="J4267" s="3">
        <v>0</v>
      </c>
      <c r="K4267" s="2">
        <f>$A$10*Table13[[#This Row],[CF % WEC]]</f>
        <v>0</v>
      </c>
      <c r="L4267" s="1">
        <v>37.294813638963646</v>
      </c>
      <c r="M4267" s="2">
        <f>Table13[[#This Row],[Cons h '[MWh']]]-Table13[[#This Row],[Ewec_prod '[MWh']]]-Table13[[#This Row],[Eeol_prod '[MWh']]]-Table13[[#This Row],[Efv_prod '[MWh']]]</f>
        <v>18.853313638963648</v>
      </c>
    </row>
    <row r="4268" x14ac:dyDescent="0.25">
      <c r="E4268" s="4">
        <v>43643.75</v>
      </c>
      <c r="F4268" s="3">
        <v>0.27351999999999999</v>
      </c>
      <c r="G4268" s="2">
        <f>Table13[[#This Row],[CF % FV]]*$A$2</f>
        <v>30.087199999999999</v>
      </c>
      <c r="H4268" s="3">
        <v>1.40599368063671E-2</v>
      </c>
      <c r="I4268" s="2">
        <f>Table13[[#This Row],[CF % EOL ]]*$A$6</f>
        <v>0</v>
      </c>
      <c r="J4268" s="3">
        <v>0</v>
      </c>
      <c r="K4268" s="2">
        <f>$A$10*Table13[[#This Row],[CF % WEC]]</f>
        <v>0</v>
      </c>
      <c r="L4268" s="1">
        <v>52.937851824722351</v>
      </c>
      <c r="M4268" s="2">
        <f>Table13[[#This Row],[Cons h '[MWh']]]-Table13[[#This Row],[Ewec_prod '[MWh']]]-Table13[[#This Row],[Eeol_prod '[MWh']]]-Table13[[#This Row],[Efv_prod '[MWh']]]</f>
        <v>22.850651824722352</v>
      </c>
    </row>
    <row r="4269" x14ac:dyDescent="0.25">
      <c r="E4269" s="4">
        <v>43643.791666666664</v>
      </c>
      <c r="F4269" s="3">
        <v>0.44611000000000001</v>
      </c>
      <c r="G4269" s="2">
        <f>Table13[[#This Row],[CF % FV]]*$A$2</f>
        <v>49.072099999999999</v>
      </c>
      <c r="H4269" s="3">
        <v>4.3292206797001603E-2</v>
      </c>
      <c r="I4269" s="2">
        <f>Table13[[#This Row],[CF % EOL ]]*$A$6</f>
        <v>0</v>
      </c>
      <c r="J4269" s="3">
        <v>0</v>
      </c>
      <c r="K4269" s="2">
        <f>$A$10*Table13[[#This Row],[CF % WEC]]</f>
        <v>0</v>
      </c>
      <c r="L4269" s="1">
        <v>50.719414227617591</v>
      </c>
      <c r="M4269" s="2">
        <f>Table13[[#This Row],[Cons h '[MWh']]]-Table13[[#This Row],[Ewec_prod '[MWh']]]-Table13[[#This Row],[Eeol_prod '[MWh']]]-Table13[[#This Row],[Efv_prod '[MWh']]]</f>
        <v>1.6473142276175921</v>
      </c>
    </row>
    <row r="4270" x14ac:dyDescent="0.25">
      <c r="E4270" s="4">
        <v>43643.833333333336</v>
      </c>
      <c r="F4270" s="3">
        <v>0.54198000000000002</v>
      </c>
      <c r="G4270" s="2">
        <f>Table13[[#This Row],[CF % FV]]*$A$2</f>
        <v>59.617800000000003</v>
      </c>
      <c r="H4270" s="3">
        <v>6.8318765977595203E-2</v>
      </c>
      <c r="I4270" s="2">
        <f>Table13[[#This Row],[CF % EOL ]]*$A$6</f>
        <v>0</v>
      </c>
      <c r="J4270" s="3">
        <v>0</v>
      </c>
      <c r="K4270" s="2">
        <f>$A$10*Table13[[#This Row],[CF % WEC]]</f>
        <v>0</v>
      </c>
      <c r="L4270" s="1">
        <v>45.256651079993389</v>
      </c>
      <c r="M4270" s="2">
        <f>Table13[[#This Row],[Cons h '[MWh']]]-Table13[[#This Row],[Ewec_prod '[MWh']]]-Table13[[#This Row],[Eeol_prod '[MWh']]]-Table13[[#This Row],[Efv_prod '[MWh']]]</f>
        <v>-14.361148920006613</v>
      </c>
    </row>
    <row r="4271" x14ac:dyDescent="0.25">
      <c r="E4271" s="4">
        <v>43643.875</v>
      </c>
      <c r="F4271" s="3">
        <v>0.59777999999999998</v>
      </c>
      <c r="G4271" s="2">
        <f>Table13[[#This Row],[CF % FV]]*$A$2</f>
        <v>65.755799999999994</v>
      </c>
      <c r="H4271" s="3">
        <v>8.1236288064795298E-2</v>
      </c>
      <c r="I4271" s="2">
        <f>Table13[[#This Row],[CF % EOL ]]*$A$6</f>
        <v>0</v>
      </c>
      <c r="J4271" s="3">
        <v>0</v>
      </c>
      <c r="K4271" s="2">
        <f>$A$10*Table13[[#This Row],[CF % WEC]]</f>
        <v>0</v>
      </c>
      <c r="L4271" s="1">
        <v>33.414910326665215</v>
      </c>
      <c r="M4271" s="2">
        <f>Table13[[#This Row],[Cons h '[MWh']]]-Table13[[#This Row],[Ewec_prod '[MWh']]]-Table13[[#This Row],[Eeol_prod '[MWh']]]-Table13[[#This Row],[Efv_prod '[MWh']]]</f>
        <v>-32.340889673334779</v>
      </c>
    </row>
    <row r="4272" x14ac:dyDescent="0.25">
      <c r="E4272" s="4">
        <v>43643.916666666664</v>
      </c>
      <c r="F4272" s="3">
        <v>0.63748000000000005</v>
      </c>
      <c r="G4272" s="2">
        <f>Table13[[#This Row],[CF % FV]]*$A$2</f>
        <v>70.122800000000012</v>
      </c>
      <c r="H4272" s="3">
        <v>3.36609600187586E-3</v>
      </c>
      <c r="I4272" s="2">
        <f>Table13[[#This Row],[CF % EOL ]]*$A$6</f>
        <v>0</v>
      </c>
      <c r="J4272" s="3">
        <v>0</v>
      </c>
      <c r="K4272" s="2">
        <f>$A$10*Table13[[#This Row],[CF % WEC]]</f>
        <v>0</v>
      </c>
      <c r="L4272" s="1">
        <v>37.207467461608168</v>
      </c>
      <c r="M4272" s="2">
        <f>Table13[[#This Row],[Cons h '[MWh']]]-Table13[[#This Row],[Ewec_prod '[MWh']]]-Table13[[#This Row],[Eeol_prod '[MWh']]]-Table13[[#This Row],[Efv_prod '[MWh']]]</f>
        <v>-32.915332538391844</v>
      </c>
    </row>
    <row r="4273" x14ac:dyDescent="0.25">
      <c r="E4273" s="4">
        <v>43643.958333333336</v>
      </c>
      <c r="F4273" s="3">
        <v>0.57890999999999992</v>
      </c>
      <c r="G4273" s="2">
        <f>Table13[[#This Row],[CF % FV]]*$A$2</f>
        <v>63.680099999999989</v>
      </c>
      <c r="H4273" s="3">
        <v>2.4012561254062202E-3</v>
      </c>
      <c r="I4273" s="2">
        <f>Table13[[#This Row],[CF % EOL ]]*$A$6</f>
        <v>0</v>
      </c>
      <c r="J4273" s="3">
        <v>0</v>
      </c>
      <c r="K4273" s="2">
        <f>$A$10*Table13[[#This Row],[CF % WEC]]</f>
        <v>0</v>
      </c>
      <c r="L4273" s="1">
        <v>27.297705924261784</v>
      </c>
      <c r="M4273" s="2">
        <f>Table13[[#This Row],[Cons h '[MWh']]]-Table13[[#This Row],[Ewec_prod '[MWh']]]-Table13[[#This Row],[Eeol_prod '[MWh']]]-Table13[[#This Row],[Efv_prod '[MWh']]]</f>
        <v>-36.382394075738205</v>
      </c>
    </row>
    <row r="4274" x14ac:dyDescent="0.25">
      <c r="E4274" s="4">
        <v>43644</v>
      </c>
      <c r="F4274" s="3">
        <v>0.44018999999999997</v>
      </c>
      <c r="G4274" s="2">
        <f>Table13[[#This Row],[CF % FV]]*$A$2</f>
        <v>48.420899999999996</v>
      </c>
      <c r="H4274" s="3">
        <v>2.0186810617015299E-2</v>
      </c>
      <c r="I4274" s="2">
        <f>Table13[[#This Row],[CF % EOL ]]*$A$6</f>
        <v>0</v>
      </c>
      <c r="J4274" s="3">
        <v>0</v>
      </c>
      <c r="K4274" s="2">
        <f>$A$10*Table13[[#This Row],[CF % WEC]]</f>
        <v>0</v>
      </c>
      <c r="L4274" s="1">
        <v>23.149872638755912</v>
      </c>
      <c r="M4274" s="2">
        <f>Table13[[#This Row],[Cons h '[MWh']]]-Table13[[#This Row],[Ewec_prod '[MWh']]]-Table13[[#This Row],[Eeol_prod '[MWh']]]-Table13[[#This Row],[Efv_prod '[MWh']]]</f>
        <v>-25.271027361244084</v>
      </c>
    </row>
    <row r="4275" x14ac:dyDescent="0.25">
      <c r="E4275" s="4">
        <v>43644.041666666664</v>
      </c>
      <c r="F4275" s="3">
        <v>0.32802999999999999</v>
      </c>
      <c r="G4275" s="2">
        <f>Table13[[#This Row],[CF % FV]]*$A$2</f>
        <v>36.083300000000001</v>
      </c>
      <c r="H4275" s="3">
        <v>7.2909346644778203E-2</v>
      </c>
      <c r="I4275" s="2">
        <f>Table13[[#This Row],[CF % EOL ]]*$A$6</f>
        <v>0</v>
      </c>
      <c r="J4275" s="3">
        <v>0</v>
      </c>
      <c r="K4275" s="2">
        <f>$A$10*Table13[[#This Row],[CF % WEC]]</f>
        <v>0</v>
      </c>
      <c r="L4275" s="1">
        <v>26.895907772909158</v>
      </c>
      <c r="M4275" s="2">
        <f>Table13[[#This Row],[Cons h '[MWh']]]-Table13[[#This Row],[Ewec_prod '[MWh']]]-Table13[[#This Row],[Eeol_prod '[MWh']]]-Table13[[#This Row],[Efv_prod '[MWh']]]</f>
        <v>-9.187392227090843</v>
      </c>
    </row>
    <row r="4276" x14ac:dyDescent="0.25">
      <c r="E4276" s="4">
        <v>43644.083333333336</v>
      </c>
      <c r="F4276" s="3">
        <v>0.14790999999999999</v>
      </c>
      <c r="G4276" s="2">
        <f>Table13[[#This Row],[CF % FV]]*$A$2</f>
        <v>16.270099999999999</v>
      </c>
      <c r="H4276" s="3">
        <v>0.16356634588688099</v>
      </c>
      <c r="I4276" s="2">
        <f>Table13[[#This Row],[CF % EOL ]]*$A$6</f>
        <v>0</v>
      </c>
      <c r="J4276" s="3">
        <v>0</v>
      </c>
      <c r="K4276" s="2">
        <f>$A$10*Table13[[#This Row],[CF % WEC]]</f>
        <v>0</v>
      </c>
      <c r="L4276" s="1">
        <v>24.464161717434926</v>
      </c>
      <c r="M4276" s="2">
        <f>Table13[[#This Row],[Cons h '[MWh']]]-Table13[[#This Row],[Ewec_prod '[MWh']]]-Table13[[#This Row],[Eeol_prod '[MWh']]]-Table13[[#This Row],[Efv_prod '[MWh']]]</f>
        <v>8.1940617174349271</v>
      </c>
    </row>
    <row r="4277" x14ac:dyDescent="0.25">
      <c r="E4277" s="4">
        <v>43644.125</v>
      </c>
      <c r="F4277" s="3">
        <v>0</v>
      </c>
      <c r="G4277" s="2">
        <f>Table13[[#This Row],[CF % FV]]*$A$2</f>
        <v>0</v>
      </c>
      <c r="H4277" s="3">
        <v>0.26640414515845101</v>
      </c>
      <c r="I4277" s="2">
        <f>Table13[[#This Row],[CF % EOL ]]*$A$6</f>
        <v>0</v>
      </c>
      <c r="J4277" s="3">
        <v>0</v>
      </c>
      <c r="K4277" s="2">
        <f>$A$10*Table13[[#This Row],[CF % WEC]]</f>
        <v>0</v>
      </c>
      <c r="L4277" s="1">
        <v>26.536257333357398</v>
      </c>
      <c r="M4277" s="2">
        <f>Table13[[#This Row],[Cons h '[MWh']]]-Table13[[#This Row],[Ewec_prod '[MWh']]]-Table13[[#This Row],[Eeol_prod '[MWh']]]-Table13[[#This Row],[Efv_prod '[MWh']]]</f>
        <v>26.536257333357398</v>
      </c>
    </row>
    <row r="4278" x14ac:dyDescent="0.25">
      <c r="E4278" s="4">
        <v>43644.166666666664</v>
      </c>
      <c r="F4278" s="3">
        <v>0</v>
      </c>
      <c r="G4278" s="2">
        <f>Table13[[#This Row],[CF % FV]]*$A$2</f>
        <v>0</v>
      </c>
      <c r="H4278" s="3">
        <v>0.34260000000000002</v>
      </c>
      <c r="I4278" s="2">
        <f>Table13[[#This Row],[CF % EOL ]]*$A$6</f>
        <v>0</v>
      </c>
      <c r="J4278" s="3">
        <v>0</v>
      </c>
      <c r="K4278" s="2">
        <f>$A$10*Table13[[#This Row],[CF % WEC]]</f>
        <v>0</v>
      </c>
      <c r="L4278" s="1">
        <v>27.202057029848199</v>
      </c>
      <c r="M4278" s="2">
        <f>Table13[[#This Row],[Cons h '[MWh']]]-Table13[[#This Row],[Ewec_prod '[MWh']]]-Table13[[#This Row],[Eeol_prod '[MWh']]]-Table13[[#This Row],[Efv_prod '[MWh']]]</f>
        <v>27.202057029848199</v>
      </c>
    </row>
    <row r="4279" x14ac:dyDescent="0.25">
      <c r="E4279" s="4">
        <v>43644.208333333336</v>
      </c>
      <c r="F4279" s="3">
        <v>0</v>
      </c>
      <c r="G4279" s="2">
        <f>Table13[[#This Row],[CF % FV]]*$A$2</f>
        <v>0</v>
      </c>
      <c r="H4279" s="3">
        <v>0.36422153914213101</v>
      </c>
      <c r="I4279" s="2">
        <f>Table13[[#This Row],[CF % EOL ]]*$A$6</f>
        <v>0</v>
      </c>
      <c r="J4279" s="3">
        <v>0</v>
      </c>
      <c r="K4279" s="2">
        <f>$A$10*Table13[[#This Row],[CF % WEC]]</f>
        <v>0</v>
      </c>
      <c r="L4279" s="1">
        <v>33.52420450261242</v>
      </c>
      <c r="M4279" s="2">
        <f>Table13[[#This Row],[Cons h '[MWh']]]-Table13[[#This Row],[Ewec_prod '[MWh']]]-Table13[[#This Row],[Eeol_prod '[MWh']]]-Table13[[#This Row],[Efv_prod '[MWh']]]</f>
        <v>33.52420450261242</v>
      </c>
    </row>
    <row r="4280" x14ac:dyDescent="0.25">
      <c r="E4280" s="4">
        <v>43644.25</v>
      </c>
      <c r="F4280" s="3">
        <v>0</v>
      </c>
      <c r="G4280" s="2">
        <f>Table13[[#This Row],[CF % FV]]*$A$2</f>
        <v>0</v>
      </c>
      <c r="H4280" s="3">
        <v>0.35960031169700502</v>
      </c>
      <c r="I4280" s="2">
        <f>Table13[[#This Row],[CF % EOL ]]*$A$6</f>
        <v>0</v>
      </c>
      <c r="J4280" s="3">
        <v>0</v>
      </c>
      <c r="K4280" s="2">
        <f>$A$10*Table13[[#This Row],[CF % WEC]]</f>
        <v>0</v>
      </c>
      <c r="L4280" s="1">
        <v>41.089783872154548</v>
      </c>
      <c r="M4280" s="2">
        <f>Table13[[#This Row],[Cons h '[MWh']]]-Table13[[#This Row],[Ewec_prod '[MWh']]]-Table13[[#This Row],[Eeol_prod '[MWh']]]-Table13[[#This Row],[Efv_prod '[MWh']]]</f>
        <v>41.089783872154548</v>
      </c>
    </row>
    <row r="4281" x14ac:dyDescent="0.25">
      <c r="E4281" s="4">
        <v>43644.291666666664</v>
      </c>
      <c r="F4281" s="3">
        <v>0</v>
      </c>
      <c r="G4281" s="2">
        <f>Table13[[#This Row],[CF % FV]]*$A$2</f>
        <v>0</v>
      </c>
      <c r="H4281" s="3">
        <v>0.34033733903604502</v>
      </c>
      <c r="I4281" s="2">
        <f>Table13[[#This Row],[CF % EOL ]]*$A$6</f>
        <v>0</v>
      </c>
      <c r="J4281" s="3">
        <v>0</v>
      </c>
      <c r="K4281" s="2">
        <f>$A$10*Table13[[#This Row],[CF % WEC]]</f>
        <v>0</v>
      </c>
      <c r="L4281" s="1">
        <v>37.588990646849638</v>
      </c>
      <c r="M4281" s="2">
        <f>Table13[[#This Row],[Cons h '[MWh']]]-Table13[[#This Row],[Ewec_prod '[MWh']]]-Table13[[#This Row],[Eeol_prod '[MWh']]]-Table13[[#This Row],[Efv_prod '[MWh']]]</f>
        <v>37.588990646849638</v>
      </c>
    </row>
    <row r="4282" x14ac:dyDescent="0.25">
      <c r="E4282" s="4">
        <v>43644.333333333336</v>
      </c>
      <c r="F4282" s="3">
        <v>0</v>
      </c>
      <c r="G4282" s="2">
        <f>Table13[[#This Row],[CF % FV]]*$A$2</f>
        <v>0</v>
      </c>
      <c r="H4282" s="3">
        <v>0.317669102903818</v>
      </c>
      <c r="I4282" s="2">
        <f>Table13[[#This Row],[CF % EOL ]]*$A$6</f>
        <v>0</v>
      </c>
      <c r="J4282" s="3">
        <v>0</v>
      </c>
      <c r="K4282" s="2">
        <f>$A$10*Table13[[#This Row],[CF % WEC]]</f>
        <v>0</v>
      </c>
      <c r="L4282" s="1">
        <v>36.087259784942965</v>
      </c>
      <c r="M4282" s="2">
        <f>Table13[[#This Row],[Cons h '[MWh']]]-Table13[[#This Row],[Ewec_prod '[MWh']]]-Table13[[#This Row],[Eeol_prod '[MWh']]]-Table13[[#This Row],[Efv_prod '[MWh']]]</f>
        <v>36.087259784942965</v>
      </c>
    </row>
    <row r="4283" x14ac:dyDescent="0.25">
      <c r="E4283" s="4">
        <v>43644.375</v>
      </c>
      <c r="F4283" s="3">
        <v>0</v>
      </c>
      <c r="G4283" s="2">
        <f>Table13[[#This Row],[CF % FV]]*$A$2</f>
        <v>0</v>
      </c>
      <c r="H4283" s="3">
        <v>0.305751876781714</v>
      </c>
      <c r="I4283" s="2">
        <f>Table13[[#This Row],[CF % EOL ]]*$A$6</f>
        <v>0</v>
      </c>
      <c r="J4283" s="3">
        <v>0</v>
      </c>
      <c r="K4283" s="2">
        <f>$A$10*Table13[[#This Row],[CF % WEC]]</f>
        <v>0</v>
      </c>
      <c r="L4283" s="1">
        <v>23.715053418596568</v>
      </c>
      <c r="M4283" s="2">
        <f>Table13[[#This Row],[Cons h '[MWh']]]-Table13[[#This Row],[Ewec_prod '[MWh']]]-Table13[[#This Row],[Eeol_prod '[MWh']]]-Table13[[#This Row],[Efv_prod '[MWh']]]</f>
        <v>23.715053418596568</v>
      </c>
    </row>
    <row r="4284" x14ac:dyDescent="0.25">
      <c r="E4284" s="4">
        <v>43644.416666666664</v>
      </c>
      <c r="F4284" s="3">
        <v>0</v>
      </c>
      <c r="G4284" s="2">
        <f>Table13[[#This Row],[CF % FV]]*$A$2</f>
        <v>0</v>
      </c>
      <c r="H4284" s="3">
        <v>3.33241837924632E-2</v>
      </c>
      <c r="I4284" s="2">
        <f>Table13[[#This Row],[CF % EOL ]]*$A$6</f>
        <v>0</v>
      </c>
      <c r="J4284" s="3">
        <v>0</v>
      </c>
      <c r="K4284" s="2">
        <f>$A$10*Table13[[#This Row],[CF % WEC]]</f>
        <v>0</v>
      </c>
      <c r="L4284" s="1">
        <v>25.960058560482992</v>
      </c>
      <c r="M4284" s="2">
        <f>Table13[[#This Row],[Cons h '[MWh']]]-Table13[[#This Row],[Ewec_prod '[MWh']]]-Table13[[#This Row],[Eeol_prod '[MWh']]]-Table13[[#This Row],[Efv_prod '[MWh']]]</f>
        <v>25.960058560482992</v>
      </c>
    </row>
    <row r="4285" x14ac:dyDescent="0.25">
      <c r="E4285" s="4">
        <v>43644.458333333336</v>
      </c>
      <c r="F4285" s="3">
        <v>0</v>
      </c>
      <c r="G4285" s="2">
        <f>Table13[[#This Row],[CF % FV]]*$A$2</f>
        <v>0</v>
      </c>
      <c r="H4285" s="3">
        <v>1.9362366751854598E-2</v>
      </c>
      <c r="I4285" s="2">
        <f>Table13[[#This Row],[CF % EOL ]]*$A$6</f>
        <v>0</v>
      </c>
      <c r="J4285" s="3">
        <v>0</v>
      </c>
      <c r="K4285" s="2">
        <f>$A$10*Table13[[#This Row],[CF % WEC]]</f>
        <v>0</v>
      </c>
      <c r="L4285" s="1">
        <v>40.620750959332454</v>
      </c>
      <c r="M4285" s="2">
        <f>Table13[[#This Row],[Cons h '[MWh']]]-Table13[[#This Row],[Ewec_prod '[MWh']]]-Table13[[#This Row],[Eeol_prod '[MWh']]]-Table13[[#This Row],[Efv_prod '[MWh']]]</f>
        <v>40.620750959332454</v>
      </c>
    </row>
    <row r="4286" x14ac:dyDescent="0.25">
      <c r="E4286" s="4">
        <v>43644.5</v>
      </c>
      <c r="F4286" s="3">
        <v>0</v>
      </c>
      <c r="G4286" s="2">
        <f>Table13[[#This Row],[CF % FV]]*$A$2</f>
        <v>0</v>
      </c>
      <c r="H4286" s="3">
        <v>1.3462041108242799E-2</v>
      </c>
      <c r="I4286" s="2">
        <f>Table13[[#This Row],[CF % EOL ]]*$A$6</f>
        <v>0</v>
      </c>
      <c r="J4286" s="3">
        <v>0</v>
      </c>
      <c r="K4286" s="2">
        <f>$A$10*Table13[[#This Row],[CF % WEC]]</f>
        <v>0</v>
      </c>
      <c r="L4286" s="1">
        <v>38.785842751836043</v>
      </c>
      <c r="M4286" s="2">
        <f>Table13[[#This Row],[Cons h '[MWh']]]-Table13[[#This Row],[Ewec_prod '[MWh']]]-Table13[[#This Row],[Eeol_prod '[MWh']]]-Table13[[#This Row],[Efv_prod '[MWh']]]</f>
        <v>38.785842751836043</v>
      </c>
    </row>
    <row r="4287" x14ac:dyDescent="0.25">
      <c r="E4287" s="4">
        <v>43644.541666666664</v>
      </c>
      <c r="F4287" s="3">
        <v>0</v>
      </c>
      <c r="G4287" s="2">
        <f>Table13[[#This Row],[CF % FV]]*$A$2</f>
        <v>0</v>
      </c>
      <c r="H4287" s="3">
        <v>3.5528404341510098E-2</v>
      </c>
      <c r="I4287" s="2">
        <f>Table13[[#This Row],[CF % EOL ]]*$A$6</f>
        <v>0</v>
      </c>
      <c r="J4287" s="3">
        <v>0</v>
      </c>
      <c r="K4287" s="2">
        <f>$A$10*Table13[[#This Row],[CF % WEC]]</f>
        <v>0</v>
      </c>
      <c r="L4287" s="1">
        <v>41.044105243071733</v>
      </c>
      <c r="M4287" s="2">
        <f>Table13[[#This Row],[Cons h '[MWh']]]-Table13[[#This Row],[Ewec_prod '[MWh']]]-Table13[[#This Row],[Eeol_prod '[MWh']]]-Table13[[#This Row],[Efv_prod '[MWh']]]</f>
        <v>41.044105243071733</v>
      </c>
    </row>
    <row r="4288" x14ac:dyDescent="0.25">
      <c r="E4288" s="4">
        <v>43644.583333333336</v>
      </c>
      <c r="F4288" s="3">
        <v>0</v>
      </c>
      <c r="G4288" s="2">
        <f>Table13[[#This Row],[CF % FV]]*$A$2</f>
        <v>0</v>
      </c>
      <c r="H4288" s="3">
        <v>6.3857989409163193E-2</v>
      </c>
      <c r="I4288" s="2">
        <f>Table13[[#This Row],[CF % EOL ]]*$A$6</f>
        <v>0</v>
      </c>
      <c r="J4288" s="3">
        <v>0</v>
      </c>
      <c r="K4288" s="2">
        <f>$A$10*Table13[[#This Row],[CF % WEC]]</f>
        <v>0</v>
      </c>
      <c r="L4288" s="1">
        <v>32.029918973256102</v>
      </c>
      <c r="M4288" s="2">
        <f>Table13[[#This Row],[Cons h '[MWh']]]-Table13[[#This Row],[Ewec_prod '[MWh']]]-Table13[[#This Row],[Eeol_prod '[MWh']]]-Table13[[#This Row],[Efv_prod '[MWh']]]</f>
        <v>32.029918973256102</v>
      </c>
    </row>
    <row r="4289" x14ac:dyDescent="0.25">
      <c r="E4289" s="4">
        <v>43644.625</v>
      </c>
      <c r="F4289" s="3">
        <v>0</v>
      </c>
      <c r="G4289" s="2">
        <f>Table13[[#This Row],[CF % FV]]*$A$2</f>
        <v>0</v>
      </c>
      <c r="H4289" s="3">
        <v>0.14490469449141299</v>
      </c>
      <c r="I4289" s="2">
        <f>Table13[[#This Row],[CF % EOL ]]*$A$6</f>
        <v>0</v>
      </c>
      <c r="J4289" s="3">
        <v>0</v>
      </c>
      <c r="K4289" s="2">
        <f>$A$10*Table13[[#This Row],[CF % WEC]]</f>
        <v>0</v>
      </c>
      <c r="L4289" s="1">
        <v>25.905423894617257</v>
      </c>
      <c r="M4289" s="2">
        <f>Table13[[#This Row],[Cons h '[MWh']]]-Table13[[#This Row],[Ewec_prod '[MWh']]]-Table13[[#This Row],[Eeol_prod '[MWh']]]-Table13[[#This Row],[Efv_prod '[MWh']]]</f>
        <v>25.905423894617257</v>
      </c>
    </row>
    <row r="4290" x14ac:dyDescent="0.25">
      <c r="E4290" s="4">
        <v>43644.666666666664</v>
      </c>
      <c r="F4290" s="3">
        <v>0</v>
      </c>
      <c r="G4290" s="2">
        <f>Table13[[#This Row],[CF % FV]]*$A$2</f>
        <v>0</v>
      </c>
      <c r="H4290" s="3">
        <v>0.24529433978110399</v>
      </c>
      <c r="I4290" s="2">
        <f>Table13[[#This Row],[CF % EOL ]]*$A$6</f>
        <v>0</v>
      </c>
      <c r="J4290" s="3">
        <v>7.5352906420652163E-2</v>
      </c>
      <c r="K4290" s="2">
        <f>$A$10*Table13[[#This Row],[CF % WEC]]</f>
        <v>0</v>
      </c>
      <c r="L4290" s="1">
        <v>38.838127736133181</v>
      </c>
      <c r="M4290" s="2">
        <f>Table13[[#This Row],[Cons h '[MWh']]]-Table13[[#This Row],[Ewec_prod '[MWh']]]-Table13[[#This Row],[Eeol_prod '[MWh']]]-Table13[[#This Row],[Efv_prod '[MWh']]]</f>
        <v>38.838127736133181</v>
      </c>
    </row>
    <row r="4291" x14ac:dyDescent="0.25">
      <c r="E4291" s="4">
        <v>43644.708333333336</v>
      </c>
      <c r="F4291" s="3">
        <v>4.863E-2</v>
      </c>
      <c r="G4291" s="2">
        <f>Table13[[#This Row],[CF % FV]]*$A$2</f>
        <v>5.3493000000000004</v>
      </c>
      <c r="H4291" s="3">
        <v>0.33890981316351398</v>
      </c>
      <c r="I4291" s="2">
        <f>Table13[[#This Row],[CF % EOL ]]*$A$6</f>
        <v>0</v>
      </c>
      <c r="J4291" s="3">
        <v>0.15266402968565343</v>
      </c>
      <c r="K4291" s="2">
        <f>$A$10*Table13[[#This Row],[CF % WEC]]</f>
        <v>0</v>
      </c>
      <c r="L4291" s="1">
        <v>42.716549211132822</v>
      </c>
      <c r="M4291" s="2">
        <f>Table13[[#This Row],[Cons h '[MWh']]]-Table13[[#This Row],[Ewec_prod '[MWh']]]-Table13[[#This Row],[Eeol_prod '[MWh']]]-Table13[[#This Row],[Efv_prod '[MWh']]]</f>
        <v>37.367249211132822</v>
      </c>
    </row>
    <row r="4292" x14ac:dyDescent="0.25">
      <c r="E4292" s="4">
        <v>43644.75</v>
      </c>
      <c r="F4292" s="3">
        <v>0.11412</v>
      </c>
      <c r="G4292" s="2">
        <f>Table13[[#This Row],[CF % FV]]*$A$2</f>
        <v>12.5532</v>
      </c>
      <c r="H4292" s="3">
        <v>0.37277511752609099</v>
      </c>
      <c r="I4292" s="2">
        <f>Table13[[#This Row],[CF % EOL ]]*$A$6</f>
        <v>0</v>
      </c>
      <c r="J4292" s="3">
        <v>0.14969152631558061</v>
      </c>
      <c r="K4292" s="2">
        <f>$A$10*Table13[[#This Row],[CF % WEC]]</f>
        <v>0</v>
      </c>
      <c r="L4292" s="1">
        <v>51.610188498462115</v>
      </c>
      <c r="M4292" s="2">
        <f>Table13[[#This Row],[Cons h '[MWh']]]-Table13[[#This Row],[Ewec_prod '[MWh']]]-Table13[[#This Row],[Eeol_prod '[MWh']]]-Table13[[#This Row],[Efv_prod '[MWh']]]</f>
        <v>39.056988498462118</v>
      </c>
    </row>
    <row r="4293" x14ac:dyDescent="0.25">
      <c r="E4293" s="4">
        <v>43644.791666666664</v>
      </c>
      <c r="F4293" s="3">
        <v>0.29155999999999999</v>
      </c>
      <c r="G4293" s="2">
        <f>Table13[[#This Row],[CF % FV]]*$A$2</f>
        <v>32.071599999999997</v>
      </c>
      <c r="H4293" s="3">
        <v>0.384354294881456</v>
      </c>
      <c r="I4293" s="2">
        <f>Table13[[#This Row],[CF % EOL ]]*$A$6</f>
        <v>0</v>
      </c>
      <c r="J4293" s="3">
        <v>0.14526698326800441</v>
      </c>
      <c r="K4293" s="2">
        <f>$A$10*Table13[[#This Row],[CF % WEC]]</f>
        <v>0</v>
      </c>
      <c r="L4293" s="1">
        <v>39.794217235143805</v>
      </c>
      <c r="M4293" s="2">
        <f>Table13[[#This Row],[Cons h '[MWh']]]-Table13[[#This Row],[Ewec_prod '[MWh']]]-Table13[[#This Row],[Eeol_prod '[MWh']]]-Table13[[#This Row],[Efv_prod '[MWh']]]</f>
        <v>7.722617235143808</v>
      </c>
    </row>
    <row r="4294" x14ac:dyDescent="0.25">
      <c r="E4294" s="4">
        <v>43644.833333333336</v>
      </c>
      <c r="F4294" s="3">
        <v>0.39077000000000001</v>
      </c>
      <c r="G4294" s="2">
        <f>Table13[[#This Row],[CF % FV]]*$A$2</f>
        <v>42.984700000000004</v>
      </c>
      <c r="H4294" s="3">
        <v>0.44645137200844198</v>
      </c>
      <c r="I4294" s="2">
        <f>Table13[[#This Row],[CF % EOL ]]*$A$6</f>
        <v>0</v>
      </c>
      <c r="J4294" s="3">
        <v>0.13832038562545124</v>
      </c>
      <c r="K4294" s="2">
        <f>$A$10*Table13[[#This Row],[CF % WEC]]</f>
        <v>0</v>
      </c>
      <c r="L4294" s="1">
        <v>38.397197437522721</v>
      </c>
      <c r="M4294" s="2">
        <f>Table13[[#This Row],[Cons h '[MWh']]]-Table13[[#This Row],[Ewec_prod '[MWh']]]-Table13[[#This Row],[Eeol_prod '[MWh']]]-Table13[[#This Row],[Efv_prod '[MWh']]]</f>
        <v>-4.5875025624772832</v>
      </c>
    </row>
    <row r="4295" x14ac:dyDescent="0.25">
      <c r="E4295" s="4">
        <v>43644.875</v>
      </c>
      <c r="F4295" s="3">
        <v>0.29763999999999996</v>
      </c>
      <c r="G4295" s="2">
        <f>Table13[[#This Row],[CF % FV]]*$A$2</f>
        <v>32.740399999999994</v>
      </c>
      <c r="H4295" s="3">
        <v>0.51639411896394805</v>
      </c>
      <c r="I4295" s="2">
        <f>Table13[[#This Row],[CF % EOL ]]*$A$6</f>
        <v>0</v>
      </c>
      <c r="J4295" s="3">
        <v>0.13290622816736969</v>
      </c>
      <c r="K4295" s="2">
        <f>$A$10*Table13[[#This Row],[CF % WEC]]</f>
        <v>0</v>
      </c>
      <c r="L4295" s="1">
        <v>27.872425174822165</v>
      </c>
      <c r="M4295" s="2">
        <f>Table13[[#This Row],[Cons h '[MWh']]]-Table13[[#This Row],[Ewec_prod '[MWh']]]-Table13[[#This Row],[Eeol_prod '[MWh']]]-Table13[[#This Row],[Efv_prod '[MWh']]]</f>
        <v>-4.8679748251778285</v>
      </c>
    </row>
    <row r="4296" x14ac:dyDescent="0.25">
      <c r="E4296" s="4">
        <v>43644.916666666664</v>
      </c>
      <c r="F4296" s="3">
        <v>0.28286</v>
      </c>
      <c r="G4296" s="2">
        <f>Table13[[#This Row],[CF % FV]]*$A$2</f>
        <v>31.114599999999999</v>
      </c>
      <c r="H4296" s="3">
        <v>0.107251678418453</v>
      </c>
      <c r="I4296" s="2">
        <f>Table13[[#This Row],[CF % EOL ]]*$A$6</f>
        <v>0</v>
      </c>
      <c r="J4296" s="3">
        <v>0.12769414707115764</v>
      </c>
      <c r="K4296" s="2">
        <f>$A$10*Table13[[#This Row],[CF % WEC]]</f>
        <v>0</v>
      </c>
      <c r="L4296" s="1">
        <v>36.885545306443397</v>
      </c>
      <c r="M4296" s="2">
        <f>Table13[[#This Row],[Cons h '[MWh']]]-Table13[[#This Row],[Ewec_prod '[MWh']]]-Table13[[#This Row],[Eeol_prod '[MWh']]]-Table13[[#This Row],[Efv_prod '[MWh']]]</f>
        <v>5.770945306443398</v>
      </c>
    </row>
    <row r="4297" x14ac:dyDescent="0.25">
      <c r="E4297" s="4">
        <v>43644.958333333336</v>
      </c>
      <c r="F4297" s="3">
        <v>0.24733000000000002</v>
      </c>
      <c r="G4297" s="2">
        <f>Table13[[#This Row],[CF % FV]]*$A$2</f>
        <v>27.206300000000002</v>
      </c>
      <c r="H4297" s="3">
        <v>5.73443808047319E-2</v>
      </c>
      <c r="I4297" s="2">
        <f>Table13[[#This Row],[CF % EOL ]]*$A$6</f>
        <v>0</v>
      </c>
      <c r="J4297" s="3">
        <v>0.12271520918843461</v>
      </c>
      <c r="K4297" s="2">
        <f>$A$10*Table13[[#This Row],[CF % WEC]]</f>
        <v>0</v>
      </c>
      <c r="L4297" s="1">
        <v>22.87958622875761</v>
      </c>
      <c r="M4297" s="2">
        <f>Table13[[#This Row],[Cons h '[MWh']]]-Table13[[#This Row],[Ewec_prod '[MWh']]]-Table13[[#This Row],[Eeol_prod '[MWh']]]-Table13[[#This Row],[Efv_prod '[MWh']]]</f>
        <v>-4.3267137712423924</v>
      </c>
    </row>
    <row r="4298" x14ac:dyDescent="0.25">
      <c r="E4298" s="4">
        <v>43645</v>
      </c>
      <c r="F4298" s="3">
        <v>0.20761000000000002</v>
      </c>
      <c r="G4298" s="2">
        <f>Table13[[#This Row],[CF % FV]]*$A$2</f>
        <v>22.837100000000003</v>
      </c>
      <c r="H4298" s="3">
        <v>5.8304625105007397E-2</v>
      </c>
      <c r="I4298" s="2">
        <f>Table13[[#This Row],[CF % EOL ]]*$A$6</f>
        <v>0</v>
      </c>
      <c r="J4298" s="3">
        <v>0.11820634968028507</v>
      </c>
      <c r="K4298" s="2">
        <f>$A$10*Table13[[#This Row],[CF % WEC]]</f>
        <v>0</v>
      </c>
      <c r="L4298" s="1">
        <v>25.841902787165775</v>
      </c>
      <c r="M4298" s="2">
        <f>Table13[[#This Row],[Cons h '[MWh']]]-Table13[[#This Row],[Ewec_prod '[MWh']]]-Table13[[#This Row],[Eeol_prod '[MWh']]]-Table13[[#This Row],[Efv_prod '[MWh']]]</f>
        <v>3.0048027871657723</v>
      </c>
    </row>
    <row r="4299" x14ac:dyDescent="0.25">
      <c r="E4299" s="4">
        <v>43645.041666666664</v>
      </c>
      <c r="F4299" s="3">
        <v>7.7030000000000001E-2</v>
      </c>
      <c r="G4299" s="2">
        <f>Table13[[#This Row],[CF % FV]]*$A$2</f>
        <v>8.4733000000000001</v>
      </c>
      <c r="H4299" s="3">
        <v>0.27223337536917802</v>
      </c>
      <c r="I4299" s="2">
        <f>Table13[[#This Row],[CF % EOL ]]*$A$6</f>
        <v>0</v>
      </c>
      <c r="J4299" s="3">
        <v>0.11829822869213771</v>
      </c>
      <c r="K4299" s="2">
        <f>$A$10*Table13[[#This Row],[CF % WEC]]</f>
        <v>0</v>
      </c>
      <c r="L4299" s="1">
        <v>25.668806404512249</v>
      </c>
      <c r="M4299" s="2">
        <f>Table13[[#This Row],[Cons h '[MWh']]]-Table13[[#This Row],[Ewec_prod '[MWh']]]-Table13[[#This Row],[Eeol_prod '[MWh']]]-Table13[[#This Row],[Efv_prod '[MWh']]]</f>
        <v>17.195506404512251</v>
      </c>
    </row>
    <row r="4300" x14ac:dyDescent="0.25">
      <c r="E4300" s="4">
        <v>43645.083333333336</v>
      </c>
      <c r="F4300" s="3">
        <v>2.3640000000000001E-2</v>
      </c>
      <c r="G4300" s="2">
        <f>Table13[[#This Row],[CF % FV]]*$A$2</f>
        <v>2.6004</v>
      </c>
      <c r="H4300" s="3">
        <v>0.60648333109214603</v>
      </c>
      <c r="I4300" s="2">
        <f>Table13[[#This Row],[CF % EOL ]]*$A$6</f>
        <v>0</v>
      </c>
      <c r="J4300" s="3">
        <v>0.15979347637713456</v>
      </c>
      <c r="K4300" s="2">
        <f>$A$10*Table13[[#This Row],[CF % WEC]]</f>
        <v>0</v>
      </c>
      <c r="L4300" s="1">
        <v>27.076119776869795</v>
      </c>
      <c r="M4300" s="2">
        <f>Table13[[#This Row],[Cons h '[MWh']]]-Table13[[#This Row],[Ewec_prod '[MWh']]]-Table13[[#This Row],[Eeol_prod '[MWh']]]-Table13[[#This Row],[Efv_prod '[MWh']]]</f>
        <v>24.475719776869795</v>
      </c>
    </row>
    <row r="4301" x14ac:dyDescent="0.25">
      <c r="E4301" s="4">
        <v>43645.125</v>
      </c>
      <c r="F4301" s="3">
        <v>0</v>
      </c>
      <c r="G4301" s="2">
        <f>Table13[[#This Row],[CF % FV]]*$A$2</f>
        <v>0</v>
      </c>
      <c r="H4301" s="3">
        <v>0.81974799890906902</v>
      </c>
      <c r="I4301" s="2">
        <f>Table13[[#This Row],[CF % EOL ]]*$A$6</f>
        <v>0</v>
      </c>
      <c r="J4301" s="3">
        <v>0.20253329949394525</v>
      </c>
      <c r="K4301" s="2">
        <f>$A$10*Table13[[#This Row],[CF % WEC]]</f>
        <v>0</v>
      </c>
      <c r="L4301" s="1">
        <v>29.388532239280046</v>
      </c>
      <c r="M4301" s="2">
        <f>Table13[[#This Row],[Cons h '[MWh']]]-Table13[[#This Row],[Ewec_prod '[MWh']]]-Table13[[#This Row],[Eeol_prod '[MWh']]]-Table13[[#This Row],[Efv_prod '[MWh']]]</f>
        <v>29.388532239280046</v>
      </c>
    </row>
    <row r="4302" x14ac:dyDescent="0.25">
      <c r="E4302" s="4">
        <v>43645.166666666664</v>
      </c>
      <c r="F4302" s="3">
        <v>0</v>
      </c>
      <c r="G4302" s="2">
        <f>Table13[[#This Row],[CF % FV]]*$A$2</f>
        <v>0</v>
      </c>
      <c r="H4302" s="3">
        <v>0.90565715177088701</v>
      </c>
      <c r="I4302" s="2">
        <f>Table13[[#This Row],[CF % EOL ]]*$A$6</f>
        <v>0</v>
      </c>
      <c r="J4302" s="3">
        <v>0.25223830141927817</v>
      </c>
      <c r="K4302" s="2">
        <f>$A$10*Table13[[#This Row],[CF % WEC]]</f>
        <v>0</v>
      </c>
      <c r="L4302" s="1">
        <v>28.810732323521425</v>
      </c>
      <c r="M4302" s="2">
        <f>Table13[[#This Row],[Cons h '[MWh']]]-Table13[[#This Row],[Ewec_prod '[MWh']]]-Table13[[#This Row],[Eeol_prod '[MWh']]]-Table13[[#This Row],[Efv_prod '[MWh']]]</f>
        <v>28.810732323521425</v>
      </c>
    </row>
    <row r="4303" x14ac:dyDescent="0.25">
      <c r="E4303" s="4">
        <v>43645.208333333336</v>
      </c>
      <c r="F4303" s="3">
        <v>0</v>
      </c>
      <c r="G4303" s="2">
        <f>Table13[[#This Row],[CF % FV]]*$A$2</f>
        <v>0</v>
      </c>
      <c r="H4303" s="3">
        <v>0.93294985797118701</v>
      </c>
      <c r="I4303" s="2">
        <f>Table13[[#This Row],[CF % EOL ]]*$A$6</f>
        <v>0</v>
      </c>
      <c r="J4303" s="3">
        <v>0.28515435240000969</v>
      </c>
      <c r="K4303" s="2">
        <f>$A$10*Table13[[#This Row],[CF % WEC]]</f>
        <v>0</v>
      </c>
      <c r="L4303" s="1">
        <v>32.758170432274881</v>
      </c>
      <c r="M4303" s="2">
        <f>Table13[[#This Row],[Cons h '[MWh']]]-Table13[[#This Row],[Ewec_prod '[MWh']]]-Table13[[#This Row],[Eeol_prod '[MWh']]]-Table13[[#This Row],[Efv_prod '[MWh']]]</f>
        <v>32.758170432274881</v>
      </c>
    </row>
    <row r="4304" x14ac:dyDescent="0.25">
      <c r="E4304" s="4">
        <v>43645.25</v>
      </c>
      <c r="F4304" s="3">
        <v>0</v>
      </c>
      <c r="G4304" s="2">
        <f>Table13[[#This Row],[CF % FV]]*$A$2</f>
        <v>0</v>
      </c>
      <c r="H4304" s="3">
        <v>0.96015726713710403</v>
      </c>
      <c r="I4304" s="2">
        <f>Table13[[#This Row],[CF % EOL ]]*$A$6</f>
        <v>0</v>
      </c>
      <c r="J4304" s="3">
        <v>0.30703068000374412</v>
      </c>
      <c r="K4304" s="2">
        <f>$A$10*Table13[[#This Row],[CF % WEC]]</f>
        <v>0</v>
      </c>
      <c r="L4304" s="1">
        <v>30.924828917553864</v>
      </c>
      <c r="M4304" s="2">
        <f>Table13[[#This Row],[Cons h '[MWh']]]-Table13[[#This Row],[Ewec_prod '[MWh']]]-Table13[[#This Row],[Eeol_prod '[MWh']]]-Table13[[#This Row],[Efv_prod '[MWh']]]</f>
        <v>30.924828917553864</v>
      </c>
    </row>
    <row r="4305" x14ac:dyDescent="0.25">
      <c r="E4305" s="4">
        <v>43645.291666666664</v>
      </c>
      <c r="F4305" s="3">
        <v>0</v>
      </c>
      <c r="G4305" s="2">
        <f>Table13[[#This Row],[CF % FV]]*$A$2</f>
        <v>0</v>
      </c>
      <c r="H4305" s="3">
        <v>0.96602638587680201</v>
      </c>
      <c r="I4305" s="2">
        <f>Table13[[#This Row],[CF % EOL ]]*$A$6</f>
        <v>0</v>
      </c>
      <c r="J4305" s="3">
        <v>0.32117770972640736</v>
      </c>
      <c r="K4305" s="2">
        <f>$A$10*Table13[[#This Row],[CF % WEC]]</f>
        <v>0</v>
      </c>
      <c r="L4305" s="1">
        <v>39.007152338723387</v>
      </c>
      <c r="M4305" s="2">
        <f>Table13[[#This Row],[Cons h '[MWh']]]-Table13[[#This Row],[Ewec_prod '[MWh']]]-Table13[[#This Row],[Eeol_prod '[MWh']]]-Table13[[#This Row],[Efv_prod '[MWh']]]</f>
        <v>39.007152338723387</v>
      </c>
    </row>
    <row r="4306" x14ac:dyDescent="0.25">
      <c r="E4306" s="4">
        <v>43645.333333333336</v>
      </c>
      <c r="F4306" s="3">
        <v>0</v>
      </c>
      <c r="G4306" s="2">
        <f>Table13[[#This Row],[CF % FV]]*$A$2</f>
        <v>0</v>
      </c>
      <c r="H4306" s="3">
        <v>0.96554507291314096</v>
      </c>
      <c r="I4306" s="2">
        <f>Table13[[#This Row],[CF % EOL ]]*$A$6</f>
        <v>0</v>
      </c>
      <c r="J4306" s="3">
        <v>0.33254837748722982</v>
      </c>
      <c r="K4306" s="2">
        <f>$A$10*Table13[[#This Row],[CF % WEC]]</f>
        <v>0</v>
      </c>
      <c r="L4306" s="1">
        <v>34.385586250001523</v>
      </c>
      <c r="M4306" s="2">
        <f>Table13[[#This Row],[Cons h '[MWh']]]-Table13[[#This Row],[Ewec_prod '[MWh']]]-Table13[[#This Row],[Eeol_prod '[MWh']]]-Table13[[#This Row],[Efv_prod '[MWh']]]</f>
        <v>34.385586250001523</v>
      </c>
    </row>
    <row r="4307" x14ac:dyDescent="0.25">
      <c r="E4307" s="4">
        <v>43645.375</v>
      </c>
      <c r="F4307" s="3">
        <v>0</v>
      </c>
      <c r="G4307" s="2">
        <f>Table13[[#This Row],[CF % FV]]*$A$2</f>
        <v>0</v>
      </c>
      <c r="H4307" s="3">
        <v>0.96846762391586605</v>
      </c>
      <c r="I4307" s="2">
        <f>Table13[[#This Row],[CF % EOL ]]*$A$6</f>
        <v>0</v>
      </c>
      <c r="J4307" s="3">
        <v>0.29154214217745433</v>
      </c>
      <c r="K4307" s="2">
        <f>$A$10*Table13[[#This Row],[CF % WEC]]</f>
        <v>0</v>
      </c>
      <c r="L4307" s="1">
        <v>34.97883621566767</v>
      </c>
      <c r="M4307" s="2">
        <f>Table13[[#This Row],[Cons h '[MWh']]]-Table13[[#This Row],[Ewec_prod '[MWh']]]-Table13[[#This Row],[Eeol_prod '[MWh']]]-Table13[[#This Row],[Efv_prod '[MWh']]]</f>
        <v>34.97883621566767</v>
      </c>
    </row>
    <row r="4308" x14ac:dyDescent="0.25">
      <c r="E4308" s="4">
        <v>43645.416666666664</v>
      </c>
      <c r="F4308" s="3">
        <v>0</v>
      </c>
      <c r="G4308" s="2">
        <f>Table13[[#This Row],[CF % FV]]*$A$2</f>
        <v>0</v>
      </c>
      <c r="H4308" s="3">
        <v>0.55535692040140905</v>
      </c>
      <c r="I4308" s="2">
        <f>Table13[[#This Row],[CF % EOL ]]*$A$6</f>
        <v>0</v>
      </c>
      <c r="J4308" s="3">
        <v>0.25585202512665317</v>
      </c>
      <c r="K4308" s="2">
        <f>$A$10*Table13[[#This Row],[CF % WEC]]</f>
        <v>0</v>
      </c>
      <c r="L4308" s="1">
        <v>27.409211754031393</v>
      </c>
      <c r="M4308" s="2">
        <f>Table13[[#This Row],[Cons h '[MWh']]]-Table13[[#This Row],[Ewec_prod '[MWh']]]-Table13[[#This Row],[Eeol_prod '[MWh']]]-Table13[[#This Row],[Efv_prod '[MWh']]]</f>
        <v>27.409211754031393</v>
      </c>
    </row>
    <row r="4309" x14ac:dyDescent="0.25">
      <c r="E4309" s="4">
        <v>43645.458333333336</v>
      </c>
      <c r="F4309" s="3">
        <v>0</v>
      </c>
      <c r="G4309" s="2">
        <f>Table13[[#This Row],[CF % FV]]*$A$2</f>
        <v>0</v>
      </c>
      <c r="H4309" s="3">
        <v>0.45820128756342898</v>
      </c>
      <c r="I4309" s="2">
        <f>Table13[[#This Row],[CF % EOL ]]*$A$6</f>
        <v>0</v>
      </c>
      <c r="J4309" s="3">
        <v>0.22778676199277303</v>
      </c>
      <c r="K4309" s="2">
        <f>$A$10*Table13[[#This Row],[CF % WEC]]</f>
        <v>0</v>
      </c>
      <c r="L4309" s="1">
        <v>38.161375311203436</v>
      </c>
      <c r="M4309" s="2">
        <f>Table13[[#This Row],[Cons h '[MWh']]]-Table13[[#This Row],[Ewec_prod '[MWh']]]-Table13[[#This Row],[Eeol_prod '[MWh']]]-Table13[[#This Row],[Efv_prod '[MWh']]]</f>
        <v>38.161375311203436</v>
      </c>
    </row>
    <row r="4310" x14ac:dyDescent="0.25">
      <c r="E4310" s="4">
        <v>43645.5</v>
      </c>
      <c r="F4310" s="3">
        <v>0</v>
      </c>
      <c r="G4310" s="2">
        <f>Table13[[#This Row],[CF % FV]]*$A$2</f>
        <v>0</v>
      </c>
      <c r="H4310" s="3">
        <v>0.438623127076535</v>
      </c>
      <c r="I4310" s="2">
        <f>Table13[[#This Row],[CF % EOL ]]*$A$6</f>
        <v>0</v>
      </c>
      <c r="J4310" s="3">
        <v>0.2170545237800906</v>
      </c>
      <c r="K4310" s="2">
        <f>$A$10*Table13[[#This Row],[CF % WEC]]</f>
        <v>0</v>
      </c>
      <c r="L4310" s="1">
        <v>30.060583889110486</v>
      </c>
      <c r="M4310" s="2">
        <f>Table13[[#This Row],[Cons h '[MWh']]]-Table13[[#This Row],[Ewec_prod '[MWh']]]-Table13[[#This Row],[Eeol_prod '[MWh']]]-Table13[[#This Row],[Efv_prod '[MWh']]]</f>
        <v>30.060583889110486</v>
      </c>
    </row>
    <row r="4311" x14ac:dyDescent="0.25">
      <c r="E4311" s="4">
        <v>43645.541666666664</v>
      </c>
      <c r="F4311" s="3">
        <v>0</v>
      </c>
      <c r="G4311" s="2">
        <f>Table13[[#This Row],[CF % FV]]*$A$2</f>
        <v>0</v>
      </c>
      <c r="H4311" s="3">
        <v>0.66094060157443801</v>
      </c>
      <c r="I4311" s="2">
        <f>Table13[[#This Row],[CF % EOL ]]*$A$6</f>
        <v>0</v>
      </c>
      <c r="J4311" s="3">
        <v>0.2264832574464678</v>
      </c>
      <c r="K4311" s="2">
        <f>$A$10*Table13[[#This Row],[CF % WEC]]</f>
        <v>0</v>
      </c>
      <c r="L4311" s="1">
        <v>47.489598181594481</v>
      </c>
      <c r="M4311" s="2">
        <f>Table13[[#This Row],[Cons h '[MWh']]]-Table13[[#This Row],[Ewec_prod '[MWh']]]-Table13[[#This Row],[Eeol_prod '[MWh']]]-Table13[[#This Row],[Efv_prod '[MWh']]]</f>
        <v>47.489598181594481</v>
      </c>
    </row>
    <row r="4312" x14ac:dyDescent="0.25">
      <c r="E4312" s="4">
        <v>43645.583333333336</v>
      </c>
      <c r="F4312" s="3">
        <v>0</v>
      </c>
      <c r="G4312" s="2">
        <f>Table13[[#This Row],[CF % FV]]*$A$2</f>
        <v>0</v>
      </c>
      <c r="H4312" s="3">
        <v>0.86255384388323897</v>
      </c>
      <c r="I4312" s="2">
        <f>Table13[[#This Row],[CF % EOL ]]*$A$6</f>
        <v>0</v>
      </c>
      <c r="J4312" s="3">
        <v>0.25628226419337985</v>
      </c>
      <c r="K4312" s="2">
        <f>$A$10*Table13[[#This Row],[CF % WEC]]</f>
        <v>0</v>
      </c>
      <c r="L4312" s="1">
        <v>40.28030120685451</v>
      </c>
      <c r="M4312" s="2">
        <f>Table13[[#This Row],[Cons h '[MWh']]]-Table13[[#This Row],[Ewec_prod '[MWh']]]-Table13[[#This Row],[Eeol_prod '[MWh']]]-Table13[[#This Row],[Efv_prod '[MWh']]]</f>
        <v>40.28030120685451</v>
      </c>
    </row>
    <row r="4313" x14ac:dyDescent="0.25">
      <c r="E4313" s="4">
        <v>43645.625</v>
      </c>
      <c r="F4313" s="3">
        <v>0</v>
      </c>
      <c r="G4313" s="2">
        <f>Table13[[#This Row],[CF % FV]]*$A$2</f>
        <v>0</v>
      </c>
      <c r="H4313" s="3">
        <v>0.93883103912757004</v>
      </c>
      <c r="I4313" s="2">
        <f>Table13[[#This Row],[CF % EOL ]]*$A$6</f>
        <v>0</v>
      </c>
      <c r="J4313" s="3">
        <v>0.29785798897427873</v>
      </c>
      <c r="K4313" s="2">
        <f>$A$10*Table13[[#This Row],[CF % WEC]]</f>
        <v>0</v>
      </c>
      <c r="L4313" s="1">
        <v>35.305481098442485</v>
      </c>
      <c r="M4313" s="2">
        <f>Table13[[#This Row],[Cons h '[MWh']]]-Table13[[#This Row],[Ewec_prod '[MWh']]]-Table13[[#This Row],[Eeol_prod '[MWh']]]-Table13[[#This Row],[Efv_prod '[MWh']]]</f>
        <v>35.305481098442485</v>
      </c>
    </row>
    <row r="4314" x14ac:dyDescent="0.25">
      <c r="E4314" s="4">
        <v>43645.666666666664</v>
      </c>
      <c r="F4314" s="3">
        <v>0</v>
      </c>
      <c r="G4314" s="2">
        <f>Table13[[#This Row],[CF % FV]]*$A$2</f>
        <v>0</v>
      </c>
      <c r="H4314" s="3">
        <v>0.98166292083710904</v>
      </c>
      <c r="I4314" s="2">
        <f>Table13[[#This Row],[CF % EOL ]]*$A$6</f>
        <v>0</v>
      </c>
      <c r="J4314" s="3">
        <v>0.33656489697702985</v>
      </c>
      <c r="K4314" s="2">
        <f>$A$10*Table13[[#This Row],[CF % WEC]]</f>
        <v>0</v>
      </c>
      <c r="L4314" s="1">
        <v>29.324421101644852</v>
      </c>
      <c r="M4314" s="2">
        <f>Table13[[#This Row],[Cons h '[MWh']]]-Table13[[#This Row],[Ewec_prod '[MWh']]]-Table13[[#This Row],[Eeol_prod '[MWh']]]-Table13[[#This Row],[Efv_prod '[MWh']]]</f>
        <v>29.324421101644852</v>
      </c>
    </row>
    <row r="4315" x14ac:dyDescent="0.25">
      <c r="E4315" s="4">
        <v>43645.708333333336</v>
      </c>
      <c r="F4315" s="3">
        <v>0.15490000000000001</v>
      </c>
      <c r="G4315" s="2">
        <f>Table13[[#This Row],[CF % FV]]*$A$2</f>
        <v>17.039000000000001</v>
      </c>
      <c r="H4315" s="3">
        <v>0.98881507561180104</v>
      </c>
      <c r="I4315" s="2">
        <f>Table13[[#This Row],[CF % EOL ]]*$A$6</f>
        <v>0</v>
      </c>
      <c r="J4315" s="3">
        <v>0.35827189888347194</v>
      </c>
      <c r="K4315" s="2">
        <f>$A$10*Table13[[#This Row],[CF % WEC]]</f>
        <v>0</v>
      </c>
      <c r="L4315" s="1">
        <v>41.709271412811425</v>
      </c>
      <c r="M4315" s="2">
        <f>Table13[[#This Row],[Cons h '[MWh']]]-Table13[[#This Row],[Ewec_prod '[MWh']]]-Table13[[#This Row],[Eeol_prod '[MWh']]]-Table13[[#This Row],[Efv_prod '[MWh']]]</f>
        <v>24.670271412811424</v>
      </c>
    </row>
    <row r="4316" x14ac:dyDescent="0.25">
      <c r="E4316" s="4">
        <v>43645.75</v>
      </c>
      <c r="F4316" s="3">
        <v>0.28288000000000002</v>
      </c>
      <c r="G4316" s="2">
        <f>Table13[[#This Row],[CF % FV]]*$A$2</f>
        <v>31.116800000000001</v>
      </c>
      <c r="H4316" s="3">
        <v>0.98736272409417702</v>
      </c>
      <c r="I4316" s="2">
        <f>Table13[[#This Row],[CF % EOL ]]*$A$6</f>
        <v>0</v>
      </c>
      <c r="J4316" s="3">
        <v>0.35678420857334475</v>
      </c>
      <c r="K4316" s="2">
        <f>$A$10*Table13[[#This Row],[CF % WEC]]</f>
        <v>0</v>
      </c>
      <c r="L4316" s="1">
        <v>58.277900646637548</v>
      </c>
      <c r="M4316" s="2">
        <f>Table13[[#This Row],[Cons h '[MWh']]]-Table13[[#This Row],[Ewec_prod '[MWh']]]-Table13[[#This Row],[Eeol_prod '[MWh']]]-Table13[[#This Row],[Efv_prod '[MWh']]]</f>
        <v>27.161100646637546</v>
      </c>
    </row>
    <row r="4317" x14ac:dyDescent="0.25">
      <c r="E4317" s="4">
        <v>43645.791666666664</v>
      </c>
      <c r="F4317" s="3">
        <v>0.47493999999999997</v>
      </c>
      <c r="G4317" s="2">
        <f>Table13[[#This Row],[CF % FV]]*$A$2</f>
        <v>52.243399999999994</v>
      </c>
      <c r="H4317" s="3">
        <v>0.98174006728982999</v>
      </c>
      <c r="I4317" s="2">
        <f>Table13[[#This Row],[CF % EOL ]]*$A$6</f>
        <v>0</v>
      </c>
      <c r="J4317" s="3">
        <v>0.34755880576877746</v>
      </c>
      <c r="K4317" s="2">
        <f>$A$10*Table13[[#This Row],[CF % WEC]]</f>
        <v>0</v>
      </c>
      <c r="L4317" s="1">
        <v>47.324353268418939</v>
      </c>
      <c r="M4317" s="2">
        <f>Table13[[#This Row],[Cons h '[MWh']]]-Table13[[#This Row],[Ewec_prod '[MWh']]]-Table13[[#This Row],[Eeol_prod '[MWh']]]-Table13[[#This Row],[Efv_prod '[MWh']]]</f>
        <v>-4.9190467315810551</v>
      </c>
    </row>
    <row r="4318" x14ac:dyDescent="0.25">
      <c r="E4318" s="4">
        <v>43645.833333333336</v>
      </c>
      <c r="F4318" s="3">
        <v>0.62282000000000004</v>
      </c>
      <c r="G4318" s="2">
        <f>Table13[[#This Row],[CF % FV]]*$A$2</f>
        <v>68.510199999999998</v>
      </c>
      <c r="H4318" s="3">
        <v>0.96804455073068096</v>
      </c>
      <c r="I4318" s="2">
        <f>Table13[[#This Row],[CF % EOL ]]*$A$6</f>
        <v>0</v>
      </c>
      <c r="J4318" s="3">
        <v>0.33446407845583442</v>
      </c>
      <c r="K4318" s="2">
        <f>$A$10*Table13[[#This Row],[CF % WEC]]</f>
        <v>0</v>
      </c>
      <c r="L4318" s="1">
        <v>33.831030593260486</v>
      </c>
      <c r="M4318" s="2">
        <f>Table13[[#This Row],[Cons h '[MWh']]]-Table13[[#This Row],[Ewec_prod '[MWh']]]-Table13[[#This Row],[Eeol_prod '[MWh']]]-Table13[[#This Row],[Efv_prod '[MWh']]]</f>
        <v>-34.679169406739511</v>
      </c>
    </row>
    <row r="4319" x14ac:dyDescent="0.25">
      <c r="E4319" s="4">
        <v>43645.875</v>
      </c>
      <c r="F4319" s="3">
        <v>0.68474000000000002</v>
      </c>
      <c r="G4319" s="2">
        <f>Table13[[#This Row],[CF % FV]]*$A$2</f>
        <v>75.321399999999997</v>
      </c>
      <c r="H4319" s="3">
        <v>0.96844683152446298</v>
      </c>
      <c r="I4319" s="2">
        <f>Table13[[#This Row],[CF % EOL ]]*$A$6</f>
        <v>0</v>
      </c>
      <c r="J4319" s="3">
        <v>0.27538262369878302</v>
      </c>
      <c r="K4319" s="2">
        <f>$A$10*Table13[[#This Row],[CF % WEC]]</f>
        <v>0</v>
      </c>
      <c r="L4319" s="1">
        <v>37.159094092207809</v>
      </c>
      <c r="M4319" s="2">
        <f>Table13[[#This Row],[Cons h '[MWh']]]-Table13[[#This Row],[Ewec_prod '[MWh']]]-Table13[[#This Row],[Eeol_prod '[MWh']]]-Table13[[#This Row],[Efv_prod '[MWh']]]</f>
        <v>-38.162305907792188</v>
      </c>
    </row>
    <row r="4320" x14ac:dyDescent="0.25">
      <c r="E4320" s="4">
        <v>43645.916666666664</v>
      </c>
      <c r="F4320" s="3">
        <v>0.70301999999999998</v>
      </c>
      <c r="G4320" s="2">
        <f>Table13[[#This Row],[CF % FV]]*$A$2</f>
        <v>77.3322</v>
      </c>
      <c r="H4320" s="3">
        <v>0.169859301060999</v>
      </c>
      <c r="I4320" s="2">
        <f>Table13[[#This Row],[CF % EOL ]]*$A$6</f>
        <v>0</v>
      </c>
      <c r="J4320" s="3">
        <v>0.22522293506135863</v>
      </c>
      <c r="K4320" s="2">
        <f>$A$10*Table13[[#This Row],[CF % WEC]]</f>
        <v>0</v>
      </c>
      <c r="L4320" s="1">
        <v>35.904240430160229</v>
      </c>
      <c r="M4320" s="2">
        <f>Table13[[#This Row],[Cons h '[MWh']]]-Table13[[#This Row],[Ewec_prod '[MWh']]]-Table13[[#This Row],[Eeol_prod '[MWh']]]-Table13[[#This Row],[Efv_prod '[MWh']]]</f>
        <v>-41.427959569839771</v>
      </c>
    </row>
    <row r="4321" x14ac:dyDescent="0.25">
      <c r="E4321" s="4">
        <v>43645.958333333336</v>
      </c>
      <c r="F4321" s="3">
        <v>0.64190000000000003</v>
      </c>
      <c r="G4321" s="2">
        <f>Table13[[#This Row],[CF % FV]]*$A$2</f>
        <v>70.609000000000009</v>
      </c>
      <c r="H4321" s="3">
        <v>9.0558766296964605E-2</v>
      </c>
      <c r="I4321" s="2">
        <f>Table13[[#This Row],[CF % EOL ]]*$A$6</f>
        <v>0</v>
      </c>
      <c r="J4321" s="3">
        <v>0.1946312228237552</v>
      </c>
      <c r="K4321" s="2">
        <f>$A$10*Table13[[#This Row],[CF % WEC]]</f>
        <v>0</v>
      </c>
      <c r="L4321" s="1">
        <v>30.088310551406053</v>
      </c>
      <c r="M4321" s="2">
        <f>Table13[[#This Row],[Cons h '[MWh']]]-Table13[[#This Row],[Ewec_prod '[MWh']]]-Table13[[#This Row],[Eeol_prod '[MWh']]]-Table13[[#This Row],[Efv_prod '[MWh']]]</f>
        <v>-40.520689448593956</v>
      </c>
    </row>
    <row r="4322" x14ac:dyDescent="0.25">
      <c r="E4322" s="4">
        <v>43646</v>
      </c>
      <c r="F4322" s="3">
        <v>0.49524000000000001</v>
      </c>
      <c r="G4322" s="2">
        <f>Table13[[#This Row],[CF % FV]]*$A$2</f>
        <v>54.476399999999998</v>
      </c>
      <c r="H4322" s="3">
        <v>0.22849392008582001</v>
      </c>
      <c r="I4322" s="2">
        <f>Table13[[#This Row],[CF % EOL ]]*$A$6</f>
        <v>0</v>
      </c>
      <c r="J4322" s="3">
        <v>0.18094766091828984</v>
      </c>
      <c r="K4322" s="2">
        <f>$A$10*Table13[[#This Row],[CF % WEC]]</f>
        <v>0</v>
      </c>
      <c r="L4322" s="1">
        <v>24.835911690465338</v>
      </c>
      <c r="M4322" s="2">
        <f>Table13[[#This Row],[Cons h '[MWh']]]-Table13[[#This Row],[Ewec_prod '[MWh']]]-Table13[[#This Row],[Eeol_prod '[MWh']]]-Table13[[#This Row],[Efv_prod '[MWh']]]</f>
        <v>-29.640488309534661</v>
      </c>
    </row>
    <row r="4323" x14ac:dyDescent="0.25">
      <c r="E4323" s="4">
        <v>43646.041666666664</v>
      </c>
      <c r="F4323" s="3">
        <v>0.33910000000000001</v>
      </c>
      <c r="G4323" s="2">
        <f>Table13[[#This Row],[CF % FV]]*$A$2</f>
        <v>37.301000000000002</v>
      </c>
      <c r="H4323" s="3">
        <v>0.53445517863844605</v>
      </c>
      <c r="I4323" s="2">
        <f>Table13[[#This Row],[CF % EOL ]]*$A$6</f>
        <v>0</v>
      </c>
      <c r="J4323" s="3">
        <v>0.18038572845075199</v>
      </c>
      <c r="K4323" s="2">
        <f>$A$10*Table13[[#This Row],[CF % WEC]]</f>
        <v>0</v>
      </c>
      <c r="L4323" s="1">
        <v>26.825123520669628</v>
      </c>
      <c r="M4323" s="2">
        <f>Table13[[#This Row],[Cons h '[MWh']]]-Table13[[#This Row],[Ewec_prod '[MWh']]]-Table13[[#This Row],[Eeol_prod '[MWh']]]-Table13[[#This Row],[Efv_prod '[MWh']]]</f>
        <v>-10.475876479330374</v>
      </c>
    </row>
    <row r="4324" x14ac:dyDescent="0.25">
      <c r="E4324" s="4">
        <v>43646.083333333336</v>
      </c>
      <c r="F4324" s="3">
        <v>0.14782000000000001</v>
      </c>
      <c r="G4324" s="2">
        <f>Table13[[#This Row],[CF % FV]]*$A$2</f>
        <v>16.260200000000001</v>
      </c>
      <c r="H4324" s="3">
        <v>0.804578474782355</v>
      </c>
      <c r="I4324" s="2">
        <f>Table13[[#This Row],[CF % EOL ]]*$A$6</f>
        <v>0</v>
      </c>
      <c r="J4324" s="3">
        <v>0.19108087036193677</v>
      </c>
      <c r="K4324" s="2">
        <f>$A$10*Table13[[#This Row],[CF % WEC]]</f>
        <v>0</v>
      </c>
      <c r="L4324" s="1">
        <v>23.039787527792857</v>
      </c>
      <c r="M4324" s="2">
        <f>Table13[[#This Row],[Cons h '[MWh']]]-Table13[[#This Row],[Ewec_prod '[MWh']]]-Table13[[#This Row],[Eeol_prod '[MWh']]]-Table13[[#This Row],[Efv_prod '[MWh']]]</f>
        <v>6.7795875277928559</v>
      </c>
    </row>
    <row r="4325" x14ac:dyDescent="0.25">
      <c r="E4325" s="4">
        <v>43646.125</v>
      </c>
      <c r="F4325" s="3">
        <v>0</v>
      </c>
      <c r="G4325" s="2">
        <f>Table13[[#This Row],[CF % FV]]*$A$2</f>
        <v>0</v>
      </c>
      <c r="H4325" s="3">
        <v>0.91506432020629902</v>
      </c>
      <c r="I4325" s="2">
        <f>Table13[[#This Row],[CF % EOL ]]*$A$6</f>
        <v>0</v>
      </c>
      <c r="J4325" s="3">
        <v>0.2143550397869145</v>
      </c>
      <c r="K4325" s="2">
        <f>$A$10*Table13[[#This Row],[CF % WEC]]</f>
        <v>0</v>
      </c>
      <c r="L4325" s="1">
        <v>23.241712645272145</v>
      </c>
      <c r="M4325" s="2">
        <f>Table13[[#This Row],[Cons h '[MWh']]]-Table13[[#This Row],[Ewec_prod '[MWh']]]-Table13[[#This Row],[Eeol_prod '[MWh']]]-Table13[[#This Row],[Efv_prod '[MWh']]]</f>
        <v>23.241712645272145</v>
      </c>
    </row>
    <row r="4326" x14ac:dyDescent="0.25">
      <c r="E4326" s="4">
        <v>43646.166666666664</v>
      </c>
      <c r="F4326" s="3">
        <v>0</v>
      </c>
      <c r="G4326" s="2">
        <f>Table13[[#This Row],[CF % FV]]*$A$2</f>
        <v>0</v>
      </c>
      <c r="H4326" s="3">
        <v>0.930588379175464</v>
      </c>
      <c r="I4326" s="2">
        <f>Table13[[#This Row],[CF % EOL ]]*$A$6</f>
        <v>0</v>
      </c>
      <c r="J4326" s="3">
        <v>0.24003215826512106</v>
      </c>
      <c r="K4326" s="2">
        <f>$A$10*Table13[[#This Row],[CF % WEC]]</f>
        <v>0</v>
      </c>
      <c r="L4326" s="1">
        <v>36.961030842536132</v>
      </c>
      <c r="M4326" s="2">
        <f>Table13[[#This Row],[Cons h '[MWh']]]-Table13[[#This Row],[Ewec_prod '[MWh']]]-Table13[[#This Row],[Eeol_prod '[MWh']]]-Table13[[#This Row],[Efv_prod '[MWh']]]</f>
        <v>36.961030842536132</v>
      </c>
    </row>
    <row r="4327" x14ac:dyDescent="0.25">
      <c r="E4327" s="4">
        <v>43646.208333333336</v>
      </c>
      <c r="F4327" s="3">
        <v>0</v>
      </c>
      <c r="G4327" s="2">
        <f>Table13[[#This Row],[CF % FV]]*$A$2</f>
        <v>0</v>
      </c>
      <c r="H4327" s="3">
        <v>0.94524589502016199</v>
      </c>
      <c r="I4327" s="2">
        <f>Table13[[#This Row],[CF % EOL ]]*$A$6</f>
        <v>0</v>
      </c>
      <c r="J4327" s="3">
        <v>0.26181015531861757</v>
      </c>
      <c r="K4327" s="2">
        <f>$A$10*Table13[[#This Row],[CF % WEC]]</f>
        <v>0</v>
      </c>
      <c r="L4327" s="1">
        <v>30.696831565189193</v>
      </c>
      <c r="M4327" s="2">
        <f>Table13[[#This Row],[Cons h '[MWh']]]-Table13[[#This Row],[Ewec_prod '[MWh']]]-Table13[[#This Row],[Eeol_prod '[MWh']]]-Table13[[#This Row],[Efv_prod '[MWh']]]</f>
        <v>30.696831565189193</v>
      </c>
    </row>
    <row r="4328" x14ac:dyDescent="0.25">
      <c r="E4328" s="4">
        <v>43646.25</v>
      </c>
      <c r="F4328" s="3">
        <v>0</v>
      </c>
      <c r="G4328" s="2">
        <f>Table13[[#This Row],[CF % FV]]*$A$2</f>
        <v>0</v>
      </c>
      <c r="H4328" s="3">
        <v>0.96812583295550603</v>
      </c>
      <c r="I4328" s="2">
        <f>Table13[[#This Row],[CF % EOL ]]*$A$6</f>
        <v>0</v>
      </c>
      <c r="J4328" s="3">
        <v>0.27545780696349248</v>
      </c>
      <c r="K4328" s="2">
        <f>$A$10*Table13[[#This Row],[CF % WEC]]</f>
        <v>0</v>
      </c>
      <c r="L4328" s="1">
        <v>38.184609080595287</v>
      </c>
      <c r="M4328" s="2">
        <f>Table13[[#This Row],[Cons h '[MWh']]]-Table13[[#This Row],[Ewec_prod '[MWh']]]-Table13[[#This Row],[Eeol_prod '[MWh']]]-Table13[[#This Row],[Efv_prod '[MWh']]]</f>
        <v>38.184609080595287</v>
      </c>
    </row>
    <row r="4329" x14ac:dyDescent="0.25">
      <c r="E4329" s="4">
        <v>43646.291666666664</v>
      </c>
      <c r="F4329" s="3">
        <v>0</v>
      </c>
      <c r="G4329" s="2">
        <f>Table13[[#This Row],[CF % FV]]*$A$2</f>
        <v>0</v>
      </c>
      <c r="H4329" s="3">
        <v>0.96717555267458399</v>
      </c>
      <c r="I4329" s="2">
        <f>Table13[[#This Row],[CF % EOL ]]*$A$6</f>
        <v>0</v>
      </c>
      <c r="J4329" s="3">
        <v>0.28087025285310396</v>
      </c>
      <c r="K4329" s="2">
        <f>$A$10*Table13[[#This Row],[CF % WEC]]</f>
        <v>0</v>
      </c>
      <c r="L4329" s="1">
        <v>37.637505616358503</v>
      </c>
      <c r="M4329" s="2">
        <f>Table13[[#This Row],[Cons h '[MWh']]]-Table13[[#This Row],[Ewec_prod '[MWh']]]-Table13[[#This Row],[Eeol_prod '[MWh']]]-Table13[[#This Row],[Efv_prod '[MWh']]]</f>
        <v>37.637505616358503</v>
      </c>
    </row>
    <row r="4330" x14ac:dyDescent="0.25">
      <c r="E4330" s="4">
        <v>43646.333333333336</v>
      </c>
      <c r="F4330" s="3">
        <v>0</v>
      </c>
      <c r="G4330" s="2">
        <f>Table13[[#This Row],[CF % FV]]*$A$2</f>
        <v>0</v>
      </c>
      <c r="H4330" s="3">
        <v>0.94668352108529097</v>
      </c>
      <c r="I4330" s="2">
        <f>Table13[[#This Row],[CF % EOL ]]*$A$6</f>
        <v>0</v>
      </c>
      <c r="J4330" s="3">
        <v>0.27913097661419378</v>
      </c>
      <c r="K4330" s="2">
        <f>$A$10*Table13[[#This Row],[CF % WEC]]</f>
        <v>0</v>
      </c>
      <c r="L4330" s="1">
        <v>35.880993709019819</v>
      </c>
      <c r="M4330" s="2">
        <f>Table13[[#This Row],[Cons h '[MWh']]]-Table13[[#This Row],[Ewec_prod '[MWh']]]-Table13[[#This Row],[Eeol_prod '[MWh']]]-Table13[[#This Row],[Efv_prod '[MWh']]]</f>
        <v>35.880993709019819</v>
      </c>
    </row>
    <row r="4331" x14ac:dyDescent="0.25">
      <c r="E4331" s="4">
        <v>43646.375</v>
      </c>
      <c r="F4331" s="3">
        <v>0</v>
      </c>
      <c r="G4331" s="2">
        <f>Table13[[#This Row],[CF % FV]]*$A$2</f>
        <v>0</v>
      </c>
      <c r="H4331" s="3">
        <v>0.93192940400780999</v>
      </c>
      <c r="I4331" s="2">
        <f>Table13[[#This Row],[CF % EOL ]]*$A$6</f>
        <v>0</v>
      </c>
      <c r="J4331" s="3">
        <v>0.26410813022474516</v>
      </c>
      <c r="K4331" s="2">
        <f>$A$10*Table13[[#This Row],[CF % WEC]]</f>
        <v>0</v>
      </c>
      <c r="L4331" s="1">
        <v>36.901420981435479</v>
      </c>
      <c r="M4331" s="2">
        <f>Table13[[#This Row],[Cons h '[MWh']]]-Table13[[#This Row],[Ewec_prod '[MWh']]]-Table13[[#This Row],[Eeol_prod '[MWh']]]-Table13[[#This Row],[Efv_prod '[MWh']]]</f>
        <v>36.901420981435479</v>
      </c>
    </row>
    <row r="4332" x14ac:dyDescent="0.25">
      <c r="E4332" s="4">
        <v>43646.416666666664</v>
      </c>
      <c r="F4332" s="3">
        <v>0</v>
      </c>
      <c r="G4332" s="2">
        <f>Table13[[#This Row],[CF % FV]]*$A$2</f>
        <v>0</v>
      </c>
      <c r="H4332" s="3">
        <v>0.854033588121062</v>
      </c>
      <c r="I4332" s="2">
        <f>Table13[[#This Row],[CF % EOL ]]*$A$6</f>
        <v>0</v>
      </c>
      <c r="J4332" s="3">
        <v>0.2493922185206815</v>
      </c>
      <c r="K4332" s="2">
        <f>$A$10*Table13[[#This Row],[CF % WEC]]</f>
        <v>0</v>
      </c>
      <c r="L4332" s="1">
        <v>48.331433704059698</v>
      </c>
      <c r="M4332" s="2">
        <f>Table13[[#This Row],[Cons h '[MWh']]]-Table13[[#This Row],[Ewec_prod '[MWh']]]-Table13[[#This Row],[Eeol_prod '[MWh']]]-Table13[[#This Row],[Efv_prod '[MWh']]]</f>
        <v>48.331433704059698</v>
      </c>
    </row>
    <row r="4333" x14ac:dyDescent="0.25">
      <c r="E4333" s="4">
        <v>43646.458333333336</v>
      </c>
      <c r="F4333" s="3">
        <v>0</v>
      </c>
      <c r="G4333" s="2">
        <f>Table13[[#This Row],[CF % FV]]*$A$2</f>
        <v>0</v>
      </c>
      <c r="H4333" s="3">
        <v>0.84329473527089105</v>
      </c>
      <c r="I4333" s="2">
        <f>Table13[[#This Row],[CF % EOL ]]*$A$6</f>
        <v>0</v>
      </c>
      <c r="J4333" s="3">
        <v>0.2415147007573307</v>
      </c>
      <c r="K4333" s="2">
        <f>$A$10*Table13[[#This Row],[CF % WEC]]</f>
        <v>0</v>
      </c>
      <c r="L4333" s="1">
        <v>32.619277143562542</v>
      </c>
      <c r="M4333" s="2">
        <f>Table13[[#This Row],[Cons h '[MWh']]]-Table13[[#This Row],[Ewec_prod '[MWh']]]-Table13[[#This Row],[Eeol_prod '[MWh']]]-Table13[[#This Row],[Efv_prod '[MWh']]]</f>
        <v>32.619277143562542</v>
      </c>
    </row>
    <row r="4334" x14ac:dyDescent="0.25">
      <c r="E4334" s="4">
        <v>43646.5</v>
      </c>
      <c r="F4334" s="3">
        <v>0</v>
      </c>
      <c r="G4334" s="2">
        <f>Table13[[#This Row],[CF % FV]]*$A$2</f>
        <v>0</v>
      </c>
      <c r="H4334" s="3">
        <v>0.82863446544339803</v>
      </c>
      <c r="I4334" s="2">
        <f>Table13[[#This Row],[CF % EOL ]]*$A$6</f>
        <v>0</v>
      </c>
      <c r="J4334" s="3">
        <v>0.24157099983668373</v>
      </c>
      <c r="K4334" s="2">
        <f>$A$10*Table13[[#This Row],[CF % WEC]]</f>
        <v>0</v>
      </c>
      <c r="L4334" s="1">
        <v>43.399545839078705</v>
      </c>
      <c r="M4334" s="2">
        <f>Table13[[#This Row],[Cons h '[MWh']]]-Table13[[#This Row],[Ewec_prod '[MWh']]]-Table13[[#This Row],[Eeol_prod '[MWh']]]-Table13[[#This Row],[Efv_prod '[MWh']]]</f>
        <v>43.399545839078705</v>
      </c>
    </row>
    <row r="4335" x14ac:dyDescent="0.25">
      <c r="E4335" s="4">
        <v>43646.541666666664</v>
      </c>
      <c r="F4335" s="3">
        <v>0</v>
      </c>
      <c r="G4335" s="2">
        <f>Table13[[#This Row],[CF % FV]]*$A$2</f>
        <v>0</v>
      </c>
      <c r="H4335" s="3">
        <v>0.86088714763301899</v>
      </c>
      <c r="I4335" s="2">
        <f>Table13[[#This Row],[CF % EOL ]]*$A$6</f>
        <v>0</v>
      </c>
      <c r="J4335" s="3">
        <v>0.24766021840329847</v>
      </c>
      <c r="K4335" s="2">
        <f>$A$10*Table13[[#This Row],[CF % WEC]]</f>
        <v>0</v>
      </c>
      <c r="L4335" s="1">
        <v>32.584623081599837</v>
      </c>
      <c r="M4335" s="2">
        <f>Table13[[#This Row],[Cons h '[MWh']]]-Table13[[#This Row],[Ewec_prod '[MWh']]]-Table13[[#This Row],[Eeol_prod '[MWh']]]-Table13[[#This Row],[Efv_prod '[MWh']]]</f>
        <v>32.584623081599837</v>
      </c>
    </row>
    <row r="4336" x14ac:dyDescent="0.25">
      <c r="E4336" s="4">
        <v>43646.583333333336</v>
      </c>
      <c r="F4336" s="3">
        <v>0</v>
      </c>
      <c r="G4336" s="2">
        <f>Table13[[#This Row],[CF % FV]]*$A$2</f>
        <v>0</v>
      </c>
      <c r="H4336" s="3">
        <v>0.92080810215157705</v>
      </c>
      <c r="I4336" s="2">
        <f>Table13[[#This Row],[CF % EOL ]]*$A$6</f>
        <v>0</v>
      </c>
      <c r="J4336" s="3">
        <v>0.25324943204370387</v>
      </c>
      <c r="K4336" s="2">
        <f>$A$10*Table13[[#This Row],[CF % WEC]]</f>
        <v>0</v>
      </c>
      <c r="L4336" s="1">
        <v>36.607511372840904</v>
      </c>
      <c r="M4336" s="2">
        <f>Table13[[#This Row],[Cons h '[MWh']]]-Table13[[#This Row],[Ewec_prod '[MWh']]]-Table13[[#This Row],[Eeol_prod '[MWh']]]-Table13[[#This Row],[Efv_prod '[MWh']]]</f>
        <v>36.607511372840904</v>
      </c>
    </row>
    <row r="4337" x14ac:dyDescent="0.25">
      <c r="E4337" s="4">
        <v>43646.625</v>
      </c>
      <c r="F4337" s="3">
        <v>0</v>
      </c>
      <c r="G4337" s="2">
        <f>Table13[[#This Row],[CF % FV]]*$A$2</f>
        <v>0</v>
      </c>
      <c r="H4337" s="3">
        <v>0.92998375226687202</v>
      </c>
      <c r="I4337" s="2">
        <f>Table13[[#This Row],[CF % EOL ]]*$A$6</f>
        <v>0</v>
      </c>
      <c r="J4337" s="3">
        <v>0.26405794828841184</v>
      </c>
      <c r="K4337" s="2">
        <f>$A$10*Table13[[#This Row],[CF % WEC]]</f>
        <v>0</v>
      </c>
      <c r="L4337" s="1">
        <v>35.913457084188472</v>
      </c>
      <c r="M4337" s="2">
        <f>Table13[[#This Row],[Cons h '[MWh']]]-Table13[[#This Row],[Ewec_prod '[MWh']]]-Table13[[#This Row],[Eeol_prod '[MWh']]]-Table13[[#This Row],[Efv_prod '[MWh']]]</f>
        <v>35.913457084188472</v>
      </c>
    </row>
    <row r="4338" x14ac:dyDescent="0.25">
      <c r="E4338" s="4">
        <v>43646.666666666664</v>
      </c>
      <c r="F4338" s="3">
        <v>0</v>
      </c>
      <c r="G4338" s="2">
        <f>Table13[[#This Row],[CF % FV]]*$A$2</f>
        <v>0</v>
      </c>
      <c r="H4338" s="3">
        <v>0.93311597146055103</v>
      </c>
      <c r="I4338" s="2">
        <f>Table13[[#This Row],[CF % EOL ]]*$A$6</f>
        <v>0</v>
      </c>
      <c r="J4338" s="3">
        <v>0.27874712881461766</v>
      </c>
      <c r="K4338" s="2">
        <f>$A$10*Table13[[#This Row],[CF % WEC]]</f>
        <v>0</v>
      </c>
      <c r="L4338" s="1">
        <v>40.423779820307765</v>
      </c>
      <c r="M4338" s="2">
        <f>Table13[[#This Row],[Cons h '[MWh']]]-Table13[[#This Row],[Ewec_prod '[MWh']]]-Table13[[#This Row],[Eeol_prod '[MWh']]]-Table13[[#This Row],[Efv_prod '[MWh']]]</f>
        <v>40.423779820307765</v>
      </c>
    </row>
    <row r="4339" x14ac:dyDescent="0.25">
      <c r="E4339" s="4">
        <v>43646.708333333336</v>
      </c>
      <c r="F4339" s="3">
        <v>3.049E-2</v>
      </c>
      <c r="G4339" s="2">
        <f>Table13[[#This Row],[CF % FV]]*$A$2</f>
        <v>3.3538999999999999</v>
      </c>
      <c r="H4339" s="3">
        <v>0.95129844431307597</v>
      </c>
      <c r="I4339" s="2">
        <f>Table13[[#This Row],[CF % EOL ]]*$A$6</f>
        <v>0</v>
      </c>
      <c r="J4339" s="3">
        <v>0.29498425473399192</v>
      </c>
      <c r="K4339" s="2">
        <f>$A$10*Table13[[#This Row],[CF % WEC]]</f>
        <v>0</v>
      </c>
      <c r="L4339" s="1">
        <v>42.81170320335535</v>
      </c>
      <c r="M4339" s="2">
        <f>Table13[[#This Row],[Cons h '[MWh']]]-Table13[[#This Row],[Ewec_prod '[MWh']]]-Table13[[#This Row],[Eeol_prod '[MWh']]]-Table13[[#This Row],[Efv_prod '[MWh']]]</f>
        <v>39.457803203355347</v>
      </c>
    </row>
    <row r="4340" x14ac:dyDescent="0.25">
      <c r="E4340" s="4">
        <v>43646.75</v>
      </c>
      <c r="F4340" s="3">
        <v>4.7439999999999996E-2</v>
      </c>
      <c r="G4340" s="2">
        <f>Table13[[#This Row],[CF % FV]]*$A$2</f>
        <v>5.2183999999999999</v>
      </c>
      <c r="H4340" s="3">
        <v>0.968601546271605</v>
      </c>
      <c r="I4340" s="2">
        <f>Table13[[#This Row],[CF % EOL ]]*$A$6</f>
        <v>0</v>
      </c>
      <c r="J4340" s="3">
        <v>0.31301260573982426</v>
      </c>
      <c r="K4340" s="2">
        <f>$A$10*Table13[[#This Row],[CF % WEC]]</f>
        <v>0</v>
      </c>
      <c r="L4340" s="1">
        <v>47.774329484167396</v>
      </c>
      <c r="M4340" s="2">
        <f>Table13[[#This Row],[Cons h '[MWh']]]-Table13[[#This Row],[Ewec_prod '[MWh']]]-Table13[[#This Row],[Eeol_prod '[MWh']]]-Table13[[#This Row],[Efv_prod '[MWh']]]</f>
        <v>42.555929484167393</v>
      </c>
    </row>
    <row r="4341" x14ac:dyDescent="0.25">
      <c r="E4341" s="4">
        <v>43646.791666666664</v>
      </c>
      <c r="F4341" s="3">
        <v>0.13600999999999999</v>
      </c>
      <c r="G4341" s="2">
        <f>Table13[[#This Row],[CF % FV]]*$A$2</f>
        <v>14.961099999999998</v>
      </c>
      <c r="H4341" s="3">
        <v>0.96844261545496102</v>
      </c>
      <c r="I4341" s="2">
        <f>Table13[[#This Row],[CF % EOL ]]*$A$6</f>
        <v>0</v>
      </c>
      <c r="J4341" s="3">
        <v>0.33281987769227755</v>
      </c>
      <c r="K4341" s="2">
        <f>$A$10*Table13[[#This Row],[CF % WEC]]</f>
        <v>0</v>
      </c>
      <c r="L4341" s="1">
        <v>42.341233177364472</v>
      </c>
      <c r="M4341" s="2">
        <f>Table13[[#This Row],[Cons h '[MWh']]]-Table13[[#This Row],[Ewec_prod '[MWh']]]-Table13[[#This Row],[Eeol_prod '[MWh']]]-Table13[[#This Row],[Efv_prod '[MWh']]]</f>
        <v>27.380133177364474</v>
      </c>
    </row>
    <row r="4342" x14ac:dyDescent="0.25">
      <c r="E4342" s="4">
        <v>43646.833333333336</v>
      </c>
      <c r="F4342" s="3">
        <v>0.34026999999999996</v>
      </c>
      <c r="G4342" s="2">
        <f>Table13[[#This Row],[CF % FV]]*$A$2</f>
        <v>37.429699999999997</v>
      </c>
      <c r="H4342" s="3">
        <v>0.96848787199999997</v>
      </c>
      <c r="I4342" s="2">
        <f>Table13[[#This Row],[CF % EOL ]]*$A$6</f>
        <v>0</v>
      </c>
      <c r="J4342" s="3">
        <v>0.33387173151347505</v>
      </c>
      <c r="K4342" s="2">
        <f>$A$10*Table13[[#This Row],[CF % WEC]]</f>
        <v>0</v>
      </c>
      <c r="L4342" s="1">
        <v>41.989549622389632</v>
      </c>
      <c r="M4342" s="2">
        <f>Table13[[#This Row],[Cons h '[MWh']]]-Table13[[#This Row],[Ewec_prod '[MWh']]]-Table13[[#This Row],[Eeol_prod '[MWh']]]-Table13[[#This Row],[Efv_prod '[MWh']]]</f>
        <v>4.5598496223896348</v>
      </c>
    </row>
    <row r="4343" x14ac:dyDescent="0.25">
      <c r="E4343" s="4">
        <v>43646.875</v>
      </c>
      <c r="F4343" s="3">
        <v>0.27916000000000002</v>
      </c>
      <c r="G4343" s="2">
        <f>Table13[[#This Row],[CF % FV]]*$A$2</f>
        <v>30.707600000000003</v>
      </c>
      <c r="H4343" s="3">
        <v>0.96725483050142502</v>
      </c>
      <c r="I4343" s="2">
        <f>Table13[[#This Row],[CF % EOL ]]*$A$6</f>
        <v>0</v>
      </c>
      <c r="J4343" s="3">
        <v>0.27752915315707827</v>
      </c>
      <c r="K4343" s="2">
        <f>$A$10*Table13[[#This Row],[CF % WEC]]</f>
        <v>0</v>
      </c>
      <c r="L4343" s="1">
        <v>39.663513990133779</v>
      </c>
      <c r="M4343" s="2">
        <f>Table13[[#This Row],[Cons h '[MWh']]]-Table13[[#This Row],[Ewec_prod '[MWh']]]-Table13[[#This Row],[Eeol_prod '[MWh']]]-Table13[[#This Row],[Efv_prod '[MWh']]]</f>
        <v>8.9559139901337765</v>
      </c>
    </row>
    <row r="4344" x14ac:dyDescent="0.25">
      <c r="E4344" s="4">
        <v>43646.916666666664</v>
      </c>
      <c r="F4344" s="3">
        <v>0.15256</v>
      </c>
      <c r="G4344" s="2">
        <f>Table13[[#This Row],[CF % FV]]*$A$2</f>
        <v>16.781600000000001</v>
      </c>
      <c r="H4344" s="3">
        <v>3.1243541289483999E-2</v>
      </c>
      <c r="I4344" s="2">
        <f>Table13[[#This Row],[CF % EOL ]]*$A$6</f>
        <v>0</v>
      </c>
      <c r="J4344" s="3">
        <v>0.23064434645059009</v>
      </c>
      <c r="K4344" s="2">
        <f>$A$10*Table13[[#This Row],[CF % WEC]]</f>
        <v>0</v>
      </c>
      <c r="L4344" s="1">
        <v>43.665956185255659</v>
      </c>
      <c r="M4344" s="2">
        <f>Table13[[#This Row],[Cons h '[MWh']]]-Table13[[#This Row],[Ewec_prod '[MWh']]]-Table13[[#This Row],[Eeol_prod '[MWh']]]-Table13[[#This Row],[Efv_prod '[MWh']]]</f>
        <v>26.884356185255658</v>
      </c>
    </row>
    <row r="4345" x14ac:dyDescent="0.25">
      <c r="E4345" s="4">
        <v>43646.958333333336</v>
      </c>
      <c r="F4345" s="3">
        <v>0.1673</v>
      </c>
      <c r="G4345" s="2">
        <f>Table13[[#This Row],[CF % FV]]*$A$2</f>
        <v>18.402999999999999</v>
      </c>
      <c r="H4345" s="3">
        <v>-1.3634814315402501E-3</v>
      </c>
      <c r="I4345" s="2">
        <f>Table13[[#This Row],[CF % EOL ]]*$A$6</f>
        <v>0</v>
      </c>
      <c r="J4345" s="3">
        <v>0.19556339913083667</v>
      </c>
      <c r="K4345" s="2">
        <f>$A$10*Table13[[#This Row],[CF % WEC]]</f>
        <v>0</v>
      </c>
      <c r="L4345" s="1">
        <v>23.274197520885512</v>
      </c>
      <c r="M4345" s="2">
        <f>Table13[[#This Row],[Cons h '[MWh']]]-Table13[[#This Row],[Ewec_prod '[MWh']]]-Table13[[#This Row],[Eeol_prod '[MWh']]]-Table13[[#This Row],[Efv_prod '[MWh']]]</f>
        <v>4.8711975208855129</v>
      </c>
    </row>
    <row r="4346" x14ac:dyDescent="0.25">
      <c r="E4346" s="4">
        <v>43647</v>
      </c>
      <c r="F4346" s="3">
        <v>7.909999999999999E-2</v>
      </c>
      <c r="G4346" s="2">
        <f>Table13[[#This Row],[CF % FV]]*$A$2</f>
        <v>8.7009999999999987</v>
      </c>
      <c r="H4346" s="3">
        <v>5.4992919935277398E-2</v>
      </c>
      <c r="I4346" s="2">
        <f>Table13[[#This Row],[CF % EOL ]]*$A$6</f>
        <v>0</v>
      </c>
      <c r="J4346" s="3">
        <v>0.17913649546081742</v>
      </c>
      <c r="K4346" s="2">
        <f>$A$10*Table13[[#This Row],[CF % WEC]]</f>
        <v>0</v>
      </c>
      <c r="L4346" s="1">
        <v>21.653836952979351</v>
      </c>
      <c r="M4346" s="2">
        <f>Table13[[#This Row],[Cons h '[MWh']]]-Table13[[#This Row],[Ewec_prod '[MWh']]]-Table13[[#This Row],[Eeol_prod '[MWh']]]-Table13[[#This Row],[Efv_prod '[MWh']]]</f>
        <v>12.952836952979352</v>
      </c>
    </row>
    <row r="4347" x14ac:dyDescent="0.25">
      <c r="E4347" s="4">
        <v>43647.041666666664</v>
      </c>
      <c r="F4347" s="3">
        <v>9.3459999999999988E-2</v>
      </c>
      <c r="G4347" s="2">
        <f>Table13[[#This Row],[CF % FV]]*$A$2</f>
        <v>10.280599999999998</v>
      </c>
      <c r="H4347" s="3">
        <v>0.37213535269630899</v>
      </c>
      <c r="I4347" s="2">
        <f>Table13[[#This Row],[CF % EOL ]]*$A$6</f>
        <v>0</v>
      </c>
      <c r="J4347" s="3">
        <v>0.17550612941321553</v>
      </c>
      <c r="K4347" s="2">
        <f>$A$10*Table13[[#This Row],[CF % WEC]]</f>
        <v>0</v>
      </c>
      <c r="L4347" s="1">
        <v>24.802764889901724</v>
      </c>
      <c r="M4347" s="2">
        <f>Table13[[#This Row],[Cons h '[MWh']]]-Table13[[#This Row],[Ewec_prod '[MWh']]]-Table13[[#This Row],[Eeol_prod '[MWh']]]-Table13[[#This Row],[Efv_prod '[MWh']]]</f>
        <v>14.522164889901726</v>
      </c>
    </row>
    <row r="4348" x14ac:dyDescent="0.25">
      <c r="E4348" s="4">
        <v>43647.083333333336</v>
      </c>
      <c r="F4348" s="3">
        <v>4.2500000000000003E-2</v>
      </c>
      <c r="G4348" s="2">
        <f>Table13[[#This Row],[CF % FV]]*$A$2</f>
        <v>4.6750000000000007</v>
      </c>
      <c r="H4348" s="3">
        <v>0.76054628518599898</v>
      </c>
      <c r="I4348" s="2">
        <f>Table13[[#This Row],[CF % EOL ]]*$A$6</f>
        <v>0</v>
      </c>
      <c r="J4348" s="3">
        <v>0.18876217115808319</v>
      </c>
      <c r="K4348" s="2">
        <f>$A$10*Table13[[#This Row],[CF % WEC]]</f>
        <v>0</v>
      </c>
      <c r="L4348" s="1">
        <v>24.212487720384715</v>
      </c>
      <c r="M4348" s="2">
        <f>Table13[[#This Row],[Cons h '[MWh']]]-Table13[[#This Row],[Ewec_prod '[MWh']]]-Table13[[#This Row],[Eeol_prod '[MWh']]]-Table13[[#This Row],[Efv_prod '[MWh']]]</f>
        <v>19.537487720384714</v>
      </c>
    </row>
    <row r="4349" x14ac:dyDescent="0.25">
      <c r="E4349" s="4">
        <v>43647.125</v>
      </c>
      <c r="F4349" s="3">
        <v>0</v>
      </c>
      <c r="G4349" s="2">
        <f>Table13[[#This Row],[CF % FV]]*$A$2</f>
        <v>0</v>
      </c>
      <c r="H4349" s="3">
        <v>0.89523100326113003</v>
      </c>
      <c r="I4349" s="2">
        <f>Table13[[#This Row],[CF % EOL ]]*$A$6</f>
        <v>0</v>
      </c>
      <c r="J4349" s="3">
        <v>0.22031079656539732</v>
      </c>
      <c r="K4349" s="2">
        <f>$A$10*Table13[[#This Row],[CF % WEC]]</f>
        <v>0</v>
      </c>
      <c r="L4349" s="1">
        <v>29.806713345995178</v>
      </c>
      <c r="M4349" s="2">
        <f>Table13[[#This Row],[Cons h '[MWh']]]-Table13[[#This Row],[Ewec_prod '[MWh']]]-Table13[[#This Row],[Eeol_prod '[MWh']]]-Table13[[#This Row],[Efv_prod '[MWh']]]</f>
        <v>29.806713345995178</v>
      </c>
    </row>
    <row r="4350" x14ac:dyDescent="0.25">
      <c r="E4350" s="4">
        <v>43647.166666666664</v>
      </c>
      <c r="F4350" s="3">
        <v>0</v>
      </c>
      <c r="G4350" s="2">
        <f>Table13[[#This Row],[CF % FV]]*$A$2</f>
        <v>0</v>
      </c>
      <c r="H4350" s="3">
        <v>0.94515709773002798</v>
      </c>
      <c r="I4350" s="2">
        <f>Table13[[#This Row],[CF % EOL ]]*$A$6</f>
        <v>0</v>
      </c>
      <c r="J4350" s="3">
        <v>0.25870688467106584</v>
      </c>
      <c r="K4350" s="2">
        <f>$A$10*Table13[[#This Row],[CF % WEC]]</f>
        <v>0</v>
      </c>
      <c r="L4350" s="1">
        <v>31.70620702980716</v>
      </c>
      <c r="M4350" s="2">
        <f>Table13[[#This Row],[Cons h '[MWh']]]-Table13[[#This Row],[Ewec_prod '[MWh']]]-Table13[[#This Row],[Eeol_prod '[MWh']]]-Table13[[#This Row],[Efv_prod '[MWh']]]</f>
        <v>31.70620702980716</v>
      </c>
    </row>
    <row r="4351" x14ac:dyDescent="0.25">
      <c r="E4351" s="4">
        <v>43647.208333333336</v>
      </c>
      <c r="F4351" s="3">
        <v>0</v>
      </c>
      <c r="G4351" s="2">
        <f>Table13[[#This Row],[CF % FV]]*$A$2</f>
        <v>0</v>
      </c>
      <c r="H4351" s="3">
        <v>0.96811520462368506</v>
      </c>
      <c r="I4351" s="2">
        <f>Table13[[#This Row],[CF % EOL ]]*$A$6</f>
        <v>0</v>
      </c>
      <c r="J4351" s="3">
        <v>0.2872307970879906</v>
      </c>
      <c r="K4351" s="2">
        <f>$A$10*Table13[[#This Row],[CF % WEC]]</f>
        <v>0</v>
      </c>
      <c r="L4351" s="1">
        <v>43.209414648291059</v>
      </c>
      <c r="M4351" s="2">
        <f>Table13[[#This Row],[Cons h '[MWh']]]-Table13[[#This Row],[Ewec_prod '[MWh']]]-Table13[[#This Row],[Eeol_prod '[MWh']]]-Table13[[#This Row],[Efv_prod '[MWh']]]</f>
        <v>43.209414648291059</v>
      </c>
    </row>
    <row r="4352" x14ac:dyDescent="0.25">
      <c r="E4352" s="4">
        <v>43647.25</v>
      </c>
      <c r="F4352" s="3">
        <v>0</v>
      </c>
      <c r="G4352" s="2">
        <f>Table13[[#This Row],[CF % FV]]*$A$2</f>
        <v>0</v>
      </c>
      <c r="H4352" s="3">
        <v>0.97394899465365903</v>
      </c>
      <c r="I4352" s="2">
        <f>Table13[[#This Row],[CF % EOL ]]*$A$6</f>
        <v>0</v>
      </c>
      <c r="J4352" s="3">
        <v>0.2985812465086401</v>
      </c>
      <c r="K4352" s="2">
        <f>$A$10*Table13[[#This Row],[CF % WEC]]</f>
        <v>0</v>
      </c>
      <c r="L4352" s="1">
        <v>31.51722979819337</v>
      </c>
      <c r="M4352" s="2">
        <f>Table13[[#This Row],[Cons h '[MWh']]]-Table13[[#This Row],[Ewec_prod '[MWh']]]-Table13[[#This Row],[Eeol_prod '[MWh']]]-Table13[[#This Row],[Efv_prod '[MWh']]]</f>
        <v>31.51722979819337</v>
      </c>
    </row>
    <row r="4353" x14ac:dyDescent="0.25">
      <c r="E4353" s="4">
        <v>43647.291666666664</v>
      </c>
      <c r="F4353" s="3">
        <v>0</v>
      </c>
      <c r="G4353" s="2">
        <f>Table13[[#This Row],[CF % FV]]*$A$2</f>
        <v>0</v>
      </c>
      <c r="H4353" s="3">
        <v>0.97932946457472103</v>
      </c>
      <c r="I4353" s="2">
        <f>Table13[[#This Row],[CF % EOL ]]*$A$6</f>
        <v>0</v>
      </c>
      <c r="J4353" s="3">
        <v>0.30102376847338735</v>
      </c>
      <c r="K4353" s="2">
        <f>$A$10*Table13[[#This Row],[CF % WEC]]</f>
        <v>0</v>
      </c>
      <c r="L4353" s="1">
        <v>30.866920260907438</v>
      </c>
      <c r="M4353" s="2">
        <f>Table13[[#This Row],[Cons h '[MWh']]]-Table13[[#This Row],[Ewec_prod '[MWh']]]-Table13[[#This Row],[Eeol_prod '[MWh']]]-Table13[[#This Row],[Efv_prod '[MWh']]]</f>
        <v>30.866920260907438</v>
      </c>
    </row>
    <row r="4354" x14ac:dyDescent="0.25">
      <c r="E4354" s="4">
        <v>43647.333333333336</v>
      </c>
      <c r="F4354" s="3">
        <v>0</v>
      </c>
      <c r="G4354" s="2">
        <f>Table13[[#This Row],[CF % FV]]*$A$2</f>
        <v>0</v>
      </c>
      <c r="H4354" s="3">
        <v>0.97101475078322896</v>
      </c>
      <c r="I4354" s="2">
        <f>Table13[[#This Row],[CF % EOL ]]*$A$6</f>
        <v>0</v>
      </c>
      <c r="J4354" s="3">
        <v>0.30287860652817605</v>
      </c>
      <c r="K4354" s="2">
        <f>$A$10*Table13[[#This Row],[CF % WEC]]</f>
        <v>0</v>
      </c>
      <c r="L4354" s="1">
        <v>40.094635841571666</v>
      </c>
      <c r="M4354" s="2">
        <f>Table13[[#This Row],[Cons h '[MWh']]]-Table13[[#This Row],[Ewec_prod '[MWh']]]-Table13[[#This Row],[Eeol_prod '[MWh']]]-Table13[[#This Row],[Efv_prod '[MWh']]]</f>
        <v>40.094635841571666</v>
      </c>
    </row>
    <row r="4355" x14ac:dyDescent="0.25">
      <c r="E4355" s="4">
        <v>43647.375</v>
      </c>
      <c r="F4355" s="3">
        <v>0</v>
      </c>
      <c r="G4355" s="2">
        <f>Table13[[#This Row],[CF % FV]]*$A$2</f>
        <v>0</v>
      </c>
      <c r="H4355" s="3">
        <v>0.96828240024874301</v>
      </c>
      <c r="I4355" s="2">
        <f>Table13[[#This Row],[CF % EOL ]]*$A$6</f>
        <v>0</v>
      </c>
      <c r="J4355" s="3">
        <v>0.25175931917865851</v>
      </c>
      <c r="K4355" s="2">
        <f>$A$10*Table13[[#This Row],[CF % WEC]]</f>
        <v>0</v>
      </c>
      <c r="L4355" s="1">
        <v>44.428926307762701</v>
      </c>
      <c r="M4355" s="2">
        <f>Table13[[#This Row],[Cons h '[MWh']]]-Table13[[#This Row],[Ewec_prod '[MWh']]]-Table13[[#This Row],[Eeol_prod '[MWh']]]-Table13[[#This Row],[Efv_prod '[MWh']]]</f>
        <v>44.428926307762701</v>
      </c>
    </row>
    <row r="4356" x14ac:dyDescent="0.25">
      <c r="E4356" s="4">
        <v>43647.416666666664</v>
      </c>
      <c r="F4356" s="3">
        <v>0</v>
      </c>
      <c r="G4356" s="2">
        <f>Table13[[#This Row],[CF % FV]]*$A$2</f>
        <v>0</v>
      </c>
      <c r="H4356" s="3">
        <v>0.17267561507410201</v>
      </c>
      <c r="I4356" s="2">
        <f>Table13[[#This Row],[CF % EOL ]]*$A$6</f>
        <v>0</v>
      </c>
      <c r="J4356" s="3">
        <v>0.20823330461082751</v>
      </c>
      <c r="K4356" s="2">
        <f>$A$10*Table13[[#This Row],[CF % WEC]]</f>
        <v>0</v>
      </c>
      <c r="L4356" s="1">
        <v>42.158744303895631</v>
      </c>
      <c r="M4356" s="2">
        <f>Table13[[#This Row],[Cons h '[MWh']]]-Table13[[#This Row],[Ewec_prod '[MWh']]]-Table13[[#This Row],[Eeol_prod '[MWh']]]-Table13[[#This Row],[Efv_prod '[MWh']]]</f>
        <v>42.158744303895631</v>
      </c>
    </row>
    <row r="4357" x14ac:dyDescent="0.25">
      <c r="E4357" s="4">
        <v>43647.458333333336</v>
      </c>
      <c r="F4357" s="3">
        <v>0</v>
      </c>
      <c r="G4357" s="2">
        <f>Table13[[#This Row],[CF % FV]]*$A$2</f>
        <v>0</v>
      </c>
      <c r="H4357" s="3">
        <v>3.3580479665062099E-2</v>
      </c>
      <c r="I4357" s="2">
        <f>Table13[[#This Row],[CF % EOL ]]*$A$6</f>
        <v>0</v>
      </c>
      <c r="J4357" s="3">
        <v>0.18400994145390953</v>
      </c>
      <c r="K4357" s="2">
        <f>$A$10*Table13[[#This Row],[CF % WEC]]</f>
        <v>0</v>
      </c>
      <c r="L4357" s="1">
        <v>61.912386796632873</v>
      </c>
      <c r="M4357" s="2">
        <f>Table13[[#This Row],[Cons h '[MWh']]]-Table13[[#This Row],[Ewec_prod '[MWh']]]-Table13[[#This Row],[Eeol_prod '[MWh']]]-Table13[[#This Row],[Efv_prod '[MWh']]]</f>
        <v>61.912386796632873</v>
      </c>
    </row>
    <row r="4358" x14ac:dyDescent="0.25">
      <c r="E4358" s="4">
        <v>43647.5</v>
      </c>
      <c r="F4358" s="3">
        <v>0</v>
      </c>
      <c r="G4358" s="2">
        <f>Table13[[#This Row],[CF % FV]]*$A$2</f>
        <v>0</v>
      </c>
      <c r="H4358" s="3">
        <v>4.67181016895288E-2</v>
      </c>
      <c r="I4358" s="2">
        <f>Table13[[#This Row],[CF % EOL ]]*$A$6</f>
        <v>0</v>
      </c>
      <c r="J4358" s="3">
        <v>0.16845802149480846</v>
      </c>
      <c r="K4358" s="2">
        <f>$A$10*Table13[[#This Row],[CF % WEC]]</f>
        <v>0</v>
      </c>
      <c r="L4358" s="1">
        <v>34.861441511025269</v>
      </c>
      <c r="M4358" s="2">
        <f>Table13[[#This Row],[Cons h '[MWh']]]-Table13[[#This Row],[Ewec_prod '[MWh']]]-Table13[[#This Row],[Eeol_prod '[MWh']]]-Table13[[#This Row],[Efv_prod '[MWh']]]</f>
        <v>34.861441511025269</v>
      </c>
    </row>
    <row r="4359" x14ac:dyDescent="0.25">
      <c r="E4359" s="4">
        <v>43647.541666666664</v>
      </c>
      <c r="F4359" s="3">
        <v>0</v>
      </c>
      <c r="G4359" s="2">
        <f>Table13[[#This Row],[CF % FV]]*$A$2</f>
        <v>0</v>
      </c>
      <c r="H4359" s="3">
        <v>0.20050344834516101</v>
      </c>
      <c r="I4359" s="2">
        <f>Table13[[#This Row],[CF % EOL ]]*$A$6</f>
        <v>0</v>
      </c>
      <c r="J4359" s="3">
        <v>0.16342940883228782</v>
      </c>
      <c r="K4359" s="2">
        <f>$A$10*Table13[[#This Row],[CF % WEC]]</f>
        <v>0</v>
      </c>
      <c r="L4359" s="1">
        <v>42.337658483547472</v>
      </c>
      <c r="M4359" s="2">
        <f>Table13[[#This Row],[Cons h '[MWh']]]-Table13[[#This Row],[Ewec_prod '[MWh']]]-Table13[[#This Row],[Eeol_prod '[MWh']]]-Table13[[#This Row],[Efv_prod '[MWh']]]</f>
        <v>42.337658483547472</v>
      </c>
    </row>
    <row r="4360" x14ac:dyDescent="0.25">
      <c r="E4360" s="4">
        <v>43647.583333333336</v>
      </c>
      <c r="F4360" s="3">
        <v>0</v>
      </c>
      <c r="G4360" s="2">
        <f>Table13[[#This Row],[CF % FV]]*$A$2</f>
        <v>0</v>
      </c>
      <c r="H4360" s="3">
        <v>0.37367190455527299</v>
      </c>
      <c r="I4360" s="2">
        <f>Table13[[#This Row],[CF % EOL ]]*$A$6</f>
        <v>0</v>
      </c>
      <c r="J4360" s="3">
        <v>0.17631234351959532</v>
      </c>
      <c r="K4360" s="2">
        <f>$A$10*Table13[[#This Row],[CF % WEC]]</f>
        <v>0</v>
      </c>
      <c r="L4360" s="1">
        <v>37.217251623326632</v>
      </c>
      <c r="M4360" s="2">
        <f>Table13[[#This Row],[Cons h '[MWh']]]-Table13[[#This Row],[Ewec_prod '[MWh']]]-Table13[[#This Row],[Eeol_prod '[MWh']]]-Table13[[#This Row],[Efv_prod '[MWh']]]</f>
        <v>37.217251623326632</v>
      </c>
    </row>
    <row r="4361" x14ac:dyDescent="0.25">
      <c r="E4361" s="4">
        <v>43647.625</v>
      </c>
      <c r="F4361" s="3">
        <v>0</v>
      </c>
      <c r="G4361" s="2">
        <f>Table13[[#This Row],[CF % FV]]*$A$2</f>
        <v>0</v>
      </c>
      <c r="H4361" s="3">
        <v>0.582202399570801</v>
      </c>
      <c r="I4361" s="2">
        <f>Table13[[#This Row],[CF % EOL ]]*$A$6</f>
        <v>0</v>
      </c>
      <c r="J4361" s="3">
        <v>0.19747781802643974</v>
      </c>
      <c r="K4361" s="2">
        <f>$A$10*Table13[[#This Row],[CF % WEC]]</f>
        <v>0</v>
      </c>
      <c r="L4361" s="1">
        <v>35.52348877594352</v>
      </c>
      <c r="M4361" s="2">
        <f>Table13[[#This Row],[Cons h '[MWh']]]-Table13[[#This Row],[Ewec_prod '[MWh']]]-Table13[[#This Row],[Eeol_prod '[MWh']]]-Table13[[#This Row],[Efv_prod '[MWh']]]</f>
        <v>35.52348877594352</v>
      </c>
    </row>
    <row r="4362" x14ac:dyDescent="0.25">
      <c r="E4362" s="4">
        <v>43647.666666666664</v>
      </c>
      <c r="F4362" s="3">
        <v>0</v>
      </c>
      <c r="G4362" s="2">
        <f>Table13[[#This Row],[CF % FV]]*$A$2</f>
        <v>0</v>
      </c>
      <c r="H4362" s="3">
        <v>0.80406981767982499</v>
      </c>
      <c r="I4362" s="2">
        <f>Table13[[#This Row],[CF % EOL ]]*$A$6</f>
        <v>0</v>
      </c>
      <c r="J4362" s="3">
        <v>0.2292360733941361</v>
      </c>
      <c r="K4362" s="2">
        <f>$A$10*Table13[[#This Row],[CF % WEC]]</f>
        <v>0</v>
      </c>
      <c r="L4362" s="1">
        <v>37.408939215816204</v>
      </c>
      <c r="M4362" s="2">
        <f>Table13[[#This Row],[Cons h '[MWh']]]-Table13[[#This Row],[Ewec_prod '[MWh']]]-Table13[[#This Row],[Eeol_prod '[MWh']]]-Table13[[#This Row],[Efv_prod '[MWh']]]</f>
        <v>37.408939215816204</v>
      </c>
    </row>
    <row r="4363" x14ac:dyDescent="0.25">
      <c r="E4363" s="4">
        <v>43647.708333333336</v>
      </c>
      <c r="F4363" s="3">
        <v>7.3410000000000003E-2</v>
      </c>
      <c r="G4363" s="2">
        <f>Table13[[#This Row],[CF % FV]]*$A$2</f>
        <v>8.0751000000000008</v>
      </c>
      <c r="H4363" s="3">
        <v>0.92766132272379997</v>
      </c>
      <c r="I4363" s="2">
        <f>Table13[[#This Row],[CF % EOL ]]*$A$6</f>
        <v>0</v>
      </c>
      <c r="J4363" s="3">
        <v>0.27579567290079943</v>
      </c>
      <c r="K4363" s="2">
        <f>$A$10*Table13[[#This Row],[CF % WEC]]</f>
        <v>0</v>
      </c>
      <c r="L4363" s="1">
        <v>37.945473944782734</v>
      </c>
      <c r="M4363" s="2">
        <f>Table13[[#This Row],[Cons h '[MWh']]]-Table13[[#This Row],[Ewec_prod '[MWh']]]-Table13[[#This Row],[Eeol_prod '[MWh']]]-Table13[[#This Row],[Efv_prod '[MWh']]]</f>
        <v>29.870373944782735</v>
      </c>
    </row>
    <row r="4364" x14ac:dyDescent="0.25">
      <c r="E4364" s="4">
        <v>43647.75</v>
      </c>
      <c r="F4364" s="3">
        <v>5.7759999999999999E-2</v>
      </c>
      <c r="G4364" s="2">
        <f>Table13[[#This Row],[CF % FV]]*$A$2</f>
        <v>6.3536000000000001</v>
      </c>
      <c r="H4364" s="3">
        <v>0.96866526972839495</v>
      </c>
      <c r="I4364" s="2">
        <f>Table13[[#This Row],[CF % EOL ]]*$A$6</f>
        <v>0</v>
      </c>
      <c r="J4364" s="3">
        <v>0.31433294452416227</v>
      </c>
      <c r="K4364" s="2">
        <f>$A$10*Table13[[#This Row],[CF % WEC]]</f>
        <v>0</v>
      </c>
      <c r="L4364" s="1">
        <v>55.370949563293976</v>
      </c>
      <c r="M4364" s="2">
        <f>Table13[[#This Row],[Cons h '[MWh']]]-Table13[[#This Row],[Ewec_prod '[MWh']]]-Table13[[#This Row],[Eeol_prod '[MWh']]]-Table13[[#This Row],[Efv_prod '[MWh']]]</f>
        <v>49.017349563293976</v>
      </c>
    </row>
    <row r="4365" x14ac:dyDescent="0.25">
      <c r="E4365" s="4">
        <v>43647.791666666664</v>
      </c>
      <c r="F4365" s="3">
        <v>0.15168000000000001</v>
      </c>
      <c r="G4365" s="2">
        <f>Table13[[#This Row],[CF % FV]]*$A$2</f>
        <v>16.684800000000003</v>
      </c>
      <c r="H4365" s="3">
        <v>0.97007961158908895</v>
      </c>
      <c r="I4365" s="2">
        <f>Table13[[#This Row],[CF % EOL ]]*$A$6</f>
        <v>0</v>
      </c>
      <c r="J4365" s="3">
        <v>0.33971960728908662</v>
      </c>
      <c r="K4365" s="2">
        <f>$A$10*Table13[[#This Row],[CF % WEC]]</f>
        <v>0</v>
      </c>
      <c r="L4365" s="1">
        <v>77.090022818709258</v>
      </c>
      <c r="M4365" s="2">
        <f>Table13[[#This Row],[Cons h '[MWh']]]-Table13[[#This Row],[Ewec_prod '[MWh']]]-Table13[[#This Row],[Eeol_prod '[MWh']]]-Table13[[#This Row],[Efv_prod '[MWh']]]</f>
        <v>60.405222818709255</v>
      </c>
    </row>
    <row r="4366" x14ac:dyDescent="0.25">
      <c r="E4366" s="4">
        <v>43647.833333333336</v>
      </c>
      <c r="F4366" s="3">
        <v>0.24837000000000001</v>
      </c>
      <c r="G4366" s="2">
        <f>Table13[[#This Row],[CF % FV]]*$A$2</f>
        <v>27.320700000000002</v>
      </c>
      <c r="H4366" s="3">
        <v>0.97399275781591599</v>
      </c>
      <c r="I4366" s="2">
        <f>Table13[[#This Row],[CF % EOL ]]*$A$6</f>
        <v>0</v>
      </c>
      <c r="J4366" s="3">
        <v>0.35568266681709809</v>
      </c>
      <c r="K4366" s="2">
        <f>$A$10*Table13[[#This Row],[CF % WEC]]</f>
        <v>0</v>
      </c>
      <c r="L4366" s="1">
        <v>58.666945804702358</v>
      </c>
      <c r="M4366" s="2">
        <f>Table13[[#This Row],[Cons h '[MWh']]]-Table13[[#This Row],[Ewec_prod '[MWh']]]-Table13[[#This Row],[Eeol_prod '[MWh']]]-Table13[[#This Row],[Efv_prod '[MWh']]]</f>
        <v>31.346245804702356</v>
      </c>
    </row>
    <row r="4367" x14ac:dyDescent="0.25">
      <c r="E4367" s="4">
        <v>43647.875</v>
      </c>
      <c r="F4367" s="3">
        <v>0.28682999999999997</v>
      </c>
      <c r="G4367" s="2">
        <f>Table13[[#This Row],[CF % FV]]*$A$2</f>
        <v>31.551299999999998</v>
      </c>
      <c r="H4367" s="3">
        <v>0.97697851747930498</v>
      </c>
      <c r="I4367" s="2">
        <f>Table13[[#This Row],[CF % EOL ]]*$A$6</f>
        <v>0</v>
      </c>
      <c r="J4367" s="3">
        <v>0.30495195378934686</v>
      </c>
      <c r="K4367" s="2">
        <f>$A$10*Table13[[#This Row],[CF % WEC]]</f>
        <v>0</v>
      </c>
      <c r="L4367" s="1">
        <v>50.884192052507395</v>
      </c>
      <c r="M4367" s="2">
        <f>Table13[[#This Row],[Cons h '[MWh']]]-Table13[[#This Row],[Ewec_prod '[MWh']]]-Table13[[#This Row],[Eeol_prod '[MWh']]]-Table13[[#This Row],[Efv_prod '[MWh']]]</f>
        <v>19.332892052507397</v>
      </c>
    </row>
    <row r="4368" x14ac:dyDescent="0.25">
      <c r="E4368" s="4">
        <v>43647.916666666664</v>
      </c>
      <c r="F4368" s="3">
        <v>0.1676</v>
      </c>
      <c r="G4368" s="2">
        <f>Table13[[#This Row],[CF % FV]]*$A$2</f>
        <v>18.436</v>
      </c>
      <c r="H4368" s="3">
        <v>0.18225220988565299</v>
      </c>
      <c r="I4368" s="2">
        <f>Table13[[#This Row],[CF % EOL ]]*$A$6</f>
        <v>0</v>
      </c>
      <c r="J4368" s="3">
        <v>0.26197406412293034</v>
      </c>
      <c r="K4368" s="2">
        <f>$A$10*Table13[[#This Row],[CF % WEC]]</f>
        <v>0</v>
      </c>
      <c r="L4368" s="1">
        <v>31.564603054190297</v>
      </c>
      <c r="M4368" s="2">
        <f>Table13[[#This Row],[Cons h '[MWh']]]-Table13[[#This Row],[Ewec_prod '[MWh']]]-Table13[[#This Row],[Eeol_prod '[MWh']]]-Table13[[#This Row],[Efv_prod '[MWh']]]</f>
        <v>13.128603054190297</v>
      </c>
    </row>
    <row r="4369" x14ac:dyDescent="0.25">
      <c r="E4369" s="4">
        <v>43647.958333333336</v>
      </c>
      <c r="F4369" s="3">
        <v>0.18205000000000002</v>
      </c>
      <c r="G4369" s="2">
        <f>Table13[[#This Row],[CF % FV]]*$A$2</f>
        <v>20.025500000000001</v>
      </c>
      <c r="H4369" s="3">
        <v>7.4119353499870103E-2</v>
      </c>
      <c r="I4369" s="2">
        <f>Table13[[#This Row],[CF % EOL ]]*$A$6</f>
        <v>0</v>
      </c>
      <c r="J4369" s="3">
        <v>0.22989759185257835</v>
      </c>
      <c r="K4369" s="2">
        <f>$A$10*Table13[[#This Row],[CF % WEC]]</f>
        <v>0</v>
      </c>
      <c r="L4369" s="1">
        <v>32.564293436824848</v>
      </c>
      <c r="M4369" s="2">
        <f>Table13[[#This Row],[Cons h '[MWh']]]-Table13[[#This Row],[Ewec_prod '[MWh']]]-Table13[[#This Row],[Eeol_prod '[MWh']]]-Table13[[#This Row],[Efv_prod '[MWh']]]</f>
        <v>12.538793436824847</v>
      </c>
    </row>
    <row r="4370" x14ac:dyDescent="0.25">
      <c r="E4370" s="4">
        <v>43648</v>
      </c>
      <c r="F4370" s="3">
        <v>0.15484000000000001</v>
      </c>
      <c r="G4370" s="2">
        <f>Table13[[#This Row],[CF % FV]]*$A$2</f>
        <v>17.032399999999999</v>
      </c>
      <c r="H4370" s="3">
        <v>0.18916752787399499</v>
      </c>
      <c r="I4370" s="2">
        <f>Table13[[#This Row],[CF % EOL ]]*$A$6</f>
        <v>0</v>
      </c>
      <c r="J4370" s="3">
        <v>0.21637603337207187</v>
      </c>
      <c r="K4370" s="2">
        <f>$A$10*Table13[[#This Row],[CF % WEC]]</f>
        <v>0</v>
      </c>
      <c r="L4370" s="1">
        <v>29.339305183320555</v>
      </c>
      <c r="M4370" s="2">
        <f>Table13[[#This Row],[Cons h '[MWh']]]-Table13[[#This Row],[Ewec_prod '[MWh']]]-Table13[[#This Row],[Eeol_prod '[MWh']]]-Table13[[#This Row],[Efv_prod '[MWh']]]</f>
        <v>12.306905183320556</v>
      </c>
    </row>
    <row r="4371" x14ac:dyDescent="0.25">
      <c r="E4371" s="4">
        <v>43648.041666666664</v>
      </c>
      <c r="F4371" s="3">
        <v>0.12068999999999999</v>
      </c>
      <c r="G4371" s="2">
        <f>Table13[[#This Row],[CF % FV]]*$A$2</f>
        <v>13.275899999999998</v>
      </c>
      <c r="H4371" s="3">
        <v>0.49751421764046999</v>
      </c>
      <c r="I4371" s="2">
        <f>Table13[[#This Row],[CF % EOL ]]*$A$6</f>
        <v>0</v>
      </c>
      <c r="J4371" s="3">
        <v>0.22361460708550754</v>
      </c>
      <c r="K4371" s="2">
        <f>$A$10*Table13[[#This Row],[CF % WEC]]</f>
        <v>0</v>
      </c>
      <c r="L4371" s="1">
        <v>29.520205242481758</v>
      </c>
      <c r="M4371" s="2">
        <f>Table13[[#This Row],[Cons h '[MWh']]]-Table13[[#This Row],[Ewec_prod '[MWh']]]-Table13[[#This Row],[Eeol_prod '[MWh']]]-Table13[[#This Row],[Efv_prod '[MWh']]]</f>
        <v>16.244305242481758</v>
      </c>
    </row>
    <row r="4372" x14ac:dyDescent="0.25">
      <c r="E4372" s="4">
        <v>43648.083333333336</v>
      </c>
      <c r="F4372" s="3">
        <v>6.1009999999999995E-2</v>
      </c>
      <c r="G4372" s="2">
        <f>Table13[[#This Row],[CF % FV]]*$A$2</f>
        <v>6.7110999999999992</v>
      </c>
      <c r="H4372" s="3">
        <v>0.77177545250359203</v>
      </c>
      <c r="I4372" s="2">
        <f>Table13[[#This Row],[CF % EOL ]]*$A$6</f>
        <v>0</v>
      </c>
      <c r="J4372" s="3">
        <v>0.2465171448560248</v>
      </c>
      <c r="K4372" s="2">
        <f>$A$10*Table13[[#This Row],[CF % WEC]]</f>
        <v>0</v>
      </c>
      <c r="L4372" s="1">
        <v>29.199744321949556</v>
      </c>
      <c r="M4372" s="2">
        <f>Table13[[#This Row],[Cons h '[MWh']]]-Table13[[#This Row],[Ewec_prod '[MWh']]]-Table13[[#This Row],[Eeol_prod '[MWh']]]-Table13[[#This Row],[Efv_prod '[MWh']]]</f>
        <v>22.488644321949558</v>
      </c>
    </row>
    <row r="4373" x14ac:dyDescent="0.25">
      <c r="E4373" s="4">
        <v>43648.125</v>
      </c>
      <c r="F4373" s="3">
        <v>4.0000000000000003E-5</v>
      </c>
      <c r="G4373" s="2">
        <f>Table13[[#This Row],[CF % FV]]*$A$2</f>
        <v>4.4000000000000003E-3</v>
      </c>
      <c r="H4373" s="3">
        <v>0.87389800989245503</v>
      </c>
      <c r="I4373" s="2">
        <f>Table13[[#This Row],[CF % EOL ]]*$A$6</f>
        <v>0</v>
      </c>
      <c r="J4373" s="3">
        <v>0.27908407325977858</v>
      </c>
      <c r="K4373" s="2">
        <f>$A$10*Table13[[#This Row],[CF % WEC]]</f>
        <v>0</v>
      </c>
      <c r="L4373" s="1">
        <v>30.394191259228148</v>
      </c>
      <c r="M4373" s="2">
        <f>Table13[[#This Row],[Cons h '[MWh']]]-Table13[[#This Row],[Ewec_prod '[MWh']]]-Table13[[#This Row],[Eeol_prod '[MWh']]]-Table13[[#This Row],[Efv_prod '[MWh']]]</f>
        <v>30.389791259228147</v>
      </c>
    </row>
    <row r="4374" x14ac:dyDescent="0.25">
      <c r="E4374" s="4">
        <v>43648.166666666664</v>
      </c>
      <c r="F4374" s="3">
        <v>0</v>
      </c>
      <c r="G4374" s="2">
        <f>Table13[[#This Row],[CF % FV]]*$A$2</f>
        <v>0</v>
      </c>
      <c r="H4374" s="3">
        <v>0.93022412341901795</v>
      </c>
      <c r="I4374" s="2">
        <f>Table13[[#This Row],[CF % EOL ]]*$A$6</f>
        <v>0</v>
      </c>
      <c r="J4374" s="3">
        <v>0.33349243571285558</v>
      </c>
      <c r="K4374" s="2">
        <f>$A$10*Table13[[#This Row],[CF % WEC]]</f>
        <v>0</v>
      </c>
      <c r="L4374" s="1">
        <v>36.348262076140713</v>
      </c>
      <c r="M4374" s="2">
        <f>Table13[[#This Row],[Cons h '[MWh']]]-Table13[[#This Row],[Ewec_prod '[MWh']]]-Table13[[#This Row],[Eeol_prod '[MWh']]]-Table13[[#This Row],[Efv_prod '[MWh']]]</f>
        <v>36.348262076140713</v>
      </c>
    </row>
    <row r="4375" x14ac:dyDescent="0.25">
      <c r="E4375" s="4">
        <v>43648.208333333336</v>
      </c>
      <c r="F4375" s="3">
        <v>0</v>
      </c>
      <c r="G4375" s="2">
        <f>Table13[[#This Row],[CF % FV]]*$A$2</f>
        <v>0</v>
      </c>
      <c r="H4375" s="3">
        <v>0.96863922450845896</v>
      </c>
      <c r="I4375" s="2">
        <f>Table13[[#This Row],[CF % EOL ]]*$A$6</f>
        <v>0</v>
      </c>
      <c r="J4375" s="3">
        <v>0.4028576270830595</v>
      </c>
      <c r="K4375" s="2">
        <f>$A$10*Table13[[#This Row],[CF % WEC]]</f>
        <v>0</v>
      </c>
      <c r="L4375" s="1">
        <v>43.939611384736629</v>
      </c>
      <c r="M4375" s="2">
        <f>Table13[[#This Row],[Cons h '[MWh']]]-Table13[[#This Row],[Ewec_prod '[MWh']]]-Table13[[#This Row],[Eeol_prod '[MWh']]]-Table13[[#This Row],[Efv_prod '[MWh']]]</f>
        <v>43.939611384736629</v>
      </c>
    </row>
    <row r="4376" x14ac:dyDescent="0.25">
      <c r="E4376" s="4">
        <v>43648.25</v>
      </c>
      <c r="F4376" s="3">
        <v>0</v>
      </c>
      <c r="G4376" s="2">
        <f>Table13[[#This Row],[CF % FV]]*$A$2</f>
        <v>0</v>
      </c>
      <c r="H4376" s="3">
        <v>0.98512912061583402</v>
      </c>
      <c r="I4376" s="2">
        <f>Table13[[#This Row],[CF % EOL ]]*$A$6</f>
        <v>0</v>
      </c>
      <c r="J4376" s="3">
        <v>0.46653214805211279</v>
      </c>
      <c r="K4376" s="2">
        <f>$A$10*Table13[[#This Row],[CF % WEC]]</f>
        <v>0</v>
      </c>
      <c r="L4376" s="1">
        <v>28.481173906886522</v>
      </c>
      <c r="M4376" s="2">
        <f>Table13[[#This Row],[Cons h '[MWh']]]-Table13[[#This Row],[Ewec_prod '[MWh']]]-Table13[[#This Row],[Eeol_prod '[MWh']]]-Table13[[#This Row],[Efv_prod '[MWh']]]</f>
        <v>28.481173906886522</v>
      </c>
    </row>
    <row r="4377" x14ac:dyDescent="0.25">
      <c r="E4377" s="4">
        <v>43648.291666666664</v>
      </c>
      <c r="F4377" s="3">
        <v>0</v>
      </c>
      <c r="G4377" s="2">
        <f>Table13[[#This Row],[CF % FV]]*$A$2</f>
        <v>0</v>
      </c>
      <c r="H4377" s="3">
        <v>0.99713371060218503</v>
      </c>
      <c r="I4377" s="2">
        <f>Table13[[#This Row],[CF % EOL ]]*$A$6</f>
        <v>0</v>
      </c>
      <c r="J4377" s="3">
        <v>0.50295448102806017</v>
      </c>
      <c r="K4377" s="2">
        <f>$A$10*Table13[[#This Row],[CF % WEC]]</f>
        <v>0</v>
      </c>
      <c r="L4377" s="1">
        <v>38.894533688157267</v>
      </c>
      <c r="M4377" s="2">
        <f>Table13[[#This Row],[Cons h '[MWh']]]-Table13[[#This Row],[Ewec_prod '[MWh']]]-Table13[[#This Row],[Eeol_prod '[MWh']]]-Table13[[#This Row],[Efv_prod '[MWh']]]</f>
        <v>38.894533688157267</v>
      </c>
    </row>
    <row r="4378" x14ac:dyDescent="0.25">
      <c r="E4378" s="4">
        <v>43648.333333333336</v>
      </c>
      <c r="F4378" s="3">
        <v>0</v>
      </c>
      <c r="G4378" s="2">
        <f>Table13[[#This Row],[CF % FV]]*$A$2</f>
        <v>0</v>
      </c>
      <c r="H4378" s="3">
        <v>0.99849793771909501</v>
      </c>
      <c r="I4378" s="2">
        <f>Table13[[#This Row],[CF % EOL ]]*$A$6</f>
        <v>0</v>
      </c>
      <c r="J4378" s="3">
        <v>0.51908480283132719</v>
      </c>
      <c r="K4378" s="2">
        <f>$A$10*Table13[[#This Row],[CF % WEC]]</f>
        <v>0</v>
      </c>
      <c r="L4378" s="1">
        <v>33.581299592600281</v>
      </c>
      <c r="M4378" s="2">
        <f>Table13[[#This Row],[Cons h '[MWh']]]-Table13[[#This Row],[Ewec_prod '[MWh']]]-Table13[[#This Row],[Eeol_prod '[MWh']]]-Table13[[#This Row],[Efv_prod '[MWh']]]</f>
        <v>33.581299592600281</v>
      </c>
    </row>
    <row r="4379" x14ac:dyDescent="0.25">
      <c r="E4379" s="4">
        <v>43648.375</v>
      </c>
      <c r="F4379" s="3">
        <v>0</v>
      </c>
      <c r="G4379" s="2">
        <f>Table13[[#This Row],[CF % FV]]*$A$2</f>
        <v>0</v>
      </c>
      <c r="H4379" s="3">
        <v>0.99783067174724005</v>
      </c>
      <c r="I4379" s="2">
        <f>Table13[[#This Row],[CF % EOL ]]*$A$6</f>
        <v>0</v>
      </c>
      <c r="J4379" s="3">
        <v>0.50859257046582163</v>
      </c>
      <c r="K4379" s="2">
        <f>$A$10*Table13[[#This Row],[CF % WEC]]</f>
        <v>0</v>
      </c>
      <c r="L4379" s="1">
        <v>43.188152169577847</v>
      </c>
      <c r="M4379" s="2">
        <f>Table13[[#This Row],[Cons h '[MWh']]]-Table13[[#This Row],[Ewec_prod '[MWh']]]-Table13[[#This Row],[Eeol_prod '[MWh']]]-Table13[[#This Row],[Efv_prod '[MWh']]]</f>
        <v>43.188152169577847</v>
      </c>
    </row>
    <row r="4380" x14ac:dyDescent="0.25">
      <c r="E4380" s="4">
        <v>43648.416666666664</v>
      </c>
      <c r="F4380" s="3">
        <v>0</v>
      </c>
      <c r="G4380" s="2">
        <f>Table13[[#This Row],[CF % FV]]*$A$2</f>
        <v>0</v>
      </c>
      <c r="H4380" s="3">
        <v>0.98672673747644102</v>
      </c>
      <c r="I4380" s="2">
        <f>Table13[[#This Row],[CF % EOL ]]*$A$6</f>
        <v>0</v>
      </c>
      <c r="J4380" s="3">
        <v>0.50578601099169829</v>
      </c>
      <c r="K4380" s="2">
        <f>$A$10*Table13[[#This Row],[CF % WEC]]</f>
        <v>0</v>
      </c>
      <c r="L4380" s="1">
        <v>28.789851646302154</v>
      </c>
      <c r="M4380" s="2">
        <f>Table13[[#This Row],[Cons h '[MWh']]]-Table13[[#This Row],[Ewec_prod '[MWh']]]-Table13[[#This Row],[Eeol_prod '[MWh']]]-Table13[[#This Row],[Efv_prod '[MWh']]]</f>
        <v>28.789851646302154</v>
      </c>
    </row>
    <row r="4381" x14ac:dyDescent="0.25">
      <c r="E4381" s="4">
        <v>43648.458333333336</v>
      </c>
      <c r="F4381" s="3">
        <v>0</v>
      </c>
      <c r="G4381" s="2">
        <f>Table13[[#This Row],[CF % FV]]*$A$2</f>
        <v>0</v>
      </c>
      <c r="H4381" s="3">
        <v>0.98676702463532495</v>
      </c>
      <c r="I4381" s="2">
        <f>Table13[[#This Row],[CF % EOL ]]*$A$6</f>
        <v>0</v>
      </c>
      <c r="J4381" s="3">
        <v>0.51618439564521512</v>
      </c>
      <c r="K4381" s="2">
        <f>$A$10*Table13[[#This Row],[CF % WEC]]</f>
        <v>0</v>
      </c>
      <c r="L4381" s="1">
        <v>35.205025881544437</v>
      </c>
      <c r="M4381" s="2">
        <f>Table13[[#This Row],[Cons h '[MWh']]]-Table13[[#This Row],[Ewec_prod '[MWh']]]-Table13[[#This Row],[Eeol_prod '[MWh']]]-Table13[[#This Row],[Efv_prod '[MWh']]]</f>
        <v>35.205025881544437</v>
      </c>
    </row>
    <row r="4382" x14ac:dyDescent="0.25">
      <c r="E4382" s="4">
        <v>43648.5</v>
      </c>
      <c r="F4382" s="3">
        <v>0</v>
      </c>
      <c r="G4382" s="2">
        <f>Table13[[#This Row],[CF % FV]]*$A$2</f>
        <v>0</v>
      </c>
      <c r="H4382" s="3">
        <v>0.997813121340415</v>
      </c>
      <c r="I4382" s="2">
        <f>Table13[[#This Row],[CF % EOL ]]*$A$6</f>
        <v>0</v>
      </c>
      <c r="J4382" s="3">
        <v>0.53312179149251793</v>
      </c>
      <c r="K4382" s="2">
        <f>$A$10*Table13[[#This Row],[CF % WEC]]</f>
        <v>0</v>
      </c>
      <c r="L4382" s="1">
        <v>46.46521067488203</v>
      </c>
      <c r="M4382" s="2">
        <f>Table13[[#This Row],[Cons h '[MWh']]]-Table13[[#This Row],[Ewec_prod '[MWh']]]-Table13[[#This Row],[Eeol_prod '[MWh']]]-Table13[[#This Row],[Efv_prod '[MWh']]]</f>
        <v>46.46521067488203</v>
      </c>
    </row>
    <row r="4383" x14ac:dyDescent="0.25">
      <c r="E4383" s="4">
        <v>43648.541666666664</v>
      </c>
      <c r="F4383" s="3">
        <v>0</v>
      </c>
      <c r="G4383" s="2">
        <f>Table13[[#This Row],[CF % FV]]*$A$2</f>
        <v>0</v>
      </c>
      <c r="H4383" s="3">
        <v>0.99828608883101799</v>
      </c>
      <c r="I4383" s="2">
        <f>Table13[[#This Row],[CF % EOL ]]*$A$6</f>
        <v>0</v>
      </c>
      <c r="J4383" s="3">
        <v>0.54866889585615009</v>
      </c>
      <c r="K4383" s="2">
        <f>$A$10*Table13[[#This Row],[CF % WEC]]</f>
        <v>0</v>
      </c>
      <c r="L4383" s="1">
        <v>46.933806826711773</v>
      </c>
      <c r="M4383" s="2">
        <f>Table13[[#This Row],[Cons h '[MWh']]]-Table13[[#This Row],[Ewec_prod '[MWh']]]-Table13[[#This Row],[Eeol_prod '[MWh']]]-Table13[[#This Row],[Efv_prod '[MWh']]]</f>
        <v>46.933806826711773</v>
      </c>
    </row>
    <row r="4384" x14ac:dyDescent="0.25">
      <c r="E4384" s="4">
        <v>43648.583333333336</v>
      </c>
      <c r="F4384" s="3">
        <v>0</v>
      </c>
      <c r="G4384" s="2">
        <f>Table13[[#This Row],[CF % FV]]*$A$2</f>
        <v>0</v>
      </c>
      <c r="H4384" s="3">
        <v>0.99686357917776403</v>
      </c>
      <c r="I4384" s="2">
        <f>Table13[[#This Row],[CF % EOL ]]*$A$6</f>
        <v>0</v>
      </c>
      <c r="J4384" s="3">
        <v>0.55980044627947223</v>
      </c>
      <c r="K4384" s="2">
        <f>$A$10*Table13[[#This Row],[CF % WEC]]</f>
        <v>0</v>
      </c>
      <c r="L4384" s="1">
        <v>31.983496155512</v>
      </c>
      <c r="M4384" s="2">
        <f>Table13[[#This Row],[Cons h '[MWh']]]-Table13[[#This Row],[Ewec_prod '[MWh']]]-Table13[[#This Row],[Eeol_prod '[MWh']]]-Table13[[#This Row],[Efv_prod '[MWh']]]</f>
        <v>31.983496155512</v>
      </c>
    </row>
    <row r="4385" x14ac:dyDescent="0.25">
      <c r="E4385" s="4">
        <v>43648.625</v>
      </c>
      <c r="F4385" s="3">
        <v>0</v>
      </c>
      <c r="G4385" s="2">
        <f>Table13[[#This Row],[CF % FV]]*$A$2</f>
        <v>0</v>
      </c>
      <c r="H4385" s="3">
        <v>1.0006530709158099</v>
      </c>
      <c r="I4385" s="2">
        <f>Table13[[#This Row],[CF % EOL ]]*$A$6</f>
        <v>0</v>
      </c>
      <c r="J4385" s="3">
        <v>0.56983764110675927</v>
      </c>
      <c r="K4385" s="2">
        <f>$A$10*Table13[[#This Row],[CF % WEC]]</f>
        <v>0</v>
      </c>
      <c r="L4385" s="1">
        <v>36.499811386746181</v>
      </c>
      <c r="M4385" s="2">
        <f>Table13[[#This Row],[Cons h '[MWh']]]-Table13[[#This Row],[Ewec_prod '[MWh']]]-Table13[[#This Row],[Eeol_prod '[MWh']]]-Table13[[#This Row],[Efv_prod '[MWh']]]</f>
        <v>36.499811386746181</v>
      </c>
    </row>
    <row r="4386" x14ac:dyDescent="0.25">
      <c r="E4386" s="4">
        <v>43648.666666666664</v>
      </c>
      <c r="F4386" s="3">
        <v>0</v>
      </c>
      <c r="G4386" s="2">
        <f>Table13[[#This Row],[CF % FV]]*$A$2</f>
        <v>0</v>
      </c>
      <c r="H4386" s="3">
        <v>1.00380339532979</v>
      </c>
      <c r="I4386" s="2">
        <f>Table13[[#This Row],[CF % EOL ]]*$A$6</f>
        <v>0</v>
      </c>
      <c r="J4386" s="3">
        <v>0.58069162318989176</v>
      </c>
      <c r="K4386" s="2">
        <f>$A$10*Table13[[#This Row],[CF % WEC]]</f>
        <v>0</v>
      </c>
      <c r="L4386" s="1">
        <v>41.902522326970526</v>
      </c>
      <c r="M4386" s="2">
        <f>Table13[[#This Row],[Cons h '[MWh']]]-Table13[[#This Row],[Ewec_prod '[MWh']]]-Table13[[#This Row],[Eeol_prod '[MWh']]]-Table13[[#This Row],[Efv_prod '[MWh']]]</f>
        <v>41.902522326970526</v>
      </c>
    </row>
    <row r="4387" x14ac:dyDescent="0.25">
      <c r="E4387" s="4">
        <v>43648.708333333336</v>
      </c>
      <c r="F4387" s="3">
        <v>4.8829999999999998E-2</v>
      </c>
      <c r="G4387" s="2">
        <f>Table13[[#This Row],[CF % FV]]*$A$2</f>
        <v>5.3712999999999997</v>
      </c>
      <c r="H4387" s="3">
        <v>1.0073350829366501</v>
      </c>
      <c r="I4387" s="2">
        <f>Table13[[#This Row],[CF % EOL ]]*$A$6</f>
        <v>0</v>
      </c>
      <c r="J4387" s="3">
        <v>0.59187698175058645</v>
      </c>
      <c r="K4387" s="2">
        <f>$A$10*Table13[[#This Row],[CF % WEC]]</f>
        <v>0</v>
      </c>
      <c r="L4387" s="1">
        <v>52.500391882184189</v>
      </c>
      <c r="M4387" s="2">
        <f>Table13[[#This Row],[Cons h '[MWh']]]-Table13[[#This Row],[Ewec_prod '[MWh']]]-Table13[[#This Row],[Eeol_prod '[MWh']]]-Table13[[#This Row],[Efv_prod '[MWh']]]</f>
        <v>47.129091882184191</v>
      </c>
    </row>
    <row r="4388" x14ac:dyDescent="0.25">
      <c r="E4388" s="4">
        <v>43648.75</v>
      </c>
      <c r="F4388" s="3">
        <v>0.17763999999999999</v>
      </c>
      <c r="G4388" s="2">
        <f>Table13[[#This Row],[CF % FV]]*$A$2</f>
        <v>19.540399999999998</v>
      </c>
      <c r="H4388" s="3">
        <v>1.0077242810081299</v>
      </c>
      <c r="I4388" s="2">
        <f>Table13[[#This Row],[CF % EOL ]]*$A$6</f>
        <v>0</v>
      </c>
      <c r="J4388" s="3">
        <v>0.59372784333270745</v>
      </c>
      <c r="K4388" s="2">
        <f>$A$10*Table13[[#This Row],[CF % WEC]]</f>
        <v>0</v>
      </c>
      <c r="L4388" s="1">
        <v>48.647676331453738</v>
      </c>
      <c r="M4388" s="2">
        <f>Table13[[#This Row],[Cons h '[MWh']]]-Table13[[#This Row],[Ewec_prod '[MWh']]]-Table13[[#This Row],[Eeol_prod '[MWh']]]-Table13[[#This Row],[Efv_prod '[MWh']]]</f>
        <v>29.10727633145374</v>
      </c>
    </row>
    <row r="4389" x14ac:dyDescent="0.25">
      <c r="E4389" s="4">
        <v>43648.791666666664</v>
      </c>
      <c r="F4389" s="3">
        <v>0.16672999999999999</v>
      </c>
      <c r="G4389" s="2">
        <f>Table13[[#This Row],[CF % FV]]*$A$2</f>
        <v>18.340299999999999</v>
      </c>
      <c r="H4389" s="3">
        <v>1.00676628906082</v>
      </c>
      <c r="I4389" s="2">
        <f>Table13[[#This Row],[CF % EOL ]]*$A$6</f>
        <v>0</v>
      </c>
      <c r="J4389" s="3">
        <v>0.59267460342108391</v>
      </c>
      <c r="K4389" s="2">
        <f>$A$10*Table13[[#This Row],[CF % WEC]]</f>
        <v>0</v>
      </c>
      <c r="L4389" s="1">
        <v>56.294606189982744</v>
      </c>
      <c r="M4389" s="2">
        <f>Table13[[#This Row],[Cons h '[MWh']]]-Table13[[#This Row],[Ewec_prod '[MWh']]]-Table13[[#This Row],[Eeol_prod '[MWh']]]-Table13[[#This Row],[Efv_prod '[MWh']]]</f>
        <v>37.954306189982745</v>
      </c>
    </row>
    <row r="4390" x14ac:dyDescent="0.25">
      <c r="E4390" s="4">
        <v>43648.833333333336</v>
      </c>
      <c r="F4390" s="3">
        <v>8.6559999999999998E-2</v>
      </c>
      <c r="G4390" s="2">
        <f>Table13[[#This Row],[CF % FV]]*$A$2</f>
        <v>9.5215999999999994</v>
      </c>
      <c r="H4390" s="3">
        <v>1.0036628812375099</v>
      </c>
      <c r="I4390" s="2">
        <f>Table13[[#This Row],[CF % EOL ]]*$A$6</f>
        <v>0</v>
      </c>
      <c r="J4390" s="3">
        <v>0.59012987254735094</v>
      </c>
      <c r="K4390" s="2">
        <f>$A$10*Table13[[#This Row],[CF % WEC]]</f>
        <v>0</v>
      </c>
      <c r="L4390" s="1">
        <v>39.280175014262014</v>
      </c>
      <c r="M4390" s="2">
        <f>Table13[[#This Row],[Cons h '[MWh']]]-Table13[[#This Row],[Ewec_prod '[MWh']]]-Table13[[#This Row],[Eeol_prod '[MWh']]]-Table13[[#This Row],[Efv_prod '[MWh']]]</f>
        <v>29.758575014262014</v>
      </c>
    </row>
    <row r="4391" x14ac:dyDescent="0.25">
      <c r="E4391" s="4">
        <v>43648.875</v>
      </c>
      <c r="F4391" s="3">
        <v>0.14112</v>
      </c>
      <c r="G4391" s="2">
        <f>Table13[[#This Row],[CF % FV]]*$A$2</f>
        <v>15.523199999999999</v>
      </c>
      <c r="H4391" s="3">
        <v>1.00348352931156</v>
      </c>
      <c r="I4391" s="2">
        <f>Table13[[#This Row],[CF % EOL ]]*$A$6</f>
        <v>0</v>
      </c>
      <c r="J4391" s="3">
        <v>0.54095418325868416</v>
      </c>
      <c r="K4391" s="2">
        <f>$A$10*Table13[[#This Row],[CF % WEC]]</f>
        <v>0</v>
      </c>
      <c r="L4391" s="1">
        <v>47.657193317178304</v>
      </c>
      <c r="M4391" s="2">
        <f>Table13[[#This Row],[Cons h '[MWh']]]-Table13[[#This Row],[Ewec_prod '[MWh']]]-Table13[[#This Row],[Eeol_prod '[MWh']]]-Table13[[#This Row],[Efv_prod '[MWh']]]</f>
        <v>32.133993317178309</v>
      </c>
    </row>
    <row r="4392" x14ac:dyDescent="0.25">
      <c r="E4392" s="4">
        <v>43648.916666666664</v>
      </c>
      <c r="F4392" s="3">
        <v>8.2830000000000001E-2</v>
      </c>
      <c r="G4392" s="2">
        <f>Table13[[#This Row],[CF % FV]]*$A$2</f>
        <v>9.1113</v>
      </c>
      <c r="H4392" s="3">
        <v>6.7793295716132004E-2</v>
      </c>
      <c r="I4392" s="2">
        <f>Table13[[#This Row],[CF % EOL ]]*$A$6</f>
        <v>0</v>
      </c>
      <c r="J4392" s="3">
        <v>0.40259515033702725</v>
      </c>
      <c r="K4392" s="2">
        <f>$A$10*Table13[[#This Row],[CF % WEC]]</f>
        <v>0</v>
      </c>
      <c r="L4392" s="1">
        <v>33.864029300037814</v>
      </c>
      <c r="M4392" s="2">
        <f>Table13[[#This Row],[Cons h '[MWh']]]-Table13[[#This Row],[Ewec_prod '[MWh']]]-Table13[[#This Row],[Eeol_prod '[MWh']]]-Table13[[#This Row],[Efv_prod '[MWh']]]</f>
        <v>24.752729300037814</v>
      </c>
    </row>
    <row r="4393" x14ac:dyDescent="0.25">
      <c r="E4393" s="4">
        <v>43648.958333333336</v>
      </c>
      <c r="F4393" s="3">
        <v>0.12915000000000001</v>
      </c>
      <c r="G4393" s="2">
        <f>Table13[[#This Row],[CF % FV]]*$A$2</f>
        <v>14.206500000000002</v>
      </c>
      <c r="H4393" s="3">
        <v>-2.5300151600366198E-3</v>
      </c>
      <c r="I4393" s="2">
        <f>Table13[[#This Row],[CF % EOL ]]*$A$6</f>
        <v>0</v>
      </c>
      <c r="J4393" s="3">
        <v>0.32535894050512359</v>
      </c>
      <c r="K4393" s="2">
        <f>$A$10*Table13[[#This Row],[CF % WEC]]</f>
        <v>0</v>
      </c>
      <c r="L4393" s="1">
        <v>30.719615718763187</v>
      </c>
      <c r="M4393" s="2">
        <f>Table13[[#This Row],[Cons h '[MWh']]]-Table13[[#This Row],[Ewec_prod '[MWh']]]-Table13[[#This Row],[Eeol_prod '[MWh']]]-Table13[[#This Row],[Efv_prod '[MWh']]]</f>
        <v>16.513115718763185</v>
      </c>
    </row>
    <row r="4394" x14ac:dyDescent="0.25">
      <c r="E4394" s="4">
        <v>43649</v>
      </c>
      <c r="F4394" s="3">
        <v>6.293E-2</v>
      </c>
      <c r="G4394" s="2">
        <f>Table13[[#This Row],[CF % FV]]*$A$2</f>
        <v>6.9222999999999999</v>
      </c>
      <c r="H4394" s="3">
        <v>1.8901349925534199E-2</v>
      </c>
      <c r="I4394" s="2">
        <f>Table13[[#This Row],[CF % EOL ]]*$A$6</f>
        <v>0</v>
      </c>
      <c r="J4394" s="3">
        <v>0.2926867335942081</v>
      </c>
      <c r="K4394" s="2">
        <f>$A$10*Table13[[#This Row],[CF % WEC]]</f>
        <v>0</v>
      </c>
      <c r="L4394" s="1">
        <v>27.558462120257946</v>
      </c>
      <c r="M4394" s="2">
        <f>Table13[[#This Row],[Cons h '[MWh']]]-Table13[[#This Row],[Ewec_prod '[MWh']]]-Table13[[#This Row],[Eeol_prod '[MWh']]]-Table13[[#This Row],[Efv_prod '[MWh']]]</f>
        <v>20.636162120257946</v>
      </c>
    </row>
    <row r="4395" x14ac:dyDescent="0.25">
      <c r="E4395" s="4">
        <v>43649.041666666664</v>
      </c>
      <c r="F4395" s="3">
        <v>2.9360000000000001E-2</v>
      </c>
      <c r="G4395" s="2">
        <f>Table13[[#This Row],[CF % FV]]*$A$2</f>
        <v>3.2296</v>
      </c>
      <c r="H4395" s="3">
        <v>0.30086671572351997</v>
      </c>
      <c r="I4395" s="2">
        <f>Table13[[#This Row],[CF % EOL ]]*$A$6</f>
        <v>0</v>
      </c>
      <c r="J4395" s="3">
        <v>0.29094146172405955</v>
      </c>
      <c r="K4395" s="2">
        <f>$A$10*Table13[[#This Row],[CF % WEC]]</f>
        <v>0</v>
      </c>
      <c r="L4395" s="1">
        <v>24.218068769573325</v>
      </c>
      <c r="M4395" s="2">
        <f>Table13[[#This Row],[Cons h '[MWh']]]-Table13[[#This Row],[Ewec_prod '[MWh']]]-Table13[[#This Row],[Eeol_prod '[MWh']]]-Table13[[#This Row],[Efv_prod '[MWh']]]</f>
        <v>20.988468769573323</v>
      </c>
    </row>
    <row r="4396" x14ac:dyDescent="0.25">
      <c r="E4396" s="4">
        <v>43649.083333333336</v>
      </c>
      <c r="F4396" s="3">
        <v>1.865E-2</v>
      </c>
      <c r="G4396" s="2">
        <f>Table13[[#This Row],[CF % FV]]*$A$2</f>
        <v>2.0514999999999999</v>
      </c>
      <c r="H4396" s="3">
        <v>0.88043488623417998</v>
      </c>
      <c r="I4396" s="2">
        <f>Table13[[#This Row],[CF % EOL ]]*$A$6</f>
        <v>0</v>
      </c>
      <c r="J4396" s="3">
        <v>0.34152288402251113</v>
      </c>
      <c r="K4396" s="2">
        <f>$A$10*Table13[[#This Row],[CF % WEC]]</f>
        <v>0</v>
      </c>
      <c r="L4396" s="1">
        <v>31.396433140405055</v>
      </c>
      <c r="M4396" s="2">
        <f>Table13[[#This Row],[Cons h '[MWh']]]-Table13[[#This Row],[Ewec_prod '[MWh']]]-Table13[[#This Row],[Eeol_prod '[MWh']]]-Table13[[#This Row],[Efv_prod '[MWh']]]</f>
        <v>29.344933140405054</v>
      </c>
    </row>
    <row r="4397" x14ac:dyDescent="0.25">
      <c r="E4397" s="4">
        <v>43649.125</v>
      </c>
      <c r="F4397" s="3">
        <v>0</v>
      </c>
      <c r="G4397" s="2">
        <f>Table13[[#This Row],[CF % FV]]*$A$2</f>
        <v>0</v>
      </c>
      <c r="H4397" s="3">
        <v>0.99866406246077299</v>
      </c>
      <c r="I4397" s="2">
        <f>Table13[[#This Row],[CF % EOL ]]*$A$6</f>
        <v>0</v>
      </c>
      <c r="J4397" s="3">
        <v>0.44151553409253252</v>
      </c>
      <c r="K4397" s="2">
        <f>$A$10*Table13[[#This Row],[CF % WEC]]</f>
        <v>0</v>
      </c>
      <c r="L4397" s="1">
        <v>26.768934131272371</v>
      </c>
      <c r="M4397" s="2">
        <f>Table13[[#This Row],[Cons h '[MWh']]]-Table13[[#This Row],[Ewec_prod '[MWh']]]-Table13[[#This Row],[Eeol_prod '[MWh']]]-Table13[[#This Row],[Efv_prod '[MWh']]]</f>
        <v>26.768934131272371</v>
      </c>
    </row>
    <row r="4398" x14ac:dyDescent="0.25">
      <c r="E4398" s="4">
        <v>43649.166666666664</v>
      </c>
      <c r="F4398" s="3">
        <v>0</v>
      </c>
      <c r="G4398" s="2">
        <f>Table13[[#This Row],[CF % FV]]*$A$2</f>
        <v>0</v>
      </c>
      <c r="H4398" s="3">
        <v>1.00786048321444</v>
      </c>
      <c r="I4398" s="2">
        <f>Table13[[#This Row],[CF % EOL ]]*$A$6</f>
        <v>0</v>
      </c>
      <c r="J4398" s="3">
        <v>0.51215198771083936</v>
      </c>
      <c r="K4398" s="2">
        <f>$A$10*Table13[[#This Row],[CF % WEC]]</f>
        <v>0</v>
      </c>
      <c r="L4398" s="1">
        <v>43.64969981307587</v>
      </c>
      <c r="M4398" s="2">
        <f>Table13[[#This Row],[Cons h '[MWh']]]-Table13[[#This Row],[Ewec_prod '[MWh']]]-Table13[[#This Row],[Eeol_prod '[MWh']]]-Table13[[#This Row],[Efv_prod '[MWh']]]</f>
        <v>43.64969981307587</v>
      </c>
    </row>
    <row r="4399" x14ac:dyDescent="0.25">
      <c r="E4399" s="4">
        <v>43649.208333333336</v>
      </c>
      <c r="F4399" s="3">
        <v>0</v>
      </c>
      <c r="G4399" s="2">
        <f>Table13[[#This Row],[CF % FV]]*$A$2</f>
        <v>0</v>
      </c>
      <c r="H4399" s="3">
        <v>0.99947716263255704</v>
      </c>
      <c r="I4399" s="2">
        <f>Table13[[#This Row],[CF % EOL ]]*$A$6</f>
        <v>0</v>
      </c>
      <c r="J4399" s="3">
        <v>0.60611007213534285</v>
      </c>
      <c r="K4399" s="2">
        <f>$A$10*Table13[[#This Row],[CF % WEC]]</f>
        <v>0</v>
      </c>
      <c r="L4399" s="1">
        <v>43.315735406343471</v>
      </c>
      <c r="M4399" s="2">
        <f>Table13[[#This Row],[Cons h '[MWh']]]-Table13[[#This Row],[Ewec_prod '[MWh']]]-Table13[[#This Row],[Eeol_prod '[MWh']]]-Table13[[#This Row],[Efv_prod '[MWh']]]</f>
        <v>43.315735406343471</v>
      </c>
    </row>
    <row r="4400" x14ac:dyDescent="0.25">
      <c r="E4400" s="4">
        <v>43649.25</v>
      </c>
      <c r="F4400" s="3">
        <v>0</v>
      </c>
      <c r="G4400" s="2">
        <f>Table13[[#This Row],[CF % FV]]*$A$2</f>
        <v>0</v>
      </c>
      <c r="H4400" s="3">
        <v>1.00498993243386</v>
      </c>
      <c r="I4400" s="2">
        <f>Table13[[#This Row],[CF % EOL ]]*$A$6</f>
        <v>0</v>
      </c>
      <c r="J4400" s="3">
        <v>0.66990274903259173</v>
      </c>
      <c r="K4400" s="2">
        <f>$A$10*Table13[[#This Row],[CF % WEC]]</f>
        <v>0</v>
      </c>
      <c r="L4400" s="1">
        <v>46.18413664106869</v>
      </c>
      <c r="M4400" s="2">
        <f>Table13[[#This Row],[Cons h '[MWh']]]-Table13[[#This Row],[Ewec_prod '[MWh']]]-Table13[[#This Row],[Eeol_prod '[MWh']]]-Table13[[#This Row],[Efv_prod '[MWh']]]</f>
        <v>46.18413664106869</v>
      </c>
    </row>
    <row r="4401" x14ac:dyDescent="0.25">
      <c r="E4401" s="4">
        <v>43649.291666666664</v>
      </c>
      <c r="F4401" s="3">
        <v>0</v>
      </c>
      <c r="G4401" s="2">
        <f>Table13[[#This Row],[CF % FV]]*$A$2</f>
        <v>0</v>
      </c>
      <c r="H4401" s="3">
        <v>1.00593240139774</v>
      </c>
      <c r="I4401" s="2">
        <f>Table13[[#This Row],[CF % EOL ]]*$A$6</f>
        <v>0</v>
      </c>
      <c r="J4401" s="3">
        <v>0.65461987460229021</v>
      </c>
      <c r="K4401" s="2">
        <f>$A$10*Table13[[#This Row],[CF % WEC]]</f>
        <v>0</v>
      </c>
      <c r="L4401" s="1">
        <v>43.747623983812197</v>
      </c>
      <c r="M4401" s="2">
        <f>Table13[[#This Row],[Cons h '[MWh']]]-Table13[[#This Row],[Ewec_prod '[MWh']]]-Table13[[#This Row],[Eeol_prod '[MWh']]]-Table13[[#This Row],[Efv_prod '[MWh']]]</f>
        <v>43.747623983812197</v>
      </c>
    </row>
    <row r="4402" x14ac:dyDescent="0.25">
      <c r="E4402" s="4">
        <v>43649.333333333336</v>
      </c>
      <c r="F4402" s="3">
        <v>0</v>
      </c>
      <c r="G4402" s="2">
        <f>Table13[[#This Row],[CF % FV]]*$A$2</f>
        <v>0</v>
      </c>
      <c r="H4402" s="3">
        <v>1.0001272243722501</v>
      </c>
      <c r="I4402" s="2">
        <f>Table13[[#This Row],[CF % EOL ]]*$A$6</f>
        <v>0</v>
      </c>
      <c r="J4402" s="3">
        <v>0.59775334633937727</v>
      </c>
      <c r="K4402" s="2">
        <f>$A$10*Table13[[#This Row],[CF % WEC]]</f>
        <v>0</v>
      </c>
      <c r="L4402" s="1">
        <v>51.123248249500215</v>
      </c>
      <c r="M4402" s="2">
        <f>Table13[[#This Row],[Cons h '[MWh']]]-Table13[[#This Row],[Ewec_prod '[MWh']]]-Table13[[#This Row],[Eeol_prod '[MWh']]]-Table13[[#This Row],[Efv_prod '[MWh']]]</f>
        <v>51.123248249500215</v>
      </c>
    </row>
    <row r="4403" x14ac:dyDescent="0.25">
      <c r="E4403" s="4">
        <v>43649.375</v>
      </c>
      <c r="F4403" s="3">
        <v>0</v>
      </c>
      <c r="G4403" s="2">
        <f>Table13[[#This Row],[CF % FV]]*$A$2</f>
        <v>0</v>
      </c>
      <c r="H4403" s="3">
        <v>0.998380908584803</v>
      </c>
      <c r="I4403" s="2">
        <f>Table13[[#This Row],[CF % EOL ]]*$A$6</f>
        <v>0</v>
      </c>
      <c r="J4403" s="3">
        <v>0.48057349697677126</v>
      </c>
      <c r="K4403" s="2">
        <f>$A$10*Table13[[#This Row],[CF % WEC]]</f>
        <v>0</v>
      </c>
      <c r="L4403" s="1">
        <v>29.086073434824648</v>
      </c>
      <c r="M4403" s="2">
        <f>Table13[[#This Row],[Cons h '[MWh']]]-Table13[[#This Row],[Ewec_prod '[MWh']]]-Table13[[#This Row],[Eeol_prod '[MWh']]]-Table13[[#This Row],[Efv_prod '[MWh']]]</f>
        <v>29.086073434824648</v>
      </c>
    </row>
    <row r="4404" x14ac:dyDescent="0.25">
      <c r="E4404" s="4">
        <v>43649.416666666664</v>
      </c>
      <c r="F4404" s="3">
        <v>0</v>
      </c>
      <c r="G4404" s="2">
        <f>Table13[[#This Row],[CF % FV]]*$A$2</f>
        <v>0</v>
      </c>
      <c r="H4404" s="3">
        <v>0.338479641950371</v>
      </c>
      <c r="I4404" s="2">
        <f>Table13[[#This Row],[CF % EOL ]]*$A$6</f>
        <v>0</v>
      </c>
      <c r="J4404" s="3">
        <v>0.39184591883505049</v>
      </c>
      <c r="K4404" s="2">
        <f>$A$10*Table13[[#This Row],[CF % WEC]]</f>
        <v>0</v>
      </c>
      <c r="L4404" s="1">
        <v>42.628781167761581</v>
      </c>
      <c r="M4404" s="2">
        <f>Table13[[#This Row],[Cons h '[MWh']]]-Table13[[#This Row],[Ewec_prod '[MWh']]]-Table13[[#This Row],[Eeol_prod '[MWh']]]-Table13[[#This Row],[Efv_prod '[MWh']]]</f>
        <v>42.628781167761581</v>
      </c>
    </row>
    <row r="4405" x14ac:dyDescent="0.25">
      <c r="E4405" s="4">
        <v>43649.458333333336</v>
      </c>
      <c r="F4405" s="3">
        <v>0</v>
      </c>
      <c r="G4405" s="2">
        <f>Table13[[#This Row],[CF % FV]]*$A$2</f>
        <v>0</v>
      </c>
      <c r="H4405" s="3">
        <v>0.18622033822513301</v>
      </c>
      <c r="I4405" s="2">
        <f>Table13[[#This Row],[CF % EOL ]]*$A$6</f>
        <v>0</v>
      </c>
      <c r="J4405" s="3">
        <v>0.34197525105682863</v>
      </c>
      <c r="K4405" s="2">
        <f>$A$10*Table13[[#This Row],[CF % WEC]]</f>
        <v>0</v>
      </c>
      <c r="L4405" s="1">
        <v>35.645646815347618</v>
      </c>
      <c r="M4405" s="2">
        <f>Table13[[#This Row],[Cons h '[MWh']]]-Table13[[#This Row],[Ewec_prod '[MWh']]]-Table13[[#This Row],[Eeol_prod '[MWh']]]-Table13[[#This Row],[Efv_prod '[MWh']]]</f>
        <v>35.645646815347618</v>
      </c>
    </row>
    <row r="4406" x14ac:dyDescent="0.25">
      <c r="E4406" s="4">
        <v>43649.5</v>
      </c>
      <c r="F4406" s="3">
        <v>0</v>
      </c>
      <c r="G4406" s="2">
        <f>Table13[[#This Row],[CF % FV]]*$A$2</f>
        <v>0</v>
      </c>
      <c r="H4406" s="3">
        <v>0.449336302438468</v>
      </c>
      <c r="I4406" s="2">
        <f>Table13[[#This Row],[CF % EOL ]]*$A$6</f>
        <v>0</v>
      </c>
      <c r="J4406" s="3">
        <v>0.3178308788357509</v>
      </c>
      <c r="K4406" s="2">
        <f>$A$10*Table13[[#This Row],[CF % WEC]]</f>
        <v>0</v>
      </c>
      <c r="L4406" s="1">
        <v>50.574202745454102</v>
      </c>
      <c r="M4406" s="2">
        <f>Table13[[#This Row],[Cons h '[MWh']]]-Table13[[#This Row],[Ewec_prod '[MWh']]]-Table13[[#This Row],[Eeol_prod '[MWh']]]-Table13[[#This Row],[Efv_prod '[MWh']]]</f>
        <v>50.574202745454102</v>
      </c>
    </row>
    <row r="4407" x14ac:dyDescent="0.25">
      <c r="E4407" s="4">
        <v>43649.541666666664</v>
      </c>
      <c r="F4407" s="3">
        <v>0</v>
      </c>
      <c r="G4407" s="2">
        <f>Table13[[#This Row],[CF % FV]]*$A$2</f>
        <v>0</v>
      </c>
      <c r="H4407" s="3">
        <v>0.88146619614794097</v>
      </c>
      <c r="I4407" s="2">
        <f>Table13[[#This Row],[CF % EOL ]]*$A$6</f>
        <v>0</v>
      </c>
      <c r="J4407" s="3">
        <v>0.32417371322765398</v>
      </c>
      <c r="K4407" s="2">
        <f>$A$10*Table13[[#This Row],[CF % WEC]]</f>
        <v>0</v>
      </c>
      <c r="L4407" s="1">
        <v>46.680959040312644</v>
      </c>
      <c r="M4407" s="2">
        <f>Table13[[#This Row],[Cons h '[MWh']]]-Table13[[#This Row],[Ewec_prod '[MWh']]]-Table13[[#This Row],[Eeol_prod '[MWh']]]-Table13[[#This Row],[Efv_prod '[MWh']]]</f>
        <v>46.680959040312644</v>
      </c>
    </row>
    <row r="4408" x14ac:dyDescent="0.25">
      <c r="E4408" s="4">
        <v>43649.583333333336</v>
      </c>
      <c r="F4408" s="3">
        <v>0</v>
      </c>
      <c r="G4408" s="2">
        <f>Table13[[#This Row],[CF % FV]]*$A$2</f>
        <v>0</v>
      </c>
      <c r="H4408" s="3">
        <v>0.99245121996520802</v>
      </c>
      <c r="I4408" s="2">
        <f>Table13[[#This Row],[CF % EOL ]]*$A$6</f>
        <v>0</v>
      </c>
      <c r="J4408" s="3">
        <v>0.35847607538916493</v>
      </c>
      <c r="K4408" s="2">
        <f>$A$10*Table13[[#This Row],[CF % WEC]]</f>
        <v>0</v>
      </c>
      <c r="L4408" s="1">
        <v>51.174433743839835</v>
      </c>
      <c r="M4408" s="2">
        <f>Table13[[#This Row],[Cons h '[MWh']]]-Table13[[#This Row],[Ewec_prod '[MWh']]]-Table13[[#This Row],[Eeol_prod '[MWh']]]-Table13[[#This Row],[Efv_prod '[MWh']]]</f>
        <v>51.174433743839835</v>
      </c>
    </row>
    <row r="4409" x14ac:dyDescent="0.25">
      <c r="E4409" s="4">
        <v>43649.625</v>
      </c>
      <c r="F4409" s="3">
        <v>0</v>
      </c>
      <c r="G4409" s="2">
        <f>Table13[[#This Row],[CF % FV]]*$A$2</f>
        <v>0</v>
      </c>
      <c r="H4409" s="3">
        <v>0.99808751663064299</v>
      </c>
      <c r="I4409" s="2">
        <f>Table13[[#This Row],[CF % EOL ]]*$A$6</f>
        <v>0</v>
      </c>
      <c r="J4409" s="3">
        <v>0.43062870897244543</v>
      </c>
      <c r="K4409" s="2">
        <f>$A$10*Table13[[#This Row],[CF % WEC]]</f>
        <v>0</v>
      </c>
      <c r="L4409" s="1">
        <v>30.862964321866436</v>
      </c>
      <c r="M4409" s="2">
        <f>Table13[[#This Row],[Cons h '[MWh']]]-Table13[[#This Row],[Ewec_prod '[MWh']]]-Table13[[#This Row],[Eeol_prod '[MWh']]]-Table13[[#This Row],[Efv_prod '[MWh']]]</f>
        <v>30.862964321866436</v>
      </c>
    </row>
    <row r="4410" x14ac:dyDescent="0.25">
      <c r="E4410" s="4">
        <v>43649.666666666664</v>
      </c>
      <c r="F4410" s="3">
        <v>0</v>
      </c>
      <c r="G4410" s="2">
        <f>Table13[[#This Row],[CF % FV]]*$A$2</f>
        <v>0</v>
      </c>
      <c r="H4410" s="3">
        <v>1.0049678314972399</v>
      </c>
      <c r="I4410" s="2">
        <f>Table13[[#This Row],[CF % EOL ]]*$A$6</f>
        <v>0</v>
      </c>
      <c r="J4410" s="3">
        <v>0.46994909241247002</v>
      </c>
      <c r="K4410" s="2">
        <f>$A$10*Table13[[#This Row],[CF % WEC]]</f>
        <v>0</v>
      </c>
      <c r="L4410" s="1">
        <v>38.338517559138658</v>
      </c>
      <c r="M4410" s="2">
        <f>Table13[[#This Row],[Cons h '[MWh']]]-Table13[[#This Row],[Ewec_prod '[MWh']]]-Table13[[#This Row],[Eeol_prod '[MWh']]]-Table13[[#This Row],[Efv_prod '[MWh']]]</f>
        <v>38.338517559138658</v>
      </c>
    </row>
    <row r="4411" x14ac:dyDescent="0.25">
      <c r="E4411" s="4">
        <v>43649.708333333336</v>
      </c>
      <c r="F4411" s="3">
        <v>7.8519999999999993E-2</v>
      </c>
      <c r="G4411" s="2">
        <f>Table13[[#This Row],[CF % FV]]*$A$2</f>
        <v>8.6372</v>
      </c>
      <c r="H4411" s="3">
        <v>1.0077073344194001</v>
      </c>
      <c r="I4411" s="2">
        <f>Table13[[#This Row],[CF % EOL ]]*$A$6</f>
        <v>0</v>
      </c>
      <c r="J4411" s="3">
        <v>0.49278855904446783</v>
      </c>
      <c r="K4411" s="2">
        <f>$A$10*Table13[[#This Row],[CF % WEC]]</f>
        <v>0</v>
      </c>
      <c r="L4411" s="1">
        <v>50.608493101064518</v>
      </c>
      <c r="M4411" s="2">
        <f>Table13[[#This Row],[Cons h '[MWh']]]-Table13[[#This Row],[Ewec_prod '[MWh']]]-Table13[[#This Row],[Eeol_prod '[MWh']]]-Table13[[#This Row],[Efv_prod '[MWh']]]</f>
        <v>41.971293101064518</v>
      </c>
    </row>
    <row r="4412" x14ac:dyDescent="0.25">
      <c r="E4412" s="4">
        <v>43649.75</v>
      </c>
      <c r="F4412" s="3">
        <v>0.24149999999999999</v>
      </c>
      <c r="G4412" s="2">
        <f>Table13[[#This Row],[CF % FV]]*$A$2</f>
        <v>26.564999999999998</v>
      </c>
      <c r="H4412" s="3">
        <v>1.00653958516536</v>
      </c>
      <c r="I4412" s="2">
        <f>Table13[[#This Row],[CF % EOL ]]*$A$6</f>
        <v>0</v>
      </c>
      <c r="J4412" s="3">
        <v>0.49882590227120988</v>
      </c>
      <c r="K4412" s="2">
        <f>$A$10*Table13[[#This Row],[CF % WEC]]</f>
        <v>0</v>
      </c>
      <c r="L4412" s="1">
        <v>40.096011622823305</v>
      </c>
      <c r="M4412" s="2">
        <f>Table13[[#This Row],[Cons h '[MWh']]]-Table13[[#This Row],[Ewec_prod '[MWh']]]-Table13[[#This Row],[Eeol_prod '[MWh']]]-Table13[[#This Row],[Efv_prod '[MWh']]]</f>
        <v>13.531011622823307</v>
      </c>
    </row>
    <row r="4413" x14ac:dyDescent="0.25">
      <c r="E4413" s="4">
        <v>43649.791666666664</v>
      </c>
      <c r="F4413" s="3">
        <v>0.32001000000000002</v>
      </c>
      <c r="G4413" s="2">
        <f>Table13[[#This Row],[CF % FV]]*$A$2</f>
        <v>35.201100000000004</v>
      </c>
      <c r="H4413" s="3">
        <v>1.0039465019910201</v>
      </c>
      <c r="I4413" s="2">
        <f>Table13[[#This Row],[CF % EOL ]]*$A$6</f>
        <v>0</v>
      </c>
      <c r="J4413" s="3">
        <v>0.49783531521066082</v>
      </c>
      <c r="K4413" s="2">
        <f>$A$10*Table13[[#This Row],[CF % WEC]]</f>
        <v>0</v>
      </c>
      <c r="L4413" s="1">
        <v>39.049349122109106</v>
      </c>
      <c r="M4413" s="2">
        <f>Table13[[#This Row],[Cons h '[MWh']]]-Table13[[#This Row],[Ewec_prod '[MWh']]]-Table13[[#This Row],[Eeol_prod '[MWh']]]-Table13[[#This Row],[Efv_prod '[MWh']]]</f>
        <v>3.8482491221091024</v>
      </c>
    </row>
    <row r="4414" x14ac:dyDescent="0.25">
      <c r="E4414" s="4">
        <v>43649.833333333336</v>
      </c>
      <c r="F4414" s="3">
        <v>0.49312</v>
      </c>
      <c r="G4414" s="2">
        <f>Table13[[#This Row],[CF % FV]]*$A$2</f>
        <v>54.243200000000002</v>
      </c>
      <c r="H4414" s="3">
        <v>1.0038283468452101</v>
      </c>
      <c r="I4414" s="2">
        <f>Table13[[#This Row],[CF % EOL ]]*$A$6</f>
        <v>0</v>
      </c>
      <c r="J4414" s="3">
        <v>0.49412594682741473</v>
      </c>
      <c r="K4414" s="2">
        <f>$A$10*Table13[[#This Row],[CF % WEC]]</f>
        <v>0</v>
      </c>
      <c r="L4414" s="1">
        <v>54.064234943639889</v>
      </c>
      <c r="M4414" s="2">
        <f>Table13[[#This Row],[Cons h '[MWh']]]-Table13[[#This Row],[Ewec_prod '[MWh']]]-Table13[[#This Row],[Eeol_prod '[MWh']]]-Table13[[#This Row],[Efv_prod '[MWh']]]</f>
        <v>-0.17896505636011284</v>
      </c>
    </row>
    <row r="4415" x14ac:dyDescent="0.25">
      <c r="E4415" s="4">
        <v>43649.875</v>
      </c>
      <c r="F4415" s="3">
        <v>0.47408999999999996</v>
      </c>
      <c r="G4415" s="2">
        <f>Table13[[#This Row],[CF % FV]]*$A$2</f>
        <v>52.149899999999995</v>
      </c>
      <c r="H4415" s="3">
        <v>1.0036637146205201</v>
      </c>
      <c r="I4415" s="2">
        <f>Table13[[#This Row],[CF % EOL ]]*$A$6</f>
        <v>0</v>
      </c>
      <c r="J4415" s="3">
        <v>0.38688365241043249</v>
      </c>
      <c r="K4415" s="2">
        <f>$A$10*Table13[[#This Row],[CF % WEC]]</f>
        <v>0</v>
      </c>
      <c r="L4415" s="1">
        <v>41.006883451487454</v>
      </c>
      <c r="M4415" s="2">
        <f>Table13[[#This Row],[Cons h '[MWh']]]-Table13[[#This Row],[Ewec_prod '[MWh']]]-Table13[[#This Row],[Eeol_prod '[MWh']]]-Table13[[#This Row],[Efv_prod '[MWh']]]</f>
        <v>-11.143016548512541</v>
      </c>
    </row>
    <row r="4416" x14ac:dyDescent="0.25">
      <c r="E4416" s="4">
        <v>43649.916666666664</v>
      </c>
      <c r="F4416" s="3">
        <v>0.45932000000000001</v>
      </c>
      <c r="G4416" s="2">
        <f>Table13[[#This Row],[CF % FV]]*$A$2</f>
        <v>50.525199999999998</v>
      </c>
      <c r="H4416" s="3">
        <v>0.36486049326209502</v>
      </c>
      <c r="I4416" s="2">
        <f>Table13[[#This Row],[CF % EOL ]]*$A$6</f>
        <v>0</v>
      </c>
      <c r="J4416" s="3">
        <v>0.34159001033273501</v>
      </c>
      <c r="K4416" s="2">
        <f>$A$10*Table13[[#This Row],[CF % WEC]]</f>
        <v>0</v>
      </c>
      <c r="L4416" s="1">
        <v>32.246769187713568</v>
      </c>
      <c r="M4416" s="2">
        <f>Table13[[#This Row],[Cons h '[MWh']]]-Table13[[#This Row],[Ewec_prod '[MWh']]]-Table13[[#This Row],[Eeol_prod '[MWh']]]-Table13[[#This Row],[Efv_prod '[MWh']]]</f>
        <v>-18.27843081228643</v>
      </c>
    </row>
    <row r="4417" x14ac:dyDescent="0.25">
      <c r="E4417" s="4">
        <v>43649.958333333336</v>
      </c>
      <c r="F4417" s="3">
        <v>0.49942999999999999</v>
      </c>
      <c r="G4417" s="2">
        <f>Table13[[#This Row],[CF % FV]]*$A$2</f>
        <v>54.9373</v>
      </c>
      <c r="H4417" s="3">
        <v>0.21170982784160999</v>
      </c>
      <c r="I4417" s="2">
        <f>Table13[[#This Row],[CF % EOL ]]*$A$6</f>
        <v>0</v>
      </c>
      <c r="J4417" s="3">
        <v>0.30735031528247503</v>
      </c>
      <c r="K4417" s="2">
        <f>$A$10*Table13[[#This Row],[CF % WEC]]</f>
        <v>0</v>
      </c>
      <c r="L4417" s="1">
        <v>43.427222741522812</v>
      </c>
      <c r="M4417" s="2">
        <f>Table13[[#This Row],[Cons h '[MWh']]]-Table13[[#This Row],[Ewec_prod '[MWh']]]-Table13[[#This Row],[Eeol_prod '[MWh']]]-Table13[[#This Row],[Efv_prod '[MWh']]]</f>
        <v>-11.510077258477189</v>
      </c>
    </row>
    <row r="4418" x14ac:dyDescent="0.25">
      <c r="E4418" s="4">
        <v>43650</v>
      </c>
      <c r="F4418" s="3">
        <v>0.35805000000000003</v>
      </c>
      <c r="G4418" s="2">
        <f>Table13[[#This Row],[CF % FV]]*$A$2</f>
        <v>39.3855</v>
      </c>
      <c r="H4418" s="3">
        <v>0.426899551582335</v>
      </c>
      <c r="I4418" s="2">
        <f>Table13[[#This Row],[CF % EOL ]]*$A$6</f>
        <v>0</v>
      </c>
      <c r="J4418" s="3">
        <v>0.29048292294009831</v>
      </c>
      <c r="K4418" s="2">
        <f>$A$10*Table13[[#This Row],[CF % WEC]]</f>
        <v>0</v>
      </c>
      <c r="L4418" s="1">
        <v>25.191675403124624</v>
      </c>
      <c r="M4418" s="2">
        <f>Table13[[#This Row],[Cons h '[MWh']]]-Table13[[#This Row],[Ewec_prod '[MWh']]]-Table13[[#This Row],[Eeol_prod '[MWh']]]-Table13[[#This Row],[Efv_prod '[MWh']]]</f>
        <v>-14.193824596875377</v>
      </c>
    </row>
    <row r="4419" x14ac:dyDescent="0.25">
      <c r="E4419" s="4">
        <v>43650.041666666664</v>
      </c>
      <c r="F4419" s="3">
        <v>0.20402000000000001</v>
      </c>
      <c r="G4419" s="2">
        <f>Table13[[#This Row],[CF % FV]]*$A$2</f>
        <v>22.4422</v>
      </c>
      <c r="H4419" s="3">
        <v>0.831511463022513</v>
      </c>
      <c r="I4419" s="2">
        <f>Table13[[#This Row],[CF % EOL ]]*$A$6</f>
        <v>0</v>
      </c>
      <c r="J4419" s="3">
        <v>0.29714492530624109</v>
      </c>
      <c r="K4419" s="2">
        <f>$A$10*Table13[[#This Row],[CF % WEC]]</f>
        <v>0</v>
      </c>
      <c r="L4419" s="1">
        <v>31.381276834476143</v>
      </c>
      <c r="M4419" s="2">
        <f>Table13[[#This Row],[Cons h '[MWh']]]-Table13[[#This Row],[Ewec_prod '[MWh']]]-Table13[[#This Row],[Eeol_prod '[MWh']]]-Table13[[#This Row],[Efv_prod '[MWh']]]</f>
        <v>8.9390768344761433</v>
      </c>
    </row>
    <row r="4420" x14ac:dyDescent="0.25">
      <c r="E4420" s="4">
        <v>43650.083333333336</v>
      </c>
      <c r="F4420" s="3">
        <v>9.0920000000000001E-2</v>
      </c>
      <c r="G4420" s="2">
        <f>Table13[[#This Row],[CF % FV]]*$A$2</f>
        <v>10.001200000000001</v>
      </c>
      <c r="H4420" s="3">
        <v>0.96931337266254203</v>
      </c>
      <c r="I4420" s="2">
        <f>Table13[[#This Row],[CF % EOL ]]*$A$6</f>
        <v>0</v>
      </c>
      <c r="J4420" s="3">
        <v>0.32875644813240568</v>
      </c>
      <c r="K4420" s="2">
        <f>$A$10*Table13[[#This Row],[CF % WEC]]</f>
        <v>0</v>
      </c>
      <c r="L4420" s="1">
        <v>31.244760184166026</v>
      </c>
      <c r="M4420" s="2">
        <f>Table13[[#This Row],[Cons h '[MWh']]]-Table13[[#This Row],[Ewec_prod '[MWh']]]-Table13[[#This Row],[Eeol_prod '[MWh']]]-Table13[[#This Row],[Efv_prod '[MWh']]]</f>
        <v>21.243560184166025</v>
      </c>
    </row>
    <row r="4421" x14ac:dyDescent="0.25">
      <c r="E4421" s="4">
        <v>43650.125</v>
      </c>
      <c r="F4421" s="3">
        <v>6.8000000000000005E-4</v>
      </c>
      <c r="G4421" s="2">
        <f>Table13[[#This Row],[CF % FV]]*$A$2</f>
        <v>7.4800000000000005E-2</v>
      </c>
      <c r="H4421" s="3">
        <v>0.99795879609863603</v>
      </c>
      <c r="I4421" s="2">
        <f>Table13[[#This Row],[CF % EOL ]]*$A$6</f>
        <v>0</v>
      </c>
      <c r="J4421" s="3">
        <v>0.37212053973279741</v>
      </c>
      <c r="K4421" s="2">
        <f>$A$10*Table13[[#This Row],[CF % WEC]]</f>
        <v>0</v>
      </c>
      <c r="L4421" s="1">
        <v>32.365519152553432</v>
      </c>
      <c r="M4421" s="2">
        <f>Table13[[#This Row],[Cons h '[MWh']]]-Table13[[#This Row],[Ewec_prod '[MWh']]]-Table13[[#This Row],[Eeol_prod '[MWh']]]-Table13[[#This Row],[Efv_prod '[MWh']]]</f>
        <v>32.290719152553429</v>
      </c>
    </row>
    <row r="4422" x14ac:dyDescent="0.25">
      <c r="E4422" s="4">
        <v>43650.166666666664</v>
      </c>
      <c r="F4422" s="3">
        <v>0</v>
      </c>
      <c r="G4422" s="2">
        <f>Table13[[#This Row],[CF % FV]]*$A$2</f>
        <v>0</v>
      </c>
      <c r="H4422" s="3">
        <v>0.99742653945208604</v>
      </c>
      <c r="I4422" s="2">
        <f>Table13[[#This Row],[CF % EOL ]]*$A$6</f>
        <v>0</v>
      </c>
      <c r="J4422" s="3">
        <v>0.4621618041662926</v>
      </c>
      <c r="K4422" s="2">
        <f>$A$10*Table13[[#This Row],[CF % WEC]]</f>
        <v>0</v>
      </c>
      <c r="L4422" s="1">
        <v>33.070332381834632</v>
      </c>
      <c r="M4422" s="2">
        <f>Table13[[#This Row],[Cons h '[MWh']]]-Table13[[#This Row],[Ewec_prod '[MWh']]]-Table13[[#This Row],[Eeol_prod '[MWh']]]-Table13[[#This Row],[Efv_prod '[MWh']]]</f>
        <v>33.070332381834632</v>
      </c>
    </row>
    <row r="4423" x14ac:dyDescent="0.25">
      <c r="E4423" s="4">
        <v>43650.208333333336</v>
      </c>
      <c r="F4423" s="3">
        <v>0</v>
      </c>
      <c r="G4423" s="2">
        <f>Table13[[#This Row],[CF % FV]]*$A$2</f>
        <v>0</v>
      </c>
      <c r="H4423" s="3">
        <v>1.0035221340454801</v>
      </c>
      <c r="I4423" s="2">
        <f>Table13[[#This Row],[CF % EOL ]]*$A$6</f>
        <v>0</v>
      </c>
      <c r="J4423" s="3">
        <v>0.52469098688894655</v>
      </c>
      <c r="K4423" s="2">
        <f>$A$10*Table13[[#This Row],[CF % WEC]]</f>
        <v>0</v>
      </c>
      <c r="L4423" s="1">
        <v>40.355877346198753</v>
      </c>
      <c r="M4423" s="2">
        <f>Table13[[#This Row],[Cons h '[MWh']]]-Table13[[#This Row],[Ewec_prod '[MWh']]]-Table13[[#This Row],[Eeol_prod '[MWh']]]-Table13[[#This Row],[Efv_prod '[MWh']]]</f>
        <v>40.355877346198753</v>
      </c>
    </row>
    <row r="4424" x14ac:dyDescent="0.25">
      <c r="E4424" s="4">
        <v>43650.25</v>
      </c>
      <c r="F4424" s="3">
        <v>0</v>
      </c>
      <c r="G4424" s="2">
        <f>Table13[[#This Row],[CF % FV]]*$A$2</f>
        <v>0</v>
      </c>
      <c r="H4424" s="3">
        <v>1.0049496296523399</v>
      </c>
      <c r="I4424" s="2">
        <f>Table13[[#This Row],[CF % EOL ]]*$A$6</f>
        <v>0</v>
      </c>
      <c r="J4424" s="3">
        <v>0.53027228241343594</v>
      </c>
      <c r="K4424" s="2">
        <f>$A$10*Table13[[#This Row],[CF % WEC]]</f>
        <v>0</v>
      </c>
      <c r="L4424" s="1">
        <v>43.932730274546792</v>
      </c>
      <c r="M4424" s="2">
        <f>Table13[[#This Row],[Cons h '[MWh']]]-Table13[[#This Row],[Ewec_prod '[MWh']]]-Table13[[#This Row],[Eeol_prod '[MWh']]]-Table13[[#This Row],[Efv_prod '[MWh']]]</f>
        <v>43.932730274546792</v>
      </c>
    </row>
    <row r="4425" x14ac:dyDescent="0.25">
      <c r="E4425" s="4">
        <v>43650.291666666664</v>
      </c>
      <c r="F4425" s="3">
        <v>0</v>
      </c>
      <c r="G4425" s="2">
        <f>Table13[[#This Row],[CF % FV]]*$A$2</f>
        <v>0</v>
      </c>
      <c r="H4425" s="3">
        <v>1.0079428435656901</v>
      </c>
      <c r="I4425" s="2">
        <f>Table13[[#This Row],[CF % EOL ]]*$A$6</f>
        <v>0</v>
      </c>
      <c r="J4425" s="3">
        <v>0.53656893464065503</v>
      </c>
      <c r="K4425" s="2">
        <f>$A$10*Table13[[#This Row],[CF % WEC]]</f>
        <v>0</v>
      </c>
      <c r="L4425" s="1">
        <v>45.804212217338417</v>
      </c>
      <c r="M4425" s="2">
        <f>Table13[[#This Row],[Cons h '[MWh']]]-Table13[[#This Row],[Ewec_prod '[MWh']]]-Table13[[#This Row],[Eeol_prod '[MWh']]]-Table13[[#This Row],[Efv_prod '[MWh']]]</f>
        <v>45.804212217338417</v>
      </c>
    </row>
    <row r="4426" x14ac:dyDescent="0.25">
      <c r="E4426" s="4">
        <v>43650.333333333336</v>
      </c>
      <c r="F4426" s="3">
        <v>0</v>
      </c>
      <c r="G4426" s="2">
        <f>Table13[[#This Row],[CF % FV]]*$A$2</f>
        <v>0</v>
      </c>
      <c r="H4426" s="3">
        <v>1.0078876953125</v>
      </c>
      <c r="I4426" s="2">
        <f>Table13[[#This Row],[CF % EOL ]]*$A$6</f>
        <v>0</v>
      </c>
      <c r="J4426" s="3">
        <v>0.54247437688883471</v>
      </c>
      <c r="K4426" s="2">
        <f>$A$10*Table13[[#This Row],[CF % WEC]]</f>
        <v>0</v>
      </c>
      <c r="L4426" s="1">
        <v>56.676323549720571</v>
      </c>
      <c r="M4426" s="2">
        <f>Table13[[#This Row],[Cons h '[MWh']]]-Table13[[#This Row],[Ewec_prod '[MWh']]]-Table13[[#This Row],[Eeol_prod '[MWh']]]-Table13[[#This Row],[Efv_prod '[MWh']]]</f>
        <v>56.676323549720571</v>
      </c>
    </row>
    <row r="4427" x14ac:dyDescent="0.25">
      <c r="E4427" s="4">
        <v>43650.375</v>
      </c>
      <c r="F4427" s="3">
        <v>0</v>
      </c>
      <c r="G4427" s="2">
        <f>Table13[[#This Row],[CF % FV]]*$A$2</f>
        <v>0</v>
      </c>
      <c r="H4427" s="3">
        <v>1.0075902811250199</v>
      </c>
      <c r="I4427" s="2">
        <f>Table13[[#This Row],[CF % EOL ]]*$A$6</f>
        <v>0</v>
      </c>
      <c r="J4427" s="3">
        <v>0.53666414152320685</v>
      </c>
      <c r="K4427" s="2">
        <f>$A$10*Table13[[#This Row],[CF % WEC]]</f>
        <v>0</v>
      </c>
      <c r="L4427" s="1">
        <v>52.860904917292508</v>
      </c>
      <c r="M4427" s="2">
        <f>Table13[[#This Row],[Cons h '[MWh']]]-Table13[[#This Row],[Ewec_prod '[MWh']]]-Table13[[#This Row],[Eeol_prod '[MWh']]]-Table13[[#This Row],[Efv_prod '[MWh']]]</f>
        <v>52.860904917292508</v>
      </c>
    </row>
    <row r="4428" x14ac:dyDescent="0.25">
      <c r="E4428" s="4">
        <v>43650.416666666664</v>
      </c>
      <c r="F4428" s="3">
        <v>0</v>
      </c>
      <c r="G4428" s="2">
        <f>Table13[[#This Row],[CF % FV]]*$A$2</f>
        <v>0</v>
      </c>
      <c r="H4428" s="3">
        <v>0.99731586369877401</v>
      </c>
      <c r="I4428" s="2">
        <f>Table13[[#This Row],[CF % EOL ]]*$A$6</f>
        <v>0</v>
      </c>
      <c r="J4428" s="3">
        <v>0.53102630160914688</v>
      </c>
      <c r="K4428" s="2">
        <f>$A$10*Table13[[#This Row],[CF % WEC]]</f>
        <v>0</v>
      </c>
      <c r="L4428" s="1">
        <v>40.493843594996385</v>
      </c>
      <c r="M4428" s="2">
        <f>Table13[[#This Row],[Cons h '[MWh']]]-Table13[[#This Row],[Ewec_prod '[MWh']]]-Table13[[#This Row],[Eeol_prod '[MWh']]]-Table13[[#This Row],[Efv_prod '[MWh']]]</f>
        <v>40.493843594996385</v>
      </c>
    </row>
    <row r="4429" x14ac:dyDescent="0.25">
      <c r="E4429" s="4">
        <v>43650.458333333336</v>
      </c>
      <c r="F4429" s="3">
        <v>0</v>
      </c>
      <c r="G4429" s="2">
        <f>Table13[[#This Row],[CF % FV]]*$A$2</f>
        <v>0</v>
      </c>
      <c r="H4429" s="3">
        <v>0.99801355684391702</v>
      </c>
      <c r="I4429" s="2">
        <f>Table13[[#This Row],[CF % EOL ]]*$A$6</f>
        <v>0</v>
      </c>
      <c r="J4429" s="3">
        <v>0.5252029881796717</v>
      </c>
      <c r="K4429" s="2">
        <f>$A$10*Table13[[#This Row],[CF % WEC]]</f>
        <v>0</v>
      </c>
      <c r="L4429" s="1">
        <v>45.179285190490042</v>
      </c>
      <c r="M4429" s="2">
        <f>Table13[[#This Row],[Cons h '[MWh']]]-Table13[[#This Row],[Ewec_prod '[MWh']]]-Table13[[#This Row],[Eeol_prod '[MWh']]]-Table13[[#This Row],[Efv_prod '[MWh']]]</f>
        <v>45.179285190490042</v>
      </c>
    </row>
    <row r="4430" x14ac:dyDescent="0.25">
      <c r="E4430" s="4">
        <v>43650.5</v>
      </c>
      <c r="F4430" s="3">
        <v>0</v>
      </c>
      <c r="G4430" s="2">
        <f>Table13[[#This Row],[CF % FV]]*$A$2</f>
        <v>0</v>
      </c>
      <c r="H4430" s="3">
        <v>1.0027413558305001</v>
      </c>
      <c r="I4430" s="2">
        <f>Table13[[#This Row],[CF % EOL ]]*$A$6</f>
        <v>0</v>
      </c>
      <c r="J4430" s="3">
        <v>0.51751256932215917</v>
      </c>
      <c r="K4430" s="2">
        <f>$A$10*Table13[[#This Row],[CF % WEC]]</f>
        <v>0</v>
      </c>
      <c r="L4430" s="1">
        <v>49.901543887604525</v>
      </c>
      <c r="M4430" s="2">
        <f>Table13[[#This Row],[Cons h '[MWh']]]-Table13[[#This Row],[Ewec_prod '[MWh']]]-Table13[[#This Row],[Eeol_prod '[MWh']]]-Table13[[#This Row],[Efv_prod '[MWh']]]</f>
        <v>49.901543887604525</v>
      </c>
    </row>
    <row r="4431" x14ac:dyDescent="0.25">
      <c r="E4431" s="4">
        <v>43650.541666666664</v>
      </c>
      <c r="F4431" s="3">
        <v>0</v>
      </c>
      <c r="G4431" s="2">
        <f>Table13[[#This Row],[CF % FV]]*$A$2</f>
        <v>0</v>
      </c>
      <c r="H4431" s="3">
        <v>1.00126309456253</v>
      </c>
      <c r="I4431" s="2">
        <f>Table13[[#This Row],[CF % EOL ]]*$A$6</f>
        <v>0</v>
      </c>
      <c r="J4431" s="3">
        <v>0.50767975117418374</v>
      </c>
      <c r="K4431" s="2">
        <f>$A$10*Table13[[#This Row],[CF % WEC]]</f>
        <v>0</v>
      </c>
      <c r="L4431" s="1">
        <v>42.336040114166678</v>
      </c>
      <c r="M4431" s="2">
        <f>Table13[[#This Row],[Cons h '[MWh']]]-Table13[[#This Row],[Ewec_prod '[MWh']]]-Table13[[#This Row],[Eeol_prod '[MWh']]]-Table13[[#This Row],[Efv_prod '[MWh']]]</f>
        <v>42.336040114166678</v>
      </c>
    </row>
    <row r="4432" x14ac:dyDescent="0.25">
      <c r="E4432" s="4">
        <v>43650.583333333336</v>
      </c>
      <c r="F4432" s="3">
        <v>0</v>
      </c>
      <c r="G4432" s="2">
        <f>Table13[[#This Row],[CF % FV]]*$A$2</f>
        <v>0</v>
      </c>
      <c r="H4432" s="3">
        <v>0.99933596404087</v>
      </c>
      <c r="I4432" s="2">
        <f>Table13[[#This Row],[CF % EOL ]]*$A$6</f>
        <v>0</v>
      </c>
      <c r="J4432" s="3">
        <v>0.49434809876125901</v>
      </c>
      <c r="K4432" s="2">
        <f>$A$10*Table13[[#This Row],[CF % WEC]]</f>
        <v>0</v>
      </c>
      <c r="L4432" s="1">
        <v>46.808750041888402</v>
      </c>
      <c r="M4432" s="2">
        <f>Table13[[#This Row],[Cons h '[MWh']]]-Table13[[#This Row],[Ewec_prod '[MWh']]]-Table13[[#This Row],[Eeol_prod '[MWh']]]-Table13[[#This Row],[Efv_prod '[MWh']]]</f>
        <v>46.808750041888402</v>
      </c>
    </row>
    <row r="4433" x14ac:dyDescent="0.25">
      <c r="E4433" s="4">
        <v>43650.625</v>
      </c>
      <c r="F4433" s="3">
        <v>0</v>
      </c>
      <c r="G4433" s="2">
        <f>Table13[[#This Row],[CF % FV]]*$A$2</f>
        <v>0</v>
      </c>
      <c r="H4433" s="3">
        <v>1.0022477742020299</v>
      </c>
      <c r="I4433" s="2">
        <f>Table13[[#This Row],[CF % EOL ]]*$A$6</f>
        <v>0</v>
      </c>
      <c r="J4433" s="3">
        <v>0.5053912390787314</v>
      </c>
      <c r="K4433" s="2">
        <f>$A$10*Table13[[#This Row],[CF % WEC]]</f>
        <v>0</v>
      </c>
      <c r="L4433" s="1">
        <v>57.050927980040711</v>
      </c>
      <c r="M4433" s="2">
        <f>Table13[[#This Row],[Cons h '[MWh']]]-Table13[[#This Row],[Ewec_prod '[MWh']]]-Table13[[#This Row],[Eeol_prod '[MWh']]]-Table13[[#This Row],[Efv_prod '[MWh']]]</f>
        <v>57.050927980040711</v>
      </c>
    </row>
    <row r="4434" x14ac:dyDescent="0.25">
      <c r="E4434" s="4">
        <v>43650.666666666664</v>
      </c>
      <c r="F4434" s="3">
        <v>0</v>
      </c>
      <c r="G4434" s="2">
        <f>Table13[[#This Row],[CF % FV]]*$A$2</f>
        <v>0</v>
      </c>
      <c r="H4434" s="3">
        <v>1.0035878366219</v>
      </c>
      <c r="I4434" s="2">
        <f>Table13[[#This Row],[CF % EOL ]]*$A$6</f>
        <v>0</v>
      </c>
      <c r="J4434" s="3">
        <v>0.51232253609667266</v>
      </c>
      <c r="K4434" s="2">
        <f>$A$10*Table13[[#This Row],[CF % WEC]]</f>
        <v>0</v>
      </c>
      <c r="L4434" s="1">
        <v>42.450911365606899</v>
      </c>
      <c r="M4434" s="2">
        <f>Table13[[#This Row],[Cons h '[MWh']]]-Table13[[#This Row],[Ewec_prod '[MWh']]]-Table13[[#This Row],[Eeol_prod '[MWh']]]-Table13[[#This Row],[Efv_prod '[MWh']]]</f>
        <v>42.450911365606899</v>
      </c>
    </row>
    <row r="4435" x14ac:dyDescent="0.25">
      <c r="E4435" s="4">
        <v>43650.708333333336</v>
      </c>
      <c r="F4435" s="3">
        <v>0.15762000000000001</v>
      </c>
      <c r="G4435" s="2">
        <f>Table13[[#This Row],[CF % FV]]*$A$2</f>
        <v>17.338200000000001</v>
      </c>
      <c r="H4435" s="3">
        <v>0.99938979784187998</v>
      </c>
      <c r="I4435" s="2">
        <f>Table13[[#This Row],[CF % EOL ]]*$A$6</f>
        <v>0</v>
      </c>
      <c r="J4435" s="3">
        <v>0.51040958091852251</v>
      </c>
      <c r="K4435" s="2">
        <f>$A$10*Table13[[#This Row],[CF % WEC]]</f>
        <v>0</v>
      </c>
      <c r="L4435" s="1">
        <v>43.731290591889127</v>
      </c>
      <c r="M4435" s="2">
        <f>Table13[[#This Row],[Cons h '[MWh']]]-Table13[[#This Row],[Ewec_prod '[MWh']]]-Table13[[#This Row],[Eeol_prod '[MWh']]]-Table13[[#This Row],[Efv_prod '[MWh']]]</f>
        <v>26.393090591889127</v>
      </c>
    </row>
    <row r="4436" x14ac:dyDescent="0.25">
      <c r="E4436" s="4">
        <v>43650.75</v>
      </c>
      <c r="F4436" s="3">
        <v>0.23680000000000001</v>
      </c>
      <c r="G4436" s="2">
        <f>Table13[[#This Row],[CF % FV]]*$A$2</f>
        <v>26.048000000000002</v>
      </c>
      <c r="H4436" s="3">
        <v>0.99772162522354202</v>
      </c>
      <c r="I4436" s="2">
        <f>Table13[[#This Row],[CF % EOL ]]*$A$6</f>
        <v>0</v>
      </c>
      <c r="J4436" s="3">
        <v>0.50782602896652529</v>
      </c>
      <c r="K4436" s="2">
        <f>$A$10*Table13[[#This Row],[CF % WEC]]</f>
        <v>0</v>
      </c>
      <c r="L4436" s="1">
        <v>88.021389001962319</v>
      </c>
      <c r="M4436" s="2">
        <f>Table13[[#This Row],[Cons h '[MWh']]]-Table13[[#This Row],[Ewec_prod '[MWh']]]-Table13[[#This Row],[Eeol_prod '[MWh']]]-Table13[[#This Row],[Efv_prod '[MWh']]]</f>
        <v>61.973389001962317</v>
      </c>
    </row>
    <row r="4437" x14ac:dyDescent="0.25">
      <c r="E4437" s="4">
        <v>43650.791666666664</v>
      </c>
      <c r="F4437" s="3">
        <v>0.37875999999999999</v>
      </c>
      <c r="G4437" s="2">
        <f>Table13[[#This Row],[CF % FV]]*$A$2</f>
        <v>41.663599999999995</v>
      </c>
      <c r="H4437" s="3">
        <v>0.99786121200383404</v>
      </c>
      <c r="I4437" s="2">
        <f>Table13[[#This Row],[CF % EOL ]]*$A$6</f>
        <v>0</v>
      </c>
      <c r="J4437" s="3">
        <v>0.50520176427902808</v>
      </c>
      <c r="K4437" s="2">
        <f>$A$10*Table13[[#This Row],[CF % WEC]]</f>
        <v>0</v>
      </c>
      <c r="L4437" s="1">
        <v>60.536337220934051</v>
      </c>
      <c r="M4437" s="2">
        <f>Table13[[#This Row],[Cons h '[MWh']]]-Table13[[#This Row],[Ewec_prod '[MWh']]]-Table13[[#This Row],[Eeol_prod '[MWh']]]-Table13[[#This Row],[Efv_prod '[MWh']]]</f>
        <v>18.872737220934056</v>
      </c>
    </row>
    <row r="4438" x14ac:dyDescent="0.25">
      <c r="E4438" s="4">
        <v>43650.833333333336</v>
      </c>
      <c r="F4438" s="3">
        <v>0.40617999999999999</v>
      </c>
      <c r="G4438" s="2">
        <f>Table13[[#This Row],[CF % FV]]*$A$2</f>
        <v>44.6798</v>
      </c>
      <c r="H4438" s="3">
        <v>0.99705905949792395</v>
      </c>
      <c r="I4438" s="2">
        <f>Table13[[#This Row],[CF % EOL ]]*$A$6</f>
        <v>0</v>
      </c>
      <c r="J4438" s="3">
        <v>0.49818432797986817</v>
      </c>
      <c r="K4438" s="2">
        <f>$A$10*Table13[[#This Row],[CF % WEC]]</f>
        <v>0</v>
      </c>
      <c r="L4438" s="1">
        <v>57.182290745519722</v>
      </c>
      <c r="M4438" s="2">
        <f>Table13[[#This Row],[Cons h '[MWh']]]-Table13[[#This Row],[Ewec_prod '[MWh']]]-Table13[[#This Row],[Eeol_prod '[MWh']]]-Table13[[#This Row],[Efv_prod '[MWh']]]</f>
        <v>12.502490745519722</v>
      </c>
    </row>
    <row r="4439" x14ac:dyDescent="0.25">
      <c r="E4439" s="4">
        <v>43650.875</v>
      </c>
      <c r="F4439" s="3">
        <v>0.50416000000000005</v>
      </c>
      <c r="G4439" s="2">
        <f>Table13[[#This Row],[CF % FV]]*$A$2</f>
        <v>55.457600000000006</v>
      </c>
      <c r="H4439" s="3">
        <v>0.997211419815764</v>
      </c>
      <c r="I4439" s="2">
        <f>Table13[[#This Row],[CF % EOL ]]*$A$6</f>
        <v>0</v>
      </c>
      <c r="J4439" s="3">
        <v>0.41803355541693782</v>
      </c>
      <c r="K4439" s="2">
        <f>$A$10*Table13[[#This Row],[CF % WEC]]</f>
        <v>0</v>
      </c>
      <c r="L4439" s="1">
        <v>66.583081834173967</v>
      </c>
      <c r="M4439" s="2">
        <f>Table13[[#This Row],[Cons h '[MWh']]]-Table13[[#This Row],[Ewec_prod '[MWh']]]-Table13[[#This Row],[Eeol_prod '[MWh']]]-Table13[[#This Row],[Efv_prod '[MWh']]]</f>
        <v>11.125481834173961</v>
      </c>
    </row>
    <row r="4440" x14ac:dyDescent="0.25">
      <c r="E4440" s="4">
        <v>43650.916666666664</v>
      </c>
      <c r="F4440" s="3">
        <v>0.39415</v>
      </c>
      <c r="G4440" s="2">
        <f>Table13[[#This Row],[CF % FV]]*$A$2</f>
        <v>43.356499999999997</v>
      </c>
      <c r="H4440" s="3">
        <v>0.24931697336588601</v>
      </c>
      <c r="I4440" s="2">
        <f>Table13[[#This Row],[CF % EOL ]]*$A$6</f>
        <v>0</v>
      </c>
      <c r="J4440" s="3">
        <v>0.37562251171181205</v>
      </c>
      <c r="K4440" s="2">
        <f>$A$10*Table13[[#This Row],[CF % WEC]]</f>
        <v>0</v>
      </c>
      <c r="L4440" s="1">
        <v>52.199830912979323</v>
      </c>
      <c r="M4440" s="2">
        <f>Table13[[#This Row],[Cons h '[MWh']]]-Table13[[#This Row],[Ewec_prod '[MWh']]]-Table13[[#This Row],[Eeol_prod '[MWh']]]-Table13[[#This Row],[Efv_prod '[MWh']]]</f>
        <v>8.8433309129793258</v>
      </c>
    </row>
    <row r="4441" x14ac:dyDescent="0.25">
      <c r="E4441" s="4">
        <v>43650.958333333336</v>
      </c>
      <c r="F4441" s="3">
        <v>0.31031999999999998</v>
      </c>
      <c r="G4441" s="2">
        <f>Table13[[#This Row],[CF % FV]]*$A$2</f>
        <v>34.135199999999998</v>
      </c>
      <c r="H4441" s="3">
        <v>0.135582113595586</v>
      </c>
      <c r="I4441" s="2">
        <f>Table13[[#This Row],[CF % EOL ]]*$A$6</f>
        <v>0</v>
      </c>
      <c r="J4441" s="3">
        <v>0.34614112389268042</v>
      </c>
      <c r="K4441" s="2">
        <f>$A$10*Table13[[#This Row],[CF % WEC]]</f>
        <v>0</v>
      </c>
      <c r="L4441" s="1">
        <v>38.856967474859339</v>
      </c>
      <c r="M4441" s="2">
        <f>Table13[[#This Row],[Cons h '[MWh']]]-Table13[[#This Row],[Ewec_prod '[MWh']]]-Table13[[#This Row],[Eeol_prod '[MWh']]]-Table13[[#This Row],[Efv_prod '[MWh']]]</f>
        <v>4.721767474859341</v>
      </c>
    </row>
    <row r="4442" x14ac:dyDescent="0.25">
      <c r="E4442" s="4">
        <v>43651</v>
      </c>
      <c r="F4442" s="3">
        <v>0.13425000000000001</v>
      </c>
      <c r="G4442" s="2">
        <f>Table13[[#This Row],[CF % FV]]*$A$2</f>
        <v>14.7675</v>
      </c>
      <c r="H4442" s="3">
        <v>0.36728530407584897</v>
      </c>
      <c r="I4442" s="2">
        <f>Table13[[#This Row],[CF % EOL ]]*$A$6</f>
        <v>0</v>
      </c>
      <c r="J4442" s="3">
        <v>0.33462273794627889</v>
      </c>
      <c r="K4442" s="2">
        <f>$A$10*Table13[[#This Row],[CF % WEC]]</f>
        <v>0</v>
      </c>
      <c r="L4442" s="1">
        <v>29.098338120954313</v>
      </c>
      <c r="M4442" s="2">
        <f>Table13[[#This Row],[Cons h '[MWh']]]-Table13[[#This Row],[Ewec_prod '[MWh']]]-Table13[[#This Row],[Eeol_prod '[MWh']]]-Table13[[#This Row],[Efv_prod '[MWh']]]</f>
        <v>14.330838120954313</v>
      </c>
    </row>
    <row r="4443" x14ac:dyDescent="0.25">
      <c r="E4443" s="4">
        <v>43651.041666666664</v>
      </c>
      <c r="F4443" s="3">
        <v>0.14853</v>
      </c>
      <c r="G4443" s="2">
        <f>Table13[[#This Row],[CF % FV]]*$A$2</f>
        <v>16.3383</v>
      </c>
      <c r="H4443" s="3">
        <v>0.81957336843315398</v>
      </c>
      <c r="I4443" s="2">
        <f>Table13[[#This Row],[CF % EOL ]]*$A$6</f>
        <v>0</v>
      </c>
      <c r="J4443" s="3">
        <v>0.34785258916999001</v>
      </c>
      <c r="K4443" s="2">
        <f>$A$10*Table13[[#This Row],[CF % WEC]]</f>
        <v>0</v>
      </c>
      <c r="L4443" s="1">
        <v>35.157590316754792</v>
      </c>
      <c r="M4443" s="2">
        <f>Table13[[#This Row],[Cons h '[MWh']]]-Table13[[#This Row],[Ewec_prod '[MWh']]]-Table13[[#This Row],[Eeol_prod '[MWh']]]-Table13[[#This Row],[Efv_prod '[MWh']]]</f>
        <v>18.819290316754792</v>
      </c>
    </row>
    <row r="4444" x14ac:dyDescent="0.25">
      <c r="E4444" s="4">
        <v>43651.083333333336</v>
      </c>
      <c r="F4444" s="3">
        <v>4.752E-2</v>
      </c>
      <c r="G4444" s="2">
        <f>Table13[[#This Row],[CF % FV]]*$A$2</f>
        <v>5.2271999999999998</v>
      </c>
      <c r="H4444" s="3">
        <v>0.97053080014321602</v>
      </c>
      <c r="I4444" s="2">
        <f>Table13[[#This Row],[CF % EOL ]]*$A$6</f>
        <v>0</v>
      </c>
      <c r="J4444" s="3">
        <v>0.38976783673532883</v>
      </c>
      <c r="K4444" s="2">
        <f>$A$10*Table13[[#This Row],[CF % WEC]]</f>
        <v>0</v>
      </c>
      <c r="L4444" s="1">
        <v>36.405664413338393</v>
      </c>
      <c r="M4444" s="2">
        <f>Table13[[#This Row],[Cons h '[MWh']]]-Table13[[#This Row],[Ewec_prod '[MWh']]]-Table13[[#This Row],[Eeol_prod '[MWh']]]-Table13[[#This Row],[Efv_prod '[MWh']]]</f>
        <v>31.178464413338393</v>
      </c>
    </row>
    <row r="4445" x14ac:dyDescent="0.25">
      <c r="E4445" s="4">
        <v>43651.125</v>
      </c>
      <c r="F4445" s="3">
        <v>0</v>
      </c>
      <c r="G4445" s="2">
        <f>Table13[[#This Row],[CF % FV]]*$A$2</f>
        <v>0</v>
      </c>
      <c r="H4445" s="3">
        <v>0.99704724450231497</v>
      </c>
      <c r="I4445" s="2">
        <f>Table13[[#This Row],[CF % EOL ]]*$A$6</f>
        <v>0</v>
      </c>
      <c r="J4445" s="3">
        <v>0.43113592700939174</v>
      </c>
      <c r="K4445" s="2">
        <f>$A$10*Table13[[#This Row],[CF % WEC]]</f>
        <v>0</v>
      </c>
      <c r="L4445" s="1">
        <v>28.594296076395842</v>
      </c>
      <c r="M4445" s="2">
        <f>Table13[[#This Row],[Cons h '[MWh']]]-Table13[[#This Row],[Ewec_prod '[MWh']]]-Table13[[#This Row],[Eeol_prod '[MWh']]]-Table13[[#This Row],[Efv_prod '[MWh']]]</f>
        <v>28.594296076395842</v>
      </c>
    </row>
    <row r="4446" x14ac:dyDescent="0.25">
      <c r="E4446" s="4">
        <v>43651.166666666664</v>
      </c>
      <c r="F4446" s="3">
        <v>0</v>
      </c>
      <c r="G4446" s="2">
        <f>Table13[[#This Row],[CF % FV]]*$A$2</f>
        <v>0</v>
      </c>
      <c r="H4446" s="3">
        <v>1.00344294186406</v>
      </c>
      <c r="I4446" s="2">
        <f>Table13[[#This Row],[CF % EOL ]]*$A$6</f>
        <v>0</v>
      </c>
      <c r="J4446" s="3">
        <v>0.48614990345971298</v>
      </c>
      <c r="K4446" s="2">
        <f>$A$10*Table13[[#This Row],[CF % WEC]]</f>
        <v>0</v>
      </c>
      <c r="L4446" s="1">
        <v>35.928333873696957</v>
      </c>
      <c r="M4446" s="2">
        <f>Table13[[#This Row],[Cons h '[MWh']]]-Table13[[#This Row],[Ewec_prod '[MWh']]]-Table13[[#This Row],[Eeol_prod '[MWh']]]-Table13[[#This Row],[Efv_prod '[MWh']]]</f>
        <v>35.928333873696957</v>
      </c>
    </row>
    <row r="4447" x14ac:dyDescent="0.25">
      <c r="E4447" s="4">
        <v>43651.208333333336</v>
      </c>
      <c r="F4447" s="3">
        <v>0</v>
      </c>
      <c r="G4447" s="2">
        <f>Table13[[#This Row],[CF % FV]]*$A$2</f>
        <v>0</v>
      </c>
      <c r="H4447" s="3">
        <v>1.0038708527198701</v>
      </c>
      <c r="I4447" s="2">
        <f>Table13[[#This Row],[CF % EOL ]]*$A$6</f>
        <v>0</v>
      </c>
      <c r="J4447" s="3">
        <v>0.53677660515646841</v>
      </c>
      <c r="K4447" s="2">
        <f>$A$10*Table13[[#This Row],[CF % WEC]]</f>
        <v>0</v>
      </c>
      <c r="L4447" s="1">
        <v>43.172162141556441</v>
      </c>
      <c r="M4447" s="2">
        <f>Table13[[#This Row],[Cons h '[MWh']]]-Table13[[#This Row],[Ewec_prod '[MWh']]]-Table13[[#This Row],[Eeol_prod '[MWh']]]-Table13[[#This Row],[Efv_prod '[MWh']]]</f>
        <v>43.172162141556441</v>
      </c>
    </row>
    <row r="4448" x14ac:dyDescent="0.25">
      <c r="E4448" s="4">
        <v>43651.25</v>
      </c>
      <c r="F4448" s="3">
        <v>0</v>
      </c>
      <c r="G4448" s="2">
        <f>Table13[[#This Row],[CF % FV]]*$A$2</f>
        <v>0</v>
      </c>
      <c r="H4448" s="3">
        <v>1.00502302697586</v>
      </c>
      <c r="I4448" s="2">
        <f>Table13[[#This Row],[CF % EOL ]]*$A$6</f>
        <v>0</v>
      </c>
      <c r="J4448" s="3">
        <v>0.59129257904367682</v>
      </c>
      <c r="K4448" s="2">
        <f>$A$10*Table13[[#This Row],[CF % WEC]]</f>
        <v>0</v>
      </c>
      <c r="L4448" s="1">
        <v>48.875982306901342</v>
      </c>
      <c r="M4448" s="2">
        <f>Table13[[#This Row],[Cons h '[MWh']]]-Table13[[#This Row],[Ewec_prod '[MWh']]]-Table13[[#This Row],[Eeol_prod '[MWh']]]-Table13[[#This Row],[Efv_prod '[MWh']]]</f>
        <v>48.875982306901342</v>
      </c>
    </row>
    <row r="4449" x14ac:dyDescent="0.25">
      <c r="E4449" s="4">
        <v>43651.291666666664</v>
      </c>
      <c r="F4449" s="3">
        <v>0</v>
      </c>
      <c r="G4449" s="2">
        <f>Table13[[#This Row],[CF % FV]]*$A$2</f>
        <v>0</v>
      </c>
      <c r="H4449" s="3">
        <v>1.00780711858711</v>
      </c>
      <c r="I4449" s="2">
        <f>Table13[[#This Row],[CF % EOL ]]*$A$6</f>
        <v>0</v>
      </c>
      <c r="J4449" s="3">
        <v>0.63071971106592561</v>
      </c>
      <c r="K4449" s="2">
        <f>$A$10*Table13[[#This Row],[CF % WEC]]</f>
        <v>0</v>
      </c>
      <c r="L4449" s="1">
        <v>56.40274226182779</v>
      </c>
      <c r="M4449" s="2">
        <f>Table13[[#This Row],[Cons h '[MWh']]]-Table13[[#This Row],[Ewec_prod '[MWh']]]-Table13[[#This Row],[Eeol_prod '[MWh']]]-Table13[[#This Row],[Efv_prod '[MWh']]]</f>
        <v>56.40274226182779</v>
      </c>
    </row>
    <row r="4450" x14ac:dyDescent="0.25">
      <c r="E4450" s="4">
        <v>43651.333333333336</v>
      </c>
      <c r="F4450" s="3">
        <v>0</v>
      </c>
      <c r="G4450" s="2">
        <f>Table13[[#This Row],[CF % FV]]*$A$2</f>
        <v>0</v>
      </c>
      <c r="H4450" s="3">
        <v>1.0076487890625001</v>
      </c>
      <c r="I4450" s="2">
        <f>Table13[[#This Row],[CF % EOL ]]*$A$6</f>
        <v>0</v>
      </c>
      <c r="J4450" s="3">
        <v>0.65830510611413906</v>
      </c>
      <c r="K4450" s="2">
        <f>$A$10*Table13[[#This Row],[CF % WEC]]</f>
        <v>0</v>
      </c>
      <c r="L4450" s="1">
        <v>43.221079153778334</v>
      </c>
      <c r="M4450" s="2">
        <f>Table13[[#This Row],[Cons h '[MWh']]]-Table13[[#This Row],[Ewec_prod '[MWh']]]-Table13[[#This Row],[Eeol_prod '[MWh']]]-Table13[[#This Row],[Efv_prod '[MWh']]]</f>
        <v>43.221079153778334</v>
      </c>
    </row>
    <row r="4451" x14ac:dyDescent="0.25">
      <c r="E4451" s="4">
        <v>43651.375</v>
      </c>
      <c r="F4451" s="3">
        <v>0</v>
      </c>
      <c r="G4451" s="2">
        <f>Table13[[#This Row],[CF % FV]]*$A$2</f>
        <v>0</v>
      </c>
      <c r="H4451" s="3">
        <v>1.0044499741391799</v>
      </c>
      <c r="I4451" s="2">
        <f>Table13[[#This Row],[CF % EOL ]]*$A$6</f>
        <v>0</v>
      </c>
      <c r="J4451" s="3">
        <v>0.53407479156508508</v>
      </c>
      <c r="K4451" s="2">
        <f>$A$10*Table13[[#This Row],[CF % WEC]]</f>
        <v>0</v>
      </c>
      <c r="L4451" s="1">
        <v>45.13411246966804</v>
      </c>
      <c r="M4451" s="2">
        <f>Table13[[#This Row],[Cons h '[MWh']]]-Table13[[#This Row],[Ewec_prod '[MWh']]]-Table13[[#This Row],[Eeol_prod '[MWh']]]-Table13[[#This Row],[Efv_prod '[MWh']]]</f>
        <v>45.13411246966804</v>
      </c>
    </row>
    <row r="4452" x14ac:dyDescent="0.25">
      <c r="E4452" s="4">
        <v>43651.416666666664</v>
      </c>
      <c r="F4452" s="3">
        <v>0</v>
      </c>
      <c r="G4452" s="2">
        <f>Table13[[#This Row],[CF % FV]]*$A$2</f>
        <v>0</v>
      </c>
      <c r="H4452" s="3">
        <v>0.71371791760279901</v>
      </c>
      <c r="I4452" s="2">
        <f>Table13[[#This Row],[CF % EOL ]]*$A$6</f>
        <v>0</v>
      </c>
      <c r="J4452" s="3">
        <v>0.44207731006837336</v>
      </c>
      <c r="K4452" s="2">
        <f>$A$10*Table13[[#This Row],[CF % WEC]]</f>
        <v>0</v>
      </c>
      <c r="L4452" s="1">
        <v>46.809478144016353</v>
      </c>
      <c r="M4452" s="2">
        <f>Table13[[#This Row],[Cons h '[MWh']]]-Table13[[#This Row],[Ewec_prod '[MWh']]]-Table13[[#This Row],[Eeol_prod '[MWh']]]-Table13[[#This Row],[Efv_prod '[MWh']]]</f>
        <v>46.809478144016353</v>
      </c>
    </row>
    <row r="4453" x14ac:dyDescent="0.25">
      <c r="E4453" s="4">
        <v>43651.458333333336</v>
      </c>
      <c r="F4453" s="3">
        <v>0</v>
      </c>
      <c r="G4453" s="2">
        <f>Table13[[#This Row],[CF % FV]]*$A$2</f>
        <v>0</v>
      </c>
      <c r="H4453" s="3">
        <v>0.121846513283902</v>
      </c>
      <c r="I4453" s="2">
        <f>Table13[[#This Row],[CF % EOL ]]*$A$6</f>
        <v>0</v>
      </c>
      <c r="J4453" s="3">
        <v>0.40545991096707695</v>
      </c>
      <c r="K4453" s="2">
        <f>$A$10*Table13[[#This Row],[CF % WEC]]</f>
        <v>0</v>
      </c>
      <c r="L4453" s="1">
        <v>64.773857441257533</v>
      </c>
      <c r="M4453" s="2">
        <f>Table13[[#This Row],[Cons h '[MWh']]]-Table13[[#This Row],[Ewec_prod '[MWh']]]-Table13[[#This Row],[Eeol_prod '[MWh']]]-Table13[[#This Row],[Efv_prod '[MWh']]]</f>
        <v>64.773857441257533</v>
      </c>
    </row>
    <row r="4454" x14ac:dyDescent="0.25">
      <c r="E4454" s="4">
        <v>43651.5</v>
      </c>
      <c r="F4454" s="3">
        <v>0</v>
      </c>
      <c r="G4454" s="2">
        <f>Table13[[#This Row],[CF % FV]]*$A$2</f>
        <v>0</v>
      </c>
      <c r="H4454" s="3">
        <v>7.1366905861578095E-2</v>
      </c>
      <c r="I4454" s="2">
        <f>Table13[[#This Row],[CF % EOL ]]*$A$6</f>
        <v>0</v>
      </c>
      <c r="J4454" s="3">
        <v>0.38705488172050734</v>
      </c>
      <c r="K4454" s="2">
        <f>$A$10*Table13[[#This Row],[CF % WEC]]</f>
        <v>0</v>
      </c>
      <c r="L4454" s="1">
        <v>58.600192582870598</v>
      </c>
      <c r="M4454" s="2">
        <f>Table13[[#This Row],[Cons h '[MWh']]]-Table13[[#This Row],[Ewec_prod '[MWh']]]-Table13[[#This Row],[Eeol_prod '[MWh']]]-Table13[[#This Row],[Efv_prod '[MWh']]]</f>
        <v>58.600192582870598</v>
      </c>
    </row>
    <row r="4455" x14ac:dyDescent="0.25">
      <c r="E4455" s="4">
        <v>43651.541666666664</v>
      </c>
      <c r="F4455" s="3">
        <v>0</v>
      </c>
      <c r="G4455" s="2">
        <f>Table13[[#This Row],[CF % FV]]*$A$2</f>
        <v>0</v>
      </c>
      <c r="H4455" s="3">
        <v>0.39577476754426599</v>
      </c>
      <c r="I4455" s="2">
        <f>Table13[[#This Row],[CF % EOL ]]*$A$6</f>
        <v>0</v>
      </c>
      <c r="J4455" s="3">
        <v>0.37592133539268513</v>
      </c>
      <c r="K4455" s="2">
        <f>$A$10*Table13[[#This Row],[CF % WEC]]</f>
        <v>0</v>
      </c>
      <c r="L4455" s="1">
        <v>52.989447754974705</v>
      </c>
      <c r="M4455" s="2">
        <f>Table13[[#This Row],[Cons h '[MWh']]]-Table13[[#This Row],[Ewec_prod '[MWh']]]-Table13[[#This Row],[Eeol_prod '[MWh']]]-Table13[[#This Row],[Efv_prod '[MWh']]]</f>
        <v>52.989447754974705</v>
      </c>
    </row>
    <row r="4456" x14ac:dyDescent="0.25">
      <c r="E4456" s="4">
        <v>43651.583333333336</v>
      </c>
      <c r="F4456" s="3">
        <v>0</v>
      </c>
      <c r="G4456" s="2">
        <f>Table13[[#This Row],[CF % FV]]*$A$2</f>
        <v>0</v>
      </c>
      <c r="H4456" s="3">
        <v>0.85425110404725402</v>
      </c>
      <c r="I4456" s="2">
        <f>Table13[[#This Row],[CF % EOL ]]*$A$6</f>
        <v>0</v>
      </c>
      <c r="J4456" s="3">
        <v>0.39547986875343383</v>
      </c>
      <c r="K4456" s="2">
        <f>$A$10*Table13[[#This Row],[CF % WEC]]</f>
        <v>0</v>
      </c>
      <c r="L4456" s="1">
        <v>46.631265341288156</v>
      </c>
      <c r="M4456" s="2">
        <f>Table13[[#This Row],[Cons h '[MWh']]]-Table13[[#This Row],[Ewec_prod '[MWh']]]-Table13[[#This Row],[Eeol_prod '[MWh']]]-Table13[[#This Row],[Efv_prod '[MWh']]]</f>
        <v>46.631265341288156</v>
      </c>
    </row>
    <row r="4457" x14ac:dyDescent="0.25">
      <c r="E4457" s="4">
        <v>43651.625</v>
      </c>
      <c r="F4457" s="3">
        <v>0</v>
      </c>
      <c r="G4457" s="2">
        <f>Table13[[#This Row],[CF % FV]]*$A$2</f>
        <v>0</v>
      </c>
      <c r="H4457" s="3">
        <v>0.96858558378783699</v>
      </c>
      <c r="I4457" s="2">
        <f>Table13[[#This Row],[CF % EOL ]]*$A$6</f>
        <v>0</v>
      </c>
      <c r="J4457" s="3">
        <v>0.41207850744526087</v>
      </c>
      <c r="K4457" s="2">
        <f>$A$10*Table13[[#This Row],[CF % WEC]]</f>
        <v>0</v>
      </c>
      <c r="L4457" s="1">
        <v>43.958015557848768</v>
      </c>
      <c r="M4457" s="2">
        <f>Table13[[#This Row],[Cons h '[MWh']]]-Table13[[#This Row],[Ewec_prod '[MWh']]]-Table13[[#This Row],[Eeol_prod '[MWh']]]-Table13[[#This Row],[Efv_prod '[MWh']]]</f>
        <v>43.958015557848768</v>
      </c>
    </row>
    <row r="4458" x14ac:dyDescent="0.25">
      <c r="E4458" s="4">
        <v>43651.666666666664</v>
      </c>
      <c r="F4458" s="3">
        <v>0</v>
      </c>
      <c r="G4458" s="2">
        <f>Table13[[#This Row],[CF % FV]]*$A$2</f>
        <v>0</v>
      </c>
      <c r="H4458" s="3">
        <v>0.97893055458538802</v>
      </c>
      <c r="I4458" s="2">
        <f>Table13[[#This Row],[CF % EOL ]]*$A$6</f>
        <v>0</v>
      </c>
      <c r="J4458" s="3">
        <v>0.42830218888071941</v>
      </c>
      <c r="K4458" s="2">
        <f>$A$10*Table13[[#This Row],[CF % WEC]]</f>
        <v>0</v>
      </c>
      <c r="L4458" s="1">
        <v>48.99440462690059</v>
      </c>
      <c r="M4458" s="2">
        <f>Table13[[#This Row],[Cons h '[MWh']]]-Table13[[#This Row],[Ewec_prod '[MWh']]]-Table13[[#This Row],[Eeol_prod '[MWh']]]-Table13[[#This Row],[Efv_prod '[MWh']]]</f>
        <v>48.99440462690059</v>
      </c>
    </row>
    <row r="4459" x14ac:dyDescent="0.25">
      <c r="E4459" s="4">
        <v>43651.708333333336</v>
      </c>
      <c r="F4459" s="3">
        <v>8.6040000000000005E-2</v>
      </c>
      <c r="G4459" s="2">
        <f>Table13[[#This Row],[CF % FV]]*$A$2</f>
        <v>9.4644000000000013</v>
      </c>
      <c r="H4459" s="3">
        <v>0.98635867501335195</v>
      </c>
      <c r="I4459" s="2">
        <f>Table13[[#This Row],[CF % EOL ]]*$A$6</f>
        <v>0</v>
      </c>
      <c r="J4459" s="3">
        <v>0.43669010707288536</v>
      </c>
      <c r="K4459" s="2">
        <f>$A$10*Table13[[#This Row],[CF % WEC]]</f>
        <v>0</v>
      </c>
      <c r="L4459" s="1">
        <v>42.996463447128178</v>
      </c>
      <c r="M4459" s="2">
        <f>Table13[[#This Row],[Cons h '[MWh']]]-Table13[[#This Row],[Ewec_prod '[MWh']]]-Table13[[#This Row],[Eeol_prod '[MWh']]]-Table13[[#This Row],[Efv_prod '[MWh']]]</f>
        <v>33.532063447128181</v>
      </c>
    </row>
    <row r="4460" x14ac:dyDescent="0.25">
      <c r="E4460" s="4">
        <v>43651.75</v>
      </c>
      <c r="F4460" s="3">
        <v>0.27273999999999998</v>
      </c>
      <c r="G4460" s="2">
        <f>Table13[[#This Row],[CF % FV]]*$A$2</f>
        <v>30.001399999999997</v>
      </c>
      <c r="H4460" s="3">
        <v>0.987147019111837</v>
      </c>
      <c r="I4460" s="2">
        <f>Table13[[#This Row],[CF % EOL ]]*$A$6</f>
        <v>0</v>
      </c>
      <c r="J4460" s="3">
        <v>0.45694699654110038</v>
      </c>
      <c r="K4460" s="2">
        <f>$A$10*Table13[[#This Row],[CF % WEC]]</f>
        <v>0</v>
      </c>
      <c r="L4460" s="1">
        <v>97.904752842374975</v>
      </c>
      <c r="M4460" s="2">
        <f>Table13[[#This Row],[Cons h '[MWh']]]-Table13[[#This Row],[Ewec_prod '[MWh']]]-Table13[[#This Row],[Eeol_prod '[MWh']]]-Table13[[#This Row],[Efv_prod '[MWh']]]</f>
        <v>67.903352842374971</v>
      </c>
    </row>
    <row r="4461" x14ac:dyDescent="0.25">
      <c r="E4461" s="4">
        <v>43651.791666666664</v>
      </c>
      <c r="F4461" s="3">
        <v>0.44847000000000004</v>
      </c>
      <c r="G4461" s="2">
        <f>Table13[[#This Row],[CF % FV]]*$A$2</f>
        <v>49.331700000000005</v>
      </c>
      <c r="H4461" s="3">
        <v>0.98726101987814296</v>
      </c>
      <c r="I4461" s="2">
        <f>Table13[[#This Row],[CF % EOL ]]*$A$6</f>
        <v>0</v>
      </c>
      <c r="J4461" s="3">
        <v>0.47767702881681634</v>
      </c>
      <c r="K4461" s="2">
        <f>$A$10*Table13[[#This Row],[CF % WEC]]</f>
        <v>0</v>
      </c>
      <c r="L4461" s="1">
        <v>66.539970994868526</v>
      </c>
      <c r="M4461" s="2">
        <f>Table13[[#This Row],[Cons h '[MWh']]]-Table13[[#This Row],[Ewec_prod '[MWh']]]-Table13[[#This Row],[Eeol_prod '[MWh']]]-Table13[[#This Row],[Efv_prod '[MWh']]]</f>
        <v>17.208270994868521</v>
      </c>
    </row>
    <row r="4462" x14ac:dyDescent="0.25">
      <c r="E4462" s="4">
        <v>43651.833333333336</v>
      </c>
      <c r="F4462" s="3">
        <v>0.47767999999999999</v>
      </c>
      <c r="G4462" s="2">
        <f>Table13[[#This Row],[CF % FV]]*$A$2</f>
        <v>52.544800000000002</v>
      </c>
      <c r="H4462" s="3">
        <v>0.98621727568796302</v>
      </c>
      <c r="I4462" s="2">
        <f>Table13[[#This Row],[CF % EOL ]]*$A$6</f>
        <v>0</v>
      </c>
      <c r="J4462" s="3">
        <v>0.49986622313596435</v>
      </c>
      <c r="K4462" s="2">
        <f>$A$10*Table13[[#This Row],[CF % WEC]]</f>
        <v>0</v>
      </c>
      <c r="L4462" s="1">
        <v>55.885094800208208</v>
      </c>
      <c r="M4462" s="2">
        <f>Table13[[#This Row],[Cons h '[MWh']]]-Table13[[#This Row],[Ewec_prod '[MWh']]]-Table13[[#This Row],[Eeol_prod '[MWh']]]-Table13[[#This Row],[Efv_prod '[MWh']]]</f>
        <v>3.3402948002082056</v>
      </c>
    </row>
    <row r="4463" x14ac:dyDescent="0.25">
      <c r="E4463" s="4">
        <v>43651.875</v>
      </c>
      <c r="F4463" s="3">
        <v>0.56504999999999994</v>
      </c>
      <c r="G4463" s="2">
        <f>Table13[[#This Row],[CF % FV]]*$A$2</f>
        <v>62.155499999999996</v>
      </c>
      <c r="H4463" s="3">
        <v>0.97720774796280996</v>
      </c>
      <c r="I4463" s="2">
        <f>Table13[[#This Row],[CF % EOL ]]*$A$6</f>
        <v>0</v>
      </c>
      <c r="J4463" s="3">
        <v>0.40305967604263987</v>
      </c>
      <c r="K4463" s="2">
        <f>$A$10*Table13[[#This Row],[CF % WEC]]</f>
        <v>0</v>
      </c>
      <c r="L4463" s="1">
        <v>53.555637696133132</v>
      </c>
      <c r="M4463" s="2">
        <f>Table13[[#This Row],[Cons h '[MWh']]]-Table13[[#This Row],[Ewec_prod '[MWh']]]-Table13[[#This Row],[Eeol_prod '[MWh']]]-Table13[[#This Row],[Efv_prod '[MWh']]]</f>
        <v>-8.599862303866864</v>
      </c>
    </row>
    <row r="4464" x14ac:dyDescent="0.25">
      <c r="E4464" s="4">
        <v>43651.916666666664</v>
      </c>
      <c r="F4464" s="3">
        <v>0.53349999999999997</v>
      </c>
      <c r="G4464" s="2">
        <f>Table13[[#This Row],[CF % FV]]*$A$2</f>
        <v>58.684999999999995</v>
      </c>
      <c r="H4464" s="3">
        <v>5.8869583991160802E-2</v>
      </c>
      <c r="I4464" s="2">
        <f>Table13[[#This Row],[CF % EOL ]]*$A$6</f>
        <v>0</v>
      </c>
      <c r="J4464" s="3">
        <v>0.35321309833287379</v>
      </c>
      <c r="K4464" s="2">
        <f>$A$10*Table13[[#This Row],[CF % WEC]]</f>
        <v>0</v>
      </c>
      <c r="L4464" s="1">
        <v>47.33806542324804</v>
      </c>
      <c r="M4464" s="2">
        <f>Table13[[#This Row],[Cons h '[MWh']]]-Table13[[#This Row],[Ewec_prod '[MWh']]]-Table13[[#This Row],[Eeol_prod '[MWh']]]-Table13[[#This Row],[Efv_prod '[MWh']]]</f>
        <v>-11.346934576751956</v>
      </c>
    </row>
    <row r="4465" x14ac:dyDescent="0.25">
      <c r="E4465" s="4">
        <v>43651.958333333336</v>
      </c>
      <c r="F4465" s="3">
        <v>0.37569000000000002</v>
      </c>
      <c r="G4465" s="2">
        <f>Table13[[#This Row],[CF % FV]]*$A$2</f>
        <v>41.325900000000004</v>
      </c>
      <c r="H4465" s="3">
        <v>-2.4896383758198299E-3</v>
      </c>
      <c r="I4465" s="2">
        <f>Table13[[#This Row],[CF % EOL ]]*$A$6</f>
        <v>0</v>
      </c>
      <c r="J4465" s="3">
        <v>0.32732795769310524</v>
      </c>
      <c r="K4465" s="2">
        <f>$A$10*Table13[[#This Row],[CF % WEC]]</f>
        <v>0</v>
      </c>
      <c r="L4465" s="1">
        <v>36.39152460551086</v>
      </c>
      <c r="M4465" s="2">
        <f>Table13[[#This Row],[Cons h '[MWh']]]-Table13[[#This Row],[Ewec_prod '[MWh']]]-Table13[[#This Row],[Eeol_prod '[MWh']]]-Table13[[#This Row],[Efv_prod '[MWh']]]</f>
        <v>-4.9343753944891446</v>
      </c>
    </row>
    <row r="4466" x14ac:dyDescent="0.25">
      <c r="E4466" s="4">
        <v>43652</v>
      </c>
      <c r="F4466" s="3">
        <v>0.37114999999999998</v>
      </c>
      <c r="G4466" s="2">
        <f>Table13[[#This Row],[CF % FV]]*$A$2</f>
        <v>40.826499999999996</v>
      </c>
      <c r="H4466" s="3">
        <v>2.22878836433239E-3</v>
      </c>
      <c r="I4466" s="2">
        <f>Table13[[#This Row],[CF % EOL ]]*$A$6</f>
        <v>0</v>
      </c>
      <c r="J4466" s="3">
        <v>0.31141521099613262</v>
      </c>
      <c r="K4466" s="2">
        <f>$A$10*Table13[[#This Row],[CF % WEC]]</f>
        <v>0</v>
      </c>
      <c r="L4466" s="1">
        <v>36.074996570106464</v>
      </c>
      <c r="M4466" s="2">
        <f>Table13[[#This Row],[Cons h '[MWh']]]-Table13[[#This Row],[Ewec_prod '[MWh']]]-Table13[[#This Row],[Eeol_prod '[MWh']]]-Table13[[#This Row],[Efv_prod '[MWh']]]</f>
        <v>-4.7515034298935319</v>
      </c>
    </row>
    <row r="4467" x14ac:dyDescent="0.25">
      <c r="E4467" s="4">
        <v>43652.041666666664</v>
      </c>
      <c r="F4467" s="3">
        <v>0.22825999999999999</v>
      </c>
      <c r="G4467" s="2">
        <f>Table13[[#This Row],[CF % FV]]*$A$2</f>
        <v>25.108599999999999</v>
      </c>
      <c r="H4467" s="3">
        <v>5.4418640539524499E-2</v>
      </c>
      <c r="I4467" s="2">
        <f>Table13[[#This Row],[CF % EOL ]]*$A$6</f>
        <v>0</v>
      </c>
      <c r="J4467" s="3">
        <v>0.30795355941996483</v>
      </c>
      <c r="K4467" s="2">
        <f>$A$10*Table13[[#This Row],[CF % WEC]]</f>
        <v>0</v>
      </c>
      <c r="L4467" s="1">
        <v>35.464968120354989</v>
      </c>
      <c r="M4467" s="2">
        <f>Table13[[#This Row],[Cons h '[MWh']]]-Table13[[#This Row],[Ewec_prod '[MWh']]]-Table13[[#This Row],[Eeol_prod '[MWh']]]-Table13[[#This Row],[Efv_prod '[MWh']]]</f>
        <v>10.35636812035499</v>
      </c>
    </row>
    <row r="4468" x14ac:dyDescent="0.25">
      <c r="E4468" s="4">
        <v>43652.083333333336</v>
      </c>
      <c r="F4468" s="3">
        <v>0.11864</v>
      </c>
      <c r="G4468" s="2">
        <f>Table13[[#This Row],[CF % FV]]*$A$2</f>
        <v>13.0504</v>
      </c>
      <c r="H4468" s="3">
        <v>0.223210725588468</v>
      </c>
      <c r="I4468" s="2">
        <f>Table13[[#This Row],[CF % EOL ]]*$A$6</f>
        <v>0</v>
      </c>
      <c r="J4468" s="3">
        <v>0.31476920422262844</v>
      </c>
      <c r="K4468" s="2">
        <f>$A$10*Table13[[#This Row],[CF % WEC]]</f>
        <v>0</v>
      </c>
      <c r="L4468" s="1">
        <v>34.226904832491279</v>
      </c>
      <c r="M4468" s="2">
        <f>Table13[[#This Row],[Cons h '[MWh']]]-Table13[[#This Row],[Ewec_prod '[MWh']]]-Table13[[#This Row],[Eeol_prod '[MWh']]]-Table13[[#This Row],[Efv_prod '[MWh']]]</f>
        <v>21.176504832491279</v>
      </c>
    </row>
    <row r="4469" x14ac:dyDescent="0.25">
      <c r="E4469" s="4">
        <v>43652.125</v>
      </c>
      <c r="F4469" s="3">
        <v>2.5000000000000001E-4</v>
      </c>
      <c r="G4469" s="2">
        <f>Table13[[#This Row],[CF % FV]]*$A$2</f>
        <v>2.75E-2</v>
      </c>
      <c r="H4469" s="3">
        <v>0.57216410853577204</v>
      </c>
      <c r="I4469" s="2">
        <f>Table13[[#This Row],[CF % EOL ]]*$A$6</f>
        <v>0</v>
      </c>
      <c r="J4469" s="3">
        <v>0.34290659423741637</v>
      </c>
      <c r="K4469" s="2">
        <f>$A$10*Table13[[#This Row],[CF % WEC]]</f>
        <v>0</v>
      </c>
      <c r="L4469" s="1">
        <v>35.636927215981963</v>
      </c>
      <c r="M4469" s="2">
        <f>Table13[[#This Row],[Cons h '[MWh']]]-Table13[[#This Row],[Ewec_prod '[MWh']]]-Table13[[#This Row],[Eeol_prod '[MWh']]]-Table13[[#This Row],[Efv_prod '[MWh']]]</f>
        <v>35.60942721598196</v>
      </c>
    </row>
    <row r="4470" x14ac:dyDescent="0.25">
      <c r="E4470" s="4">
        <v>43652.166666666664</v>
      </c>
      <c r="F4470" s="3">
        <v>0</v>
      </c>
      <c r="G4470" s="2">
        <f>Table13[[#This Row],[CF % FV]]*$A$2</f>
        <v>0</v>
      </c>
      <c r="H4470" s="3">
        <v>0.81692272556980705</v>
      </c>
      <c r="I4470" s="2">
        <f>Table13[[#This Row],[CF % EOL ]]*$A$6</f>
        <v>0</v>
      </c>
      <c r="J4470" s="3">
        <v>0.37474795466725747</v>
      </c>
      <c r="K4470" s="2">
        <f>$A$10*Table13[[#This Row],[CF % WEC]]</f>
        <v>0</v>
      </c>
      <c r="L4470" s="1">
        <v>46.619943610600991</v>
      </c>
      <c r="M4470" s="2">
        <f>Table13[[#This Row],[Cons h '[MWh']]]-Table13[[#This Row],[Ewec_prod '[MWh']]]-Table13[[#This Row],[Eeol_prod '[MWh']]]-Table13[[#This Row],[Efv_prod '[MWh']]]</f>
        <v>46.619943610600991</v>
      </c>
    </row>
    <row r="4471" x14ac:dyDescent="0.25">
      <c r="E4471" s="4">
        <v>43652.208333333336</v>
      </c>
      <c r="F4471" s="3">
        <v>0</v>
      </c>
      <c r="G4471" s="2">
        <f>Table13[[#This Row],[CF % FV]]*$A$2</f>
        <v>0</v>
      </c>
      <c r="H4471" s="3">
        <v>0.87815981485664296</v>
      </c>
      <c r="I4471" s="2">
        <f>Table13[[#This Row],[CF % EOL ]]*$A$6</f>
        <v>0</v>
      </c>
      <c r="J4471" s="3">
        <v>0.42608320885856416</v>
      </c>
      <c r="K4471" s="2">
        <f>$A$10*Table13[[#This Row],[CF % WEC]]</f>
        <v>0</v>
      </c>
      <c r="L4471" s="1">
        <v>44.869126798917627</v>
      </c>
      <c r="M4471" s="2">
        <f>Table13[[#This Row],[Cons h '[MWh']]]-Table13[[#This Row],[Ewec_prod '[MWh']]]-Table13[[#This Row],[Eeol_prod '[MWh']]]-Table13[[#This Row],[Efv_prod '[MWh']]]</f>
        <v>44.869126798917627</v>
      </c>
    </row>
    <row r="4472" x14ac:dyDescent="0.25">
      <c r="E4472" s="4">
        <v>43652.25</v>
      </c>
      <c r="F4472" s="3">
        <v>0</v>
      </c>
      <c r="G4472" s="2">
        <f>Table13[[#This Row],[CF % FV]]*$A$2</f>
        <v>0</v>
      </c>
      <c r="H4472" s="3">
        <v>0.88938157216356095</v>
      </c>
      <c r="I4472" s="2">
        <f>Table13[[#This Row],[CF % EOL ]]*$A$6</f>
        <v>0</v>
      </c>
      <c r="J4472" s="3">
        <v>0.46340731820004516</v>
      </c>
      <c r="K4472" s="2">
        <f>$A$10*Table13[[#This Row],[CF % WEC]]</f>
        <v>0</v>
      </c>
      <c r="L4472" s="1">
        <v>52.12620601365893</v>
      </c>
      <c r="M4472" s="2">
        <f>Table13[[#This Row],[Cons h '[MWh']]]-Table13[[#This Row],[Ewec_prod '[MWh']]]-Table13[[#This Row],[Eeol_prod '[MWh']]]-Table13[[#This Row],[Efv_prod '[MWh']]]</f>
        <v>52.12620601365893</v>
      </c>
    </row>
    <row r="4473" x14ac:dyDescent="0.25">
      <c r="E4473" s="4">
        <v>43652.291666666664</v>
      </c>
      <c r="F4473" s="3">
        <v>0</v>
      </c>
      <c r="G4473" s="2">
        <f>Table13[[#This Row],[CF % FV]]*$A$2</f>
        <v>0</v>
      </c>
      <c r="H4473" s="3">
        <v>0.85728339528208997</v>
      </c>
      <c r="I4473" s="2">
        <f>Table13[[#This Row],[CF % EOL ]]*$A$6</f>
        <v>0</v>
      </c>
      <c r="J4473" s="3">
        <v>0.48119226173727025</v>
      </c>
      <c r="K4473" s="2">
        <f>$A$10*Table13[[#This Row],[CF % WEC]]</f>
        <v>0</v>
      </c>
      <c r="L4473" s="1">
        <v>48.829108706175305</v>
      </c>
      <c r="M4473" s="2">
        <f>Table13[[#This Row],[Cons h '[MWh']]]-Table13[[#This Row],[Ewec_prod '[MWh']]]-Table13[[#This Row],[Eeol_prod '[MWh']]]-Table13[[#This Row],[Efv_prod '[MWh']]]</f>
        <v>48.829108706175305</v>
      </c>
    </row>
    <row r="4474" x14ac:dyDescent="0.25">
      <c r="E4474" s="4">
        <v>43652.333333333336</v>
      </c>
      <c r="F4474" s="3">
        <v>0</v>
      </c>
      <c r="G4474" s="2">
        <f>Table13[[#This Row],[CF % FV]]*$A$2</f>
        <v>0</v>
      </c>
      <c r="H4474" s="3">
        <v>0.81457363111879399</v>
      </c>
      <c r="I4474" s="2">
        <f>Table13[[#This Row],[CF % EOL ]]*$A$6</f>
        <v>0</v>
      </c>
      <c r="J4474" s="3">
        <v>0.48067359501527129</v>
      </c>
      <c r="K4474" s="2">
        <f>$A$10*Table13[[#This Row],[CF % WEC]]</f>
        <v>0</v>
      </c>
      <c r="L4474" s="1">
        <v>46.66577259392313</v>
      </c>
      <c r="M4474" s="2">
        <f>Table13[[#This Row],[Cons h '[MWh']]]-Table13[[#This Row],[Ewec_prod '[MWh']]]-Table13[[#This Row],[Eeol_prod '[MWh']]]-Table13[[#This Row],[Efv_prod '[MWh']]]</f>
        <v>46.66577259392313</v>
      </c>
    </row>
    <row r="4475" x14ac:dyDescent="0.25">
      <c r="E4475" s="4">
        <v>43652.375</v>
      </c>
      <c r="F4475" s="3">
        <v>0</v>
      </c>
      <c r="G4475" s="2">
        <f>Table13[[#This Row],[CF % FV]]*$A$2</f>
        <v>0</v>
      </c>
      <c r="H4475" s="3">
        <v>0.82730901724509598</v>
      </c>
      <c r="I4475" s="2">
        <f>Table13[[#This Row],[CF % EOL ]]*$A$6</f>
        <v>0</v>
      </c>
      <c r="J4475" s="3">
        <v>0.39911257392652161</v>
      </c>
      <c r="K4475" s="2">
        <f>$A$10*Table13[[#This Row],[CF % WEC]]</f>
        <v>0</v>
      </c>
      <c r="L4475" s="1">
        <v>58.509304812226944</v>
      </c>
      <c r="M4475" s="2">
        <f>Table13[[#This Row],[Cons h '[MWh']]]-Table13[[#This Row],[Ewec_prod '[MWh']]]-Table13[[#This Row],[Eeol_prod '[MWh']]]-Table13[[#This Row],[Efv_prod '[MWh']]]</f>
        <v>58.509304812226944</v>
      </c>
    </row>
    <row r="4476" x14ac:dyDescent="0.25">
      <c r="E4476" s="4">
        <v>43652.416666666664</v>
      </c>
      <c r="F4476" s="3">
        <v>0</v>
      </c>
      <c r="G4476" s="2">
        <f>Table13[[#This Row],[CF % FV]]*$A$2</f>
        <v>0</v>
      </c>
      <c r="H4476" s="3">
        <v>4.70005452023897E-2</v>
      </c>
      <c r="I4476" s="2">
        <f>Table13[[#This Row],[CF % EOL ]]*$A$6</f>
        <v>0</v>
      </c>
      <c r="J4476" s="3">
        <v>0.34353048305264966</v>
      </c>
      <c r="K4476" s="2">
        <f>$A$10*Table13[[#This Row],[CF % WEC]]</f>
        <v>0</v>
      </c>
      <c r="L4476" s="1">
        <v>56.204237273349072</v>
      </c>
      <c r="M4476" s="2">
        <f>Table13[[#This Row],[Cons h '[MWh']]]-Table13[[#This Row],[Ewec_prod '[MWh']]]-Table13[[#This Row],[Eeol_prod '[MWh']]]-Table13[[#This Row],[Efv_prod '[MWh']]]</f>
        <v>56.204237273349072</v>
      </c>
    </row>
    <row r="4477" x14ac:dyDescent="0.25">
      <c r="E4477" s="4">
        <v>43652.458333333336</v>
      </c>
      <c r="F4477" s="3">
        <v>0</v>
      </c>
      <c r="G4477" s="2">
        <f>Table13[[#This Row],[CF % FV]]*$A$2</f>
        <v>0</v>
      </c>
      <c r="H4477" s="3">
        <v>-3.68023985750289E-3</v>
      </c>
      <c r="I4477" s="2">
        <f>Table13[[#This Row],[CF % EOL ]]*$A$6</f>
        <v>0</v>
      </c>
      <c r="J4477" s="3">
        <v>0.30833277500246231</v>
      </c>
      <c r="K4477" s="2">
        <f>$A$10*Table13[[#This Row],[CF % WEC]]</f>
        <v>0</v>
      </c>
      <c r="L4477" s="1">
        <v>51.581312935653607</v>
      </c>
      <c r="M4477" s="2">
        <f>Table13[[#This Row],[Cons h '[MWh']]]-Table13[[#This Row],[Ewec_prod '[MWh']]]-Table13[[#This Row],[Eeol_prod '[MWh']]]-Table13[[#This Row],[Efv_prod '[MWh']]]</f>
        <v>51.581312935653607</v>
      </c>
    </row>
    <row r="4478" x14ac:dyDescent="0.25">
      <c r="E4478" s="4">
        <v>43652.5</v>
      </c>
      <c r="F4478" s="3">
        <v>0</v>
      </c>
      <c r="G4478" s="2">
        <f>Table13[[#This Row],[CF % FV]]*$A$2</f>
        <v>0</v>
      </c>
      <c r="H4478" s="3">
        <v>-3.8120847729250199E-3</v>
      </c>
      <c r="I4478" s="2">
        <f>Table13[[#This Row],[CF % EOL ]]*$A$6</f>
        <v>0</v>
      </c>
      <c r="J4478" s="3">
        <v>0.29024438323604079</v>
      </c>
      <c r="K4478" s="2">
        <f>$A$10*Table13[[#This Row],[CF % WEC]]</f>
        <v>0</v>
      </c>
      <c r="L4478" s="1">
        <v>61.591131486938195</v>
      </c>
      <c r="M4478" s="2">
        <f>Table13[[#This Row],[Cons h '[MWh']]]-Table13[[#This Row],[Ewec_prod '[MWh']]]-Table13[[#This Row],[Eeol_prod '[MWh']]]-Table13[[#This Row],[Efv_prod '[MWh']]]</f>
        <v>61.591131486938195</v>
      </c>
    </row>
    <row r="4479" x14ac:dyDescent="0.25">
      <c r="E4479" s="4">
        <v>43652.541666666664</v>
      </c>
      <c r="F4479" s="3">
        <v>0</v>
      </c>
      <c r="G4479" s="2">
        <f>Table13[[#This Row],[CF % FV]]*$A$2</f>
        <v>0</v>
      </c>
      <c r="H4479" s="3">
        <v>6.8988446294062006E-2</v>
      </c>
      <c r="I4479" s="2">
        <f>Table13[[#This Row],[CF % EOL ]]*$A$6</f>
        <v>0</v>
      </c>
      <c r="J4479" s="3">
        <v>0.28456631714742375</v>
      </c>
      <c r="K4479" s="2">
        <f>$A$10*Table13[[#This Row],[CF % WEC]]</f>
        <v>0</v>
      </c>
      <c r="L4479" s="1">
        <v>52.938439056305732</v>
      </c>
      <c r="M4479" s="2">
        <f>Table13[[#This Row],[Cons h '[MWh']]]-Table13[[#This Row],[Ewec_prod '[MWh']]]-Table13[[#This Row],[Eeol_prod '[MWh']]]-Table13[[#This Row],[Efv_prod '[MWh']]]</f>
        <v>52.938439056305732</v>
      </c>
    </row>
    <row r="4480" x14ac:dyDescent="0.25">
      <c r="E4480" s="4">
        <v>43652.583333333336</v>
      </c>
      <c r="F4480" s="3">
        <v>0</v>
      </c>
      <c r="G4480" s="2">
        <f>Table13[[#This Row],[CF % FV]]*$A$2</f>
        <v>0</v>
      </c>
      <c r="H4480" s="3">
        <v>0.30712829095521399</v>
      </c>
      <c r="I4480" s="2">
        <f>Table13[[#This Row],[CF % EOL ]]*$A$6</f>
        <v>0</v>
      </c>
      <c r="J4480" s="3">
        <v>0.29645907263776006</v>
      </c>
      <c r="K4480" s="2">
        <f>$A$10*Table13[[#This Row],[CF % WEC]]</f>
        <v>0</v>
      </c>
      <c r="L4480" s="1">
        <v>43.434407344918441</v>
      </c>
      <c r="M4480" s="2">
        <f>Table13[[#This Row],[Cons h '[MWh']]]-Table13[[#This Row],[Ewec_prod '[MWh']]]-Table13[[#This Row],[Eeol_prod '[MWh']]]-Table13[[#This Row],[Efv_prod '[MWh']]]</f>
        <v>43.434407344918441</v>
      </c>
    </row>
    <row r="4481" x14ac:dyDescent="0.25">
      <c r="E4481" s="4">
        <v>43652.625</v>
      </c>
      <c r="F4481" s="3">
        <v>0</v>
      </c>
      <c r="G4481" s="2">
        <f>Table13[[#This Row],[CF % FV]]*$A$2</f>
        <v>0</v>
      </c>
      <c r="H4481" s="3">
        <v>0.54796784403780596</v>
      </c>
      <c r="I4481" s="2">
        <f>Table13[[#This Row],[CF % EOL ]]*$A$6</f>
        <v>0</v>
      </c>
      <c r="J4481" s="3">
        <v>0.3352392189254722</v>
      </c>
      <c r="K4481" s="2">
        <f>$A$10*Table13[[#This Row],[CF % WEC]]</f>
        <v>0</v>
      </c>
      <c r="L4481" s="1">
        <v>49.230167285088257</v>
      </c>
      <c r="M4481" s="2">
        <f>Table13[[#This Row],[Cons h '[MWh']]]-Table13[[#This Row],[Ewec_prod '[MWh']]]-Table13[[#This Row],[Eeol_prod '[MWh']]]-Table13[[#This Row],[Efv_prod '[MWh']]]</f>
        <v>49.230167285088257</v>
      </c>
    </row>
    <row r="4482" x14ac:dyDescent="0.25">
      <c r="E4482" s="4">
        <v>43652.666666666664</v>
      </c>
      <c r="F4482" s="3">
        <v>0</v>
      </c>
      <c r="G4482" s="2">
        <f>Table13[[#This Row],[CF % FV]]*$A$2</f>
        <v>0</v>
      </c>
      <c r="H4482" s="3">
        <v>0.71168917258713005</v>
      </c>
      <c r="I4482" s="2">
        <f>Table13[[#This Row],[CF % EOL ]]*$A$6</f>
        <v>0</v>
      </c>
      <c r="J4482" s="3">
        <v>0.35633789559115975</v>
      </c>
      <c r="K4482" s="2">
        <f>$A$10*Table13[[#This Row],[CF % WEC]]</f>
        <v>0</v>
      </c>
      <c r="L4482" s="1">
        <v>63.051907771895223</v>
      </c>
      <c r="M4482" s="2">
        <f>Table13[[#This Row],[Cons h '[MWh']]]-Table13[[#This Row],[Ewec_prod '[MWh']]]-Table13[[#This Row],[Eeol_prod '[MWh']]]-Table13[[#This Row],[Efv_prod '[MWh']]]</f>
        <v>63.051907771895223</v>
      </c>
    </row>
    <row r="4483" x14ac:dyDescent="0.25">
      <c r="E4483" s="4">
        <v>43652.708333333336</v>
      </c>
      <c r="F4483" s="3">
        <v>3.7609999999999998E-2</v>
      </c>
      <c r="G4483" s="2">
        <f>Table13[[#This Row],[CF % FV]]*$A$2</f>
        <v>4.1370999999999993</v>
      </c>
      <c r="H4483" s="3">
        <v>0.74251939827164604</v>
      </c>
      <c r="I4483" s="2">
        <f>Table13[[#This Row],[CF % EOL ]]*$A$6</f>
        <v>0</v>
      </c>
      <c r="J4483" s="3">
        <v>0.35361065045379003</v>
      </c>
      <c r="K4483" s="2">
        <f>$A$10*Table13[[#This Row],[CF % WEC]]</f>
        <v>0</v>
      </c>
      <c r="L4483" s="1">
        <v>62.654704860194656</v>
      </c>
      <c r="M4483" s="2">
        <f>Table13[[#This Row],[Cons h '[MWh']]]-Table13[[#This Row],[Ewec_prod '[MWh']]]-Table13[[#This Row],[Eeol_prod '[MWh']]]-Table13[[#This Row],[Efv_prod '[MWh']]]</f>
        <v>58.517604860194659</v>
      </c>
    </row>
    <row r="4484" x14ac:dyDescent="0.25">
      <c r="E4484" s="4">
        <v>43652.75</v>
      </c>
      <c r="F4484" s="3">
        <v>8.8770000000000002E-2</v>
      </c>
      <c r="G4484" s="2">
        <f>Table13[[#This Row],[CF % FV]]*$A$2</f>
        <v>9.7646999999999995</v>
      </c>
      <c r="H4484" s="3">
        <v>0.65407782579696405</v>
      </c>
      <c r="I4484" s="2">
        <f>Table13[[#This Row],[CF % EOL ]]*$A$6</f>
        <v>0</v>
      </c>
      <c r="J4484" s="3">
        <v>0.33485912455733879</v>
      </c>
      <c r="K4484" s="2">
        <f>$A$10*Table13[[#This Row],[CF % WEC]]</f>
        <v>0</v>
      </c>
      <c r="L4484" s="1">
        <v>83.487520265571177</v>
      </c>
      <c r="M4484" s="2">
        <f>Table13[[#This Row],[Cons h '[MWh']]]-Table13[[#This Row],[Ewec_prod '[MWh']]]-Table13[[#This Row],[Eeol_prod '[MWh']]]-Table13[[#This Row],[Efv_prod '[MWh']]]</f>
        <v>73.722820265571173</v>
      </c>
    </row>
    <row r="4485" x14ac:dyDescent="0.25">
      <c r="E4485" s="4">
        <v>43652.791666666664</v>
      </c>
      <c r="F4485" s="3">
        <v>0.24523</v>
      </c>
      <c r="G4485" s="2">
        <f>Table13[[#This Row],[CF % FV]]*$A$2</f>
        <v>26.975300000000001</v>
      </c>
      <c r="H4485" s="3">
        <v>0.592290666926233</v>
      </c>
      <c r="I4485" s="2">
        <f>Table13[[#This Row],[CF % EOL ]]*$A$6</f>
        <v>0</v>
      </c>
      <c r="J4485" s="3">
        <v>0.31168035816479356</v>
      </c>
      <c r="K4485" s="2">
        <f>$A$10*Table13[[#This Row],[CF % WEC]]</f>
        <v>0</v>
      </c>
      <c r="L4485" s="1">
        <v>69.62763419801442</v>
      </c>
      <c r="M4485" s="2">
        <f>Table13[[#This Row],[Cons h '[MWh']]]-Table13[[#This Row],[Ewec_prod '[MWh']]]-Table13[[#This Row],[Eeol_prod '[MWh']]]-Table13[[#This Row],[Efv_prod '[MWh']]]</f>
        <v>42.652334198014415</v>
      </c>
    </row>
    <row r="4486" x14ac:dyDescent="0.25">
      <c r="E4486" s="4">
        <v>43652.833333333336</v>
      </c>
      <c r="F4486" s="3">
        <v>0.28722000000000003</v>
      </c>
      <c r="G4486" s="2">
        <f>Table13[[#This Row],[CF % FV]]*$A$2</f>
        <v>31.594200000000004</v>
      </c>
      <c r="H4486" s="3">
        <v>0.49405772911310902</v>
      </c>
      <c r="I4486" s="2">
        <f>Table13[[#This Row],[CF % EOL ]]*$A$6</f>
        <v>0</v>
      </c>
      <c r="J4486" s="3">
        <v>0.2903337354919201</v>
      </c>
      <c r="K4486" s="2">
        <f>$A$10*Table13[[#This Row],[CF % WEC]]</f>
        <v>0</v>
      </c>
      <c r="L4486" s="1">
        <v>69.776006584686044</v>
      </c>
      <c r="M4486" s="2">
        <f>Table13[[#This Row],[Cons h '[MWh']]]-Table13[[#This Row],[Ewec_prod '[MWh']]]-Table13[[#This Row],[Eeol_prod '[MWh']]]-Table13[[#This Row],[Efv_prod '[MWh']]]</f>
        <v>38.181806584686043</v>
      </c>
    </row>
    <row r="4487" x14ac:dyDescent="0.25">
      <c r="E4487" s="4">
        <v>43652.875</v>
      </c>
      <c r="F4487" s="3">
        <v>0.27579000000000004</v>
      </c>
      <c r="G4487" s="2">
        <f>Table13[[#This Row],[CF % FV]]*$A$2</f>
        <v>30.336900000000004</v>
      </c>
      <c r="H4487" s="3">
        <v>0.33413278141360703</v>
      </c>
      <c r="I4487" s="2">
        <f>Table13[[#This Row],[CF % EOL ]]*$A$6</f>
        <v>0</v>
      </c>
      <c r="J4487" s="3">
        <v>0.2707095653671423</v>
      </c>
      <c r="K4487" s="2">
        <f>$A$10*Table13[[#This Row],[CF % WEC]]</f>
        <v>0</v>
      </c>
      <c r="L4487" s="1">
        <v>53.429165957165125</v>
      </c>
      <c r="M4487" s="2">
        <f>Table13[[#This Row],[Cons h '[MWh']]]-Table13[[#This Row],[Ewec_prod '[MWh']]]-Table13[[#This Row],[Eeol_prod '[MWh']]]-Table13[[#This Row],[Efv_prod '[MWh']]]</f>
        <v>23.092265957165122</v>
      </c>
    </row>
    <row r="4488" x14ac:dyDescent="0.25">
      <c r="E4488" s="4">
        <v>43652.916666666664</v>
      </c>
      <c r="F4488" s="3">
        <v>0.46357999999999999</v>
      </c>
      <c r="G4488" s="2">
        <f>Table13[[#This Row],[CF % FV]]*$A$2</f>
        <v>50.9938</v>
      </c>
      <c r="H4488" s="3">
        <v>5.0025169943447599E-2</v>
      </c>
      <c r="I4488" s="2">
        <f>Table13[[#This Row],[CF % EOL ]]*$A$6</f>
        <v>0</v>
      </c>
      <c r="J4488" s="3">
        <v>0.25706461765744426</v>
      </c>
      <c r="K4488" s="2">
        <f>$A$10*Table13[[#This Row],[CF % WEC]]</f>
        <v>0</v>
      </c>
      <c r="L4488" s="1">
        <v>39.828537337026965</v>
      </c>
      <c r="M4488" s="2">
        <f>Table13[[#This Row],[Cons h '[MWh']]]-Table13[[#This Row],[Ewec_prod '[MWh']]]-Table13[[#This Row],[Eeol_prod '[MWh']]]-Table13[[#This Row],[Efv_prod '[MWh']]]</f>
        <v>-11.165262662973035</v>
      </c>
    </row>
    <row r="4489" x14ac:dyDescent="0.25">
      <c r="E4489" s="4">
        <v>43652.958333333336</v>
      </c>
      <c r="F4489" s="3">
        <v>0.27704000000000001</v>
      </c>
      <c r="G4489" s="2">
        <f>Table13[[#This Row],[CF % FV]]*$A$2</f>
        <v>30.474399999999999</v>
      </c>
      <c r="H4489" s="3">
        <v>-2.8826590318725399E-3</v>
      </c>
      <c r="I4489" s="2">
        <f>Table13[[#This Row],[CF % EOL ]]*$A$6</f>
        <v>0</v>
      </c>
      <c r="J4489" s="3">
        <v>0.24694934417622233</v>
      </c>
      <c r="K4489" s="2">
        <f>$A$10*Table13[[#This Row],[CF % WEC]]</f>
        <v>0</v>
      </c>
      <c r="L4489" s="1">
        <v>40.33677699531146</v>
      </c>
      <c r="M4489" s="2">
        <f>Table13[[#This Row],[Cons h '[MWh']]]-Table13[[#This Row],[Ewec_prod '[MWh']]]-Table13[[#This Row],[Eeol_prod '[MWh']]]-Table13[[#This Row],[Efv_prod '[MWh']]]</f>
        <v>9.8623769953114611</v>
      </c>
    </row>
    <row r="4490" x14ac:dyDescent="0.25">
      <c r="E4490" s="4">
        <v>43653</v>
      </c>
      <c r="F4490" s="3">
        <v>0.26345999999999997</v>
      </c>
      <c r="G4490" s="2">
        <f>Table13[[#This Row],[CF % FV]]*$A$2</f>
        <v>28.980599999999995</v>
      </c>
      <c r="H4490" s="3">
        <v>-3.4619230880076602E-3</v>
      </c>
      <c r="I4490" s="2">
        <f>Table13[[#This Row],[CF % EOL ]]*$A$6</f>
        <v>0</v>
      </c>
      <c r="J4490" s="3">
        <v>0.24245288028899112</v>
      </c>
      <c r="K4490" s="2">
        <f>$A$10*Table13[[#This Row],[CF % WEC]]</f>
        <v>0</v>
      </c>
      <c r="L4490" s="1">
        <v>25.264207619347705</v>
      </c>
      <c r="M4490" s="2">
        <f>Table13[[#This Row],[Cons h '[MWh']]]-Table13[[#This Row],[Ewec_prod '[MWh']]]-Table13[[#This Row],[Eeol_prod '[MWh']]]-Table13[[#This Row],[Efv_prod '[MWh']]]</f>
        <v>-3.7163923806522909</v>
      </c>
    </row>
    <row r="4491" x14ac:dyDescent="0.25">
      <c r="E4491" s="4">
        <v>43653.041666666664</v>
      </c>
      <c r="F4491" s="3">
        <v>0.15618000000000001</v>
      </c>
      <c r="G4491" s="2">
        <f>Table13[[#This Row],[CF % FV]]*$A$2</f>
        <v>17.1798</v>
      </c>
      <c r="H4491" s="3">
        <v>7.1302507392761103E-3</v>
      </c>
      <c r="I4491" s="2">
        <f>Table13[[#This Row],[CF % EOL ]]*$A$6</f>
        <v>0</v>
      </c>
      <c r="J4491" s="3">
        <v>0.24650419857682376</v>
      </c>
      <c r="K4491" s="2">
        <f>$A$10*Table13[[#This Row],[CF % WEC]]</f>
        <v>0</v>
      </c>
      <c r="L4491" s="1">
        <v>32.303351167321964</v>
      </c>
      <c r="M4491" s="2">
        <f>Table13[[#This Row],[Cons h '[MWh']]]-Table13[[#This Row],[Ewec_prod '[MWh']]]-Table13[[#This Row],[Eeol_prod '[MWh']]]-Table13[[#This Row],[Efv_prod '[MWh']]]</f>
        <v>15.123551167321963</v>
      </c>
    </row>
    <row r="4492" x14ac:dyDescent="0.25">
      <c r="E4492" s="4">
        <v>43653.083333333336</v>
      </c>
      <c r="F4492" s="3">
        <v>0.10006</v>
      </c>
      <c r="G4492" s="2">
        <f>Table13[[#This Row],[CF % FV]]*$A$2</f>
        <v>11.006599999999999</v>
      </c>
      <c r="H4492" s="3">
        <v>0.117023971340959</v>
      </c>
      <c r="I4492" s="2">
        <f>Table13[[#This Row],[CF % EOL ]]*$A$6</f>
        <v>0</v>
      </c>
      <c r="J4492" s="3">
        <v>0.2755694533488281</v>
      </c>
      <c r="K4492" s="2">
        <f>$A$10*Table13[[#This Row],[CF % WEC]]</f>
        <v>0</v>
      </c>
      <c r="L4492" s="1">
        <v>33.655162496323406</v>
      </c>
      <c r="M4492" s="2">
        <f>Table13[[#This Row],[Cons h '[MWh']]]-Table13[[#This Row],[Ewec_prod '[MWh']]]-Table13[[#This Row],[Eeol_prod '[MWh']]]-Table13[[#This Row],[Efv_prod '[MWh']]]</f>
        <v>22.648562496323407</v>
      </c>
    </row>
    <row r="4493" x14ac:dyDescent="0.25">
      <c r="E4493" s="4">
        <v>43653.125</v>
      </c>
      <c r="F4493" s="3">
        <v>1.4999999999999999E-4</v>
      </c>
      <c r="G4493" s="2">
        <f>Table13[[#This Row],[CF % FV]]*$A$2</f>
        <v>1.6499999999999997E-2</v>
      </c>
      <c r="H4493" s="3">
        <v>0.26258244329813102</v>
      </c>
      <c r="I4493" s="2">
        <f>Table13[[#This Row],[CF % EOL ]]*$A$6</f>
        <v>0</v>
      </c>
      <c r="J4493" s="3">
        <v>0.29225629976912337</v>
      </c>
      <c r="K4493" s="2">
        <f>$A$10*Table13[[#This Row],[CF % WEC]]</f>
        <v>0</v>
      </c>
      <c r="L4493" s="1">
        <v>32.818678881836981</v>
      </c>
      <c r="M4493" s="2">
        <f>Table13[[#This Row],[Cons h '[MWh']]]-Table13[[#This Row],[Ewec_prod '[MWh']]]-Table13[[#This Row],[Eeol_prod '[MWh']]]-Table13[[#This Row],[Efv_prod '[MWh']]]</f>
        <v>32.80217888183698</v>
      </c>
    </row>
    <row r="4494" x14ac:dyDescent="0.25">
      <c r="E4494" s="4">
        <v>43653.166666666664</v>
      </c>
      <c r="F4494" s="3">
        <v>0</v>
      </c>
      <c r="G4494" s="2">
        <f>Table13[[#This Row],[CF % FV]]*$A$2</f>
        <v>0</v>
      </c>
      <c r="H4494" s="3">
        <v>0.403419387334157</v>
      </c>
      <c r="I4494" s="2">
        <f>Table13[[#This Row],[CF % EOL ]]*$A$6</f>
        <v>0</v>
      </c>
      <c r="J4494" s="3">
        <v>0.30540232021869052</v>
      </c>
      <c r="K4494" s="2">
        <f>$A$10*Table13[[#This Row],[CF % WEC]]</f>
        <v>0</v>
      </c>
      <c r="L4494" s="1">
        <v>39.834303899199377</v>
      </c>
      <c r="M4494" s="2">
        <f>Table13[[#This Row],[Cons h '[MWh']]]-Table13[[#This Row],[Ewec_prod '[MWh']]]-Table13[[#This Row],[Eeol_prod '[MWh']]]-Table13[[#This Row],[Efv_prod '[MWh']]]</f>
        <v>39.834303899199377</v>
      </c>
    </row>
    <row r="4495" x14ac:dyDescent="0.25">
      <c r="E4495" s="4">
        <v>43653.208333333336</v>
      </c>
      <c r="F4495" s="3">
        <v>0</v>
      </c>
      <c r="G4495" s="2">
        <f>Table13[[#This Row],[CF % FV]]*$A$2</f>
        <v>0</v>
      </c>
      <c r="H4495" s="3">
        <v>0.419406408198152</v>
      </c>
      <c r="I4495" s="2">
        <f>Table13[[#This Row],[CF % EOL ]]*$A$6</f>
        <v>0</v>
      </c>
      <c r="J4495" s="3">
        <v>0.31374096091535553</v>
      </c>
      <c r="K4495" s="2">
        <f>$A$10*Table13[[#This Row],[CF % WEC]]</f>
        <v>0</v>
      </c>
      <c r="L4495" s="1">
        <v>42.343163859510227</v>
      </c>
      <c r="M4495" s="2">
        <f>Table13[[#This Row],[Cons h '[MWh']]]-Table13[[#This Row],[Ewec_prod '[MWh']]]-Table13[[#This Row],[Eeol_prod '[MWh']]]-Table13[[#This Row],[Efv_prod '[MWh']]]</f>
        <v>42.343163859510227</v>
      </c>
    </row>
    <row r="4496" x14ac:dyDescent="0.25">
      <c r="E4496" s="4">
        <v>43653.25</v>
      </c>
      <c r="F4496" s="3">
        <v>0</v>
      </c>
      <c r="G4496" s="2">
        <f>Table13[[#This Row],[CF % FV]]*$A$2</f>
        <v>0</v>
      </c>
      <c r="H4496" s="3">
        <v>0.44491622408963299</v>
      </c>
      <c r="I4496" s="2">
        <f>Table13[[#This Row],[CF % EOL ]]*$A$6</f>
        <v>0</v>
      </c>
      <c r="J4496" s="3">
        <v>0.31604196874242585</v>
      </c>
      <c r="K4496" s="2">
        <f>$A$10*Table13[[#This Row],[CF % WEC]]</f>
        <v>0</v>
      </c>
      <c r="L4496" s="1">
        <v>45.649544437316543</v>
      </c>
      <c r="M4496" s="2">
        <f>Table13[[#This Row],[Cons h '[MWh']]]-Table13[[#This Row],[Ewec_prod '[MWh']]]-Table13[[#This Row],[Eeol_prod '[MWh']]]-Table13[[#This Row],[Efv_prod '[MWh']]]</f>
        <v>45.649544437316543</v>
      </c>
    </row>
    <row r="4497" x14ac:dyDescent="0.25">
      <c r="E4497" s="4">
        <v>43653.291666666664</v>
      </c>
      <c r="F4497" s="3">
        <v>0</v>
      </c>
      <c r="G4497" s="2">
        <f>Table13[[#This Row],[CF % FV]]*$A$2</f>
        <v>0</v>
      </c>
      <c r="H4497" s="3">
        <v>0.62246332737704102</v>
      </c>
      <c r="I4497" s="2">
        <f>Table13[[#This Row],[CF % EOL ]]*$A$6</f>
        <v>0</v>
      </c>
      <c r="J4497" s="3">
        <v>0.31697462638959445</v>
      </c>
      <c r="K4497" s="2">
        <f>$A$10*Table13[[#This Row],[CF % WEC]]</f>
        <v>0</v>
      </c>
      <c r="L4497" s="1">
        <v>38.927770066406808</v>
      </c>
      <c r="M4497" s="2">
        <f>Table13[[#This Row],[Cons h '[MWh']]]-Table13[[#This Row],[Ewec_prod '[MWh']]]-Table13[[#This Row],[Eeol_prod '[MWh']]]-Table13[[#This Row],[Efv_prod '[MWh']]]</f>
        <v>38.927770066406808</v>
      </c>
    </row>
    <row r="4498" x14ac:dyDescent="0.25">
      <c r="E4498" s="4">
        <v>43653.333333333336</v>
      </c>
      <c r="F4498" s="3">
        <v>0</v>
      </c>
      <c r="G4498" s="2">
        <f>Table13[[#This Row],[CF % FV]]*$A$2</f>
        <v>0</v>
      </c>
      <c r="H4498" s="3">
        <v>0.91070180939759704</v>
      </c>
      <c r="I4498" s="2">
        <f>Table13[[#This Row],[CF % EOL ]]*$A$6</f>
        <v>0</v>
      </c>
      <c r="J4498" s="3">
        <v>0.32473208245231966</v>
      </c>
      <c r="K4498" s="2">
        <f>$A$10*Table13[[#This Row],[CF % WEC]]</f>
        <v>0</v>
      </c>
      <c r="L4498" s="1">
        <v>49.66952374798587</v>
      </c>
      <c r="M4498" s="2">
        <f>Table13[[#This Row],[Cons h '[MWh']]]-Table13[[#This Row],[Ewec_prod '[MWh']]]-Table13[[#This Row],[Eeol_prod '[MWh']]]-Table13[[#This Row],[Efv_prod '[MWh']]]</f>
        <v>49.66952374798587</v>
      </c>
    </row>
    <row r="4499" x14ac:dyDescent="0.25">
      <c r="E4499" s="4">
        <v>43653.375</v>
      </c>
      <c r="F4499" s="3">
        <v>0</v>
      </c>
      <c r="G4499" s="2">
        <f>Table13[[#This Row],[CF % FV]]*$A$2</f>
        <v>0</v>
      </c>
      <c r="H4499" s="3">
        <v>0.96884475069519405</v>
      </c>
      <c r="I4499" s="2">
        <f>Table13[[#This Row],[CF % EOL ]]*$A$6</f>
        <v>0</v>
      </c>
      <c r="J4499" s="3">
        <v>0.30518371018512302</v>
      </c>
      <c r="K4499" s="2">
        <f>$A$10*Table13[[#This Row],[CF % WEC]]</f>
        <v>0</v>
      </c>
      <c r="L4499" s="1">
        <v>46.531433581858046</v>
      </c>
      <c r="M4499" s="2">
        <f>Table13[[#This Row],[Cons h '[MWh']]]-Table13[[#This Row],[Ewec_prod '[MWh']]]-Table13[[#This Row],[Eeol_prod '[MWh']]]-Table13[[#This Row],[Efv_prod '[MWh']]]</f>
        <v>46.531433581858046</v>
      </c>
    </row>
    <row r="4500" x14ac:dyDescent="0.25">
      <c r="E4500" s="4">
        <v>43653.416666666664</v>
      </c>
      <c r="F4500" s="3">
        <v>0</v>
      </c>
      <c r="G4500" s="2">
        <f>Table13[[#This Row],[CF % FV]]*$A$2</f>
        <v>0</v>
      </c>
      <c r="H4500" s="3">
        <v>-3.3858809717090899E-3</v>
      </c>
      <c r="I4500" s="2">
        <f>Table13[[#This Row],[CF % EOL ]]*$A$6</f>
        <v>0</v>
      </c>
      <c r="J4500" s="3">
        <v>0.28855973848340938</v>
      </c>
      <c r="K4500" s="2">
        <f>$A$10*Table13[[#This Row],[CF % WEC]]</f>
        <v>0</v>
      </c>
      <c r="L4500" s="1">
        <v>48.805293206538288</v>
      </c>
      <c r="M4500" s="2">
        <f>Table13[[#This Row],[Cons h '[MWh']]]-Table13[[#This Row],[Ewec_prod '[MWh']]]-Table13[[#This Row],[Eeol_prod '[MWh']]]-Table13[[#This Row],[Efv_prod '[MWh']]]</f>
        <v>48.805293206538288</v>
      </c>
    </row>
    <row r="4501" x14ac:dyDescent="0.25">
      <c r="E4501" s="4">
        <v>43653.458333333336</v>
      </c>
      <c r="F4501" s="3">
        <v>0</v>
      </c>
      <c r="G4501" s="2">
        <f>Table13[[#This Row],[CF % FV]]*$A$2</f>
        <v>0</v>
      </c>
      <c r="H4501" s="3">
        <v>-2.79485980142616E-3</v>
      </c>
      <c r="I4501" s="2">
        <f>Table13[[#This Row],[CF % EOL ]]*$A$6</f>
        <v>0</v>
      </c>
      <c r="J4501" s="3">
        <v>0.27567165111134101</v>
      </c>
      <c r="K4501" s="2">
        <f>$A$10*Table13[[#This Row],[CF % WEC]]</f>
        <v>0</v>
      </c>
      <c r="L4501" s="1">
        <v>52.664142410426521</v>
      </c>
      <c r="M4501" s="2">
        <f>Table13[[#This Row],[Cons h '[MWh']]]-Table13[[#This Row],[Ewec_prod '[MWh']]]-Table13[[#This Row],[Eeol_prod '[MWh']]]-Table13[[#This Row],[Efv_prod '[MWh']]]</f>
        <v>52.664142410426521</v>
      </c>
    </row>
    <row r="4502" x14ac:dyDescent="0.25">
      <c r="E4502" s="4">
        <v>43653.5</v>
      </c>
      <c r="F4502" s="3">
        <v>0</v>
      </c>
      <c r="G4502" s="2">
        <f>Table13[[#This Row],[CF % FV]]*$A$2</f>
        <v>0</v>
      </c>
      <c r="H4502" s="3">
        <v>-3.8472327879609698E-3</v>
      </c>
      <c r="I4502" s="2">
        <f>Table13[[#This Row],[CF % EOL ]]*$A$6</f>
        <v>0</v>
      </c>
      <c r="J4502" s="3">
        <v>0.26736402676896487</v>
      </c>
      <c r="K4502" s="2">
        <f>$A$10*Table13[[#This Row],[CF % WEC]]</f>
        <v>0</v>
      </c>
      <c r="L4502" s="1">
        <v>54.188804082039091</v>
      </c>
      <c r="M4502" s="2">
        <f>Table13[[#This Row],[Cons h '[MWh']]]-Table13[[#This Row],[Ewec_prod '[MWh']]]-Table13[[#This Row],[Eeol_prod '[MWh']]]-Table13[[#This Row],[Efv_prod '[MWh']]]</f>
        <v>54.188804082039091</v>
      </c>
    </row>
    <row r="4503" x14ac:dyDescent="0.25">
      <c r="E4503" s="4">
        <v>43653.541666666664</v>
      </c>
      <c r="F4503" s="3">
        <v>0</v>
      </c>
      <c r="G4503" s="2">
        <f>Table13[[#This Row],[CF % FV]]*$A$2</f>
        <v>0</v>
      </c>
      <c r="H4503" s="3">
        <v>8.2858824043215595E-2</v>
      </c>
      <c r="I4503" s="2">
        <f>Table13[[#This Row],[CF % EOL ]]*$A$6</f>
        <v>0</v>
      </c>
      <c r="J4503" s="3">
        <v>0.26510860755423543</v>
      </c>
      <c r="K4503" s="2">
        <f>$A$10*Table13[[#This Row],[CF % WEC]]</f>
        <v>0</v>
      </c>
      <c r="L4503" s="1">
        <v>38.402735354701562</v>
      </c>
      <c r="M4503" s="2">
        <f>Table13[[#This Row],[Cons h '[MWh']]]-Table13[[#This Row],[Ewec_prod '[MWh']]]-Table13[[#This Row],[Eeol_prod '[MWh']]]-Table13[[#This Row],[Efv_prod '[MWh']]]</f>
        <v>38.402735354701562</v>
      </c>
    </row>
    <row r="4504" x14ac:dyDescent="0.25">
      <c r="E4504" s="4">
        <v>43653.583333333336</v>
      </c>
      <c r="F4504" s="3">
        <v>0</v>
      </c>
      <c r="G4504" s="2">
        <f>Table13[[#This Row],[CF % FV]]*$A$2</f>
        <v>0</v>
      </c>
      <c r="H4504" s="3">
        <v>0.25698591852090802</v>
      </c>
      <c r="I4504" s="2">
        <f>Table13[[#This Row],[CF % EOL ]]*$A$6</f>
        <v>0</v>
      </c>
      <c r="J4504" s="3">
        <v>0.26757151101637111</v>
      </c>
      <c r="K4504" s="2">
        <f>$A$10*Table13[[#This Row],[CF % WEC]]</f>
        <v>0</v>
      </c>
      <c r="L4504" s="1">
        <v>34.712812971836208</v>
      </c>
      <c r="M4504" s="2">
        <f>Table13[[#This Row],[Cons h '[MWh']]]-Table13[[#This Row],[Ewec_prod '[MWh']]]-Table13[[#This Row],[Eeol_prod '[MWh']]]-Table13[[#This Row],[Efv_prod '[MWh']]]</f>
        <v>34.712812971836208</v>
      </c>
    </row>
    <row r="4505" x14ac:dyDescent="0.25">
      <c r="E4505" s="4">
        <v>43653.625</v>
      </c>
      <c r="F4505" s="3">
        <v>0</v>
      </c>
      <c r="G4505" s="2">
        <f>Table13[[#This Row],[CF % FV]]*$A$2</f>
        <v>0</v>
      </c>
      <c r="H4505" s="3">
        <v>0.40789896024658701</v>
      </c>
      <c r="I4505" s="2">
        <f>Table13[[#This Row],[CF % EOL ]]*$A$6</f>
        <v>0</v>
      </c>
      <c r="J4505" s="3">
        <v>0.28009453451203248</v>
      </c>
      <c r="K4505" s="2">
        <f>$A$10*Table13[[#This Row],[CF % WEC]]</f>
        <v>0</v>
      </c>
      <c r="L4505" s="1">
        <v>47.663974197353795</v>
      </c>
      <c r="M4505" s="2">
        <f>Table13[[#This Row],[Cons h '[MWh']]]-Table13[[#This Row],[Ewec_prod '[MWh']]]-Table13[[#This Row],[Eeol_prod '[MWh']]]-Table13[[#This Row],[Efv_prod '[MWh']]]</f>
        <v>47.663974197353795</v>
      </c>
    </row>
    <row r="4506" x14ac:dyDescent="0.25">
      <c r="E4506" s="4">
        <v>43653.666666666664</v>
      </c>
      <c r="F4506" s="3">
        <v>0</v>
      </c>
      <c r="G4506" s="2">
        <f>Table13[[#This Row],[CF % FV]]*$A$2</f>
        <v>0</v>
      </c>
      <c r="H4506" s="3">
        <v>0.53710151698975095</v>
      </c>
      <c r="I4506" s="2">
        <f>Table13[[#This Row],[CF % EOL ]]*$A$6</f>
        <v>0</v>
      </c>
      <c r="J4506" s="3">
        <v>0.28331236361132378</v>
      </c>
      <c r="K4506" s="2">
        <f>$A$10*Table13[[#This Row],[CF % WEC]]</f>
        <v>0</v>
      </c>
      <c r="L4506" s="1">
        <v>54.809484753118511</v>
      </c>
      <c r="M4506" s="2">
        <f>Table13[[#This Row],[Cons h '[MWh']]]-Table13[[#This Row],[Ewec_prod '[MWh']]]-Table13[[#This Row],[Eeol_prod '[MWh']]]-Table13[[#This Row],[Efv_prod '[MWh']]]</f>
        <v>54.809484753118511</v>
      </c>
    </row>
    <row r="4507" x14ac:dyDescent="0.25">
      <c r="E4507" s="4">
        <v>43653.708333333336</v>
      </c>
      <c r="F4507" s="3">
        <v>9.7700000000000009E-2</v>
      </c>
      <c r="G4507" s="2">
        <f>Table13[[#This Row],[CF % FV]]*$A$2</f>
        <v>10.747000000000002</v>
      </c>
      <c r="H4507" s="3">
        <v>0.64320829648798095</v>
      </c>
      <c r="I4507" s="2">
        <f>Table13[[#This Row],[CF % EOL ]]*$A$6</f>
        <v>0</v>
      </c>
      <c r="J4507" s="3">
        <v>0.28645866105533141</v>
      </c>
      <c r="K4507" s="2">
        <f>$A$10*Table13[[#This Row],[CF % WEC]]</f>
        <v>0</v>
      </c>
      <c r="L4507" s="1">
        <v>53.498953936428869</v>
      </c>
      <c r="M4507" s="2">
        <f>Table13[[#This Row],[Cons h '[MWh']]]-Table13[[#This Row],[Ewec_prod '[MWh']]]-Table13[[#This Row],[Eeol_prod '[MWh']]]-Table13[[#This Row],[Efv_prod '[MWh']]]</f>
        <v>42.751953936428869</v>
      </c>
    </row>
    <row r="4508" x14ac:dyDescent="0.25">
      <c r="E4508" s="4">
        <v>43653.75</v>
      </c>
      <c r="F4508" s="3">
        <v>0.31291000000000002</v>
      </c>
      <c r="G4508" s="2">
        <f>Table13[[#This Row],[CF % FV]]*$A$2</f>
        <v>34.420100000000005</v>
      </c>
      <c r="H4508" s="3">
        <v>0.74295951670304905</v>
      </c>
      <c r="I4508" s="2">
        <f>Table13[[#This Row],[CF % EOL ]]*$A$6</f>
        <v>0</v>
      </c>
      <c r="J4508" s="3">
        <v>0.29086534214978343</v>
      </c>
      <c r="K4508" s="2">
        <f>$A$10*Table13[[#This Row],[CF % WEC]]</f>
        <v>0</v>
      </c>
      <c r="L4508" s="1">
        <v>50.851520771354146</v>
      </c>
      <c r="M4508" s="2">
        <f>Table13[[#This Row],[Cons h '[MWh']]]-Table13[[#This Row],[Ewec_prod '[MWh']]]-Table13[[#This Row],[Eeol_prod '[MWh']]]-Table13[[#This Row],[Efv_prod '[MWh']]]</f>
        <v>16.431420771354141</v>
      </c>
    </row>
    <row r="4509" x14ac:dyDescent="0.25">
      <c r="E4509" s="4">
        <v>43653.791666666664</v>
      </c>
      <c r="F4509" s="3">
        <v>0.46010000000000001</v>
      </c>
      <c r="G4509" s="2">
        <f>Table13[[#This Row],[CF % FV]]*$A$2</f>
        <v>50.611000000000004</v>
      </c>
      <c r="H4509" s="3">
        <v>0.81834387248198903</v>
      </c>
      <c r="I4509" s="2">
        <f>Table13[[#This Row],[CF % EOL ]]*$A$6</f>
        <v>0</v>
      </c>
      <c r="J4509" s="3">
        <v>0.29473133658026535</v>
      </c>
      <c r="K4509" s="2">
        <f>$A$10*Table13[[#This Row],[CF % WEC]]</f>
        <v>0</v>
      </c>
      <c r="L4509" s="1">
        <v>76.294205509908096</v>
      </c>
      <c r="M4509" s="2">
        <f>Table13[[#This Row],[Cons h '[MWh']]]-Table13[[#This Row],[Ewec_prod '[MWh']]]-Table13[[#This Row],[Eeol_prod '[MWh']]]-Table13[[#This Row],[Efv_prod '[MWh']]]</f>
        <v>25.683205509908092</v>
      </c>
    </row>
    <row r="4510" x14ac:dyDescent="0.25">
      <c r="E4510" s="4">
        <v>43653.833333333336</v>
      </c>
      <c r="F4510" s="3">
        <v>0.59069000000000005</v>
      </c>
      <c r="G4510" s="2">
        <f>Table13[[#This Row],[CF % FV]]*$A$2</f>
        <v>64.97590000000001</v>
      </c>
      <c r="H4510" s="3">
        <v>0.84337354739252002</v>
      </c>
      <c r="I4510" s="2">
        <f>Table13[[#This Row],[CF % EOL ]]*$A$6</f>
        <v>0</v>
      </c>
      <c r="J4510" s="3">
        <v>0.29608526017537784</v>
      </c>
      <c r="K4510" s="2">
        <f>$A$10*Table13[[#This Row],[CF % WEC]]</f>
        <v>0</v>
      </c>
      <c r="L4510" s="1">
        <v>60.581078816548903</v>
      </c>
      <c r="M4510" s="2">
        <f>Table13[[#This Row],[Cons h '[MWh']]]-Table13[[#This Row],[Ewec_prod '[MWh']]]-Table13[[#This Row],[Eeol_prod '[MWh']]]-Table13[[#This Row],[Efv_prod '[MWh']]]</f>
        <v>-4.3948211834511071</v>
      </c>
    </row>
    <row r="4511" x14ac:dyDescent="0.25">
      <c r="E4511" s="4">
        <v>43653.875</v>
      </c>
      <c r="F4511" s="3">
        <v>0.57216</v>
      </c>
      <c r="G4511" s="2">
        <f>Table13[[#This Row],[CF % FV]]*$A$2</f>
        <v>62.937600000000003</v>
      </c>
      <c r="H4511" s="3">
        <v>0.82630956469051497</v>
      </c>
      <c r="I4511" s="2">
        <f>Table13[[#This Row],[CF % EOL ]]*$A$6</f>
        <v>0</v>
      </c>
      <c r="J4511" s="3">
        <v>0.2667561910127213</v>
      </c>
      <c r="K4511" s="2">
        <f>$A$10*Table13[[#This Row],[CF % WEC]]</f>
        <v>0</v>
      </c>
      <c r="L4511" s="1">
        <v>50.458731101415495</v>
      </c>
      <c r="M4511" s="2">
        <f>Table13[[#This Row],[Cons h '[MWh']]]-Table13[[#This Row],[Ewec_prod '[MWh']]]-Table13[[#This Row],[Eeol_prod '[MWh']]]-Table13[[#This Row],[Efv_prod '[MWh']]]</f>
        <v>-12.478868898584508</v>
      </c>
    </row>
    <row r="4512" x14ac:dyDescent="0.25">
      <c r="E4512" s="4">
        <v>43653.916666666664</v>
      </c>
      <c r="F4512" s="3">
        <v>0.53705999999999998</v>
      </c>
      <c r="G4512" s="2">
        <f>Table13[[#This Row],[CF % FV]]*$A$2</f>
        <v>59.076599999999999</v>
      </c>
      <c r="H4512" s="3">
        <v>-2.27149780445773E-3</v>
      </c>
      <c r="I4512" s="2">
        <f>Table13[[#This Row],[CF % EOL ]]*$A$6</f>
        <v>0</v>
      </c>
      <c r="J4512" s="3">
        <v>0.24228566413723027</v>
      </c>
      <c r="K4512" s="2">
        <f>$A$10*Table13[[#This Row],[CF % WEC]]</f>
        <v>0</v>
      </c>
      <c r="L4512" s="1">
        <v>42.688182247558466</v>
      </c>
      <c r="M4512" s="2">
        <f>Table13[[#This Row],[Cons h '[MWh']]]-Table13[[#This Row],[Ewec_prod '[MWh']]]-Table13[[#This Row],[Eeol_prod '[MWh']]]-Table13[[#This Row],[Efv_prod '[MWh']]]</f>
        <v>-16.388417752441534</v>
      </c>
    </row>
    <row r="4513" x14ac:dyDescent="0.25">
      <c r="E4513" s="4">
        <v>43653.958333333336</v>
      </c>
      <c r="F4513" s="3">
        <v>0.51651000000000002</v>
      </c>
      <c r="G4513" s="2">
        <f>Table13[[#This Row],[CF % FV]]*$A$2</f>
        <v>56.816100000000006</v>
      </c>
      <c r="H4513" s="3">
        <v>-3.85311285710719E-3</v>
      </c>
      <c r="I4513" s="2">
        <f>Table13[[#This Row],[CF % EOL ]]*$A$6</f>
        <v>0</v>
      </c>
      <c r="J4513" s="3">
        <v>0.22284081951711476</v>
      </c>
      <c r="K4513" s="2">
        <f>$A$10*Table13[[#This Row],[CF % WEC]]</f>
        <v>0</v>
      </c>
      <c r="L4513" s="1">
        <v>34.256027165906261</v>
      </c>
      <c r="M4513" s="2">
        <f>Table13[[#This Row],[Cons h '[MWh']]]-Table13[[#This Row],[Ewec_prod '[MWh']]]-Table13[[#This Row],[Eeol_prod '[MWh']]]-Table13[[#This Row],[Efv_prod '[MWh']]]</f>
        <v>-22.560072834093745</v>
      </c>
    </row>
    <row r="4514" x14ac:dyDescent="0.25">
      <c r="E4514" s="4">
        <v>43654</v>
      </c>
      <c r="F4514" s="3">
        <v>0.45388999999999996</v>
      </c>
      <c r="G4514" s="2">
        <f>Table13[[#This Row],[CF % FV]]*$A$2</f>
        <v>49.927899999999994</v>
      </c>
      <c r="H4514" s="3">
        <v>3.11427210939515E-3</v>
      </c>
      <c r="I4514" s="2">
        <f>Table13[[#This Row],[CF % EOL ]]*$A$6</f>
        <v>0</v>
      </c>
      <c r="J4514" s="3">
        <v>0.20869817989150344</v>
      </c>
      <c r="K4514" s="2">
        <f>$A$10*Table13[[#This Row],[CF % WEC]]</f>
        <v>0</v>
      </c>
      <c r="L4514" s="1">
        <v>28.089199934544375</v>
      </c>
      <c r="M4514" s="2">
        <f>Table13[[#This Row],[Cons h '[MWh']]]-Table13[[#This Row],[Ewec_prod '[MWh']]]-Table13[[#This Row],[Eeol_prod '[MWh']]]-Table13[[#This Row],[Efv_prod '[MWh']]]</f>
        <v>-21.838700065455619</v>
      </c>
    </row>
    <row r="4515" x14ac:dyDescent="0.25">
      <c r="E4515" s="4">
        <v>43654.041666666664</v>
      </c>
      <c r="F4515" s="3">
        <v>0.29169</v>
      </c>
      <c r="G4515" s="2">
        <f>Table13[[#This Row],[CF % FV]]*$A$2</f>
        <v>32.085900000000002</v>
      </c>
      <c r="H4515" s="3">
        <v>0.12701453162627799</v>
      </c>
      <c r="I4515" s="2">
        <f>Table13[[#This Row],[CF % EOL ]]*$A$6</f>
        <v>0</v>
      </c>
      <c r="J4515" s="3">
        <v>0.20278240708338555</v>
      </c>
      <c r="K4515" s="2">
        <f>$A$10*Table13[[#This Row],[CF % WEC]]</f>
        <v>0</v>
      </c>
      <c r="L4515" s="1">
        <v>31.955337327507308</v>
      </c>
      <c r="M4515" s="2">
        <f>Table13[[#This Row],[Cons h '[MWh']]]-Table13[[#This Row],[Ewec_prod '[MWh']]]-Table13[[#This Row],[Eeol_prod '[MWh']]]-Table13[[#This Row],[Efv_prod '[MWh']]]</f>
        <v>-0.13056267249269382</v>
      </c>
    </row>
    <row r="4516" x14ac:dyDescent="0.25">
      <c r="E4516" s="4">
        <v>43654.083333333336</v>
      </c>
      <c r="F4516" s="3">
        <v>0.12593000000000001</v>
      </c>
      <c r="G4516" s="2">
        <f>Table13[[#This Row],[CF % FV]]*$A$2</f>
        <v>13.852300000000001</v>
      </c>
      <c r="H4516" s="3">
        <v>0.32523318727785899</v>
      </c>
      <c r="I4516" s="2">
        <f>Table13[[#This Row],[CF % EOL ]]*$A$6</f>
        <v>0</v>
      </c>
      <c r="J4516" s="3">
        <v>0.21515716848253194</v>
      </c>
      <c r="K4516" s="2">
        <f>$A$10*Table13[[#This Row],[CF % WEC]]</f>
        <v>0</v>
      </c>
      <c r="L4516" s="1">
        <v>32.816573630122875</v>
      </c>
      <c r="M4516" s="2">
        <f>Table13[[#This Row],[Cons h '[MWh']]]-Table13[[#This Row],[Ewec_prod '[MWh']]]-Table13[[#This Row],[Eeol_prod '[MWh']]]-Table13[[#This Row],[Efv_prod '[MWh']]]</f>
        <v>18.964273630122875</v>
      </c>
    </row>
    <row r="4517" x14ac:dyDescent="0.25">
      <c r="E4517" s="4">
        <v>43654.125</v>
      </c>
      <c r="F4517" s="3">
        <v>5.2000000000000006E-4</v>
      </c>
      <c r="G4517" s="2">
        <f>Table13[[#This Row],[CF % FV]]*$A$2</f>
        <v>5.7200000000000008E-2</v>
      </c>
      <c r="H4517" s="3">
        <v>0.56678889653369102</v>
      </c>
      <c r="I4517" s="2">
        <f>Table13[[#This Row],[CF % EOL ]]*$A$6</f>
        <v>0</v>
      </c>
      <c r="J4517" s="3">
        <v>0.22240973931547231</v>
      </c>
      <c r="K4517" s="2">
        <f>$A$10*Table13[[#This Row],[CF % WEC]]</f>
        <v>0</v>
      </c>
      <c r="L4517" s="1">
        <v>31.305682212757016</v>
      </c>
      <c r="M4517" s="2">
        <f>Table13[[#This Row],[Cons h '[MWh']]]-Table13[[#This Row],[Ewec_prod '[MWh']]]-Table13[[#This Row],[Eeol_prod '[MWh']]]-Table13[[#This Row],[Efv_prod '[MWh']]]</f>
        <v>31.248482212757015</v>
      </c>
    </row>
    <row r="4518" x14ac:dyDescent="0.25">
      <c r="E4518" s="4">
        <v>43654.166666666664</v>
      </c>
      <c r="F4518" s="3">
        <v>0</v>
      </c>
      <c r="G4518" s="2">
        <f>Table13[[#This Row],[CF % FV]]*$A$2</f>
        <v>0</v>
      </c>
      <c r="H4518" s="3">
        <v>0.76803791569881197</v>
      </c>
      <c r="I4518" s="2">
        <f>Table13[[#This Row],[CF % EOL ]]*$A$6</f>
        <v>0</v>
      </c>
      <c r="J4518" s="3">
        <v>0.23129774941151543</v>
      </c>
      <c r="K4518" s="2">
        <f>$A$10*Table13[[#This Row],[CF % WEC]]</f>
        <v>0</v>
      </c>
      <c r="L4518" s="1">
        <v>36.560089284078231</v>
      </c>
      <c r="M4518" s="2">
        <f>Table13[[#This Row],[Cons h '[MWh']]]-Table13[[#This Row],[Ewec_prod '[MWh']]]-Table13[[#This Row],[Eeol_prod '[MWh']]]-Table13[[#This Row],[Efv_prod '[MWh']]]</f>
        <v>36.560089284078231</v>
      </c>
    </row>
    <row r="4519" x14ac:dyDescent="0.25">
      <c r="E4519" s="4">
        <v>43654.208333333336</v>
      </c>
      <c r="F4519" s="3">
        <v>0</v>
      </c>
      <c r="G4519" s="2">
        <f>Table13[[#This Row],[CF % FV]]*$A$2</f>
        <v>0</v>
      </c>
      <c r="H4519" s="3">
        <v>0.85279744841229099</v>
      </c>
      <c r="I4519" s="2">
        <f>Table13[[#This Row],[CF % EOL ]]*$A$6</f>
        <v>0</v>
      </c>
      <c r="J4519" s="3">
        <v>0.24579742263522281</v>
      </c>
      <c r="K4519" s="2">
        <f>$A$10*Table13[[#This Row],[CF % WEC]]</f>
        <v>0</v>
      </c>
      <c r="L4519" s="1">
        <v>48.38047558959078</v>
      </c>
      <c r="M4519" s="2">
        <f>Table13[[#This Row],[Cons h '[MWh']]]-Table13[[#This Row],[Ewec_prod '[MWh']]]-Table13[[#This Row],[Eeol_prod '[MWh']]]-Table13[[#This Row],[Efv_prod '[MWh']]]</f>
        <v>48.38047558959078</v>
      </c>
    </row>
    <row r="4520" x14ac:dyDescent="0.25">
      <c r="E4520" s="4">
        <v>43654.25</v>
      </c>
      <c r="F4520" s="3">
        <v>0</v>
      </c>
      <c r="G4520" s="2">
        <f>Table13[[#This Row],[CF % FV]]*$A$2</f>
        <v>0</v>
      </c>
      <c r="H4520" s="3">
        <v>0.86756515258918698</v>
      </c>
      <c r="I4520" s="2">
        <f>Table13[[#This Row],[CF % EOL ]]*$A$6</f>
        <v>0</v>
      </c>
      <c r="J4520" s="3">
        <v>0.26933558856258638</v>
      </c>
      <c r="K4520" s="2">
        <f>$A$10*Table13[[#This Row],[CF % WEC]]</f>
        <v>0</v>
      </c>
      <c r="L4520" s="1">
        <v>47.808569581873286</v>
      </c>
      <c r="M4520" s="2">
        <f>Table13[[#This Row],[Cons h '[MWh']]]-Table13[[#This Row],[Ewec_prod '[MWh']]]-Table13[[#This Row],[Eeol_prod '[MWh']]]-Table13[[#This Row],[Efv_prod '[MWh']]]</f>
        <v>47.808569581873286</v>
      </c>
    </row>
    <row r="4521" x14ac:dyDescent="0.25">
      <c r="E4521" s="4">
        <v>43654.291666666664</v>
      </c>
      <c r="F4521" s="3">
        <v>0</v>
      </c>
      <c r="G4521" s="2">
        <f>Table13[[#This Row],[CF % FV]]*$A$2</f>
        <v>0</v>
      </c>
      <c r="H4521" s="3">
        <v>0.87302377970935696</v>
      </c>
      <c r="I4521" s="2">
        <f>Table13[[#This Row],[CF % EOL ]]*$A$6</f>
        <v>0</v>
      </c>
      <c r="J4521" s="3">
        <v>0.29281840694665351</v>
      </c>
      <c r="K4521" s="2">
        <f>$A$10*Table13[[#This Row],[CF % WEC]]</f>
        <v>0</v>
      </c>
      <c r="L4521" s="1">
        <v>52.925696026965483</v>
      </c>
      <c r="M4521" s="2">
        <f>Table13[[#This Row],[Cons h '[MWh']]]-Table13[[#This Row],[Ewec_prod '[MWh']]]-Table13[[#This Row],[Eeol_prod '[MWh']]]-Table13[[#This Row],[Efv_prod '[MWh']]]</f>
        <v>52.925696026965483</v>
      </c>
    </row>
    <row r="4522" x14ac:dyDescent="0.25">
      <c r="E4522" s="4">
        <v>43654.333333333336</v>
      </c>
      <c r="F4522" s="3">
        <v>0</v>
      </c>
      <c r="G4522" s="2">
        <f>Table13[[#This Row],[CF % FV]]*$A$2</f>
        <v>0</v>
      </c>
      <c r="H4522" s="3">
        <v>0.84400160077521302</v>
      </c>
      <c r="I4522" s="2">
        <f>Table13[[#This Row],[CF % EOL ]]*$A$6</f>
        <v>0</v>
      </c>
      <c r="J4522" s="3">
        <v>0.31648033336253661</v>
      </c>
      <c r="K4522" s="2">
        <f>$A$10*Table13[[#This Row],[CF % WEC]]</f>
        <v>0</v>
      </c>
      <c r="L4522" s="1">
        <v>53.565398939483444</v>
      </c>
      <c r="M4522" s="2">
        <f>Table13[[#This Row],[Cons h '[MWh']]]-Table13[[#This Row],[Ewec_prod '[MWh']]]-Table13[[#This Row],[Eeol_prod '[MWh']]]-Table13[[#This Row],[Efv_prod '[MWh']]]</f>
        <v>53.565398939483444</v>
      </c>
    </row>
    <row r="4523" x14ac:dyDescent="0.25">
      <c r="E4523" s="4">
        <v>43654.375</v>
      </c>
      <c r="F4523" s="3">
        <v>0</v>
      </c>
      <c r="G4523" s="2">
        <f>Table13[[#This Row],[CF % FV]]*$A$2</f>
        <v>0</v>
      </c>
      <c r="H4523" s="3">
        <v>0.84963437695140098</v>
      </c>
      <c r="I4523" s="2">
        <f>Table13[[#This Row],[CF % EOL ]]*$A$6</f>
        <v>0</v>
      </c>
      <c r="J4523" s="3">
        <v>0.32277261255243966</v>
      </c>
      <c r="K4523" s="2">
        <f>$A$10*Table13[[#This Row],[CF % WEC]]</f>
        <v>0</v>
      </c>
      <c r="L4523" s="1">
        <v>50.389716518204693</v>
      </c>
      <c r="M4523" s="2">
        <f>Table13[[#This Row],[Cons h '[MWh']]]-Table13[[#This Row],[Ewec_prod '[MWh']]]-Table13[[#This Row],[Eeol_prod '[MWh']]]-Table13[[#This Row],[Efv_prod '[MWh']]]</f>
        <v>50.389716518204693</v>
      </c>
    </row>
    <row r="4524" x14ac:dyDescent="0.25">
      <c r="E4524" s="4">
        <v>43654.416666666664</v>
      </c>
      <c r="F4524" s="3">
        <v>0</v>
      </c>
      <c r="G4524" s="2">
        <f>Table13[[#This Row],[CF % FV]]*$A$2</f>
        <v>0</v>
      </c>
      <c r="H4524" s="3">
        <v>0.84524523207604796</v>
      </c>
      <c r="I4524" s="2">
        <f>Table13[[#This Row],[CF % EOL ]]*$A$6</f>
        <v>0</v>
      </c>
      <c r="J4524" s="3">
        <v>0.31900351963177953</v>
      </c>
      <c r="K4524" s="2">
        <f>$A$10*Table13[[#This Row],[CF % WEC]]</f>
        <v>0</v>
      </c>
      <c r="L4524" s="1">
        <v>48.217423847077747</v>
      </c>
      <c r="M4524" s="2">
        <f>Table13[[#This Row],[Cons h '[MWh']]]-Table13[[#This Row],[Ewec_prod '[MWh']]]-Table13[[#This Row],[Eeol_prod '[MWh']]]-Table13[[#This Row],[Efv_prod '[MWh']]]</f>
        <v>48.217423847077747</v>
      </c>
    </row>
    <row r="4525" x14ac:dyDescent="0.25">
      <c r="E4525" s="4">
        <v>43654.458333333336</v>
      </c>
      <c r="F4525" s="3">
        <v>0</v>
      </c>
      <c r="G4525" s="2">
        <f>Table13[[#This Row],[CF % FV]]*$A$2</f>
        <v>0</v>
      </c>
      <c r="H4525" s="3">
        <v>0.84516797242477204</v>
      </c>
      <c r="I4525" s="2">
        <f>Table13[[#This Row],[CF % EOL ]]*$A$6</f>
        <v>0</v>
      </c>
      <c r="J4525" s="3">
        <v>0.31324506421101356</v>
      </c>
      <c r="K4525" s="2">
        <f>$A$10*Table13[[#This Row],[CF % WEC]]</f>
        <v>0</v>
      </c>
      <c r="L4525" s="1">
        <v>46.769869578407274</v>
      </c>
      <c r="M4525" s="2">
        <f>Table13[[#This Row],[Cons h '[MWh']]]-Table13[[#This Row],[Ewec_prod '[MWh']]]-Table13[[#This Row],[Eeol_prod '[MWh']]]-Table13[[#This Row],[Efv_prod '[MWh']]]</f>
        <v>46.769869578407274</v>
      </c>
    </row>
    <row r="4526" x14ac:dyDescent="0.25">
      <c r="E4526" s="4">
        <v>43654.5</v>
      </c>
      <c r="F4526" s="3">
        <v>0</v>
      </c>
      <c r="G4526" s="2">
        <f>Table13[[#This Row],[CF % FV]]*$A$2</f>
        <v>0</v>
      </c>
      <c r="H4526" s="3">
        <v>0.83795552819630603</v>
      </c>
      <c r="I4526" s="2">
        <f>Table13[[#This Row],[CF % EOL ]]*$A$6</f>
        <v>0</v>
      </c>
      <c r="J4526" s="3">
        <v>0.30673413025363322</v>
      </c>
      <c r="K4526" s="2">
        <f>$A$10*Table13[[#This Row],[CF % WEC]]</f>
        <v>0</v>
      </c>
      <c r="L4526" s="1">
        <v>51.474448519930981</v>
      </c>
      <c r="M4526" s="2">
        <f>Table13[[#This Row],[Cons h '[MWh']]]-Table13[[#This Row],[Ewec_prod '[MWh']]]-Table13[[#This Row],[Eeol_prod '[MWh']]]-Table13[[#This Row],[Efv_prod '[MWh']]]</f>
        <v>51.474448519930981</v>
      </c>
    </row>
    <row r="4527" x14ac:dyDescent="0.25">
      <c r="E4527" s="4">
        <v>43654.541666666664</v>
      </c>
      <c r="F4527" s="3">
        <v>0</v>
      </c>
      <c r="G4527" s="2">
        <f>Table13[[#This Row],[CF % FV]]*$A$2</f>
        <v>0</v>
      </c>
      <c r="H4527" s="3">
        <v>0.83404304597053003</v>
      </c>
      <c r="I4527" s="2">
        <f>Table13[[#This Row],[CF % EOL ]]*$A$6</f>
        <v>0</v>
      </c>
      <c r="J4527" s="3">
        <v>0.29668580627620145</v>
      </c>
      <c r="K4527" s="2">
        <f>$A$10*Table13[[#This Row],[CF % WEC]]</f>
        <v>0</v>
      </c>
      <c r="L4527" s="1">
        <v>47.388137396708331</v>
      </c>
      <c r="M4527" s="2">
        <f>Table13[[#This Row],[Cons h '[MWh']]]-Table13[[#This Row],[Ewec_prod '[MWh']]]-Table13[[#This Row],[Eeol_prod '[MWh']]]-Table13[[#This Row],[Efv_prod '[MWh']]]</f>
        <v>47.388137396708331</v>
      </c>
    </row>
    <row r="4528" x14ac:dyDescent="0.25">
      <c r="E4528" s="4">
        <v>43654.583333333336</v>
      </c>
      <c r="F4528" s="3">
        <v>0</v>
      </c>
      <c r="G4528" s="2">
        <f>Table13[[#This Row],[CF % FV]]*$A$2</f>
        <v>0</v>
      </c>
      <c r="H4528" s="3">
        <v>0.82285194443739296</v>
      </c>
      <c r="I4528" s="2">
        <f>Table13[[#This Row],[CF % EOL ]]*$A$6</f>
        <v>0</v>
      </c>
      <c r="J4528" s="3">
        <v>0.28224580518939896</v>
      </c>
      <c r="K4528" s="2">
        <f>$A$10*Table13[[#This Row],[CF % WEC]]</f>
        <v>0</v>
      </c>
      <c r="L4528" s="1">
        <v>48.862329800247032</v>
      </c>
      <c r="M4528" s="2">
        <f>Table13[[#This Row],[Cons h '[MWh']]]-Table13[[#This Row],[Ewec_prod '[MWh']]]-Table13[[#This Row],[Eeol_prod '[MWh']]]-Table13[[#This Row],[Efv_prod '[MWh']]]</f>
        <v>48.862329800247032</v>
      </c>
    </row>
    <row r="4529" x14ac:dyDescent="0.25">
      <c r="E4529" s="4">
        <v>43654.625</v>
      </c>
      <c r="F4529" s="3">
        <v>0</v>
      </c>
      <c r="G4529" s="2">
        <f>Table13[[#This Row],[CF % FV]]*$A$2</f>
        <v>0</v>
      </c>
      <c r="H4529" s="3">
        <v>0.78824390764378904</v>
      </c>
      <c r="I4529" s="2">
        <f>Table13[[#This Row],[CF % EOL ]]*$A$6</f>
        <v>0</v>
      </c>
      <c r="J4529" s="3">
        <v>0.26511885666881568</v>
      </c>
      <c r="K4529" s="2">
        <f>$A$10*Table13[[#This Row],[CF % WEC]]</f>
        <v>0</v>
      </c>
      <c r="L4529" s="1">
        <v>40.731929042739004</v>
      </c>
      <c r="M4529" s="2">
        <f>Table13[[#This Row],[Cons h '[MWh']]]-Table13[[#This Row],[Ewec_prod '[MWh']]]-Table13[[#This Row],[Eeol_prod '[MWh']]]-Table13[[#This Row],[Efv_prod '[MWh']]]</f>
        <v>40.731929042739004</v>
      </c>
    </row>
    <row r="4530" x14ac:dyDescent="0.25">
      <c r="E4530" s="4">
        <v>43654.666666666664</v>
      </c>
      <c r="F4530" s="3">
        <v>0</v>
      </c>
      <c r="G4530" s="2">
        <f>Table13[[#This Row],[CF % FV]]*$A$2</f>
        <v>0</v>
      </c>
      <c r="H4530" s="3">
        <v>0.72607679560666205</v>
      </c>
      <c r="I4530" s="2">
        <f>Table13[[#This Row],[CF % EOL ]]*$A$6</f>
        <v>0</v>
      </c>
      <c r="J4530" s="3">
        <v>0.25038323020615716</v>
      </c>
      <c r="K4530" s="2">
        <f>$A$10*Table13[[#This Row],[CF % WEC]]</f>
        <v>0</v>
      </c>
      <c r="L4530" s="1">
        <v>47.335384309580299</v>
      </c>
      <c r="M4530" s="2">
        <f>Table13[[#This Row],[Cons h '[MWh']]]-Table13[[#This Row],[Ewec_prod '[MWh']]]-Table13[[#This Row],[Eeol_prod '[MWh']]]-Table13[[#This Row],[Efv_prod '[MWh']]]</f>
        <v>47.335384309580299</v>
      </c>
    </row>
    <row r="4531" x14ac:dyDescent="0.25">
      <c r="E4531" s="4">
        <v>43654.708333333336</v>
      </c>
      <c r="F4531" s="3">
        <v>0.13783999999999999</v>
      </c>
      <c r="G4531" s="2">
        <f>Table13[[#This Row],[CF % FV]]*$A$2</f>
        <v>15.162399999999998</v>
      </c>
      <c r="H4531" s="3">
        <v>0.72815608986821201</v>
      </c>
      <c r="I4531" s="2">
        <f>Table13[[#This Row],[CF % EOL ]]*$A$6</f>
        <v>0</v>
      </c>
      <c r="J4531" s="3">
        <v>0.23883998310901627</v>
      </c>
      <c r="K4531" s="2">
        <f>$A$10*Table13[[#This Row],[CF % WEC]]</f>
        <v>0</v>
      </c>
      <c r="L4531" s="1">
        <v>67.894982245281099</v>
      </c>
      <c r="M4531" s="2">
        <f>Table13[[#This Row],[Cons h '[MWh']]]-Table13[[#This Row],[Ewec_prod '[MWh']]]-Table13[[#This Row],[Eeol_prod '[MWh']]]-Table13[[#This Row],[Efv_prod '[MWh']]]</f>
        <v>52.732582245281101</v>
      </c>
    </row>
    <row r="4532" x14ac:dyDescent="0.25">
      <c r="E4532" s="4">
        <v>43654.75</v>
      </c>
      <c r="F4532" s="3">
        <v>0.33923000000000003</v>
      </c>
      <c r="G4532" s="2">
        <f>Table13[[#This Row],[CF % FV]]*$A$2</f>
        <v>37.315300000000001</v>
      </c>
      <c r="H4532" s="3">
        <v>0.75435163623218604</v>
      </c>
      <c r="I4532" s="2">
        <f>Table13[[#This Row],[CF % EOL ]]*$A$6</f>
        <v>0</v>
      </c>
      <c r="J4532" s="3">
        <v>0.22521772313983437</v>
      </c>
      <c r="K4532" s="2">
        <f>$A$10*Table13[[#This Row],[CF % WEC]]</f>
        <v>0</v>
      </c>
      <c r="L4532" s="1">
        <v>82.033118430254348</v>
      </c>
      <c r="M4532" s="2">
        <f>Table13[[#This Row],[Cons h '[MWh']]]-Table13[[#This Row],[Ewec_prod '[MWh']]]-Table13[[#This Row],[Eeol_prod '[MWh']]]-Table13[[#This Row],[Efv_prod '[MWh']]]</f>
        <v>44.717818430254347</v>
      </c>
    </row>
    <row r="4533" x14ac:dyDescent="0.25">
      <c r="E4533" s="4">
        <v>43654.791666666664</v>
      </c>
      <c r="F4533" s="3">
        <v>0.49919000000000002</v>
      </c>
      <c r="G4533" s="2">
        <f>Table13[[#This Row],[CF % FV]]*$A$2</f>
        <v>54.910900000000005</v>
      </c>
      <c r="H4533" s="3">
        <v>0.76956781136630803</v>
      </c>
      <c r="I4533" s="2">
        <f>Table13[[#This Row],[CF % EOL ]]*$A$6</f>
        <v>0</v>
      </c>
      <c r="J4533" s="3">
        <v>0.21036798099458107</v>
      </c>
      <c r="K4533" s="2">
        <f>$A$10*Table13[[#This Row],[CF % WEC]]</f>
        <v>0</v>
      </c>
      <c r="L4533" s="1">
        <v>75.51040980191209</v>
      </c>
      <c r="M4533" s="2">
        <f>Table13[[#This Row],[Cons h '[MWh']]]-Table13[[#This Row],[Ewec_prod '[MWh']]]-Table13[[#This Row],[Eeol_prod '[MWh']]]-Table13[[#This Row],[Efv_prod '[MWh']]]</f>
        <v>20.599509801912085</v>
      </c>
    </row>
    <row r="4534" x14ac:dyDescent="0.25">
      <c r="E4534" s="4">
        <v>43654.833333333336</v>
      </c>
      <c r="F4534" s="3">
        <v>0.62897999999999998</v>
      </c>
      <c r="G4534" s="2">
        <f>Table13[[#This Row],[CF % FV]]*$A$2</f>
        <v>69.187799999999996</v>
      </c>
      <c r="H4534" s="3">
        <v>0.72307513864348705</v>
      </c>
      <c r="I4534" s="2">
        <f>Table13[[#This Row],[CF % EOL ]]*$A$6</f>
        <v>0</v>
      </c>
      <c r="J4534" s="3">
        <v>0.19214198116887946</v>
      </c>
      <c r="K4534" s="2">
        <f>$A$10*Table13[[#This Row],[CF % WEC]]</f>
        <v>0</v>
      </c>
      <c r="L4534" s="1">
        <v>60.183502133147115</v>
      </c>
      <c r="M4534" s="2">
        <f>Table13[[#This Row],[Cons h '[MWh']]]-Table13[[#This Row],[Ewec_prod '[MWh']]]-Table13[[#This Row],[Eeol_prod '[MWh']]]-Table13[[#This Row],[Efv_prod '[MWh']]]</f>
        <v>-9.0042978668528804</v>
      </c>
    </row>
    <row r="4535" x14ac:dyDescent="0.25">
      <c r="E4535" s="4">
        <v>43654.875</v>
      </c>
      <c r="F4535" s="3">
        <v>0.68010000000000004</v>
      </c>
      <c r="G4535" s="2">
        <f>Table13[[#This Row],[CF % FV]]*$A$2</f>
        <v>74.811000000000007</v>
      </c>
      <c r="H4535" s="3">
        <v>0.63786104500618901</v>
      </c>
      <c r="I4535" s="2">
        <f>Table13[[#This Row],[CF % EOL ]]*$A$6</f>
        <v>0</v>
      </c>
      <c r="J4535" s="3">
        <v>0.15916742538403655</v>
      </c>
      <c r="K4535" s="2">
        <f>$A$10*Table13[[#This Row],[CF % WEC]]</f>
        <v>0</v>
      </c>
      <c r="L4535" s="1">
        <v>48.44195127011043</v>
      </c>
      <c r="M4535" s="2">
        <f>Table13[[#This Row],[Cons h '[MWh']]]-Table13[[#This Row],[Ewec_prod '[MWh']]]-Table13[[#This Row],[Eeol_prod '[MWh']]]-Table13[[#This Row],[Efv_prod '[MWh']]]</f>
        <v>-26.369048729889577</v>
      </c>
    </row>
    <row r="4536" x14ac:dyDescent="0.25">
      <c r="E4536" s="4">
        <v>43654.916666666664</v>
      </c>
      <c r="F4536" s="3">
        <v>0.69273000000000007</v>
      </c>
      <c r="G4536" s="2">
        <f>Table13[[#This Row],[CF % FV]]*$A$2</f>
        <v>76.200300000000013</v>
      </c>
      <c r="H4536" s="3">
        <v>0.102264903452776</v>
      </c>
      <c r="I4536" s="2">
        <f>Table13[[#This Row],[CF % EOL ]]*$A$6</f>
        <v>0</v>
      </c>
      <c r="J4536" s="3">
        <v>0.13726046747286078</v>
      </c>
      <c r="K4536" s="2">
        <f>$A$10*Table13[[#This Row],[CF % WEC]]</f>
        <v>0</v>
      </c>
      <c r="L4536" s="1">
        <v>37.298206468506613</v>
      </c>
      <c r="M4536" s="2">
        <f>Table13[[#This Row],[Cons h '[MWh']]]-Table13[[#This Row],[Ewec_prod '[MWh']]]-Table13[[#This Row],[Eeol_prod '[MWh']]]-Table13[[#This Row],[Efv_prod '[MWh']]]</f>
        <v>-38.902093531493399</v>
      </c>
    </row>
    <row r="4537" x14ac:dyDescent="0.25">
      <c r="E4537" s="4">
        <v>43654.958333333336</v>
      </c>
      <c r="F4537" s="3">
        <v>0.61873</v>
      </c>
      <c r="G4537" s="2">
        <f>Table13[[#This Row],[CF % FV]]*$A$2</f>
        <v>68.060299999999998</v>
      </c>
      <c r="H4537" s="3">
        <v>7.2021399024924104E-2</v>
      </c>
      <c r="I4537" s="2">
        <f>Table13[[#This Row],[CF % EOL ]]*$A$6</f>
        <v>0</v>
      </c>
      <c r="J4537" s="3">
        <v>0.11208942286264456</v>
      </c>
      <c r="K4537" s="2">
        <f>$A$10*Table13[[#This Row],[CF % WEC]]</f>
        <v>0</v>
      </c>
      <c r="L4537" s="1">
        <v>34.264840937694146</v>
      </c>
      <c r="M4537" s="2">
        <f>Table13[[#This Row],[Cons h '[MWh']]]-Table13[[#This Row],[Ewec_prod '[MWh']]]-Table13[[#This Row],[Eeol_prod '[MWh']]]-Table13[[#This Row],[Efv_prod '[MWh']]]</f>
        <v>-33.795459062305852</v>
      </c>
    </row>
    <row r="4538" x14ac:dyDescent="0.25">
      <c r="E4538" s="4">
        <v>43655</v>
      </c>
      <c r="F4538" s="3">
        <v>0.50680000000000003</v>
      </c>
      <c r="G4538" s="2">
        <f>Table13[[#This Row],[CF % FV]]*$A$2</f>
        <v>55.748000000000005</v>
      </c>
      <c r="H4538" s="3">
        <v>0.17389812589522699</v>
      </c>
      <c r="I4538" s="2">
        <f>Table13[[#This Row],[CF % EOL ]]*$A$6</f>
        <v>0</v>
      </c>
      <c r="J4538" s="3">
        <v>0.10014446903287798</v>
      </c>
      <c r="K4538" s="2">
        <f>$A$10*Table13[[#This Row],[CF % WEC]]</f>
        <v>0</v>
      </c>
      <c r="L4538" s="1">
        <v>36.61607526833572</v>
      </c>
      <c r="M4538" s="2">
        <f>Table13[[#This Row],[Cons h '[MWh']]]-Table13[[#This Row],[Ewec_prod '[MWh']]]-Table13[[#This Row],[Eeol_prod '[MWh']]]-Table13[[#This Row],[Efv_prod '[MWh']]]</f>
        <v>-19.131924731664284</v>
      </c>
    </row>
    <row r="4539" x14ac:dyDescent="0.25">
      <c r="E4539" s="4">
        <v>43655.041666666664</v>
      </c>
      <c r="F4539" s="3">
        <v>0.36193999999999998</v>
      </c>
      <c r="G4539" s="2">
        <f>Table13[[#This Row],[CF % FV]]*$A$2</f>
        <v>39.813400000000001</v>
      </c>
      <c r="H4539" s="3">
        <v>0.32040338531055501</v>
      </c>
      <c r="I4539" s="2">
        <f>Table13[[#This Row],[CF % EOL ]]*$A$6</f>
        <v>0</v>
      </c>
      <c r="J4539" s="3">
        <v>9.6686153347442433E-2</v>
      </c>
      <c r="K4539" s="2">
        <f>$A$10*Table13[[#This Row],[CF % WEC]]</f>
        <v>0</v>
      </c>
      <c r="L4539" s="1">
        <v>28.834439944394255</v>
      </c>
      <c r="M4539" s="2">
        <f>Table13[[#This Row],[Cons h '[MWh']]]-Table13[[#This Row],[Ewec_prod '[MWh']]]-Table13[[#This Row],[Eeol_prod '[MWh']]]-Table13[[#This Row],[Efv_prod '[MWh']]]</f>
        <v>-10.978960055605747</v>
      </c>
    </row>
    <row r="4540" x14ac:dyDescent="0.25">
      <c r="E4540" s="4">
        <v>43655.083333333336</v>
      </c>
      <c r="F4540" s="3">
        <v>0.14304</v>
      </c>
      <c r="G4540" s="2">
        <f>Table13[[#This Row],[CF % FV]]*$A$2</f>
        <v>15.734400000000001</v>
      </c>
      <c r="H4540" s="3">
        <v>0.48510616490076902</v>
      </c>
      <c r="I4540" s="2">
        <f>Table13[[#This Row],[CF % EOL ]]*$A$6</f>
        <v>0</v>
      </c>
      <c r="J4540" s="3">
        <v>9.8304151465236855E-2</v>
      </c>
      <c r="K4540" s="2">
        <f>$A$10*Table13[[#This Row],[CF % WEC]]</f>
        <v>0</v>
      </c>
      <c r="L4540" s="1">
        <v>26.344068473389434</v>
      </c>
      <c r="M4540" s="2">
        <f>Table13[[#This Row],[Cons h '[MWh']]]-Table13[[#This Row],[Ewec_prod '[MWh']]]-Table13[[#This Row],[Eeol_prod '[MWh']]]-Table13[[#This Row],[Efv_prod '[MWh']]]</f>
        <v>10.609668473389434</v>
      </c>
    </row>
    <row r="4541" x14ac:dyDescent="0.25">
      <c r="E4541" s="4">
        <v>43655.125</v>
      </c>
      <c r="F4541" s="3">
        <v>7.9000000000000001E-4</v>
      </c>
      <c r="G4541" s="2">
        <f>Table13[[#This Row],[CF % FV]]*$A$2</f>
        <v>8.6900000000000005E-2</v>
      </c>
      <c r="H4541" s="3">
        <v>0.61039404059495095</v>
      </c>
      <c r="I4541" s="2">
        <f>Table13[[#This Row],[CF % EOL ]]*$A$6</f>
        <v>0</v>
      </c>
      <c r="J4541" s="3">
        <v>0.10441307605133972</v>
      </c>
      <c r="K4541" s="2">
        <f>$A$10*Table13[[#This Row],[CF % WEC]]</f>
        <v>0</v>
      </c>
      <c r="L4541" s="1">
        <v>33.715188778198133</v>
      </c>
      <c r="M4541" s="2">
        <f>Table13[[#This Row],[Cons h '[MWh']]]-Table13[[#This Row],[Ewec_prod '[MWh']]]-Table13[[#This Row],[Eeol_prod '[MWh']]]-Table13[[#This Row],[Efv_prod '[MWh']]]</f>
        <v>33.628288778198133</v>
      </c>
    </row>
    <row r="4542" x14ac:dyDescent="0.25">
      <c r="E4542" s="4">
        <v>43655.166666666664</v>
      </c>
      <c r="F4542" s="3">
        <v>0</v>
      </c>
      <c r="G4542" s="2">
        <f>Table13[[#This Row],[CF % FV]]*$A$2</f>
        <v>0</v>
      </c>
      <c r="H4542" s="3">
        <v>0.74369292237289597</v>
      </c>
      <c r="I4542" s="2">
        <f>Table13[[#This Row],[CF % EOL ]]*$A$6</f>
        <v>0</v>
      </c>
      <c r="J4542" s="3">
        <v>0.11214906494032786</v>
      </c>
      <c r="K4542" s="2">
        <f>$A$10*Table13[[#This Row],[CF % WEC]]</f>
        <v>0</v>
      </c>
      <c r="L4542" s="1">
        <v>34.413765054656778</v>
      </c>
      <c r="M4542" s="2">
        <f>Table13[[#This Row],[Cons h '[MWh']]]-Table13[[#This Row],[Ewec_prod '[MWh']]]-Table13[[#This Row],[Eeol_prod '[MWh']]]-Table13[[#This Row],[Efv_prod '[MWh']]]</f>
        <v>34.413765054656778</v>
      </c>
    </row>
    <row r="4543" x14ac:dyDescent="0.25">
      <c r="E4543" s="4">
        <v>43655.208333333336</v>
      </c>
      <c r="F4543" s="3">
        <v>0</v>
      </c>
      <c r="G4543" s="2">
        <f>Table13[[#This Row],[CF % FV]]*$A$2</f>
        <v>0</v>
      </c>
      <c r="H4543" s="3">
        <v>0.811889324268396</v>
      </c>
      <c r="I4543" s="2">
        <f>Table13[[#This Row],[CF % EOL ]]*$A$6</f>
        <v>0</v>
      </c>
      <c r="J4543" s="3">
        <v>0.11985938017924851</v>
      </c>
      <c r="K4543" s="2">
        <f>$A$10*Table13[[#This Row],[CF % WEC]]</f>
        <v>0</v>
      </c>
      <c r="L4543" s="1">
        <v>45.858592289401827</v>
      </c>
      <c r="M4543" s="2">
        <f>Table13[[#This Row],[Cons h '[MWh']]]-Table13[[#This Row],[Ewec_prod '[MWh']]]-Table13[[#This Row],[Eeol_prod '[MWh']]]-Table13[[#This Row],[Efv_prod '[MWh']]]</f>
        <v>45.858592289401827</v>
      </c>
    </row>
    <row r="4544" x14ac:dyDescent="0.25">
      <c r="E4544" s="4">
        <v>43655.25</v>
      </c>
      <c r="F4544" s="3">
        <v>0</v>
      </c>
      <c r="G4544" s="2">
        <f>Table13[[#This Row],[CF % FV]]*$A$2</f>
        <v>0</v>
      </c>
      <c r="H4544" s="3">
        <v>0.82208257573188404</v>
      </c>
      <c r="I4544" s="2">
        <f>Table13[[#This Row],[CF % EOL ]]*$A$6</f>
        <v>0</v>
      </c>
      <c r="J4544" s="3">
        <v>0.12428913693588786</v>
      </c>
      <c r="K4544" s="2">
        <f>$A$10*Table13[[#This Row],[CF % WEC]]</f>
        <v>0</v>
      </c>
      <c r="L4544" s="1">
        <v>37.240903257384304</v>
      </c>
      <c r="M4544" s="2">
        <f>Table13[[#This Row],[Cons h '[MWh']]]-Table13[[#This Row],[Ewec_prod '[MWh']]]-Table13[[#This Row],[Eeol_prod '[MWh']]]-Table13[[#This Row],[Efv_prod '[MWh']]]</f>
        <v>37.240903257384304</v>
      </c>
    </row>
    <row r="4545" x14ac:dyDescent="0.25">
      <c r="E4545" s="4">
        <v>43655.291666666664</v>
      </c>
      <c r="F4545" s="3">
        <v>0</v>
      </c>
      <c r="G4545" s="2">
        <f>Table13[[#This Row],[CF % FV]]*$A$2</f>
        <v>0</v>
      </c>
      <c r="H4545" s="3">
        <v>0.804578474782355</v>
      </c>
      <c r="I4545" s="2">
        <f>Table13[[#This Row],[CF % EOL ]]*$A$6</f>
        <v>0</v>
      </c>
      <c r="J4545" s="3">
        <v>0.12544589375995843</v>
      </c>
      <c r="K4545" s="2">
        <f>$A$10*Table13[[#This Row],[CF % WEC]]</f>
        <v>0</v>
      </c>
      <c r="L4545" s="1">
        <v>40.938411473426264</v>
      </c>
      <c r="M4545" s="2">
        <f>Table13[[#This Row],[Cons h '[MWh']]]-Table13[[#This Row],[Ewec_prod '[MWh']]]-Table13[[#This Row],[Eeol_prod '[MWh']]]-Table13[[#This Row],[Efv_prod '[MWh']]]</f>
        <v>40.938411473426264</v>
      </c>
    </row>
    <row r="4546" x14ac:dyDescent="0.25">
      <c r="E4546" s="4">
        <v>43655.333333333336</v>
      </c>
      <c r="F4546" s="3">
        <v>0</v>
      </c>
      <c r="G4546" s="2">
        <f>Table13[[#This Row],[CF % FV]]*$A$2</f>
        <v>0</v>
      </c>
      <c r="H4546" s="3">
        <v>0.73547912645815905</v>
      </c>
      <c r="I4546" s="2">
        <f>Table13[[#This Row],[CF % EOL ]]*$A$6</f>
        <v>0</v>
      </c>
      <c r="J4546" s="3">
        <v>0.12357787272216983</v>
      </c>
      <c r="K4546" s="2">
        <f>$A$10*Table13[[#This Row],[CF % WEC]]</f>
        <v>0</v>
      </c>
      <c r="L4546" s="1">
        <v>40.724017063470434</v>
      </c>
      <c r="M4546" s="2">
        <f>Table13[[#This Row],[Cons h '[MWh']]]-Table13[[#This Row],[Ewec_prod '[MWh']]]-Table13[[#This Row],[Eeol_prod '[MWh']]]-Table13[[#This Row],[Efv_prod '[MWh']]]</f>
        <v>40.724017063470434</v>
      </c>
    </row>
    <row r="4547" x14ac:dyDescent="0.25">
      <c r="E4547" s="4">
        <v>43655.375</v>
      </c>
      <c r="F4547" s="3">
        <v>0</v>
      </c>
      <c r="G4547" s="2">
        <f>Table13[[#This Row],[CF % FV]]*$A$2</f>
        <v>0</v>
      </c>
      <c r="H4547" s="3">
        <v>0.62952996840384901</v>
      </c>
      <c r="I4547" s="2">
        <f>Table13[[#This Row],[CF % EOL ]]*$A$6</f>
        <v>0</v>
      </c>
      <c r="J4547" s="3">
        <v>0.10845733180105314</v>
      </c>
      <c r="K4547" s="2">
        <f>$A$10*Table13[[#This Row],[CF % WEC]]</f>
        <v>0</v>
      </c>
      <c r="L4547" s="1">
        <v>43.182716656511708</v>
      </c>
      <c r="M4547" s="2">
        <f>Table13[[#This Row],[Cons h '[MWh']]]-Table13[[#This Row],[Ewec_prod '[MWh']]]-Table13[[#This Row],[Eeol_prod '[MWh']]]-Table13[[#This Row],[Efv_prod '[MWh']]]</f>
        <v>43.182716656511708</v>
      </c>
    </row>
    <row r="4548" x14ac:dyDescent="0.25">
      <c r="E4548" s="4">
        <v>43655.416666666664</v>
      </c>
      <c r="F4548" s="3">
        <v>0</v>
      </c>
      <c r="G4548" s="2">
        <f>Table13[[#This Row],[CF % FV]]*$A$2</f>
        <v>0</v>
      </c>
      <c r="H4548" s="3">
        <v>0.14143897854537499</v>
      </c>
      <c r="I4548" s="2">
        <f>Table13[[#This Row],[CF % EOL ]]*$A$6</f>
        <v>0</v>
      </c>
      <c r="J4548" s="3">
        <v>9.7201767065944869E-2</v>
      </c>
      <c r="K4548" s="2">
        <f>$A$10*Table13[[#This Row],[CF % WEC]]</f>
        <v>0</v>
      </c>
      <c r="L4548" s="1">
        <v>43.293560020961529</v>
      </c>
      <c r="M4548" s="2">
        <f>Table13[[#This Row],[Cons h '[MWh']]]-Table13[[#This Row],[Ewec_prod '[MWh']]]-Table13[[#This Row],[Eeol_prod '[MWh']]]-Table13[[#This Row],[Efv_prod '[MWh']]]</f>
        <v>43.293560020961529</v>
      </c>
    </row>
    <row r="4549" x14ac:dyDescent="0.25">
      <c r="E4549" s="4">
        <v>43655.458333333336</v>
      </c>
      <c r="F4549" s="3">
        <v>0</v>
      </c>
      <c r="G4549" s="2">
        <f>Table13[[#This Row],[CF % FV]]*$A$2</f>
        <v>0</v>
      </c>
      <c r="H4549" s="3">
        <v>7.0018896520674001E-2</v>
      </c>
      <c r="I4549" s="2">
        <f>Table13[[#This Row],[CF % EOL ]]*$A$6</f>
        <v>0</v>
      </c>
      <c r="J4549" s="3">
        <v>0.10017680560491565</v>
      </c>
      <c r="K4549" s="2">
        <f>$A$10*Table13[[#This Row],[CF % WEC]]</f>
        <v>0</v>
      </c>
      <c r="L4549" s="1">
        <v>55.666897601606742</v>
      </c>
      <c r="M4549" s="2">
        <f>Table13[[#This Row],[Cons h '[MWh']]]-Table13[[#This Row],[Ewec_prod '[MWh']]]-Table13[[#This Row],[Eeol_prod '[MWh']]]-Table13[[#This Row],[Efv_prod '[MWh']]]</f>
        <v>55.666897601606742</v>
      </c>
    </row>
    <row r="4550" x14ac:dyDescent="0.25">
      <c r="E4550" s="4">
        <v>43655.5</v>
      </c>
      <c r="F4550" s="3">
        <v>0</v>
      </c>
      <c r="G4550" s="2">
        <f>Table13[[#This Row],[CF % FV]]*$A$2</f>
        <v>0</v>
      </c>
      <c r="H4550" s="3">
        <v>7.1150983399687701E-2</v>
      </c>
      <c r="I4550" s="2">
        <f>Table13[[#This Row],[CF % EOL ]]*$A$6</f>
        <v>0</v>
      </c>
      <c r="J4550" s="3">
        <v>0.10280057949168733</v>
      </c>
      <c r="K4550" s="2">
        <f>$A$10*Table13[[#This Row],[CF % WEC]]</f>
        <v>0</v>
      </c>
      <c r="L4550" s="1">
        <v>49.531405548001175</v>
      </c>
      <c r="M4550" s="2">
        <f>Table13[[#This Row],[Cons h '[MWh']]]-Table13[[#This Row],[Ewec_prod '[MWh']]]-Table13[[#This Row],[Eeol_prod '[MWh']]]-Table13[[#This Row],[Efv_prod '[MWh']]]</f>
        <v>49.531405548001175</v>
      </c>
    </row>
    <row r="4551" x14ac:dyDescent="0.25">
      <c r="E4551" s="4">
        <v>43655.541666666664</v>
      </c>
      <c r="F4551" s="3">
        <v>0</v>
      </c>
      <c r="G4551" s="2">
        <f>Table13[[#This Row],[CF % FV]]*$A$2</f>
        <v>0</v>
      </c>
      <c r="H4551" s="3">
        <v>9.5938368062455204E-2</v>
      </c>
      <c r="I4551" s="2">
        <f>Table13[[#This Row],[CF % EOL ]]*$A$6</f>
        <v>0</v>
      </c>
      <c r="J4551" s="3">
        <v>0.1065504763039052</v>
      </c>
      <c r="K4551" s="2">
        <f>$A$10*Table13[[#This Row],[CF % WEC]]</f>
        <v>0</v>
      </c>
      <c r="L4551" s="1">
        <v>41.227504765812697</v>
      </c>
      <c r="M4551" s="2">
        <f>Table13[[#This Row],[Cons h '[MWh']]]-Table13[[#This Row],[Ewec_prod '[MWh']]]-Table13[[#This Row],[Eeol_prod '[MWh']]]-Table13[[#This Row],[Efv_prod '[MWh']]]</f>
        <v>41.227504765812697</v>
      </c>
    </row>
    <row r="4552" x14ac:dyDescent="0.25">
      <c r="E4552" s="4">
        <v>43655.583333333336</v>
      </c>
      <c r="F4552" s="3">
        <v>0</v>
      </c>
      <c r="G4552" s="2">
        <f>Table13[[#This Row],[CF % FV]]*$A$2</f>
        <v>0</v>
      </c>
      <c r="H4552" s="3">
        <v>0.123530948492657</v>
      </c>
      <c r="I4552" s="2">
        <f>Table13[[#This Row],[CF % EOL ]]*$A$6</f>
        <v>0</v>
      </c>
      <c r="J4552" s="3">
        <v>0.10987674292492683</v>
      </c>
      <c r="K4552" s="2">
        <f>$A$10*Table13[[#This Row],[CF % WEC]]</f>
        <v>0</v>
      </c>
      <c r="L4552" s="1">
        <v>46.407593272220844</v>
      </c>
      <c r="M4552" s="2">
        <f>Table13[[#This Row],[Cons h '[MWh']]]-Table13[[#This Row],[Ewec_prod '[MWh']]]-Table13[[#This Row],[Eeol_prod '[MWh']]]-Table13[[#This Row],[Efv_prod '[MWh']]]</f>
        <v>46.407593272220844</v>
      </c>
    </row>
    <row r="4553" x14ac:dyDescent="0.25">
      <c r="E4553" s="4">
        <v>43655.625</v>
      </c>
      <c r="F4553" s="3">
        <v>0</v>
      </c>
      <c r="G4553" s="2">
        <f>Table13[[#This Row],[CF % FV]]*$A$2</f>
        <v>0</v>
      </c>
      <c r="H4553" s="3">
        <v>0.162340382655839</v>
      </c>
      <c r="I4553" s="2">
        <f>Table13[[#This Row],[CF % EOL ]]*$A$6</f>
        <v>0</v>
      </c>
      <c r="J4553" s="3">
        <v>0.11286895246342503</v>
      </c>
      <c r="K4553" s="2">
        <f>$A$10*Table13[[#This Row],[CF % WEC]]</f>
        <v>0</v>
      </c>
      <c r="L4553" s="1">
        <v>41.789891906663051</v>
      </c>
      <c r="M4553" s="2">
        <f>Table13[[#This Row],[Cons h '[MWh']]]-Table13[[#This Row],[Ewec_prod '[MWh']]]-Table13[[#This Row],[Eeol_prod '[MWh']]]-Table13[[#This Row],[Efv_prod '[MWh']]]</f>
        <v>41.789891906663051</v>
      </c>
    </row>
    <row r="4554" x14ac:dyDescent="0.25">
      <c r="E4554" s="4">
        <v>43655.666666666664</v>
      </c>
      <c r="F4554" s="3">
        <v>0</v>
      </c>
      <c r="G4554" s="2">
        <f>Table13[[#This Row],[CF % FV]]*$A$2</f>
        <v>0</v>
      </c>
      <c r="H4554" s="3">
        <v>0.20274174173337201</v>
      </c>
      <c r="I4554" s="2">
        <f>Table13[[#This Row],[CF % EOL ]]*$A$6</f>
        <v>0</v>
      </c>
      <c r="J4554" s="3">
        <v>0.1135963640047723</v>
      </c>
      <c r="K4554" s="2">
        <f>$A$10*Table13[[#This Row],[CF % WEC]]</f>
        <v>0</v>
      </c>
      <c r="L4554" s="1">
        <v>36.287413442144349</v>
      </c>
      <c r="M4554" s="2">
        <f>Table13[[#This Row],[Cons h '[MWh']]]-Table13[[#This Row],[Ewec_prod '[MWh']]]-Table13[[#This Row],[Eeol_prod '[MWh']]]-Table13[[#This Row],[Efv_prod '[MWh']]]</f>
        <v>36.287413442144349</v>
      </c>
    </row>
    <row r="4555" x14ac:dyDescent="0.25">
      <c r="E4555" s="4">
        <v>43655.708333333336</v>
      </c>
      <c r="F4555" s="3">
        <v>0.19752</v>
      </c>
      <c r="G4555" s="2">
        <f>Table13[[#This Row],[CF % FV]]*$A$2</f>
        <v>21.7272</v>
      </c>
      <c r="H4555" s="3">
        <v>0.23532461400472601</v>
      </c>
      <c r="I4555" s="2">
        <f>Table13[[#This Row],[CF % EOL ]]*$A$6</f>
        <v>0</v>
      </c>
      <c r="J4555" s="3">
        <v>0.11552141405661977</v>
      </c>
      <c r="K4555" s="2">
        <f>$A$10*Table13[[#This Row],[CF % WEC]]</f>
        <v>0</v>
      </c>
      <c r="L4555" s="1">
        <v>54.593548942558954</v>
      </c>
      <c r="M4555" s="2">
        <f>Table13[[#This Row],[Cons h '[MWh']]]-Table13[[#This Row],[Ewec_prod '[MWh']]]-Table13[[#This Row],[Eeol_prod '[MWh']]]-Table13[[#This Row],[Efv_prod '[MWh']]]</f>
        <v>32.866348942558957</v>
      </c>
    </row>
    <row r="4556" x14ac:dyDescent="0.25">
      <c r="E4556" s="4">
        <v>43655.75</v>
      </c>
      <c r="F4556" s="3">
        <v>0.37957000000000002</v>
      </c>
      <c r="G4556" s="2">
        <f>Table13[[#This Row],[CF % FV]]*$A$2</f>
        <v>41.752700000000004</v>
      </c>
      <c r="H4556" s="3">
        <v>0.23556707976437899</v>
      </c>
      <c r="I4556" s="2">
        <f>Table13[[#This Row],[CF % EOL ]]*$A$6</f>
        <v>0</v>
      </c>
      <c r="J4556" s="3">
        <v>0.11685631641159232</v>
      </c>
      <c r="K4556" s="2">
        <f>$A$10*Table13[[#This Row],[CF % WEC]]</f>
        <v>0</v>
      </c>
      <c r="L4556" s="1">
        <v>56.914078952244317</v>
      </c>
      <c r="M4556" s="2">
        <f>Table13[[#This Row],[Cons h '[MWh']]]-Table13[[#This Row],[Ewec_prod '[MWh']]]-Table13[[#This Row],[Eeol_prod '[MWh']]]-Table13[[#This Row],[Efv_prod '[MWh']]]</f>
        <v>15.161378952244313</v>
      </c>
    </row>
    <row r="4557" x14ac:dyDescent="0.25">
      <c r="E4557" s="4">
        <v>43655.791666666664</v>
      </c>
      <c r="F4557" s="3">
        <v>0.56253999999999993</v>
      </c>
      <c r="G4557" s="2">
        <f>Table13[[#This Row],[CF % FV]]*$A$2</f>
        <v>61.87939999999999</v>
      </c>
      <c r="H4557" s="3">
        <v>0.215865252686153</v>
      </c>
      <c r="I4557" s="2">
        <f>Table13[[#This Row],[CF % EOL ]]*$A$6</f>
        <v>0</v>
      </c>
      <c r="J4557" s="3">
        <v>0.1178736232896275</v>
      </c>
      <c r="K4557" s="2">
        <f>$A$10*Table13[[#This Row],[CF % WEC]]</f>
        <v>0</v>
      </c>
      <c r="L4557" s="1">
        <v>53.114557478124638</v>
      </c>
      <c r="M4557" s="2">
        <f>Table13[[#This Row],[Cons h '[MWh']]]-Table13[[#This Row],[Ewec_prod '[MWh']]]-Table13[[#This Row],[Eeol_prod '[MWh']]]-Table13[[#This Row],[Efv_prod '[MWh']]]</f>
        <v>-8.7648425218753516</v>
      </c>
    </row>
    <row r="4558" x14ac:dyDescent="0.25">
      <c r="E4558" s="4">
        <v>43655.833333333336</v>
      </c>
      <c r="F4558" s="3">
        <v>0.63988</v>
      </c>
      <c r="G4558" s="2">
        <f>Table13[[#This Row],[CF % FV]]*$A$2</f>
        <v>70.386799999999994</v>
      </c>
      <c r="H4558" s="3">
        <v>0.214961092520674</v>
      </c>
      <c r="I4558" s="2">
        <f>Table13[[#This Row],[CF % EOL ]]*$A$6</f>
        <v>0</v>
      </c>
      <c r="J4558" s="3">
        <v>0.11860464948801065</v>
      </c>
      <c r="K4558" s="2">
        <f>$A$10*Table13[[#This Row],[CF % WEC]]</f>
        <v>0</v>
      </c>
      <c r="L4558" s="1">
        <v>58.58484038439039</v>
      </c>
      <c r="M4558" s="2">
        <f>Table13[[#This Row],[Cons h '[MWh']]]-Table13[[#This Row],[Ewec_prod '[MWh']]]-Table13[[#This Row],[Eeol_prod '[MWh']]]-Table13[[#This Row],[Efv_prod '[MWh']]]</f>
        <v>-11.801959615609604</v>
      </c>
    </row>
    <row r="4559" x14ac:dyDescent="0.25">
      <c r="E4559" s="4">
        <v>43655.875</v>
      </c>
      <c r="F4559" s="3">
        <v>0.68935000000000002</v>
      </c>
      <c r="G4559" s="2">
        <f>Table13[[#This Row],[CF % FV]]*$A$2</f>
        <v>75.828500000000005</v>
      </c>
      <c r="H4559" s="3">
        <v>0.231351211302397</v>
      </c>
      <c r="I4559" s="2">
        <f>Table13[[#This Row],[CF % EOL ]]*$A$6</f>
        <v>0</v>
      </c>
      <c r="J4559" s="3">
        <v>0.11886456852984612</v>
      </c>
      <c r="K4559" s="2">
        <f>$A$10*Table13[[#This Row],[CF % WEC]]</f>
        <v>0</v>
      </c>
      <c r="L4559" s="1">
        <v>57.046258417791108</v>
      </c>
      <c r="M4559" s="2">
        <f>Table13[[#This Row],[Cons h '[MWh']]]-Table13[[#This Row],[Ewec_prod '[MWh']]]-Table13[[#This Row],[Eeol_prod '[MWh']]]-Table13[[#This Row],[Efv_prod '[MWh']]]</f>
        <v>-18.782241582208897</v>
      </c>
    </row>
    <row r="4560" x14ac:dyDescent="0.25">
      <c r="E4560" s="4">
        <v>43655.916666666664</v>
      </c>
      <c r="F4560" s="3">
        <v>0.69203999999999999</v>
      </c>
      <c r="G4560" s="2">
        <f>Table13[[#This Row],[CF % FV]]*$A$2</f>
        <v>76.124399999999994</v>
      </c>
      <c r="H4560" s="3">
        <v>2.14415288950309E-3</v>
      </c>
      <c r="I4560" s="2">
        <f>Table13[[#This Row],[CF % EOL ]]*$A$6</f>
        <v>0</v>
      </c>
      <c r="J4560" s="3">
        <v>0.1188325348864014</v>
      </c>
      <c r="K4560" s="2">
        <f>$A$10*Table13[[#This Row],[CF % WEC]]</f>
        <v>0</v>
      </c>
      <c r="L4560" s="1">
        <v>52.025809074770223</v>
      </c>
      <c r="M4560" s="2">
        <f>Table13[[#This Row],[Cons h '[MWh']]]-Table13[[#This Row],[Ewec_prod '[MWh']]]-Table13[[#This Row],[Eeol_prod '[MWh']]]-Table13[[#This Row],[Efv_prod '[MWh']]]</f>
        <v>-24.098590925229772</v>
      </c>
    </row>
    <row r="4561" x14ac:dyDescent="0.25">
      <c r="E4561" s="4">
        <v>43655.958333333336</v>
      </c>
      <c r="F4561" s="3">
        <v>0.61445000000000005</v>
      </c>
      <c r="G4561" s="2">
        <f>Table13[[#This Row],[CF % FV]]*$A$2</f>
        <v>67.589500000000001</v>
      </c>
      <c r="H4561" s="3">
        <v>-3.30166217891155E-3</v>
      </c>
      <c r="I4561" s="2">
        <f>Table13[[#This Row],[CF % EOL ]]*$A$6</f>
        <v>0</v>
      </c>
      <c r="J4561" s="3">
        <v>0.11849407358711257</v>
      </c>
      <c r="K4561" s="2">
        <f>$A$10*Table13[[#This Row],[CF % WEC]]</f>
        <v>0</v>
      </c>
      <c r="L4561" s="1">
        <v>36.598038116355667</v>
      </c>
      <c r="M4561" s="2">
        <f>Table13[[#This Row],[Cons h '[MWh']]]-Table13[[#This Row],[Ewec_prod '[MWh']]]-Table13[[#This Row],[Eeol_prod '[MWh']]]-Table13[[#This Row],[Efv_prod '[MWh']]]</f>
        <v>-30.991461883644334</v>
      </c>
    </row>
    <row r="4562" x14ac:dyDescent="0.25">
      <c r="E4562" s="4">
        <v>43656</v>
      </c>
      <c r="F4562" s="3">
        <v>0.47276999999999997</v>
      </c>
      <c r="G4562" s="2">
        <f>Table13[[#This Row],[CF % FV]]*$A$2</f>
        <v>52.0047</v>
      </c>
      <c r="H4562" s="3">
        <v>2.5601081262056E-3</v>
      </c>
      <c r="I4562" s="2">
        <f>Table13[[#This Row],[CF % EOL ]]*$A$6</f>
        <v>0</v>
      </c>
      <c r="J4562" s="3">
        <v>0.11775538451656435</v>
      </c>
      <c r="K4562" s="2">
        <f>$A$10*Table13[[#This Row],[CF % WEC]]</f>
        <v>0</v>
      </c>
      <c r="L4562" s="1">
        <v>32.770892950301231</v>
      </c>
      <c r="M4562" s="2">
        <f>Table13[[#This Row],[Cons h '[MWh']]]-Table13[[#This Row],[Ewec_prod '[MWh']]]-Table13[[#This Row],[Eeol_prod '[MWh']]]-Table13[[#This Row],[Efv_prod '[MWh']]]</f>
        <v>-19.233807049698768</v>
      </c>
    </row>
    <row r="4563" x14ac:dyDescent="0.25">
      <c r="E4563" s="4">
        <v>43656.041666666664</v>
      </c>
      <c r="F4563" s="3">
        <v>0.32951999999999998</v>
      </c>
      <c r="G4563" s="2">
        <f>Table13[[#This Row],[CF % FV]]*$A$2</f>
        <v>36.247199999999999</v>
      </c>
      <c r="H4563" s="3">
        <v>2.91279525315194E-2</v>
      </c>
      <c r="I4563" s="2">
        <f>Table13[[#This Row],[CF % EOL ]]*$A$6</f>
        <v>0</v>
      </c>
      <c r="J4563" s="3">
        <v>0.11665275103521155</v>
      </c>
      <c r="K4563" s="2">
        <f>$A$10*Table13[[#This Row],[CF % WEC]]</f>
        <v>0</v>
      </c>
      <c r="L4563" s="1">
        <v>35.727667891061515</v>
      </c>
      <c r="M4563" s="2">
        <f>Table13[[#This Row],[Cons h '[MWh']]]-Table13[[#This Row],[Ewec_prod '[MWh']]]-Table13[[#This Row],[Eeol_prod '[MWh']]]-Table13[[#This Row],[Efv_prod '[MWh']]]</f>
        <v>-0.51953210893848478</v>
      </c>
    </row>
    <row r="4564" x14ac:dyDescent="0.25">
      <c r="E4564" s="4">
        <v>43656.083333333336</v>
      </c>
      <c r="F4564" s="3">
        <v>0.14379</v>
      </c>
      <c r="G4564" s="2">
        <f>Table13[[#This Row],[CF % FV]]*$A$2</f>
        <v>15.8169</v>
      </c>
      <c r="H4564" s="3">
        <v>5.9546523559801202E-2</v>
      </c>
      <c r="I4564" s="2">
        <f>Table13[[#This Row],[CF % EOL ]]*$A$6</f>
        <v>0</v>
      </c>
      <c r="J4564" s="3">
        <v>0.11530413890149548</v>
      </c>
      <c r="K4564" s="2">
        <f>$A$10*Table13[[#This Row],[CF % WEC]]</f>
        <v>0</v>
      </c>
      <c r="L4564" s="1">
        <v>32.29654380499543</v>
      </c>
      <c r="M4564" s="2">
        <f>Table13[[#This Row],[Cons h '[MWh']]]-Table13[[#This Row],[Ewec_prod '[MWh']]]-Table13[[#This Row],[Eeol_prod '[MWh']]]-Table13[[#This Row],[Efv_prod '[MWh']]]</f>
        <v>16.47964380499543</v>
      </c>
    </row>
    <row r="4565" x14ac:dyDescent="0.25">
      <c r="E4565" s="4">
        <v>43656.125</v>
      </c>
      <c r="F4565" s="3">
        <v>9.5999999999999992E-4</v>
      </c>
      <c r="G4565" s="2">
        <f>Table13[[#This Row],[CF % FV]]*$A$2</f>
        <v>0.10559999999999999</v>
      </c>
      <c r="H4565" s="3">
        <v>0.111372588739448</v>
      </c>
      <c r="I4565" s="2">
        <f>Table13[[#This Row],[CF % EOL ]]*$A$6</f>
        <v>0</v>
      </c>
      <c r="J4565" s="3">
        <v>0.11575580924513156</v>
      </c>
      <c r="K4565" s="2">
        <f>$A$10*Table13[[#This Row],[CF % WEC]]</f>
        <v>0</v>
      </c>
      <c r="L4565" s="1">
        <v>37.381322737590175</v>
      </c>
      <c r="M4565" s="2">
        <f>Table13[[#This Row],[Cons h '[MWh']]]-Table13[[#This Row],[Ewec_prod '[MWh']]]-Table13[[#This Row],[Eeol_prod '[MWh']]]-Table13[[#This Row],[Efv_prod '[MWh']]]</f>
        <v>37.275722737590172</v>
      </c>
    </row>
    <row r="4566" x14ac:dyDescent="0.25">
      <c r="E4566" s="4">
        <v>43656.166666666664</v>
      </c>
      <c r="F4566" s="3">
        <v>0</v>
      </c>
      <c r="G4566" s="2">
        <f>Table13[[#This Row],[CF % FV]]*$A$2</f>
        <v>0</v>
      </c>
      <c r="H4566" s="3">
        <v>0.123343438116139</v>
      </c>
      <c r="I4566" s="2">
        <f>Table13[[#This Row],[CF % EOL ]]*$A$6</f>
        <v>0</v>
      </c>
      <c r="J4566" s="3">
        <v>0.11317087080207866</v>
      </c>
      <c r="K4566" s="2">
        <f>$A$10*Table13[[#This Row],[CF % WEC]]</f>
        <v>0</v>
      </c>
      <c r="L4566" s="1">
        <v>29.979382117428099</v>
      </c>
      <c r="M4566" s="2">
        <f>Table13[[#This Row],[Cons h '[MWh']]]-Table13[[#This Row],[Ewec_prod '[MWh']]]-Table13[[#This Row],[Eeol_prod '[MWh']]]-Table13[[#This Row],[Efv_prod '[MWh']]]</f>
        <v>29.979382117428099</v>
      </c>
    </row>
    <row r="4567" x14ac:dyDescent="0.25">
      <c r="E4567" s="4">
        <v>43656.208333333336</v>
      </c>
      <c r="F4567" s="3">
        <v>0</v>
      </c>
      <c r="G4567" s="2">
        <f>Table13[[#This Row],[CF % FV]]*$A$2</f>
        <v>0</v>
      </c>
      <c r="H4567" s="3">
        <v>0.13567788377468401</v>
      </c>
      <c r="I4567" s="2">
        <f>Table13[[#This Row],[CF % EOL ]]*$A$6</f>
        <v>0</v>
      </c>
      <c r="J4567" s="3">
        <v>0.11008561652258352</v>
      </c>
      <c r="K4567" s="2">
        <f>$A$10*Table13[[#This Row],[CF % WEC]]</f>
        <v>0</v>
      </c>
      <c r="L4567" s="1">
        <v>39.920890646066155</v>
      </c>
      <c r="M4567" s="2">
        <f>Table13[[#This Row],[Cons h '[MWh']]]-Table13[[#This Row],[Ewec_prod '[MWh']]]-Table13[[#This Row],[Eeol_prod '[MWh']]]-Table13[[#This Row],[Efv_prod '[MWh']]]</f>
        <v>39.920890646066155</v>
      </c>
    </row>
    <row r="4568" x14ac:dyDescent="0.25">
      <c r="E4568" s="4">
        <v>43656.25</v>
      </c>
      <c r="F4568" s="3">
        <v>0</v>
      </c>
      <c r="G4568" s="2">
        <f>Table13[[#This Row],[CF % FV]]*$A$2</f>
        <v>0</v>
      </c>
      <c r="H4568" s="3">
        <v>0.13052279468878</v>
      </c>
      <c r="I4568" s="2">
        <f>Table13[[#This Row],[CF % EOL ]]*$A$6</f>
        <v>0</v>
      </c>
      <c r="J4568" s="3">
        <v>0.10703681633219493</v>
      </c>
      <c r="K4568" s="2">
        <f>$A$10*Table13[[#This Row],[CF % WEC]]</f>
        <v>0</v>
      </c>
      <c r="L4568" s="1">
        <v>54.382833235957335</v>
      </c>
      <c r="M4568" s="2">
        <f>Table13[[#This Row],[Cons h '[MWh']]]-Table13[[#This Row],[Ewec_prod '[MWh']]]-Table13[[#This Row],[Eeol_prod '[MWh']]]-Table13[[#This Row],[Efv_prod '[MWh']]]</f>
        <v>54.382833235957335</v>
      </c>
    </row>
    <row r="4569" x14ac:dyDescent="0.25">
      <c r="E4569" s="4">
        <v>43656.291666666664</v>
      </c>
      <c r="F4569" s="3">
        <v>0</v>
      </c>
      <c r="G4569" s="2">
        <f>Table13[[#This Row],[CF % FV]]*$A$2</f>
        <v>0</v>
      </c>
      <c r="H4569" s="3">
        <v>0.127203577177919</v>
      </c>
      <c r="I4569" s="2">
        <f>Table13[[#This Row],[CF % EOL ]]*$A$6</f>
        <v>0</v>
      </c>
      <c r="J4569" s="3">
        <v>0.10413778045280576</v>
      </c>
      <c r="K4569" s="2">
        <f>$A$10*Table13[[#This Row],[CF % WEC]]</f>
        <v>0</v>
      </c>
      <c r="L4569" s="1">
        <v>63.730443582345337</v>
      </c>
      <c r="M4569" s="2">
        <f>Table13[[#This Row],[Cons h '[MWh']]]-Table13[[#This Row],[Ewec_prod '[MWh']]]-Table13[[#This Row],[Eeol_prod '[MWh']]]-Table13[[#This Row],[Efv_prod '[MWh']]]</f>
        <v>63.730443582345337</v>
      </c>
    </row>
    <row r="4570" x14ac:dyDescent="0.25">
      <c r="E4570" s="4">
        <v>43656.333333333336</v>
      </c>
      <c r="F4570" s="3">
        <v>0</v>
      </c>
      <c r="G4570" s="2">
        <f>Table13[[#This Row],[CF % FV]]*$A$2</f>
        <v>0</v>
      </c>
      <c r="H4570" s="3">
        <v>0.13128414315891501</v>
      </c>
      <c r="I4570" s="2">
        <f>Table13[[#This Row],[CF % EOL ]]*$A$6</f>
        <v>0</v>
      </c>
      <c r="J4570" s="3">
        <v>0.10143671465214271</v>
      </c>
      <c r="K4570" s="2">
        <f>$A$10*Table13[[#This Row],[CF % WEC]]</f>
        <v>0</v>
      </c>
      <c r="L4570" s="1">
        <v>42.310134770512711</v>
      </c>
      <c r="M4570" s="2">
        <f>Table13[[#This Row],[Cons h '[MWh']]]-Table13[[#This Row],[Ewec_prod '[MWh']]]-Table13[[#This Row],[Eeol_prod '[MWh']]]-Table13[[#This Row],[Efv_prod '[MWh']]]</f>
        <v>42.310134770512711</v>
      </c>
    </row>
    <row r="4571" x14ac:dyDescent="0.25">
      <c r="E4571" s="4">
        <v>43656.375</v>
      </c>
      <c r="F4571" s="3">
        <v>0</v>
      </c>
      <c r="G4571" s="2">
        <f>Table13[[#This Row],[CF % FV]]*$A$2</f>
        <v>0</v>
      </c>
      <c r="H4571" s="3">
        <v>0.114366081165586</v>
      </c>
      <c r="I4571" s="2">
        <f>Table13[[#This Row],[CF % EOL ]]*$A$6</f>
        <v>0</v>
      </c>
      <c r="J4571" s="3">
        <v>9.9108689384721282E-2</v>
      </c>
      <c r="K4571" s="2">
        <f>$A$10*Table13[[#This Row],[CF % WEC]]</f>
        <v>0</v>
      </c>
      <c r="L4571" s="1">
        <v>42.277917236694172</v>
      </c>
      <c r="M4571" s="2">
        <f>Table13[[#This Row],[Cons h '[MWh']]]-Table13[[#This Row],[Ewec_prod '[MWh']]]-Table13[[#This Row],[Eeol_prod '[MWh']]]-Table13[[#This Row],[Efv_prod '[MWh']]]</f>
        <v>42.277917236694172</v>
      </c>
    </row>
    <row r="4572" x14ac:dyDescent="0.25">
      <c r="E4572" s="4">
        <v>43656.416666666664</v>
      </c>
      <c r="F4572" s="3">
        <v>0</v>
      </c>
      <c r="G4572" s="2">
        <f>Table13[[#This Row],[CF % FV]]*$A$2</f>
        <v>0</v>
      </c>
      <c r="H4572" s="3">
        <v>-3.85056774690915E-3</v>
      </c>
      <c r="I4572" s="2">
        <f>Table13[[#This Row],[CF % EOL ]]*$A$6</f>
        <v>0</v>
      </c>
      <c r="J4572" s="3">
        <v>9.7110510481623821E-2</v>
      </c>
      <c r="K4572" s="2">
        <f>$A$10*Table13[[#This Row],[CF % WEC]]</f>
        <v>0</v>
      </c>
      <c r="L4572" s="1">
        <v>44.560657674521174</v>
      </c>
      <c r="M4572" s="2">
        <f>Table13[[#This Row],[Cons h '[MWh']]]-Table13[[#This Row],[Ewec_prod '[MWh']]]-Table13[[#This Row],[Eeol_prod '[MWh']]]-Table13[[#This Row],[Efv_prod '[MWh']]]</f>
        <v>44.560657674521174</v>
      </c>
    </row>
    <row r="4573" x14ac:dyDescent="0.25">
      <c r="E4573" s="4">
        <v>43656.458333333336</v>
      </c>
      <c r="F4573" s="3">
        <v>0</v>
      </c>
      <c r="G4573" s="2">
        <f>Table13[[#This Row],[CF % FV]]*$A$2</f>
        <v>0</v>
      </c>
      <c r="H4573" s="3">
        <v>-2.6882508135345098E-3</v>
      </c>
      <c r="I4573" s="2">
        <f>Table13[[#This Row],[CF % EOL ]]*$A$6</f>
        <v>0</v>
      </c>
      <c r="J4573" s="3">
        <v>9.5311446749561074E-2</v>
      </c>
      <c r="K4573" s="2">
        <f>$A$10*Table13[[#This Row],[CF % WEC]]</f>
        <v>0</v>
      </c>
      <c r="L4573" s="1">
        <v>51.316491747715581</v>
      </c>
      <c r="M4573" s="2">
        <f>Table13[[#This Row],[Cons h '[MWh']]]-Table13[[#This Row],[Ewec_prod '[MWh']]]-Table13[[#This Row],[Eeol_prod '[MWh']]]-Table13[[#This Row],[Efv_prod '[MWh']]]</f>
        <v>51.316491747715581</v>
      </c>
    </row>
    <row r="4574" x14ac:dyDescent="0.25">
      <c r="E4574" s="4">
        <v>43656.5</v>
      </c>
      <c r="F4574" s="3">
        <v>0</v>
      </c>
      <c r="G4574" s="2">
        <f>Table13[[#This Row],[CF % FV]]*$A$2</f>
        <v>0</v>
      </c>
      <c r="H4574" s="3">
        <v>-2.9278546145092101E-3</v>
      </c>
      <c r="I4574" s="2">
        <f>Table13[[#This Row],[CF % EOL ]]*$A$6</f>
        <v>0</v>
      </c>
      <c r="J4574" s="3">
        <v>9.3866370175006528E-2</v>
      </c>
      <c r="K4574" s="2">
        <f>$A$10*Table13[[#This Row],[CF % WEC]]</f>
        <v>0</v>
      </c>
      <c r="L4574" s="1">
        <v>40.276648200732772</v>
      </c>
      <c r="M4574" s="2">
        <f>Table13[[#This Row],[Cons h '[MWh']]]-Table13[[#This Row],[Ewec_prod '[MWh']]]-Table13[[#This Row],[Eeol_prod '[MWh']]]-Table13[[#This Row],[Efv_prod '[MWh']]]</f>
        <v>40.276648200732772</v>
      </c>
    </row>
    <row r="4575" x14ac:dyDescent="0.25">
      <c r="E4575" s="4">
        <v>43656.541666666664</v>
      </c>
      <c r="F4575" s="3">
        <v>0</v>
      </c>
      <c r="G4575" s="2">
        <f>Table13[[#This Row],[CF % FV]]*$A$2</f>
        <v>0</v>
      </c>
      <c r="H4575" s="3">
        <v>-3.16590703243498E-3</v>
      </c>
      <c r="I4575" s="2">
        <f>Table13[[#This Row],[CF % EOL ]]*$A$6</f>
        <v>0</v>
      </c>
      <c r="J4575" s="3">
        <v>8.5335059499774796E-2</v>
      </c>
      <c r="K4575" s="2">
        <f>$A$10*Table13[[#This Row],[CF % WEC]]</f>
        <v>0</v>
      </c>
      <c r="L4575" s="1">
        <v>46.276010314268483</v>
      </c>
      <c r="M4575" s="2">
        <f>Table13[[#This Row],[Cons h '[MWh']]]-Table13[[#This Row],[Ewec_prod '[MWh']]]-Table13[[#This Row],[Eeol_prod '[MWh']]]-Table13[[#This Row],[Efv_prod '[MWh']]]</f>
        <v>46.276010314268483</v>
      </c>
    </row>
    <row r="4576" x14ac:dyDescent="0.25">
      <c r="E4576" s="4">
        <v>43656.583333333336</v>
      </c>
      <c r="F4576" s="3">
        <v>0</v>
      </c>
      <c r="G4576" s="2">
        <f>Table13[[#This Row],[CF % FV]]*$A$2</f>
        <v>0</v>
      </c>
      <c r="H4576" s="3">
        <v>-3.1538263722297099E-3</v>
      </c>
      <c r="I4576" s="2">
        <f>Table13[[#This Row],[CF % EOL ]]*$A$6</f>
        <v>0</v>
      </c>
      <c r="J4576" s="3">
        <v>8.4696773175018822E-2</v>
      </c>
      <c r="K4576" s="2">
        <f>$A$10*Table13[[#This Row],[CF % WEC]]</f>
        <v>0</v>
      </c>
      <c r="L4576" s="1">
        <v>41.887918764761764</v>
      </c>
      <c r="M4576" s="2">
        <f>Table13[[#This Row],[Cons h '[MWh']]]-Table13[[#This Row],[Ewec_prod '[MWh']]]-Table13[[#This Row],[Eeol_prod '[MWh']]]-Table13[[#This Row],[Efv_prod '[MWh']]]</f>
        <v>41.887918764761764</v>
      </c>
    </row>
    <row r="4577" x14ac:dyDescent="0.25">
      <c r="E4577" s="4">
        <v>43656.625</v>
      </c>
      <c r="F4577" s="3">
        <v>0</v>
      </c>
      <c r="G4577" s="2">
        <f>Table13[[#This Row],[CF % FV]]*$A$2</f>
        <v>0</v>
      </c>
      <c r="H4577" s="3">
        <v>-3.1073414242557499E-3</v>
      </c>
      <c r="I4577" s="2">
        <f>Table13[[#This Row],[CF % EOL ]]*$A$6</f>
        <v>0</v>
      </c>
      <c r="J4577" s="3">
        <v>8.6783511771993407E-2</v>
      </c>
      <c r="K4577" s="2">
        <f>$A$10*Table13[[#This Row],[CF % WEC]]</f>
        <v>0</v>
      </c>
      <c r="L4577" s="1">
        <v>39.923953693281746</v>
      </c>
      <c r="M4577" s="2">
        <f>Table13[[#This Row],[Cons h '[MWh']]]-Table13[[#This Row],[Ewec_prod '[MWh']]]-Table13[[#This Row],[Eeol_prod '[MWh']]]-Table13[[#This Row],[Efv_prod '[MWh']]]</f>
        <v>39.923953693281746</v>
      </c>
    </row>
    <row r="4578" x14ac:dyDescent="0.25">
      <c r="E4578" s="4">
        <v>43656.666666666664</v>
      </c>
      <c r="F4578" s="3">
        <v>0</v>
      </c>
      <c r="G4578" s="2">
        <f>Table13[[#This Row],[CF % FV]]*$A$2</f>
        <v>0</v>
      </c>
      <c r="H4578" s="3">
        <v>-3.4759373122725699E-3</v>
      </c>
      <c r="I4578" s="2">
        <f>Table13[[#This Row],[CF % EOL ]]*$A$6</f>
        <v>0</v>
      </c>
      <c r="J4578" s="3">
        <v>8.636218834930566E-2</v>
      </c>
      <c r="K4578" s="2">
        <f>$A$10*Table13[[#This Row],[CF % WEC]]</f>
        <v>0</v>
      </c>
      <c r="L4578" s="1">
        <v>48.670111812193852</v>
      </c>
      <c r="M4578" s="2">
        <f>Table13[[#This Row],[Cons h '[MWh']]]-Table13[[#This Row],[Ewec_prod '[MWh']]]-Table13[[#This Row],[Eeol_prod '[MWh']]]-Table13[[#This Row],[Efv_prod '[MWh']]]</f>
        <v>48.670111812193852</v>
      </c>
    </row>
    <row r="4579" x14ac:dyDescent="0.25">
      <c r="E4579" s="4">
        <v>43656.708333333336</v>
      </c>
      <c r="F4579" s="3">
        <v>0.17229</v>
      </c>
      <c r="G4579" s="2">
        <f>Table13[[#This Row],[CF % FV]]*$A$2</f>
        <v>18.951899999999998</v>
      </c>
      <c r="H4579" s="3">
        <v>-3.6698836989885299E-3</v>
      </c>
      <c r="I4579" s="2">
        <f>Table13[[#This Row],[CF % EOL ]]*$A$6</f>
        <v>0</v>
      </c>
      <c r="J4579" s="3">
        <v>8.6833661959613978E-2</v>
      </c>
      <c r="K4579" s="2">
        <f>$A$10*Table13[[#This Row],[CF % WEC]]</f>
        <v>0</v>
      </c>
      <c r="L4579" s="1">
        <v>42.860209787467312</v>
      </c>
      <c r="M4579" s="2">
        <f>Table13[[#This Row],[Cons h '[MWh']]]-Table13[[#This Row],[Ewec_prod '[MWh']]]-Table13[[#This Row],[Eeol_prod '[MWh']]]-Table13[[#This Row],[Efv_prod '[MWh']]]</f>
        <v>23.908309787467314</v>
      </c>
    </row>
    <row r="4580" x14ac:dyDescent="0.25">
      <c r="E4580" s="4">
        <v>43656.75</v>
      </c>
      <c r="F4580" s="3">
        <v>0.33929999999999999</v>
      </c>
      <c r="G4580" s="2">
        <f>Table13[[#This Row],[CF % FV]]*$A$2</f>
        <v>37.323</v>
      </c>
      <c r="H4580" s="3">
        <v>-3.6528208492354998E-3</v>
      </c>
      <c r="I4580" s="2">
        <f>Table13[[#This Row],[CF % EOL ]]*$A$6</f>
        <v>0</v>
      </c>
      <c r="J4580" s="3">
        <v>8.8331697964277242E-2</v>
      </c>
      <c r="K4580" s="2">
        <f>$A$10*Table13[[#This Row],[CF % WEC]]</f>
        <v>0</v>
      </c>
      <c r="L4580" s="1">
        <v>69.284008701926112</v>
      </c>
      <c r="M4580" s="2">
        <f>Table13[[#This Row],[Cons h '[MWh']]]-Table13[[#This Row],[Ewec_prod '[MWh']]]-Table13[[#This Row],[Eeol_prod '[MWh']]]-Table13[[#This Row],[Efv_prod '[MWh']]]</f>
        <v>31.961008701926112</v>
      </c>
    </row>
    <row r="4581" x14ac:dyDescent="0.25">
      <c r="E4581" s="4">
        <v>43656.791666666664</v>
      </c>
      <c r="F4581" s="3">
        <v>0.49923000000000001</v>
      </c>
      <c r="G4581" s="2">
        <f>Table13[[#This Row],[CF % FV]]*$A$2</f>
        <v>54.915300000000002</v>
      </c>
      <c r="H4581" s="3">
        <v>-3.7072190112134198E-3</v>
      </c>
      <c r="I4581" s="2">
        <f>Table13[[#This Row],[CF % EOL ]]*$A$6</f>
        <v>0</v>
      </c>
      <c r="J4581" s="3">
        <v>9.1052757396892336E-2</v>
      </c>
      <c r="K4581" s="2">
        <f>$A$10*Table13[[#This Row],[CF % WEC]]</f>
        <v>0</v>
      </c>
      <c r="L4581" s="1">
        <v>70.710350554648429</v>
      </c>
      <c r="M4581" s="2">
        <f>Table13[[#This Row],[Cons h '[MWh']]]-Table13[[#This Row],[Ewec_prod '[MWh']]]-Table13[[#This Row],[Eeol_prod '[MWh']]]-Table13[[#This Row],[Efv_prod '[MWh']]]</f>
        <v>15.795050554648427</v>
      </c>
    </row>
    <row r="4582" x14ac:dyDescent="0.25">
      <c r="E4582" s="4">
        <v>43656.833333333336</v>
      </c>
      <c r="F4582" s="3">
        <v>0.63696000000000008</v>
      </c>
      <c r="G4582" s="2">
        <f>Table13[[#This Row],[CF % FV]]*$A$2</f>
        <v>70.065600000000003</v>
      </c>
      <c r="H4582" s="3">
        <v>-3.8332072650703701E-3</v>
      </c>
      <c r="I4582" s="2">
        <f>Table13[[#This Row],[CF % EOL ]]*$A$6</f>
        <v>0</v>
      </c>
      <c r="J4582" s="3">
        <v>9.5109447083848567E-2</v>
      </c>
      <c r="K4582" s="2">
        <f>$A$10*Table13[[#This Row],[CF % WEC]]</f>
        <v>0</v>
      </c>
      <c r="L4582" s="1">
        <v>41.176242309524014</v>
      </c>
      <c r="M4582" s="2">
        <f>Table13[[#This Row],[Cons h '[MWh']]]-Table13[[#This Row],[Ewec_prod '[MWh']]]-Table13[[#This Row],[Eeol_prod '[MWh']]]-Table13[[#This Row],[Efv_prod '[MWh']]]</f>
        <v>-28.88935769047599</v>
      </c>
    </row>
    <row r="4583" x14ac:dyDescent="0.25">
      <c r="E4583" s="4">
        <v>43656.875</v>
      </c>
      <c r="F4583" s="3">
        <v>0.66512000000000004</v>
      </c>
      <c r="G4583" s="2">
        <f>Table13[[#This Row],[CF % FV]]*$A$2</f>
        <v>73.163200000000003</v>
      </c>
      <c r="H4583" s="3">
        <v>3.9333333333333299E-4</v>
      </c>
      <c r="I4583" s="2">
        <f>Table13[[#This Row],[CF % EOL ]]*$A$6</f>
        <v>0</v>
      </c>
      <c r="J4583" s="3">
        <v>0.10059356998922941</v>
      </c>
      <c r="K4583" s="2">
        <f>$A$10*Table13[[#This Row],[CF % WEC]]</f>
        <v>0</v>
      </c>
      <c r="L4583" s="1">
        <v>57.919150036180781</v>
      </c>
      <c r="M4583" s="2">
        <f>Table13[[#This Row],[Cons h '[MWh']]]-Table13[[#This Row],[Ewec_prod '[MWh']]]-Table13[[#This Row],[Eeol_prod '[MWh']]]-Table13[[#This Row],[Efv_prod '[MWh']]]</f>
        <v>-15.244049963819222</v>
      </c>
    </row>
    <row r="4584" x14ac:dyDescent="0.25">
      <c r="E4584" s="4">
        <v>43656.916666666664</v>
      </c>
      <c r="F4584" s="3">
        <v>0.6910599999999999</v>
      </c>
      <c r="G4584" s="2">
        <f>Table13[[#This Row],[CF % FV]]*$A$2</f>
        <v>76.016599999999983</v>
      </c>
      <c r="H4584" s="3">
        <v>0.197155091896378</v>
      </c>
      <c r="I4584" s="2">
        <f>Table13[[#This Row],[CF % EOL ]]*$A$6</f>
        <v>0</v>
      </c>
      <c r="J4584" s="3">
        <v>0.10766018133928856</v>
      </c>
      <c r="K4584" s="2">
        <f>$A$10*Table13[[#This Row],[CF % WEC]]</f>
        <v>0</v>
      </c>
      <c r="L4584" s="1">
        <v>28.312394738117163</v>
      </c>
      <c r="M4584" s="2">
        <f>Table13[[#This Row],[Cons h '[MWh']]]-Table13[[#This Row],[Ewec_prod '[MWh']]]-Table13[[#This Row],[Eeol_prod '[MWh']]]-Table13[[#This Row],[Efv_prod '[MWh']]]</f>
        <v>-47.704205261882819</v>
      </c>
    </row>
    <row r="4585" x14ac:dyDescent="0.25">
      <c r="E4585" s="4">
        <v>43656.958333333336</v>
      </c>
      <c r="F4585" s="3">
        <v>0.60169000000000006</v>
      </c>
      <c r="G4585" s="2">
        <f>Table13[[#This Row],[CF % FV]]*$A$2</f>
        <v>66.185900000000004</v>
      </c>
      <c r="H4585" s="3">
        <v>0.267470209832815</v>
      </c>
      <c r="I4585" s="2">
        <f>Table13[[#This Row],[CF % EOL ]]*$A$6</f>
        <v>0</v>
      </c>
      <c r="J4585" s="3">
        <v>0.11420872497007979</v>
      </c>
      <c r="K4585" s="2">
        <f>$A$10*Table13[[#This Row],[CF % WEC]]</f>
        <v>0</v>
      </c>
      <c r="L4585" s="1">
        <v>32.094102871454815</v>
      </c>
      <c r="M4585" s="2">
        <f>Table13[[#This Row],[Cons h '[MWh']]]-Table13[[#This Row],[Ewec_prod '[MWh']]]-Table13[[#This Row],[Eeol_prod '[MWh']]]-Table13[[#This Row],[Efv_prod '[MWh']]]</f>
        <v>-34.091797128545188</v>
      </c>
    </row>
    <row r="4586" x14ac:dyDescent="0.25">
      <c r="E4586" s="4">
        <v>43657</v>
      </c>
      <c r="F4586" s="3">
        <v>0.48951999999999996</v>
      </c>
      <c r="G4586" s="2">
        <f>Table13[[#This Row],[CF % FV]]*$A$2</f>
        <v>53.847199999999994</v>
      </c>
      <c r="H4586" s="3">
        <v>0.30010532840071802</v>
      </c>
      <c r="I4586" s="2">
        <f>Table13[[#This Row],[CF % EOL ]]*$A$6</f>
        <v>0</v>
      </c>
      <c r="J4586" s="3">
        <v>7.1884766814013568E-2</v>
      </c>
      <c r="K4586" s="2">
        <f>$A$10*Table13[[#This Row],[CF % WEC]]</f>
        <v>0</v>
      </c>
      <c r="L4586" s="1">
        <v>35.314316888536695</v>
      </c>
      <c r="M4586" s="2">
        <f>Table13[[#This Row],[Cons h '[MWh']]]-Table13[[#This Row],[Ewec_prod '[MWh']]]-Table13[[#This Row],[Eeol_prod '[MWh']]]-Table13[[#This Row],[Efv_prod '[MWh']]]</f>
        <v>-18.532883111463299</v>
      </c>
    </row>
    <row r="4587" x14ac:dyDescent="0.25">
      <c r="E4587" s="4">
        <v>43657.041666666664</v>
      </c>
      <c r="F4587" s="3">
        <v>0.32380000000000003</v>
      </c>
      <c r="G4587" s="2">
        <f>Table13[[#This Row],[CF % FV]]*$A$2</f>
        <v>35.618000000000002</v>
      </c>
      <c r="H4587" s="3">
        <v>0.27885558742156002</v>
      </c>
      <c r="I4587" s="2">
        <f>Table13[[#This Row],[CF % EOL ]]*$A$6</f>
        <v>0</v>
      </c>
      <c r="J4587" s="3">
        <v>0</v>
      </c>
      <c r="K4587" s="2">
        <f>$A$10*Table13[[#This Row],[CF % WEC]]</f>
        <v>0</v>
      </c>
      <c r="L4587" s="1">
        <v>27.610486426150505</v>
      </c>
      <c r="M4587" s="2">
        <f>Table13[[#This Row],[Cons h '[MWh']]]-Table13[[#This Row],[Ewec_prod '[MWh']]]-Table13[[#This Row],[Eeol_prod '[MWh']]]-Table13[[#This Row],[Efv_prod '[MWh']]]</f>
        <v>-8.0075135738494971</v>
      </c>
    </row>
    <row r="4588" x14ac:dyDescent="0.25">
      <c r="E4588" s="4">
        <v>43657.083333333336</v>
      </c>
      <c r="F4588" s="3">
        <v>0.14668999999999999</v>
      </c>
      <c r="G4588" s="2">
        <f>Table13[[#This Row],[CF % FV]]*$A$2</f>
        <v>16.135899999999999</v>
      </c>
      <c r="H4588" s="3">
        <v>0.28058252257404398</v>
      </c>
      <c r="I4588" s="2">
        <f>Table13[[#This Row],[CF % EOL ]]*$A$6</f>
        <v>0</v>
      </c>
      <c r="J4588" s="3">
        <v>0</v>
      </c>
      <c r="K4588" s="2">
        <f>$A$10*Table13[[#This Row],[CF % WEC]]</f>
        <v>0</v>
      </c>
      <c r="L4588" s="1">
        <v>24.453228133270134</v>
      </c>
      <c r="M4588" s="2">
        <f>Table13[[#This Row],[Cons h '[MWh']]]-Table13[[#This Row],[Ewec_prod '[MWh']]]-Table13[[#This Row],[Eeol_prod '[MWh']]]-Table13[[#This Row],[Efv_prod '[MWh']]]</f>
        <v>8.3173281332701343</v>
      </c>
    </row>
    <row r="4589" x14ac:dyDescent="0.25">
      <c r="E4589" s="4">
        <v>43657.125</v>
      </c>
      <c r="F4589" s="3">
        <v>1.24E-3</v>
      </c>
      <c r="G4589" s="2">
        <f>Table13[[#This Row],[CF % FV]]*$A$2</f>
        <v>0.13639999999999999</v>
      </c>
      <c r="H4589" s="3">
        <v>0.34906915345772999</v>
      </c>
      <c r="I4589" s="2">
        <f>Table13[[#This Row],[CF % EOL ]]*$A$6</f>
        <v>0</v>
      </c>
      <c r="J4589" s="3">
        <v>0</v>
      </c>
      <c r="K4589" s="2">
        <f>$A$10*Table13[[#This Row],[CF % WEC]]</f>
        <v>0</v>
      </c>
      <c r="L4589" s="1">
        <v>30.38222295173183</v>
      </c>
      <c r="M4589" s="2">
        <f>Table13[[#This Row],[Cons h '[MWh']]]-Table13[[#This Row],[Ewec_prod '[MWh']]]-Table13[[#This Row],[Eeol_prod '[MWh']]]-Table13[[#This Row],[Efv_prod '[MWh']]]</f>
        <v>30.245822951731832</v>
      </c>
    </row>
    <row r="4590" x14ac:dyDescent="0.25">
      <c r="E4590" s="4">
        <v>43657.166666666664</v>
      </c>
      <c r="F4590" s="3">
        <v>0</v>
      </c>
      <c r="G4590" s="2">
        <f>Table13[[#This Row],[CF % FV]]*$A$2</f>
        <v>0</v>
      </c>
      <c r="H4590" s="3">
        <v>0.50538462957945296</v>
      </c>
      <c r="I4590" s="2">
        <f>Table13[[#This Row],[CF % EOL ]]*$A$6</f>
        <v>0</v>
      </c>
      <c r="J4590" s="3">
        <v>0</v>
      </c>
      <c r="K4590" s="2">
        <f>$A$10*Table13[[#This Row],[CF % WEC]]</f>
        <v>0</v>
      </c>
      <c r="L4590" s="1">
        <v>38.353893576018109</v>
      </c>
      <c r="M4590" s="2">
        <f>Table13[[#This Row],[Cons h '[MWh']]]-Table13[[#This Row],[Ewec_prod '[MWh']]]-Table13[[#This Row],[Eeol_prod '[MWh']]]-Table13[[#This Row],[Efv_prod '[MWh']]]</f>
        <v>38.353893576018109</v>
      </c>
    </row>
    <row r="4591" x14ac:dyDescent="0.25">
      <c r="E4591" s="4">
        <v>43657.208333333336</v>
      </c>
      <c r="F4591" s="3">
        <v>0</v>
      </c>
      <c r="G4591" s="2">
        <f>Table13[[#This Row],[CF % FV]]*$A$2</f>
        <v>0</v>
      </c>
      <c r="H4591" s="3">
        <v>0.558486080547556</v>
      </c>
      <c r="I4591" s="2">
        <f>Table13[[#This Row],[CF % EOL ]]*$A$6</f>
        <v>0</v>
      </c>
      <c r="J4591" s="3">
        <v>0</v>
      </c>
      <c r="K4591" s="2">
        <f>$A$10*Table13[[#This Row],[CF % WEC]]</f>
        <v>0</v>
      </c>
      <c r="L4591" s="1">
        <v>42.26403309065936</v>
      </c>
      <c r="M4591" s="2">
        <f>Table13[[#This Row],[Cons h '[MWh']]]-Table13[[#This Row],[Ewec_prod '[MWh']]]-Table13[[#This Row],[Eeol_prod '[MWh']]]-Table13[[#This Row],[Efv_prod '[MWh']]]</f>
        <v>42.26403309065936</v>
      </c>
    </row>
    <row r="4592" x14ac:dyDescent="0.25">
      <c r="E4592" s="4">
        <v>43657.25</v>
      </c>
      <c r="F4592" s="3">
        <v>0</v>
      </c>
      <c r="G4592" s="2">
        <f>Table13[[#This Row],[CF % FV]]*$A$2</f>
        <v>0</v>
      </c>
      <c r="H4592" s="3">
        <v>0.56163589697842897</v>
      </c>
      <c r="I4592" s="2">
        <f>Table13[[#This Row],[CF % EOL ]]*$A$6</f>
        <v>0</v>
      </c>
      <c r="J4592" s="3">
        <v>0</v>
      </c>
      <c r="K4592" s="2">
        <f>$A$10*Table13[[#This Row],[CF % WEC]]</f>
        <v>0</v>
      </c>
      <c r="L4592" s="1">
        <v>45.369884282485714</v>
      </c>
      <c r="M4592" s="2">
        <f>Table13[[#This Row],[Cons h '[MWh']]]-Table13[[#This Row],[Ewec_prod '[MWh']]]-Table13[[#This Row],[Eeol_prod '[MWh']]]-Table13[[#This Row],[Efv_prod '[MWh']]]</f>
        <v>45.369884282485714</v>
      </c>
    </row>
    <row r="4593" x14ac:dyDescent="0.25">
      <c r="E4593" s="4">
        <v>43657.291666666664</v>
      </c>
      <c r="F4593" s="3">
        <v>0</v>
      </c>
      <c r="G4593" s="2">
        <f>Table13[[#This Row],[CF % FV]]*$A$2</f>
        <v>0</v>
      </c>
      <c r="H4593" s="3">
        <v>0.57709930035277202</v>
      </c>
      <c r="I4593" s="2">
        <f>Table13[[#This Row],[CF % EOL ]]*$A$6</f>
        <v>0</v>
      </c>
      <c r="J4593" s="3">
        <v>0</v>
      </c>
      <c r="K4593" s="2">
        <f>$A$10*Table13[[#This Row],[CF % WEC]]</f>
        <v>0</v>
      </c>
      <c r="L4593" s="1">
        <v>39.206073839275803</v>
      </c>
      <c r="M4593" s="2">
        <f>Table13[[#This Row],[Cons h '[MWh']]]-Table13[[#This Row],[Ewec_prod '[MWh']]]-Table13[[#This Row],[Eeol_prod '[MWh']]]-Table13[[#This Row],[Efv_prod '[MWh']]]</f>
        <v>39.206073839275803</v>
      </c>
    </row>
    <row r="4594" x14ac:dyDescent="0.25">
      <c r="E4594" s="4">
        <v>43657.333333333336</v>
      </c>
      <c r="F4594" s="3">
        <v>0</v>
      </c>
      <c r="G4594" s="2">
        <f>Table13[[#This Row],[CF % FV]]*$A$2</f>
        <v>0</v>
      </c>
      <c r="H4594" s="3">
        <v>0.59104660076027404</v>
      </c>
      <c r="I4594" s="2">
        <f>Table13[[#This Row],[CF % EOL ]]*$A$6</f>
        <v>0</v>
      </c>
      <c r="J4594" s="3">
        <v>0</v>
      </c>
      <c r="K4594" s="2">
        <f>$A$10*Table13[[#This Row],[CF % WEC]]</f>
        <v>0</v>
      </c>
      <c r="L4594" s="1">
        <v>34.256960119059741</v>
      </c>
      <c r="M4594" s="2">
        <f>Table13[[#This Row],[Cons h '[MWh']]]-Table13[[#This Row],[Ewec_prod '[MWh']]]-Table13[[#This Row],[Eeol_prod '[MWh']]]-Table13[[#This Row],[Efv_prod '[MWh']]]</f>
        <v>34.256960119059741</v>
      </c>
    </row>
    <row r="4595" x14ac:dyDescent="0.25">
      <c r="E4595" s="4">
        <v>43657.375</v>
      </c>
      <c r="F4595" s="3">
        <v>0</v>
      </c>
      <c r="G4595" s="2">
        <f>Table13[[#This Row],[CF % FV]]*$A$2</f>
        <v>0</v>
      </c>
      <c r="H4595" s="3">
        <v>0.53827635042398603</v>
      </c>
      <c r="I4595" s="2">
        <f>Table13[[#This Row],[CF % EOL ]]*$A$6</f>
        <v>0</v>
      </c>
      <c r="J4595" s="3">
        <v>0</v>
      </c>
      <c r="K4595" s="2">
        <f>$A$10*Table13[[#This Row],[CF % WEC]]</f>
        <v>0</v>
      </c>
      <c r="L4595" s="1">
        <v>44.890885657779279</v>
      </c>
      <c r="M4595" s="2">
        <f>Table13[[#This Row],[Cons h '[MWh']]]-Table13[[#This Row],[Ewec_prod '[MWh']]]-Table13[[#This Row],[Eeol_prod '[MWh']]]-Table13[[#This Row],[Efv_prod '[MWh']]]</f>
        <v>44.890885657779279</v>
      </c>
    </row>
    <row r="4596" x14ac:dyDescent="0.25">
      <c r="E4596" s="4">
        <v>43657.416666666664</v>
      </c>
      <c r="F4596" s="3">
        <v>0</v>
      </c>
      <c r="G4596" s="2">
        <f>Table13[[#This Row],[CF % FV]]*$A$2</f>
        <v>0</v>
      </c>
      <c r="H4596" s="3">
        <v>0.30422345952954499</v>
      </c>
      <c r="I4596" s="2">
        <f>Table13[[#This Row],[CF % EOL ]]*$A$6</f>
        <v>0</v>
      </c>
      <c r="J4596" s="3">
        <v>0</v>
      </c>
      <c r="K4596" s="2">
        <f>$A$10*Table13[[#This Row],[CF % WEC]]</f>
        <v>0</v>
      </c>
      <c r="L4596" s="1">
        <v>39.522518208655889</v>
      </c>
      <c r="M4596" s="2">
        <f>Table13[[#This Row],[Cons h '[MWh']]]-Table13[[#This Row],[Ewec_prod '[MWh']]]-Table13[[#This Row],[Eeol_prod '[MWh']]]-Table13[[#This Row],[Efv_prod '[MWh']]]</f>
        <v>39.522518208655889</v>
      </c>
    </row>
    <row r="4597" x14ac:dyDescent="0.25">
      <c r="E4597" s="4">
        <v>43657.458333333336</v>
      </c>
      <c r="F4597" s="3">
        <v>0</v>
      </c>
      <c r="G4597" s="2">
        <f>Table13[[#This Row],[CF % FV]]*$A$2</f>
        <v>0</v>
      </c>
      <c r="H4597" s="3">
        <v>0.31629838472137201</v>
      </c>
      <c r="I4597" s="2">
        <f>Table13[[#This Row],[CF % EOL ]]*$A$6</f>
        <v>0</v>
      </c>
      <c r="J4597" s="3">
        <v>0</v>
      </c>
      <c r="K4597" s="2">
        <f>$A$10*Table13[[#This Row],[CF % WEC]]</f>
        <v>0</v>
      </c>
      <c r="L4597" s="1">
        <v>38.261533961450397</v>
      </c>
      <c r="M4597" s="2">
        <f>Table13[[#This Row],[Cons h '[MWh']]]-Table13[[#This Row],[Ewec_prod '[MWh']]]-Table13[[#This Row],[Eeol_prod '[MWh']]]-Table13[[#This Row],[Efv_prod '[MWh']]]</f>
        <v>38.261533961450397</v>
      </c>
    </row>
    <row r="4598" x14ac:dyDescent="0.25">
      <c r="E4598" s="4">
        <v>43657.5</v>
      </c>
      <c r="F4598" s="3">
        <v>0</v>
      </c>
      <c r="G4598" s="2">
        <f>Table13[[#This Row],[CF % FV]]*$A$2</f>
        <v>0</v>
      </c>
      <c r="H4598" s="3">
        <v>0.32658263537402699</v>
      </c>
      <c r="I4598" s="2">
        <f>Table13[[#This Row],[CF % EOL ]]*$A$6</f>
        <v>0</v>
      </c>
      <c r="J4598" s="3">
        <v>0</v>
      </c>
      <c r="K4598" s="2">
        <f>$A$10*Table13[[#This Row],[CF % WEC]]</f>
        <v>0</v>
      </c>
      <c r="L4598" s="1">
        <v>46.520053837376445</v>
      </c>
      <c r="M4598" s="2">
        <f>Table13[[#This Row],[Cons h '[MWh']]]-Table13[[#This Row],[Ewec_prod '[MWh']]]-Table13[[#This Row],[Eeol_prod '[MWh']]]-Table13[[#This Row],[Efv_prod '[MWh']]]</f>
        <v>46.520053837376445</v>
      </c>
    </row>
    <row r="4599" x14ac:dyDescent="0.25">
      <c r="E4599" s="4">
        <v>43657.541666666664</v>
      </c>
      <c r="F4599" s="3">
        <v>0</v>
      </c>
      <c r="G4599" s="2">
        <f>Table13[[#This Row],[CF % FV]]*$A$2</f>
        <v>0</v>
      </c>
      <c r="H4599" s="3">
        <v>0.356357914022227</v>
      </c>
      <c r="I4599" s="2">
        <f>Table13[[#This Row],[CF % EOL ]]*$A$6</f>
        <v>0</v>
      </c>
      <c r="J4599" s="3">
        <v>0</v>
      </c>
      <c r="K4599" s="2">
        <f>$A$10*Table13[[#This Row],[CF % WEC]]</f>
        <v>0</v>
      </c>
      <c r="L4599" s="1">
        <v>51.987922228650405</v>
      </c>
      <c r="M4599" s="2">
        <f>Table13[[#This Row],[Cons h '[MWh']]]-Table13[[#This Row],[Ewec_prod '[MWh']]]-Table13[[#This Row],[Eeol_prod '[MWh']]]-Table13[[#This Row],[Efv_prod '[MWh']]]</f>
        <v>51.987922228650405</v>
      </c>
    </row>
    <row r="4600" x14ac:dyDescent="0.25">
      <c r="E4600" s="4">
        <v>43657.583333333336</v>
      </c>
      <c r="F4600" s="3">
        <v>0</v>
      </c>
      <c r="G4600" s="2">
        <f>Table13[[#This Row],[CF % FV]]*$A$2</f>
        <v>0</v>
      </c>
      <c r="H4600" s="3">
        <v>0.24218460993039001</v>
      </c>
      <c r="I4600" s="2">
        <f>Table13[[#This Row],[CF % EOL ]]*$A$6</f>
        <v>0</v>
      </c>
      <c r="J4600" s="3">
        <v>0</v>
      </c>
      <c r="K4600" s="2">
        <f>$A$10*Table13[[#This Row],[CF % WEC]]</f>
        <v>0</v>
      </c>
      <c r="L4600" s="1">
        <v>44.17708816557144</v>
      </c>
      <c r="M4600" s="2">
        <f>Table13[[#This Row],[Cons h '[MWh']]]-Table13[[#This Row],[Ewec_prod '[MWh']]]-Table13[[#This Row],[Eeol_prod '[MWh']]]-Table13[[#This Row],[Efv_prod '[MWh']]]</f>
        <v>44.17708816557144</v>
      </c>
    </row>
    <row r="4601" x14ac:dyDescent="0.25">
      <c r="E4601" s="4">
        <v>43657.625</v>
      </c>
      <c r="F4601" s="3">
        <v>0</v>
      </c>
      <c r="G4601" s="2">
        <f>Table13[[#This Row],[CF % FV]]*$A$2</f>
        <v>0</v>
      </c>
      <c r="H4601" s="3">
        <v>0.15711628200505201</v>
      </c>
      <c r="I4601" s="2">
        <f>Table13[[#This Row],[CF % EOL ]]*$A$6</f>
        <v>0</v>
      </c>
      <c r="J4601" s="3">
        <v>0</v>
      </c>
      <c r="K4601" s="2">
        <f>$A$10*Table13[[#This Row],[CF % WEC]]</f>
        <v>0</v>
      </c>
      <c r="L4601" s="1">
        <v>37.915148630201941</v>
      </c>
      <c r="M4601" s="2">
        <f>Table13[[#This Row],[Cons h '[MWh']]]-Table13[[#This Row],[Ewec_prod '[MWh']]]-Table13[[#This Row],[Eeol_prod '[MWh']]]-Table13[[#This Row],[Efv_prod '[MWh']]]</f>
        <v>37.915148630201941</v>
      </c>
    </row>
    <row r="4602" x14ac:dyDescent="0.25">
      <c r="E4602" s="4">
        <v>43657.666666666664</v>
      </c>
      <c r="F4602" s="3">
        <v>0</v>
      </c>
      <c r="G4602" s="2">
        <f>Table13[[#This Row],[CF % FV]]*$A$2</f>
        <v>0</v>
      </c>
      <c r="H4602" s="3">
        <v>0.14365277199947399</v>
      </c>
      <c r="I4602" s="2">
        <f>Table13[[#This Row],[CF % EOL ]]*$A$6</f>
        <v>0</v>
      </c>
      <c r="J4602" s="3">
        <v>0</v>
      </c>
      <c r="K4602" s="2">
        <f>$A$10*Table13[[#This Row],[CF % WEC]]</f>
        <v>0</v>
      </c>
      <c r="L4602" s="1">
        <v>54.631111298130001</v>
      </c>
      <c r="M4602" s="2">
        <f>Table13[[#This Row],[Cons h '[MWh']]]-Table13[[#This Row],[Ewec_prod '[MWh']]]-Table13[[#This Row],[Eeol_prod '[MWh']]]-Table13[[#This Row],[Efv_prod '[MWh']]]</f>
        <v>54.631111298130001</v>
      </c>
    </row>
    <row r="4603" x14ac:dyDescent="0.25">
      <c r="E4603" s="4">
        <v>43657.708333333336</v>
      </c>
      <c r="F4603" s="3">
        <v>0.14091000000000001</v>
      </c>
      <c r="G4603" s="2">
        <f>Table13[[#This Row],[CF % FV]]*$A$2</f>
        <v>15.500100000000002</v>
      </c>
      <c r="H4603" s="3">
        <v>0.16347212966012201</v>
      </c>
      <c r="I4603" s="2">
        <f>Table13[[#This Row],[CF % EOL ]]*$A$6</f>
        <v>0</v>
      </c>
      <c r="J4603" s="3">
        <v>0</v>
      </c>
      <c r="K4603" s="2">
        <f>$A$10*Table13[[#This Row],[CF % WEC]]</f>
        <v>0</v>
      </c>
      <c r="L4603" s="1">
        <v>54.592777284550074</v>
      </c>
      <c r="M4603" s="2">
        <f>Table13[[#This Row],[Cons h '[MWh']]]-Table13[[#This Row],[Ewec_prod '[MWh']]]-Table13[[#This Row],[Eeol_prod '[MWh']]]-Table13[[#This Row],[Efv_prod '[MWh']]]</f>
        <v>39.092677284550071</v>
      </c>
    </row>
    <row r="4604" x14ac:dyDescent="0.25">
      <c r="E4604" s="4">
        <v>43657.75</v>
      </c>
      <c r="F4604" s="3">
        <v>0.29679</v>
      </c>
      <c r="G4604" s="2">
        <f>Table13[[#This Row],[CF % FV]]*$A$2</f>
        <v>32.646900000000002</v>
      </c>
      <c r="H4604" s="3">
        <v>0.14644580503208901</v>
      </c>
      <c r="I4604" s="2">
        <f>Table13[[#This Row],[CF % EOL ]]*$A$6</f>
        <v>0</v>
      </c>
      <c r="J4604" s="3">
        <v>0</v>
      </c>
      <c r="K4604" s="2">
        <f>$A$10*Table13[[#This Row],[CF % WEC]]</f>
        <v>0</v>
      </c>
      <c r="L4604" s="1">
        <v>83.302590484580293</v>
      </c>
      <c r="M4604" s="2">
        <f>Table13[[#This Row],[Cons h '[MWh']]]-Table13[[#This Row],[Ewec_prod '[MWh']]]-Table13[[#This Row],[Eeol_prod '[MWh']]]-Table13[[#This Row],[Efv_prod '[MWh']]]</f>
        <v>50.65569048458029</v>
      </c>
    </row>
    <row r="4605" x14ac:dyDescent="0.25">
      <c r="E4605" s="4">
        <v>43657.791666666664</v>
      </c>
      <c r="F4605" s="3">
        <v>0.42657999999999996</v>
      </c>
      <c r="G4605" s="2">
        <f>Table13[[#This Row],[CF % FV]]*$A$2</f>
        <v>46.923799999999993</v>
      </c>
      <c r="H4605" s="3">
        <v>0.12635344476211599</v>
      </c>
      <c r="I4605" s="2">
        <f>Table13[[#This Row],[CF % EOL ]]*$A$6</f>
        <v>0</v>
      </c>
      <c r="J4605" s="3">
        <v>0</v>
      </c>
      <c r="K4605" s="2">
        <f>$A$10*Table13[[#This Row],[CF % WEC]]</f>
        <v>0</v>
      </c>
      <c r="L4605" s="1">
        <v>73.626124943357652</v>
      </c>
      <c r="M4605" s="2">
        <f>Table13[[#This Row],[Cons h '[MWh']]]-Table13[[#This Row],[Ewec_prod '[MWh']]]-Table13[[#This Row],[Eeol_prod '[MWh']]]-Table13[[#This Row],[Efv_prod '[MWh']]]</f>
        <v>26.702324943357659</v>
      </c>
    </row>
    <row r="4606" x14ac:dyDescent="0.25">
      <c r="E4606" s="4">
        <v>43657.833333333336</v>
      </c>
      <c r="F4606" s="3">
        <v>0.56177999999999995</v>
      </c>
      <c r="G4606" s="2">
        <f>Table13[[#This Row],[CF % FV]]*$A$2</f>
        <v>61.795799999999993</v>
      </c>
      <c r="H4606" s="3">
        <v>0.109128643255115</v>
      </c>
      <c r="I4606" s="2">
        <f>Table13[[#This Row],[CF % EOL ]]*$A$6</f>
        <v>0</v>
      </c>
      <c r="J4606" s="3">
        <v>0</v>
      </c>
      <c r="K4606" s="2">
        <f>$A$10*Table13[[#This Row],[CF % WEC]]</f>
        <v>0</v>
      </c>
      <c r="L4606" s="1">
        <v>54.413096981317707</v>
      </c>
      <c r="M4606" s="2">
        <f>Table13[[#This Row],[Cons h '[MWh']]]-Table13[[#This Row],[Ewec_prod '[MWh']]]-Table13[[#This Row],[Eeol_prod '[MWh']]]-Table13[[#This Row],[Efv_prod '[MWh']]]</f>
        <v>-7.3827030186822853</v>
      </c>
    </row>
    <row r="4607" x14ac:dyDescent="0.25">
      <c r="E4607" s="4">
        <v>43657.875</v>
      </c>
      <c r="F4607" s="3">
        <v>0.58640000000000003</v>
      </c>
      <c r="G4607" s="2">
        <f>Table13[[#This Row],[CF % FV]]*$A$2</f>
        <v>64.504000000000005</v>
      </c>
      <c r="H4607" s="3">
        <v>0.112004664952444</v>
      </c>
      <c r="I4607" s="2">
        <f>Table13[[#This Row],[CF % EOL ]]*$A$6</f>
        <v>0</v>
      </c>
      <c r="J4607" s="3">
        <v>0</v>
      </c>
      <c r="K4607" s="2">
        <f>$A$10*Table13[[#This Row],[CF % WEC]]</f>
        <v>0</v>
      </c>
      <c r="L4607" s="1">
        <v>35.323493016114234</v>
      </c>
      <c r="M4607" s="2">
        <f>Table13[[#This Row],[Cons h '[MWh']]]-Table13[[#This Row],[Ewec_prod '[MWh']]]-Table13[[#This Row],[Eeol_prod '[MWh']]]-Table13[[#This Row],[Efv_prod '[MWh']]]</f>
        <v>-29.18050698388577</v>
      </c>
    </row>
    <row r="4608" x14ac:dyDescent="0.25">
      <c r="E4608" s="4">
        <v>43657.916666666664</v>
      </c>
      <c r="F4608" s="3">
        <v>0.63664999999999994</v>
      </c>
      <c r="G4608" s="2">
        <f>Table13[[#This Row],[CF % FV]]*$A$2</f>
        <v>70.031499999999994</v>
      </c>
      <c r="H4608" s="3">
        <v>0.138171118896459</v>
      </c>
      <c r="I4608" s="2">
        <f>Table13[[#This Row],[CF % EOL ]]*$A$6</f>
        <v>0</v>
      </c>
      <c r="J4608" s="3">
        <v>0</v>
      </c>
      <c r="K4608" s="2">
        <f>$A$10*Table13[[#This Row],[CF % WEC]]</f>
        <v>0</v>
      </c>
      <c r="L4608" s="1">
        <v>35.031145076420728</v>
      </c>
      <c r="M4608" s="2">
        <f>Table13[[#This Row],[Cons h '[MWh']]]-Table13[[#This Row],[Ewec_prod '[MWh']]]-Table13[[#This Row],[Eeol_prod '[MWh']]]-Table13[[#This Row],[Efv_prod '[MWh']]]</f>
        <v>-35.000354923579266</v>
      </c>
    </row>
    <row r="4609" x14ac:dyDescent="0.25">
      <c r="E4609" s="4">
        <v>43657.958333333336</v>
      </c>
      <c r="F4609" s="3">
        <v>0.60301000000000005</v>
      </c>
      <c r="G4609" s="2">
        <f>Table13[[#This Row],[CF % FV]]*$A$2</f>
        <v>66.331100000000006</v>
      </c>
      <c r="H4609" s="3">
        <v>0.216091781860696</v>
      </c>
      <c r="I4609" s="2">
        <f>Table13[[#This Row],[CF % EOL ]]*$A$6</f>
        <v>0</v>
      </c>
      <c r="J4609" s="3">
        <v>0</v>
      </c>
      <c r="K4609" s="2">
        <f>$A$10*Table13[[#This Row],[CF % WEC]]</f>
        <v>0</v>
      </c>
      <c r="L4609" s="1">
        <v>31.166945017899529</v>
      </c>
      <c r="M4609" s="2">
        <f>Table13[[#This Row],[Cons h '[MWh']]]-Table13[[#This Row],[Ewec_prod '[MWh']]]-Table13[[#This Row],[Eeol_prod '[MWh']]]-Table13[[#This Row],[Efv_prod '[MWh']]]</f>
        <v>-35.164154982100477</v>
      </c>
    </row>
    <row r="4610" x14ac:dyDescent="0.25">
      <c r="E4610" s="4">
        <v>43658</v>
      </c>
      <c r="F4610" s="3">
        <v>0.42147000000000001</v>
      </c>
      <c r="G4610" s="2">
        <f>Table13[[#This Row],[CF % FV]]*$A$2</f>
        <v>46.361699999999999</v>
      </c>
      <c r="H4610" s="3">
        <v>0.19105642002223999</v>
      </c>
      <c r="I4610" s="2">
        <f>Table13[[#This Row],[CF % EOL ]]*$A$6</f>
        <v>0</v>
      </c>
      <c r="J4610" s="3">
        <v>0</v>
      </c>
      <c r="K4610" s="2">
        <f>$A$10*Table13[[#This Row],[CF % WEC]]</f>
        <v>0</v>
      </c>
      <c r="L4610" s="1">
        <v>29.442246947650375</v>
      </c>
      <c r="M4610" s="2">
        <f>Table13[[#This Row],[Cons h '[MWh']]]-Table13[[#This Row],[Ewec_prod '[MWh']]]-Table13[[#This Row],[Eeol_prod '[MWh']]]-Table13[[#This Row],[Efv_prod '[MWh']]]</f>
        <v>-16.919453052349624</v>
      </c>
    </row>
    <row r="4611" x14ac:dyDescent="0.25">
      <c r="E4611" s="4">
        <v>43658.041666666664</v>
      </c>
      <c r="F4611" s="3">
        <v>0.27729000000000004</v>
      </c>
      <c r="G4611" s="2">
        <f>Table13[[#This Row],[CF % FV]]*$A$2</f>
        <v>30.501900000000003</v>
      </c>
      <c r="H4611" s="3">
        <v>0.12692003584731201</v>
      </c>
      <c r="I4611" s="2">
        <f>Table13[[#This Row],[CF % EOL ]]*$A$6</f>
        <v>0</v>
      </c>
      <c r="J4611" s="3">
        <v>0</v>
      </c>
      <c r="K4611" s="2">
        <f>$A$10*Table13[[#This Row],[CF % WEC]]</f>
        <v>0</v>
      </c>
      <c r="L4611" s="1">
        <v>31.71196147191862</v>
      </c>
      <c r="M4611" s="2">
        <f>Table13[[#This Row],[Cons h '[MWh']]]-Table13[[#This Row],[Ewec_prod '[MWh']]]-Table13[[#This Row],[Eeol_prod '[MWh']]]-Table13[[#This Row],[Efv_prod '[MWh']]]</f>
        <v>1.2100614719186176</v>
      </c>
    </row>
    <row r="4612" x14ac:dyDescent="0.25">
      <c r="E4612" s="4">
        <v>43658.083333333336</v>
      </c>
      <c r="F4612" s="3">
        <v>0.15533000000000002</v>
      </c>
      <c r="G4612" s="2">
        <f>Table13[[#This Row],[CF % FV]]*$A$2</f>
        <v>17.086300000000001</v>
      </c>
      <c r="H4612" s="3">
        <v>7.6145243312133903E-2</v>
      </c>
      <c r="I4612" s="2">
        <f>Table13[[#This Row],[CF % EOL ]]*$A$6</f>
        <v>0</v>
      </c>
      <c r="J4612" s="3">
        <v>0</v>
      </c>
      <c r="K4612" s="2">
        <f>$A$10*Table13[[#This Row],[CF % WEC]]</f>
        <v>0</v>
      </c>
      <c r="L4612" s="1">
        <v>39.372247786411897</v>
      </c>
      <c r="M4612" s="2">
        <f>Table13[[#This Row],[Cons h '[MWh']]]-Table13[[#This Row],[Ewec_prod '[MWh']]]-Table13[[#This Row],[Eeol_prod '[MWh']]]-Table13[[#This Row],[Efv_prod '[MWh']]]</f>
        <v>22.285947786411896</v>
      </c>
    </row>
    <row r="4613" x14ac:dyDescent="0.25">
      <c r="E4613" s="4">
        <v>43658.125</v>
      </c>
      <c r="F4613" s="3">
        <v>5.9999999999999995E-4</v>
      </c>
      <c r="G4613" s="2">
        <f>Table13[[#This Row],[CF % FV]]*$A$2</f>
        <v>6.5999999999999989E-2</v>
      </c>
      <c r="H4613" s="3">
        <v>6.0234171898697897E-2</v>
      </c>
      <c r="I4613" s="2">
        <f>Table13[[#This Row],[CF % EOL ]]*$A$6</f>
        <v>0</v>
      </c>
      <c r="J4613" s="3">
        <v>0</v>
      </c>
      <c r="K4613" s="2">
        <f>$A$10*Table13[[#This Row],[CF % WEC]]</f>
        <v>0</v>
      </c>
      <c r="L4613" s="1">
        <v>34.042758548547091</v>
      </c>
      <c r="M4613" s="2">
        <f>Table13[[#This Row],[Cons h '[MWh']]]-Table13[[#This Row],[Ewec_prod '[MWh']]]-Table13[[#This Row],[Eeol_prod '[MWh']]]-Table13[[#This Row],[Efv_prod '[MWh']]]</f>
        <v>33.976758548547089</v>
      </c>
    </row>
    <row r="4614" x14ac:dyDescent="0.25">
      <c r="E4614" s="4">
        <v>43658.166666666664</v>
      </c>
      <c r="F4614" s="3">
        <v>0</v>
      </c>
      <c r="G4614" s="2">
        <f>Table13[[#This Row],[CF % FV]]*$A$2</f>
        <v>0</v>
      </c>
      <c r="H4614" s="3">
        <v>8.6882927850583894E-2</v>
      </c>
      <c r="I4614" s="2">
        <f>Table13[[#This Row],[CF % EOL ]]*$A$6</f>
        <v>0</v>
      </c>
      <c r="J4614" s="3">
        <v>0</v>
      </c>
      <c r="K4614" s="2">
        <f>$A$10*Table13[[#This Row],[CF % WEC]]</f>
        <v>0</v>
      </c>
      <c r="L4614" s="1">
        <v>35.579342431654318</v>
      </c>
      <c r="M4614" s="2">
        <f>Table13[[#This Row],[Cons h '[MWh']]]-Table13[[#This Row],[Ewec_prod '[MWh']]]-Table13[[#This Row],[Eeol_prod '[MWh']]]-Table13[[#This Row],[Efv_prod '[MWh']]]</f>
        <v>35.579342431654318</v>
      </c>
    </row>
    <row r="4615" x14ac:dyDescent="0.25">
      <c r="E4615" s="4">
        <v>43658.208333333336</v>
      </c>
      <c r="F4615" s="3">
        <v>0</v>
      </c>
      <c r="G4615" s="2">
        <f>Table13[[#This Row],[CF % FV]]*$A$2</f>
        <v>0</v>
      </c>
      <c r="H4615" s="3">
        <v>0.13567788377468401</v>
      </c>
      <c r="I4615" s="2">
        <f>Table13[[#This Row],[CF % EOL ]]*$A$6</f>
        <v>0</v>
      </c>
      <c r="J4615" s="3">
        <v>0</v>
      </c>
      <c r="K4615" s="2">
        <f>$A$10*Table13[[#This Row],[CF % WEC]]</f>
        <v>0</v>
      </c>
      <c r="L4615" s="1">
        <v>44.591108832550965</v>
      </c>
      <c r="M4615" s="2">
        <f>Table13[[#This Row],[Cons h '[MWh']]]-Table13[[#This Row],[Ewec_prod '[MWh']]]-Table13[[#This Row],[Eeol_prod '[MWh']]]-Table13[[#This Row],[Efv_prod '[MWh']]]</f>
        <v>44.591108832550965</v>
      </c>
    </row>
    <row r="4616" x14ac:dyDescent="0.25">
      <c r="E4616" s="4">
        <v>43658.25</v>
      </c>
      <c r="F4616" s="3">
        <v>0</v>
      </c>
      <c r="G4616" s="2">
        <f>Table13[[#This Row],[CF % FV]]*$A$2</f>
        <v>0</v>
      </c>
      <c r="H4616" s="3">
        <v>0.14028483775717801</v>
      </c>
      <c r="I4616" s="2">
        <f>Table13[[#This Row],[CF % EOL ]]*$A$6</f>
        <v>0</v>
      </c>
      <c r="J4616" s="3">
        <v>0</v>
      </c>
      <c r="K4616" s="2">
        <f>$A$10*Table13[[#This Row],[CF % WEC]]</f>
        <v>0</v>
      </c>
      <c r="L4616" s="1">
        <v>48.605553475217192</v>
      </c>
      <c r="M4616" s="2">
        <f>Table13[[#This Row],[Cons h '[MWh']]]-Table13[[#This Row],[Ewec_prod '[MWh']]]-Table13[[#This Row],[Eeol_prod '[MWh']]]-Table13[[#This Row],[Efv_prod '[MWh']]]</f>
        <v>48.605553475217192</v>
      </c>
    </row>
    <row r="4617" x14ac:dyDescent="0.25">
      <c r="E4617" s="4">
        <v>43658.291666666664</v>
      </c>
      <c r="F4617" s="3">
        <v>0</v>
      </c>
      <c r="G4617" s="2">
        <f>Table13[[#This Row],[CF % FV]]*$A$2</f>
        <v>0</v>
      </c>
      <c r="H4617" s="3">
        <v>0.13922758001732</v>
      </c>
      <c r="I4617" s="2">
        <f>Table13[[#This Row],[CF % EOL ]]*$A$6</f>
        <v>0</v>
      </c>
      <c r="J4617" s="3">
        <v>0</v>
      </c>
      <c r="K4617" s="2">
        <f>$A$10*Table13[[#This Row],[CF % WEC]]</f>
        <v>0</v>
      </c>
      <c r="L4617" s="1">
        <v>41.907409385399234</v>
      </c>
      <c r="M4617" s="2">
        <f>Table13[[#This Row],[Cons h '[MWh']]]-Table13[[#This Row],[Ewec_prod '[MWh']]]-Table13[[#This Row],[Eeol_prod '[MWh']]]-Table13[[#This Row],[Efv_prod '[MWh']]]</f>
        <v>41.907409385399234</v>
      </c>
    </row>
    <row r="4618" x14ac:dyDescent="0.25">
      <c r="E4618" s="4">
        <v>43658.333333333336</v>
      </c>
      <c r="F4618" s="3">
        <v>0</v>
      </c>
      <c r="G4618" s="2">
        <f>Table13[[#This Row],[CF % FV]]*$A$2</f>
        <v>0</v>
      </c>
      <c r="H4618" s="3">
        <v>0.12833932476076301</v>
      </c>
      <c r="I4618" s="2">
        <f>Table13[[#This Row],[CF % EOL ]]*$A$6</f>
        <v>0</v>
      </c>
      <c r="J4618" s="3">
        <v>0</v>
      </c>
      <c r="K4618" s="2">
        <f>$A$10*Table13[[#This Row],[CF % WEC]]</f>
        <v>0</v>
      </c>
      <c r="L4618" s="1">
        <v>52.591608541033786</v>
      </c>
      <c r="M4618" s="2">
        <f>Table13[[#This Row],[Cons h '[MWh']]]-Table13[[#This Row],[Ewec_prod '[MWh']]]-Table13[[#This Row],[Eeol_prod '[MWh']]]-Table13[[#This Row],[Efv_prod '[MWh']]]</f>
        <v>52.591608541033786</v>
      </c>
    </row>
    <row r="4619" x14ac:dyDescent="0.25">
      <c r="E4619" s="4">
        <v>43658.375</v>
      </c>
      <c r="F4619" s="3">
        <v>0</v>
      </c>
      <c r="G4619" s="2">
        <f>Table13[[#This Row],[CF % FV]]*$A$2</f>
        <v>0</v>
      </c>
      <c r="H4619" s="3">
        <v>8.0982513478075294E-2</v>
      </c>
      <c r="I4619" s="2">
        <f>Table13[[#This Row],[CF % EOL ]]*$A$6</f>
        <v>0</v>
      </c>
      <c r="J4619" s="3">
        <v>0</v>
      </c>
      <c r="K4619" s="2">
        <f>$A$10*Table13[[#This Row],[CF % WEC]]</f>
        <v>0</v>
      </c>
      <c r="L4619" s="1">
        <v>48.17841852106887</v>
      </c>
      <c r="M4619" s="2">
        <f>Table13[[#This Row],[Cons h '[MWh']]]-Table13[[#This Row],[Ewec_prod '[MWh']]]-Table13[[#This Row],[Eeol_prod '[MWh']]]-Table13[[#This Row],[Efv_prod '[MWh']]]</f>
        <v>48.17841852106887</v>
      </c>
    </row>
    <row r="4620" x14ac:dyDescent="0.25">
      <c r="E4620" s="4">
        <v>43658.416666666664</v>
      </c>
      <c r="F4620" s="3">
        <v>0</v>
      </c>
      <c r="G4620" s="2">
        <f>Table13[[#This Row],[CF % FV]]*$A$2</f>
        <v>0</v>
      </c>
      <c r="H4620" s="3">
        <v>7.1826788434286503E-3</v>
      </c>
      <c r="I4620" s="2">
        <f>Table13[[#This Row],[CF % EOL ]]*$A$6</f>
        <v>0</v>
      </c>
      <c r="J4620" s="3">
        <v>0</v>
      </c>
      <c r="K4620" s="2">
        <f>$A$10*Table13[[#This Row],[CF % WEC]]</f>
        <v>0</v>
      </c>
      <c r="L4620" s="1">
        <v>43.668236178479169</v>
      </c>
      <c r="M4620" s="2">
        <f>Table13[[#This Row],[Cons h '[MWh']]]-Table13[[#This Row],[Ewec_prod '[MWh']]]-Table13[[#This Row],[Eeol_prod '[MWh']]]-Table13[[#This Row],[Efv_prod '[MWh']]]</f>
        <v>43.668236178479169</v>
      </c>
    </row>
    <row r="4621" x14ac:dyDescent="0.25">
      <c r="E4621" s="4">
        <v>43658.458333333336</v>
      </c>
      <c r="F4621" s="3">
        <v>0</v>
      </c>
      <c r="G4621" s="2">
        <f>Table13[[#This Row],[CF % FV]]*$A$2</f>
        <v>0</v>
      </c>
      <c r="H4621" s="3">
        <v>9.0839687157237194E-3</v>
      </c>
      <c r="I4621" s="2">
        <f>Table13[[#This Row],[CF % EOL ]]*$A$6</f>
        <v>0</v>
      </c>
      <c r="J4621" s="3">
        <v>0</v>
      </c>
      <c r="K4621" s="2">
        <f>$A$10*Table13[[#This Row],[CF % WEC]]</f>
        <v>0</v>
      </c>
      <c r="L4621" s="1">
        <v>51.12792404171929</v>
      </c>
      <c r="M4621" s="2">
        <f>Table13[[#This Row],[Cons h '[MWh']]]-Table13[[#This Row],[Ewec_prod '[MWh']]]-Table13[[#This Row],[Eeol_prod '[MWh']]]-Table13[[#This Row],[Efv_prod '[MWh']]]</f>
        <v>51.12792404171929</v>
      </c>
    </row>
    <row r="4622" x14ac:dyDescent="0.25">
      <c r="E4622" s="4">
        <v>43658.5</v>
      </c>
      <c r="F4622" s="3">
        <v>0</v>
      </c>
      <c r="G4622" s="2">
        <f>Table13[[#This Row],[CF % FV]]*$A$2</f>
        <v>0</v>
      </c>
      <c r="H4622" s="3">
        <v>1.31262319019058E-2</v>
      </c>
      <c r="I4622" s="2">
        <f>Table13[[#This Row],[CF % EOL ]]*$A$6</f>
        <v>0</v>
      </c>
      <c r="J4622" s="3">
        <v>0</v>
      </c>
      <c r="K4622" s="2">
        <f>$A$10*Table13[[#This Row],[CF % WEC]]</f>
        <v>0</v>
      </c>
      <c r="L4622" s="1">
        <v>55.658198428878769</v>
      </c>
      <c r="M4622" s="2">
        <f>Table13[[#This Row],[Cons h '[MWh']]]-Table13[[#This Row],[Ewec_prod '[MWh']]]-Table13[[#This Row],[Eeol_prod '[MWh']]]-Table13[[#This Row],[Efv_prod '[MWh']]]</f>
        <v>55.658198428878769</v>
      </c>
    </row>
    <row r="4623" x14ac:dyDescent="0.25">
      <c r="E4623" s="4">
        <v>43658.541666666664</v>
      </c>
      <c r="F4623" s="3">
        <v>0</v>
      </c>
      <c r="G4623" s="2">
        <f>Table13[[#This Row],[CF % FV]]*$A$2</f>
        <v>0</v>
      </c>
      <c r="H4623" s="3">
        <v>1.05717421867089E-2</v>
      </c>
      <c r="I4623" s="2">
        <f>Table13[[#This Row],[CF % EOL ]]*$A$6</f>
        <v>0</v>
      </c>
      <c r="J4623" s="3">
        <v>0</v>
      </c>
      <c r="K4623" s="2">
        <f>$A$10*Table13[[#This Row],[CF % WEC]]</f>
        <v>0</v>
      </c>
      <c r="L4623" s="1">
        <v>46.559121208394082</v>
      </c>
      <c r="M4623" s="2">
        <f>Table13[[#This Row],[Cons h '[MWh']]]-Table13[[#This Row],[Ewec_prod '[MWh']]]-Table13[[#This Row],[Eeol_prod '[MWh']]]-Table13[[#This Row],[Efv_prod '[MWh']]]</f>
        <v>46.559121208394082</v>
      </c>
    </row>
    <row r="4624" x14ac:dyDescent="0.25">
      <c r="E4624" s="4">
        <v>43658.583333333336</v>
      </c>
      <c r="F4624" s="3">
        <v>0</v>
      </c>
      <c r="G4624" s="2">
        <f>Table13[[#This Row],[CF % FV]]*$A$2</f>
        <v>0</v>
      </c>
      <c r="H4624" s="3">
        <v>6.0894120877771898E-3</v>
      </c>
      <c r="I4624" s="2">
        <f>Table13[[#This Row],[CF % EOL ]]*$A$6</f>
        <v>0</v>
      </c>
      <c r="J4624" s="3">
        <v>0</v>
      </c>
      <c r="K4624" s="2">
        <f>$A$10*Table13[[#This Row],[CF % WEC]]</f>
        <v>0</v>
      </c>
      <c r="L4624" s="1">
        <v>33.53179811142018</v>
      </c>
      <c r="M4624" s="2">
        <f>Table13[[#This Row],[Cons h '[MWh']]]-Table13[[#This Row],[Ewec_prod '[MWh']]]-Table13[[#This Row],[Eeol_prod '[MWh']]]-Table13[[#This Row],[Efv_prod '[MWh']]]</f>
        <v>33.53179811142018</v>
      </c>
    </row>
    <row r="4625" x14ac:dyDescent="0.25">
      <c r="E4625" s="4">
        <v>43658.625</v>
      </c>
      <c r="F4625" s="3">
        <v>0</v>
      </c>
      <c r="G4625" s="2">
        <f>Table13[[#This Row],[CF % FV]]*$A$2</f>
        <v>0</v>
      </c>
      <c r="H4625" s="3">
        <v>6.2971658074632896E-4</v>
      </c>
      <c r="I4625" s="2">
        <f>Table13[[#This Row],[CF % EOL ]]*$A$6</f>
        <v>0</v>
      </c>
      <c r="J4625" s="3">
        <v>0</v>
      </c>
      <c r="K4625" s="2">
        <f>$A$10*Table13[[#This Row],[CF % WEC]]</f>
        <v>0</v>
      </c>
      <c r="L4625" s="1">
        <v>44.94247385572934</v>
      </c>
      <c r="M4625" s="2">
        <f>Table13[[#This Row],[Cons h '[MWh']]]-Table13[[#This Row],[Ewec_prod '[MWh']]]-Table13[[#This Row],[Eeol_prod '[MWh']]]-Table13[[#This Row],[Efv_prod '[MWh']]]</f>
        <v>44.94247385572934</v>
      </c>
    </row>
    <row r="4626" x14ac:dyDescent="0.25">
      <c r="E4626" s="4">
        <v>43658.666666666664</v>
      </c>
      <c r="F4626" s="3">
        <v>0</v>
      </c>
      <c r="G4626" s="2">
        <f>Table13[[#This Row],[CF % FV]]*$A$2</f>
        <v>0</v>
      </c>
      <c r="H4626" s="3">
        <v>5.6893527149294999E-4</v>
      </c>
      <c r="I4626" s="2">
        <f>Table13[[#This Row],[CF % EOL ]]*$A$6</f>
        <v>0</v>
      </c>
      <c r="J4626" s="3">
        <v>0</v>
      </c>
      <c r="K4626" s="2">
        <f>$A$10*Table13[[#This Row],[CF % WEC]]</f>
        <v>0</v>
      </c>
      <c r="L4626" s="1">
        <v>37.14063889148526</v>
      </c>
      <c r="M4626" s="2">
        <f>Table13[[#This Row],[Cons h '[MWh']]]-Table13[[#This Row],[Ewec_prod '[MWh']]]-Table13[[#This Row],[Eeol_prod '[MWh']]]-Table13[[#This Row],[Efv_prod '[MWh']]]</f>
        <v>37.14063889148526</v>
      </c>
    </row>
    <row r="4627" x14ac:dyDescent="0.25">
      <c r="E4627" s="4">
        <v>43658.708333333336</v>
      </c>
      <c r="F4627" s="3">
        <v>0.16481000000000001</v>
      </c>
      <c r="G4627" s="2">
        <f>Table13[[#This Row],[CF % FV]]*$A$2</f>
        <v>18.129100000000001</v>
      </c>
      <c r="H4627" s="3">
        <v>8.7121433489630706E-3</v>
      </c>
      <c r="I4627" s="2">
        <f>Table13[[#This Row],[CF % EOL ]]*$A$6</f>
        <v>0</v>
      </c>
      <c r="J4627" s="3">
        <v>0</v>
      </c>
      <c r="K4627" s="2">
        <f>$A$10*Table13[[#This Row],[CF % WEC]]</f>
        <v>0</v>
      </c>
      <c r="L4627" s="1">
        <v>50.222284627799581</v>
      </c>
      <c r="M4627" s="2">
        <f>Table13[[#This Row],[Cons h '[MWh']]]-Table13[[#This Row],[Ewec_prod '[MWh']]]-Table13[[#This Row],[Eeol_prod '[MWh']]]-Table13[[#This Row],[Efv_prod '[MWh']]]</f>
        <v>32.09318462779958</v>
      </c>
    </row>
    <row r="4628" x14ac:dyDescent="0.25">
      <c r="E4628" s="4">
        <v>43658.75</v>
      </c>
      <c r="F4628" s="3">
        <v>0.19950999999999999</v>
      </c>
      <c r="G4628" s="2">
        <f>Table13[[#This Row],[CF % FV]]*$A$2</f>
        <v>21.946099999999998</v>
      </c>
      <c r="H4628" s="3">
        <v>2.91279525315194E-2</v>
      </c>
      <c r="I4628" s="2">
        <f>Table13[[#This Row],[CF % EOL ]]*$A$6</f>
        <v>0</v>
      </c>
      <c r="J4628" s="3">
        <v>0</v>
      </c>
      <c r="K4628" s="2">
        <f>$A$10*Table13[[#This Row],[CF % WEC]]</f>
        <v>0</v>
      </c>
      <c r="L4628" s="1">
        <v>77.654613724516025</v>
      </c>
      <c r="M4628" s="2">
        <f>Table13[[#This Row],[Cons h '[MWh']]]-Table13[[#This Row],[Ewec_prod '[MWh']]]-Table13[[#This Row],[Eeol_prod '[MWh']]]-Table13[[#This Row],[Efv_prod '[MWh']]]</f>
        <v>55.708513724516024</v>
      </c>
    </row>
    <row r="4629" x14ac:dyDescent="0.25">
      <c r="E4629" s="4">
        <v>43658.791666666664</v>
      </c>
      <c r="F4629" s="3">
        <v>0.33656999999999998</v>
      </c>
      <c r="G4629" s="2">
        <f>Table13[[#This Row],[CF % FV]]*$A$2</f>
        <v>37.0227</v>
      </c>
      <c r="H4629" s="3">
        <v>3.8536418597841203E-2</v>
      </c>
      <c r="I4629" s="2">
        <f>Table13[[#This Row],[CF % EOL ]]*$A$6</f>
        <v>0</v>
      </c>
      <c r="J4629" s="3">
        <v>0</v>
      </c>
      <c r="K4629" s="2">
        <f>$A$10*Table13[[#This Row],[CF % WEC]]</f>
        <v>0</v>
      </c>
      <c r="L4629" s="1">
        <v>61.253885061925821</v>
      </c>
      <c r="M4629" s="2">
        <f>Table13[[#This Row],[Cons h '[MWh']]]-Table13[[#This Row],[Ewec_prod '[MWh']]]-Table13[[#This Row],[Eeol_prod '[MWh']]]-Table13[[#This Row],[Efv_prod '[MWh']]]</f>
        <v>24.231185061925821</v>
      </c>
    </row>
    <row r="4630" x14ac:dyDescent="0.25">
      <c r="E4630" s="4">
        <v>43658.833333333336</v>
      </c>
      <c r="F4630" s="3">
        <v>0.43879000000000001</v>
      </c>
      <c r="G4630" s="2">
        <f>Table13[[#This Row],[CF % FV]]*$A$2</f>
        <v>48.2669</v>
      </c>
      <c r="H4630" s="3">
        <v>2.80653813490814E-2</v>
      </c>
      <c r="I4630" s="2">
        <f>Table13[[#This Row],[CF % EOL ]]*$A$6</f>
        <v>0</v>
      </c>
      <c r="J4630" s="3">
        <v>0</v>
      </c>
      <c r="K4630" s="2">
        <f>$A$10*Table13[[#This Row],[CF % WEC]]</f>
        <v>0</v>
      </c>
      <c r="L4630" s="1">
        <v>39.205086791607137</v>
      </c>
      <c r="M4630" s="2">
        <f>Table13[[#This Row],[Cons h '[MWh']]]-Table13[[#This Row],[Ewec_prod '[MWh']]]-Table13[[#This Row],[Eeol_prod '[MWh']]]-Table13[[#This Row],[Efv_prod '[MWh']]]</f>
        <v>-9.0618132083928629</v>
      </c>
    </row>
    <row r="4631" x14ac:dyDescent="0.25">
      <c r="E4631" s="4">
        <v>43658.875</v>
      </c>
      <c r="F4631" s="3">
        <v>0.46272000000000002</v>
      </c>
      <c r="G4631" s="2">
        <f>Table13[[#This Row],[CF % FV]]*$A$2</f>
        <v>50.8992</v>
      </c>
      <c r="H4631" s="3">
        <v>9.4620234773729502E-3</v>
      </c>
      <c r="I4631" s="2">
        <f>Table13[[#This Row],[CF % EOL ]]*$A$6</f>
        <v>0</v>
      </c>
      <c r="J4631" s="3">
        <v>0</v>
      </c>
      <c r="K4631" s="2">
        <f>$A$10*Table13[[#This Row],[CF % WEC]]</f>
        <v>0</v>
      </c>
      <c r="L4631" s="1">
        <v>49.283416480079481</v>
      </c>
      <c r="M4631" s="2">
        <f>Table13[[#This Row],[Cons h '[MWh']]]-Table13[[#This Row],[Ewec_prod '[MWh']]]-Table13[[#This Row],[Eeol_prod '[MWh']]]-Table13[[#This Row],[Efv_prod '[MWh']]]</f>
        <v>-1.6157835199205195</v>
      </c>
    </row>
    <row r="4632" x14ac:dyDescent="0.25">
      <c r="E4632" s="4">
        <v>43658.916666666664</v>
      </c>
      <c r="F4632" s="3">
        <v>0.48754000000000003</v>
      </c>
      <c r="G4632" s="2">
        <f>Table13[[#This Row],[CF % FV]]*$A$2</f>
        <v>53.629400000000004</v>
      </c>
      <c r="H4632" s="3">
        <v>3.0914607072127599E-2</v>
      </c>
      <c r="I4632" s="2">
        <f>Table13[[#This Row],[CF % EOL ]]*$A$6</f>
        <v>0</v>
      </c>
      <c r="J4632" s="3">
        <v>0</v>
      </c>
      <c r="K4632" s="2">
        <f>$A$10*Table13[[#This Row],[CF % WEC]]</f>
        <v>0</v>
      </c>
      <c r="L4632" s="1">
        <v>42.591044087018403</v>
      </c>
      <c r="M4632" s="2">
        <f>Table13[[#This Row],[Cons h '[MWh']]]-Table13[[#This Row],[Ewec_prod '[MWh']]]-Table13[[#This Row],[Eeol_prod '[MWh']]]-Table13[[#This Row],[Efv_prod '[MWh']]]</f>
        <v>-11.038355912981601</v>
      </c>
    </row>
    <row r="4633" x14ac:dyDescent="0.25">
      <c r="E4633" s="4">
        <v>43658.958333333336</v>
      </c>
      <c r="F4633" s="3">
        <v>0.40944999999999998</v>
      </c>
      <c r="G4633" s="2">
        <f>Table13[[#This Row],[CF % FV]]*$A$2</f>
        <v>45.039499999999997</v>
      </c>
      <c r="H4633" s="3">
        <v>3.1440498799755197E-2</v>
      </c>
      <c r="I4633" s="2">
        <f>Table13[[#This Row],[CF % EOL ]]*$A$6</f>
        <v>0</v>
      </c>
      <c r="J4633" s="3">
        <v>4.2613291953190547E-3</v>
      </c>
      <c r="K4633" s="2">
        <f>$A$10*Table13[[#This Row],[CF % WEC]]</f>
        <v>0</v>
      </c>
      <c r="L4633" s="1">
        <v>37.348324790730821</v>
      </c>
      <c r="M4633" s="2">
        <f>Table13[[#This Row],[Cons h '[MWh']]]-Table13[[#This Row],[Ewec_prod '[MWh']]]-Table13[[#This Row],[Eeol_prod '[MWh']]]-Table13[[#This Row],[Efv_prod '[MWh']]]</f>
        <v>-7.6911752092691756</v>
      </c>
    </row>
    <row r="4634" x14ac:dyDescent="0.25">
      <c r="E4634" s="4">
        <v>43659</v>
      </c>
      <c r="F4634" s="3">
        <v>0.31201000000000001</v>
      </c>
      <c r="G4634" s="2">
        <f>Table13[[#This Row],[CF % FV]]*$A$2</f>
        <v>34.321100000000001</v>
      </c>
      <c r="H4634" s="3">
        <v>2.3028549584024501E-2</v>
      </c>
      <c r="I4634" s="2">
        <f>Table13[[#This Row],[CF % EOL ]]*$A$6</f>
        <v>0</v>
      </c>
      <c r="J4634" s="3">
        <v>2.0560673000425977E-2</v>
      </c>
      <c r="K4634" s="2">
        <f>$A$10*Table13[[#This Row],[CF % WEC]]</f>
        <v>0</v>
      </c>
      <c r="L4634" s="1">
        <v>32.086013605122872</v>
      </c>
      <c r="M4634" s="2">
        <f>Table13[[#This Row],[Cons h '[MWh']]]-Table13[[#This Row],[Ewec_prod '[MWh']]]-Table13[[#This Row],[Eeol_prod '[MWh']]]-Table13[[#This Row],[Efv_prod '[MWh']]]</f>
        <v>-2.2350863948771291</v>
      </c>
    </row>
    <row r="4635" x14ac:dyDescent="0.25">
      <c r="E4635" s="4">
        <v>43659.041666666664</v>
      </c>
      <c r="F4635" s="3">
        <v>0.18224000000000001</v>
      </c>
      <c r="G4635" s="2">
        <f>Table13[[#This Row],[CF % FV]]*$A$2</f>
        <v>20.046400000000002</v>
      </c>
      <c r="H4635" s="3">
        <v>6.2873905410777801E-3</v>
      </c>
      <c r="I4635" s="2">
        <f>Table13[[#This Row],[CF % EOL ]]*$A$6</f>
        <v>0</v>
      </c>
      <c r="J4635" s="3">
        <v>4.1228380636451734E-2</v>
      </c>
      <c r="K4635" s="2">
        <f>$A$10*Table13[[#This Row],[CF % WEC]]</f>
        <v>0</v>
      </c>
      <c r="L4635" s="1">
        <v>27.403664607239161</v>
      </c>
      <c r="M4635" s="2">
        <f>Table13[[#This Row],[Cons h '[MWh']]]-Table13[[#This Row],[Ewec_prod '[MWh']]]-Table13[[#This Row],[Eeol_prod '[MWh']]]-Table13[[#This Row],[Efv_prod '[MWh']]]</f>
        <v>7.3572646072391592</v>
      </c>
    </row>
    <row r="4636" x14ac:dyDescent="0.25">
      <c r="E4636" s="4">
        <v>43659.083333333336</v>
      </c>
      <c r="F4636" s="3">
        <v>9.5219999999999999E-2</v>
      </c>
      <c r="G4636" s="2">
        <f>Table13[[#This Row],[CF % FV]]*$A$2</f>
        <v>10.4742</v>
      </c>
      <c r="H4636" s="3">
        <v>4.5074120824324697E-4</v>
      </c>
      <c r="I4636" s="2">
        <f>Table13[[#This Row],[CF % EOL ]]*$A$6</f>
        <v>0</v>
      </c>
      <c r="J4636" s="3">
        <v>5.5182009195809088E-2</v>
      </c>
      <c r="K4636" s="2">
        <f>$A$10*Table13[[#This Row],[CF % WEC]]</f>
        <v>0</v>
      </c>
      <c r="L4636" s="1">
        <v>32.50087220054175</v>
      </c>
      <c r="M4636" s="2">
        <f>Table13[[#This Row],[Cons h '[MWh']]]-Table13[[#This Row],[Ewec_prod '[MWh']]]-Table13[[#This Row],[Eeol_prod '[MWh']]]-Table13[[#This Row],[Efv_prod '[MWh']]]</f>
        <v>22.02667220054175</v>
      </c>
    </row>
    <row r="4637" x14ac:dyDescent="0.25">
      <c r="E4637" s="4">
        <v>43659.125</v>
      </c>
      <c r="F4637" s="3">
        <v>1.1200000000000001E-3</v>
      </c>
      <c r="G4637" s="2">
        <f>Table13[[#This Row],[CF % FV]]*$A$2</f>
        <v>0.12320000000000002</v>
      </c>
      <c r="H4637" s="3">
        <v>6.7914785654731404E-4</v>
      </c>
      <c r="I4637" s="2">
        <f>Table13[[#This Row],[CF % EOL ]]*$A$6</f>
        <v>0</v>
      </c>
      <c r="J4637" s="3">
        <v>4.5158539519003491E-2</v>
      </c>
      <c r="K4637" s="2">
        <f>$A$10*Table13[[#This Row],[CF % WEC]]</f>
        <v>0</v>
      </c>
      <c r="L4637" s="1">
        <v>32.2160874194429</v>
      </c>
      <c r="M4637" s="2">
        <f>Table13[[#This Row],[Cons h '[MWh']]]-Table13[[#This Row],[Ewec_prod '[MWh']]]-Table13[[#This Row],[Eeol_prod '[MWh']]]-Table13[[#This Row],[Efv_prod '[MWh']]]</f>
        <v>32.092887419442903</v>
      </c>
    </row>
    <row r="4638" x14ac:dyDescent="0.25">
      <c r="E4638" s="4">
        <v>43659.166666666664</v>
      </c>
      <c r="F4638" s="3">
        <v>0</v>
      </c>
      <c r="G4638" s="2">
        <f>Table13[[#This Row],[CF % FV]]*$A$2</f>
        <v>0</v>
      </c>
      <c r="H4638" s="3">
        <v>1.3423514611054499E-3</v>
      </c>
      <c r="I4638" s="2">
        <f>Table13[[#This Row],[CF % EOL ]]*$A$6</f>
        <v>0</v>
      </c>
      <c r="J4638" s="3">
        <v>5.1387578893740765E-2</v>
      </c>
      <c r="K4638" s="2">
        <f>$A$10*Table13[[#This Row],[CF % WEC]]</f>
        <v>0</v>
      </c>
      <c r="L4638" s="1">
        <v>46.540722356910351</v>
      </c>
      <c r="M4638" s="2">
        <f>Table13[[#This Row],[Cons h '[MWh']]]-Table13[[#This Row],[Ewec_prod '[MWh']]]-Table13[[#This Row],[Eeol_prod '[MWh']]]-Table13[[#This Row],[Efv_prod '[MWh']]]</f>
        <v>46.540722356910351</v>
      </c>
    </row>
    <row r="4639" x14ac:dyDescent="0.25">
      <c r="E4639" s="4">
        <v>43659.208333333336</v>
      </c>
      <c r="F4639" s="3">
        <v>0</v>
      </c>
      <c r="G4639" s="2">
        <f>Table13[[#This Row],[CF % FV]]*$A$2</f>
        <v>0</v>
      </c>
      <c r="H4639" s="3">
        <v>5.4493678197714101E-4</v>
      </c>
      <c r="I4639" s="2">
        <f>Table13[[#This Row],[CF % EOL ]]*$A$6</f>
        <v>0</v>
      </c>
      <c r="J4639" s="3">
        <v>6.3110857196247205E-2</v>
      </c>
      <c r="K4639" s="2">
        <f>$A$10*Table13[[#This Row],[CF % WEC]]</f>
        <v>0</v>
      </c>
      <c r="L4639" s="1">
        <v>46.985528654372935</v>
      </c>
      <c r="M4639" s="2">
        <f>Table13[[#This Row],[Cons h '[MWh']]]-Table13[[#This Row],[Ewec_prod '[MWh']]]-Table13[[#This Row],[Eeol_prod '[MWh']]]-Table13[[#This Row],[Efv_prod '[MWh']]]</f>
        <v>46.985528654372935</v>
      </c>
    </row>
    <row r="4640" x14ac:dyDescent="0.25">
      <c r="E4640" s="4">
        <v>43659.25</v>
      </c>
      <c r="F4640" s="3">
        <v>0</v>
      </c>
      <c r="G4640" s="2">
        <f>Table13[[#This Row],[CF % FV]]*$A$2</f>
        <v>0</v>
      </c>
      <c r="H4640" s="3">
        <v>-5.1467143100909904E-4</v>
      </c>
      <c r="I4640" s="2">
        <f>Table13[[#This Row],[CF % EOL ]]*$A$6</f>
        <v>0</v>
      </c>
      <c r="J4640" s="3">
        <v>7.4460216129925497E-2</v>
      </c>
      <c r="K4640" s="2">
        <f>$A$10*Table13[[#This Row],[CF % WEC]]</f>
        <v>0</v>
      </c>
      <c r="L4640" s="1">
        <v>40.411101672008435</v>
      </c>
      <c r="M4640" s="2">
        <f>Table13[[#This Row],[Cons h '[MWh']]]-Table13[[#This Row],[Ewec_prod '[MWh']]]-Table13[[#This Row],[Eeol_prod '[MWh']]]-Table13[[#This Row],[Efv_prod '[MWh']]]</f>
        <v>40.411101672008435</v>
      </c>
    </row>
    <row r="4641" x14ac:dyDescent="0.25">
      <c r="E4641" s="4">
        <v>43659.291666666664</v>
      </c>
      <c r="F4641" s="3">
        <v>0</v>
      </c>
      <c r="G4641" s="2">
        <f>Table13[[#This Row],[CF % FV]]*$A$2</f>
        <v>0</v>
      </c>
      <c r="H4641" s="3">
        <v>-1.4343617005284201E-3</v>
      </c>
      <c r="I4641" s="2">
        <f>Table13[[#This Row],[CF % EOL ]]*$A$6</f>
        <v>0</v>
      </c>
      <c r="J4641" s="3">
        <v>8.5720406760561266E-2</v>
      </c>
      <c r="K4641" s="2">
        <f>$A$10*Table13[[#This Row],[CF % WEC]]</f>
        <v>0</v>
      </c>
      <c r="L4641" s="1">
        <v>48.265508624124244</v>
      </c>
      <c r="M4641" s="2">
        <f>Table13[[#This Row],[Cons h '[MWh']]]-Table13[[#This Row],[Ewec_prod '[MWh']]]-Table13[[#This Row],[Eeol_prod '[MWh']]]-Table13[[#This Row],[Efv_prod '[MWh']]]</f>
        <v>48.265508624124244</v>
      </c>
    </row>
    <row r="4642" x14ac:dyDescent="0.25">
      <c r="E4642" s="4">
        <v>43659.333333333336</v>
      </c>
      <c r="F4642" s="3">
        <v>0</v>
      </c>
      <c r="G4642" s="2">
        <f>Table13[[#This Row],[CF % FV]]*$A$2</f>
        <v>0</v>
      </c>
      <c r="H4642" s="3">
        <v>-1.3939364198853701E-3</v>
      </c>
      <c r="I4642" s="2">
        <f>Table13[[#This Row],[CF % EOL ]]*$A$6</f>
        <v>0</v>
      </c>
      <c r="J4642" s="3">
        <v>9.6028763553839658E-2</v>
      </c>
      <c r="K4642" s="2">
        <f>$A$10*Table13[[#This Row],[CF % WEC]]</f>
        <v>0</v>
      </c>
      <c r="L4642" s="1">
        <v>46.05892043255583</v>
      </c>
      <c r="M4642" s="2">
        <f>Table13[[#This Row],[Cons h '[MWh']]]-Table13[[#This Row],[Ewec_prod '[MWh']]]-Table13[[#This Row],[Eeol_prod '[MWh']]]-Table13[[#This Row],[Efv_prod '[MWh']]]</f>
        <v>46.05892043255583</v>
      </c>
    </row>
    <row r="4643" x14ac:dyDescent="0.25">
      <c r="E4643" s="4">
        <v>43659.375</v>
      </c>
      <c r="F4643" s="3">
        <v>0</v>
      </c>
      <c r="G4643" s="2">
        <f>Table13[[#This Row],[CF % FV]]*$A$2</f>
        <v>0</v>
      </c>
      <c r="H4643" s="3">
        <v>-1.1054011955666E-3</v>
      </c>
      <c r="I4643" s="2">
        <f>Table13[[#This Row],[CF % EOL ]]*$A$6</f>
        <v>0</v>
      </c>
      <c r="J4643" s="3">
        <v>9.6651144013235699E-2</v>
      </c>
      <c r="K4643" s="2">
        <f>$A$10*Table13[[#This Row],[CF % WEC]]</f>
        <v>0</v>
      </c>
      <c r="L4643" s="1">
        <v>36.32439783816988</v>
      </c>
      <c r="M4643" s="2">
        <f>Table13[[#This Row],[Cons h '[MWh']]]-Table13[[#This Row],[Ewec_prod '[MWh']]]-Table13[[#This Row],[Eeol_prod '[MWh']]]-Table13[[#This Row],[Efv_prod '[MWh']]]</f>
        <v>36.32439783816988</v>
      </c>
    </row>
    <row r="4644" x14ac:dyDescent="0.25">
      <c r="E4644" s="4">
        <v>43659.416666666664</v>
      </c>
      <c r="F4644" s="3">
        <v>0</v>
      </c>
      <c r="G4644" s="2">
        <f>Table13[[#This Row],[CF % FV]]*$A$2</f>
        <v>0</v>
      </c>
      <c r="H4644" s="3">
        <v>-3.7887212703542599E-3</v>
      </c>
      <c r="I4644" s="2">
        <f>Table13[[#This Row],[CF % EOL ]]*$A$6</f>
        <v>0</v>
      </c>
      <c r="J4644" s="3">
        <v>9.2446653025486825E-2</v>
      </c>
      <c r="K4644" s="2">
        <f>$A$10*Table13[[#This Row],[CF % WEC]]</f>
        <v>0</v>
      </c>
      <c r="L4644" s="1">
        <v>47.103366154869363</v>
      </c>
      <c r="M4644" s="2">
        <f>Table13[[#This Row],[Cons h '[MWh']]]-Table13[[#This Row],[Ewec_prod '[MWh']]]-Table13[[#This Row],[Eeol_prod '[MWh']]]-Table13[[#This Row],[Efv_prod '[MWh']]]</f>
        <v>47.103366154869363</v>
      </c>
    </row>
    <row r="4645" x14ac:dyDescent="0.25">
      <c r="E4645" s="4">
        <v>43659.458333333336</v>
      </c>
      <c r="F4645" s="3">
        <v>0</v>
      </c>
      <c r="G4645" s="2">
        <f>Table13[[#This Row],[CF % FV]]*$A$2</f>
        <v>0</v>
      </c>
      <c r="H4645" s="3">
        <v>-3.71910583687405E-3</v>
      </c>
      <c r="I4645" s="2">
        <f>Table13[[#This Row],[CF % EOL ]]*$A$6</f>
        <v>0</v>
      </c>
      <c r="J4645" s="3">
        <v>8.6783852944915682E-2</v>
      </c>
      <c r="K4645" s="2">
        <f>$A$10*Table13[[#This Row],[CF % WEC]]</f>
        <v>0</v>
      </c>
      <c r="L4645" s="1">
        <v>30.006437572798752</v>
      </c>
      <c r="M4645" s="2">
        <f>Table13[[#This Row],[Cons h '[MWh']]]-Table13[[#This Row],[Ewec_prod '[MWh']]]-Table13[[#This Row],[Eeol_prod '[MWh']]]-Table13[[#This Row],[Efv_prod '[MWh']]]</f>
        <v>30.006437572798752</v>
      </c>
    </row>
    <row r="4646" x14ac:dyDescent="0.25">
      <c r="E4646" s="4">
        <v>43659.5</v>
      </c>
      <c r="F4646" s="3">
        <v>0</v>
      </c>
      <c r="G4646" s="2">
        <f>Table13[[#This Row],[CF % FV]]*$A$2</f>
        <v>0</v>
      </c>
      <c r="H4646" s="3">
        <v>-3.7263383373408098E-3</v>
      </c>
      <c r="I4646" s="2">
        <f>Table13[[#This Row],[CF % EOL ]]*$A$6</f>
        <v>0</v>
      </c>
      <c r="J4646" s="3">
        <v>8.2253300107447386E-2</v>
      </c>
      <c r="K4646" s="2">
        <f>$A$10*Table13[[#This Row],[CF % WEC]]</f>
        <v>0</v>
      </c>
      <c r="L4646" s="1">
        <v>46.307331410250953</v>
      </c>
      <c r="M4646" s="2">
        <f>Table13[[#This Row],[Cons h '[MWh']]]-Table13[[#This Row],[Ewec_prod '[MWh']]]-Table13[[#This Row],[Eeol_prod '[MWh']]]-Table13[[#This Row],[Efv_prod '[MWh']]]</f>
        <v>46.307331410250953</v>
      </c>
    </row>
    <row r="4647" x14ac:dyDescent="0.25">
      <c r="E4647" s="4">
        <v>43659.541666666664</v>
      </c>
      <c r="F4647" s="3">
        <v>0</v>
      </c>
      <c r="G4647" s="2">
        <f>Table13[[#This Row],[CF % FV]]*$A$2</f>
        <v>0</v>
      </c>
      <c r="H4647" s="3">
        <v>-3.8529540676626901E-3</v>
      </c>
      <c r="I4647" s="2">
        <f>Table13[[#This Row],[CF % EOL ]]*$A$6</f>
        <v>0</v>
      </c>
      <c r="J4647" s="3">
        <v>7.801755836787326E-2</v>
      </c>
      <c r="K4647" s="2">
        <f>$A$10*Table13[[#This Row],[CF % WEC]]</f>
        <v>0</v>
      </c>
      <c r="L4647" s="1">
        <v>46.143815409301162</v>
      </c>
      <c r="M4647" s="2">
        <f>Table13[[#This Row],[Cons h '[MWh']]]-Table13[[#This Row],[Ewec_prod '[MWh']]]-Table13[[#This Row],[Eeol_prod '[MWh']]]-Table13[[#This Row],[Efv_prod '[MWh']]]</f>
        <v>46.143815409301162</v>
      </c>
    </row>
    <row r="4648" x14ac:dyDescent="0.25">
      <c r="E4648" s="4">
        <v>43659.583333333336</v>
      </c>
      <c r="F4648" s="3">
        <v>0</v>
      </c>
      <c r="G4648" s="2">
        <f>Table13[[#This Row],[CF % FV]]*$A$2</f>
        <v>0</v>
      </c>
      <c r="H4648" s="3">
        <v>-2.9103008622833001E-3</v>
      </c>
      <c r="I4648" s="2">
        <f>Table13[[#This Row],[CF % EOL ]]*$A$6</f>
        <v>0</v>
      </c>
      <c r="J4648" s="3">
        <v>7.4073373235587367E-2</v>
      </c>
      <c r="K4648" s="2">
        <f>$A$10*Table13[[#This Row],[CF % WEC]]</f>
        <v>0</v>
      </c>
      <c r="L4648" s="1">
        <v>48.826738087155327</v>
      </c>
      <c r="M4648" s="2">
        <f>Table13[[#This Row],[Cons h '[MWh']]]-Table13[[#This Row],[Ewec_prod '[MWh']]]-Table13[[#This Row],[Eeol_prod '[MWh']]]-Table13[[#This Row],[Efv_prod '[MWh']]]</f>
        <v>48.826738087155327</v>
      </c>
    </row>
    <row r="4649" x14ac:dyDescent="0.25">
      <c r="E4649" s="4">
        <v>43659.625</v>
      </c>
      <c r="F4649" s="3">
        <v>0</v>
      </c>
      <c r="G4649" s="2">
        <f>Table13[[#This Row],[CF % FV]]*$A$2</f>
        <v>0</v>
      </c>
      <c r="H4649" s="3">
        <v>3.13339352223414E-3</v>
      </c>
      <c r="I4649" s="2">
        <f>Table13[[#This Row],[CF % EOL ]]*$A$6</f>
        <v>0</v>
      </c>
      <c r="J4649" s="3">
        <v>7.0407845226597099E-2</v>
      </c>
      <c r="K4649" s="2">
        <f>$A$10*Table13[[#This Row],[CF % WEC]]</f>
        <v>0</v>
      </c>
      <c r="L4649" s="1">
        <v>30.727887795316974</v>
      </c>
      <c r="M4649" s="2">
        <f>Table13[[#This Row],[Cons h '[MWh']]]-Table13[[#This Row],[Ewec_prod '[MWh']]]-Table13[[#This Row],[Eeol_prod '[MWh']]]-Table13[[#This Row],[Efv_prod '[MWh']]]</f>
        <v>30.727887795316974</v>
      </c>
    </row>
    <row r="4650" x14ac:dyDescent="0.25">
      <c r="E4650" s="4">
        <v>43659.666666666664</v>
      </c>
      <c r="F4650" s="3">
        <v>0</v>
      </c>
      <c r="G4650" s="2">
        <f>Table13[[#This Row],[CF % FV]]*$A$2</f>
        <v>0</v>
      </c>
      <c r="H4650" s="3">
        <v>3.1506079253442898E-2</v>
      </c>
      <c r="I4650" s="2">
        <f>Table13[[#This Row],[CF % EOL ]]*$A$6</f>
        <v>0</v>
      </c>
      <c r="J4650" s="3">
        <v>8.0588373069169703E-2</v>
      </c>
      <c r="K4650" s="2">
        <f>$A$10*Table13[[#This Row],[CF % WEC]]</f>
        <v>0</v>
      </c>
      <c r="L4650" s="1">
        <v>39.044328825328037</v>
      </c>
      <c r="M4650" s="2">
        <f>Table13[[#This Row],[Cons h '[MWh']]]-Table13[[#This Row],[Ewec_prod '[MWh']]]-Table13[[#This Row],[Eeol_prod '[MWh']]]-Table13[[#This Row],[Efv_prod '[MWh']]]</f>
        <v>39.044328825328037</v>
      </c>
    </row>
    <row r="4651" x14ac:dyDescent="0.25">
      <c r="E4651" s="4">
        <v>43659.708333333336</v>
      </c>
      <c r="F4651" s="3">
        <v>0.10801999999999999</v>
      </c>
      <c r="G4651" s="2">
        <f>Table13[[#This Row],[CF % FV]]*$A$2</f>
        <v>11.882199999999999</v>
      </c>
      <c r="H4651" s="3">
        <v>7.6383489327382995E-2</v>
      </c>
      <c r="I4651" s="2">
        <f>Table13[[#This Row],[CF % EOL ]]*$A$6</f>
        <v>0</v>
      </c>
      <c r="J4651" s="3">
        <v>7.5928153273875809E-2</v>
      </c>
      <c r="K4651" s="2">
        <f>$A$10*Table13[[#This Row],[CF % WEC]]</f>
        <v>0</v>
      </c>
      <c r="L4651" s="1">
        <v>60.985798928251604</v>
      </c>
      <c r="M4651" s="2">
        <f>Table13[[#This Row],[Cons h '[MWh']]]-Table13[[#This Row],[Ewec_prod '[MWh']]]-Table13[[#This Row],[Eeol_prod '[MWh']]]-Table13[[#This Row],[Efv_prod '[MWh']]]</f>
        <v>49.103598928251607</v>
      </c>
    </row>
    <row r="4652" x14ac:dyDescent="0.25">
      <c r="E4652" s="4">
        <v>43659.75</v>
      </c>
      <c r="F4652" s="3">
        <v>0.27638000000000001</v>
      </c>
      <c r="G4652" s="2">
        <f>Table13[[#This Row],[CF % FV]]*$A$2</f>
        <v>30.401800000000001</v>
      </c>
      <c r="H4652" s="3">
        <v>0.16422548922473701</v>
      </c>
      <c r="I4652" s="2">
        <f>Table13[[#This Row],[CF % EOL ]]*$A$6</f>
        <v>0</v>
      </c>
      <c r="J4652" s="3">
        <v>7.2305027799619032E-2</v>
      </c>
      <c r="K4652" s="2">
        <f>$A$10*Table13[[#This Row],[CF % WEC]]</f>
        <v>0</v>
      </c>
      <c r="L4652" s="1">
        <v>69.044719534739613</v>
      </c>
      <c r="M4652" s="2">
        <f>Table13[[#This Row],[Cons h '[MWh']]]-Table13[[#This Row],[Ewec_prod '[MWh']]]-Table13[[#This Row],[Eeol_prod '[MWh']]]-Table13[[#This Row],[Efv_prod '[MWh']]]</f>
        <v>38.642919534739612</v>
      </c>
    </row>
    <row r="4653" x14ac:dyDescent="0.25">
      <c r="E4653" s="4">
        <v>43659.791666666664</v>
      </c>
      <c r="F4653" s="3">
        <v>0.34842000000000001</v>
      </c>
      <c r="G4653" s="2">
        <f>Table13[[#This Row],[CF % FV]]*$A$2</f>
        <v>38.3262</v>
      </c>
      <c r="H4653" s="3">
        <v>0.18778708435708799</v>
      </c>
      <c r="I4653" s="2">
        <f>Table13[[#This Row],[CF % EOL ]]*$A$6</f>
        <v>0</v>
      </c>
      <c r="J4653" s="3">
        <v>6.9264607355448995E-2</v>
      </c>
      <c r="K4653" s="2">
        <f>$A$10*Table13[[#This Row],[CF % WEC]]</f>
        <v>0</v>
      </c>
      <c r="L4653" s="1">
        <v>71.539751349444927</v>
      </c>
      <c r="M4653" s="2">
        <f>Table13[[#This Row],[Cons h '[MWh']]]-Table13[[#This Row],[Ewec_prod '[MWh']]]-Table13[[#This Row],[Eeol_prod '[MWh']]]-Table13[[#This Row],[Efv_prod '[MWh']]]</f>
        <v>33.213551349444927</v>
      </c>
    </row>
    <row r="4654" x14ac:dyDescent="0.25">
      <c r="E4654" s="4">
        <v>43659.833333333336</v>
      </c>
      <c r="F4654" s="3">
        <v>0.50156999999999996</v>
      </c>
      <c r="G4654" s="2">
        <f>Table13[[#This Row],[CF % FV]]*$A$2</f>
        <v>55.172699999999999</v>
      </c>
      <c r="H4654" s="3">
        <v>0.184664310158107</v>
      </c>
      <c r="I4654" s="2">
        <f>Table13[[#This Row],[CF % EOL ]]*$A$6</f>
        <v>0</v>
      </c>
      <c r="J4654" s="3">
        <v>6.7174212536370279E-2</v>
      </c>
      <c r="K4654" s="2">
        <f>$A$10*Table13[[#This Row],[CF % WEC]]</f>
        <v>0</v>
      </c>
      <c r="L4654" s="1">
        <v>51.318825870057957</v>
      </c>
      <c r="M4654" s="2">
        <f>Table13[[#This Row],[Cons h '[MWh']]]-Table13[[#This Row],[Ewec_prod '[MWh']]]-Table13[[#This Row],[Eeol_prod '[MWh']]]-Table13[[#This Row],[Efv_prod '[MWh']]]</f>
        <v>-3.8538741299420423</v>
      </c>
    </row>
    <row r="4655" x14ac:dyDescent="0.25">
      <c r="E4655" s="4">
        <v>43659.875</v>
      </c>
      <c r="F4655" s="3">
        <v>0.53927000000000003</v>
      </c>
      <c r="G4655" s="2">
        <f>Table13[[#This Row],[CF % FV]]*$A$2</f>
        <v>59.319700000000005</v>
      </c>
      <c r="H4655" s="3">
        <v>0.15978454218618801</v>
      </c>
      <c r="I4655" s="2">
        <f>Table13[[#This Row],[CF % EOL ]]*$A$6</f>
        <v>0</v>
      </c>
      <c r="J4655" s="3">
        <v>6.4978530854845618E-2</v>
      </c>
      <c r="K4655" s="2">
        <f>$A$10*Table13[[#This Row],[CF % WEC]]</f>
        <v>0</v>
      </c>
      <c r="L4655" s="1">
        <v>63.14982223125282</v>
      </c>
      <c r="M4655" s="2">
        <f>Table13[[#This Row],[Cons h '[MWh']]]-Table13[[#This Row],[Ewec_prod '[MWh']]]-Table13[[#This Row],[Eeol_prod '[MWh']]]-Table13[[#This Row],[Efv_prod '[MWh']]]</f>
        <v>3.8301222312528154</v>
      </c>
    </row>
    <row r="4656" x14ac:dyDescent="0.25">
      <c r="E4656" s="4">
        <v>43659.916666666664</v>
      </c>
      <c r="F4656" s="3">
        <v>0.4798</v>
      </c>
      <c r="G4656" s="2">
        <f>Table13[[#This Row],[CF % FV]]*$A$2</f>
        <v>52.777999999999999</v>
      </c>
      <c r="H4656" s="3">
        <v>8.9746176369842501E-2</v>
      </c>
      <c r="I4656" s="2">
        <f>Table13[[#This Row],[CF % EOL ]]*$A$6</f>
        <v>0</v>
      </c>
      <c r="J4656" s="3">
        <v>6.3171824049284758E-2</v>
      </c>
      <c r="K4656" s="2">
        <f>$A$10*Table13[[#This Row],[CF % WEC]]</f>
        <v>0</v>
      </c>
      <c r="L4656" s="1">
        <v>44.624574207459695</v>
      </c>
      <c r="M4656" s="2">
        <f>Table13[[#This Row],[Cons h '[MWh']]]-Table13[[#This Row],[Ewec_prod '[MWh']]]-Table13[[#This Row],[Eeol_prod '[MWh']]]-Table13[[#This Row],[Efv_prod '[MWh']]]</f>
        <v>-8.153425792540304</v>
      </c>
    </row>
    <row r="4657" x14ac:dyDescent="0.25">
      <c r="E4657" s="4">
        <v>43659.958333333336</v>
      </c>
      <c r="F4657" s="3">
        <v>0.38871</v>
      </c>
      <c r="G4657" s="2">
        <f>Table13[[#This Row],[CF % FV]]*$A$2</f>
        <v>42.758099999999999</v>
      </c>
      <c r="H4657" s="3">
        <v>8.4680484253821506E-2</v>
      </c>
      <c r="I4657" s="2">
        <f>Table13[[#This Row],[CF % EOL ]]*$A$6</f>
        <v>0</v>
      </c>
      <c r="J4657" s="3">
        <v>6.1904033015329839E-2</v>
      </c>
      <c r="K4657" s="2">
        <f>$A$10*Table13[[#This Row],[CF % WEC]]</f>
        <v>0</v>
      </c>
      <c r="L4657" s="1">
        <v>32.078255580061942</v>
      </c>
      <c r="M4657" s="2">
        <f>Table13[[#This Row],[Cons h '[MWh']]]-Table13[[#This Row],[Ewec_prod '[MWh']]]-Table13[[#This Row],[Eeol_prod '[MWh']]]-Table13[[#This Row],[Efv_prod '[MWh']]]</f>
        <v>-10.679844419938057</v>
      </c>
    </row>
    <row r="4658" x14ac:dyDescent="0.25">
      <c r="E4658" s="4">
        <v>43660</v>
      </c>
      <c r="F4658" s="3">
        <v>0.39237</v>
      </c>
      <c r="G4658" s="2">
        <f>Table13[[#This Row],[CF % FV]]*$A$2</f>
        <v>43.160699999999999</v>
      </c>
      <c r="H4658" s="3">
        <v>7.5907898544085806E-2</v>
      </c>
      <c r="I4658" s="2">
        <f>Table13[[#This Row],[CF % EOL ]]*$A$6</f>
        <v>0</v>
      </c>
      <c r="J4658" s="3">
        <v>6.0858612172978763E-2</v>
      </c>
      <c r="K4658" s="2">
        <f>$A$10*Table13[[#This Row],[CF % WEC]]</f>
        <v>0</v>
      </c>
      <c r="L4658" s="1">
        <v>35.029177222364794</v>
      </c>
      <c r="M4658" s="2">
        <f>Table13[[#This Row],[Cons h '[MWh']]]-Table13[[#This Row],[Ewec_prod '[MWh']]]-Table13[[#This Row],[Eeol_prod '[MWh']]]-Table13[[#This Row],[Efv_prod '[MWh']]]</f>
        <v>-8.1315227776352046</v>
      </c>
    </row>
    <row r="4659" x14ac:dyDescent="0.25">
      <c r="E4659" s="4">
        <v>43660.041666666664</v>
      </c>
      <c r="F4659" s="3">
        <v>0.30507000000000001</v>
      </c>
      <c r="G4659" s="2">
        <f>Table13[[#This Row],[CF % FV]]*$A$2</f>
        <v>33.557700000000004</v>
      </c>
      <c r="H4659" s="3">
        <v>6.1754984065058603E-2</v>
      </c>
      <c r="I4659" s="2">
        <f>Table13[[#This Row],[CF % EOL ]]*$A$6</f>
        <v>0</v>
      </c>
      <c r="J4659" s="3">
        <v>5.9981351994312392E-2</v>
      </c>
      <c r="K4659" s="2">
        <f>$A$10*Table13[[#This Row],[CF % WEC]]</f>
        <v>0</v>
      </c>
      <c r="L4659" s="1">
        <v>35.027925455876719</v>
      </c>
      <c r="M4659" s="2">
        <f>Table13[[#This Row],[Cons h '[MWh']]]-Table13[[#This Row],[Ewec_prod '[MWh']]]-Table13[[#This Row],[Eeol_prod '[MWh']]]-Table13[[#This Row],[Efv_prod '[MWh']]]</f>
        <v>1.4702254558767152</v>
      </c>
    </row>
    <row r="4660" x14ac:dyDescent="0.25">
      <c r="E4660" s="4">
        <v>43660.083333333336</v>
      </c>
      <c r="F4660" s="3">
        <v>0.10557999999999999</v>
      </c>
      <c r="G4660" s="2">
        <f>Table13[[#This Row],[CF % FV]]*$A$2</f>
        <v>11.613799999999999</v>
      </c>
      <c r="H4660" s="3">
        <v>4.3933628732653898E-2</v>
      </c>
      <c r="I4660" s="2">
        <f>Table13[[#This Row],[CF % EOL ]]*$A$6</f>
        <v>0</v>
      </c>
      <c r="J4660" s="3">
        <v>5.9264390179658864E-2</v>
      </c>
      <c r="K4660" s="2">
        <f>$A$10*Table13[[#This Row],[CF % WEC]]</f>
        <v>0</v>
      </c>
      <c r="L4660" s="1">
        <v>33.035791729185327</v>
      </c>
      <c r="M4660" s="2">
        <f>Table13[[#This Row],[Cons h '[MWh']]]-Table13[[#This Row],[Ewec_prod '[MWh']]]-Table13[[#This Row],[Eeol_prod '[MWh']]]-Table13[[#This Row],[Efv_prod '[MWh']]]</f>
        <v>21.421991729185329</v>
      </c>
    </row>
    <row r="4661" x14ac:dyDescent="0.25">
      <c r="E4661" s="4">
        <v>43660.125</v>
      </c>
      <c r="F4661" s="3">
        <v>1.1000000000000001E-3</v>
      </c>
      <c r="G4661" s="2">
        <f>Table13[[#This Row],[CF % FV]]*$A$2</f>
        <v>0.12100000000000001</v>
      </c>
      <c r="H4661" s="3">
        <v>7.1040940464196399E-3</v>
      </c>
      <c r="I4661" s="2">
        <f>Table13[[#This Row],[CF % EOL ]]*$A$6</f>
        <v>0</v>
      </c>
      <c r="J4661" s="3">
        <v>5.8682989172457269E-2</v>
      </c>
      <c r="K4661" s="2">
        <f>$A$10*Table13[[#This Row],[CF % WEC]]</f>
        <v>0</v>
      </c>
      <c r="L4661" s="1">
        <v>36.105779167253338</v>
      </c>
      <c r="M4661" s="2">
        <f>Table13[[#This Row],[Cons h '[MWh']]]-Table13[[#This Row],[Ewec_prod '[MWh']]]-Table13[[#This Row],[Eeol_prod '[MWh']]]-Table13[[#This Row],[Efv_prod '[MWh']]]</f>
        <v>35.984779167253336</v>
      </c>
    </row>
    <row r="4662" x14ac:dyDescent="0.25">
      <c r="E4662" s="4">
        <v>43660.166666666664</v>
      </c>
      <c r="F4662" s="3">
        <v>0</v>
      </c>
      <c r="G4662" s="2">
        <f>Table13[[#This Row],[CF % FV]]*$A$2</f>
        <v>0</v>
      </c>
      <c r="H4662" s="3">
        <v>-1.86417830682338E-3</v>
      </c>
      <c r="I4662" s="2">
        <f>Table13[[#This Row],[CF % EOL ]]*$A$6</f>
        <v>0</v>
      </c>
      <c r="J4662" s="3">
        <v>5.8175418682603709E-2</v>
      </c>
      <c r="K4662" s="2">
        <f>$A$10*Table13[[#This Row],[CF % WEC]]</f>
        <v>0</v>
      </c>
      <c r="L4662" s="1">
        <v>43.288149596402121</v>
      </c>
      <c r="M4662" s="2">
        <f>Table13[[#This Row],[Cons h '[MWh']]]-Table13[[#This Row],[Ewec_prod '[MWh']]]-Table13[[#This Row],[Eeol_prod '[MWh']]]-Table13[[#This Row],[Efv_prod '[MWh']]]</f>
        <v>43.288149596402121</v>
      </c>
    </row>
    <row r="4663" x14ac:dyDescent="0.25">
      <c r="E4663" s="4">
        <v>43660.208333333336</v>
      </c>
      <c r="F4663" s="3">
        <v>0</v>
      </c>
      <c r="G4663" s="2">
        <f>Table13[[#This Row],[CF % FV]]*$A$2</f>
        <v>0</v>
      </c>
      <c r="H4663" s="3">
        <v>-2.5539886721523599E-3</v>
      </c>
      <c r="I4663" s="2">
        <f>Table13[[#This Row],[CF % EOL ]]*$A$6</f>
        <v>0</v>
      </c>
      <c r="J4663" s="3">
        <v>5.7736345594744137E-2</v>
      </c>
      <c r="K4663" s="2">
        <f>$A$10*Table13[[#This Row],[CF % WEC]]</f>
        <v>0</v>
      </c>
      <c r="L4663" s="1">
        <v>39.475156583628369</v>
      </c>
      <c r="M4663" s="2">
        <f>Table13[[#This Row],[Cons h '[MWh']]]-Table13[[#This Row],[Ewec_prod '[MWh']]]-Table13[[#This Row],[Eeol_prod '[MWh']]]-Table13[[#This Row],[Efv_prod '[MWh']]]</f>
        <v>39.475156583628369</v>
      </c>
    </row>
    <row r="4664" x14ac:dyDescent="0.25">
      <c r="E4664" s="4">
        <v>43660.25</v>
      </c>
      <c r="F4664" s="3">
        <v>0</v>
      </c>
      <c r="G4664" s="2">
        <f>Table13[[#This Row],[CF % FV]]*$A$2</f>
        <v>0</v>
      </c>
      <c r="H4664" s="3">
        <v>-3.63709181585541E-3</v>
      </c>
      <c r="I4664" s="2">
        <f>Table13[[#This Row],[CF % EOL ]]*$A$6</f>
        <v>0</v>
      </c>
      <c r="J4664" s="3">
        <v>5.7427576281152935E-2</v>
      </c>
      <c r="K4664" s="2">
        <f>$A$10*Table13[[#This Row],[CF % WEC]]</f>
        <v>0</v>
      </c>
      <c r="L4664" s="1">
        <v>38.74518863257002</v>
      </c>
      <c r="M4664" s="2">
        <f>Table13[[#This Row],[Cons h '[MWh']]]-Table13[[#This Row],[Ewec_prod '[MWh']]]-Table13[[#This Row],[Eeol_prod '[MWh']]]-Table13[[#This Row],[Efv_prod '[MWh']]]</f>
        <v>38.74518863257002</v>
      </c>
    </row>
    <row r="4665" x14ac:dyDescent="0.25">
      <c r="E4665" s="4">
        <v>43660.291666666664</v>
      </c>
      <c r="F4665" s="3">
        <v>0</v>
      </c>
      <c r="G4665" s="2">
        <f>Table13[[#This Row],[CF % FV]]*$A$2</f>
        <v>0</v>
      </c>
      <c r="H4665" s="3">
        <v>-3.5478302318871602E-3</v>
      </c>
      <c r="I4665" s="2">
        <f>Table13[[#This Row],[CF % EOL ]]*$A$6</f>
        <v>0</v>
      </c>
      <c r="J4665" s="3">
        <v>5.7299034832668239E-2</v>
      </c>
      <c r="K4665" s="2">
        <f>$A$10*Table13[[#This Row],[CF % WEC]]</f>
        <v>0</v>
      </c>
      <c r="L4665" s="1">
        <v>44.633196464457022</v>
      </c>
      <c r="M4665" s="2">
        <f>Table13[[#This Row],[Cons h '[MWh']]]-Table13[[#This Row],[Ewec_prod '[MWh']]]-Table13[[#This Row],[Eeol_prod '[MWh']]]-Table13[[#This Row],[Efv_prod '[MWh']]]</f>
        <v>44.633196464457022</v>
      </c>
    </row>
    <row r="4666" x14ac:dyDescent="0.25">
      <c r="E4666" s="4">
        <v>43660.333333333336</v>
      </c>
      <c r="F4666" s="3">
        <v>0</v>
      </c>
      <c r="G4666" s="2">
        <f>Table13[[#This Row],[CF % FV]]*$A$2</f>
        <v>0</v>
      </c>
      <c r="H4666" s="3">
        <v>-2.5660234304626202E-3</v>
      </c>
      <c r="I4666" s="2">
        <f>Table13[[#This Row],[CF % EOL ]]*$A$6</f>
        <v>0</v>
      </c>
      <c r="J4666" s="3">
        <v>5.7149698016908793E-2</v>
      </c>
      <c r="K4666" s="2">
        <f>$A$10*Table13[[#This Row],[CF % WEC]]</f>
        <v>0</v>
      </c>
      <c r="L4666" s="1">
        <v>41.646311943402274</v>
      </c>
      <c r="M4666" s="2">
        <f>Table13[[#This Row],[Cons h '[MWh']]]-Table13[[#This Row],[Ewec_prod '[MWh']]]-Table13[[#This Row],[Eeol_prod '[MWh']]]-Table13[[#This Row],[Efv_prod '[MWh']]]</f>
        <v>41.646311943402274</v>
      </c>
    </row>
    <row r="4667" x14ac:dyDescent="0.25">
      <c r="E4667" s="4">
        <v>43660.375</v>
      </c>
      <c r="F4667" s="3">
        <v>0</v>
      </c>
      <c r="G4667" s="2">
        <f>Table13[[#This Row],[CF % FV]]*$A$2</f>
        <v>0</v>
      </c>
      <c r="H4667" s="3">
        <v>-3.4578888201592501E-3</v>
      </c>
      <c r="I4667" s="2">
        <f>Table13[[#This Row],[CF % EOL ]]*$A$6</f>
        <v>0</v>
      </c>
      <c r="J4667" s="3">
        <v>5.6634234447378792E-2</v>
      </c>
      <c r="K4667" s="2">
        <f>$A$10*Table13[[#This Row],[CF % WEC]]</f>
        <v>0</v>
      </c>
      <c r="L4667" s="1">
        <v>45.994735412917152</v>
      </c>
      <c r="M4667" s="2">
        <f>Table13[[#This Row],[Cons h '[MWh']]]-Table13[[#This Row],[Ewec_prod '[MWh']]]-Table13[[#This Row],[Eeol_prod '[MWh']]]-Table13[[#This Row],[Efv_prod '[MWh']]]</f>
        <v>45.994735412917152</v>
      </c>
    </row>
    <row r="4668" x14ac:dyDescent="0.25">
      <c r="E4668" s="4">
        <v>43660.416666666664</v>
      </c>
      <c r="F4668" s="3">
        <v>0</v>
      </c>
      <c r="G4668" s="2">
        <f>Table13[[#This Row],[CF % FV]]*$A$2</f>
        <v>0</v>
      </c>
      <c r="H4668" s="3">
        <v>-3.7305565404109802E-3</v>
      </c>
      <c r="I4668" s="2">
        <f>Table13[[#This Row],[CF % EOL ]]*$A$6</f>
        <v>0</v>
      </c>
      <c r="J4668" s="3">
        <v>5.6513228560584855E-2</v>
      </c>
      <c r="K4668" s="2">
        <f>$A$10*Table13[[#This Row],[CF % WEC]]</f>
        <v>0</v>
      </c>
      <c r="L4668" s="1">
        <v>50.030665491358818</v>
      </c>
      <c r="M4668" s="2">
        <f>Table13[[#This Row],[Cons h '[MWh']]]-Table13[[#This Row],[Ewec_prod '[MWh']]]-Table13[[#This Row],[Eeol_prod '[MWh']]]-Table13[[#This Row],[Efv_prod '[MWh']]]</f>
        <v>50.030665491358818</v>
      </c>
    </row>
    <row r="4669" x14ac:dyDescent="0.25">
      <c r="E4669" s="4">
        <v>43660.458333333336</v>
      </c>
      <c r="F4669" s="3">
        <v>0</v>
      </c>
      <c r="G4669" s="2">
        <f>Table13[[#This Row],[CF % FV]]*$A$2</f>
        <v>0</v>
      </c>
      <c r="H4669" s="3">
        <v>1.49726281995885E-2</v>
      </c>
      <c r="I4669" s="2">
        <f>Table13[[#This Row],[CF % EOL ]]*$A$6</f>
        <v>0</v>
      </c>
      <c r="J4669" s="3">
        <v>5.6641080262487195E-2</v>
      </c>
      <c r="K4669" s="2">
        <f>$A$10*Table13[[#This Row],[CF % WEC]]</f>
        <v>0</v>
      </c>
      <c r="L4669" s="1">
        <v>39.044913650470406</v>
      </c>
      <c r="M4669" s="2">
        <f>Table13[[#This Row],[Cons h '[MWh']]]-Table13[[#This Row],[Ewec_prod '[MWh']]]-Table13[[#This Row],[Eeol_prod '[MWh']]]-Table13[[#This Row],[Efv_prod '[MWh']]]</f>
        <v>39.044913650470406</v>
      </c>
    </row>
    <row r="4670" x14ac:dyDescent="0.25">
      <c r="E4670" s="4">
        <v>43660.5</v>
      </c>
      <c r="F4670" s="3">
        <v>0</v>
      </c>
      <c r="G4670" s="2">
        <f>Table13[[#This Row],[CF % FV]]*$A$2</f>
        <v>0</v>
      </c>
      <c r="H4670" s="3">
        <v>9.8507752559042705E-2</v>
      </c>
      <c r="I4670" s="2">
        <f>Table13[[#This Row],[CF % EOL ]]*$A$6</f>
        <v>0</v>
      </c>
      <c r="J4670" s="3">
        <v>5.5200292523694898E-2</v>
      </c>
      <c r="K4670" s="2">
        <f>$A$10*Table13[[#This Row],[CF % WEC]]</f>
        <v>0</v>
      </c>
      <c r="L4670" s="1">
        <v>56.748641548196723</v>
      </c>
      <c r="M4670" s="2">
        <f>Table13[[#This Row],[Cons h '[MWh']]]-Table13[[#This Row],[Ewec_prod '[MWh']]]-Table13[[#This Row],[Eeol_prod '[MWh']]]-Table13[[#This Row],[Efv_prod '[MWh']]]</f>
        <v>56.748641548196723</v>
      </c>
    </row>
    <row r="4671" x14ac:dyDescent="0.25">
      <c r="E4671" s="4">
        <v>43660.541666666664</v>
      </c>
      <c r="F4671" s="3">
        <v>0</v>
      </c>
      <c r="G4671" s="2">
        <f>Table13[[#This Row],[CF % FV]]*$A$2</f>
        <v>0</v>
      </c>
      <c r="H4671" s="3">
        <v>0.112638334234628</v>
      </c>
      <c r="I4671" s="2">
        <f>Table13[[#This Row],[CF % EOL ]]*$A$6</f>
        <v>0</v>
      </c>
      <c r="J4671" s="3">
        <v>5.4678267227711491E-2</v>
      </c>
      <c r="K4671" s="2">
        <f>$A$10*Table13[[#This Row],[CF % WEC]]</f>
        <v>0</v>
      </c>
      <c r="L4671" s="1">
        <v>47.037241586347044</v>
      </c>
      <c r="M4671" s="2">
        <f>Table13[[#This Row],[Cons h '[MWh']]]-Table13[[#This Row],[Ewec_prod '[MWh']]]-Table13[[#This Row],[Eeol_prod '[MWh']]]-Table13[[#This Row],[Efv_prod '[MWh']]]</f>
        <v>47.037241586347044</v>
      </c>
    </row>
    <row r="4672" x14ac:dyDescent="0.25">
      <c r="E4672" s="4">
        <v>43660.583333333336</v>
      </c>
      <c r="F4672" s="3">
        <v>0</v>
      </c>
      <c r="G4672" s="2">
        <f>Table13[[#This Row],[CF % FV]]*$A$2</f>
        <v>0</v>
      </c>
      <c r="H4672" s="3">
        <v>5.6352827622087799E-2</v>
      </c>
      <c r="I4672" s="2">
        <f>Table13[[#This Row],[CF % EOL ]]*$A$6</f>
        <v>0</v>
      </c>
      <c r="J4672" s="3">
        <v>5.4132529542091919E-2</v>
      </c>
      <c r="K4672" s="2">
        <f>$A$10*Table13[[#This Row],[CF % WEC]]</f>
        <v>0</v>
      </c>
      <c r="L4672" s="1">
        <v>50.635265554469754</v>
      </c>
      <c r="M4672" s="2">
        <f>Table13[[#This Row],[Cons h '[MWh']]]-Table13[[#This Row],[Ewec_prod '[MWh']]]-Table13[[#This Row],[Eeol_prod '[MWh']]]-Table13[[#This Row],[Efv_prod '[MWh']]]</f>
        <v>50.635265554469754</v>
      </c>
    </row>
    <row r="4673" x14ac:dyDescent="0.25">
      <c r="E4673" s="4">
        <v>43660.625</v>
      </c>
      <c r="F4673" s="3">
        <v>0</v>
      </c>
      <c r="G4673" s="2">
        <f>Table13[[#This Row],[CF % FV]]*$A$2</f>
        <v>0</v>
      </c>
      <c r="H4673" s="3">
        <v>3.7059664332422799E-3</v>
      </c>
      <c r="I4673" s="2">
        <f>Table13[[#This Row],[CF % EOL ]]*$A$6</f>
        <v>0</v>
      </c>
      <c r="J4673" s="3">
        <v>5.3752846927153881E-2</v>
      </c>
      <c r="K4673" s="2">
        <f>$A$10*Table13[[#This Row],[CF % WEC]]</f>
        <v>0</v>
      </c>
      <c r="L4673" s="1">
        <v>44.076712914937893</v>
      </c>
      <c r="M4673" s="2">
        <f>Table13[[#This Row],[Cons h '[MWh']]]-Table13[[#This Row],[Ewec_prod '[MWh']]]-Table13[[#This Row],[Eeol_prod '[MWh']]]-Table13[[#This Row],[Efv_prod '[MWh']]]</f>
        <v>44.076712914937893</v>
      </c>
    </row>
    <row r="4674" x14ac:dyDescent="0.25">
      <c r="E4674" s="4">
        <v>43660.666666666664</v>
      </c>
      <c r="F4674" s="3">
        <v>0</v>
      </c>
      <c r="G4674" s="2">
        <f>Table13[[#This Row],[CF % FV]]*$A$2</f>
        <v>0</v>
      </c>
      <c r="H4674" s="3">
        <v>-3.68259214182133E-3</v>
      </c>
      <c r="I4674" s="2">
        <f>Table13[[#This Row],[CF % EOL ]]*$A$6</f>
        <v>0</v>
      </c>
      <c r="J4674" s="3">
        <v>5.3589501840216131E-2</v>
      </c>
      <c r="K4674" s="2">
        <f>$A$10*Table13[[#This Row],[CF % WEC]]</f>
        <v>0</v>
      </c>
      <c r="L4674" s="1">
        <v>41.313214923230149</v>
      </c>
      <c r="M4674" s="2">
        <f>Table13[[#This Row],[Cons h '[MWh']]]-Table13[[#This Row],[Ewec_prod '[MWh']]]-Table13[[#This Row],[Eeol_prod '[MWh']]]-Table13[[#This Row],[Efv_prod '[MWh']]]</f>
        <v>41.313214923230149</v>
      </c>
    </row>
    <row r="4675" x14ac:dyDescent="0.25">
      <c r="E4675" s="4">
        <v>43660.708333333336</v>
      </c>
      <c r="F4675" s="3">
        <v>5.5719999999999999E-2</v>
      </c>
      <c r="G4675" s="2">
        <f>Table13[[#This Row],[CF % FV]]*$A$2</f>
        <v>6.1292</v>
      </c>
      <c r="H4675" s="3">
        <v>-2.5935178936601299E-3</v>
      </c>
      <c r="I4675" s="2">
        <f>Table13[[#This Row],[CF % EOL ]]*$A$6</f>
        <v>0</v>
      </c>
      <c r="J4675" s="3">
        <v>5.3560658656285183E-2</v>
      </c>
      <c r="K4675" s="2">
        <f>$A$10*Table13[[#This Row],[CF % WEC]]</f>
        <v>0</v>
      </c>
      <c r="L4675" s="1">
        <v>50.069682880766358</v>
      </c>
      <c r="M4675" s="2">
        <f>Table13[[#This Row],[Cons h '[MWh']]]-Table13[[#This Row],[Ewec_prod '[MWh']]]-Table13[[#This Row],[Eeol_prod '[MWh']]]-Table13[[#This Row],[Efv_prod '[MWh']]]</f>
        <v>43.940482880766361</v>
      </c>
    </row>
    <row r="4676" x14ac:dyDescent="0.25">
      <c r="E4676" s="4">
        <v>43660.75</v>
      </c>
      <c r="F4676" s="3">
        <v>0.15371000000000001</v>
      </c>
      <c r="G4676" s="2">
        <f>Table13[[#This Row],[CF % FV]]*$A$2</f>
        <v>16.908100000000001</v>
      </c>
      <c r="H4676" s="3">
        <v>1.17013374499536E-3</v>
      </c>
      <c r="I4676" s="2">
        <f>Table13[[#This Row],[CF % EOL ]]*$A$6</f>
        <v>0</v>
      </c>
      <c r="J4676" s="3">
        <v>5.4310403123059278E-2</v>
      </c>
      <c r="K4676" s="2">
        <f>$A$10*Table13[[#This Row],[CF % WEC]]</f>
        <v>0</v>
      </c>
      <c r="L4676" s="1">
        <v>73.130441499633179</v>
      </c>
      <c r="M4676" s="2">
        <f>Table13[[#This Row],[Cons h '[MWh']]]-Table13[[#This Row],[Ewec_prod '[MWh']]]-Table13[[#This Row],[Eeol_prod '[MWh']]]-Table13[[#This Row],[Efv_prod '[MWh']]]</f>
        <v>56.222341499633174</v>
      </c>
    </row>
    <row r="4677" x14ac:dyDescent="0.25">
      <c r="E4677" s="4">
        <v>43660.791666666664</v>
      </c>
      <c r="F4677" s="3">
        <v>0.15318000000000001</v>
      </c>
      <c r="G4677" s="2">
        <f>Table13[[#This Row],[CF % FV]]*$A$2</f>
        <v>16.849800000000002</v>
      </c>
      <c r="H4677" s="3">
        <v>8.5145249402591699E-3</v>
      </c>
      <c r="I4677" s="2">
        <f>Table13[[#This Row],[CF % EOL ]]*$A$6</f>
        <v>0</v>
      </c>
      <c r="J4677" s="3">
        <v>5.5839836965766075E-2</v>
      </c>
      <c r="K4677" s="2">
        <f>$A$10*Table13[[#This Row],[CF % WEC]]</f>
        <v>0</v>
      </c>
      <c r="L4677" s="1">
        <v>80.34656292109301</v>
      </c>
      <c r="M4677" s="2">
        <f>Table13[[#This Row],[Cons h '[MWh']]]-Table13[[#This Row],[Ewec_prod '[MWh']]]-Table13[[#This Row],[Eeol_prod '[MWh']]]-Table13[[#This Row],[Efv_prod '[MWh']]]</f>
        <v>63.496762921093008</v>
      </c>
    </row>
    <row r="4678" x14ac:dyDescent="0.25">
      <c r="E4678" s="4">
        <v>43660.833333333336</v>
      </c>
      <c r="F4678" s="3">
        <v>0.19378000000000001</v>
      </c>
      <c r="G4678" s="2">
        <f>Table13[[#This Row],[CF % FV]]*$A$2</f>
        <v>21.315799999999999</v>
      </c>
      <c r="H4678" s="3">
        <v>5.1414987937181501E-2</v>
      </c>
      <c r="I4678" s="2">
        <f>Table13[[#This Row],[CF % EOL ]]*$A$6</f>
        <v>0</v>
      </c>
      <c r="J4678" s="3">
        <v>5.7993539006164253E-2</v>
      </c>
      <c r="K4678" s="2">
        <f>$A$10*Table13[[#This Row],[CF % WEC]]</f>
        <v>0</v>
      </c>
      <c r="L4678" s="1">
        <v>54.855225287766359</v>
      </c>
      <c r="M4678" s="2">
        <f>Table13[[#This Row],[Cons h '[MWh']]]-Table13[[#This Row],[Ewec_prod '[MWh']]]-Table13[[#This Row],[Eeol_prod '[MWh']]]-Table13[[#This Row],[Efv_prod '[MWh']]]</f>
        <v>33.539425287766363</v>
      </c>
    </row>
    <row r="4679" x14ac:dyDescent="0.25">
      <c r="E4679" s="4">
        <v>43660.875</v>
      </c>
      <c r="F4679" s="3">
        <v>0.31362000000000001</v>
      </c>
      <c r="G4679" s="2">
        <f>Table13[[#This Row],[CF % FV]]*$A$2</f>
        <v>34.498200000000004</v>
      </c>
      <c r="H4679" s="3">
        <v>7.7184012979355607E-2</v>
      </c>
      <c r="I4679" s="2">
        <f>Table13[[#This Row],[CF % EOL ]]*$A$6</f>
        <v>0</v>
      </c>
      <c r="J4679" s="3">
        <v>6.0788028959961972E-2</v>
      </c>
      <c r="K4679" s="2">
        <f>$A$10*Table13[[#This Row],[CF % WEC]]</f>
        <v>0</v>
      </c>
      <c r="L4679" s="1">
        <v>44.1715989497294</v>
      </c>
      <c r="M4679" s="2">
        <f>Table13[[#This Row],[Cons h '[MWh']]]-Table13[[#This Row],[Ewec_prod '[MWh']]]-Table13[[#This Row],[Eeol_prod '[MWh']]]-Table13[[#This Row],[Efv_prod '[MWh']]]</f>
        <v>9.6733989497293962</v>
      </c>
    </row>
    <row r="4680" x14ac:dyDescent="0.25">
      <c r="E4680" s="4">
        <v>43660.916666666664</v>
      </c>
      <c r="F4680" s="3">
        <v>0.47558999999999996</v>
      </c>
      <c r="G4680" s="2">
        <f>Table13[[#This Row],[CF % FV]]*$A$2</f>
        <v>52.314899999999994</v>
      </c>
      <c r="H4680" s="3">
        <v>0.210598299438161</v>
      </c>
      <c r="I4680" s="2">
        <f>Table13[[#This Row],[CF % EOL ]]*$A$6</f>
        <v>0</v>
      </c>
      <c r="J4680" s="3">
        <v>6.2540378004736871E-2</v>
      </c>
      <c r="K4680" s="2">
        <f>$A$10*Table13[[#This Row],[CF % WEC]]</f>
        <v>0</v>
      </c>
      <c r="L4680" s="1">
        <v>34.882334504726479</v>
      </c>
      <c r="M4680" s="2">
        <f>Table13[[#This Row],[Cons h '[MWh']]]-Table13[[#This Row],[Ewec_prod '[MWh']]]-Table13[[#This Row],[Eeol_prod '[MWh']]]-Table13[[#This Row],[Efv_prod '[MWh']]]</f>
        <v>-17.432565495273515</v>
      </c>
    </row>
    <row r="4681" x14ac:dyDescent="0.25">
      <c r="E4681" s="4">
        <v>43660.958333333336</v>
      </c>
      <c r="F4681" s="3">
        <v>0.43898999999999999</v>
      </c>
      <c r="G4681" s="2">
        <f>Table13[[#This Row],[CF % FV]]*$A$2</f>
        <v>48.288899999999998</v>
      </c>
      <c r="H4681" s="3">
        <v>0.18379339706574699</v>
      </c>
      <c r="I4681" s="2">
        <f>Table13[[#This Row],[CF % EOL ]]*$A$6</f>
        <v>0</v>
      </c>
      <c r="J4681" s="3">
        <v>6.3919350876033246E-2</v>
      </c>
      <c r="K4681" s="2">
        <f>$A$10*Table13[[#This Row],[CF % WEC]]</f>
        <v>0</v>
      </c>
      <c r="L4681" s="1">
        <v>32.11104238622903</v>
      </c>
      <c r="M4681" s="2">
        <f>Table13[[#This Row],[Cons h '[MWh']]]-Table13[[#This Row],[Ewec_prod '[MWh']]]-Table13[[#This Row],[Eeol_prod '[MWh']]]-Table13[[#This Row],[Efv_prod '[MWh']]]</f>
        <v>-16.177857613770968</v>
      </c>
    </row>
    <row r="4682" x14ac:dyDescent="0.25">
      <c r="E4682" s="4">
        <v>43661</v>
      </c>
      <c r="F4682" s="3">
        <v>0.47788999999999998</v>
      </c>
      <c r="G4682" s="2">
        <f>Table13[[#This Row],[CF % FV]]*$A$2</f>
        <v>52.567899999999995</v>
      </c>
      <c r="H4682" s="3">
        <v>0.16976548798977301</v>
      </c>
      <c r="I4682" s="2">
        <f>Table13[[#This Row],[CF % EOL ]]*$A$6</f>
        <v>0</v>
      </c>
      <c r="J4682" s="3">
        <v>6.5011873315194021E-2</v>
      </c>
      <c r="K4682" s="2">
        <f>$A$10*Table13[[#This Row],[CF % WEC]]</f>
        <v>0</v>
      </c>
      <c r="L4682" s="1">
        <v>36.135993946678852</v>
      </c>
      <c r="M4682" s="2">
        <f>Table13[[#This Row],[Cons h '[MWh']]]-Table13[[#This Row],[Ewec_prod '[MWh']]]-Table13[[#This Row],[Eeol_prod '[MWh']]]-Table13[[#This Row],[Efv_prod '[MWh']]]</f>
        <v>-16.431906053321143</v>
      </c>
    </row>
    <row r="4683" x14ac:dyDescent="0.25">
      <c r="E4683" s="4">
        <v>43661.041666666664</v>
      </c>
      <c r="F4683" s="3">
        <v>0.32486000000000004</v>
      </c>
      <c r="G4683" s="2">
        <f>Table13[[#This Row],[CF % FV]]*$A$2</f>
        <v>35.734600000000007</v>
      </c>
      <c r="H4683" s="3">
        <v>0.179955653336486</v>
      </c>
      <c r="I4683" s="2">
        <f>Table13[[#This Row],[CF % EOL ]]*$A$6</f>
        <v>0</v>
      </c>
      <c r="J4683" s="3">
        <v>6.5609115375076368E-2</v>
      </c>
      <c r="K4683" s="2">
        <f>$A$10*Table13[[#This Row],[CF % WEC]]</f>
        <v>0</v>
      </c>
      <c r="L4683" s="1">
        <v>32.157772510991393</v>
      </c>
      <c r="M4683" s="2">
        <f>Table13[[#This Row],[Cons h '[MWh']]]-Table13[[#This Row],[Ewec_prod '[MWh']]]-Table13[[#This Row],[Eeol_prod '[MWh']]]-Table13[[#This Row],[Efv_prod '[MWh']]]</f>
        <v>-3.5768274890086147</v>
      </c>
    </row>
    <row r="4684" x14ac:dyDescent="0.25">
      <c r="E4684" s="4">
        <v>43661.083333333336</v>
      </c>
      <c r="F4684" s="3">
        <v>0.15680000000000002</v>
      </c>
      <c r="G4684" s="2">
        <f>Table13[[#This Row],[CF % FV]]*$A$2</f>
        <v>17.248000000000001</v>
      </c>
      <c r="H4684" s="3">
        <v>0.17483985846366301</v>
      </c>
      <c r="I4684" s="2">
        <f>Table13[[#This Row],[CF % EOL ]]*$A$6</f>
        <v>0</v>
      </c>
      <c r="J4684" s="3">
        <v>6.5909900845128835E-2</v>
      </c>
      <c r="K4684" s="2">
        <f>$A$10*Table13[[#This Row],[CF % WEC]]</f>
        <v>0</v>
      </c>
      <c r="L4684" s="1">
        <v>30.458360103933526</v>
      </c>
      <c r="M4684" s="2">
        <f>Table13[[#This Row],[Cons h '[MWh']]]-Table13[[#This Row],[Ewec_prod '[MWh']]]-Table13[[#This Row],[Eeol_prod '[MWh']]]-Table13[[#This Row],[Efv_prod '[MWh']]]</f>
        <v>13.210360103933525</v>
      </c>
    </row>
    <row r="4685" x14ac:dyDescent="0.25">
      <c r="E4685" s="4">
        <v>43661.125</v>
      </c>
      <c r="F4685" s="3">
        <v>1.08E-3</v>
      </c>
      <c r="G4685" s="2">
        <f>Table13[[#This Row],[CF % FV]]*$A$2</f>
        <v>0.1188</v>
      </c>
      <c r="H4685" s="3">
        <v>0.17060989305445001</v>
      </c>
      <c r="I4685" s="2">
        <f>Table13[[#This Row],[CF % EOL ]]*$A$6</f>
        <v>0</v>
      </c>
      <c r="J4685" s="3">
        <v>6.6211880811449034E-2</v>
      </c>
      <c r="K4685" s="2">
        <f>$A$10*Table13[[#This Row],[CF % WEC]]</f>
        <v>0</v>
      </c>
      <c r="L4685" s="1">
        <v>28.445930027861834</v>
      </c>
      <c r="M4685" s="2">
        <f>Table13[[#This Row],[Cons h '[MWh']]]-Table13[[#This Row],[Ewec_prod '[MWh']]]-Table13[[#This Row],[Eeol_prod '[MWh']]]-Table13[[#This Row],[Efv_prod '[MWh']]]</f>
        <v>28.327130027861834</v>
      </c>
    </row>
    <row r="4686" x14ac:dyDescent="0.25">
      <c r="E4686" s="4">
        <v>43661.166666666664</v>
      </c>
      <c r="F4686" s="3">
        <v>0</v>
      </c>
      <c r="G4686" s="2">
        <f>Table13[[#This Row],[CF % FV]]*$A$2</f>
        <v>0</v>
      </c>
      <c r="H4686" s="3">
        <v>0.16488404157627601</v>
      </c>
      <c r="I4686" s="2">
        <f>Table13[[#This Row],[CF % EOL ]]*$A$6</f>
        <v>0</v>
      </c>
      <c r="J4686" s="3">
        <v>6.807686887567245E-2</v>
      </c>
      <c r="K4686" s="2">
        <f>$A$10*Table13[[#This Row],[CF % WEC]]</f>
        <v>0</v>
      </c>
      <c r="L4686" s="1">
        <v>40.29866970117002</v>
      </c>
      <c r="M4686" s="2">
        <f>Table13[[#This Row],[Cons h '[MWh']]]-Table13[[#This Row],[Ewec_prod '[MWh']]]-Table13[[#This Row],[Eeol_prod '[MWh']]]-Table13[[#This Row],[Efv_prod '[MWh']]]</f>
        <v>40.29866970117002</v>
      </c>
    </row>
    <row r="4687" x14ac:dyDescent="0.25">
      <c r="E4687" s="4">
        <v>43661.208333333336</v>
      </c>
      <c r="F4687" s="3">
        <v>0</v>
      </c>
      <c r="G4687" s="2">
        <f>Table13[[#This Row],[CF % FV]]*$A$2</f>
        <v>0</v>
      </c>
      <c r="H4687" s="3">
        <v>0.152125545163009</v>
      </c>
      <c r="I4687" s="2">
        <f>Table13[[#This Row],[CF % EOL ]]*$A$6</f>
        <v>0</v>
      </c>
      <c r="J4687" s="3">
        <v>6.8717908796848304E-2</v>
      </c>
      <c r="K4687" s="2">
        <f>$A$10*Table13[[#This Row],[CF % WEC]]</f>
        <v>0</v>
      </c>
      <c r="L4687" s="1">
        <v>45.512687975795316</v>
      </c>
      <c r="M4687" s="2">
        <f>Table13[[#This Row],[Cons h '[MWh']]]-Table13[[#This Row],[Ewec_prod '[MWh']]]-Table13[[#This Row],[Eeol_prod '[MWh']]]-Table13[[#This Row],[Efv_prod '[MWh']]]</f>
        <v>45.512687975795316</v>
      </c>
    </row>
    <row r="4688" x14ac:dyDescent="0.25">
      <c r="E4688" s="4">
        <v>43661.25</v>
      </c>
      <c r="F4688" s="3">
        <v>0</v>
      </c>
      <c r="G4688" s="2">
        <f>Table13[[#This Row],[CF % FV]]*$A$2</f>
        <v>0</v>
      </c>
      <c r="H4688" s="3">
        <v>0.129192729229748</v>
      </c>
      <c r="I4688" s="2">
        <f>Table13[[#This Row],[CF % EOL ]]*$A$6</f>
        <v>0</v>
      </c>
      <c r="J4688" s="3">
        <v>6.9481514028059077E-2</v>
      </c>
      <c r="K4688" s="2">
        <f>$A$10*Table13[[#This Row],[CF % WEC]]</f>
        <v>0</v>
      </c>
      <c r="L4688" s="1">
        <v>41.535261984861918</v>
      </c>
      <c r="M4688" s="2">
        <f>Table13[[#This Row],[Cons h '[MWh']]]-Table13[[#This Row],[Ewec_prod '[MWh']]]-Table13[[#This Row],[Eeol_prod '[MWh']]]-Table13[[#This Row],[Efv_prod '[MWh']]]</f>
        <v>41.535261984861918</v>
      </c>
    </row>
    <row r="4689" x14ac:dyDescent="0.25">
      <c r="E4689" s="4">
        <v>43661.291666666664</v>
      </c>
      <c r="F4689" s="3">
        <v>0</v>
      </c>
      <c r="G4689" s="2">
        <f>Table13[[#This Row],[CF % FV]]*$A$2</f>
        <v>0</v>
      </c>
      <c r="H4689" s="3">
        <v>0.10199069985465201</v>
      </c>
      <c r="I4689" s="2">
        <f>Table13[[#This Row],[CF % EOL ]]*$A$6</f>
        <v>0</v>
      </c>
      <c r="J4689" s="3">
        <v>7.0359755318555192E-2</v>
      </c>
      <c r="K4689" s="2">
        <f>$A$10*Table13[[#This Row],[CF % WEC]]</f>
        <v>0</v>
      </c>
      <c r="L4689" s="1">
        <v>31.692437370587111</v>
      </c>
      <c r="M4689" s="2">
        <f>Table13[[#This Row],[Cons h '[MWh']]]-Table13[[#This Row],[Ewec_prod '[MWh']]]-Table13[[#This Row],[Eeol_prod '[MWh']]]-Table13[[#This Row],[Efv_prod '[MWh']]]</f>
        <v>31.692437370587111</v>
      </c>
    </row>
    <row r="4690" x14ac:dyDescent="0.25">
      <c r="E4690" s="4">
        <v>43661.333333333336</v>
      </c>
      <c r="F4690" s="3">
        <v>0</v>
      </c>
      <c r="G4690" s="2">
        <f>Table13[[#This Row],[CF % FV]]*$A$2</f>
        <v>0</v>
      </c>
      <c r="H4690" s="3">
        <v>8.2600938398761495E-2</v>
      </c>
      <c r="I4690" s="2">
        <f>Table13[[#This Row],[CF % EOL ]]*$A$6</f>
        <v>0</v>
      </c>
      <c r="J4690" s="3">
        <v>7.1354993191874438E-2</v>
      </c>
      <c r="K4690" s="2">
        <f>$A$10*Table13[[#This Row],[CF % WEC]]</f>
        <v>0</v>
      </c>
      <c r="L4690" s="1">
        <v>30.556957632685172</v>
      </c>
      <c r="M4690" s="2">
        <f>Table13[[#This Row],[Cons h '[MWh']]]-Table13[[#This Row],[Ewec_prod '[MWh']]]-Table13[[#This Row],[Eeol_prod '[MWh']]]-Table13[[#This Row],[Efv_prod '[MWh']]]</f>
        <v>30.556957632685172</v>
      </c>
    </row>
    <row r="4691" x14ac:dyDescent="0.25">
      <c r="E4691" s="4">
        <v>43661.375</v>
      </c>
      <c r="F4691" s="3">
        <v>0</v>
      </c>
      <c r="G4691" s="2">
        <f>Table13[[#This Row],[CF % FV]]*$A$2</f>
        <v>0</v>
      </c>
      <c r="H4691" s="3">
        <v>7.3510710208450403E-2</v>
      </c>
      <c r="I4691" s="2">
        <f>Table13[[#This Row],[CF % EOL ]]*$A$6</f>
        <v>0</v>
      </c>
      <c r="J4691" s="3">
        <v>7.0576703519215161E-2</v>
      </c>
      <c r="K4691" s="2">
        <f>$A$10*Table13[[#This Row],[CF % WEC]]</f>
        <v>0</v>
      </c>
      <c r="L4691" s="1">
        <v>46.215853888807061</v>
      </c>
      <c r="M4691" s="2">
        <f>Table13[[#This Row],[Cons h '[MWh']]]-Table13[[#This Row],[Ewec_prod '[MWh']]]-Table13[[#This Row],[Eeol_prod '[MWh']]]-Table13[[#This Row],[Efv_prod '[MWh']]]</f>
        <v>46.215853888807061</v>
      </c>
    </row>
    <row r="4692" x14ac:dyDescent="0.25">
      <c r="E4692" s="4">
        <v>43661.416666666664</v>
      </c>
      <c r="F4692" s="3">
        <v>0</v>
      </c>
      <c r="G4692" s="2">
        <f>Table13[[#This Row],[CF % FV]]*$A$2</f>
        <v>0</v>
      </c>
      <c r="H4692" s="3">
        <v>-3.8321869616239298E-3</v>
      </c>
      <c r="I4692" s="2">
        <f>Table13[[#This Row],[CF % EOL ]]*$A$6</f>
        <v>0</v>
      </c>
      <c r="J4692" s="3">
        <v>7.038766474080882E-2</v>
      </c>
      <c r="K4692" s="2">
        <f>$A$10*Table13[[#This Row],[CF % WEC]]</f>
        <v>0</v>
      </c>
      <c r="L4692" s="1">
        <v>49.012419142705198</v>
      </c>
      <c r="M4692" s="2">
        <f>Table13[[#This Row],[Cons h '[MWh']]]-Table13[[#This Row],[Ewec_prod '[MWh']]]-Table13[[#This Row],[Eeol_prod '[MWh']]]-Table13[[#This Row],[Efv_prod '[MWh']]]</f>
        <v>49.012419142705198</v>
      </c>
    </row>
    <row r="4693" x14ac:dyDescent="0.25">
      <c r="E4693" s="4">
        <v>43661.458333333336</v>
      </c>
      <c r="F4693" s="3">
        <v>0</v>
      </c>
      <c r="G4693" s="2">
        <f>Table13[[#This Row],[CF % FV]]*$A$2</f>
        <v>0</v>
      </c>
      <c r="H4693" s="3">
        <v>-3.5607608220531101E-3</v>
      </c>
      <c r="I4693" s="2">
        <f>Table13[[#This Row],[CF % EOL ]]*$A$6</f>
        <v>0</v>
      </c>
      <c r="J4693" s="3">
        <v>7.0672208233503869E-2</v>
      </c>
      <c r="K4693" s="2">
        <f>$A$10*Table13[[#This Row],[CF % WEC]]</f>
        <v>0</v>
      </c>
      <c r="L4693" s="1">
        <v>49.725756893621003</v>
      </c>
      <c r="M4693" s="2">
        <f>Table13[[#This Row],[Cons h '[MWh']]]-Table13[[#This Row],[Ewec_prod '[MWh']]]-Table13[[#This Row],[Eeol_prod '[MWh']]]-Table13[[#This Row],[Efv_prod '[MWh']]]</f>
        <v>49.725756893621003</v>
      </c>
    </row>
    <row r="4694" x14ac:dyDescent="0.25">
      <c r="E4694" s="4">
        <v>43661.5</v>
      </c>
      <c r="F4694" s="3">
        <v>0</v>
      </c>
      <c r="G4694" s="2">
        <f>Table13[[#This Row],[CF % FV]]*$A$2</f>
        <v>0</v>
      </c>
      <c r="H4694" s="3">
        <v>-3.85318766062333E-3</v>
      </c>
      <c r="I4694" s="2">
        <f>Table13[[#This Row],[CF % EOL ]]*$A$6</f>
        <v>0</v>
      </c>
      <c r="J4694" s="3">
        <v>7.1003624066505289E-2</v>
      </c>
      <c r="K4694" s="2">
        <f>$A$10*Table13[[#This Row],[CF % WEC]]</f>
        <v>0</v>
      </c>
      <c r="L4694" s="1">
        <v>51.910636818750319</v>
      </c>
      <c r="M4694" s="2">
        <f>Table13[[#This Row],[Cons h '[MWh']]]-Table13[[#This Row],[Ewec_prod '[MWh']]]-Table13[[#This Row],[Eeol_prod '[MWh']]]-Table13[[#This Row],[Efv_prod '[MWh']]]</f>
        <v>51.910636818750319</v>
      </c>
    </row>
    <row r="4695" x14ac:dyDescent="0.25">
      <c r="E4695" s="4">
        <v>43661.541666666664</v>
      </c>
      <c r="F4695" s="3">
        <v>0</v>
      </c>
      <c r="G4695" s="2">
        <f>Table13[[#This Row],[CF % FV]]*$A$2</f>
        <v>0</v>
      </c>
      <c r="H4695" s="3">
        <v>1.4606653211732699E-3</v>
      </c>
      <c r="I4695" s="2">
        <f>Table13[[#This Row],[CF % EOL ]]*$A$6</f>
        <v>0</v>
      </c>
      <c r="J4695" s="3">
        <v>7.1619361233137224E-2</v>
      </c>
      <c r="K4695" s="2">
        <f>$A$10*Table13[[#This Row],[CF % WEC]]</f>
        <v>0</v>
      </c>
      <c r="L4695" s="1">
        <v>48.723766712194937</v>
      </c>
      <c r="M4695" s="2">
        <f>Table13[[#This Row],[Cons h '[MWh']]]-Table13[[#This Row],[Ewec_prod '[MWh']]]-Table13[[#This Row],[Eeol_prod '[MWh']]]-Table13[[#This Row],[Efv_prod '[MWh']]]</f>
        <v>48.723766712194937</v>
      </c>
    </row>
    <row r="4696" x14ac:dyDescent="0.25">
      <c r="E4696" s="4">
        <v>43661.583333333336</v>
      </c>
      <c r="F4696" s="3">
        <v>0</v>
      </c>
      <c r="G4696" s="2">
        <f>Table13[[#This Row],[CF % FV]]*$A$2</f>
        <v>0</v>
      </c>
      <c r="H4696" s="3">
        <v>3.7215294044241197E-2</v>
      </c>
      <c r="I4696" s="2">
        <f>Table13[[#This Row],[CF % EOL ]]*$A$6</f>
        <v>0</v>
      </c>
      <c r="J4696" s="3">
        <v>7.2891815330838466E-2</v>
      </c>
      <c r="K4696" s="2">
        <f>$A$10*Table13[[#This Row],[CF % WEC]]</f>
        <v>0</v>
      </c>
      <c r="L4696" s="1">
        <v>41.159113717802839</v>
      </c>
      <c r="M4696" s="2">
        <f>Table13[[#This Row],[Cons h '[MWh']]]-Table13[[#This Row],[Ewec_prod '[MWh']]]-Table13[[#This Row],[Eeol_prod '[MWh']]]-Table13[[#This Row],[Efv_prod '[MWh']]]</f>
        <v>41.159113717802839</v>
      </c>
    </row>
    <row r="4697" x14ac:dyDescent="0.25">
      <c r="E4697" s="4">
        <v>43661.625</v>
      </c>
      <c r="F4697" s="3">
        <v>0</v>
      </c>
      <c r="G4697" s="2">
        <f>Table13[[#This Row],[CF % FV]]*$A$2</f>
        <v>0</v>
      </c>
      <c r="H4697" s="3">
        <v>7.9890921060500206E-2</v>
      </c>
      <c r="I4697" s="2">
        <f>Table13[[#This Row],[CF % EOL ]]*$A$6</f>
        <v>0</v>
      </c>
      <c r="J4697" s="3">
        <v>7.5415139446269361E-2</v>
      </c>
      <c r="K4697" s="2">
        <f>$A$10*Table13[[#This Row],[CF % WEC]]</f>
        <v>0</v>
      </c>
      <c r="L4697" s="1">
        <v>32.496690735316029</v>
      </c>
      <c r="M4697" s="2">
        <f>Table13[[#This Row],[Cons h '[MWh']]]-Table13[[#This Row],[Ewec_prod '[MWh']]]-Table13[[#This Row],[Eeol_prod '[MWh']]]-Table13[[#This Row],[Efv_prod '[MWh']]]</f>
        <v>32.496690735316029</v>
      </c>
    </row>
    <row r="4698" x14ac:dyDescent="0.25">
      <c r="E4698" s="4">
        <v>43661.666666666664</v>
      </c>
      <c r="F4698" s="3">
        <v>0</v>
      </c>
      <c r="G4698" s="2">
        <f>Table13[[#This Row],[CF % FV]]*$A$2</f>
        <v>0</v>
      </c>
      <c r="H4698" s="3">
        <v>0.12654223479664001</v>
      </c>
      <c r="I4698" s="2">
        <f>Table13[[#This Row],[CF % EOL ]]*$A$6</f>
        <v>0</v>
      </c>
      <c r="J4698" s="3">
        <v>7.5323554282863595E-2</v>
      </c>
      <c r="K4698" s="2">
        <f>$A$10*Table13[[#This Row],[CF % WEC]]</f>
        <v>0</v>
      </c>
      <c r="L4698" s="1">
        <v>38.048591914817912</v>
      </c>
      <c r="M4698" s="2">
        <f>Table13[[#This Row],[Cons h '[MWh']]]-Table13[[#This Row],[Ewec_prod '[MWh']]]-Table13[[#This Row],[Eeol_prod '[MWh']]]-Table13[[#This Row],[Efv_prod '[MWh']]]</f>
        <v>38.048591914817912</v>
      </c>
    </row>
    <row r="4699" x14ac:dyDescent="0.25">
      <c r="E4699" s="4">
        <v>43661.708333333336</v>
      </c>
      <c r="F4699" s="3">
        <v>0.16494</v>
      </c>
      <c r="G4699" s="2">
        <f>Table13[[#This Row],[CF % FV]]*$A$2</f>
        <v>18.1434</v>
      </c>
      <c r="H4699" s="3">
        <v>0.16929644278866199</v>
      </c>
      <c r="I4699" s="2">
        <f>Table13[[#This Row],[CF % EOL ]]*$A$6</f>
        <v>0</v>
      </c>
      <c r="J4699" s="3">
        <v>7.8728665921617855E-2</v>
      </c>
      <c r="K4699" s="2">
        <f>$A$10*Table13[[#This Row],[CF % WEC]]</f>
        <v>0</v>
      </c>
      <c r="L4699" s="1">
        <v>40.921176212871664</v>
      </c>
      <c r="M4699" s="2">
        <f>Table13[[#This Row],[Cons h '[MWh']]]-Table13[[#This Row],[Ewec_prod '[MWh']]]-Table13[[#This Row],[Eeol_prod '[MWh']]]-Table13[[#This Row],[Efv_prod '[MWh']]]</f>
        <v>22.777776212871665</v>
      </c>
    </row>
    <row r="4700" x14ac:dyDescent="0.25">
      <c r="E4700" s="4">
        <v>43661.75</v>
      </c>
      <c r="F4700" s="3">
        <v>0.34218999999999999</v>
      </c>
      <c r="G4700" s="2">
        <f>Table13[[#This Row],[CF % FV]]*$A$2</f>
        <v>37.640900000000002</v>
      </c>
      <c r="H4700" s="3">
        <v>0.18495529282238601</v>
      </c>
      <c r="I4700" s="2">
        <f>Table13[[#This Row],[CF % EOL ]]*$A$6</f>
        <v>0</v>
      </c>
      <c r="J4700" s="3">
        <v>8.2239043012867122E-2</v>
      </c>
      <c r="K4700" s="2">
        <f>$A$10*Table13[[#This Row],[CF % WEC]]</f>
        <v>0</v>
      </c>
      <c r="L4700" s="1">
        <v>59.504538564242232</v>
      </c>
      <c r="M4700" s="2">
        <f>Table13[[#This Row],[Cons h '[MWh']]]-Table13[[#This Row],[Ewec_prod '[MWh']]]-Table13[[#This Row],[Eeol_prod '[MWh']]]-Table13[[#This Row],[Efv_prod '[MWh']]]</f>
        <v>21.86363856424223</v>
      </c>
    </row>
    <row r="4701" x14ac:dyDescent="0.25">
      <c r="E4701" s="4">
        <v>43661.791666666664</v>
      </c>
      <c r="F4701" s="3">
        <v>0.48866999999999999</v>
      </c>
      <c r="G4701" s="2">
        <f>Table13[[#This Row],[CF % FV]]*$A$2</f>
        <v>53.753700000000002</v>
      </c>
      <c r="H4701" s="3">
        <v>0.202205813379081</v>
      </c>
      <c r="I4701" s="2">
        <f>Table13[[#This Row],[CF % EOL ]]*$A$6</f>
        <v>0</v>
      </c>
      <c r="J4701" s="3">
        <v>8.7808949420535395E-2</v>
      </c>
      <c r="K4701" s="2">
        <f>$A$10*Table13[[#This Row],[CF % WEC]]</f>
        <v>0</v>
      </c>
      <c r="L4701" s="1">
        <v>70.874096931642427</v>
      </c>
      <c r="M4701" s="2">
        <f>Table13[[#This Row],[Cons h '[MWh']]]-Table13[[#This Row],[Ewec_prod '[MWh']]]-Table13[[#This Row],[Eeol_prod '[MWh']]]-Table13[[#This Row],[Efv_prod '[MWh']]]</f>
        <v>17.120396931642425</v>
      </c>
    </row>
    <row r="4702" x14ac:dyDescent="0.25">
      <c r="E4702" s="4">
        <v>43661.833333333336</v>
      </c>
      <c r="F4702" s="3">
        <v>0.64251999999999998</v>
      </c>
      <c r="G4702" s="2">
        <f>Table13[[#This Row],[CF % FV]]*$A$2</f>
        <v>70.677199999999999</v>
      </c>
      <c r="H4702" s="3">
        <v>0.24679729314474499</v>
      </c>
      <c r="I4702" s="2">
        <f>Table13[[#This Row],[CF % EOL ]]*$A$6</f>
        <v>0</v>
      </c>
      <c r="J4702" s="3">
        <v>9.5821564821932201E-2</v>
      </c>
      <c r="K4702" s="2">
        <f>$A$10*Table13[[#This Row],[CF % WEC]]</f>
        <v>0</v>
      </c>
      <c r="L4702" s="1">
        <v>59.431981963356151</v>
      </c>
      <c r="M4702" s="2">
        <f>Table13[[#This Row],[Cons h '[MWh']]]-Table13[[#This Row],[Ewec_prod '[MWh']]]-Table13[[#This Row],[Eeol_prod '[MWh']]]-Table13[[#This Row],[Efv_prod '[MWh']]]</f>
        <v>-11.245218036643848</v>
      </c>
    </row>
    <row r="4703" x14ac:dyDescent="0.25">
      <c r="E4703" s="4">
        <v>43661.875</v>
      </c>
      <c r="F4703" s="3">
        <v>0.66548000000000007</v>
      </c>
      <c r="G4703" s="2">
        <f>Table13[[#This Row],[CF % FV]]*$A$2</f>
        <v>73.202800000000011</v>
      </c>
      <c r="H4703" s="3">
        <v>0.28999313034100199</v>
      </c>
      <c r="I4703" s="2">
        <f>Table13[[#This Row],[CF % EOL ]]*$A$6</f>
        <v>0</v>
      </c>
      <c r="J4703" s="3">
        <v>9.1720563993908641E-2</v>
      </c>
      <c r="K4703" s="2">
        <f>$A$10*Table13[[#This Row],[CF % WEC]]</f>
        <v>0</v>
      </c>
      <c r="L4703" s="1">
        <v>46.773565286937512</v>
      </c>
      <c r="M4703" s="2">
        <f>Table13[[#This Row],[Cons h '[MWh']]]-Table13[[#This Row],[Ewec_prod '[MWh']]]-Table13[[#This Row],[Eeol_prod '[MWh']]]-Table13[[#This Row],[Efv_prod '[MWh']]]</f>
        <v>-26.429234713062499</v>
      </c>
    </row>
    <row r="4704" x14ac:dyDescent="0.25">
      <c r="E4704" s="4">
        <v>43661.916666666664</v>
      </c>
      <c r="F4704" s="3">
        <v>0.67701</v>
      </c>
      <c r="G4704" s="2">
        <f>Table13[[#This Row],[CF % FV]]*$A$2</f>
        <v>74.471100000000007</v>
      </c>
      <c r="H4704" s="3">
        <v>2.8729552477435499E-2</v>
      </c>
      <c r="I4704" s="2">
        <f>Table13[[#This Row],[CF % EOL ]]*$A$6</f>
        <v>0</v>
      </c>
      <c r="J4704" s="3">
        <v>8.7993357314998508E-2</v>
      </c>
      <c r="K4704" s="2">
        <f>$A$10*Table13[[#This Row],[CF % WEC]]</f>
        <v>0</v>
      </c>
      <c r="L4704" s="1">
        <v>38.58465144850102</v>
      </c>
      <c r="M4704" s="2">
        <f>Table13[[#This Row],[Cons h '[MWh']]]-Table13[[#This Row],[Ewec_prod '[MWh']]]-Table13[[#This Row],[Eeol_prod '[MWh']]]-Table13[[#This Row],[Efv_prod '[MWh']]]</f>
        <v>-35.886448551498987</v>
      </c>
    </row>
    <row r="4705" x14ac:dyDescent="0.25">
      <c r="E4705" s="4">
        <v>43661.958333333336</v>
      </c>
      <c r="F4705" s="3">
        <v>0.60312999999999994</v>
      </c>
      <c r="G4705" s="2">
        <f>Table13[[#This Row],[CF % FV]]*$A$2</f>
        <v>66.34429999999999</v>
      </c>
      <c r="H4705" s="3">
        <v>4.29436088900262E-2</v>
      </c>
      <c r="I4705" s="2">
        <f>Table13[[#This Row],[CF % EOL ]]*$A$6</f>
        <v>0</v>
      </c>
      <c r="J4705" s="3">
        <v>8.6370804208005428E-2</v>
      </c>
      <c r="K4705" s="2">
        <f>$A$10*Table13[[#This Row],[CF % WEC]]</f>
        <v>0</v>
      </c>
      <c r="L4705" s="1">
        <v>34.838609293323209</v>
      </c>
      <c r="M4705" s="2">
        <f>Table13[[#This Row],[Cons h '[MWh']]]-Table13[[#This Row],[Ewec_prod '[MWh']]]-Table13[[#This Row],[Eeol_prod '[MWh']]]-Table13[[#This Row],[Efv_prod '[MWh']]]</f>
        <v>-31.505690706676781</v>
      </c>
    </row>
    <row r="4706" x14ac:dyDescent="0.25">
      <c r="E4706" s="4">
        <v>43662</v>
      </c>
      <c r="F4706" s="3">
        <v>0.48002999999999996</v>
      </c>
      <c r="G4706" s="2">
        <f>Table13[[#This Row],[CF % FV]]*$A$2</f>
        <v>52.803299999999993</v>
      </c>
      <c r="H4706" s="3">
        <v>0.112638334234628</v>
      </c>
      <c r="I4706" s="2">
        <f>Table13[[#This Row],[CF % EOL ]]*$A$6</f>
        <v>0</v>
      </c>
      <c r="J4706" s="3">
        <v>8.9612633929318855E-2</v>
      </c>
      <c r="K4706" s="2">
        <f>$A$10*Table13[[#This Row],[CF % WEC]]</f>
        <v>0</v>
      </c>
      <c r="L4706" s="1">
        <v>28.048750367107694</v>
      </c>
      <c r="M4706" s="2">
        <f>Table13[[#This Row],[Cons h '[MWh']]]-Table13[[#This Row],[Ewec_prod '[MWh']]]-Table13[[#This Row],[Eeol_prod '[MWh']]]-Table13[[#This Row],[Efv_prod '[MWh']]]</f>
        <v>-24.754549632892299</v>
      </c>
    </row>
    <row r="4707" x14ac:dyDescent="0.25">
      <c r="E4707" s="4">
        <v>43662.041666666664</v>
      </c>
      <c r="F4707" s="3">
        <v>0.36049000000000003</v>
      </c>
      <c r="G4707" s="2">
        <f>Table13[[#This Row],[CF % FV]]*$A$2</f>
        <v>39.6539</v>
      </c>
      <c r="H4707" s="3">
        <v>0.25453966658478699</v>
      </c>
      <c r="I4707" s="2">
        <f>Table13[[#This Row],[CF % EOL ]]*$A$6</f>
        <v>0</v>
      </c>
      <c r="J4707" s="3">
        <v>9.7400173913890914E-2</v>
      </c>
      <c r="K4707" s="2">
        <f>$A$10*Table13[[#This Row],[CF % WEC]]</f>
        <v>0</v>
      </c>
      <c r="L4707" s="1">
        <v>31.575860685075803</v>
      </c>
      <c r="M4707" s="2">
        <f>Table13[[#This Row],[Cons h '[MWh']]]-Table13[[#This Row],[Ewec_prod '[MWh']]]-Table13[[#This Row],[Eeol_prod '[MWh']]]-Table13[[#This Row],[Efv_prod '[MWh']]]</f>
        <v>-8.0780393149241974</v>
      </c>
    </row>
    <row r="4708" x14ac:dyDescent="0.25">
      <c r="E4708" s="4">
        <v>43662.083333333336</v>
      </c>
      <c r="F4708" s="3">
        <v>0.16003999999999999</v>
      </c>
      <c r="G4708" s="2">
        <f>Table13[[#This Row],[CF % FV]]*$A$2</f>
        <v>17.604399999999998</v>
      </c>
      <c r="H4708" s="3">
        <v>0.398662662321905</v>
      </c>
      <c r="I4708" s="2">
        <f>Table13[[#This Row],[CF % EOL ]]*$A$6</f>
        <v>0</v>
      </c>
      <c r="J4708" s="3">
        <v>0.10936687051769862</v>
      </c>
      <c r="K4708" s="2">
        <f>$A$10*Table13[[#This Row],[CF % WEC]]</f>
        <v>0</v>
      </c>
      <c r="L4708" s="1">
        <v>29.4087864070538</v>
      </c>
      <c r="M4708" s="2">
        <f>Table13[[#This Row],[Cons h '[MWh']]]-Table13[[#This Row],[Ewec_prod '[MWh']]]-Table13[[#This Row],[Eeol_prod '[MWh']]]-Table13[[#This Row],[Efv_prod '[MWh']]]</f>
        <v>11.804386407053801</v>
      </c>
    </row>
    <row r="4709" x14ac:dyDescent="0.25">
      <c r="E4709" s="4">
        <v>43662.125</v>
      </c>
      <c r="F4709" s="3">
        <v>1.0300000000000001E-3</v>
      </c>
      <c r="G4709" s="2">
        <f>Table13[[#This Row],[CF % FV]]*$A$2</f>
        <v>0.11330000000000001</v>
      </c>
      <c r="H4709" s="3">
        <v>0.49603995498784298</v>
      </c>
      <c r="I4709" s="2">
        <f>Table13[[#This Row],[CF % EOL ]]*$A$6</f>
        <v>0</v>
      </c>
      <c r="J4709" s="3">
        <v>0.12655940588651379</v>
      </c>
      <c r="K4709" s="2">
        <f>$A$10*Table13[[#This Row],[CF % WEC]]</f>
        <v>0</v>
      </c>
      <c r="L4709" s="1">
        <v>29.153784334299438</v>
      </c>
      <c r="M4709" s="2">
        <f>Table13[[#This Row],[Cons h '[MWh']]]-Table13[[#This Row],[Ewec_prod '[MWh']]]-Table13[[#This Row],[Eeol_prod '[MWh']]]-Table13[[#This Row],[Efv_prod '[MWh']]]</f>
        <v>29.040484334299439</v>
      </c>
    </row>
    <row r="4710" x14ac:dyDescent="0.25">
      <c r="E4710" s="4">
        <v>43662.166666666664</v>
      </c>
      <c r="F4710" s="3">
        <v>0</v>
      </c>
      <c r="G4710" s="2">
        <f>Table13[[#This Row],[CF % FV]]*$A$2</f>
        <v>0</v>
      </c>
      <c r="H4710" s="3">
        <v>0.53283516302070699</v>
      </c>
      <c r="I4710" s="2">
        <f>Table13[[#This Row],[CF % EOL ]]*$A$6</f>
        <v>0</v>
      </c>
      <c r="J4710" s="3">
        <v>0.13829632906706235</v>
      </c>
      <c r="K4710" s="2">
        <f>$A$10*Table13[[#This Row],[CF % WEC]]</f>
        <v>0</v>
      </c>
      <c r="L4710" s="1">
        <v>37.581831602371579</v>
      </c>
      <c r="M4710" s="2">
        <f>Table13[[#This Row],[Cons h '[MWh']]]-Table13[[#This Row],[Ewec_prod '[MWh']]]-Table13[[#This Row],[Eeol_prod '[MWh']]]-Table13[[#This Row],[Efv_prod '[MWh']]]</f>
        <v>37.581831602371579</v>
      </c>
    </row>
    <row r="4711" x14ac:dyDescent="0.25">
      <c r="E4711" s="4">
        <v>43662.208333333336</v>
      </c>
      <c r="F4711" s="3">
        <v>0</v>
      </c>
      <c r="G4711" s="2">
        <f>Table13[[#This Row],[CF % FV]]*$A$2</f>
        <v>0</v>
      </c>
      <c r="H4711" s="3">
        <v>0.55624907498940102</v>
      </c>
      <c r="I4711" s="2">
        <f>Table13[[#This Row],[CF % EOL ]]*$A$6</f>
        <v>0</v>
      </c>
      <c r="J4711" s="3">
        <v>0.14973877844141337</v>
      </c>
      <c r="K4711" s="2">
        <f>$A$10*Table13[[#This Row],[CF % WEC]]</f>
        <v>0</v>
      </c>
      <c r="L4711" s="1">
        <v>40.687500777824312</v>
      </c>
      <c r="M4711" s="2">
        <f>Table13[[#This Row],[Cons h '[MWh']]]-Table13[[#This Row],[Ewec_prod '[MWh']]]-Table13[[#This Row],[Eeol_prod '[MWh']]]-Table13[[#This Row],[Efv_prod '[MWh']]]</f>
        <v>40.687500777824312</v>
      </c>
    </row>
    <row r="4712" x14ac:dyDescent="0.25">
      <c r="E4712" s="4">
        <v>43662.25</v>
      </c>
      <c r="F4712" s="3">
        <v>0</v>
      </c>
      <c r="G4712" s="2">
        <f>Table13[[#This Row],[CF % FV]]*$A$2</f>
        <v>0</v>
      </c>
      <c r="H4712" s="3">
        <v>0.58297674536583699</v>
      </c>
      <c r="I4712" s="2">
        <f>Table13[[#This Row],[CF % EOL ]]*$A$6</f>
        <v>0</v>
      </c>
      <c r="J4712" s="3">
        <v>0.16067674749960348</v>
      </c>
      <c r="K4712" s="2">
        <f>$A$10*Table13[[#This Row],[CF % WEC]]</f>
        <v>0</v>
      </c>
      <c r="L4712" s="1">
        <v>58.186089957328477</v>
      </c>
      <c r="M4712" s="2">
        <f>Table13[[#This Row],[Cons h '[MWh']]]-Table13[[#This Row],[Ewec_prod '[MWh']]]-Table13[[#This Row],[Eeol_prod '[MWh']]]-Table13[[#This Row],[Efv_prod '[MWh']]]</f>
        <v>58.186089957328477</v>
      </c>
    </row>
    <row r="4713" x14ac:dyDescent="0.25">
      <c r="E4713" s="4">
        <v>43662.291666666664</v>
      </c>
      <c r="F4713" s="3">
        <v>0</v>
      </c>
      <c r="G4713" s="2">
        <f>Table13[[#This Row],[CF % FV]]*$A$2</f>
        <v>0</v>
      </c>
      <c r="H4713" s="3">
        <v>0.60726511760058399</v>
      </c>
      <c r="I4713" s="2">
        <f>Table13[[#This Row],[CF % EOL ]]*$A$6</f>
        <v>0</v>
      </c>
      <c r="J4713" s="3">
        <v>0.17164820128378436</v>
      </c>
      <c r="K4713" s="2">
        <f>$A$10*Table13[[#This Row],[CF % WEC]]</f>
        <v>0</v>
      </c>
      <c r="L4713" s="1">
        <v>43.751994268074206</v>
      </c>
      <c r="M4713" s="2">
        <f>Table13[[#This Row],[Cons h '[MWh']]]-Table13[[#This Row],[Ewec_prod '[MWh']]]-Table13[[#This Row],[Eeol_prod '[MWh']]]-Table13[[#This Row],[Efv_prod '[MWh']]]</f>
        <v>43.751994268074206</v>
      </c>
    </row>
    <row r="4714" x14ac:dyDescent="0.25">
      <c r="E4714" s="4">
        <v>43662.333333333336</v>
      </c>
      <c r="F4714" s="3">
        <v>0</v>
      </c>
      <c r="G4714" s="2">
        <f>Table13[[#This Row],[CF % FV]]*$A$2</f>
        <v>0</v>
      </c>
      <c r="H4714" s="3">
        <v>0.609142137956171</v>
      </c>
      <c r="I4714" s="2">
        <f>Table13[[#This Row],[CF % EOL ]]*$A$6</f>
        <v>0</v>
      </c>
      <c r="J4714" s="3">
        <v>0.18058487741979817</v>
      </c>
      <c r="K4714" s="2">
        <f>$A$10*Table13[[#This Row],[CF % WEC]]</f>
        <v>0</v>
      </c>
      <c r="L4714" s="1">
        <v>46.964778055771376</v>
      </c>
      <c r="M4714" s="2">
        <f>Table13[[#This Row],[Cons h '[MWh']]]-Table13[[#This Row],[Ewec_prod '[MWh']]]-Table13[[#This Row],[Eeol_prod '[MWh']]]-Table13[[#This Row],[Efv_prod '[MWh']]]</f>
        <v>46.964778055771376</v>
      </c>
    </row>
    <row r="4715" x14ac:dyDescent="0.25">
      <c r="E4715" s="4">
        <v>43662.375</v>
      </c>
      <c r="F4715" s="3">
        <v>0</v>
      </c>
      <c r="G4715" s="2">
        <f>Table13[[#This Row],[CF % FV]]*$A$2</f>
        <v>0</v>
      </c>
      <c r="H4715" s="3">
        <v>0.59602663957037205</v>
      </c>
      <c r="I4715" s="2">
        <f>Table13[[#This Row],[CF % EOL ]]*$A$6</f>
        <v>0</v>
      </c>
      <c r="J4715" s="3">
        <v>0.16370129326629029</v>
      </c>
      <c r="K4715" s="2">
        <f>$A$10*Table13[[#This Row],[CF % WEC]]</f>
        <v>0</v>
      </c>
      <c r="L4715" s="1">
        <v>40.710308716340037</v>
      </c>
      <c r="M4715" s="2">
        <f>Table13[[#This Row],[Cons h '[MWh']]]-Table13[[#This Row],[Ewec_prod '[MWh']]]-Table13[[#This Row],[Eeol_prod '[MWh']]]-Table13[[#This Row],[Efv_prod '[MWh']]]</f>
        <v>40.710308716340037</v>
      </c>
    </row>
    <row r="4716" x14ac:dyDescent="0.25">
      <c r="E4716" s="4">
        <v>43662.416666666664</v>
      </c>
      <c r="F4716" s="3">
        <v>0</v>
      </c>
      <c r="G4716" s="2">
        <f>Table13[[#This Row],[CF % FV]]*$A$2</f>
        <v>0</v>
      </c>
      <c r="H4716" s="3">
        <v>0.163377899512819</v>
      </c>
      <c r="I4716" s="2">
        <f>Table13[[#This Row],[CF % EOL ]]*$A$6</f>
        <v>0</v>
      </c>
      <c r="J4716" s="3">
        <v>0.14988762893211502</v>
      </c>
      <c r="K4716" s="2">
        <f>$A$10*Table13[[#This Row],[CF % WEC]]</f>
        <v>0</v>
      </c>
      <c r="L4716" s="1">
        <v>49.68103017463541</v>
      </c>
      <c r="M4716" s="2">
        <f>Table13[[#This Row],[Cons h '[MWh']]]-Table13[[#This Row],[Ewec_prod '[MWh']]]-Table13[[#This Row],[Eeol_prod '[MWh']]]-Table13[[#This Row],[Efv_prod '[MWh']]]</f>
        <v>49.68103017463541</v>
      </c>
    </row>
    <row r="4717" x14ac:dyDescent="0.25">
      <c r="E4717" s="4">
        <v>43662.458333333336</v>
      </c>
      <c r="F4717" s="3">
        <v>0</v>
      </c>
      <c r="G4717" s="2">
        <f>Table13[[#This Row],[CF % FV]]*$A$2</f>
        <v>0</v>
      </c>
      <c r="H4717" s="3">
        <v>0.15921446310203199</v>
      </c>
      <c r="I4717" s="2">
        <f>Table13[[#This Row],[CF % EOL ]]*$A$6</f>
        <v>0</v>
      </c>
      <c r="J4717" s="3">
        <v>0.14166933046403857</v>
      </c>
      <c r="K4717" s="2">
        <f>$A$10*Table13[[#This Row],[CF % WEC]]</f>
        <v>0</v>
      </c>
      <c r="L4717" s="1">
        <v>50.092125421091694</v>
      </c>
      <c r="M4717" s="2">
        <f>Table13[[#This Row],[Cons h '[MWh']]]-Table13[[#This Row],[Ewec_prod '[MWh']]]-Table13[[#This Row],[Eeol_prod '[MWh']]]-Table13[[#This Row],[Efv_prod '[MWh']]]</f>
        <v>50.092125421091694</v>
      </c>
    </row>
    <row r="4718" x14ac:dyDescent="0.25">
      <c r="E4718" s="4">
        <v>43662.5</v>
      </c>
      <c r="F4718" s="3">
        <v>0</v>
      </c>
      <c r="G4718" s="2">
        <f>Table13[[#This Row],[CF % FV]]*$A$2</f>
        <v>0</v>
      </c>
      <c r="H4718" s="3">
        <v>0.219398379489675</v>
      </c>
      <c r="I4718" s="2">
        <f>Table13[[#This Row],[CF % EOL ]]*$A$6</f>
        <v>0</v>
      </c>
      <c r="J4718" s="3">
        <v>0.14201468737300255</v>
      </c>
      <c r="K4718" s="2">
        <f>$A$10*Table13[[#This Row],[CF % WEC]]</f>
        <v>0</v>
      </c>
      <c r="L4718" s="1">
        <v>43.995660692697861</v>
      </c>
      <c r="M4718" s="2">
        <f>Table13[[#This Row],[Cons h '[MWh']]]-Table13[[#This Row],[Ewec_prod '[MWh']]]-Table13[[#This Row],[Eeol_prod '[MWh']]]-Table13[[#This Row],[Efv_prod '[MWh']]]</f>
        <v>43.995660692697861</v>
      </c>
    </row>
    <row r="4719" x14ac:dyDescent="0.25">
      <c r="E4719" s="4">
        <v>43662.541666666664</v>
      </c>
      <c r="F4719" s="3">
        <v>0</v>
      </c>
      <c r="G4719" s="2">
        <f>Table13[[#This Row],[CF % FV]]*$A$2</f>
        <v>0</v>
      </c>
      <c r="H4719" s="3">
        <v>0.33237287666436799</v>
      </c>
      <c r="I4719" s="2">
        <f>Table13[[#This Row],[CF % EOL ]]*$A$6</f>
        <v>0</v>
      </c>
      <c r="J4719" s="3">
        <v>0.14926771639481531</v>
      </c>
      <c r="K4719" s="2">
        <f>$A$10*Table13[[#This Row],[CF % WEC]]</f>
        <v>0</v>
      </c>
      <c r="L4719" s="1">
        <v>40.238970023709726</v>
      </c>
      <c r="M4719" s="2">
        <f>Table13[[#This Row],[Cons h '[MWh']]]-Table13[[#This Row],[Ewec_prod '[MWh']]]-Table13[[#This Row],[Eeol_prod '[MWh']]]-Table13[[#This Row],[Efv_prod '[MWh']]]</f>
        <v>40.238970023709726</v>
      </c>
    </row>
    <row r="4720" x14ac:dyDescent="0.25">
      <c r="E4720" s="4">
        <v>43662.583333333336</v>
      </c>
      <c r="F4720" s="3">
        <v>0</v>
      </c>
      <c r="G4720" s="2">
        <f>Table13[[#This Row],[CF % FV]]*$A$2</f>
        <v>0</v>
      </c>
      <c r="H4720" s="3">
        <v>0.40206358809574599</v>
      </c>
      <c r="I4720" s="2">
        <f>Table13[[#This Row],[CF % EOL ]]*$A$6</f>
        <v>0</v>
      </c>
      <c r="J4720" s="3">
        <v>0.16231950551284141</v>
      </c>
      <c r="K4720" s="2">
        <f>$A$10*Table13[[#This Row],[CF % WEC]]</f>
        <v>0</v>
      </c>
      <c r="L4720" s="1">
        <v>27.403021951730011</v>
      </c>
      <c r="M4720" s="2">
        <f>Table13[[#This Row],[Cons h '[MWh']]]-Table13[[#This Row],[Ewec_prod '[MWh']]]-Table13[[#This Row],[Eeol_prod '[MWh']]]-Table13[[#This Row],[Efv_prod '[MWh']]]</f>
        <v>27.403021951730011</v>
      </c>
    </row>
    <row r="4721" x14ac:dyDescent="0.25">
      <c r="E4721" s="4">
        <v>43662.625</v>
      </c>
      <c r="F4721" s="3">
        <v>0</v>
      </c>
      <c r="G4721" s="2">
        <f>Table13[[#This Row],[CF % FV]]*$A$2</f>
        <v>0</v>
      </c>
      <c r="H4721" s="3">
        <v>0.51988111692547601</v>
      </c>
      <c r="I4721" s="2">
        <f>Table13[[#This Row],[CF % EOL ]]*$A$6</f>
        <v>0</v>
      </c>
      <c r="J4721" s="3">
        <v>0.17959246548986921</v>
      </c>
      <c r="K4721" s="2">
        <f>$A$10*Table13[[#This Row],[CF % WEC]]</f>
        <v>0</v>
      </c>
      <c r="L4721" s="1">
        <v>39.187993462807327</v>
      </c>
      <c r="M4721" s="2">
        <f>Table13[[#This Row],[Cons h '[MWh']]]-Table13[[#This Row],[Ewec_prod '[MWh']]]-Table13[[#This Row],[Eeol_prod '[MWh']]]-Table13[[#This Row],[Efv_prod '[MWh']]]</f>
        <v>39.187993462807327</v>
      </c>
    </row>
    <row r="4722" x14ac:dyDescent="0.25">
      <c r="E4722" s="4">
        <v>43662.666666666664</v>
      </c>
      <c r="F4722" s="3">
        <v>0</v>
      </c>
      <c r="G4722" s="2">
        <f>Table13[[#This Row],[CF % FV]]*$A$2</f>
        <v>0</v>
      </c>
      <c r="H4722" s="3">
        <v>0.59026939023228597</v>
      </c>
      <c r="I4722" s="2">
        <f>Table13[[#This Row],[CF % EOL ]]*$A$6</f>
        <v>0</v>
      </c>
      <c r="J4722" s="3">
        <v>0.20480468174467836</v>
      </c>
      <c r="K4722" s="2">
        <f>$A$10*Table13[[#This Row],[CF % WEC]]</f>
        <v>0</v>
      </c>
      <c r="L4722" s="1">
        <v>40.41423694136467</v>
      </c>
      <c r="M4722" s="2">
        <f>Table13[[#This Row],[Cons h '[MWh']]]-Table13[[#This Row],[Ewec_prod '[MWh']]]-Table13[[#This Row],[Eeol_prod '[MWh']]]-Table13[[#This Row],[Efv_prod '[MWh']]]</f>
        <v>40.41423694136467</v>
      </c>
    </row>
    <row r="4723" x14ac:dyDescent="0.25">
      <c r="E4723" s="4">
        <v>43662.708333333336</v>
      </c>
      <c r="F4723" s="3">
        <v>0.15693000000000001</v>
      </c>
      <c r="G4723" s="2">
        <f>Table13[[#This Row],[CF % FV]]*$A$2</f>
        <v>17.262300000000003</v>
      </c>
      <c r="H4723" s="3">
        <v>0.65091630859396299</v>
      </c>
      <c r="I4723" s="2">
        <f>Table13[[#This Row],[CF % EOL ]]*$A$6</f>
        <v>0</v>
      </c>
      <c r="J4723" s="3">
        <v>0.21926788610045317</v>
      </c>
      <c r="K4723" s="2">
        <f>$A$10*Table13[[#This Row],[CF % WEC]]</f>
        <v>0</v>
      </c>
      <c r="L4723" s="1">
        <v>57.460137596433064</v>
      </c>
      <c r="M4723" s="2">
        <f>Table13[[#This Row],[Cons h '[MWh']]]-Table13[[#This Row],[Ewec_prod '[MWh']]]-Table13[[#This Row],[Eeol_prod '[MWh']]]-Table13[[#This Row],[Efv_prod '[MWh']]]</f>
        <v>40.197837596433061</v>
      </c>
    </row>
    <row r="4724" x14ac:dyDescent="0.25">
      <c r="E4724" s="4">
        <v>43662.75</v>
      </c>
      <c r="F4724" s="3">
        <v>0.39795999999999998</v>
      </c>
      <c r="G4724" s="2">
        <f>Table13[[#This Row],[CF % FV]]*$A$2</f>
        <v>43.775599999999997</v>
      </c>
      <c r="H4724" s="3">
        <v>0.64493852611080904</v>
      </c>
      <c r="I4724" s="2">
        <f>Table13[[#This Row],[CF % EOL ]]*$A$6</f>
        <v>0</v>
      </c>
      <c r="J4724" s="3">
        <v>0.22669911792478209</v>
      </c>
      <c r="K4724" s="2">
        <f>$A$10*Table13[[#This Row],[CF % WEC]]</f>
        <v>0</v>
      </c>
      <c r="L4724" s="1">
        <v>49.677880328285127</v>
      </c>
      <c r="M4724" s="2">
        <f>Table13[[#This Row],[Cons h '[MWh']]]-Table13[[#This Row],[Ewec_prod '[MWh']]]-Table13[[#This Row],[Eeol_prod '[MWh']]]-Table13[[#This Row],[Efv_prod '[MWh']]]</f>
        <v>5.9022803282851299</v>
      </c>
    </row>
    <row r="4725" x14ac:dyDescent="0.25">
      <c r="E4725" s="4">
        <v>43662.791666666664</v>
      </c>
      <c r="F4725" s="3">
        <v>0.5305700000000001</v>
      </c>
      <c r="G4725" s="2">
        <f>Table13[[#This Row],[CF % FV]]*$A$2</f>
        <v>58.362700000000011</v>
      </c>
      <c r="H4725" s="3">
        <v>0.63927634803685496</v>
      </c>
      <c r="I4725" s="2">
        <f>Table13[[#This Row],[CF % EOL ]]*$A$6</f>
        <v>0</v>
      </c>
      <c r="J4725" s="3">
        <v>0.23087970362835902</v>
      </c>
      <c r="K4725" s="2">
        <f>$A$10*Table13[[#This Row],[CF % WEC]]</f>
        <v>0</v>
      </c>
      <c r="L4725" s="1">
        <v>52.950063909578411</v>
      </c>
      <c r="M4725" s="2">
        <f>Table13[[#This Row],[Cons h '[MWh']]]-Table13[[#This Row],[Ewec_prod '[MWh']]]-Table13[[#This Row],[Eeol_prod '[MWh']]]-Table13[[#This Row],[Efv_prod '[MWh']]]</f>
        <v>-5.4126360904216</v>
      </c>
    </row>
    <row r="4726" x14ac:dyDescent="0.25">
      <c r="E4726" s="4">
        <v>43662.833333333336</v>
      </c>
      <c r="F4726" s="3">
        <v>0.67134000000000005</v>
      </c>
      <c r="G4726" s="2">
        <f>Table13[[#This Row],[CF % FV]]*$A$2</f>
        <v>73.847400000000007</v>
      </c>
      <c r="H4726" s="3">
        <v>0.68330409364137101</v>
      </c>
      <c r="I4726" s="2">
        <f>Table13[[#This Row],[CF % EOL ]]*$A$6</f>
        <v>0</v>
      </c>
      <c r="J4726" s="3">
        <v>0.23652451576023689</v>
      </c>
      <c r="K4726" s="2">
        <f>$A$10*Table13[[#This Row],[CF % WEC]]</f>
        <v>0</v>
      </c>
      <c r="L4726" s="1">
        <v>50.799236435145218</v>
      </c>
      <c r="M4726" s="2">
        <f>Table13[[#This Row],[Cons h '[MWh']]]-Table13[[#This Row],[Ewec_prod '[MWh']]]-Table13[[#This Row],[Eeol_prod '[MWh']]]-Table13[[#This Row],[Efv_prod '[MWh']]]</f>
        <v>-23.048163564854789</v>
      </c>
    </row>
    <row r="4727" x14ac:dyDescent="0.25">
      <c r="E4727" s="4">
        <v>43662.875</v>
      </c>
      <c r="F4727" s="3">
        <v>0.70146000000000008</v>
      </c>
      <c r="G4727" s="2">
        <f>Table13[[#This Row],[CF % FV]]*$A$2</f>
        <v>77.160600000000002</v>
      </c>
      <c r="H4727" s="3">
        <v>0.72064887566298397</v>
      </c>
      <c r="I4727" s="2">
        <f>Table13[[#This Row],[CF % EOL ]]*$A$6</f>
        <v>0</v>
      </c>
      <c r="J4727" s="3">
        <v>0.21551373581702921</v>
      </c>
      <c r="K4727" s="2">
        <f>$A$10*Table13[[#This Row],[CF % WEC]]</f>
        <v>0</v>
      </c>
      <c r="L4727" s="1">
        <v>43.232621991494554</v>
      </c>
      <c r="M4727" s="2">
        <f>Table13[[#This Row],[Cons h '[MWh']]]-Table13[[#This Row],[Ewec_prod '[MWh']]]-Table13[[#This Row],[Eeol_prod '[MWh']]]-Table13[[#This Row],[Efv_prod '[MWh']]]</f>
        <v>-33.927978008505448</v>
      </c>
    </row>
    <row r="4728" x14ac:dyDescent="0.25">
      <c r="E4728" s="4">
        <v>43662.916666666664</v>
      </c>
      <c r="F4728" s="3">
        <v>0.71438000000000001</v>
      </c>
      <c r="G4728" s="2">
        <f>Table13[[#This Row],[CF % FV]]*$A$2</f>
        <v>78.581800000000001</v>
      </c>
      <c r="H4728" s="3">
        <v>0.29449643149340499</v>
      </c>
      <c r="I4728" s="2">
        <f>Table13[[#This Row],[CF % EOL ]]*$A$6</f>
        <v>0</v>
      </c>
      <c r="J4728" s="3">
        <v>0.19535930676573501</v>
      </c>
      <c r="K4728" s="2">
        <f>$A$10*Table13[[#This Row],[CF % WEC]]</f>
        <v>0</v>
      </c>
      <c r="L4728" s="1">
        <v>40.516301915968548</v>
      </c>
      <c r="M4728" s="2">
        <f>Table13[[#This Row],[Cons h '[MWh']]]-Table13[[#This Row],[Ewec_prod '[MWh']]]-Table13[[#This Row],[Eeol_prod '[MWh']]]-Table13[[#This Row],[Efv_prod '[MWh']]]</f>
        <v>-38.065498084031454</v>
      </c>
    </row>
    <row r="4729" x14ac:dyDescent="0.25">
      <c r="E4729" s="4">
        <v>43662.958333333336</v>
      </c>
      <c r="F4729" s="3">
        <v>0.65788999999999997</v>
      </c>
      <c r="G4729" s="2">
        <f>Table13[[#This Row],[CF % FV]]*$A$2</f>
        <v>72.367899999999992</v>
      </c>
      <c r="H4729" s="3">
        <v>0.22766571640421199</v>
      </c>
      <c r="I4729" s="2">
        <f>Table13[[#This Row],[CF % EOL ]]*$A$6</f>
        <v>0</v>
      </c>
      <c r="J4729" s="3">
        <v>0.18305566765358428</v>
      </c>
      <c r="K4729" s="2">
        <f>$A$10*Table13[[#This Row],[CF % WEC]]</f>
        <v>0</v>
      </c>
      <c r="L4729" s="1">
        <v>43.376319476367925</v>
      </c>
      <c r="M4729" s="2">
        <f>Table13[[#This Row],[Cons h '[MWh']]]-Table13[[#This Row],[Ewec_prod '[MWh']]]-Table13[[#This Row],[Eeol_prod '[MWh']]]-Table13[[#This Row],[Efv_prod '[MWh']]]</f>
        <v>-28.991580523632067</v>
      </c>
    </row>
    <row r="4730" x14ac:dyDescent="0.25">
      <c r="E4730" s="4">
        <v>43663</v>
      </c>
      <c r="F4730" s="3">
        <v>0.54759999999999998</v>
      </c>
      <c r="G4730" s="2">
        <f>Table13[[#This Row],[CF % FV]]*$A$2</f>
        <v>60.235999999999997</v>
      </c>
      <c r="H4730" s="3">
        <v>0.295251302377049</v>
      </c>
      <c r="I4730" s="2">
        <f>Table13[[#This Row],[CF % EOL ]]*$A$6</f>
        <v>0</v>
      </c>
      <c r="J4730" s="3">
        <v>0.18096753130019896</v>
      </c>
      <c r="K4730" s="2">
        <f>$A$10*Table13[[#This Row],[CF % WEC]]</f>
        <v>0</v>
      </c>
      <c r="L4730" s="1">
        <v>37.752279816078406</v>
      </c>
      <c r="M4730" s="2">
        <f>Table13[[#This Row],[Cons h '[MWh']]]-Table13[[#This Row],[Ewec_prod '[MWh']]]-Table13[[#This Row],[Eeol_prod '[MWh']]]-Table13[[#This Row],[Efv_prod '[MWh']]]</f>
        <v>-22.483720183921591</v>
      </c>
    </row>
    <row r="4731" x14ac:dyDescent="0.25">
      <c r="E4731" s="4">
        <v>43663.041666666664</v>
      </c>
      <c r="F4731" s="3">
        <v>0.37801999999999997</v>
      </c>
      <c r="G4731" s="2">
        <f>Table13[[#This Row],[CF % FV]]*$A$2</f>
        <v>41.582199999999993</v>
      </c>
      <c r="H4731" s="3">
        <v>0.39954131539955601</v>
      </c>
      <c r="I4731" s="2">
        <f>Table13[[#This Row],[CF % EOL ]]*$A$6</f>
        <v>0</v>
      </c>
      <c r="J4731" s="3">
        <v>0.18871878552180923</v>
      </c>
      <c r="K4731" s="2">
        <f>$A$10*Table13[[#This Row],[CF % WEC]]</f>
        <v>0</v>
      </c>
      <c r="L4731" s="1">
        <v>27.955746188013059</v>
      </c>
      <c r="M4731" s="2">
        <f>Table13[[#This Row],[Cons h '[MWh']]]-Table13[[#This Row],[Ewec_prod '[MWh']]]-Table13[[#This Row],[Eeol_prod '[MWh']]]-Table13[[#This Row],[Efv_prod '[MWh']]]</f>
        <v>-13.626453811986934</v>
      </c>
    </row>
    <row r="4732" x14ac:dyDescent="0.25">
      <c r="E4732" s="4">
        <v>43663.083333333336</v>
      </c>
      <c r="F4732" s="3">
        <v>0.17213999999999999</v>
      </c>
      <c r="G4732" s="2">
        <f>Table13[[#This Row],[CF % FV]]*$A$2</f>
        <v>18.935399999999998</v>
      </c>
      <c r="H4732" s="3">
        <v>0.54885112144949999</v>
      </c>
      <c r="I4732" s="2">
        <f>Table13[[#This Row],[CF % EOL ]]*$A$6</f>
        <v>0</v>
      </c>
      <c r="J4732" s="3">
        <v>0.20263631673766044</v>
      </c>
      <c r="K4732" s="2">
        <f>$A$10*Table13[[#This Row],[CF % WEC]]</f>
        <v>0</v>
      </c>
      <c r="L4732" s="1">
        <v>30.03062931057967</v>
      </c>
      <c r="M4732" s="2">
        <f>Table13[[#This Row],[Cons h '[MWh']]]-Table13[[#This Row],[Ewec_prod '[MWh']]]-Table13[[#This Row],[Eeol_prod '[MWh']]]-Table13[[#This Row],[Efv_prod '[MWh']]]</f>
        <v>11.095229310579672</v>
      </c>
    </row>
    <row r="4733" x14ac:dyDescent="0.25">
      <c r="E4733" s="4">
        <v>43663.125</v>
      </c>
      <c r="F4733" s="3">
        <v>1.74E-3</v>
      </c>
      <c r="G4733" s="2">
        <f>Table13[[#This Row],[CF % FV]]*$A$2</f>
        <v>0.19140000000000001</v>
      </c>
      <c r="H4733" s="3">
        <v>0.63424483555441802</v>
      </c>
      <c r="I4733" s="2">
        <f>Table13[[#This Row],[CF % EOL ]]*$A$6</f>
        <v>0</v>
      </c>
      <c r="J4733" s="3">
        <v>0.2171666316479654</v>
      </c>
      <c r="K4733" s="2">
        <f>$A$10*Table13[[#This Row],[CF % WEC]]</f>
        <v>0</v>
      </c>
      <c r="L4733" s="1">
        <v>29.101395166007407</v>
      </c>
      <c r="M4733" s="2">
        <f>Table13[[#This Row],[Cons h '[MWh']]]-Table13[[#This Row],[Ewec_prod '[MWh']]]-Table13[[#This Row],[Eeol_prod '[MWh']]]-Table13[[#This Row],[Efv_prod '[MWh']]]</f>
        <v>28.909995166007405</v>
      </c>
    </row>
    <row r="4734" x14ac:dyDescent="0.25">
      <c r="E4734" s="4">
        <v>43663.166666666664</v>
      </c>
      <c r="F4734" s="3">
        <v>0</v>
      </c>
      <c r="G4734" s="2">
        <f>Table13[[#This Row],[CF % FV]]*$A$2</f>
        <v>0</v>
      </c>
      <c r="H4734" s="3">
        <v>0.69561993684493595</v>
      </c>
      <c r="I4734" s="2">
        <f>Table13[[#This Row],[CF % EOL ]]*$A$6</f>
        <v>0</v>
      </c>
      <c r="J4734" s="3">
        <v>0.23308925956928431</v>
      </c>
      <c r="K4734" s="2">
        <f>$A$10*Table13[[#This Row],[CF % WEC]]</f>
        <v>0</v>
      </c>
      <c r="L4734" s="1">
        <v>27.601973138907425</v>
      </c>
      <c r="M4734" s="2">
        <f>Table13[[#This Row],[Cons h '[MWh']]]-Table13[[#This Row],[Ewec_prod '[MWh']]]-Table13[[#This Row],[Eeol_prod '[MWh']]]-Table13[[#This Row],[Efv_prod '[MWh']]]</f>
        <v>27.601973138907425</v>
      </c>
    </row>
    <row r="4735" x14ac:dyDescent="0.25">
      <c r="E4735" s="4">
        <v>43663.208333333336</v>
      </c>
      <c r="F4735" s="3">
        <v>0</v>
      </c>
      <c r="G4735" s="2">
        <f>Table13[[#This Row],[CF % FV]]*$A$2</f>
        <v>0</v>
      </c>
      <c r="H4735" s="3">
        <v>0.74339958129828099</v>
      </c>
      <c r="I4735" s="2">
        <f>Table13[[#This Row],[CF % EOL ]]*$A$6</f>
        <v>0</v>
      </c>
      <c r="J4735" s="3">
        <v>0.24448189244411159</v>
      </c>
      <c r="K4735" s="2">
        <f>$A$10*Table13[[#This Row],[CF % WEC]]</f>
        <v>0</v>
      </c>
      <c r="L4735" s="1">
        <v>48.511756416544813</v>
      </c>
      <c r="M4735" s="2">
        <f>Table13[[#This Row],[Cons h '[MWh']]]-Table13[[#This Row],[Ewec_prod '[MWh']]]-Table13[[#This Row],[Eeol_prod '[MWh']]]-Table13[[#This Row],[Efv_prod '[MWh']]]</f>
        <v>48.511756416544813</v>
      </c>
    </row>
    <row r="4736" x14ac:dyDescent="0.25">
      <c r="E4736" s="4">
        <v>43663.25</v>
      </c>
      <c r="F4736" s="3">
        <v>0</v>
      </c>
      <c r="G4736" s="2">
        <f>Table13[[#This Row],[CF % FV]]*$A$2</f>
        <v>0</v>
      </c>
      <c r="H4736" s="3">
        <v>0.769012592513172</v>
      </c>
      <c r="I4736" s="2">
        <f>Table13[[#This Row],[CF % EOL ]]*$A$6</f>
        <v>0</v>
      </c>
      <c r="J4736" s="3">
        <v>0.25327153140759356</v>
      </c>
      <c r="K4736" s="2">
        <f>$A$10*Table13[[#This Row],[CF % WEC]]</f>
        <v>0</v>
      </c>
      <c r="L4736" s="1">
        <v>51.850830034165178</v>
      </c>
      <c r="M4736" s="2">
        <f>Table13[[#This Row],[Cons h '[MWh']]]-Table13[[#This Row],[Ewec_prod '[MWh']]]-Table13[[#This Row],[Eeol_prod '[MWh']]]-Table13[[#This Row],[Efv_prod '[MWh']]]</f>
        <v>51.850830034165178</v>
      </c>
    </row>
    <row r="4737" x14ac:dyDescent="0.25">
      <c r="E4737" s="4">
        <v>43663.291666666664</v>
      </c>
      <c r="F4737" s="3">
        <v>0</v>
      </c>
      <c r="G4737" s="2">
        <f>Table13[[#This Row],[CF % FV]]*$A$2</f>
        <v>0</v>
      </c>
      <c r="H4737" s="3">
        <v>0.76126059749670105</v>
      </c>
      <c r="I4737" s="2">
        <f>Table13[[#This Row],[CF % EOL ]]*$A$6</f>
        <v>0</v>
      </c>
      <c r="J4737" s="3">
        <v>0.25701323443592572</v>
      </c>
      <c r="K4737" s="2">
        <f>$A$10*Table13[[#This Row],[CF % WEC]]</f>
        <v>0</v>
      </c>
      <c r="L4737" s="1">
        <v>48.724789020365407</v>
      </c>
      <c r="M4737" s="2">
        <f>Table13[[#This Row],[Cons h '[MWh']]]-Table13[[#This Row],[Ewec_prod '[MWh']]]-Table13[[#This Row],[Eeol_prod '[MWh']]]-Table13[[#This Row],[Efv_prod '[MWh']]]</f>
        <v>48.724789020365407</v>
      </c>
    </row>
    <row r="4738" x14ac:dyDescent="0.25">
      <c r="E4738" s="4">
        <v>43663.333333333336</v>
      </c>
      <c r="F4738" s="3">
        <v>0</v>
      </c>
      <c r="G4738" s="2">
        <f>Table13[[#This Row],[CF % FV]]*$A$2</f>
        <v>0</v>
      </c>
      <c r="H4738" s="3">
        <v>0.72367830849584303</v>
      </c>
      <c r="I4738" s="2">
        <f>Table13[[#This Row],[CF % EOL ]]*$A$6</f>
        <v>0</v>
      </c>
      <c r="J4738" s="3">
        <v>0.25662202940502216</v>
      </c>
      <c r="K4738" s="2">
        <f>$A$10*Table13[[#This Row],[CF % WEC]]</f>
        <v>0</v>
      </c>
      <c r="L4738" s="1">
        <v>54.456098299239031</v>
      </c>
      <c r="M4738" s="2">
        <f>Table13[[#This Row],[Cons h '[MWh']]]-Table13[[#This Row],[Ewec_prod '[MWh']]]-Table13[[#This Row],[Eeol_prod '[MWh']]]-Table13[[#This Row],[Efv_prod '[MWh']]]</f>
        <v>54.456098299239031</v>
      </c>
    </row>
    <row r="4739" x14ac:dyDescent="0.25">
      <c r="E4739" s="4">
        <v>43663.375</v>
      </c>
      <c r="F4739" s="3">
        <v>0</v>
      </c>
      <c r="G4739" s="2">
        <f>Table13[[#This Row],[CF % FV]]*$A$2</f>
        <v>0</v>
      </c>
      <c r="H4739" s="3">
        <v>0.67452208161251503</v>
      </c>
      <c r="I4739" s="2">
        <f>Table13[[#This Row],[CF % EOL ]]*$A$6</f>
        <v>0</v>
      </c>
      <c r="J4739" s="3">
        <v>0.22163620990935845</v>
      </c>
      <c r="K4739" s="2">
        <f>$A$10*Table13[[#This Row],[CF % WEC]]</f>
        <v>0</v>
      </c>
      <c r="L4739" s="1">
        <v>40.42100087937358</v>
      </c>
      <c r="M4739" s="2">
        <f>Table13[[#This Row],[Cons h '[MWh']]]-Table13[[#This Row],[Ewec_prod '[MWh']]]-Table13[[#This Row],[Eeol_prod '[MWh']]]-Table13[[#This Row],[Efv_prod '[MWh']]]</f>
        <v>40.42100087937358</v>
      </c>
    </row>
    <row r="4740" x14ac:dyDescent="0.25">
      <c r="E4740" s="4">
        <v>43663.416666666664</v>
      </c>
      <c r="F4740" s="3">
        <v>0</v>
      </c>
      <c r="G4740" s="2">
        <f>Table13[[#This Row],[CF % FV]]*$A$2</f>
        <v>0</v>
      </c>
      <c r="H4740" s="3">
        <v>0.149912631764472</v>
      </c>
      <c r="I4740" s="2">
        <f>Table13[[#This Row],[CF % EOL ]]*$A$6</f>
        <v>0</v>
      </c>
      <c r="J4740" s="3">
        <v>0.19322241744159682</v>
      </c>
      <c r="K4740" s="2">
        <f>$A$10*Table13[[#This Row],[CF % WEC]]</f>
        <v>0</v>
      </c>
      <c r="L4740" s="1">
        <v>40.433342159598354</v>
      </c>
      <c r="M4740" s="2">
        <f>Table13[[#This Row],[Cons h '[MWh']]]-Table13[[#This Row],[Ewec_prod '[MWh']]]-Table13[[#This Row],[Eeol_prod '[MWh']]]-Table13[[#This Row],[Efv_prod '[MWh']]]</f>
        <v>40.433342159598354</v>
      </c>
    </row>
    <row r="4741" x14ac:dyDescent="0.25">
      <c r="E4741" s="4">
        <v>43663.458333333336</v>
      </c>
      <c r="F4741" s="3">
        <v>0</v>
      </c>
      <c r="G4741" s="2">
        <f>Table13[[#This Row],[CF % FV]]*$A$2</f>
        <v>0</v>
      </c>
      <c r="H4741" s="3">
        <v>7.7994030215040103E-2</v>
      </c>
      <c r="I4741" s="2">
        <f>Table13[[#This Row],[CF % EOL ]]*$A$6</f>
        <v>0</v>
      </c>
      <c r="J4741" s="3">
        <v>0.1744852081057649</v>
      </c>
      <c r="K4741" s="2">
        <f>$A$10*Table13[[#This Row],[CF % WEC]]</f>
        <v>0</v>
      </c>
      <c r="L4741" s="1">
        <v>55.05111699954481</v>
      </c>
      <c r="M4741" s="2">
        <f>Table13[[#This Row],[Cons h '[MWh']]]-Table13[[#This Row],[Ewec_prod '[MWh']]]-Table13[[#This Row],[Eeol_prod '[MWh']]]-Table13[[#This Row],[Efv_prod '[MWh']]]</f>
        <v>55.05111699954481</v>
      </c>
    </row>
    <row r="4742" x14ac:dyDescent="0.25">
      <c r="E4742" s="4">
        <v>43663.5</v>
      </c>
      <c r="F4742" s="3">
        <v>0</v>
      </c>
      <c r="G4742" s="2">
        <f>Table13[[#This Row],[CF % FV]]*$A$2</f>
        <v>0</v>
      </c>
      <c r="H4742" s="3">
        <v>0.111462786644168</v>
      </c>
      <c r="I4742" s="2">
        <f>Table13[[#This Row],[CF % EOL ]]*$A$6</f>
        <v>0</v>
      </c>
      <c r="J4742" s="3">
        <v>0.16597333471913739</v>
      </c>
      <c r="K4742" s="2">
        <f>$A$10*Table13[[#This Row],[CF % WEC]]</f>
        <v>0</v>
      </c>
      <c r="L4742" s="1">
        <v>47.392362912242788</v>
      </c>
      <c r="M4742" s="2">
        <f>Table13[[#This Row],[Cons h '[MWh']]]-Table13[[#This Row],[Ewec_prod '[MWh']]]-Table13[[#This Row],[Eeol_prod '[MWh']]]-Table13[[#This Row],[Efv_prod '[MWh']]]</f>
        <v>47.392362912242788</v>
      </c>
    </row>
    <row r="4743" x14ac:dyDescent="0.25">
      <c r="E4743" s="4">
        <v>43663.541666666664</v>
      </c>
      <c r="F4743" s="3">
        <v>0</v>
      </c>
      <c r="G4743" s="2">
        <f>Table13[[#This Row],[CF % FV]]*$A$2</f>
        <v>0</v>
      </c>
      <c r="H4743" s="3">
        <v>0.187002312025809</v>
      </c>
      <c r="I4743" s="2">
        <f>Table13[[#This Row],[CF % EOL ]]*$A$6</f>
        <v>0</v>
      </c>
      <c r="J4743" s="3">
        <v>0.16256902061282641</v>
      </c>
      <c r="K4743" s="2">
        <f>$A$10*Table13[[#This Row],[CF % WEC]]</f>
        <v>0</v>
      </c>
      <c r="L4743" s="1">
        <v>52.126659576581275</v>
      </c>
      <c r="M4743" s="2">
        <f>Table13[[#This Row],[Cons h '[MWh']]]-Table13[[#This Row],[Ewec_prod '[MWh']]]-Table13[[#This Row],[Eeol_prod '[MWh']]]-Table13[[#This Row],[Efv_prod '[MWh']]]</f>
        <v>52.126659576581275</v>
      </c>
    </row>
    <row r="4744" x14ac:dyDescent="0.25">
      <c r="E4744" s="4">
        <v>43663.583333333336</v>
      </c>
      <c r="F4744" s="3">
        <v>0</v>
      </c>
      <c r="G4744" s="2">
        <f>Table13[[#This Row],[CF % FV]]*$A$2</f>
        <v>0</v>
      </c>
      <c r="H4744" s="3">
        <v>0.23641719337599501</v>
      </c>
      <c r="I4744" s="2">
        <f>Table13[[#This Row],[CF % EOL ]]*$A$6</f>
        <v>0</v>
      </c>
      <c r="J4744" s="3">
        <v>0.16395352010997866</v>
      </c>
      <c r="K4744" s="2">
        <f>$A$10*Table13[[#This Row],[CF % WEC]]</f>
        <v>0</v>
      </c>
      <c r="L4744" s="1">
        <v>49.381988906479478</v>
      </c>
      <c r="M4744" s="2">
        <f>Table13[[#This Row],[Cons h '[MWh']]]-Table13[[#This Row],[Ewec_prod '[MWh']]]-Table13[[#This Row],[Eeol_prod '[MWh']]]-Table13[[#This Row],[Efv_prod '[MWh']]]</f>
        <v>49.381988906479478</v>
      </c>
    </row>
    <row r="4745" x14ac:dyDescent="0.25">
      <c r="E4745" s="4">
        <v>43663.625</v>
      </c>
      <c r="F4745" s="3">
        <v>0</v>
      </c>
      <c r="G4745" s="2">
        <f>Table13[[#This Row],[CF % FV]]*$A$2</f>
        <v>0</v>
      </c>
      <c r="H4745" s="3">
        <v>0.28598583098375502</v>
      </c>
      <c r="I4745" s="2">
        <f>Table13[[#This Row],[CF % EOL ]]*$A$6</f>
        <v>0</v>
      </c>
      <c r="J4745" s="3">
        <v>0.17136944927041645</v>
      </c>
      <c r="K4745" s="2">
        <f>$A$10*Table13[[#This Row],[CF % WEC]]</f>
        <v>0</v>
      </c>
      <c r="L4745" s="1">
        <v>49.885857875761864</v>
      </c>
      <c r="M4745" s="2">
        <f>Table13[[#This Row],[Cons h '[MWh']]]-Table13[[#This Row],[Ewec_prod '[MWh']]]-Table13[[#This Row],[Eeol_prod '[MWh']]]-Table13[[#This Row],[Efv_prod '[MWh']]]</f>
        <v>49.885857875761864</v>
      </c>
    </row>
    <row r="4746" x14ac:dyDescent="0.25">
      <c r="E4746" s="4">
        <v>43663.666666666664</v>
      </c>
      <c r="F4746" s="3">
        <v>0</v>
      </c>
      <c r="G4746" s="2">
        <f>Table13[[#This Row],[CF % FV]]*$A$2</f>
        <v>0</v>
      </c>
      <c r="H4746" s="3">
        <v>0.34118899782462397</v>
      </c>
      <c r="I4746" s="2">
        <f>Table13[[#This Row],[CF % EOL ]]*$A$6</f>
        <v>0</v>
      </c>
      <c r="J4746" s="3">
        <v>0.18516314884573806</v>
      </c>
      <c r="K4746" s="2">
        <f>$A$10*Table13[[#This Row],[CF % WEC]]</f>
        <v>0</v>
      </c>
      <c r="L4746" s="1">
        <v>47.547692800285319</v>
      </c>
      <c r="M4746" s="2">
        <f>Table13[[#This Row],[Cons h '[MWh']]]-Table13[[#This Row],[Ewec_prod '[MWh']]]-Table13[[#This Row],[Eeol_prod '[MWh']]]-Table13[[#This Row],[Efv_prod '[MWh']]]</f>
        <v>47.547692800285319</v>
      </c>
    </row>
    <row r="4747" x14ac:dyDescent="0.25">
      <c r="E4747" s="4">
        <v>43663.708333333336</v>
      </c>
      <c r="F4747" s="3">
        <v>0.15578999999999998</v>
      </c>
      <c r="G4747" s="2">
        <f>Table13[[#This Row],[CF % FV]]*$A$2</f>
        <v>17.136899999999997</v>
      </c>
      <c r="H4747" s="3">
        <v>0.390582710223984</v>
      </c>
      <c r="I4747" s="2">
        <f>Table13[[#This Row],[CF % EOL ]]*$A$6</f>
        <v>0</v>
      </c>
      <c r="J4747" s="3">
        <v>0.20103147084037715</v>
      </c>
      <c r="K4747" s="2">
        <f>$A$10*Table13[[#This Row],[CF % WEC]]</f>
        <v>0</v>
      </c>
      <c r="L4747" s="1">
        <v>47.781867448850896</v>
      </c>
      <c r="M4747" s="2">
        <f>Table13[[#This Row],[Cons h '[MWh']]]-Table13[[#This Row],[Ewec_prod '[MWh']]]-Table13[[#This Row],[Eeol_prod '[MWh']]]-Table13[[#This Row],[Efv_prod '[MWh']]]</f>
        <v>30.644967448850899</v>
      </c>
    </row>
    <row r="4748" x14ac:dyDescent="0.25">
      <c r="E4748" s="4">
        <v>43663.75</v>
      </c>
      <c r="F4748" s="3">
        <v>0.29337000000000002</v>
      </c>
      <c r="G4748" s="2">
        <f>Table13[[#This Row],[CF % FV]]*$A$2</f>
        <v>32.270700000000005</v>
      </c>
      <c r="H4748" s="3">
        <v>0.45935577271751799</v>
      </c>
      <c r="I4748" s="2">
        <f>Table13[[#This Row],[CF % EOL ]]*$A$6</f>
        <v>0</v>
      </c>
      <c r="J4748" s="3">
        <v>0.21619332470649547</v>
      </c>
      <c r="K4748" s="2">
        <f>$A$10*Table13[[#This Row],[CF % WEC]]</f>
        <v>0</v>
      </c>
      <c r="L4748" s="1">
        <v>88.223192394684645</v>
      </c>
      <c r="M4748" s="2">
        <f>Table13[[#This Row],[Cons h '[MWh']]]-Table13[[#This Row],[Ewec_prod '[MWh']]]-Table13[[#This Row],[Eeol_prod '[MWh']]]-Table13[[#This Row],[Efv_prod '[MWh']]]</f>
        <v>55.95249239468464</v>
      </c>
    </row>
    <row r="4749" x14ac:dyDescent="0.25">
      <c r="E4749" s="4">
        <v>43663.791666666664</v>
      </c>
      <c r="F4749" s="3">
        <v>0.42585000000000001</v>
      </c>
      <c r="G4749" s="2">
        <f>Table13[[#This Row],[CF % FV]]*$A$2</f>
        <v>46.843499999999999</v>
      </c>
      <c r="H4749" s="3">
        <v>0.51456103683883603</v>
      </c>
      <c r="I4749" s="2">
        <f>Table13[[#This Row],[CF % EOL ]]*$A$6</f>
        <v>0</v>
      </c>
      <c r="J4749" s="3">
        <v>0.22816446306790406</v>
      </c>
      <c r="K4749" s="2">
        <f>$A$10*Table13[[#This Row],[CF % WEC]]</f>
        <v>0</v>
      </c>
      <c r="L4749" s="1">
        <v>42.593586394940239</v>
      </c>
      <c r="M4749" s="2">
        <f>Table13[[#This Row],[Cons h '[MWh']]]-Table13[[#This Row],[Ewec_prod '[MWh']]]-Table13[[#This Row],[Eeol_prod '[MWh']]]-Table13[[#This Row],[Efv_prod '[MWh']]]</f>
        <v>-4.2499136050597599</v>
      </c>
    </row>
    <row r="4750" x14ac:dyDescent="0.25">
      <c r="E4750" s="4">
        <v>43663.833333333336</v>
      </c>
      <c r="F4750" s="3">
        <v>0.54964000000000002</v>
      </c>
      <c r="G4750" s="2">
        <f>Table13[[#This Row],[CF % FV]]*$A$2</f>
        <v>60.4604</v>
      </c>
      <c r="H4750" s="3">
        <v>0.55491136713460698</v>
      </c>
      <c r="I4750" s="2">
        <f>Table13[[#This Row],[CF % EOL ]]*$A$6</f>
        <v>0</v>
      </c>
      <c r="J4750" s="3">
        <v>0.24050572410079699</v>
      </c>
      <c r="K4750" s="2">
        <f>$A$10*Table13[[#This Row],[CF % WEC]]</f>
        <v>0</v>
      </c>
      <c r="L4750" s="1">
        <v>57.47276725849364</v>
      </c>
      <c r="M4750" s="2">
        <f>Table13[[#This Row],[Cons h '[MWh']]]-Table13[[#This Row],[Ewec_prod '[MWh']]]-Table13[[#This Row],[Eeol_prod '[MWh']]]-Table13[[#This Row],[Efv_prod '[MWh']]]</f>
        <v>-2.9876327415063599</v>
      </c>
    </row>
    <row r="4751" x14ac:dyDescent="0.25">
      <c r="E4751" s="4">
        <v>43663.875</v>
      </c>
      <c r="F4751" s="3">
        <v>0.63178000000000001</v>
      </c>
      <c r="G4751" s="2">
        <f>Table13[[#This Row],[CF % FV]]*$A$2</f>
        <v>69.495800000000003</v>
      </c>
      <c r="H4751" s="3">
        <v>0.63078701538099402</v>
      </c>
      <c r="I4751" s="2">
        <f>Table13[[#This Row],[CF % EOL ]]*$A$6</f>
        <v>0</v>
      </c>
      <c r="J4751" s="3">
        <v>0.22030267776004681</v>
      </c>
      <c r="K4751" s="2">
        <f>$A$10*Table13[[#This Row],[CF % WEC]]</f>
        <v>0</v>
      </c>
      <c r="L4751" s="1">
        <v>50.993070068216888</v>
      </c>
      <c r="M4751" s="2">
        <f>Table13[[#This Row],[Cons h '[MWh']]]-Table13[[#This Row],[Ewec_prod '[MWh']]]-Table13[[#This Row],[Eeol_prod '[MWh']]]-Table13[[#This Row],[Efv_prod '[MWh']]]</f>
        <v>-18.502729931783115</v>
      </c>
    </row>
    <row r="4752" x14ac:dyDescent="0.25">
      <c r="E4752" s="4">
        <v>43663.916666666664</v>
      </c>
      <c r="F4752" s="3">
        <v>0.64600999999999997</v>
      </c>
      <c r="G4752" s="2">
        <f>Table13[[#This Row],[CF % FV]]*$A$2</f>
        <v>71.061099999999996</v>
      </c>
      <c r="H4752" s="3">
        <v>0.23471927461167699</v>
      </c>
      <c r="I4752" s="2">
        <f>Table13[[#This Row],[CF % EOL ]]*$A$6</f>
        <v>0</v>
      </c>
      <c r="J4752" s="3">
        <v>0.19951714869541906</v>
      </c>
      <c r="K4752" s="2">
        <f>$A$10*Table13[[#This Row],[CF % WEC]]</f>
        <v>0</v>
      </c>
      <c r="L4752" s="1">
        <v>47.742641052496467</v>
      </c>
      <c r="M4752" s="2">
        <f>Table13[[#This Row],[Cons h '[MWh']]]-Table13[[#This Row],[Ewec_prod '[MWh']]]-Table13[[#This Row],[Eeol_prod '[MWh']]]-Table13[[#This Row],[Efv_prod '[MWh']]]</f>
        <v>-23.31845894750353</v>
      </c>
    </row>
    <row r="4753" x14ac:dyDescent="0.25">
      <c r="E4753" s="4">
        <v>43663.958333333336</v>
      </c>
      <c r="F4753" s="3">
        <v>0.5796</v>
      </c>
      <c r="G4753" s="2">
        <f>Table13[[#This Row],[CF % FV]]*$A$2</f>
        <v>63.756</v>
      </c>
      <c r="H4753" s="3">
        <v>0.20414116819625899</v>
      </c>
      <c r="I4753" s="2">
        <f>Table13[[#This Row],[CF % EOL ]]*$A$6</f>
        <v>0</v>
      </c>
      <c r="J4753" s="3">
        <v>0.18854869334313401</v>
      </c>
      <c r="K4753" s="2">
        <f>$A$10*Table13[[#This Row],[CF % WEC]]</f>
        <v>0</v>
      </c>
      <c r="L4753" s="1">
        <v>37.133854970322979</v>
      </c>
      <c r="M4753" s="2">
        <f>Table13[[#This Row],[Cons h '[MWh']]]-Table13[[#This Row],[Ewec_prod '[MWh']]]-Table13[[#This Row],[Eeol_prod '[MWh']]]-Table13[[#This Row],[Efv_prod '[MWh']]]</f>
        <v>-26.622145029677021</v>
      </c>
    </row>
    <row r="4754" x14ac:dyDescent="0.25">
      <c r="E4754" s="4">
        <v>43664</v>
      </c>
      <c r="F4754" s="3">
        <v>0.53439000000000003</v>
      </c>
      <c r="G4754" s="2">
        <f>Table13[[#This Row],[CF % FV]]*$A$2</f>
        <v>58.782900000000005</v>
      </c>
      <c r="H4754" s="3">
        <v>0.28319715894043401</v>
      </c>
      <c r="I4754" s="2">
        <f>Table13[[#This Row],[CF % EOL ]]*$A$6</f>
        <v>0</v>
      </c>
      <c r="J4754" s="3">
        <v>0.18411131101015421</v>
      </c>
      <c r="K4754" s="2">
        <f>$A$10*Table13[[#This Row],[CF % WEC]]</f>
        <v>0</v>
      </c>
      <c r="L4754" s="1">
        <v>32.997258698185107</v>
      </c>
      <c r="M4754" s="2">
        <f>Table13[[#This Row],[Cons h '[MWh']]]-Table13[[#This Row],[Ewec_prod '[MWh']]]-Table13[[#This Row],[Eeol_prod '[MWh']]]-Table13[[#This Row],[Efv_prod '[MWh']]]</f>
        <v>-25.785641301814898</v>
      </c>
    </row>
    <row r="4755" x14ac:dyDescent="0.25">
      <c r="E4755" s="4">
        <v>43664.041666666664</v>
      </c>
      <c r="F4755" s="3">
        <v>0.37161</v>
      </c>
      <c r="G4755" s="2">
        <f>Table13[[#This Row],[CF % FV]]*$A$2</f>
        <v>40.877099999999999</v>
      </c>
      <c r="H4755" s="3">
        <v>0.44875876617219501</v>
      </c>
      <c r="I4755" s="2">
        <f>Table13[[#This Row],[CF % EOL ]]*$A$6</f>
        <v>0</v>
      </c>
      <c r="J4755" s="3">
        <v>0.18524397317791505</v>
      </c>
      <c r="K4755" s="2">
        <f>$A$10*Table13[[#This Row],[CF % WEC]]</f>
        <v>0</v>
      </c>
      <c r="L4755" s="1">
        <v>27.95885806742827</v>
      </c>
      <c r="M4755" s="2">
        <f>Table13[[#This Row],[Cons h '[MWh']]]-Table13[[#This Row],[Ewec_prod '[MWh']]]-Table13[[#This Row],[Eeol_prod '[MWh']]]-Table13[[#This Row],[Efv_prod '[MWh']]]</f>
        <v>-12.918241932571728</v>
      </c>
    </row>
    <row r="4756" x14ac:dyDescent="0.25">
      <c r="E4756" s="4">
        <v>43664.083333333336</v>
      </c>
      <c r="F4756" s="3">
        <v>0.18317</v>
      </c>
      <c r="G4756" s="2">
        <f>Table13[[#This Row],[CF % FV]]*$A$2</f>
        <v>20.148700000000002</v>
      </c>
      <c r="H4756" s="3">
        <v>0.58638728989759403</v>
      </c>
      <c r="I4756" s="2">
        <f>Table13[[#This Row],[CF % EOL ]]*$A$6</f>
        <v>0</v>
      </c>
      <c r="J4756" s="3">
        <v>0.1912774239923542</v>
      </c>
      <c r="K4756" s="2">
        <f>$A$10*Table13[[#This Row],[CF % WEC]]</f>
        <v>0</v>
      </c>
      <c r="L4756" s="1">
        <v>29.302018356562776</v>
      </c>
      <c r="M4756" s="2">
        <f>Table13[[#This Row],[Cons h '[MWh']]]-Table13[[#This Row],[Ewec_prod '[MWh']]]-Table13[[#This Row],[Eeol_prod '[MWh']]]-Table13[[#This Row],[Efv_prod '[MWh']]]</f>
        <v>9.1533183565627745</v>
      </c>
    </row>
    <row r="4757" x14ac:dyDescent="0.25">
      <c r="E4757" s="4">
        <v>43664.125</v>
      </c>
      <c r="F4757" s="3">
        <v>1.6799999999999999E-3</v>
      </c>
      <c r="G4757" s="2">
        <f>Table13[[#This Row],[CF % FV]]*$A$2</f>
        <v>0.18479999999999999</v>
      </c>
      <c r="H4757" s="3">
        <v>0.701879872143645</v>
      </c>
      <c r="I4757" s="2">
        <f>Table13[[#This Row],[CF % EOL ]]*$A$6</f>
        <v>0</v>
      </c>
      <c r="J4757" s="3">
        <v>0.20110621810688753</v>
      </c>
      <c r="K4757" s="2">
        <f>$A$10*Table13[[#This Row],[CF % WEC]]</f>
        <v>0</v>
      </c>
      <c r="L4757" s="1">
        <v>32.007815228795472</v>
      </c>
      <c r="M4757" s="2">
        <f>Table13[[#This Row],[Cons h '[MWh']]]-Table13[[#This Row],[Ewec_prod '[MWh']]]-Table13[[#This Row],[Eeol_prod '[MWh']]]-Table13[[#This Row],[Efv_prod '[MWh']]]</f>
        <v>31.823015228795473</v>
      </c>
    </row>
    <row r="4758" x14ac:dyDescent="0.25">
      <c r="E4758" s="4">
        <v>43664.166666666664</v>
      </c>
      <c r="F4758" s="3">
        <v>0</v>
      </c>
      <c r="G4758" s="2">
        <f>Table13[[#This Row],[CF % FV]]*$A$2</f>
        <v>0</v>
      </c>
      <c r="H4758" s="3">
        <v>0.79031513217502403</v>
      </c>
      <c r="I4758" s="2">
        <f>Table13[[#This Row],[CF % EOL ]]*$A$6</f>
        <v>0</v>
      </c>
      <c r="J4758" s="3">
        <v>0.2117079307071873</v>
      </c>
      <c r="K4758" s="2">
        <f>$A$10*Table13[[#This Row],[CF % WEC]]</f>
        <v>0</v>
      </c>
      <c r="L4758" s="1">
        <v>43.585763455470072</v>
      </c>
      <c r="M4758" s="2">
        <f>Table13[[#This Row],[Cons h '[MWh']]]-Table13[[#This Row],[Ewec_prod '[MWh']]]-Table13[[#This Row],[Eeol_prod '[MWh']]]-Table13[[#This Row],[Efv_prod '[MWh']]]</f>
        <v>43.585763455470072</v>
      </c>
    </row>
    <row r="4759" x14ac:dyDescent="0.25">
      <c r="E4759" s="4">
        <v>43664.208333333336</v>
      </c>
      <c r="F4759" s="3">
        <v>0</v>
      </c>
      <c r="G4759" s="2">
        <f>Table13[[#This Row],[CF % FV]]*$A$2</f>
        <v>0</v>
      </c>
      <c r="H4759" s="3">
        <v>0.81179546417425896</v>
      </c>
      <c r="I4759" s="2">
        <f>Table13[[#This Row],[CF % EOL ]]*$A$6</f>
        <v>0</v>
      </c>
      <c r="J4759" s="3">
        <v>0.2228629082498392</v>
      </c>
      <c r="K4759" s="2">
        <f>$A$10*Table13[[#This Row],[CF % WEC]]</f>
        <v>0</v>
      </c>
      <c r="L4759" s="1">
        <v>46.295621065338487</v>
      </c>
      <c r="M4759" s="2">
        <f>Table13[[#This Row],[Cons h '[MWh']]]-Table13[[#This Row],[Ewec_prod '[MWh']]]-Table13[[#This Row],[Eeol_prod '[MWh']]]-Table13[[#This Row],[Efv_prod '[MWh']]]</f>
        <v>46.295621065338487</v>
      </c>
    </row>
    <row r="4760" x14ac:dyDescent="0.25">
      <c r="E4760" s="4">
        <v>43664.25</v>
      </c>
      <c r="F4760" s="3">
        <v>0</v>
      </c>
      <c r="G4760" s="2">
        <f>Table13[[#This Row],[CF % FV]]*$A$2</f>
        <v>0</v>
      </c>
      <c r="H4760" s="3">
        <v>0.80970722811304996</v>
      </c>
      <c r="I4760" s="2">
        <f>Table13[[#This Row],[CF % EOL ]]*$A$6</f>
        <v>0</v>
      </c>
      <c r="J4760" s="3">
        <v>0.22955910418814929</v>
      </c>
      <c r="K4760" s="2">
        <f>$A$10*Table13[[#This Row],[CF % WEC]]</f>
        <v>0</v>
      </c>
      <c r="L4760" s="1">
        <v>40.416558645074758</v>
      </c>
      <c r="M4760" s="2">
        <f>Table13[[#This Row],[Cons h '[MWh']]]-Table13[[#This Row],[Ewec_prod '[MWh']]]-Table13[[#This Row],[Eeol_prod '[MWh']]]-Table13[[#This Row],[Efv_prod '[MWh']]]</f>
        <v>40.416558645074758</v>
      </c>
    </row>
    <row r="4761" x14ac:dyDescent="0.25">
      <c r="E4761" s="4">
        <v>43664.291666666664</v>
      </c>
      <c r="F4761" s="3">
        <v>0</v>
      </c>
      <c r="G4761" s="2">
        <f>Table13[[#This Row],[CF % FV]]*$A$2</f>
        <v>0</v>
      </c>
      <c r="H4761" s="3">
        <v>0.782701804262247</v>
      </c>
      <c r="I4761" s="2">
        <f>Table13[[#This Row],[CF % EOL ]]*$A$6</f>
        <v>0</v>
      </c>
      <c r="J4761" s="3">
        <v>0.22909902474025234</v>
      </c>
      <c r="K4761" s="2">
        <f>$A$10*Table13[[#This Row],[CF % WEC]]</f>
        <v>0</v>
      </c>
      <c r="L4761" s="1">
        <v>44.517666436569598</v>
      </c>
      <c r="M4761" s="2">
        <f>Table13[[#This Row],[Cons h '[MWh']]]-Table13[[#This Row],[Ewec_prod '[MWh']]]-Table13[[#This Row],[Eeol_prod '[MWh']]]-Table13[[#This Row],[Efv_prod '[MWh']]]</f>
        <v>44.517666436569598</v>
      </c>
    </row>
    <row r="4762" x14ac:dyDescent="0.25">
      <c r="E4762" s="4">
        <v>43664.333333333336</v>
      </c>
      <c r="F4762" s="3">
        <v>0</v>
      </c>
      <c r="G4762" s="2">
        <f>Table13[[#This Row],[CF % FV]]*$A$2</f>
        <v>0</v>
      </c>
      <c r="H4762" s="3">
        <v>0.70554214175077801</v>
      </c>
      <c r="I4762" s="2">
        <f>Table13[[#This Row],[CF % EOL ]]*$A$6</f>
        <v>0</v>
      </c>
      <c r="J4762" s="3">
        <v>0.21977712399428342</v>
      </c>
      <c r="K4762" s="2">
        <f>$A$10*Table13[[#This Row],[CF % WEC]]</f>
        <v>0</v>
      </c>
      <c r="L4762" s="1">
        <v>30.636182210571047</v>
      </c>
      <c r="M4762" s="2">
        <f>Table13[[#This Row],[Cons h '[MWh']]]-Table13[[#This Row],[Ewec_prod '[MWh']]]-Table13[[#This Row],[Eeol_prod '[MWh']]]-Table13[[#This Row],[Efv_prod '[MWh']]]</f>
        <v>30.636182210571047</v>
      </c>
    </row>
    <row r="4763" x14ac:dyDescent="0.25">
      <c r="E4763" s="4">
        <v>43664.375</v>
      </c>
      <c r="F4763" s="3">
        <v>0</v>
      </c>
      <c r="G4763" s="2">
        <f>Table13[[#This Row],[CF % FV]]*$A$2</f>
        <v>0</v>
      </c>
      <c r="H4763" s="3">
        <v>0.61336899635776199</v>
      </c>
      <c r="I4763" s="2">
        <f>Table13[[#This Row],[CF % EOL ]]*$A$6</f>
        <v>0</v>
      </c>
      <c r="J4763" s="3">
        <v>0.19598740089724581</v>
      </c>
      <c r="K4763" s="2">
        <f>$A$10*Table13[[#This Row],[CF % WEC]]</f>
        <v>0</v>
      </c>
      <c r="L4763" s="1">
        <v>47.032092376693619</v>
      </c>
      <c r="M4763" s="2">
        <f>Table13[[#This Row],[Cons h '[MWh']]]-Table13[[#This Row],[Ewec_prod '[MWh']]]-Table13[[#This Row],[Eeol_prod '[MWh']]]-Table13[[#This Row],[Efv_prod '[MWh']]]</f>
        <v>47.032092376693619</v>
      </c>
    </row>
    <row r="4764" x14ac:dyDescent="0.25">
      <c r="E4764" s="4">
        <v>43664.416666666664</v>
      </c>
      <c r="F4764" s="3">
        <v>0</v>
      </c>
      <c r="G4764" s="2">
        <f>Table13[[#This Row],[CF % FV]]*$A$2</f>
        <v>0</v>
      </c>
      <c r="H4764" s="3">
        <v>7.0369094424640302E-2</v>
      </c>
      <c r="I4764" s="2">
        <f>Table13[[#This Row],[CF % EOL ]]*$A$6</f>
        <v>0</v>
      </c>
      <c r="J4764" s="3">
        <v>0.17840914672072933</v>
      </c>
      <c r="K4764" s="2">
        <f>$A$10*Table13[[#This Row],[CF % WEC]]</f>
        <v>0</v>
      </c>
      <c r="L4764" s="1">
        <v>51.425903164711599</v>
      </c>
      <c r="M4764" s="2">
        <f>Table13[[#This Row],[Cons h '[MWh']]]-Table13[[#This Row],[Ewec_prod '[MWh']]]-Table13[[#This Row],[Eeol_prod '[MWh']]]-Table13[[#This Row],[Efv_prod '[MWh']]]</f>
        <v>51.425903164711599</v>
      </c>
    </row>
    <row r="4765" x14ac:dyDescent="0.25">
      <c r="E4765" s="4">
        <v>43664.458333333336</v>
      </c>
      <c r="F4765" s="3">
        <v>0</v>
      </c>
      <c r="G4765" s="2">
        <f>Table13[[#This Row],[CF % FV]]*$A$2</f>
        <v>0</v>
      </c>
      <c r="H4765" s="3">
        <v>5.4800979620949701E-2</v>
      </c>
      <c r="I4765" s="2">
        <f>Table13[[#This Row],[CF % EOL ]]*$A$6</f>
        <v>0</v>
      </c>
      <c r="J4765" s="3">
        <v>0.16211122702543793</v>
      </c>
      <c r="K4765" s="2">
        <f>$A$10*Table13[[#This Row],[CF % WEC]]</f>
        <v>0</v>
      </c>
      <c r="L4765" s="1">
        <v>58.294388956952069</v>
      </c>
      <c r="M4765" s="2">
        <f>Table13[[#This Row],[Cons h '[MWh']]]-Table13[[#This Row],[Ewec_prod '[MWh']]]-Table13[[#This Row],[Eeol_prod '[MWh']]]-Table13[[#This Row],[Efv_prod '[MWh']]]</f>
        <v>58.294388956952069</v>
      </c>
    </row>
    <row r="4766" x14ac:dyDescent="0.25">
      <c r="E4766" s="4">
        <v>43664.5</v>
      </c>
      <c r="F4766" s="3">
        <v>0</v>
      </c>
      <c r="G4766" s="2">
        <f>Table13[[#This Row],[CF % FV]]*$A$2</f>
        <v>0</v>
      </c>
      <c r="H4766" s="3">
        <v>0.115462943345174</v>
      </c>
      <c r="I4766" s="2">
        <f>Table13[[#This Row],[CF % EOL ]]*$A$6</f>
        <v>0</v>
      </c>
      <c r="J4766" s="3">
        <v>0.15033825191541864</v>
      </c>
      <c r="K4766" s="2">
        <f>$A$10*Table13[[#This Row],[CF % WEC]]</f>
        <v>0</v>
      </c>
      <c r="L4766" s="1">
        <v>37.948596934591791</v>
      </c>
      <c r="M4766" s="2">
        <f>Table13[[#This Row],[Cons h '[MWh']]]-Table13[[#This Row],[Ewec_prod '[MWh']]]-Table13[[#This Row],[Eeol_prod '[MWh']]]-Table13[[#This Row],[Efv_prod '[MWh']]]</f>
        <v>37.948596934591791</v>
      </c>
    </row>
    <row r="4767" x14ac:dyDescent="0.25">
      <c r="E4767" s="4">
        <v>43664.541666666664</v>
      </c>
      <c r="F4767" s="3">
        <v>0</v>
      </c>
      <c r="G4767" s="2">
        <f>Table13[[#This Row],[CF % FV]]*$A$2</f>
        <v>0</v>
      </c>
      <c r="H4767" s="3">
        <v>0.16779543750301201</v>
      </c>
      <c r="I4767" s="2">
        <f>Table13[[#This Row],[CF % EOL ]]*$A$6</f>
        <v>0</v>
      </c>
      <c r="J4767" s="3">
        <v>0.14377694467739591</v>
      </c>
      <c r="K4767" s="2">
        <f>$A$10*Table13[[#This Row],[CF % WEC]]</f>
        <v>0</v>
      </c>
      <c r="L4767" s="1">
        <v>38.528562527324326</v>
      </c>
      <c r="M4767" s="2">
        <f>Table13[[#This Row],[Cons h '[MWh']]]-Table13[[#This Row],[Ewec_prod '[MWh']]]-Table13[[#This Row],[Eeol_prod '[MWh']]]-Table13[[#This Row],[Efv_prod '[MWh']]]</f>
        <v>38.528562527324326</v>
      </c>
    </row>
    <row r="4768" x14ac:dyDescent="0.25">
      <c r="E4768" s="4">
        <v>43664.583333333336</v>
      </c>
      <c r="F4768" s="3">
        <v>0</v>
      </c>
      <c r="G4768" s="2">
        <f>Table13[[#This Row],[CF % FV]]*$A$2</f>
        <v>0</v>
      </c>
      <c r="H4768" s="3">
        <v>0.216091781860696</v>
      </c>
      <c r="I4768" s="2">
        <f>Table13[[#This Row],[CF % EOL ]]*$A$6</f>
        <v>0</v>
      </c>
      <c r="J4768" s="3">
        <v>0.14123493458416728</v>
      </c>
      <c r="K4768" s="2">
        <f>$A$10*Table13[[#This Row],[CF % WEC]]</f>
        <v>0</v>
      </c>
      <c r="L4768" s="1">
        <v>51.600870734431396</v>
      </c>
      <c r="M4768" s="2">
        <f>Table13[[#This Row],[Cons h '[MWh']]]-Table13[[#This Row],[Ewec_prod '[MWh']]]-Table13[[#This Row],[Eeol_prod '[MWh']]]-Table13[[#This Row],[Efv_prod '[MWh']]]</f>
        <v>51.600870734431396</v>
      </c>
    </row>
    <row r="4769" x14ac:dyDescent="0.25">
      <c r="E4769" s="4">
        <v>43664.625</v>
      </c>
      <c r="F4769" s="3">
        <v>0</v>
      </c>
      <c r="G4769" s="2">
        <f>Table13[[#This Row],[CF % FV]]*$A$2</f>
        <v>0</v>
      </c>
      <c r="H4769" s="3">
        <v>0.32161497464323502</v>
      </c>
      <c r="I4769" s="2">
        <f>Table13[[#This Row],[CF % EOL ]]*$A$6</f>
        <v>0</v>
      </c>
      <c r="J4769" s="3">
        <v>0.14118893193705864</v>
      </c>
      <c r="K4769" s="2">
        <f>$A$10*Table13[[#This Row],[CF % WEC]]</f>
        <v>0</v>
      </c>
      <c r="L4769" s="1">
        <v>46.869784186471989</v>
      </c>
      <c r="M4769" s="2">
        <f>Table13[[#This Row],[Cons h '[MWh']]]-Table13[[#This Row],[Ewec_prod '[MWh']]]-Table13[[#This Row],[Eeol_prod '[MWh']]]-Table13[[#This Row],[Efv_prod '[MWh']]]</f>
        <v>46.869784186471989</v>
      </c>
    </row>
    <row r="4770" x14ac:dyDescent="0.25">
      <c r="E4770" s="4">
        <v>43664.666666666664</v>
      </c>
      <c r="F4770" s="3">
        <v>0</v>
      </c>
      <c r="G4770" s="2">
        <f>Table13[[#This Row],[CF % FV]]*$A$2</f>
        <v>0</v>
      </c>
      <c r="H4770" s="3">
        <v>0.391690085030377</v>
      </c>
      <c r="I4770" s="2">
        <f>Table13[[#This Row],[CF % EOL ]]*$A$6</f>
        <v>0</v>
      </c>
      <c r="J4770" s="3">
        <v>0.14306623275655506</v>
      </c>
      <c r="K4770" s="2">
        <f>$A$10*Table13[[#This Row],[CF % WEC]]</f>
        <v>0</v>
      </c>
      <c r="L4770" s="1">
        <v>44.071426690152776</v>
      </c>
      <c r="M4770" s="2">
        <f>Table13[[#This Row],[Cons h '[MWh']]]-Table13[[#This Row],[Ewec_prod '[MWh']]]-Table13[[#This Row],[Eeol_prod '[MWh']]]-Table13[[#This Row],[Efv_prod '[MWh']]]</f>
        <v>44.071426690152776</v>
      </c>
    </row>
    <row r="4771" x14ac:dyDescent="0.25">
      <c r="E4771" s="4">
        <v>43664.708333333336</v>
      </c>
      <c r="F4771" s="3">
        <v>0.13038999999999998</v>
      </c>
      <c r="G4771" s="2">
        <f>Table13[[#This Row],[CF % FV]]*$A$2</f>
        <v>14.342899999999998</v>
      </c>
      <c r="H4771" s="3">
        <v>0.46166096951734997</v>
      </c>
      <c r="I4771" s="2">
        <f>Table13[[#This Row],[CF % EOL ]]*$A$6</f>
        <v>0</v>
      </c>
      <c r="J4771" s="3">
        <v>0.14521442266363815</v>
      </c>
      <c r="K4771" s="2">
        <f>$A$10*Table13[[#This Row],[CF % WEC]]</f>
        <v>0</v>
      </c>
      <c r="L4771" s="1">
        <v>56.115000354840213</v>
      </c>
      <c r="M4771" s="2">
        <f>Table13[[#This Row],[Cons h '[MWh']]]-Table13[[#This Row],[Ewec_prod '[MWh']]]-Table13[[#This Row],[Eeol_prod '[MWh']]]-Table13[[#This Row],[Efv_prod '[MWh']]]</f>
        <v>41.772100354840212</v>
      </c>
    </row>
    <row r="4772" x14ac:dyDescent="0.25">
      <c r="E4772" s="4">
        <v>43664.75</v>
      </c>
      <c r="F4772" s="3">
        <v>0.33012999999999998</v>
      </c>
      <c r="G4772" s="2">
        <f>Table13[[#This Row],[CF % FV]]*$A$2</f>
        <v>36.314299999999996</v>
      </c>
      <c r="H4772" s="3">
        <v>0.53724840659730799</v>
      </c>
      <c r="I4772" s="2">
        <f>Table13[[#This Row],[CF % EOL ]]*$A$6</f>
        <v>0</v>
      </c>
      <c r="J4772" s="3">
        <v>0.14587230425559644</v>
      </c>
      <c r="K4772" s="2">
        <f>$A$10*Table13[[#This Row],[CF % WEC]]</f>
        <v>0</v>
      </c>
      <c r="L4772" s="1">
        <v>53.773839886809263</v>
      </c>
      <c r="M4772" s="2">
        <f>Table13[[#This Row],[Cons h '[MWh']]]-Table13[[#This Row],[Ewec_prod '[MWh']]]-Table13[[#This Row],[Eeol_prod '[MWh']]]-Table13[[#This Row],[Efv_prod '[MWh']]]</f>
        <v>17.459539886809267</v>
      </c>
    </row>
    <row r="4773" x14ac:dyDescent="0.25">
      <c r="E4773" s="4">
        <v>43664.791666666664</v>
      </c>
      <c r="F4773" s="3">
        <v>0.47910000000000003</v>
      </c>
      <c r="G4773" s="2">
        <f>Table13[[#This Row],[CF % FV]]*$A$2</f>
        <v>52.701000000000001</v>
      </c>
      <c r="H4773" s="3">
        <v>0.57262620224105998</v>
      </c>
      <c r="I4773" s="2">
        <f>Table13[[#This Row],[CF % EOL ]]*$A$6</f>
        <v>0</v>
      </c>
      <c r="J4773" s="3">
        <v>0.14402337187468822</v>
      </c>
      <c r="K4773" s="2">
        <f>$A$10*Table13[[#This Row],[CF % WEC]]</f>
        <v>0</v>
      </c>
      <c r="L4773" s="1">
        <v>72.682523528886335</v>
      </c>
      <c r="M4773" s="2">
        <f>Table13[[#This Row],[Cons h '[MWh']]]-Table13[[#This Row],[Ewec_prod '[MWh']]]-Table13[[#This Row],[Eeol_prod '[MWh']]]-Table13[[#This Row],[Efv_prod '[MWh']]]</f>
        <v>19.981523528886335</v>
      </c>
    </row>
    <row r="4774" x14ac:dyDescent="0.25">
      <c r="E4774" s="4">
        <v>43664.833333333336</v>
      </c>
      <c r="F4774" s="3">
        <v>0.54239000000000004</v>
      </c>
      <c r="G4774" s="2">
        <f>Table13[[#This Row],[CF % FV]]*$A$2</f>
        <v>59.662900000000008</v>
      </c>
      <c r="H4774" s="3">
        <v>0.54855661686249002</v>
      </c>
      <c r="I4774" s="2">
        <f>Table13[[#This Row],[CF % EOL ]]*$A$6</f>
        <v>0</v>
      </c>
      <c r="J4774" s="3">
        <v>0.1399922934478823</v>
      </c>
      <c r="K4774" s="2">
        <f>$A$10*Table13[[#This Row],[CF % WEC]]</f>
        <v>0</v>
      </c>
      <c r="L4774" s="1">
        <v>55.504951752245297</v>
      </c>
      <c r="M4774" s="2">
        <f>Table13[[#This Row],[Cons h '[MWh']]]-Table13[[#This Row],[Ewec_prod '[MWh']]]-Table13[[#This Row],[Eeol_prod '[MWh']]]-Table13[[#This Row],[Efv_prod '[MWh']]]</f>
        <v>-4.1579482477547103</v>
      </c>
    </row>
    <row r="4775" x14ac:dyDescent="0.25">
      <c r="E4775" s="4">
        <v>43664.875</v>
      </c>
      <c r="F4775" s="3">
        <v>0.59862000000000004</v>
      </c>
      <c r="G4775" s="2">
        <f>Table13[[#This Row],[CF % FV]]*$A$2</f>
        <v>65.848200000000006</v>
      </c>
      <c r="H4775" s="3">
        <v>0.48368113764295001</v>
      </c>
      <c r="I4775" s="2">
        <f>Table13[[#This Row],[CF % EOL ]]*$A$6</f>
        <v>0</v>
      </c>
      <c r="J4775" s="3">
        <v>0.13009514112518958</v>
      </c>
      <c r="K4775" s="2">
        <f>$A$10*Table13[[#This Row],[CF % WEC]]</f>
        <v>0</v>
      </c>
      <c r="L4775" s="1">
        <v>50.439133226955846</v>
      </c>
      <c r="M4775" s="2">
        <f>Table13[[#This Row],[Cons h '[MWh']]]-Table13[[#This Row],[Ewec_prod '[MWh']]]-Table13[[#This Row],[Eeol_prod '[MWh']]]-Table13[[#This Row],[Efv_prod '[MWh']]]</f>
        <v>-15.40906677304416</v>
      </c>
    </row>
    <row r="4776" x14ac:dyDescent="0.25">
      <c r="E4776" s="4">
        <v>43664.916666666664</v>
      </c>
      <c r="F4776" s="3">
        <v>0.64298</v>
      </c>
      <c r="G4776" s="2">
        <f>Table13[[#This Row],[CF % FV]]*$A$2</f>
        <v>70.727800000000002</v>
      </c>
      <c r="H4776" s="3">
        <v>4.8189217378631702E-3</v>
      </c>
      <c r="I4776" s="2">
        <f>Table13[[#This Row],[CF % EOL ]]*$A$6</f>
        <v>0</v>
      </c>
      <c r="J4776" s="3">
        <v>0.12205368013604478</v>
      </c>
      <c r="K4776" s="2">
        <f>$A$10*Table13[[#This Row],[CF % WEC]]</f>
        <v>0</v>
      </c>
      <c r="L4776" s="1">
        <v>39.627149007871161</v>
      </c>
      <c r="M4776" s="2">
        <f>Table13[[#This Row],[Cons h '[MWh']]]-Table13[[#This Row],[Ewec_prod '[MWh']]]-Table13[[#This Row],[Eeol_prod '[MWh']]]-Table13[[#This Row],[Efv_prod '[MWh']]]</f>
        <v>-31.100650992128841</v>
      </c>
    </row>
    <row r="4777" x14ac:dyDescent="0.25">
      <c r="E4777" s="4">
        <v>43664.958333333336</v>
      </c>
      <c r="F4777" s="3">
        <v>0.65100000000000002</v>
      </c>
      <c r="G4777" s="2">
        <f>Table13[[#This Row],[CF % FV]]*$A$2</f>
        <v>71.61</v>
      </c>
      <c r="H4777" s="3">
        <v>-3.8206832954649499E-3</v>
      </c>
      <c r="I4777" s="2">
        <f>Table13[[#This Row],[CF % EOL ]]*$A$6</f>
        <v>0</v>
      </c>
      <c r="J4777" s="3">
        <v>0.11587122703379776</v>
      </c>
      <c r="K4777" s="2">
        <f>$A$10*Table13[[#This Row],[CF % WEC]]</f>
        <v>0</v>
      </c>
      <c r="L4777" s="1">
        <v>34.976138618958878</v>
      </c>
      <c r="M4777" s="2">
        <f>Table13[[#This Row],[Cons h '[MWh']]]-Table13[[#This Row],[Ewec_prod '[MWh']]]-Table13[[#This Row],[Eeol_prod '[MWh']]]-Table13[[#This Row],[Efv_prod '[MWh']]]</f>
        <v>-36.633861381041122</v>
      </c>
    </row>
    <row r="4778" x14ac:dyDescent="0.25">
      <c r="E4778" s="4">
        <v>43665</v>
      </c>
      <c r="F4778" s="3">
        <v>0.55569000000000002</v>
      </c>
      <c r="G4778" s="2">
        <f>Table13[[#This Row],[CF % FV]]*$A$2</f>
        <v>61.125900000000001</v>
      </c>
      <c r="H4778" s="3">
        <v>-3.7991463800321301E-3</v>
      </c>
      <c r="I4778" s="2">
        <f>Table13[[#This Row],[CF % EOL ]]*$A$6</f>
        <v>0</v>
      </c>
      <c r="J4778" s="3">
        <v>0.11096616262478587</v>
      </c>
      <c r="K4778" s="2">
        <f>$A$10*Table13[[#This Row],[CF % WEC]]</f>
        <v>0</v>
      </c>
      <c r="L4778" s="1">
        <v>26.1324519198518</v>
      </c>
      <c r="M4778" s="2">
        <f>Table13[[#This Row],[Cons h '[MWh']]]-Table13[[#This Row],[Ewec_prod '[MWh']]]-Table13[[#This Row],[Eeol_prod '[MWh']]]-Table13[[#This Row],[Efv_prod '[MWh']]]</f>
        <v>-34.993448080148198</v>
      </c>
    </row>
    <row r="4779" x14ac:dyDescent="0.25">
      <c r="E4779" s="4">
        <v>43665.041666666664</v>
      </c>
      <c r="F4779" s="3">
        <v>0.35941000000000001</v>
      </c>
      <c r="G4779" s="2">
        <f>Table13[[#This Row],[CF % FV]]*$A$2</f>
        <v>39.5351</v>
      </c>
      <c r="H4779" s="3">
        <v>1.00557113420724E-2</v>
      </c>
      <c r="I4779" s="2">
        <f>Table13[[#This Row],[CF % EOL ]]*$A$6</f>
        <v>0</v>
      </c>
      <c r="J4779" s="3">
        <v>0.10797235445369299</v>
      </c>
      <c r="K4779" s="2">
        <f>$A$10*Table13[[#This Row],[CF % WEC]]</f>
        <v>0</v>
      </c>
      <c r="L4779" s="1">
        <v>30.214248912298235</v>
      </c>
      <c r="M4779" s="2">
        <f>Table13[[#This Row],[Cons h '[MWh']]]-Table13[[#This Row],[Ewec_prod '[MWh']]]-Table13[[#This Row],[Eeol_prod '[MWh']]]-Table13[[#This Row],[Efv_prod '[MWh']]]</f>
        <v>-9.3208510877017652</v>
      </c>
    </row>
    <row r="4780" x14ac:dyDescent="0.25">
      <c r="E4780" s="4">
        <v>43665.083333333336</v>
      </c>
      <c r="F4780" s="3">
        <v>0.17708000000000002</v>
      </c>
      <c r="G4780" s="2">
        <f>Table13[[#This Row],[CF % FV]]*$A$2</f>
        <v>19.478800000000003</v>
      </c>
      <c r="H4780" s="3">
        <v>0.106261953875204</v>
      </c>
      <c r="I4780" s="2">
        <f>Table13[[#This Row],[CF % EOL ]]*$A$6</f>
        <v>0</v>
      </c>
      <c r="J4780" s="3">
        <v>0.10834400494845846</v>
      </c>
      <c r="K4780" s="2">
        <f>$A$10*Table13[[#This Row],[CF % WEC]]</f>
        <v>0</v>
      </c>
      <c r="L4780" s="1">
        <v>31.194083983310964</v>
      </c>
      <c r="M4780" s="2">
        <f>Table13[[#This Row],[Cons h '[MWh']]]-Table13[[#This Row],[Ewec_prod '[MWh']]]-Table13[[#This Row],[Eeol_prod '[MWh']]]-Table13[[#This Row],[Efv_prod '[MWh']]]</f>
        <v>11.715283983310961</v>
      </c>
    </row>
    <row r="4781" x14ac:dyDescent="0.25">
      <c r="E4781" s="4">
        <v>43665.125</v>
      </c>
      <c r="F4781" s="3">
        <v>1.6699999999999998E-3</v>
      </c>
      <c r="G4781" s="2">
        <f>Table13[[#This Row],[CF % FV]]*$A$2</f>
        <v>0.18369999999999997</v>
      </c>
      <c r="H4781" s="3">
        <v>0.27785457302424899</v>
      </c>
      <c r="I4781" s="2">
        <f>Table13[[#This Row],[CF % EOL ]]*$A$6</f>
        <v>0</v>
      </c>
      <c r="J4781" s="3">
        <v>0.12055374240505778</v>
      </c>
      <c r="K4781" s="2">
        <f>$A$10*Table13[[#This Row],[CF % WEC]]</f>
        <v>0</v>
      </c>
      <c r="L4781" s="1">
        <v>27.350133807295411</v>
      </c>
      <c r="M4781" s="2">
        <f>Table13[[#This Row],[Cons h '[MWh']]]-Table13[[#This Row],[Ewec_prod '[MWh']]]-Table13[[#This Row],[Eeol_prod '[MWh']]]-Table13[[#This Row],[Efv_prod '[MWh']]]</f>
        <v>27.166433807295412</v>
      </c>
    </row>
    <row r="4782" x14ac:dyDescent="0.25">
      <c r="E4782" s="4">
        <v>43665.166666666664</v>
      </c>
      <c r="F4782" s="3">
        <v>0</v>
      </c>
      <c r="G4782" s="2">
        <f>Table13[[#This Row],[CF % FV]]*$A$2</f>
        <v>0</v>
      </c>
      <c r="H4782" s="3">
        <v>0.54135834597125398</v>
      </c>
      <c r="I4782" s="2">
        <f>Table13[[#This Row],[CF % EOL ]]*$A$6</f>
        <v>0</v>
      </c>
      <c r="J4782" s="3">
        <v>0.12746648322315393</v>
      </c>
      <c r="K4782" s="2">
        <f>$A$10*Table13[[#This Row],[CF % WEC]]</f>
        <v>0</v>
      </c>
      <c r="L4782" s="1">
        <v>34.952619377584973</v>
      </c>
      <c r="M4782" s="2">
        <f>Table13[[#This Row],[Cons h '[MWh']]]-Table13[[#This Row],[Ewec_prod '[MWh']]]-Table13[[#This Row],[Eeol_prod '[MWh']]]-Table13[[#This Row],[Efv_prod '[MWh']]]</f>
        <v>34.952619377584973</v>
      </c>
    </row>
    <row r="4783" x14ac:dyDescent="0.25">
      <c r="E4783" s="4">
        <v>43665.208333333336</v>
      </c>
      <c r="F4783" s="3">
        <v>0</v>
      </c>
      <c r="G4783" s="2">
        <f>Table13[[#This Row],[CF % FV]]*$A$2</f>
        <v>0</v>
      </c>
      <c r="H4783" s="3">
        <v>0.65012937188757702</v>
      </c>
      <c r="I4783" s="2">
        <f>Table13[[#This Row],[CF % EOL ]]*$A$6</f>
        <v>0</v>
      </c>
      <c r="J4783" s="3">
        <v>0.14176511738718178</v>
      </c>
      <c r="K4783" s="2">
        <f>$A$10*Table13[[#This Row],[CF % WEC]]</f>
        <v>0</v>
      </c>
      <c r="L4783" s="1">
        <v>38.074197065368139</v>
      </c>
      <c r="M4783" s="2">
        <f>Table13[[#This Row],[Cons h '[MWh']]]-Table13[[#This Row],[Ewec_prod '[MWh']]]-Table13[[#This Row],[Eeol_prod '[MWh']]]-Table13[[#This Row],[Efv_prod '[MWh']]]</f>
        <v>38.074197065368139</v>
      </c>
    </row>
    <row r="4784" x14ac:dyDescent="0.25">
      <c r="E4784" s="4">
        <v>43665.25</v>
      </c>
      <c r="F4784" s="3">
        <v>0</v>
      </c>
      <c r="G4784" s="2">
        <f>Table13[[#This Row],[CF % FV]]*$A$2</f>
        <v>0</v>
      </c>
      <c r="H4784" s="3">
        <v>0.64698340623016604</v>
      </c>
      <c r="I4784" s="2">
        <f>Table13[[#This Row],[CF % EOL ]]*$A$6</f>
        <v>0</v>
      </c>
      <c r="J4784" s="3">
        <v>0.15324762928070981</v>
      </c>
      <c r="K4784" s="2">
        <f>$A$10*Table13[[#This Row],[CF % WEC]]</f>
        <v>0</v>
      </c>
      <c r="L4784" s="1">
        <v>47.554226136514103</v>
      </c>
      <c r="M4784" s="2">
        <f>Table13[[#This Row],[Cons h '[MWh']]]-Table13[[#This Row],[Ewec_prod '[MWh']]]-Table13[[#This Row],[Eeol_prod '[MWh']]]-Table13[[#This Row],[Efv_prod '[MWh']]]</f>
        <v>47.554226136514103</v>
      </c>
    </row>
    <row r="4785" x14ac:dyDescent="0.25">
      <c r="E4785" s="4">
        <v>43665.291666666664</v>
      </c>
      <c r="F4785" s="3">
        <v>0</v>
      </c>
      <c r="G4785" s="2">
        <f>Table13[[#This Row],[CF % FV]]*$A$2</f>
        <v>0</v>
      </c>
      <c r="H4785" s="3">
        <v>0.617443542071344</v>
      </c>
      <c r="I4785" s="2">
        <f>Table13[[#This Row],[CF % EOL ]]*$A$6</f>
        <v>0</v>
      </c>
      <c r="J4785" s="3">
        <v>0.16281708256139102</v>
      </c>
      <c r="K4785" s="2">
        <f>$A$10*Table13[[#This Row],[CF % WEC]]</f>
        <v>0</v>
      </c>
      <c r="L4785" s="1">
        <v>41.260765894425454</v>
      </c>
      <c r="M4785" s="2">
        <f>Table13[[#This Row],[Cons h '[MWh']]]-Table13[[#This Row],[Ewec_prod '[MWh']]]-Table13[[#This Row],[Eeol_prod '[MWh']]]-Table13[[#This Row],[Efv_prod '[MWh']]]</f>
        <v>41.260765894425454</v>
      </c>
    </row>
    <row r="4786" x14ac:dyDescent="0.25">
      <c r="E4786" s="4">
        <v>43665.333333333336</v>
      </c>
      <c r="F4786" s="3">
        <v>0</v>
      </c>
      <c r="G4786" s="2">
        <f>Table13[[#This Row],[CF % FV]]*$A$2</f>
        <v>0</v>
      </c>
      <c r="H4786" s="3">
        <v>0.62795895044182803</v>
      </c>
      <c r="I4786" s="2">
        <f>Table13[[#This Row],[CF % EOL ]]*$A$6</f>
        <v>0</v>
      </c>
      <c r="J4786" s="3">
        <v>0.17025409321739829</v>
      </c>
      <c r="K4786" s="2">
        <f>$A$10*Table13[[#This Row],[CF % WEC]]</f>
        <v>0</v>
      </c>
      <c r="L4786" s="1">
        <v>35.888410713781454</v>
      </c>
      <c r="M4786" s="2">
        <f>Table13[[#This Row],[Cons h '[MWh']]]-Table13[[#This Row],[Ewec_prod '[MWh']]]-Table13[[#This Row],[Eeol_prod '[MWh']]]-Table13[[#This Row],[Efv_prod '[MWh']]]</f>
        <v>35.888410713781454</v>
      </c>
    </row>
    <row r="4787" x14ac:dyDescent="0.25">
      <c r="E4787" s="4">
        <v>43665.375</v>
      </c>
      <c r="F4787" s="3">
        <v>0</v>
      </c>
      <c r="G4787" s="2">
        <f>Table13[[#This Row],[CF % FV]]*$A$2</f>
        <v>0</v>
      </c>
      <c r="H4787" s="3">
        <v>0.65107386271615997</v>
      </c>
      <c r="I4787" s="2">
        <f>Table13[[#This Row],[CF % EOL ]]*$A$6</f>
        <v>0</v>
      </c>
      <c r="J4787" s="3">
        <v>0.16211477595050766</v>
      </c>
      <c r="K4787" s="2">
        <f>$A$10*Table13[[#This Row],[CF % WEC]]</f>
        <v>0</v>
      </c>
      <c r="L4787" s="1">
        <v>42.730731918452982</v>
      </c>
      <c r="M4787" s="2">
        <f>Table13[[#This Row],[Cons h '[MWh']]]-Table13[[#This Row],[Ewec_prod '[MWh']]]-Table13[[#This Row],[Eeol_prod '[MWh']]]-Table13[[#This Row],[Efv_prod '[MWh']]]</f>
        <v>42.730731918452982</v>
      </c>
    </row>
    <row r="4788" x14ac:dyDescent="0.25">
      <c r="E4788" s="4">
        <v>43665.416666666664</v>
      </c>
      <c r="F4788" s="3">
        <v>0</v>
      </c>
      <c r="G4788" s="2">
        <f>Table13[[#This Row],[CF % FV]]*$A$2</f>
        <v>0</v>
      </c>
      <c r="H4788" s="3">
        <v>0.22309442660704201</v>
      </c>
      <c r="I4788" s="2">
        <f>Table13[[#This Row],[CF % EOL ]]*$A$6</f>
        <v>0</v>
      </c>
      <c r="J4788" s="3">
        <v>0.15119405068839237</v>
      </c>
      <c r="K4788" s="2">
        <f>$A$10*Table13[[#This Row],[CF % WEC]]</f>
        <v>0</v>
      </c>
      <c r="L4788" s="1">
        <v>41.37435427306616</v>
      </c>
      <c r="M4788" s="2">
        <f>Table13[[#This Row],[Cons h '[MWh']]]-Table13[[#This Row],[Ewec_prod '[MWh']]]-Table13[[#This Row],[Eeol_prod '[MWh']]]-Table13[[#This Row],[Efv_prod '[MWh']]]</f>
        <v>41.37435427306616</v>
      </c>
    </row>
    <row r="4789" x14ac:dyDescent="0.25">
      <c r="E4789" s="4">
        <v>43665.458333333336</v>
      </c>
      <c r="F4789" s="3">
        <v>0</v>
      </c>
      <c r="G4789" s="2">
        <f>Table13[[#This Row],[CF % FV]]*$A$2</f>
        <v>0</v>
      </c>
      <c r="H4789" s="3">
        <v>0.16770160711507801</v>
      </c>
      <c r="I4789" s="2">
        <f>Table13[[#This Row],[CF % EOL ]]*$A$6</f>
        <v>0</v>
      </c>
      <c r="J4789" s="3">
        <v>0.14231473751712384</v>
      </c>
      <c r="K4789" s="2">
        <f>$A$10*Table13[[#This Row],[CF % WEC]]</f>
        <v>0</v>
      </c>
      <c r="L4789" s="1">
        <v>58.44964936169184</v>
      </c>
      <c r="M4789" s="2">
        <f>Table13[[#This Row],[Cons h '[MWh']]]-Table13[[#This Row],[Ewec_prod '[MWh']]]-Table13[[#This Row],[Eeol_prod '[MWh']]]-Table13[[#This Row],[Efv_prod '[MWh']]]</f>
        <v>58.44964936169184</v>
      </c>
    </row>
    <row r="4790" x14ac:dyDescent="0.25">
      <c r="E4790" s="4">
        <v>43665.5</v>
      </c>
      <c r="F4790" s="3">
        <v>0</v>
      </c>
      <c r="G4790" s="2">
        <f>Table13[[#This Row],[CF % FV]]*$A$2</f>
        <v>0</v>
      </c>
      <c r="H4790" s="3">
        <v>0.202527197073335</v>
      </c>
      <c r="I4790" s="2">
        <f>Table13[[#This Row],[CF % EOL ]]*$A$6</f>
        <v>0</v>
      </c>
      <c r="J4790" s="3">
        <v>0.13622933634541456</v>
      </c>
      <c r="K4790" s="2">
        <f>$A$10*Table13[[#This Row],[CF % WEC]]</f>
        <v>0</v>
      </c>
      <c r="L4790" s="1">
        <v>45.008886530879586</v>
      </c>
      <c r="M4790" s="2">
        <f>Table13[[#This Row],[Cons h '[MWh']]]-Table13[[#This Row],[Ewec_prod '[MWh']]]-Table13[[#This Row],[Eeol_prod '[MWh']]]-Table13[[#This Row],[Efv_prod '[MWh']]]</f>
        <v>45.008886530879586</v>
      </c>
    </row>
    <row r="4791" x14ac:dyDescent="0.25">
      <c r="E4791" s="4">
        <v>43665.541666666664</v>
      </c>
      <c r="F4791" s="3">
        <v>0</v>
      </c>
      <c r="G4791" s="2">
        <f>Table13[[#This Row],[CF % FV]]*$A$2</f>
        <v>0</v>
      </c>
      <c r="H4791" s="3">
        <v>0.29014244507703901</v>
      </c>
      <c r="I4791" s="2">
        <f>Table13[[#This Row],[CF % EOL ]]*$A$6</f>
        <v>0</v>
      </c>
      <c r="J4791" s="3">
        <v>0.13318861682918071</v>
      </c>
      <c r="K4791" s="2">
        <f>$A$10*Table13[[#This Row],[CF % WEC]]</f>
        <v>0</v>
      </c>
      <c r="L4791" s="1">
        <v>30.981794138982867</v>
      </c>
      <c r="M4791" s="2">
        <f>Table13[[#This Row],[Cons h '[MWh']]]-Table13[[#This Row],[Ewec_prod '[MWh']]]-Table13[[#This Row],[Eeol_prod '[MWh']]]-Table13[[#This Row],[Efv_prod '[MWh']]]</f>
        <v>30.981794138982867</v>
      </c>
    </row>
    <row r="4792" x14ac:dyDescent="0.25">
      <c r="E4792" s="4">
        <v>43665.583333333336</v>
      </c>
      <c r="F4792" s="3">
        <v>0</v>
      </c>
      <c r="G4792" s="2">
        <f>Table13[[#This Row],[CF % FV]]*$A$2</f>
        <v>0</v>
      </c>
      <c r="H4792" s="3">
        <v>0.35947124226885602</v>
      </c>
      <c r="I4792" s="2">
        <f>Table13[[#This Row],[CF % EOL ]]*$A$6</f>
        <v>0</v>
      </c>
      <c r="J4792" s="3">
        <v>0.13297532551117097</v>
      </c>
      <c r="K4792" s="2">
        <f>$A$10*Table13[[#This Row],[CF % WEC]]</f>
        <v>0</v>
      </c>
      <c r="L4792" s="1">
        <v>42.436336723556131</v>
      </c>
      <c r="M4792" s="2">
        <f>Table13[[#This Row],[Cons h '[MWh']]]-Table13[[#This Row],[Ewec_prod '[MWh']]]-Table13[[#This Row],[Eeol_prod '[MWh']]]-Table13[[#This Row],[Efv_prod '[MWh']]]</f>
        <v>42.436336723556131</v>
      </c>
    </row>
    <row r="4793" x14ac:dyDescent="0.25">
      <c r="E4793" s="4">
        <v>43665.625</v>
      </c>
      <c r="F4793" s="3">
        <v>0</v>
      </c>
      <c r="G4793" s="2">
        <f>Table13[[#This Row],[CF % FV]]*$A$2</f>
        <v>0</v>
      </c>
      <c r="H4793" s="3">
        <v>0.452226636248928</v>
      </c>
      <c r="I4793" s="2">
        <f>Table13[[#This Row],[CF % EOL ]]*$A$6</f>
        <v>0</v>
      </c>
      <c r="J4793" s="3">
        <v>0.13574136592800867</v>
      </c>
      <c r="K4793" s="2">
        <f>$A$10*Table13[[#This Row],[CF % WEC]]</f>
        <v>0</v>
      </c>
      <c r="L4793" s="1">
        <v>41.974351260412185</v>
      </c>
      <c r="M4793" s="2">
        <f>Table13[[#This Row],[Cons h '[MWh']]]-Table13[[#This Row],[Ewec_prod '[MWh']]]-Table13[[#This Row],[Eeol_prod '[MWh']]]-Table13[[#This Row],[Efv_prod '[MWh']]]</f>
        <v>41.974351260412185</v>
      </c>
    </row>
    <row r="4794" x14ac:dyDescent="0.25">
      <c r="E4794" s="4">
        <v>43665.666666666664</v>
      </c>
      <c r="F4794" s="3">
        <v>0</v>
      </c>
      <c r="G4794" s="2">
        <f>Table13[[#This Row],[CF % FV]]*$A$2</f>
        <v>0</v>
      </c>
      <c r="H4794" s="3">
        <v>0.53945066439196199</v>
      </c>
      <c r="I4794" s="2">
        <f>Table13[[#This Row],[CF % EOL ]]*$A$6</f>
        <v>0</v>
      </c>
      <c r="J4794" s="3">
        <v>0.1414222786940296</v>
      </c>
      <c r="K4794" s="2">
        <f>$A$10*Table13[[#This Row],[CF % WEC]]</f>
        <v>0</v>
      </c>
      <c r="L4794" s="1">
        <v>43.994065126808337</v>
      </c>
      <c r="M4794" s="2">
        <f>Table13[[#This Row],[Cons h '[MWh']]]-Table13[[#This Row],[Ewec_prod '[MWh']]]-Table13[[#This Row],[Eeol_prod '[MWh']]]-Table13[[#This Row],[Efv_prod '[MWh']]]</f>
        <v>43.994065126808337</v>
      </c>
    </row>
    <row r="4795" x14ac:dyDescent="0.25">
      <c r="E4795" s="4">
        <v>43665.708333333336</v>
      </c>
      <c r="F4795" s="3">
        <v>0.13455</v>
      </c>
      <c r="G4795" s="2">
        <f>Table13[[#This Row],[CF % FV]]*$A$2</f>
        <v>14.8005</v>
      </c>
      <c r="H4795" s="3">
        <v>0.63267293939913505</v>
      </c>
      <c r="I4795" s="2">
        <f>Table13[[#This Row],[CF % EOL ]]*$A$6</f>
        <v>0</v>
      </c>
      <c r="J4795" s="3">
        <v>0.15082684253621073</v>
      </c>
      <c r="K4795" s="2">
        <f>$A$10*Table13[[#This Row],[CF % WEC]]</f>
        <v>0</v>
      </c>
      <c r="L4795" s="1">
        <v>51.814655849418948</v>
      </c>
      <c r="M4795" s="2">
        <f>Table13[[#This Row],[Cons h '[MWh']]]-Table13[[#This Row],[Ewec_prod '[MWh']]]-Table13[[#This Row],[Eeol_prod '[MWh']]]-Table13[[#This Row],[Efv_prod '[MWh']]]</f>
        <v>37.014155849418948</v>
      </c>
    </row>
    <row r="4796" x14ac:dyDescent="0.25">
      <c r="E4796" s="4">
        <v>43665.75</v>
      </c>
      <c r="F4796" s="3">
        <v>0.34916000000000003</v>
      </c>
      <c r="G4796" s="2">
        <f>Table13[[#This Row],[CF % FV]]*$A$2</f>
        <v>38.407600000000002</v>
      </c>
      <c r="H4796" s="3">
        <v>0.71215831043939204</v>
      </c>
      <c r="I4796" s="2">
        <f>Table13[[#This Row],[CF % EOL ]]*$A$6</f>
        <v>0</v>
      </c>
      <c r="J4796" s="3">
        <v>0.16211575654613544</v>
      </c>
      <c r="K4796" s="2">
        <f>$A$10*Table13[[#This Row],[CF % WEC]]</f>
        <v>0</v>
      </c>
      <c r="L4796" s="1">
        <v>71.907506735059656</v>
      </c>
      <c r="M4796" s="2">
        <f>Table13[[#This Row],[Cons h '[MWh']]]-Table13[[#This Row],[Ewec_prod '[MWh']]]-Table13[[#This Row],[Eeol_prod '[MWh']]]-Table13[[#This Row],[Efv_prod '[MWh']]]</f>
        <v>33.499906735059653</v>
      </c>
    </row>
    <row r="4797" x14ac:dyDescent="0.25">
      <c r="E4797" s="4">
        <v>43665.791666666664</v>
      </c>
      <c r="F4797" s="3">
        <v>0.44773000000000002</v>
      </c>
      <c r="G4797" s="2">
        <f>Table13[[#This Row],[CF % FV]]*$A$2</f>
        <v>49.250300000000003</v>
      </c>
      <c r="H4797" s="3">
        <v>0.76381993033432305</v>
      </c>
      <c r="I4797" s="2">
        <f>Table13[[#This Row],[CF % EOL ]]*$A$6</f>
        <v>0</v>
      </c>
      <c r="J4797" s="3">
        <v>0.1734216941143164</v>
      </c>
      <c r="K4797" s="2">
        <f>$A$10*Table13[[#This Row],[CF % WEC]]</f>
        <v>0</v>
      </c>
      <c r="L4797" s="1">
        <v>49.870666298804579</v>
      </c>
      <c r="M4797" s="2">
        <f>Table13[[#This Row],[Cons h '[MWh']]]-Table13[[#This Row],[Ewec_prod '[MWh']]]-Table13[[#This Row],[Eeol_prod '[MWh']]]-Table13[[#This Row],[Efv_prod '[MWh']]]</f>
        <v>0.62036629880457639</v>
      </c>
    </row>
    <row r="4798" x14ac:dyDescent="0.25">
      <c r="E4798" s="4">
        <v>43665.833333333336</v>
      </c>
      <c r="F4798" s="3">
        <v>0.58866999999999992</v>
      </c>
      <c r="G4798" s="2">
        <f>Table13[[#This Row],[CF % FV]]*$A$2</f>
        <v>64.753699999999995</v>
      </c>
      <c r="H4798" s="3">
        <v>0.78861238825647095</v>
      </c>
      <c r="I4798" s="2">
        <f>Table13[[#This Row],[CF % EOL ]]*$A$6</f>
        <v>0</v>
      </c>
      <c r="J4798" s="3">
        <v>0.18138425760976623</v>
      </c>
      <c r="K4798" s="2">
        <f>$A$10*Table13[[#This Row],[CF % WEC]]</f>
        <v>0</v>
      </c>
      <c r="L4798" s="1">
        <v>50.404672582886718</v>
      </c>
      <c r="M4798" s="2">
        <f>Table13[[#This Row],[Cons h '[MWh']]]-Table13[[#This Row],[Ewec_prod '[MWh']]]-Table13[[#This Row],[Eeol_prod '[MWh']]]-Table13[[#This Row],[Efv_prod '[MWh']]]</f>
        <v>-14.349027417113277</v>
      </c>
    </row>
    <row r="4799" x14ac:dyDescent="0.25">
      <c r="E4799" s="4">
        <v>43665.875</v>
      </c>
      <c r="F4799" s="3">
        <v>0.60896000000000006</v>
      </c>
      <c r="G4799" s="2">
        <f>Table13[[#This Row],[CF % FV]]*$A$2</f>
        <v>66.985600000000005</v>
      </c>
      <c r="H4799" s="3">
        <v>0.79258012773321396</v>
      </c>
      <c r="I4799" s="2">
        <f>Table13[[#This Row],[CF % EOL ]]*$A$6</f>
        <v>0</v>
      </c>
      <c r="J4799" s="3">
        <v>0.16186677500185892</v>
      </c>
      <c r="K4799" s="2">
        <f>$A$10*Table13[[#This Row],[CF % WEC]]</f>
        <v>0</v>
      </c>
      <c r="L4799" s="1">
        <v>34.239448407362786</v>
      </c>
      <c r="M4799" s="2">
        <f>Table13[[#This Row],[Cons h '[MWh']]]-Table13[[#This Row],[Ewec_prod '[MWh']]]-Table13[[#This Row],[Eeol_prod '[MWh']]]-Table13[[#This Row],[Efv_prod '[MWh']]]</f>
        <v>-32.746151592637219</v>
      </c>
    </row>
    <row r="4800" x14ac:dyDescent="0.25">
      <c r="E4800" s="4">
        <v>43665.916666666664</v>
      </c>
      <c r="F4800" s="3">
        <v>0.63544</v>
      </c>
      <c r="G4800" s="2">
        <f>Table13[[#This Row],[CF % FV]]*$A$2</f>
        <v>69.898399999999995</v>
      </c>
      <c r="H4800" s="3">
        <v>5.0210315917165203E-2</v>
      </c>
      <c r="I4800" s="2">
        <f>Table13[[#This Row],[CF % EOL ]]*$A$6</f>
        <v>0</v>
      </c>
      <c r="J4800" s="3">
        <v>0.14468144043227507</v>
      </c>
      <c r="K4800" s="2">
        <f>$A$10*Table13[[#This Row],[CF % WEC]]</f>
        <v>0</v>
      </c>
      <c r="L4800" s="1">
        <v>34.715359363610119</v>
      </c>
      <c r="M4800" s="2">
        <f>Table13[[#This Row],[Cons h '[MWh']]]-Table13[[#This Row],[Ewec_prod '[MWh']]]-Table13[[#This Row],[Eeol_prod '[MWh']]]-Table13[[#This Row],[Efv_prod '[MWh']]]</f>
        <v>-35.183040636389876</v>
      </c>
    </row>
    <row r="4801" x14ac:dyDescent="0.25">
      <c r="E4801" s="4">
        <v>43665.958333333336</v>
      </c>
      <c r="F4801" s="3">
        <v>0.62026000000000003</v>
      </c>
      <c r="G4801" s="2">
        <f>Table13[[#This Row],[CF % FV]]*$A$2</f>
        <v>68.2286</v>
      </c>
      <c r="H4801" s="3">
        <v>4.1214318430006197E-2</v>
      </c>
      <c r="I4801" s="2">
        <f>Table13[[#This Row],[CF % EOL ]]*$A$6</f>
        <v>0</v>
      </c>
      <c r="J4801" s="3">
        <v>0.13297600510563429</v>
      </c>
      <c r="K4801" s="2">
        <f>$A$10*Table13[[#This Row],[CF % WEC]]</f>
        <v>0</v>
      </c>
      <c r="L4801" s="1">
        <v>30.421931783483895</v>
      </c>
      <c r="M4801" s="2">
        <f>Table13[[#This Row],[Cons h '[MWh']]]-Table13[[#This Row],[Ewec_prod '[MWh']]]-Table13[[#This Row],[Eeol_prod '[MWh']]]-Table13[[#This Row],[Efv_prod '[MWh']]]</f>
        <v>-37.806668216516101</v>
      </c>
    </row>
    <row r="4802" x14ac:dyDescent="0.25">
      <c r="E4802" s="4">
        <v>43666</v>
      </c>
      <c r="F4802" s="3">
        <v>0.51240999999999992</v>
      </c>
      <c r="G4802" s="2">
        <f>Table13[[#This Row],[CF % FV]]*$A$2</f>
        <v>56.365099999999991</v>
      </c>
      <c r="H4802" s="3">
        <v>5.8560564946413603E-2</v>
      </c>
      <c r="I4802" s="2">
        <f>Table13[[#This Row],[CF % EOL ]]*$A$6</f>
        <v>0</v>
      </c>
      <c r="J4802" s="3">
        <v>0.12284494222854248</v>
      </c>
      <c r="K4802" s="2">
        <f>$A$10*Table13[[#This Row],[CF % WEC]]</f>
        <v>0</v>
      </c>
      <c r="L4802" s="1">
        <v>33.409475399800748</v>
      </c>
      <c r="M4802" s="2">
        <f>Table13[[#This Row],[Cons h '[MWh']]]-Table13[[#This Row],[Ewec_prod '[MWh']]]-Table13[[#This Row],[Eeol_prod '[MWh']]]-Table13[[#This Row],[Efv_prod '[MWh']]]</f>
        <v>-22.955624600199243</v>
      </c>
    </row>
    <row r="4803" x14ac:dyDescent="0.25">
      <c r="E4803" s="4">
        <v>43666.041666666664</v>
      </c>
      <c r="F4803" s="3">
        <v>0.35454000000000002</v>
      </c>
      <c r="G4803" s="2">
        <f>Table13[[#This Row],[CF % FV]]*$A$2</f>
        <v>38.999400000000001</v>
      </c>
      <c r="H4803" s="3">
        <v>0.102356268538111</v>
      </c>
      <c r="I4803" s="2">
        <f>Table13[[#This Row],[CF % EOL ]]*$A$6</f>
        <v>0</v>
      </c>
      <c r="J4803" s="3">
        <v>0.1153988468048507</v>
      </c>
      <c r="K4803" s="2">
        <f>$A$10*Table13[[#This Row],[CF % WEC]]</f>
        <v>0</v>
      </c>
      <c r="L4803" s="1">
        <v>31.673764074732059</v>
      </c>
      <c r="M4803" s="2">
        <f>Table13[[#This Row],[Cons h '[MWh']]]-Table13[[#This Row],[Ewec_prod '[MWh']]]-Table13[[#This Row],[Eeol_prod '[MWh']]]-Table13[[#This Row],[Efv_prod '[MWh']]]</f>
        <v>-7.3256359252679424</v>
      </c>
    </row>
    <row r="4804" x14ac:dyDescent="0.25">
      <c r="E4804" s="4">
        <v>43666.083333333336</v>
      </c>
      <c r="F4804" s="3">
        <v>0.16855000000000001</v>
      </c>
      <c r="G4804" s="2">
        <f>Table13[[#This Row],[CF % FV]]*$A$2</f>
        <v>18.540500000000002</v>
      </c>
      <c r="H4804" s="3">
        <v>0.17502836800973001</v>
      </c>
      <c r="I4804" s="2">
        <f>Table13[[#This Row],[CF % EOL ]]*$A$6</f>
        <v>0</v>
      </c>
      <c r="J4804" s="3">
        <v>0.11371578636188251</v>
      </c>
      <c r="K4804" s="2">
        <f>$A$10*Table13[[#This Row],[CF % WEC]]</f>
        <v>0</v>
      </c>
      <c r="L4804" s="1">
        <v>25.01946328123681</v>
      </c>
      <c r="M4804" s="2">
        <f>Table13[[#This Row],[Cons h '[MWh']]]-Table13[[#This Row],[Ewec_prod '[MWh']]]-Table13[[#This Row],[Eeol_prod '[MWh']]]-Table13[[#This Row],[Efv_prod '[MWh']]]</f>
        <v>6.4789632812368083</v>
      </c>
    </row>
    <row r="4805" x14ac:dyDescent="0.25">
      <c r="E4805" s="4">
        <v>43666.125</v>
      </c>
      <c r="F4805" s="3">
        <v>1.74E-3</v>
      </c>
      <c r="G4805" s="2">
        <f>Table13[[#This Row],[CF % FV]]*$A$2</f>
        <v>0.19140000000000001</v>
      </c>
      <c r="H4805" s="3">
        <v>0.25957858575041498</v>
      </c>
      <c r="I4805" s="2">
        <f>Table13[[#This Row],[CF % EOL ]]*$A$6</f>
        <v>0</v>
      </c>
      <c r="J4805" s="3">
        <v>0.11471090541830248</v>
      </c>
      <c r="K4805" s="2">
        <f>$A$10*Table13[[#This Row],[CF % WEC]]</f>
        <v>0</v>
      </c>
      <c r="L4805" s="1">
        <v>30.366671597569717</v>
      </c>
      <c r="M4805" s="2">
        <f>Table13[[#This Row],[Cons h '[MWh']]]-Table13[[#This Row],[Ewec_prod '[MWh']]]-Table13[[#This Row],[Eeol_prod '[MWh']]]-Table13[[#This Row],[Efv_prod '[MWh']]]</f>
        <v>30.175271597569715</v>
      </c>
    </row>
    <row r="4806" x14ac:dyDescent="0.25">
      <c r="E4806" s="4">
        <v>43666.166666666664</v>
      </c>
      <c r="F4806" s="3">
        <v>0</v>
      </c>
      <c r="G4806" s="2">
        <f>Table13[[#This Row],[CF % FV]]*$A$2</f>
        <v>0</v>
      </c>
      <c r="H4806" s="3">
        <v>0.34090552529761697</v>
      </c>
      <c r="I4806" s="2">
        <f>Table13[[#This Row],[CF % EOL ]]*$A$6</f>
        <v>0</v>
      </c>
      <c r="J4806" s="3">
        <v>0.11348819063270077</v>
      </c>
      <c r="K4806" s="2">
        <f>$A$10*Table13[[#This Row],[CF % WEC]]</f>
        <v>0</v>
      </c>
      <c r="L4806" s="1">
        <v>36.562769817669903</v>
      </c>
      <c r="M4806" s="2">
        <f>Table13[[#This Row],[Cons h '[MWh']]]-Table13[[#This Row],[Ewec_prod '[MWh']]]-Table13[[#This Row],[Eeol_prod '[MWh']]]-Table13[[#This Row],[Efv_prod '[MWh']]]</f>
        <v>36.562769817669903</v>
      </c>
    </row>
    <row r="4807" x14ac:dyDescent="0.25">
      <c r="E4807" s="4">
        <v>43666.208333333336</v>
      </c>
      <c r="F4807" s="3">
        <v>0</v>
      </c>
      <c r="G4807" s="2">
        <f>Table13[[#This Row],[CF % FV]]*$A$2</f>
        <v>0</v>
      </c>
      <c r="H4807" s="3">
        <v>0.39044483930015</v>
      </c>
      <c r="I4807" s="2">
        <f>Table13[[#This Row],[CF % EOL ]]*$A$6</f>
        <v>0</v>
      </c>
      <c r="J4807" s="3">
        <v>0.11207870963273091</v>
      </c>
      <c r="K4807" s="2">
        <f>$A$10*Table13[[#This Row],[CF % WEC]]</f>
        <v>0</v>
      </c>
      <c r="L4807" s="1">
        <v>49.245699558249768</v>
      </c>
      <c r="M4807" s="2">
        <f>Table13[[#This Row],[Cons h '[MWh']]]-Table13[[#This Row],[Ewec_prod '[MWh']]]-Table13[[#This Row],[Eeol_prod '[MWh']]]-Table13[[#This Row],[Efv_prod '[MWh']]]</f>
        <v>49.245699558249768</v>
      </c>
    </row>
    <row r="4808" x14ac:dyDescent="0.25">
      <c r="E4808" s="4">
        <v>43666.25</v>
      </c>
      <c r="F4808" s="3">
        <v>0</v>
      </c>
      <c r="G4808" s="2">
        <f>Table13[[#This Row],[CF % FV]]*$A$2</f>
        <v>0</v>
      </c>
      <c r="H4808" s="3">
        <v>0.42186895858609902</v>
      </c>
      <c r="I4808" s="2">
        <f>Table13[[#This Row],[CF % EOL ]]*$A$6</f>
        <v>0</v>
      </c>
      <c r="J4808" s="3">
        <v>0.11045930320799474</v>
      </c>
      <c r="K4808" s="2">
        <f>$A$10*Table13[[#This Row],[CF % WEC]]</f>
        <v>0</v>
      </c>
      <c r="L4808" s="1">
        <v>56.749762515388475</v>
      </c>
      <c r="M4808" s="2">
        <f>Table13[[#This Row],[Cons h '[MWh']]]-Table13[[#This Row],[Ewec_prod '[MWh']]]-Table13[[#This Row],[Eeol_prod '[MWh']]]-Table13[[#This Row],[Efv_prod '[MWh']]]</f>
        <v>56.749762515388475</v>
      </c>
    </row>
    <row r="4809" x14ac:dyDescent="0.25">
      <c r="E4809" s="4">
        <v>43666.291666666664</v>
      </c>
      <c r="F4809" s="3">
        <v>0</v>
      </c>
      <c r="G4809" s="2">
        <f>Table13[[#This Row],[CF % FV]]*$A$2</f>
        <v>0</v>
      </c>
      <c r="H4809" s="3">
        <v>0.47750680259045902</v>
      </c>
      <c r="I4809" s="2">
        <f>Table13[[#This Row],[CF % EOL ]]*$A$6</f>
        <v>0</v>
      </c>
      <c r="J4809" s="3">
        <v>0.11247501869565384</v>
      </c>
      <c r="K4809" s="2">
        <f>$A$10*Table13[[#This Row],[CF % WEC]]</f>
        <v>0</v>
      </c>
      <c r="L4809" s="1">
        <v>52.414679962001479</v>
      </c>
      <c r="M4809" s="2">
        <f>Table13[[#This Row],[Cons h '[MWh']]]-Table13[[#This Row],[Ewec_prod '[MWh']]]-Table13[[#This Row],[Eeol_prod '[MWh']]]-Table13[[#This Row],[Efv_prod '[MWh']]]</f>
        <v>52.414679962001479</v>
      </c>
    </row>
    <row r="4810" x14ac:dyDescent="0.25">
      <c r="E4810" s="4">
        <v>43666.333333333336</v>
      </c>
      <c r="F4810" s="3">
        <v>0</v>
      </c>
      <c r="G4810" s="2">
        <f>Table13[[#This Row],[CF % FV]]*$A$2</f>
        <v>0</v>
      </c>
      <c r="H4810" s="3">
        <v>0.488442530881738</v>
      </c>
      <c r="I4810" s="2">
        <f>Table13[[#This Row],[CF % EOL ]]*$A$6</f>
        <v>0</v>
      </c>
      <c r="J4810" s="3">
        <v>0.11504140090619783</v>
      </c>
      <c r="K4810" s="2">
        <f>$A$10*Table13[[#This Row],[CF % WEC]]</f>
        <v>0</v>
      </c>
      <c r="L4810" s="1">
        <v>53.831371558704198</v>
      </c>
      <c r="M4810" s="2">
        <f>Table13[[#This Row],[Cons h '[MWh']]]-Table13[[#This Row],[Ewec_prod '[MWh']]]-Table13[[#This Row],[Eeol_prod '[MWh']]]-Table13[[#This Row],[Efv_prod '[MWh']]]</f>
        <v>53.831371558704198</v>
      </c>
    </row>
    <row r="4811" x14ac:dyDescent="0.25">
      <c r="E4811" s="4">
        <v>43666.375</v>
      </c>
      <c r="F4811" s="3">
        <v>0</v>
      </c>
      <c r="G4811" s="2">
        <f>Table13[[#This Row],[CF % FV]]*$A$2</f>
        <v>0</v>
      </c>
      <c r="H4811" s="3">
        <v>0.49238197620010798</v>
      </c>
      <c r="I4811" s="2">
        <f>Table13[[#This Row],[CF % EOL ]]*$A$6</f>
        <v>0</v>
      </c>
      <c r="J4811" s="3">
        <v>0.10650374222142772</v>
      </c>
      <c r="K4811" s="2">
        <f>$A$10*Table13[[#This Row],[CF % WEC]]</f>
        <v>0</v>
      </c>
      <c r="L4811" s="1">
        <v>44.968113118650038</v>
      </c>
      <c r="M4811" s="2">
        <f>Table13[[#This Row],[Cons h '[MWh']]]-Table13[[#This Row],[Ewec_prod '[MWh']]]-Table13[[#This Row],[Eeol_prod '[MWh']]]-Table13[[#This Row],[Efv_prod '[MWh']]]</f>
        <v>44.968113118650038</v>
      </c>
    </row>
    <row r="4812" x14ac:dyDescent="0.25">
      <c r="E4812" s="4">
        <v>43666.416666666664</v>
      </c>
      <c r="F4812" s="3">
        <v>0</v>
      </c>
      <c r="G4812" s="2">
        <f>Table13[[#This Row],[CF % FV]]*$A$2</f>
        <v>0</v>
      </c>
      <c r="H4812" s="3">
        <v>5.4162323385177997E-3</v>
      </c>
      <c r="I4812" s="2">
        <f>Table13[[#This Row],[CF % EOL ]]*$A$6</f>
        <v>0</v>
      </c>
      <c r="J4812" s="3">
        <v>0.10389739854756434</v>
      </c>
      <c r="K4812" s="2">
        <f>$A$10*Table13[[#This Row],[CF % WEC]]</f>
        <v>0</v>
      </c>
      <c r="L4812" s="1">
        <v>42.318656455571976</v>
      </c>
      <c r="M4812" s="2">
        <f>Table13[[#This Row],[Cons h '[MWh']]]-Table13[[#This Row],[Ewec_prod '[MWh']]]-Table13[[#This Row],[Eeol_prod '[MWh']]]-Table13[[#This Row],[Efv_prod '[MWh']]]</f>
        <v>42.318656455571976</v>
      </c>
    </row>
    <row r="4813" x14ac:dyDescent="0.25">
      <c r="E4813" s="4">
        <v>43666.458333333336</v>
      </c>
      <c r="F4813" s="3">
        <v>0</v>
      </c>
      <c r="G4813" s="2">
        <f>Table13[[#This Row],[CF % FV]]*$A$2</f>
        <v>0</v>
      </c>
      <c r="H4813" s="3">
        <v>2.1175320126125001E-4</v>
      </c>
      <c r="I4813" s="2">
        <f>Table13[[#This Row],[CF % EOL ]]*$A$6</f>
        <v>0</v>
      </c>
      <c r="J4813" s="3">
        <v>0.10222634085704294</v>
      </c>
      <c r="K4813" s="2">
        <f>$A$10*Table13[[#This Row],[CF % WEC]]</f>
        <v>0</v>
      </c>
      <c r="L4813" s="1">
        <v>51.851658066912961</v>
      </c>
      <c r="M4813" s="2">
        <f>Table13[[#This Row],[Cons h '[MWh']]]-Table13[[#This Row],[Ewec_prod '[MWh']]]-Table13[[#This Row],[Eeol_prod '[MWh']]]-Table13[[#This Row],[Efv_prod '[MWh']]]</f>
        <v>51.851658066912961</v>
      </c>
    </row>
    <row r="4814" x14ac:dyDescent="0.25">
      <c r="E4814" s="4">
        <v>43666.5</v>
      </c>
      <c r="F4814" s="3">
        <v>0</v>
      </c>
      <c r="G4814" s="2">
        <f>Table13[[#This Row],[CF % FV]]*$A$2</f>
        <v>0</v>
      </c>
      <c r="H4814" s="3">
        <v>6.2128564092050701E-3</v>
      </c>
      <c r="I4814" s="2">
        <f>Table13[[#This Row],[CF % EOL ]]*$A$6</f>
        <v>0</v>
      </c>
      <c r="J4814" s="3">
        <v>0.100994804502422</v>
      </c>
      <c r="K4814" s="2">
        <f>$A$10*Table13[[#This Row],[CF % WEC]]</f>
        <v>0</v>
      </c>
      <c r="L4814" s="1">
        <v>53.384116530142634</v>
      </c>
      <c r="M4814" s="2">
        <f>Table13[[#This Row],[Cons h '[MWh']]]-Table13[[#This Row],[Ewec_prod '[MWh']]]-Table13[[#This Row],[Eeol_prod '[MWh']]]-Table13[[#This Row],[Efv_prod '[MWh']]]</f>
        <v>53.384116530142634</v>
      </c>
    </row>
    <row r="4815" x14ac:dyDescent="0.25">
      <c r="E4815" s="4">
        <v>43666.541666666664</v>
      </c>
      <c r="F4815" s="3">
        <v>0</v>
      </c>
      <c r="G4815" s="2">
        <f>Table13[[#This Row],[CF % FV]]*$A$2</f>
        <v>0</v>
      </c>
      <c r="H4815" s="3">
        <v>3.7624068671400203E-2</v>
      </c>
      <c r="I4815" s="2">
        <f>Table13[[#This Row],[CF % EOL ]]*$A$6</f>
        <v>0</v>
      </c>
      <c r="J4815" s="3">
        <v>9.963981129333889E-2</v>
      </c>
      <c r="K4815" s="2">
        <f>$A$10*Table13[[#This Row],[CF % WEC]]</f>
        <v>0</v>
      </c>
      <c r="L4815" s="1">
        <v>54.468042031634496</v>
      </c>
      <c r="M4815" s="2">
        <f>Table13[[#This Row],[Cons h '[MWh']]]-Table13[[#This Row],[Ewec_prod '[MWh']]]-Table13[[#This Row],[Eeol_prod '[MWh']]]-Table13[[#This Row],[Efv_prod '[MWh']]]</f>
        <v>54.468042031634496</v>
      </c>
    </row>
    <row r="4816" x14ac:dyDescent="0.25">
      <c r="E4816" s="4">
        <v>43666.583333333336</v>
      </c>
      <c r="F4816" s="3">
        <v>0</v>
      </c>
      <c r="G4816" s="2">
        <f>Table13[[#This Row],[CF % FV]]*$A$2</f>
        <v>0</v>
      </c>
      <c r="H4816" s="3">
        <v>6.1921367475897902E-2</v>
      </c>
      <c r="I4816" s="2">
        <f>Table13[[#This Row],[CF % EOL ]]*$A$6</f>
        <v>0</v>
      </c>
      <c r="J4816" s="3">
        <v>9.8236225212076603E-2</v>
      </c>
      <c r="K4816" s="2">
        <f>$A$10*Table13[[#This Row],[CF % WEC]]</f>
        <v>0</v>
      </c>
      <c r="L4816" s="1">
        <v>34.842827838698888</v>
      </c>
      <c r="M4816" s="2">
        <f>Table13[[#This Row],[Cons h '[MWh']]]-Table13[[#This Row],[Ewec_prod '[MWh']]]-Table13[[#This Row],[Eeol_prod '[MWh']]]-Table13[[#This Row],[Efv_prod '[MWh']]]</f>
        <v>34.842827838698888</v>
      </c>
    </row>
    <row r="4817" x14ac:dyDescent="0.25">
      <c r="E4817" s="4">
        <v>43666.625</v>
      </c>
      <c r="F4817" s="3">
        <v>0</v>
      </c>
      <c r="G4817" s="2">
        <f>Table13[[#This Row],[CF % FV]]*$A$2</f>
        <v>0</v>
      </c>
      <c r="H4817" s="3">
        <v>0.100709220028543</v>
      </c>
      <c r="I4817" s="2">
        <f>Table13[[#This Row],[CF % EOL ]]*$A$6</f>
        <v>0</v>
      </c>
      <c r="J4817" s="3">
        <v>9.8894170215992894E-2</v>
      </c>
      <c r="K4817" s="2">
        <f>$A$10*Table13[[#This Row],[CF % WEC]]</f>
        <v>0</v>
      </c>
      <c r="L4817" s="1">
        <v>47.214763644735775</v>
      </c>
      <c r="M4817" s="2">
        <f>Table13[[#This Row],[Cons h '[MWh']]]-Table13[[#This Row],[Ewec_prod '[MWh']]]-Table13[[#This Row],[Eeol_prod '[MWh']]]-Table13[[#This Row],[Efv_prod '[MWh']]]</f>
        <v>47.214763644735775</v>
      </c>
    </row>
    <row r="4818" x14ac:dyDescent="0.25">
      <c r="E4818" s="4">
        <v>43666.666666666664</v>
      </c>
      <c r="F4818" s="3">
        <v>0</v>
      </c>
      <c r="G4818" s="2">
        <f>Table13[[#This Row],[CF % FV]]*$A$2</f>
        <v>0</v>
      </c>
      <c r="H4818" s="3">
        <v>0.14943129224617699</v>
      </c>
      <c r="I4818" s="2">
        <f>Table13[[#This Row],[CF % EOL ]]*$A$6</f>
        <v>0</v>
      </c>
      <c r="J4818" s="3">
        <v>9.712310781296013E-2</v>
      </c>
      <c r="K4818" s="2">
        <f>$A$10*Table13[[#This Row],[CF % WEC]]</f>
        <v>0</v>
      </c>
      <c r="L4818" s="1">
        <v>49.480383949941178</v>
      </c>
      <c r="M4818" s="2">
        <f>Table13[[#This Row],[Cons h '[MWh']]]-Table13[[#This Row],[Ewec_prod '[MWh']]]-Table13[[#This Row],[Eeol_prod '[MWh']]]-Table13[[#This Row],[Efv_prod '[MWh']]]</f>
        <v>49.480383949941178</v>
      </c>
    </row>
    <row r="4819" x14ac:dyDescent="0.25">
      <c r="E4819" s="4">
        <v>43666.708333333336</v>
      </c>
      <c r="F4819" s="3">
        <v>0.20121</v>
      </c>
      <c r="G4819" s="2">
        <f>Table13[[#This Row],[CF % FV]]*$A$2</f>
        <v>22.133099999999999</v>
      </c>
      <c r="H4819" s="3">
        <v>0.17900348807776201</v>
      </c>
      <c r="I4819" s="2">
        <f>Table13[[#This Row],[CF % EOL ]]*$A$6</f>
        <v>0</v>
      </c>
      <c r="J4819" s="3">
        <v>9.5525472004187081E-2</v>
      </c>
      <c r="K4819" s="2">
        <f>$A$10*Table13[[#This Row],[CF % WEC]]</f>
        <v>0</v>
      </c>
      <c r="L4819" s="1">
        <v>47.301489103244464</v>
      </c>
      <c r="M4819" s="2">
        <f>Table13[[#This Row],[Cons h '[MWh']]]-Table13[[#This Row],[Ewec_prod '[MWh']]]-Table13[[#This Row],[Eeol_prod '[MWh']]]-Table13[[#This Row],[Efv_prod '[MWh']]]</f>
        <v>25.168389103244465</v>
      </c>
    </row>
    <row r="4820" x14ac:dyDescent="0.25">
      <c r="E4820" s="4">
        <v>43666.75</v>
      </c>
      <c r="F4820" s="3">
        <v>0.39726</v>
      </c>
      <c r="G4820" s="2">
        <f>Table13[[#This Row],[CF % FV]]*$A$2</f>
        <v>43.698599999999999</v>
      </c>
      <c r="H4820" s="3">
        <v>0.19736226900690501</v>
      </c>
      <c r="I4820" s="2">
        <f>Table13[[#This Row],[CF % EOL ]]*$A$6</f>
        <v>0</v>
      </c>
      <c r="J4820" s="3">
        <v>9.4064667635034196E-2</v>
      </c>
      <c r="K4820" s="2">
        <f>$A$10*Table13[[#This Row],[CF % WEC]]</f>
        <v>0</v>
      </c>
      <c r="L4820" s="1">
        <v>66.779044545970862</v>
      </c>
      <c r="M4820" s="2">
        <f>Table13[[#This Row],[Cons h '[MWh']]]-Table13[[#This Row],[Ewec_prod '[MWh']]]-Table13[[#This Row],[Eeol_prod '[MWh']]]-Table13[[#This Row],[Efv_prod '[MWh']]]</f>
        <v>23.080444545970863</v>
      </c>
    </row>
    <row r="4821" x14ac:dyDescent="0.25">
      <c r="E4821" s="4">
        <v>43666.791666666664</v>
      </c>
      <c r="F4821" s="3">
        <v>0.57083000000000006</v>
      </c>
      <c r="G4821" s="2">
        <f>Table13[[#This Row],[CF % FV]]*$A$2</f>
        <v>62.791300000000007</v>
      </c>
      <c r="H4821" s="3">
        <v>0.19850663133631699</v>
      </c>
      <c r="I4821" s="2">
        <f>Table13[[#This Row],[CF % EOL ]]*$A$6</f>
        <v>0</v>
      </c>
      <c r="J4821" s="3">
        <v>9.2705915041775153E-2</v>
      </c>
      <c r="K4821" s="2">
        <f>$A$10*Table13[[#This Row],[CF % WEC]]</f>
        <v>0</v>
      </c>
      <c r="L4821" s="1">
        <v>68.480113832962857</v>
      </c>
      <c r="M4821" s="2">
        <f>Table13[[#This Row],[Cons h '[MWh']]]-Table13[[#This Row],[Ewec_prod '[MWh']]]-Table13[[#This Row],[Eeol_prod '[MWh']]]-Table13[[#This Row],[Efv_prod '[MWh']]]</f>
        <v>5.6888138329628504</v>
      </c>
    </row>
    <row r="4822" x14ac:dyDescent="0.25">
      <c r="E4822" s="4">
        <v>43666.833333333336</v>
      </c>
      <c r="F4822" s="3">
        <v>0.67327999999999999</v>
      </c>
      <c r="G4822" s="2">
        <f>Table13[[#This Row],[CF % FV]]*$A$2</f>
        <v>74.0608</v>
      </c>
      <c r="H4822" s="3">
        <v>0.19075693662504101</v>
      </c>
      <c r="I4822" s="2">
        <f>Table13[[#This Row],[CF % EOL ]]*$A$6</f>
        <v>0</v>
      </c>
      <c r="J4822" s="3">
        <v>9.1427719525827858E-2</v>
      </c>
      <c r="K4822" s="2">
        <f>$A$10*Table13[[#This Row],[CF % WEC]]</f>
        <v>0</v>
      </c>
      <c r="L4822" s="1">
        <v>52.194754488871645</v>
      </c>
      <c r="M4822" s="2">
        <f>Table13[[#This Row],[Cons h '[MWh']]]-Table13[[#This Row],[Ewec_prod '[MWh']]]-Table13[[#This Row],[Eeol_prod '[MWh']]]-Table13[[#This Row],[Efv_prod '[MWh']]]</f>
        <v>-21.866045511128355</v>
      </c>
    </row>
    <row r="4823" x14ac:dyDescent="0.25">
      <c r="E4823" s="4">
        <v>43666.875</v>
      </c>
      <c r="F4823" s="3">
        <v>0.73848999999999998</v>
      </c>
      <c r="G4823" s="2">
        <f>Table13[[#This Row],[CF % FV]]*$A$2</f>
        <v>81.233899999999991</v>
      </c>
      <c r="H4823" s="3">
        <v>0.18408336855593499</v>
      </c>
      <c r="I4823" s="2">
        <f>Table13[[#This Row],[CF % EOL ]]*$A$6</f>
        <v>0</v>
      </c>
      <c r="J4823" s="3">
        <v>9.0142580728298866E-2</v>
      </c>
      <c r="K4823" s="2">
        <f>$A$10*Table13[[#This Row],[CF % WEC]]</f>
        <v>0</v>
      </c>
      <c r="L4823" s="1">
        <v>45.567814852217253</v>
      </c>
      <c r="M4823" s="2">
        <f>Table13[[#This Row],[Cons h '[MWh']]]-Table13[[#This Row],[Ewec_prod '[MWh']]]-Table13[[#This Row],[Eeol_prod '[MWh']]]-Table13[[#This Row],[Efv_prod '[MWh']]]</f>
        <v>-35.666085147782738</v>
      </c>
    </row>
    <row r="4824" x14ac:dyDescent="0.25">
      <c r="E4824" s="4">
        <v>43666.916666666664</v>
      </c>
      <c r="F4824" s="3">
        <v>0.72965999999999998</v>
      </c>
      <c r="G4824" s="2">
        <f>Table13[[#This Row],[CF % FV]]*$A$2</f>
        <v>80.262599999999992</v>
      </c>
      <c r="H4824" s="3">
        <v>7.5828985766209403E-2</v>
      </c>
      <c r="I4824" s="2">
        <f>Table13[[#This Row],[CF % EOL ]]*$A$6</f>
        <v>0</v>
      </c>
      <c r="J4824" s="3">
        <v>8.8853223132734319E-2</v>
      </c>
      <c r="K4824" s="2">
        <f>$A$10*Table13[[#This Row],[CF % WEC]]</f>
        <v>0</v>
      </c>
      <c r="L4824" s="1">
        <v>46.803052713570516</v>
      </c>
      <c r="M4824" s="2">
        <f>Table13[[#This Row],[Cons h '[MWh']]]-Table13[[#This Row],[Ewec_prod '[MWh']]]-Table13[[#This Row],[Eeol_prod '[MWh']]]-Table13[[#This Row],[Efv_prod '[MWh']]]</f>
        <v>-33.459547286429476</v>
      </c>
    </row>
    <row r="4825" x14ac:dyDescent="0.25">
      <c r="E4825" s="4">
        <v>43666.958333333336</v>
      </c>
      <c r="F4825" s="3">
        <v>0.68310000000000004</v>
      </c>
      <c r="G4825" s="2">
        <f>Table13[[#This Row],[CF % FV]]*$A$2</f>
        <v>75.141000000000005</v>
      </c>
      <c r="H4825" s="3">
        <v>8.0141633086686995E-2</v>
      </c>
      <c r="I4825" s="2">
        <f>Table13[[#This Row],[CF % EOL ]]*$A$6</f>
        <v>0</v>
      </c>
      <c r="J4825" s="3">
        <v>8.6702496348800895E-2</v>
      </c>
      <c r="K4825" s="2">
        <f>$A$10*Table13[[#This Row],[CF % WEC]]</f>
        <v>0</v>
      </c>
      <c r="L4825" s="1">
        <v>34.742220854284938</v>
      </c>
      <c r="M4825" s="2">
        <f>Table13[[#This Row],[Cons h '[MWh']]]-Table13[[#This Row],[Ewec_prod '[MWh']]]-Table13[[#This Row],[Eeol_prod '[MWh']]]-Table13[[#This Row],[Efv_prod '[MWh']]]</f>
        <v>-40.398779145715068</v>
      </c>
    </row>
    <row r="4826" x14ac:dyDescent="0.25">
      <c r="E4826" s="4">
        <v>43667</v>
      </c>
      <c r="F4826" s="3">
        <v>0.56708999999999998</v>
      </c>
      <c r="G4826" s="2">
        <f>Table13[[#This Row],[CF % FV]]*$A$2</f>
        <v>62.379899999999999</v>
      </c>
      <c r="H4826" s="3">
        <v>0.105991251992787</v>
      </c>
      <c r="I4826" s="2">
        <f>Table13[[#This Row],[CF % EOL ]]*$A$6</f>
        <v>0</v>
      </c>
      <c r="J4826" s="3">
        <v>8.5474528516541318E-2</v>
      </c>
      <c r="K4826" s="2">
        <f>$A$10*Table13[[#This Row],[CF % WEC]]</f>
        <v>0</v>
      </c>
      <c r="L4826" s="1">
        <v>31.075856140347074</v>
      </c>
      <c r="M4826" s="2">
        <f>Table13[[#This Row],[Cons h '[MWh']]]-Table13[[#This Row],[Ewec_prod '[MWh']]]-Table13[[#This Row],[Eeol_prod '[MWh']]]-Table13[[#This Row],[Efv_prod '[MWh']]]</f>
        <v>-31.304043859652925</v>
      </c>
    </row>
    <row r="4827" x14ac:dyDescent="0.25">
      <c r="E4827" s="4">
        <v>43667.041666666664</v>
      </c>
      <c r="F4827" s="3">
        <v>0.38991999999999999</v>
      </c>
      <c r="G4827" s="2">
        <f>Table13[[#This Row],[CF % FV]]*$A$2</f>
        <v>42.891199999999998</v>
      </c>
      <c r="H4827" s="3">
        <v>0.141727621640972</v>
      </c>
      <c r="I4827" s="2">
        <f>Table13[[#This Row],[CF % EOL ]]*$A$6</f>
        <v>0</v>
      </c>
      <c r="J4827" s="3">
        <v>8.448386963915866E-2</v>
      </c>
      <c r="K4827" s="2">
        <f>$A$10*Table13[[#This Row],[CF % WEC]]</f>
        <v>0</v>
      </c>
      <c r="L4827" s="1">
        <v>30.477197713566873</v>
      </c>
      <c r="M4827" s="2">
        <f>Table13[[#This Row],[Cons h '[MWh']]]-Table13[[#This Row],[Ewec_prod '[MWh']]]-Table13[[#This Row],[Eeol_prod '[MWh']]]-Table13[[#This Row],[Efv_prod '[MWh']]]</f>
        <v>-12.414002286433124</v>
      </c>
    </row>
    <row r="4828" x14ac:dyDescent="0.25">
      <c r="E4828" s="4">
        <v>43667.083333333336</v>
      </c>
      <c r="F4828" s="3">
        <v>0.17583000000000001</v>
      </c>
      <c r="G4828" s="2">
        <f>Table13[[#This Row],[CF % FV]]*$A$2</f>
        <v>19.3413</v>
      </c>
      <c r="H4828" s="3">
        <v>0.20274174173337201</v>
      </c>
      <c r="I4828" s="2">
        <f>Table13[[#This Row],[CF % EOL ]]*$A$6</f>
        <v>0</v>
      </c>
      <c r="J4828" s="3">
        <v>8.3786822793124702E-2</v>
      </c>
      <c r="K4828" s="2">
        <f>$A$10*Table13[[#This Row],[CF % WEC]]</f>
        <v>0</v>
      </c>
      <c r="L4828" s="1">
        <v>33.819290706242882</v>
      </c>
      <c r="M4828" s="2">
        <f>Table13[[#This Row],[Cons h '[MWh']]]-Table13[[#This Row],[Ewec_prod '[MWh']]]-Table13[[#This Row],[Eeol_prod '[MWh']]]-Table13[[#This Row],[Efv_prod '[MWh']]]</f>
        <v>14.477990706242881</v>
      </c>
    </row>
    <row r="4829" x14ac:dyDescent="0.25">
      <c r="E4829" s="4">
        <v>43667.125</v>
      </c>
      <c r="F4829" s="3">
        <v>1.81E-3</v>
      </c>
      <c r="G4829" s="2">
        <f>Table13[[#This Row],[CF % FV]]*$A$2</f>
        <v>0.1991</v>
      </c>
      <c r="H4829" s="3">
        <v>0.27799727927710999</v>
      </c>
      <c r="I4829" s="2">
        <f>Table13[[#This Row],[CF % EOL ]]*$A$6</f>
        <v>0</v>
      </c>
      <c r="J4829" s="3">
        <v>8.4114642905262341E-2</v>
      </c>
      <c r="K4829" s="2">
        <f>$A$10*Table13[[#This Row],[CF % WEC]]</f>
        <v>0</v>
      </c>
      <c r="L4829" s="1">
        <v>32.633923090690473</v>
      </c>
      <c r="M4829" s="2">
        <f>Table13[[#This Row],[Cons h '[MWh']]]-Table13[[#This Row],[Ewec_prod '[MWh']]]-Table13[[#This Row],[Eeol_prod '[MWh']]]-Table13[[#This Row],[Efv_prod '[MWh']]]</f>
        <v>32.434823090690472</v>
      </c>
    </row>
    <row r="4830" x14ac:dyDescent="0.25">
      <c r="E4830" s="4">
        <v>43667.166666666664</v>
      </c>
      <c r="F4830" s="3">
        <v>0</v>
      </c>
      <c r="G4830" s="2">
        <f>Table13[[#This Row],[CF % FV]]*$A$2</f>
        <v>0</v>
      </c>
      <c r="H4830" s="3">
        <v>0.37124061164445898</v>
      </c>
      <c r="I4830" s="2">
        <f>Table13[[#This Row],[CF % EOL ]]*$A$6</f>
        <v>0</v>
      </c>
      <c r="J4830" s="3">
        <v>9.0006510577017931E-2</v>
      </c>
      <c r="K4830" s="2">
        <f>$A$10*Table13[[#This Row],[CF % WEC]]</f>
        <v>0</v>
      </c>
      <c r="L4830" s="1">
        <v>42.908798265914271</v>
      </c>
      <c r="M4830" s="2">
        <f>Table13[[#This Row],[Cons h '[MWh']]]-Table13[[#This Row],[Ewec_prod '[MWh']]]-Table13[[#This Row],[Eeol_prod '[MWh']]]-Table13[[#This Row],[Efv_prod '[MWh']]]</f>
        <v>42.908798265914271</v>
      </c>
    </row>
    <row r="4831" x14ac:dyDescent="0.25">
      <c r="E4831" s="4">
        <v>43667.208333333336</v>
      </c>
      <c r="F4831" s="3">
        <v>0</v>
      </c>
      <c r="G4831" s="2">
        <f>Table13[[#This Row],[CF % FV]]*$A$2</f>
        <v>0</v>
      </c>
      <c r="H4831" s="3">
        <v>0.416469100261526</v>
      </c>
      <c r="I4831" s="2">
        <f>Table13[[#This Row],[CF % EOL ]]*$A$6</f>
        <v>0</v>
      </c>
      <c r="J4831" s="3">
        <v>9.5387529555566772E-2</v>
      </c>
      <c r="K4831" s="2">
        <f>$A$10*Table13[[#This Row],[CF % WEC]]</f>
        <v>0</v>
      </c>
      <c r="L4831" s="1">
        <v>50.530311260786199</v>
      </c>
      <c r="M4831" s="2">
        <f>Table13[[#This Row],[Cons h '[MWh']]]-Table13[[#This Row],[Ewec_prod '[MWh']]]-Table13[[#This Row],[Eeol_prod '[MWh']]]-Table13[[#This Row],[Efv_prod '[MWh']]]</f>
        <v>50.530311260786199</v>
      </c>
    </row>
    <row r="4832" x14ac:dyDescent="0.25">
      <c r="E4832" s="4">
        <v>43667.25</v>
      </c>
      <c r="F4832" s="3">
        <v>0</v>
      </c>
      <c r="G4832" s="2">
        <f>Table13[[#This Row],[CF % FV]]*$A$2</f>
        <v>0</v>
      </c>
      <c r="H4832" s="3">
        <v>0.43242276217683501</v>
      </c>
      <c r="I4832" s="2">
        <f>Table13[[#This Row],[CF % EOL ]]*$A$6</f>
        <v>0</v>
      </c>
      <c r="J4832" s="3">
        <v>0.10024722945430997</v>
      </c>
      <c r="K4832" s="2">
        <f>$A$10*Table13[[#This Row],[CF % WEC]]</f>
        <v>0</v>
      </c>
      <c r="L4832" s="1">
        <v>40.97633372531142</v>
      </c>
      <c r="M4832" s="2">
        <f>Table13[[#This Row],[Cons h '[MWh']]]-Table13[[#This Row],[Ewec_prod '[MWh']]]-Table13[[#This Row],[Eeol_prod '[MWh']]]-Table13[[#This Row],[Efv_prod '[MWh']]]</f>
        <v>40.97633372531142</v>
      </c>
    </row>
    <row r="4833" x14ac:dyDescent="0.25">
      <c r="E4833" s="4">
        <v>43667.291666666664</v>
      </c>
      <c r="F4833" s="3">
        <v>0</v>
      </c>
      <c r="G4833" s="2">
        <f>Table13[[#This Row],[CF % FV]]*$A$2</f>
        <v>0</v>
      </c>
      <c r="H4833" s="3">
        <v>0.45877866280544</v>
      </c>
      <c r="I4833" s="2">
        <f>Table13[[#This Row],[CF % EOL ]]*$A$6</f>
        <v>0</v>
      </c>
      <c r="J4833" s="3">
        <v>0.10397028632436107</v>
      </c>
      <c r="K4833" s="2">
        <f>$A$10*Table13[[#This Row],[CF % WEC]]</f>
        <v>0</v>
      </c>
      <c r="L4833" s="1">
        <v>45.037495683286132</v>
      </c>
      <c r="M4833" s="2">
        <f>Table13[[#This Row],[Cons h '[MWh']]]-Table13[[#This Row],[Ewec_prod '[MWh']]]-Table13[[#This Row],[Eeol_prod '[MWh']]]-Table13[[#This Row],[Efv_prod '[MWh']]]</f>
        <v>45.037495683286132</v>
      </c>
    </row>
    <row r="4834" x14ac:dyDescent="0.25">
      <c r="E4834" s="4">
        <v>43667.333333333336</v>
      </c>
      <c r="F4834" s="3">
        <v>0</v>
      </c>
      <c r="G4834" s="2">
        <f>Table13[[#This Row],[CF % FV]]*$A$2</f>
        <v>0</v>
      </c>
      <c r="H4834" s="3">
        <v>0.46966477541428298</v>
      </c>
      <c r="I4834" s="2">
        <f>Table13[[#This Row],[CF % EOL ]]*$A$6</f>
        <v>0</v>
      </c>
      <c r="J4834" s="3">
        <v>0.10597861506518765</v>
      </c>
      <c r="K4834" s="2">
        <f>$A$10*Table13[[#This Row],[CF % WEC]]</f>
        <v>0</v>
      </c>
      <c r="L4834" s="1">
        <v>42.756386077562006</v>
      </c>
      <c r="M4834" s="2">
        <f>Table13[[#This Row],[Cons h '[MWh']]]-Table13[[#This Row],[Ewec_prod '[MWh']]]-Table13[[#This Row],[Eeol_prod '[MWh']]]-Table13[[#This Row],[Efv_prod '[MWh']]]</f>
        <v>42.756386077562006</v>
      </c>
    </row>
    <row r="4835" x14ac:dyDescent="0.25">
      <c r="E4835" s="4">
        <v>43667.375</v>
      </c>
      <c r="F4835" s="3">
        <v>0</v>
      </c>
      <c r="G4835" s="2">
        <f>Table13[[#This Row],[CF % FV]]*$A$2</f>
        <v>0</v>
      </c>
      <c r="H4835" s="3">
        <v>0.44645137200844198</v>
      </c>
      <c r="I4835" s="2">
        <f>Table13[[#This Row],[CF % EOL ]]*$A$6</f>
        <v>0</v>
      </c>
      <c r="J4835" s="3">
        <v>0.10025214788807098</v>
      </c>
      <c r="K4835" s="2">
        <f>$A$10*Table13[[#This Row],[CF % WEC]]</f>
        <v>0</v>
      </c>
      <c r="L4835" s="1">
        <v>67.506959122136919</v>
      </c>
      <c r="M4835" s="2">
        <f>Table13[[#This Row],[Cons h '[MWh']]]-Table13[[#This Row],[Ewec_prod '[MWh']]]-Table13[[#This Row],[Eeol_prod '[MWh']]]-Table13[[#This Row],[Efv_prod '[MWh']]]</f>
        <v>67.506959122136919</v>
      </c>
    </row>
    <row r="4836" x14ac:dyDescent="0.25">
      <c r="E4836" s="4">
        <v>43667.416666666664</v>
      </c>
      <c r="F4836" s="3">
        <v>0</v>
      </c>
      <c r="G4836" s="2">
        <f>Table13[[#This Row],[CF % FV]]*$A$2</f>
        <v>0</v>
      </c>
      <c r="H4836" s="3">
        <v>0.101899263875272</v>
      </c>
      <c r="I4836" s="2">
        <f>Table13[[#This Row],[CF % EOL ]]*$A$6</f>
        <v>0</v>
      </c>
      <c r="J4836" s="3">
        <v>9.5568609018777298E-2</v>
      </c>
      <c r="K4836" s="2">
        <f>$A$10*Table13[[#This Row],[CF % WEC]]</f>
        <v>0</v>
      </c>
      <c r="L4836" s="1">
        <v>50.595129039741089</v>
      </c>
      <c r="M4836" s="2">
        <f>Table13[[#This Row],[Cons h '[MWh']]]-Table13[[#This Row],[Ewec_prod '[MWh']]]-Table13[[#This Row],[Eeol_prod '[MWh']]]-Table13[[#This Row],[Efv_prod '[MWh']]]</f>
        <v>50.595129039741089</v>
      </c>
    </row>
    <row r="4837" x14ac:dyDescent="0.25">
      <c r="E4837" s="4">
        <v>43667.458333333336</v>
      </c>
      <c r="F4837" s="3">
        <v>0</v>
      </c>
      <c r="G4837" s="2">
        <f>Table13[[#This Row],[CF % FV]]*$A$2</f>
        <v>0</v>
      </c>
      <c r="H4837" s="3">
        <v>8.9116191324022306E-2</v>
      </c>
      <c r="I4837" s="2">
        <f>Table13[[#This Row],[CF % EOL ]]*$A$6</f>
        <v>0</v>
      </c>
      <c r="J4837" s="3">
        <v>9.2230060805286437E-2</v>
      </c>
      <c r="K4837" s="2">
        <f>$A$10*Table13[[#This Row],[CF % WEC]]</f>
        <v>0</v>
      </c>
      <c r="L4837" s="1">
        <v>61.846439337483055</v>
      </c>
      <c r="M4837" s="2">
        <f>Table13[[#This Row],[Cons h '[MWh']]]-Table13[[#This Row],[Ewec_prod '[MWh']]]-Table13[[#This Row],[Eeol_prod '[MWh']]]-Table13[[#This Row],[Efv_prod '[MWh']]]</f>
        <v>61.846439337483055</v>
      </c>
    </row>
    <row r="4838" x14ac:dyDescent="0.25">
      <c r="E4838" s="4">
        <v>43667.5</v>
      </c>
      <c r="F4838" s="3">
        <v>0</v>
      </c>
      <c r="G4838" s="2">
        <f>Table13[[#This Row],[CF % FV]]*$A$2</f>
        <v>0</v>
      </c>
      <c r="H4838" s="3">
        <v>0.11418368924853101</v>
      </c>
      <c r="I4838" s="2">
        <f>Table13[[#This Row],[CF % EOL ]]*$A$6</f>
        <v>0</v>
      </c>
      <c r="J4838" s="3">
        <v>9.0155826228196234E-2</v>
      </c>
      <c r="K4838" s="2">
        <f>$A$10*Table13[[#This Row],[CF % WEC]]</f>
        <v>0</v>
      </c>
      <c r="L4838" s="1">
        <v>43.682095629482603</v>
      </c>
      <c r="M4838" s="2">
        <f>Table13[[#This Row],[Cons h '[MWh']]]-Table13[[#This Row],[Ewec_prod '[MWh']]]-Table13[[#This Row],[Eeol_prod '[MWh']]]-Table13[[#This Row],[Efv_prod '[MWh']]]</f>
        <v>43.682095629482603</v>
      </c>
    </row>
    <row r="4839" x14ac:dyDescent="0.25">
      <c r="E4839" s="4">
        <v>43667.541666666664</v>
      </c>
      <c r="F4839" s="3">
        <v>0</v>
      </c>
      <c r="G4839" s="2">
        <f>Table13[[#This Row],[CF % FV]]*$A$2</f>
        <v>0</v>
      </c>
      <c r="H4839" s="3">
        <v>0.14692741288785099</v>
      </c>
      <c r="I4839" s="2">
        <f>Table13[[#This Row],[CF % EOL ]]*$A$6</f>
        <v>0</v>
      </c>
      <c r="J4839" s="3">
        <v>8.9242368181982418E-2</v>
      </c>
      <c r="K4839" s="2">
        <f>$A$10*Table13[[#This Row],[CF % WEC]]</f>
        <v>0</v>
      </c>
      <c r="L4839" s="1">
        <v>49.309800754809508</v>
      </c>
      <c r="M4839" s="2">
        <f>Table13[[#This Row],[Cons h '[MWh']]]-Table13[[#This Row],[Ewec_prod '[MWh']]]-Table13[[#This Row],[Eeol_prod '[MWh']]]-Table13[[#This Row],[Efv_prod '[MWh']]]</f>
        <v>49.309800754809508</v>
      </c>
    </row>
    <row r="4840" x14ac:dyDescent="0.25">
      <c r="E4840" s="4">
        <v>43667.583333333336</v>
      </c>
      <c r="F4840" s="3">
        <v>0</v>
      </c>
      <c r="G4840" s="2">
        <f>Table13[[#This Row],[CF % FV]]*$A$2</f>
        <v>0</v>
      </c>
      <c r="H4840" s="3">
        <v>0.17900348807776201</v>
      </c>
      <c r="I4840" s="2">
        <f>Table13[[#This Row],[CF % EOL ]]*$A$6</f>
        <v>0</v>
      </c>
      <c r="J4840" s="3">
        <v>8.9543589353481653E-2</v>
      </c>
      <c r="K4840" s="2">
        <f>$A$10*Table13[[#This Row],[CF % WEC]]</f>
        <v>0</v>
      </c>
      <c r="L4840" s="1">
        <v>41.757759052477752</v>
      </c>
      <c r="M4840" s="2">
        <f>Table13[[#This Row],[Cons h '[MWh']]]-Table13[[#This Row],[Ewec_prod '[MWh']]]-Table13[[#This Row],[Eeol_prod '[MWh']]]-Table13[[#This Row],[Efv_prod '[MWh']]]</f>
        <v>41.757759052477752</v>
      </c>
    </row>
    <row r="4841" x14ac:dyDescent="0.25">
      <c r="E4841" s="4">
        <v>43667.625</v>
      </c>
      <c r="F4841" s="3">
        <v>0</v>
      </c>
      <c r="G4841" s="2">
        <f>Table13[[#This Row],[CF % FV]]*$A$2</f>
        <v>0</v>
      </c>
      <c r="H4841" s="3">
        <v>0.22742951692065</v>
      </c>
      <c r="I4841" s="2">
        <f>Table13[[#This Row],[CF % EOL ]]*$A$6</f>
        <v>0</v>
      </c>
      <c r="J4841" s="3">
        <v>9.1195621738434915E-2</v>
      </c>
      <c r="K4841" s="2">
        <f>$A$10*Table13[[#This Row],[CF % WEC]]</f>
        <v>0</v>
      </c>
      <c r="L4841" s="1">
        <v>52.79243101143912</v>
      </c>
      <c r="M4841" s="2">
        <f>Table13[[#This Row],[Cons h '[MWh']]]-Table13[[#This Row],[Ewec_prod '[MWh']]]-Table13[[#This Row],[Eeol_prod '[MWh']]]-Table13[[#This Row],[Efv_prod '[MWh']]]</f>
        <v>52.79243101143912</v>
      </c>
    </row>
    <row r="4842" x14ac:dyDescent="0.25">
      <c r="E4842" s="4">
        <v>43667.666666666664</v>
      </c>
      <c r="F4842" s="3">
        <v>0</v>
      </c>
      <c r="G4842" s="2">
        <f>Table13[[#This Row],[CF % FV]]*$A$2</f>
        <v>0</v>
      </c>
      <c r="H4842" s="3">
        <v>0.29208876206002299</v>
      </c>
      <c r="I4842" s="2">
        <f>Table13[[#This Row],[CF % EOL ]]*$A$6</f>
        <v>0</v>
      </c>
      <c r="J4842" s="3">
        <v>9.3675852118664527E-2</v>
      </c>
      <c r="K4842" s="2">
        <f>$A$10*Table13[[#This Row],[CF % WEC]]</f>
        <v>0</v>
      </c>
      <c r="L4842" s="1">
        <v>47.010799344298405</v>
      </c>
      <c r="M4842" s="2">
        <f>Table13[[#This Row],[Cons h '[MWh']]]-Table13[[#This Row],[Ewec_prod '[MWh']]]-Table13[[#This Row],[Eeol_prod '[MWh']]]-Table13[[#This Row],[Efv_prod '[MWh']]]</f>
        <v>47.010799344298405</v>
      </c>
    </row>
    <row r="4843" x14ac:dyDescent="0.25">
      <c r="E4843" s="4">
        <v>43667.708333333336</v>
      </c>
      <c r="F4843" s="3">
        <v>0.20723</v>
      </c>
      <c r="G4843" s="2">
        <f>Table13[[#This Row],[CF % FV]]*$A$2</f>
        <v>22.795300000000001</v>
      </c>
      <c r="H4843" s="3">
        <v>0.37740604210671203</v>
      </c>
      <c r="I4843" s="2">
        <f>Table13[[#This Row],[CF % EOL ]]*$A$6</f>
        <v>0</v>
      </c>
      <c r="J4843" s="3">
        <v>9.8119581496579122E-2</v>
      </c>
      <c r="K4843" s="2">
        <f>$A$10*Table13[[#This Row],[CF % WEC]]</f>
        <v>0</v>
      </c>
      <c r="L4843" s="1">
        <v>54.469960818583331</v>
      </c>
      <c r="M4843" s="2">
        <f>Table13[[#This Row],[Cons h '[MWh']]]-Table13[[#This Row],[Ewec_prod '[MWh']]]-Table13[[#This Row],[Eeol_prod '[MWh']]]-Table13[[#This Row],[Efv_prod '[MWh']]]</f>
        <v>31.67466081858333</v>
      </c>
    </row>
    <row r="4844" x14ac:dyDescent="0.25">
      <c r="E4844" s="4">
        <v>43667.75</v>
      </c>
      <c r="F4844" s="3">
        <v>0.35568</v>
      </c>
      <c r="G4844" s="2">
        <f>Table13[[#This Row],[CF % FV]]*$A$2</f>
        <v>39.1248</v>
      </c>
      <c r="H4844" s="3">
        <v>0.46185279719734501</v>
      </c>
      <c r="I4844" s="2">
        <f>Table13[[#This Row],[CF % EOL ]]*$A$6</f>
        <v>0</v>
      </c>
      <c r="J4844" s="3">
        <v>0.10503979199923132</v>
      </c>
      <c r="K4844" s="2">
        <f>$A$10*Table13[[#This Row],[CF % WEC]]</f>
        <v>0</v>
      </c>
      <c r="L4844" s="1">
        <v>71.359511748557267</v>
      </c>
      <c r="M4844" s="2">
        <f>Table13[[#This Row],[Cons h '[MWh']]]-Table13[[#This Row],[Ewec_prod '[MWh']]]-Table13[[#This Row],[Eeol_prod '[MWh']]]-Table13[[#This Row],[Efv_prod '[MWh']]]</f>
        <v>32.234711748557267</v>
      </c>
    </row>
    <row r="4845" x14ac:dyDescent="0.25">
      <c r="E4845" s="4">
        <v>43667.791666666664</v>
      </c>
      <c r="F4845" s="3">
        <v>0.45338999999999996</v>
      </c>
      <c r="G4845" s="2">
        <f>Table13[[#This Row],[CF % FV]]*$A$2</f>
        <v>49.872899999999994</v>
      </c>
      <c r="H4845" s="3">
        <v>0.60007997441370498</v>
      </c>
      <c r="I4845" s="2">
        <f>Table13[[#This Row],[CF % EOL ]]*$A$6</f>
        <v>0</v>
      </c>
      <c r="J4845" s="3">
        <v>0.11872649384017769</v>
      </c>
      <c r="K4845" s="2">
        <f>$A$10*Table13[[#This Row],[CF % WEC]]</f>
        <v>0</v>
      </c>
      <c r="L4845" s="1">
        <v>54.720595345906162</v>
      </c>
      <c r="M4845" s="2">
        <f>Table13[[#This Row],[Cons h '[MWh']]]-Table13[[#This Row],[Ewec_prod '[MWh']]]-Table13[[#This Row],[Eeol_prod '[MWh']]]-Table13[[#This Row],[Efv_prod '[MWh']]]</f>
        <v>4.8476953459061676</v>
      </c>
    </row>
    <row r="4846" x14ac:dyDescent="0.25">
      <c r="E4846" s="4">
        <v>43667.833333333336</v>
      </c>
      <c r="F4846" s="3">
        <v>0.52685000000000004</v>
      </c>
      <c r="G4846" s="2">
        <f>Table13[[#This Row],[CF % FV]]*$A$2</f>
        <v>57.953500000000005</v>
      </c>
      <c r="H4846" s="3">
        <v>0.72277303545611704</v>
      </c>
      <c r="I4846" s="2">
        <f>Table13[[#This Row],[CF % EOL ]]*$A$6</f>
        <v>0</v>
      </c>
      <c r="J4846" s="3">
        <v>0.13545624895794744</v>
      </c>
      <c r="K4846" s="2">
        <f>$A$10*Table13[[#This Row],[CF % WEC]]</f>
        <v>0</v>
      </c>
      <c r="L4846" s="1">
        <v>61.946244774651689</v>
      </c>
      <c r="M4846" s="2">
        <f>Table13[[#This Row],[Cons h '[MWh']]]-Table13[[#This Row],[Ewec_prod '[MWh']]]-Table13[[#This Row],[Eeol_prod '[MWh']]]-Table13[[#This Row],[Efv_prod '[MWh']]]</f>
        <v>3.9927447746516833</v>
      </c>
    </row>
    <row r="4847" x14ac:dyDescent="0.25">
      <c r="E4847" s="4">
        <v>43667.875</v>
      </c>
      <c r="F4847" s="3">
        <v>0.63423000000000007</v>
      </c>
      <c r="G4847" s="2">
        <f>Table13[[#This Row],[CF % FV]]*$A$2</f>
        <v>69.765300000000011</v>
      </c>
      <c r="H4847" s="3">
        <v>0.75348099612335395</v>
      </c>
      <c r="I4847" s="2">
        <f>Table13[[#This Row],[CF % EOL ]]*$A$6</f>
        <v>0</v>
      </c>
      <c r="J4847" s="3">
        <v>0.14282929426190485</v>
      </c>
      <c r="K4847" s="2">
        <f>$A$10*Table13[[#This Row],[CF % WEC]]</f>
        <v>0</v>
      </c>
      <c r="L4847" s="1">
        <v>34.00967967022904</v>
      </c>
      <c r="M4847" s="2">
        <f>Table13[[#This Row],[Cons h '[MWh']]]-Table13[[#This Row],[Ewec_prod '[MWh']]]-Table13[[#This Row],[Eeol_prod '[MWh']]]-Table13[[#This Row],[Efv_prod '[MWh']]]</f>
        <v>-35.75562032977097</v>
      </c>
    </row>
    <row r="4848" x14ac:dyDescent="0.25">
      <c r="E4848" s="4">
        <v>43667.916666666664</v>
      </c>
      <c r="F4848" s="3">
        <v>0.59572000000000003</v>
      </c>
      <c r="G4848" s="2">
        <f>Table13[[#This Row],[CF % FV]]*$A$2</f>
        <v>65.529200000000003</v>
      </c>
      <c r="H4848" s="3">
        <v>0.61556249852588796</v>
      </c>
      <c r="I4848" s="2">
        <f>Table13[[#This Row],[CF % EOL ]]*$A$6</f>
        <v>0</v>
      </c>
      <c r="J4848" s="3">
        <v>0.14994727756592882</v>
      </c>
      <c r="K4848" s="2">
        <f>$A$10*Table13[[#This Row],[CF % WEC]]</f>
        <v>0</v>
      </c>
      <c r="L4848" s="1">
        <v>38.287733997682018</v>
      </c>
      <c r="M4848" s="2">
        <f>Table13[[#This Row],[Cons h '[MWh']]]-Table13[[#This Row],[Ewec_prod '[MWh']]]-Table13[[#This Row],[Eeol_prod '[MWh']]]-Table13[[#This Row],[Efv_prod '[MWh']]]</f>
        <v>-27.241466002317985</v>
      </c>
    </row>
    <row r="4849" x14ac:dyDescent="0.25">
      <c r="E4849" s="4">
        <v>43667.958333333336</v>
      </c>
      <c r="F4849" s="3">
        <v>0.60283000000000009</v>
      </c>
      <c r="G4849" s="2">
        <f>Table13[[#This Row],[CF % FV]]*$A$2</f>
        <v>66.311300000000003</v>
      </c>
      <c r="H4849" s="3">
        <v>0.679237708676385</v>
      </c>
      <c r="I4849" s="2">
        <f>Table13[[#This Row],[CF % EOL ]]*$A$6</f>
        <v>0</v>
      </c>
      <c r="J4849" s="3">
        <v>0.15710123123468467</v>
      </c>
      <c r="K4849" s="2">
        <f>$A$10*Table13[[#This Row],[CF % WEC]]</f>
        <v>0</v>
      </c>
      <c r="L4849" s="1">
        <v>35.496735388043064</v>
      </c>
      <c r="M4849" s="2">
        <f>Table13[[#This Row],[Cons h '[MWh']]]-Table13[[#This Row],[Ewec_prod '[MWh']]]-Table13[[#This Row],[Eeol_prod '[MWh']]]-Table13[[#This Row],[Efv_prod '[MWh']]]</f>
        <v>-30.814564611956939</v>
      </c>
    </row>
    <row r="4850" x14ac:dyDescent="0.25">
      <c r="E4850" s="4">
        <v>43668</v>
      </c>
      <c r="F4850" s="3">
        <v>0.46514</v>
      </c>
      <c r="G4850" s="2">
        <f>Table13[[#This Row],[CF % FV]]*$A$2</f>
        <v>51.165399999999998</v>
      </c>
      <c r="H4850" s="3">
        <v>0.73313769050545996</v>
      </c>
      <c r="I4850" s="2">
        <f>Table13[[#This Row],[CF % EOL ]]*$A$6</f>
        <v>0</v>
      </c>
      <c r="J4850" s="3">
        <v>0.16376042573545338</v>
      </c>
      <c r="K4850" s="2">
        <f>$A$10*Table13[[#This Row],[CF % WEC]]</f>
        <v>0</v>
      </c>
      <c r="L4850" s="1">
        <v>30.20661635252922</v>
      </c>
      <c r="M4850" s="2">
        <f>Table13[[#This Row],[Cons h '[MWh']]]-Table13[[#This Row],[Ewec_prod '[MWh']]]-Table13[[#This Row],[Eeol_prod '[MWh']]]-Table13[[#This Row],[Efv_prod '[MWh']]]</f>
        <v>-20.958783647470778</v>
      </c>
    </row>
    <row r="4851" x14ac:dyDescent="0.25">
      <c r="E4851" s="4">
        <v>43668.041666666664</v>
      </c>
      <c r="F4851" s="3">
        <v>0.33080000000000004</v>
      </c>
      <c r="G4851" s="2">
        <f>Table13[[#This Row],[CF % FV]]*$A$2</f>
        <v>36.388000000000005</v>
      </c>
      <c r="H4851" s="3">
        <v>0.76325291078879898</v>
      </c>
      <c r="I4851" s="2">
        <f>Table13[[#This Row],[CF % EOL ]]*$A$6</f>
        <v>0</v>
      </c>
      <c r="J4851" s="3">
        <v>0.17195761879094884</v>
      </c>
      <c r="K4851" s="2">
        <f>$A$10*Table13[[#This Row],[CF % WEC]]</f>
        <v>0</v>
      </c>
      <c r="L4851" s="1">
        <v>31.101123327927986</v>
      </c>
      <c r="M4851" s="2">
        <f>Table13[[#This Row],[Cons h '[MWh']]]-Table13[[#This Row],[Ewec_prod '[MWh']]]-Table13[[#This Row],[Eeol_prod '[MWh']]]-Table13[[#This Row],[Efv_prod '[MWh']]]</f>
        <v>-5.2868766720720188</v>
      </c>
    </row>
    <row r="4852" x14ac:dyDescent="0.25">
      <c r="E4852" s="4">
        <v>43668.083333333336</v>
      </c>
      <c r="F4852" s="3">
        <v>0.15724000000000002</v>
      </c>
      <c r="G4852" s="2">
        <f>Table13[[#This Row],[CF % FV]]*$A$2</f>
        <v>17.296400000000002</v>
      </c>
      <c r="H4852" s="3">
        <v>0.80498334803198301</v>
      </c>
      <c r="I4852" s="2">
        <f>Table13[[#This Row],[CF % EOL ]]*$A$6</f>
        <v>0</v>
      </c>
      <c r="J4852" s="3">
        <v>0.18224580079751421</v>
      </c>
      <c r="K4852" s="2">
        <f>$A$10*Table13[[#This Row],[CF % WEC]]</f>
        <v>0</v>
      </c>
      <c r="L4852" s="1">
        <v>30.267150209942962</v>
      </c>
      <c r="M4852" s="2">
        <f>Table13[[#This Row],[Cons h '[MWh']]]-Table13[[#This Row],[Ewec_prod '[MWh']]]-Table13[[#This Row],[Eeol_prod '[MWh']]]-Table13[[#This Row],[Efv_prod '[MWh']]]</f>
        <v>12.97075020994296</v>
      </c>
    </row>
    <row r="4853" x14ac:dyDescent="0.25">
      <c r="E4853" s="4">
        <v>43668.125</v>
      </c>
      <c r="F4853" s="3">
        <v>1.9199999999999998E-3</v>
      </c>
      <c r="G4853" s="2">
        <f>Table13[[#This Row],[CF % FV]]*$A$2</f>
        <v>0.21119999999999997</v>
      </c>
      <c r="H4853" s="3">
        <v>0.82929449726289295</v>
      </c>
      <c r="I4853" s="2">
        <f>Table13[[#This Row],[CF % EOL ]]*$A$6</f>
        <v>0</v>
      </c>
      <c r="J4853" s="3">
        <v>0.19461159871669653</v>
      </c>
      <c r="K4853" s="2">
        <f>$A$10*Table13[[#This Row],[CF % WEC]]</f>
        <v>0</v>
      </c>
      <c r="L4853" s="1">
        <v>33.078824697819563</v>
      </c>
      <c r="M4853" s="2">
        <f>Table13[[#This Row],[Cons h '[MWh']]]-Table13[[#This Row],[Ewec_prod '[MWh']]]-Table13[[#This Row],[Eeol_prod '[MWh']]]-Table13[[#This Row],[Efv_prod '[MWh']]]</f>
        <v>32.867624697819565</v>
      </c>
    </row>
    <row r="4854" x14ac:dyDescent="0.25">
      <c r="E4854" s="4">
        <v>43668.166666666664</v>
      </c>
      <c r="F4854" s="3">
        <v>0</v>
      </c>
      <c r="G4854" s="2">
        <f>Table13[[#This Row],[CF % FV]]*$A$2</f>
        <v>0</v>
      </c>
      <c r="H4854" s="3">
        <v>0.86269925870513298</v>
      </c>
      <c r="I4854" s="2">
        <f>Table13[[#This Row],[CF % EOL ]]*$A$6</f>
        <v>0</v>
      </c>
      <c r="J4854" s="3">
        <v>0.20927217648608498</v>
      </c>
      <c r="K4854" s="2">
        <f>$A$10*Table13[[#This Row],[CF % WEC]]</f>
        <v>0</v>
      </c>
      <c r="L4854" s="1">
        <v>46.645608479182592</v>
      </c>
      <c r="M4854" s="2">
        <f>Table13[[#This Row],[Cons h '[MWh']]]-Table13[[#This Row],[Ewec_prod '[MWh']]]-Table13[[#This Row],[Eeol_prod '[MWh']]]-Table13[[#This Row],[Efv_prod '[MWh']]]</f>
        <v>46.645608479182592</v>
      </c>
    </row>
    <row r="4855" x14ac:dyDescent="0.25">
      <c r="E4855" s="4">
        <v>43668.208333333336</v>
      </c>
      <c r="F4855" s="3">
        <v>0</v>
      </c>
      <c r="G4855" s="2">
        <f>Table13[[#This Row],[CF % FV]]*$A$2</f>
        <v>0</v>
      </c>
      <c r="H4855" s="3">
        <v>0.90530365769488597</v>
      </c>
      <c r="I4855" s="2">
        <f>Table13[[#This Row],[CF % EOL ]]*$A$6</f>
        <v>0</v>
      </c>
      <c r="J4855" s="3">
        <v>0.22132003211181142</v>
      </c>
      <c r="K4855" s="2">
        <f>$A$10*Table13[[#This Row],[CF % WEC]]</f>
        <v>0</v>
      </c>
      <c r="L4855" s="1">
        <v>45.86420175859076</v>
      </c>
      <c r="M4855" s="2">
        <f>Table13[[#This Row],[Cons h '[MWh']]]-Table13[[#This Row],[Ewec_prod '[MWh']]]-Table13[[#This Row],[Eeol_prod '[MWh']]]-Table13[[#This Row],[Efv_prod '[MWh']]]</f>
        <v>45.86420175859076</v>
      </c>
    </row>
    <row r="4856" x14ac:dyDescent="0.25">
      <c r="E4856" s="4">
        <v>43668.25</v>
      </c>
      <c r="F4856" s="3">
        <v>0</v>
      </c>
      <c r="G4856" s="2">
        <f>Table13[[#This Row],[CF % FV]]*$A$2</f>
        <v>0</v>
      </c>
      <c r="H4856" s="3">
        <v>0.923715190993318</v>
      </c>
      <c r="I4856" s="2">
        <f>Table13[[#This Row],[CF % EOL ]]*$A$6</f>
        <v>0</v>
      </c>
      <c r="J4856" s="3">
        <v>0.22932356821931513</v>
      </c>
      <c r="K4856" s="2">
        <f>$A$10*Table13[[#This Row],[CF % WEC]]</f>
        <v>0</v>
      </c>
      <c r="L4856" s="1">
        <v>41.556705268271564</v>
      </c>
      <c r="M4856" s="2">
        <f>Table13[[#This Row],[Cons h '[MWh']]]-Table13[[#This Row],[Ewec_prod '[MWh']]]-Table13[[#This Row],[Eeol_prod '[MWh']]]-Table13[[#This Row],[Efv_prod '[MWh']]]</f>
        <v>41.556705268271564</v>
      </c>
    </row>
    <row r="4857" x14ac:dyDescent="0.25">
      <c r="E4857" s="4">
        <v>43668.291666666664</v>
      </c>
      <c r="F4857" s="3">
        <v>0</v>
      </c>
      <c r="G4857" s="2">
        <f>Table13[[#This Row],[CF % FV]]*$A$2</f>
        <v>0</v>
      </c>
      <c r="H4857" s="3">
        <v>0.92458169375284804</v>
      </c>
      <c r="I4857" s="2">
        <f>Table13[[#This Row],[CF % EOL ]]*$A$6</f>
        <v>0</v>
      </c>
      <c r="J4857" s="3">
        <v>0.23206068272844751</v>
      </c>
      <c r="K4857" s="2">
        <f>$A$10*Table13[[#This Row],[CF % WEC]]</f>
        <v>0</v>
      </c>
      <c r="L4857" s="1">
        <v>42.999207001737965</v>
      </c>
      <c r="M4857" s="2">
        <f>Table13[[#This Row],[Cons h '[MWh']]]-Table13[[#This Row],[Ewec_prod '[MWh']]]-Table13[[#This Row],[Eeol_prod '[MWh']]]-Table13[[#This Row],[Efv_prod '[MWh']]]</f>
        <v>42.999207001737965</v>
      </c>
    </row>
    <row r="4858" x14ac:dyDescent="0.25">
      <c r="E4858" s="4">
        <v>43668.333333333336</v>
      </c>
      <c r="F4858" s="3">
        <v>0</v>
      </c>
      <c r="G4858" s="2">
        <f>Table13[[#This Row],[CF % FV]]*$A$2</f>
        <v>0</v>
      </c>
      <c r="H4858" s="3">
        <v>0.897872106535477</v>
      </c>
      <c r="I4858" s="2">
        <f>Table13[[#This Row],[CF % EOL ]]*$A$6</f>
        <v>0</v>
      </c>
      <c r="J4858" s="3">
        <v>0.22890006535659077</v>
      </c>
      <c r="K4858" s="2">
        <f>$A$10*Table13[[#This Row],[CF % WEC]]</f>
        <v>0</v>
      </c>
      <c r="L4858" s="1">
        <v>46.196245392517838</v>
      </c>
      <c r="M4858" s="2">
        <f>Table13[[#This Row],[Cons h '[MWh']]]-Table13[[#This Row],[Ewec_prod '[MWh']]]-Table13[[#This Row],[Eeol_prod '[MWh']]]-Table13[[#This Row],[Efv_prod '[MWh']]]</f>
        <v>46.196245392517838</v>
      </c>
    </row>
    <row r="4859" x14ac:dyDescent="0.25">
      <c r="E4859" s="4">
        <v>43668.375</v>
      </c>
      <c r="F4859" s="3">
        <v>0</v>
      </c>
      <c r="G4859" s="2">
        <f>Table13[[#This Row],[CF % FV]]*$A$2</f>
        <v>0</v>
      </c>
      <c r="H4859" s="3">
        <v>0.88204505377360698</v>
      </c>
      <c r="I4859" s="2">
        <f>Table13[[#This Row],[CF % EOL ]]*$A$6</f>
        <v>0</v>
      </c>
      <c r="J4859" s="3">
        <v>0.22539591966196207</v>
      </c>
      <c r="K4859" s="2">
        <f>$A$10*Table13[[#This Row],[CF % WEC]]</f>
        <v>0</v>
      </c>
      <c r="L4859" s="1">
        <v>46.043441243978954</v>
      </c>
      <c r="M4859" s="2">
        <f>Table13[[#This Row],[Cons h '[MWh']]]-Table13[[#This Row],[Ewec_prod '[MWh']]]-Table13[[#This Row],[Eeol_prod '[MWh']]]-Table13[[#This Row],[Efv_prod '[MWh']]]</f>
        <v>46.043441243978954</v>
      </c>
    </row>
    <row r="4860" x14ac:dyDescent="0.25">
      <c r="E4860" s="4">
        <v>43668.416666666664</v>
      </c>
      <c r="F4860" s="3">
        <v>0</v>
      </c>
      <c r="G4860" s="2">
        <f>Table13[[#This Row],[CF % FV]]*$A$2</f>
        <v>0</v>
      </c>
      <c r="H4860" s="3">
        <v>0.86659420286923206</v>
      </c>
      <c r="I4860" s="2">
        <f>Table13[[#This Row],[CF % EOL ]]*$A$6</f>
        <v>0</v>
      </c>
      <c r="J4860" s="3">
        <v>0.21444558158383456</v>
      </c>
      <c r="K4860" s="2">
        <f>$A$10*Table13[[#This Row],[CF % WEC]]</f>
        <v>0</v>
      </c>
      <c r="L4860" s="1">
        <v>50.219599967447699</v>
      </c>
      <c r="M4860" s="2">
        <f>Table13[[#This Row],[Cons h '[MWh']]]-Table13[[#This Row],[Ewec_prod '[MWh']]]-Table13[[#This Row],[Eeol_prod '[MWh']]]-Table13[[#This Row],[Efv_prod '[MWh']]]</f>
        <v>50.219599967447699</v>
      </c>
    </row>
    <row r="4861" x14ac:dyDescent="0.25">
      <c r="E4861" s="4">
        <v>43668.458333333336</v>
      </c>
      <c r="F4861" s="3">
        <v>0</v>
      </c>
      <c r="G4861" s="2">
        <f>Table13[[#This Row],[CF % FV]]*$A$2</f>
        <v>0</v>
      </c>
      <c r="H4861" s="3">
        <v>0.87262923885833299</v>
      </c>
      <c r="I4861" s="2">
        <f>Table13[[#This Row],[CF % EOL ]]*$A$6</f>
        <v>0</v>
      </c>
      <c r="J4861" s="3">
        <v>0.21803988064461025</v>
      </c>
      <c r="K4861" s="2">
        <f>$A$10*Table13[[#This Row],[CF % WEC]]</f>
        <v>0</v>
      </c>
      <c r="L4861" s="1">
        <v>55.152349252175313</v>
      </c>
      <c r="M4861" s="2">
        <f>Table13[[#This Row],[Cons h '[MWh']]]-Table13[[#This Row],[Ewec_prod '[MWh']]]-Table13[[#This Row],[Eeol_prod '[MWh']]]-Table13[[#This Row],[Efv_prod '[MWh']]]</f>
        <v>55.152349252175313</v>
      </c>
    </row>
    <row r="4862" x14ac:dyDescent="0.25">
      <c r="E4862" s="4">
        <v>43668.5</v>
      </c>
      <c r="F4862" s="3">
        <v>0</v>
      </c>
      <c r="G4862" s="2">
        <f>Table13[[#This Row],[CF % FV]]*$A$2</f>
        <v>0</v>
      </c>
      <c r="H4862" s="3">
        <v>0.86681762574417198</v>
      </c>
      <c r="I4862" s="2">
        <f>Table13[[#This Row],[CF % EOL ]]*$A$6</f>
        <v>0</v>
      </c>
      <c r="J4862" s="3">
        <v>0.22058051244463681</v>
      </c>
      <c r="K4862" s="2">
        <f>$A$10*Table13[[#This Row],[CF % WEC]]</f>
        <v>0</v>
      </c>
      <c r="L4862" s="1">
        <v>49.556329023654953</v>
      </c>
      <c r="M4862" s="2">
        <f>Table13[[#This Row],[Cons h '[MWh']]]-Table13[[#This Row],[Ewec_prod '[MWh']]]-Table13[[#This Row],[Eeol_prod '[MWh']]]-Table13[[#This Row],[Efv_prod '[MWh']]]</f>
        <v>49.556329023654953</v>
      </c>
    </row>
    <row r="4863" x14ac:dyDescent="0.25">
      <c r="E4863" s="4">
        <v>43668.541666666664</v>
      </c>
      <c r="F4863" s="3">
        <v>0</v>
      </c>
      <c r="G4863" s="2">
        <f>Table13[[#This Row],[CF % FV]]*$A$2</f>
        <v>0</v>
      </c>
      <c r="H4863" s="3">
        <v>0.86659420286923206</v>
      </c>
      <c r="I4863" s="2">
        <f>Table13[[#This Row],[CF % EOL ]]*$A$6</f>
        <v>0</v>
      </c>
      <c r="J4863" s="3">
        <v>0.22031834987994792</v>
      </c>
      <c r="K4863" s="2">
        <f>$A$10*Table13[[#This Row],[CF % WEC]]</f>
        <v>0</v>
      </c>
      <c r="L4863" s="1">
        <v>53.595879053779626</v>
      </c>
      <c r="M4863" s="2">
        <f>Table13[[#This Row],[Cons h '[MWh']]]-Table13[[#This Row],[Ewec_prod '[MWh']]]-Table13[[#This Row],[Eeol_prod '[MWh']]]-Table13[[#This Row],[Efv_prod '[MWh']]]</f>
        <v>53.595879053779626</v>
      </c>
    </row>
    <row r="4864" x14ac:dyDescent="0.25">
      <c r="E4864" s="4">
        <v>43668.583333333336</v>
      </c>
      <c r="F4864" s="3">
        <v>0</v>
      </c>
      <c r="G4864" s="2">
        <f>Table13[[#This Row],[CF % FV]]*$A$2</f>
        <v>0</v>
      </c>
      <c r="H4864" s="3">
        <v>0.85569747562720799</v>
      </c>
      <c r="I4864" s="2">
        <f>Table13[[#This Row],[CF % EOL ]]*$A$6</f>
        <v>0</v>
      </c>
      <c r="J4864" s="3">
        <v>0.21570896600277742</v>
      </c>
      <c r="K4864" s="2">
        <f>$A$10*Table13[[#This Row],[CF % WEC]]</f>
        <v>0</v>
      </c>
      <c r="L4864" s="1">
        <v>47.521550808529526</v>
      </c>
      <c r="M4864" s="2">
        <f>Table13[[#This Row],[Cons h '[MWh']]]-Table13[[#This Row],[Ewec_prod '[MWh']]]-Table13[[#This Row],[Eeol_prod '[MWh']]]-Table13[[#This Row],[Efv_prod '[MWh']]]</f>
        <v>47.521550808529526</v>
      </c>
    </row>
    <row r="4865" x14ac:dyDescent="0.25">
      <c r="E4865" s="4">
        <v>43668.625</v>
      </c>
      <c r="F4865" s="3">
        <v>0</v>
      </c>
      <c r="G4865" s="2">
        <f>Table13[[#This Row],[CF % FV]]*$A$2</f>
        <v>0</v>
      </c>
      <c r="H4865" s="3">
        <v>0.84555367081683397</v>
      </c>
      <c r="I4865" s="2">
        <f>Table13[[#This Row],[CF % EOL ]]*$A$6</f>
        <v>0</v>
      </c>
      <c r="J4865" s="3">
        <v>0.20552692771838124</v>
      </c>
      <c r="K4865" s="2">
        <f>$A$10*Table13[[#This Row],[CF % WEC]]</f>
        <v>0</v>
      </c>
      <c r="L4865" s="1">
        <v>43.390851851665694</v>
      </c>
      <c r="M4865" s="2">
        <f>Table13[[#This Row],[Cons h '[MWh']]]-Table13[[#This Row],[Ewec_prod '[MWh']]]-Table13[[#This Row],[Eeol_prod '[MWh']]]-Table13[[#This Row],[Efv_prod '[MWh']]]</f>
        <v>43.390851851665694</v>
      </c>
    </row>
    <row r="4866" x14ac:dyDescent="0.25">
      <c r="E4866" s="4">
        <v>43668.666666666664</v>
      </c>
      <c r="F4866" s="3">
        <v>0</v>
      </c>
      <c r="G4866" s="2">
        <f>Table13[[#This Row],[CF % FV]]*$A$2</f>
        <v>0</v>
      </c>
      <c r="H4866" s="3">
        <v>0.82285194443739296</v>
      </c>
      <c r="I4866" s="2">
        <f>Table13[[#This Row],[CF % EOL ]]*$A$6</f>
        <v>0</v>
      </c>
      <c r="J4866" s="3">
        <v>0.18695156365341975</v>
      </c>
      <c r="K4866" s="2">
        <f>$A$10*Table13[[#This Row],[CF % WEC]]</f>
        <v>0</v>
      </c>
      <c r="L4866" s="1">
        <v>48.697034811501418</v>
      </c>
      <c r="M4866" s="2">
        <f>Table13[[#This Row],[Cons h '[MWh']]]-Table13[[#This Row],[Ewec_prod '[MWh']]]-Table13[[#This Row],[Eeol_prod '[MWh']]]-Table13[[#This Row],[Efv_prod '[MWh']]]</f>
        <v>48.697034811501418</v>
      </c>
    </row>
    <row r="4867" x14ac:dyDescent="0.25">
      <c r="E4867" s="4">
        <v>43668.708333333336</v>
      </c>
      <c r="F4867" s="3">
        <v>0.16777</v>
      </c>
      <c r="G4867" s="2">
        <f>Table13[[#This Row],[CF % FV]]*$A$2</f>
        <v>18.454699999999999</v>
      </c>
      <c r="H4867" s="3">
        <v>0.73299151387074801</v>
      </c>
      <c r="I4867" s="2">
        <f>Table13[[#This Row],[CF % EOL ]]*$A$6</f>
        <v>0</v>
      </c>
      <c r="J4867" s="3">
        <v>0.16815482782954988</v>
      </c>
      <c r="K4867" s="2">
        <f>$A$10*Table13[[#This Row],[CF % WEC]]</f>
        <v>0</v>
      </c>
      <c r="L4867" s="1">
        <v>37.373564232698314</v>
      </c>
      <c r="M4867" s="2">
        <f>Table13[[#This Row],[Cons h '[MWh']]]-Table13[[#This Row],[Ewec_prod '[MWh']]]-Table13[[#This Row],[Eeol_prod '[MWh']]]-Table13[[#This Row],[Efv_prod '[MWh']]]</f>
        <v>18.918864232698315</v>
      </c>
    </row>
    <row r="4868" x14ac:dyDescent="0.25">
      <c r="E4868" s="4">
        <v>43668.75</v>
      </c>
      <c r="F4868" s="3">
        <v>0.34755999999999998</v>
      </c>
      <c r="G4868" s="2">
        <f>Table13[[#This Row],[CF % FV]]*$A$2</f>
        <v>38.2316</v>
      </c>
      <c r="H4868" s="3">
        <v>0.62026655043829504</v>
      </c>
      <c r="I4868" s="2">
        <f>Table13[[#This Row],[CF % EOL ]]*$A$6</f>
        <v>0</v>
      </c>
      <c r="J4868" s="3">
        <v>0.15428435350269848</v>
      </c>
      <c r="K4868" s="2">
        <f>$A$10*Table13[[#This Row],[CF % WEC]]</f>
        <v>0</v>
      </c>
      <c r="L4868" s="1">
        <v>63.932504388877732</v>
      </c>
      <c r="M4868" s="2">
        <f>Table13[[#This Row],[Cons h '[MWh']]]-Table13[[#This Row],[Ewec_prod '[MWh']]]-Table13[[#This Row],[Eeol_prod '[MWh']]]-Table13[[#This Row],[Efv_prod '[MWh']]]</f>
        <v>25.700904388877731</v>
      </c>
    </row>
    <row r="4869" x14ac:dyDescent="0.25">
      <c r="E4869" s="4">
        <v>43668.791666666664</v>
      </c>
      <c r="F4869" s="3">
        <v>0.50897999999999999</v>
      </c>
      <c r="G4869" s="2">
        <f>Table13[[#This Row],[CF % FV]]*$A$2</f>
        <v>55.9878</v>
      </c>
      <c r="H4869" s="3">
        <v>0.61242928790476303</v>
      </c>
      <c r="I4869" s="2">
        <f>Table13[[#This Row],[CF % EOL ]]*$A$6</f>
        <v>0</v>
      </c>
      <c r="J4869" s="3">
        <v>0.14760505475615038</v>
      </c>
      <c r="K4869" s="2">
        <f>$A$10*Table13[[#This Row],[CF % WEC]]</f>
        <v>0</v>
      </c>
      <c r="L4869" s="1">
        <v>59.936718833113886</v>
      </c>
      <c r="M4869" s="2">
        <f>Table13[[#This Row],[Cons h '[MWh']]]-Table13[[#This Row],[Ewec_prod '[MWh']]]-Table13[[#This Row],[Eeol_prod '[MWh']]]-Table13[[#This Row],[Efv_prod '[MWh']]]</f>
        <v>3.9489188331138863</v>
      </c>
    </row>
    <row r="4870" x14ac:dyDescent="0.25">
      <c r="E4870" s="4">
        <v>43668.833333333336</v>
      </c>
      <c r="F4870" s="3">
        <v>0.54022999999999999</v>
      </c>
      <c r="G4870" s="2">
        <f>Table13[[#This Row],[CF % FV]]*$A$2</f>
        <v>59.4253</v>
      </c>
      <c r="H4870" s="3">
        <v>0.61963907249733197</v>
      </c>
      <c r="I4870" s="2">
        <f>Table13[[#This Row],[CF % EOL ]]*$A$6</f>
        <v>0</v>
      </c>
      <c r="J4870" s="3">
        <v>0.14068064451895607</v>
      </c>
      <c r="K4870" s="2">
        <f>$A$10*Table13[[#This Row],[CF % WEC]]</f>
        <v>0</v>
      </c>
      <c r="L4870" s="1">
        <v>60.497389811394015</v>
      </c>
      <c r="M4870" s="2">
        <f>Table13[[#This Row],[Cons h '[MWh']]]-Table13[[#This Row],[Ewec_prod '[MWh']]]-Table13[[#This Row],[Eeol_prod '[MWh']]]-Table13[[#This Row],[Efv_prod '[MWh']]]</f>
        <v>1.0720898113940152</v>
      </c>
    </row>
    <row r="4871" x14ac:dyDescent="0.25">
      <c r="E4871" s="4">
        <v>43668.875</v>
      </c>
      <c r="F4871" s="3">
        <v>0.59036</v>
      </c>
      <c r="G4871" s="2">
        <f>Table13[[#This Row],[CF % FV]]*$A$2</f>
        <v>64.939599999999999</v>
      </c>
      <c r="H4871" s="3">
        <v>0.56648372807413305</v>
      </c>
      <c r="I4871" s="2">
        <f>Table13[[#This Row],[CF % EOL ]]*$A$6</f>
        <v>0</v>
      </c>
      <c r="J4871" s="3">
        <v>0.132599165027177</v>
      </c>
      <c r="K4871" s="2">
        <f>$A$10*Table13[[#This Row],[CF % WEC]]</f>
        <v>0</v>
      </c>
      <c r="L4871" s="1">
        <v>43.399421758302388</v>
      </c>
      <c r="M4871" s="2">
        <f>Table13[[#This Row],[Cons h '[MWh']]]-Table13[[#This Row],[Ewec_prod '[MWh']]]-Table13[[#This Row],[Eeol_prod '[MWh']]]-Table13[[#This Row],[Efv_prod '[MWh']]]</f>
        <v>-21.54017824169761</v>
      </c>
    </row>
    <row r="4872" x14ac:dyDescent="0.25">
      <c r="E4872" s="4">
        <v>43668.916666666664</v>
      </c>
      <c r="F4872" s="3">
        <v>0.58877000000000002</v>
      </c>
      <c r="G4872" s="2">
        <f>Table13[[#This Row],[CF % FV]]*$A$2</f>
        <v>64.764700000000005</v>
      </c>
      <c r="H4872" s="3">
        <v>0.55624907498940102</v>
      </c>
      <c r="I4872" s="2">
        <f>Table13[[#This Row],[CF % EOL ]]*$A$6</f>
        <v>0</v>
      </c>
      <c r="J4872" s="3">
        <v>0.12736248080514084</v>
      </c>
      <c r="K4872" s="2">
        <f>$A$10*Table13[[#This Row],[CF % WEC]]</f>
        <v>0</v>
      </c>
      <c r="L4872" s="1">
        <v>41.360537143894604</v>
      </c>
      <c r="M4872" s="2">
        <f>Table13[[#This Row],[Cons h '[MWh']]]-Table13[[#This Row],[Ewec_prod '[MWh']]]-Table13[[#This Row],[Eeol_prod '[MWh']]]-Table13[[#This Row],[Efv_prod '[MWh']]]</f>
        <v>-23.404162856105401</v>
      </c>
    </row>
    <row r="4873" x14ac:dyDescent="0.25">
      <c r="E4873" s="4">
        <v>43668.958333333336</v>
      </c>
      <c r="F4873" s="3">
        <v>0.57411000000000001</v>
      </c>
      <c r="G4873" s="2">
        <f>Table13[[#This Row],[CF % FV]]*$A$2</f>
        <v>63.152100000000004</v>
      </c>
      <c r="H4873" s="3">
        <v>0.56678889653369102</v>
      </c>
      <c r="I4873" s="2">
        <f>Table13[[#This Row],[CF % EOL ]]*$A$6</f>
        <v>0</v>
      </c>
      <c r="J4873" s="3">
        <v>0.12241960899461936</v>
      </c>
      <c r="K4873" s="2">
        <f>$A$10*Table13[[#This Row],[CF % WEC]]</f>
        <v>0</v>
      </c>
      <c r="L4873" s="1">
        <v>43.119751266778025</v>
      </c>
      <c r="M4873" s="2">
        <f>Table13[[#This Row],[Cons h '[MWh']]]-Table13[[#This Row],[Ewec_prod '[MWh']]]-Table13[[#This Row],[Eeol_prod '[MWh']]]-Table13[[#This Row],[Efv_prod '[MWh']]]</f>
        <v>-20.03234873322198</v>
      </c>
    </row>
    <row r="4874" x14ac:dyDescent="0.25">
      <c r="E4874" s="4">
        <v>43669</v>
      </c>
      <c r="F4874" s="3">
        <v>0.44318999999999997</v>
      </c>
      <c r="G4874" s="2">
        <f>Table13[[#This Row],[CF % FV]]*$A$2</f>
        <v>48.750899999999994</v>
      </c>
      <c r="H4874" s="3">
        <v>0.52810466271385104</v>
      </c>
      <c r="I4874" s="2">
        <f>Table13[[#This Row],[CF % EOL ]]*$A$6</f>
        <v>0</v>
      </c>
      <c r="J4874" s="3">
        <v>0.11806469878454336</v>
      </c>
      <c r="K4874" s="2">
        <f>$A$10*Table13[[#This Row],[CF % WEC]]</f>
        <v>0</v>
      </c>
      <c r="L4874" s="1">
        <v>34.542323043630866</v>
      </c>
      <c r="M4874" s="2">
        <f>Table13[[#This Row],[Cons h '[MWh']]]-Table13[[#This Row],[Ewec_prod '[MWh']]]-Table13[[#This Row],[Eeol_prod '[MWh']]]-Table13[[#This Row],[Efv_prod '[MWh']]]</f>
        <v>-14.208576956369129</v>
      </c>
    </row>
    <row r="4875" x14ac:dyDescent="0.25">
      <c r="E4875" s="4">
        <v>43669.041666666664</v>
      </c>
      <c r="F4875" s="3">
        <v>0.29349999999999998</v>
      </c>
      <c r="G4875" s="2">
        <f>Table13[[#This Row],[CF % FV]]*$A$2</f>
        <v>32.284999999999997</v>
      </c>
      <c r="H4875" s="3">
        <v>0.47060841551158999</v>
      </c>
      <c r="I4875" s="2">
        <f>Table13[[#This Row],[CF % EOL ]]*$A$6</f>
        <v>0</v>
      </c>
      <c r="J4875" s="3">
        <v>0.11481461171027803</v>
      </c>
      <c r="K4875" s="2">
        <f>$A$10*Table13[[#This Row],[CF % WEC]]</f>
        <v>0</v>
      </c>
      <c r="L4875" s="1">
        <v>33.017473181920273</v>
      </c>
      <c r="M4875" s="2">
        <f>Table13[[#This Row],[Cons h '[MWh']]]-Table13[[#This Row],[Ewec_prod '[MWh']]]-Table13[[#This Row],[Eeol_prod '[MWh']]]-Table13[[#This Row],[Efv_prod '[MWh']]]</f>
        <v>0.73247318192027677</v>
      </c>
    </row>
    <row r="4876" x14ac:dyDescent="0.25">
      <c r="E4876" s="4">
        <v>43669.083333333336</v>
      </c>
      <c r="F4876" s="3">
        <v>0.14055000000000001</v>
      </c>
      <c r="G4876" s="2">
        <f>Table13[[#This Row],[CF % FV]]*$A$2</f>
        <v>15.460500000000001</v>
      </c>
      <c r="H4876" s="3">
        <v>0.416983016261188</v>
      </c>
      <c r="I4876" s="2">
        <f>Table13[[#This Row],[CF % EOL ]]*$A$6</f>
        <v>0</v>
      </c>
      <c r="J4876" s="3">
        <v>0.11395646775614179</v>
      </c>
      <c r="K4876" s="2">
        <f>$A$10*Table13[[#This Row],[CF % WEC]]</f>
        <v>0</v>
      </c>
      <c r="L4876" s="1">
        <v>28.967795971621349</v>
      </c>
      <c r="M4876" s="2">
        <f>Table13[[#This Row],[Cons h '[MWh']]]-Table13[[#This Row],[Ewec_prod '[MWh']]]-Table13[[#This Row],[Eeol_prod '[MWh']]]-Table13[[#This Row],[Efv_prod '[MWh']]]</f>
        <v>13.507295971621348</v>
      </c>
    </row>
    <row r="4877" x14ac:dyDescent="0.25">
      <c r="E4877" s="4">
        <v>43669.125</v>
      </c>
      <c r="F4877" s="3">
        <v>2.0499999999999997E-3</v>
      </c>
      <c r="G4877" s="2">
        <f>Table13[[#This Row],[CF % FV]]*$A$2</f>
        <v>0.22549999999999998</v>
      </c>
      <c r="H4877" s="3">
        <v>0.45126281871936003</v>
      </c>
      <c r="I4877" s="2">
        <f>Table13[[#This Row],[CF % EOL ]]*$A$6</f>
        <v>0</v>
      </c>
      <c r="J4877" s="3">
        <v>0.11724337209310788</v>
      </c>
      <c r="K4877" s="2">
        <f>$A$10*Table13[[#This Row],[CF % WEC]]</f>
        <v>0</v>
      </c>
      <c r="L4877" s="1">
        <v>26.042914011496542</v>
      </c>
      <c r="M4877" s="2">
        <f>Table13[[#This Row],[Cons h '[MWh']]]-Table13[[#This Row],[Ewec_prod '[MWh']]]-Table13[[#This Row],[Eeol_prod '[MWh']]]-Table13[[#This Row],[Efv_prod '[MWh']]]</f>
        <v>25.817414011496542</v>
      </c>
    </row>
    <row r="4878" x14ac:dyDescent="0.25">
      <c r="E4878" s="4">
        <v>43669.166666666664</v>
      </c>
      <c r="F4878" s="3">
        <v>0</v>
      </c>
      <c r="G4878" s="2">
        <f>Table13[[#This Row],[CF % FV]]*$A$2</f>
        <v>0</v>
      </c>
      <c r="H4878" s="3">
        <v>0.54047792444849996</v>
      </c>
      <c r="I4878" s="2">
        <f>Table13[[#This Row],[CF % EOL ]]*$A$6</f>
        <v>0</v>
      </c>
      <c r="J4878" s="3">
        <v>0.12479998476853092</v>
      </c>
      <c r="K4878" s="2">
        <f>$A$10*Table13[[#This Row],[CF % WEC]]</f>
        <v>0</v>
      </c>
      <c r="L4878" s="1">
        <v>37.423411222017144</v>
      </c>
      <c r="M4878" s="2">
        <f>Table13[[#This Row],[Cons h '[MWh']]]-Table13[[#This Row],[Ewec_prod '[MWh']]]-Table13[[#This Row],[Eeol_prod '[MWh']]]-Table13[[#This Row],[Efv_prod '[MWh']]]</f>
        <v>37.423411222017144</v>
      </c>
    </row>
    <row r="4879" x14ac:dyDescent="0.25">
      <c r="E4879" s="4">
        <v>43669.208333333336</v>
      </c>
      <c r="F4879" s="3">
        <v>0</v>
      </c>
      <c r="G4879" s="2">
        <f>Table13[[#This Row],[CF % FV]]*$A$2</f>
        <v>0</v>
      </c>
      <c r="H4879" s="3">
        <v>0.64257914221420998</v>
      </c>
      <c r="I4879" s="2">
        <f>Table13[[#This Row],[CF % EOL ]]*$A$6</f>
        <v>0</v>
      </c>
      <c r="J4879" s="3">
        <v>0.1314782416782235</v>
      </c>
      <c r="K4879" s="2">
        <f>$A$10*Table13[[#This Row],[CF % WEC]]</f>
        <v>0</v>
      </c>
      <c r="L4879" s="1">
        <v>49.710469343395253</v>
      </c>
      <c r="M4879" s="2">
        <f>Table13[[#This Row],[Cons h '[MWh']]]-Table13[[#This Row],[Ewec_prod '[MWh']]]-Table13[[#This Row],[Eeol_prod '[MWh']]]-Table13[[#This Row],[Efv_prod '[MWh']]]</f>
        <v>49.710469343395253</v>
      </c>
    </row>
    <row r="4880" x14ac:dyDescent="0.25">
      <c r="E4880" s="4">
        <v>43669.25</v>
      </c>
      <c r="F4880" s="3">
        <v>0</v>
      </c>
      <c r="G4880" s="2">
        <f>Table13[[#This Row],[CF % FV]]*$A$2</f>
        <v>0</v>
      </c>
      <c r="H4880" s="3">
        <v>0.70443017941538999</v>
      </c>
      <c r="I4880" s="2">
        <f>Table13[[#This Row],[CF % EOL ]]*$A$6</f>
        <v>0</v>
      </c>
      <c r="J4880" s="3">
        <v>0.13267517262855971</v>
      </c>
      <c r="K4880" s="2">
        <f>$A$10*Table13[[#This Row],[CF % WEC]]</f>
        <v>0</v>
      </c>
      <c r="L4880" s="1">
        <v>47.564965361137496</v>
      </c>
      <c r="M4880" s="2">
        <f>Table13[[#This Row],[Cons h '[MWh']]]-Table13[[#This Row],[Ewec_prod '[MWh']]]-Table13[[#This Row],[Eeol_prod '[MWh']]]-Table13[[#This Row],[Efv_prod '[MWh']]]</f>
        <v>47.564965361137496</v>
      </c>
    </row>
    <row r="4881" x14ac:dyDescent="0.25">
      <c r="E4881" s="4">
        <v>43669.291666666664</v>
      </c>
      <c r="F4881" s="3">
        <v>0</v>
      </c>
      <c r="G4881" s="2">
        <f>Table13[[#This Row],[CF % FV]]*$A$2</f>
        <v>0</v>
      </c>
      <c r="H4881" s="3">
        <v>0.64918559341845405</v>
      </c>
      <c r="I4881" s="2">
        <f>Table13[[#This Row],[CF % EOL ]]*$A$6</f>
        <v>0</v>
      </c>
      <c r="J4881" s="3">
        <v>0.1298330786321788</v>
      </c>
      <c r="K4881" s="2">
        <f>$A$10*Table13[[#This Row],[CF % WEC]]</f>
        <v>0</v>
      </c>
      <c r="L4881" s="1">
        <v>58.667495182495799</v>
      </c>
      <c r="M4881" s="2">
        <f>Table13[[#This Row],[Cons h '[MWh']]]-Table13[[#This Row],[Ewec_prod '[MWh']]]-Table13[[#This Row],[Eeol_prod '[MWh']]]-Table13[[#This Row],[Efv_prod '[MWh']]]</f>
        <v>58.667495182495799</v>
      </c>
    </row>
    <row r="4882" x14ac:dyDescent="0.25">
      <c r="E4882" s="4">
        <v>43669.333333333336</v>
      </c>
      <c r="F4882" s="3">
        <v>0</v>
      </c>
      <c r="G4882" s="2">
        <f>Table13[[#This Row],[CF % FV]]*$A$2</f>
        <v>0</v>
      </c>
      <c r="H4882" s="3">
        <v>0.59945599536248895</v>
      </c>
      <c r="I4882" s="2">
        <f>Table13[[#This Row],[CF % EOL ]]*$A$6</f>
        <v>0</v>
      </c>
      <c r="J4882" s="3">
        <v>0.12755809768489845</v>
      </c>
      <c r="K4882" s="2">
        <f>$A$10*Table13[[#This Row],[CF % WEC]]</f>
        <v>0</v>
      </c>
      <c r="L4882" s="1">
        <v>41.875880427223123</v>
      </c>
      <c r="M4882" s="2">
        <f>Table13[[#This Row],[Cons h '[MWh']]]-Table13[[#This Row],[Ewec_prod '[MWh']]]-Table13[[#This Row],[Eeol_prod '[MWh']]]-Table13[[#This Row],[Efv_prod '[MWh']]]</f>
        <v>41.875880427223123</v>
      </c>
    </row>
    <row r="4883" x14ac:dyDescent="0.25">
      <c r="E4883" s="4">
        <v>43669.375</v>
      </c>
      <c r="F4883" s="3">
        <v>0</v>
      </c>
      <c r="G4883" s="2">
        <f>Table13[[#This Row],[CF % FV]]*$A$2</f>
        <v>0</v>
      </c>
      <c r="H4883" s="3">
        <v>0.64478122981655495</v>
      </c>
      <c r="I4883" s="2">
        <f>Table13[[#This Row],[CF % EOL ]]*$A$6</f>
        <v>0</v>
      </c>
      <c r="J4883" s="3">
        <v>0.13481365992789246</v>
      </c>
      <c r="K4883" s="2">
        <f>$A$10*Table13[[#This Row],[CF % WEC]]</f>
        <v>0</v>
      </c>
      <c r="L4883" s="1">
        <v>37.301583934258176</v>
      </c>
      <c r="M4883" s="2">
        <f>Table13[[#This Row],[Cons h '[MWh']]]-Table13[[#This Row],[Ewec_prod '[MWh']]]-Table13[[#This Row],[Eeol_prod '[MWh']]]-Table13[[#This Row],[Efv_prod '[MWh']]]</f>
        <v>37.301583934258176</v>
      </c>
    </row>
    <row r="4884" x14ac:dyDescent="0.25">
      <c r="E4884" s="4">
        <v>43669.416666666664</v>
      </c>
      <c r="F4884" s="3">
        <v>0</v>
      </c>
      <c r="G4884" s="2">
        <f>Table13[[#This Row],[CF % FV]]*$A$2</f>
        <v>0</v>
      </c>
      <c r="H4884" s="3">
        <v>0.78423795054454504</v>
      </c>
      <c r="I4884" s="2">
        <f>Table13[[#This Row],[CF % EOL ]]*$A$6</f>
        <v>0</v>
      </c>
      <c r="J4884" s="3">
        <v>0.14421311606546305</v>
      </c>
      <c r="K4884" s="2">
        <f>$A$10*Table13[[#This Row],[CF % WEC]]</f>
        <v>0</v>
      </c>
      <c r="L4884" s="1">
        <v>46.555325148753525</v>
      </c>
      <c r="M4884" s="2">
        <f>Table13[[#This Row],[Cons h '[MWh']]]-Table13[[#This Row],[Ewec_prod '[MWh']]]-Table13[[#This Row],[Eeol_prod '[MWh']]]-Table13[[#This Row],[Efv_prod '[MWh']]]</f>
        <v>46.555325148753525</v>
      </c>
    </row>
    <row r="4885" x14ac:dyDescent="0.25">
      <c r="E4885" s="4">
        <v>43669.458333333336</v>
      </c>
      <c r="F4885" s="3">
        <v>0</v>
      </c>
      <c r="G4885" s="2">
        <f>Table13[[#This Row],[CF % FV]]*$A$2</f>
        <v>0</v>
      </c>
      <c r="H4885" s="3">
        <v>0.78713101763509896</v>
      </c>
      <c r="I4885" s="2">
        <f>Table13[[#This Row],[CF % EOL ]]*$A$6</f>
        <v>0</v>
      </c>
      <c r="J4885" s="3">
        <v>0.1508271129252724</v>
      </c>
      <c r="K4885" s="2">
        <f>$A$10*Table13[[#This Row],[CF % WEC]]</f>
        <v>0</v>
      </c>
      <c r="L4885" s="1">
        <v>50.31129126411242</v>
      </c>
      <c r="M4885" s="2">
        <f>Table13[[#This Row],[Cons h '[MWh']]]-Table13[[#This Row],[Ewec_prod '[MWh']]]-Table13[[#This Row],[Eeol_prod '[MWh']]]-Table13[[#This Row],[Efv_prod '[MWh']]]</f>
        <v>50.31129126411242</v>
      </c>
    </row>
    <row r="4886" x14ac:dyDescent="0.25">
      <c r="E4886" s="4">
        <v>43669.5</v>
      </c>
      <c r="F4886" s="3">
        <v>0</v>
      </c>
      <c r="G4886" s="2">
        <f>Table13[[#This Row],[CF % FV]]*$A$2</f>
        <v>0</v>
      </c>
      <c r="H4886" s="3">
        <v>0.72186468328561604</v>
      </c>
      <c r="I4886" s="2">
        <f>Table13[[#This Row],[CF % EOL ]]*$A$6</f>
        <v>0</v>
      </c>
      <c r="J4886" s="3">
        <v>0.14828210346103973</v>
      </c>
      <c r="K4886" s="2">
        <f>$A$10*Table13[[#This Row],[CF % WEC]]</f>
        <v>0</v>
      </c>
      <c r="L4886" s="1">
        <v>57.676197739900019</v>
      </c>
      <c r="M4886" s="2">
        <f>Table13[[#This Row],[Cons h '[MWh']]]-Table13[[#This Row],[Ewec_prod '[MWh']]]-Table13[[#This Row],[Eeol_prod '[MWh']]]-Table13[[#This Row],[Efv_prod '[MWh']]]</f>
        <v>57.676197739900019</v>
      </c>
    </row>
    <row r="4887" x14ac:dyDescent="0.25">
      <c r="E4887" s="4">
        <v>43669.541666666664</v>
      </c>
      <c r="F4887" s="3">
        <v>0</v>
      </c>
      <c r="G4887" s="2">
        <f>Table13[[#This Row],[CF % FV]]*$A$2</f>
        <v>0</v>
      </c>
      <c r="H4887" s="3">
        <v>0.64839910166290204</v>
      </c>
      <c r="I4887" s="2">
        <f>Table13[[#This Row],[CF % EOL ]]*$A$6</f>
        <v>0</v>
      </c>
      <c r="J4887" s="3">
        <v>0.14293199662646086</v>
      </c>
      <c r="K4887" s="2">
        <f>$A$10*Table13[[#This Row],[CF % WEC]]</f>
        <v>0</v>
      </c>
      <c r="L4887" s="1">
        <v>52.781631079794366</v>
      </c>
      <c r="M4887" s="2">
        <f>Table13[[#This Row],[Cons h '[MWh']]]-Table13[[#This Row],[Ewec_prod '[MWh']]]-Table13[[#This Row],[Eeol_prod '[MWh']]]-Table13[[#This Row],[Efv_prod '[MWh']]]</f>
        <v>52.781631079794366</v>
      </c>
    </row>
    <row r="4888" x14ac:dyDescent="0.25">
      <c r="E4888" s="4">
        <v>43669.583333333336</v>
      </c>
      <c r="F4888" s="3">
        <v>0</v>
      </c>
      <c r="G4888" s="2">
        <f>Table13[[#This Row],[CF % FV]]*$A$2</f>
        <v>0</v>
      </c>
      <c r="H4888" s="3">
        <v>0.59976796765787899</v>
      </c>
      <c r="I4888" s="2">
        <f>Table13[[#This Row],[CF % EOL ]]*$A$6</f>
        <v>0</v>
      </c>
      <c r="J4888" s="3">
        <v>0.13920267913752662</v>
      </c>
      <c r="K4888" s="2">
        <f>$A$10*Table13[[#This Row],[CF % WEC]]</f>
        <v>0</v>
      </c>
      <c r="L4888" s="1">
        <v>48.329905122141625</v>
      </c>
      <c r="M4888" s="2">
        <f>Table13[[#This Row],[Cons h '[MWh']]]-Table13[[#This Row],[Ewec_prod '[MWh']]]-Table13[[#This Row],[Eeol_prod '[MWh']]]-Table13[[#This Row],[Efv_prod '[MWh']]]</f>
        <v>48.329905122141625</v>
      </c>
    </row>
    <row r="4889" x14ac:dyDescent="0.25">
      <c r="E4889" s="4">
        <v>43669.625</v>
      </c>
      <c r="F4889" s="3">
        <v>0</v>
      </c>
      <c r="G4889" s="2">
        <f>Table13[[#This Row],[CF % FV]]*$A$2</f>
        <v>0</v>
      </c>
      <c r="H4889" s="3">
        <v>0.587473600267995</v>
      </c>
      <c r="I4889" s="2">
        <f>Table13[[#This Row],[CF % EOL ]]*$A$6</f>
        <v>0</v>
      </c>
      <c r="J4889" s="3">
        <v>0.13827036417231503</v>
      </c>
      <c r="K4889" s="2">
        <f>$A$10*Table13[[#This Row],[CF % WEC]]</f>
        <v>0</v>
      </c>
      <c r="L4889" s="1">
        <v>46.61730781754973</v>
      </c>
      <c r="M4889" s="2">
        <f>Table13[[#This Row],[Cons h '[MWh']]]-Table13[[#This Row],[Ewec_prod '[MWh']]]-Table13[[#This Row],[Eeol_prod '[MWh']]]-Table13[[#This Row],[Efv_prod '[MWh']]]</f>
        <v>46.61730781754973</v>
      </c>
    </row>
    <row r="4890" x14ac:dyDescent="0.25">
      <c r="E4890" s="4">
        <v>43669.666666666664</v>
      </c>
      <c r="F4890" s="3">
        <v>0</v>
      </c>
      <c r="G4890" s="2">
        <f>Table13[[#This Row],[CF % FV]]*$A$2</f>
        <v>0</v>
      </c>
      <c r="H4890" s="3">
        <v>0.59742903112811796</v>
      </c>
      <c r="I4890" s="2">
        <f>Table13[[#This Row],[CF % EOL ]]*$A$6</f>
        <v>0</v>
      </c>
      <c r="J4890" s="3">
        <v>0.1379846739677876</v>
      </c>
      <c r="K4890" s="2">
        <f>$A$10*Table13[[#This Row],[CF % WEC]]</f>
        <v>0</v>
      </c>
      <c r="L4890" s="1">
        <v>59.631951811794522</v>
      </c>
      <c r="M4890" s="2">
        <f>Table13[[#This Row],[Cons h '[MWh']]]-Table13[[#This Row],[Ewec_prod '[MWh']]]-Table13[[#This Row],[Eeol_prod '[MWh']]]-Table13[[#This Row],[Efv_prod '[MWh']]]</f>
        <v>59.631951811794522</v>
      </c>
    </row>
    <row r="4891" x14ac:dyDescent="0.25">
      <c r="E4891" s="4">
        <v>43669.708333333336</v>
      </c>
      <c r="F4891" s="3">
        <v>0.18126</v>
      </c>
      <c r="G4891" s="2">
        <f>Table13[[#This Row],[CF % FV]]*$A$2</f>
        <v>19.938600000000001</v>
      </c>
      <c r="H4891" s="3">
        <v>0.589803187886631</v>
      </c>
      <c r="I4891" s="2">
        <f>Table13[[#This Row],[CF % EOL ]]*$A$6</f>
        <v>0</v>
      </c>
      <c r="J4891" s="3">
        <v>0.13582808314985725</v>
      </c>
      <c r="K4891" s="2">
        <f>$A$10*Table13[[#This Row],[CF % WEC]]</f>
        <v>0</v>
      </c>
      <c r="L4891" s="1">
        <v>43.151825045664133</v>
      </c>
      <c r="M4891" s="2">
        <f>Table13[[#This Row],[Cons h '[MWh']]]-Table13[[#This Row],[Ewec_prod '[MWh']]]-Table13[[#This Row],[Eeol_prod '[MWh']]]-Table13[[#This Row],[Efv_prod '[MWh']]]</f>
        <v>23.213225045664132</v>
      </c>
    </row>
    <row r="4892" x14ac:dyDescent="0.25">
      <c r="E4892" s="4">
        <v>43669.75</v>
      </c>
      <c r="F4892" s="3">
        <v>0.27532000000000001</v>
      </c>
      <c r="G4892" s="2">
        <f>Table13[[#This Row],[CF % FV]]*$A$2</f>
        <v>30.2852</v>
      </c>
      <c r="H4892" s="3">
        <v>0.56344649599836405</v>
      </c>
      <c r="I4892" s="2">
        <f>Table13[[#This Row],[CF % EOL ]]*$A$6</f>
        <v>0</v>
      </c>
      <c r="J4892" s="3">
        <v>0.13183145842335875</v>
      </c>
      <c r="K4892" s="2">
        <f>$A$10*Table13[[#This Row],[CF % WEC]]</f>
        <v>0</v>
      </c>
      <c r="L4892" s="1">
        <v>107.97003374624369</v>
      </c>
      <c r="M4892" s="2">
        <f>Table13[[#This Row],[Cons h '[MWh']]]-Table13[[#This Row],[Ewec_prod '[MWh']]]-Table13[[#This Row],[Eeol_prod '[MWh']]]-Table13[[#This Row],[Efv_prod '[MWh']]]</f>
        <v>77.684833746243683</v>
      </c>
    </row>
    <row r="4893" x14ac:dyDescent="0.25">
      <c r="E4893" s="4">
        <v>43669.791666666664</v>
      </c>
      <c r="F4893" s="3">
        <v>0.45073000000000002</v>
      </c>
      <c r="G4893" s="2">
        <f>Table13[[#This Row],[CF % FV]]*$A$2</f>
        <v>49.580300000000001</v>
      </c>
      <c r="H4893" s="3">
        <v>0.53150765346681395</v>
      </c>
      <c r="I4893" s="2">
        <f>Table13[[#This Row],[CF % EOL ]]*$A$6</f>
        <v>0</v>
      </c>
      <c r="J4893" s="3">
        <v>0.12606076508249556</v>
      </c>
      <c r="K4893" s="2">
        <f>$A$10*Table13[[#This Row],[CF % WEC]]</f>
        <v>0</v>
      </c>
      <c r="L4893" s="1">
        <v>73.893949775689322</v>
      </c>
      <c r="M4893" s="2">
        <f>Table13[[#This Row],[Cons h '[MWh']]]-Table13[[#This Row],[Ewec_prod '[MWh']]]-Table13[[#This Row],[Eeol_prod '[MWh']]]-Table13[[#This Row],[Efv_prod '[MWh']]]</f>
        <v>24.313649775689321</v>
      </c>
    </row>
    <row r="4894" x14ac:dyDescent="0.25">
      <c r="E4894" s="4">
        <v>43669.833333333336</v>
      </c>
      <c r="F4894" s="3">
        <v>0.59105999999999992</v>
      </c>
      <c r="G4894" s="2">
        <f>Table13[[#This Row],[CF % FV]]*$A$2</f>
        <v>65.016599999999997</v>
      </c>
      <c r="H4894" s="3">
        <v>0.45338345735080599</v>
      </c>
      <c r="I4894" s="2">
        <f>Table13[[#This Row],[CF % EOL ]]*$A$6</f>
        <v>0</v>
      </c>
      <c r="J4894" s="3">
        <v>0.12056707834020562</v>
      </c>
      <c r="K4894" s="2">
        <f>$A$10*Table13[[#This Row],[CF % WEC]]</f>
        <v>0</v>
      </c>
      <c r="L4894" s="1">
        <v>63.174981052107171</v>
      </c>
      <c r="M4894" s="2">
        <f>Table13[[#This Row],[Cons h '[MWh']]]-Table13[[#This Row],[Ewec_prod '[MWh']]]-Table13[[#This Row],[Eeol_prod '[MWh']]]-Table13[[#This Row],[Efv_prod '[MWh']]]</f>
        <v>-1.841618947892826</v>
      </c>
    </row>
    <row r="4895" x14ac:dyDescent="0.25">
      <c r="E4895" s="4">
        <v>43669.875</v>
      </c>
      <c r="F4895" s="3">
        <v>0.57992999999999995</v>
      </c>
      <c r="G4895" s="2">
        <f>Table13[[#This Row],[CF % FV]]*$A$2</f>
        <v>63.792299999999997</v>
      </c>
      <c r="H4895" s="3">
        <v>0.39421180357854102</v>
      </c>
      <c r="I4895" s="2">
        <f>Table13[[#This Row],[CF % EOL ]]*$A$6</f>
        <v>0</v>
      </c>
      <c r="J4895" s="3">
        <v>0.11599357816930761</v>
      </c>
      <c r="K4895" s="2">
        <f>$A$10*Table13[[#This Row],[CF % WEC]]</f>
        <v>0</v>
      </c>
      <c r="L4895" s="1">
        <v>55.157444496146333</v>
      </c>
      <c r="M4895" s="2">
        <f>Table13[[#This Row],[Cons h '[MWh']]]-Table13[[#This Row],[Ewec_prod '[MWh']]]-Table13[[#This Row],[Eeol_prod '[MWh']]]-Table13[[#This Row],[Efv_prod '[MWh']]]</f>
        <v>-8.6348555038536645</v>
      </c>
    </row>
    <row r="4896" x14ac:dyDescent="0.25">
      <c r="E4896" s="4">
        <v>43669.916666666664</v>
      </c>
      <c r="F4896" s="3">
        <v>0.60419</v>
      </c>
      <c r="G4896" s="2">
        <f>Table13[[#This Row],[CF % FV]]*$A$2</f>
        <v>66.460899999999995</v>
      </c>
      <c r="H4896" s="3">
        <v>0.36894325150299401</v>
      </c>
      <c r="I4896" s="2">
        <f>Table13[[#This Row],[CF % EOL ]]*$A$6</f>
        <v>0</v>
      </c>
      <c r="J4896" s="3">
        <v>0.11137423057541072</v>
      </c>
      <c r="K4896" s="2">
        <f>$A$10*Table13[[#This Row],[CF % WEC]]</f>
        <v>0</v>
      </c>
      <c r="L4896" s="1">
        <v>44.286767634209482</v>
      </c>
      <c r="M4896" s="2">
        <f>Table13[[#This Row],[Cons h '[MWh']]]-Table13[[#This Row],[Ewec_prod '[MWh']]]-Table13[[#This Row],[Eeol_prod '[MWh']]]-Table13[[#This Row],[Efv_prod '[MWh']]]</f>
        <v>-22.174132365790513</v>
      </c>
    </row>
    <row r="4897" x14ac:dyDescent="0.25">
      <c r="E4897" s="4">
        <v>43669.958333333336</v>
      </c>
      <c r="F4897" s="3">
        <v>0.57153999999999994</v>
      </c>
      <c r="G4897" s="2">
        <f>Table13[[#This Row],[CF % FV]]*$A$2</f>
        <v>62.869399999999992</v>
      </c>
      <c r="H4897" s="3">
        <v>0.39196817873008699</v>
      </c>
      <c r="I4897" s="2">
        <f>Table13[[#This Row],[CF % EOL ]]*$A$6</f>
        <v>0</v>
      </c>
      <c r="J4897" s="3">
        <v>0.10730647729373453</v>
      </c>
      <c r="K4897" s="2">
        <f>$A$10*Table13[[#This Row],[CF % WEC]]</f>
        <v>0</v>
      </c>
      <c r="L4897" s="1">
        <v>35.79549875506828</v>
      </c>
      <c r="M4897" s="2">
        <f>Table13[[#This Row],[Cons h '[MWh']]]-Table13[[#This Row],[Ewec_prod '[MWh']]]-Table13[[#This Row],[Eeol_prod '[MWh']]]-Table13[[#This Row],[Efv_prod '[MWh']]]</f>
        <v>-27.073901244931712</v>
      </c>
    </row>
    <row r="4898" x14ac:dyDescent="0.25">
      <c r="E4898" s="4">
        <v>43670</v>
      </c>
      <c r="F4898" s="3">
        <v>0.49569000000000002</v>
      </c>
      <c r="G4898" s="2">
        <f>Table13[[#This Row],[CF % FV]]*$A$2</f>
        <v>54.5259</v>
      </c>
      <c r="H4898" s="3">
        <v>0.37534158108443699</v>
      </c>
      <c r="I4898" s="2">
        <f>Table13[[#This Row],[CF % EOL ]]*$A$6</f>
        <v>0</v>
      </c>
      <c r="J4898" s="3">
        <v>0.10241899697635531</v>
      </c>
      <c r="K4898" s="2">
        <f>$A$10*Table13[[#This Row],[CF % WEC]]</f>
        <v>0</v>
      </c>
      <c r="L4898" s="1">
        <v>35.292464468691371</v>
      </c>
      <c r="M4898" s="2">
        <f>Table13[[#This Row],[Cons h '[MWh']]]-Table13[[#This Row],[Ewec_prod '[MWh']]]-Table13[[#This Row],[Eeol_prod '[MWh']]]-Table13[[#This Row],[Efv_prod '[MWh']]]</f>
        <v>-19.233435531308629</v>
      </c>
    </row>
    <row r="4899" x14ac:dyDescent="0.25">
      <c r="E4899" s="4">
        <v>43670.041666666664</v>
      </c>
      <c r="F4899" s="3">
        <v>0.32821</v>
      </c>
      <c r="G4899" s="2">
        <f>Table13[[#This Row],[CF % FV]]*$A$2</f>
        <v>36.103099999999998</v>
      </c>
      <c r="H4899" s="3">
        <v>0.32372886430328401</v>
      </c>
      <c r="I4899" s="2">
        <f>Table13[[#This Row],[CF % EOL ]]*$A$6</f>
        <v>0</v>
      </c>
      <c r="J4899" s="3">
        <v>9.7237211910509616E-2</v>
      </c>
      <c r="K4899" s="2">
        <f>$A$10*Table13[[#This Row],[CF % WEC]]</f>
        <v>0</v>
      </c>
      <c r="L4899" s="1">
        <v>32.31301136337828</v>
      </c>
      <c r="M4899" s="2">
        <f>Table13[[#This Row],[Cons h '[MWh']]]-Table13[[#This Row],[Ewec_prod '[MWh']]]-Table13[[#This Row],[Eeol_prod '[MWh']]]-Table13[[#This Row],[Efv_prod '[MWh']]]</f>
        <v>-3.7900886366217179</v>
      </c>
    </row>
    <row r="4900" x14ac:dyDescent="0.25">
      <c r="E4900" s="4">
        <v>43670.083333333336</v>
      </c>
      <c r="F4900" s="3">
        <v>0.15084</v>
      </c>
      <c r="G4900" s="2">
        <f>Table13[[#This Row],[CF % FV]]*$A$2</f>
        <v>16.592400000000001</v>
      </c>
      <c r="H4900" s="3">
        <v>0.24994976766254001</v>
      </c>
      <c r="I4900" s="2">
        <f>Table13[[#This Row],[CF % EOL ]]*$A$6</f>
        <v>0</v>
      </c>
      <c r="J4900" s="3">
        <v>9.2022320651896639E-2</v>
      </c>
      <c r="K4900" s="2">
        <f>$A$10*Table13[[#This Row],[CF % WEC]]</f>
        <v>0</v>
      </c>
      <c r="L4900" s="1">
        <v>29.176589087900311</v>
      </c>
      <c r="M4900" s="2">
        <f>Table13[[#This Row],[Cons h '[MWh']]]-Table13[[#This Row],[Ewec_prod '[MWh']]]-Table13[[#This Row],[Eeol_prod '[MWh']]]-Table13[[#This Row],[Efv_prod '[MWh']]]</f>
        <v>12.58418908790031</v>
      </c>
    </row>
    <row r="4901" x14ac:dyDescent="0.25">
      <c r="E4901" s="4">
        <v>43670.125</v>
      </c>
      <c r="F4901" s="3">
        <v>2.33E-3</v>
      </c>
      <c r="G4901" s="2">
        <f>Table13[[#This Row],[CF % FV]]*$A$2</f>
        <v>0.25630000000000003</v>
      </c>
      <c r="H4901" s="3">
        <v>0.179955653336486</v>
      </c>
      <c r="I4901" s="2">
        <f>Table13[[#This Row],[CF % EOL ]]*$A$6</f>
        <v>0</v>
      </c>
      <c r="J4901" s="3">
        <v>8.6885934855904567E-2</v>
      </c>
      <c r="K4901" s="2">
        <f>$A$10*Table13[[#This Row],[CF % WEC]]</f>
        <v>0</v>
      </c>
      <c r="L4901" s="1">
        <v>32.437578679574401</v>
      </c>
      <c r="M4901" s="2">
        <f>Table13[[#This Row],[Cons h '[MWh']]]-Table13[[#This Row],[Ewec_prod '[MWh']]]-Table13[[#This Row],[Eeol_prod '[MWh']]]-Table13[[#This Row],[Efv_prod '[MWh']]]</f>
        <v>32.181278679574397</v>
      </c>
    </row>
    <row r="4902" x14ac:dyDescent="0.25">
      <c r="E4902" s="4">
        <v>43670.166666666664</v>
      </c>
      <c r="F4902" s="3">
        <v>0</v>
      </c>
      <c r="G4902" s="2">
        <f>Table13[[#This Row],[CF % FV]]*$A$2</f>
        <v>0</v>
      </c>
      <c r="H4902" s="3">
        <v>0.129192729229748</v>
      </c>
      <c r="I4902" s="2">
        <f>Table13[[#This Row],[CF % EOL ]]*$A$6</f>
        <v>0</v>
      </c>
      <c r="J4902" s="3">
        <v>8.1818092126853675E-2</v>
      </c>
      <c r="K4902" s="2">
        <f>$A$10*Table13[[#This Row],[CF % WEC]]</f>
        <v>0</v>
      </c>
      <c r="L4902" s="1">
        <v>40.57504301868714</v>
      </c>
      <c r="M4902" s="2">
        <f>Table13[[#This Row],[Cons h '[MWh']]]-Table13[[#This Row],[Ewec_prod '[MWh']]]-Table13[[#This Row],[Eeol_prod '[MWh']]]-Table13[[#This Row],[Efv_prod '[MWh']]]</f>
        <v>40.57504301868714</v>
      </c>
    </row>
    <row r="4903" x14ac:dyDescent="0.25">
      <c r="E4903" s="4">
        <v>43670.208333333336</v>
      </c>
      <c r="F4903" s="3">
        <v>0</v>
      </c>
      <c r="G4903" s="2">
        <f>Table13[[#This Row],[CF % FV]]*$A$2</f>
        <v>0</v>
      </c>
      <c r="H4903" s="3">
        <v>9.5571702832496996E-2</v>
      </c>
      <c r="I4903" s="2">
        <f>Table13[[#This Row],[CF % EOL ]]*$A$6</f>
        <v>0</v>
      </c>
      <c r="J4903" s="3">
        <v>7.7256557964625633E-2</v>
      </c>
      <c r="K4903" s="2">
        <f>$A$10*Table13[[#This Row],[CF % WEC]]</f>
        <v>0</v>
      </c>
      <c r="L4903" s="1">
        <v>40.659344419476518</v>
      </c>
      <c r="M4903" s="2">
        <f>Table13[[#This Row],[Cons h '[MWh']]]-Table13[[#This Row],[Ewec_prod '[MWh']]]-Table13[[#This Row],[Eeol_prod '[MWh']]]-Table13[[#This Row],[Efv_prod '[MWh']]]</f>
        <v>40.659344419476518</v>
      </c>
    </row>
    <row r="4904" x14ac:dyDescent="0.25">
      <c r="E4904" s="4">
        <v>43670.25</v>
      </c>
      <c r="F4904" s="3">
        <v>0</v>
      </c>
      <c r="G4904" s="2">
        <f>Table13[[#This Row],[CF % FV]]*$A$2</f>
        <v>0</v>
      </c>
      <c r="H4904" s="3">
        <v>6.25939762004806E-2</v>
      </c>
      <c r="I4904" s="2">
        <f>Table13[[#This Row],[CF % EOL ]]*$A$6</f>
        <v>0</v>
      </c>
      <c r="J4904" s="3">
        <v>7.3064359971066362E-2</v>
      </c>
      <c r="K4904" s="2">
        <f>$A$10*Table13[[#This Row],[CF % WEC]]</f>
        <v>0</v>
      </c>
      <c r="L4904" s="1">
        <v>61.181717191978393</v>
      </c>
      <c r="M4904" s="2">
        <f>Table13[[#This Row],[Cons h '[MWh']]]-Table13[[#This Row],[Ewec_prod '[MWh']]]-Table13[[#This Row],[Eeol_prod '[MWh']]]-Table13[[#This Row],[Efv_prod '[MWh']]]</f>
        <v>61.181717191978393</v>
      </c>
    </row>
    <row r="4905" x14ac:dyDescent="0.25">
      <c r="E4905" s="4">
        <v>43670.291666666664</v>
      </c>
      <c r="F4905" s="3">
        <v>0</v>
      </c>
      <c r="G4905" s="2">
        <f>Table13[[#This Row],[CF % FV]]*$A$2</f>
        <v>0</v>
      </c>
      <c r="H4905" s="3">
        <v>4.29436088900262E-2</v>
      </c>
      <c r="I4905" s="2">
        <f>Table13[[#This Row],[CF % EOL ]]*$A$6</f>
        <v>0</v>
      </c>
      <c r="J4905" s="3">
        <v>6.9485661065463861E-2</v>
      </c>
      <c r="K4905" s="2">
        <f>$A$10*Table13[[#This Row],[CF % WEC]]</f>
        <v>0</v>
      </c>
      <c r="L4905" s="1">
        <v>53.920419698515182</v>
      </c>
      <c r="M4905" s="2">
        <f>Table13[[#This Row],[Cons h '[MWh']]]-Table13[[#This Row],[Ewec_prod '[MWh']]]-Table13[[#This Row],[Eeol_prod '[MWh']]]-Table13[[#This Row],[Efv_prod '[MWh']]]</f>
        <v>53.920419698515182</v>
      </c>
    </row>
    <row r="4906" x14ac:dyDescent="0.25">
      <c r="E4906" s="4">
        <v>43670.333333333336</v>
      </c>
      <c r="F4906" s="3">
        <v>0</v>
      </c>
      <c r="G4906" s="2">
        <f>Table13[[#This Row],[CF % FV]]*$A$2</f>
        <v>0</v>
      </c>
      <c r="H4906" s="3">
        <v>2.4703036097225701E-2</v>
      </c>
      <c r="I4906" s="2">
        <f>Table13[[#This Row],[CF % EOL ]]*$A$6</f>
        <v>0</v>
      </c>
      <c r="J4906" s="3">
        <v>6.6494014914221466E-2</v>
      </c>
      <c r="K4906" s="2">
        <f>$A$10*Table13[[#This Row],[CF % WEC]]</f>
        <v>0</v>
      </c>
      <c r="L4906" s="1">
        <v>65.655820591126712</v>
      </c>
      <c r="M4906" s="2">
        <f>Table13[[#This Row],[Cons h '[MWh']]]-Table13[[#This Row],[Ewec_prod '[MWh']]]-Table13[[#This Row],[Eeol_prod '[MWh']]]-Table13[[#This Row],[Efv_prod '[MWh']]]</f>
        <v>65.655820591126712</v>
      </c>
    </row>
    <row r="4907" x14ac:dyDescent="0.25">
      <c r="E4907" s="4">
        <v>43670.375</v>
      </c>
      <c r="F4907" s="3">
        <v>0</v>
      </c>
      <c r="G4907" s="2">
        <f>Table13[[#This Row],[CF % FV]]*$A$2</f>
        <v>0</v>
      </c>
      <c r="H4907" s="3">
        <v>1.3385898491998701E-2</v>
      </c>
      <c r="I4907" s="2">
        <f>Table13[[#This Row],[CF % EOL ]]*$A$6</f>
        <v>0</v>
      </c>
      <c r="J4907" s="3">
        <v>6.436682838123628E-2</v>
      </c>
      <c r="K4907" s="2">
        <f>$A$10*Table13[[#This Row],[CF % WEC]]</f>
        <v>0</v>
      </c>
      <c r="L4907" s="1">
        <v>51.145434856114697</v>
      </c>
      <c r="M4907" s="2">
        <f>Table13[[#This Row],[Cons h '[MWh']]]-Table13[[#This Row],[Ewec_prod '[MWh']]]-Table13[[#This Row],[Eeol_prod '[MWh']]]-Table13[[#This Row],[Efv_prod '[MWh']]]</f>
        <v>51.145434856114697</v>
      </c>
    </row>
    <row r="4908" x14ac:dyDescent="0.25">
      <c r="E4908" s="4">
        <v>43670.416666666664</v>
      </c>
      <c r="F4908" s="3">
        <v>0</v>
      </c>
      <c r="G4908" s="2">
        <f>Table13[[#This Row],[CF % FV]]*$A$2</f>
        <v>0</v>
      </c>
      <c r="H4908" s="3">
        <v>6.1041850055911402E-2</v>
      </c>
      <c r="I4908" s="2">
        <f>Table13[[#This Row],[CF % EOL ]]*$A$6</f>
        <v>0</v>
      </c>
      <c r="J4908" s="3">
        <v>6.3091201701351171E-2</v>
      </c>
      <c r="K4908" s="2">
        <f>$A$10*Table13[[#This Row],[CF % WEC]]</f>
        <v>0</v>
      </c>
      <c r="L4908" s="1">
        <v>47.912917629208472</v>
      </c>
      <c r="M4908" s="2">
        <f>Table13[[#This Row],[Cons h '[MWh']]]-Table13[[#This Row],[Ewec_prod '[MWh']]]-Table13[[#This Row],[Eeol_prod '[MWh']]]-Table13[[#This Row],[Efv_prod '[MWh']]]</f>
        <v>47.912917629208472</v>
      </c>
    </row>
    <row r="4909" x14ac:dyDescent="0.25">
      <c r="E4909" s="4">
        <v>43670.458333333336</v>
      </c>
      <c r="F4909" s="3">
        <v>0</v>
      </c>
      <c r="G4909" s="2">
        <f>Table13[[#This Row],[CF % FV]]*$A$2</f>
        <v>0</v>
      </c>
      <c r="H4909" s="3">
        <v>7.3890272179344199E-2</v>
      </c>
      <c r="I4909" s="2">
        <f>Table13[[#This Row],[CF % EOL ]]*$A$6</f>
        <v>0</v>
      </c>
      <c r="J4909" s="3">
        <v>6.1754874421957553E-2</v>
      </c>
      <c r="K4909" s="2">
        <f>$A$10*Table13[[#This Row],[CF % WEC]]</f>
        <v>0</v>
      </c>
      <c r="L4909" s="1">
        <v>55.392048318472717</v>
      </c>
      <c r="M4909" s="2">
        <f>Table13[[#This Row],[Cons h '[MWh']]]-Table13[[#This Row],[Ewec_prod '[MWh']]]-Table13[[#This Row],[Eeol_prod '[MWh']]]-Table13[[#This Row],[Efv_prod '[MWh']]]</f>
        <v>55.392048318472717</v>
      </c>
    </row>
    <row r="4910" x14ac:dyDescent="0.25">
      <c r="E4910" s="4">
        <v>43670.5</v>
      </c>
      <c r="F4910" s="3">
        <v>0</v>
      </c>
      <c r="G4910" s="2">
        <f>Table13[[#This Row],[CF % FV]]*$A$2</f>
        <v>0</v>
      </c>
      <c r="H4910" s="3">
        <v>6.5774097674128701E-2</v>
      </c>
      <c r="I4910" s="2">
        <f>Table13[[#This Row],[CF % EOL ]]*$A$6</f>
        <v>0</v>
      </c>
      <c r="J4910" s="3">
        <v>5.975232822277355E-2</v>
      </c>
      <c r="K4910" s="2">
        <f>$A$10*Table13[[#This Row],[CF % WEC]]</f>
        <v>0</v>
      </c>
      <c r="L4910" s="1">
        <v>49.128642134793374</v>
      </c>
      <c r="M4910" s="2">
        <f>Table13[[#This Row],[Cons h '[MWh']]]-Table13[[#This Row],[Ewec_prod '[MWh']]]-Table13[[#This Row],[Eeol_prod '[MWh']]]-Table13[[#This Row],[Efv_prod '[MWh']]]</f>
        <v>49.128642134793374</v>
      </c>
    </row>
    <row r="4911" x14ac:dyDescent="0.25">
      <c r="E4911" s="4">
        <v>43670.541666666664</v>
      </c>
      <c r="F4911" s="3">
        <v>0</v>
      </c>
      <c r="G4911" s="2">
        <f>Table13[[#This Row],[CF % FV]]*$A$2</f>
        <v>0</v>
      </c>
      <c r="H4911" s="3">
        <v>5.0488064090583401E-2</v>
      </c>
      <c r="I4911" s="2">
        <f>Table13[[#This Row],[CF % EOL ]]*$A$6</f>
        <v>0</v>
      </c>
      <c r="J4911" s="3">
        <v>5.7554592640589174E-2</v>
      </c>
      <c r="K4911" s="2">
        <f>$A$10*Table13[[#This Row],[CF % WEC]]</f>
        <v>0</v>
      </c>
      <c r="L4911" s="1">
        <v>57.582904910124235</v>
      </c>
      <c r="M4911" s="2">
        <f>Table13[[#This Row],[Cons h '[MWh']]]-Table13[[#This Row],[Ewec_prod '[MWh']]]-Table13[[#This Row],[Eeol_prod '[MWh']]]-Table13[[#This Row],[Efv_prod '[MWh']]]</f>
        <v>57.582904910124235</v>
      </c>
    </row>
    <row r="4912" x14ac:dyDescent="0.25">
      <c r="E4912" s="4">
        <v>43670.583333333336</v>
      </c>
      <c r="F4912" s="3">
        <v>0</v>
      </c>
      <c r="G4912" s="2">
        <f>Table13[[#This Row],[CF % FV]]*$A$2</f>
        <v>0</v>
      </c>
      <c r="H4912" s="3">
        <v>4.2743341978109098E-2</v>
      </c>
      <c r="I4912" s="2">
        <f>Table13[[#This Row],[CF % EOL ]]*$A$6</f>
        <v>0</v>
      </c>
      <c r="J4912" s="3">
        <v>5.591596465322056E-2</v>
      </c>
      <c r="K4912" s="2">
        <f>$A$10*Table13[[#This Row],[CF % WEC]]</f>
        <v>0</v>
      </c>
      <c r="L4912" s="1">
        <v>49.703648423859654</v>
      </c>
      <c r="M4912" s="2">
        <f>Table13[[#This Row],[Cons h '[MWh']]]-Table13[[#This Row],[Ewec_prod '[MWh']]]-Table13[[#This Row],[Eeol_prod '[MWh']]]-Table13[[#This Row],[Efv_prod '[MWh']]]</f>
        <v>49.703648423859654</v>
      </c>
    </row>
    <row r="4913" x14ac:dyDescent="0.25">
      <c r="E4913" s="4">
        <v>43670.625</v>
      </c>
      <c r="F4913" s="3">
        <v>0</v>
      </c>
      <c r="G4913" s="2">
        <f>Table13[[#This Row],[CF % FV]]*$A$2</f>
        <v>0</v>
      </c>
      <c r="H4913" s="3">
        <v>4.7563166724366897E-2</v>
      </c>
      <c r="I4913" s="2">
        <f>Table13[[#This Row],[CF % EOL ]]*$A$6</f>
        <v>0</v>
      </c>
      <c r="J4913" s="3">
        <v>5.5067881971084795E-2</v>
      </c>
      <c r="K4913" s="2">
        <f>$A$10*Table13[[#This Row],[CF % WEC]]</f>
        <v>0</v>
      </c>
      <c r="L4913" s="1">
        <v>48.015530878655234</v>
      </c>
      <c r="M4913" s="2">
        <f>Table13[[#This Row],[Cons h '[MWh']]]-Table13[[#This Row],[Ewec_prod '[MWh']]]-Table13[[#This Row],[Eeol_prod '[MWh']]]-Table13[[#This Row],[Efv_prod '[MWh']]]</f>
        <v>48.015530878655234</v>
      </c>
    </row>
    <row r="4914" x14ac:dyDescent="0.25">
      <c r="E4914" s="4">
        <v>43670.666666666664</v>
      </c>
      <c r="F4914" s="3">
        <v>0</v>
      </c>
      <c r="G4914" s="2">
        <f>Table13[[#This Row],[CF % FV]]*$A$2</f>
        <v>0</v>
      </c>
      <c r="H4914" s="3">
        <v>6.07708668558622E-2</v>
      </c>
      <c r="I4914" s="2">
        <f>Table13[[#This Row],[CF % EOL ]]*$A$6</f>
        <v>0</v>
      </c>
      <c r="J4914" s="3">
        <v>5.4396130109288718E-2</v>
      </c>
      <c r="K4914" s="2">
        <f>$A$10*Table13[[#This Row],[CF % WEC]]</f>
        <v>0</v>
      </c>
      <c r="L4914" s="1">
        <v>45.71338494548241</v>
      </c>
      <c r="M4914" s="2">
        <f>Table13[[#This Row],[Cons h '[MWh']]]-Table13[[#This Row],[Ewec_prod '[MWh']]]-Table13[[#This Row],[Eeol_prod '[MWh']]]-Table13[[#This Row],[Efv_prod '[MWh']]]</f>
        <v>45.71338494548241</v>
      </c>
    </row>
    <row r="4915" x14ac:dyDescent="0.25">
      <c r="E4915" s="4">
        <v>43670.708333333336</v>
      </c>
      <c r="F4915" s="3">
        <v>0.14024</v>
      </c>
      <c r="G4915" s="2">
        <f>Table13[[#This Row],[CF % FV]]*$A$2</f>
        <v>15.426400000000001</v>
      </c>
      <c r="H4915" s="3">
        <v>8.1575706869862694E-2</v>
      </c>
      <c r="I4915" s="2">
        <f>Table13[[#This Row],[CF % EOL ]]*$A$6</f>
        <v>0</v>
      </c>
      <c r="J4915" s="3">
        <v>5.3906207115378947E-2</v>
      </c>
      <c r="K4915" s="2">
        <f>$A$10*Table13[[#This Row],[CF % WEC]]</f>
        <v>0</v>
      </c>
      <c r="L4915" s="1">
        <v>70.292289049969511</v>
      </c>
      <c r="M4915" s="2">
        <f>Table13[[#This Row],[Cons h '[MWh']]]-Table13[[#This Row],[Ewec_prod '[MWh']]]-Table13[[#This Row],[Eeol_prod '[MWh']]]-Table13[[#This Row],[Efv_prod '[MWh']]]</f>
        <v>54.86588904996951</v>
      </c>
    </row>
    <row r="4916" x14ac:dyDescent="0.25">
      <c r="E4916" s="4">
        <v>43670.75</v>
      </c>
      <c r="F4916" s="3">
        <v>0.35519000000000001</v>
      </c>
      <c r="G4916" s="2">
        <f>Table13[[#This Row],[CF % FV]]*$A$2</f>
        <v>39.070900000000002</v>
      </c>
      <c r="H4916" s="3">
        <v>9.5571702832496996E-2</v>
      </c>
      <c r="I4916" s="2">
        <f>Table13[[#This Row],[CF % EOL ]]*$A$6</f>
        <v>0</v>
      </c>
      <c r="J4916" s="3">
        <v>5.4660574766077268E-2</v>
      </c>
      <c r="K4916" s="2">
        <f>$A$10*Table13[[#This Row],[CF % WEC]]</f>
        <v>0</v>
      </c>
      <c r="L4916" s="1">
        <v>105.65128906806497</v>
      </c>
      <c r="M4916" s="2">
        <f>Table13[[#This Row],[Cons h '[MWh']]]-Table13[[#This Row],[Ewec_prod '[MWh']]]-Table13[[#This Row],[Eeol_prod '[MWh']]]-Table13[[#This Row],[Efv_prod '[MWh']]]</f>
        <v>66.58038906806496</v>
      </c>
    </row>
    <row r="4917" x14ac:dyDescent="0.25">
      <c r="E4917" s="4">
        <v>43670.791666666664</v>
      </c>
      <c r="F4917" s="3">
        <v>0.50952999999999993</v>
      </c>
      <c r="G4917" s="2">
        <f>Table13[[#This Row],[CF % FV]]*$A$2</f>
        <v>56.04829999999999</v>
      </c>
      <c r="H4917" s="3">
        <v>9.7130924014472306E-2</v>
      </c>
      <c r="I4917" s="2">
        <f>Table13[[#This Row],[CF % EOL ]]*$A$6</f>
        <v>0</v>
      </c>
      <c r="J4917" s="3">
        <v>5.6236915789309588E-2</v>
      </c>
      <c r="K4917" s="2">
        <f>$A$10*Table13[[#This Row],[CF % WEC]]</f>
        <v>0</v>
      </c>
      <c r="L4917" s="1">
        <v>53.935694302644066</v>
      </c>
      <c r="M4917" s="2">
        <f>Table13[[#This Row],[Cons h '[MWh']]]-Table13[[#This Row],[Ewec_prod '[MWh']]]-Table13[[#This Row],[Eeol_prod '[MWh']]]-Table13[[#This Row],[Efv_prod '[MWh']]]</f>
        <v>-2.1126056973559244</v>
      </c>
    </row>
    <row r="4918" x14ac:dyDescent="0.25">
      <c r="E4918" s="4">
        <v>43670.833333333336</v>
      </c>
      <c r="F4918" s="3">
        <v>0.58496000000000004</v>
      </c>
      <c r="G4918" s="2">
        <f>Table13[[#This Row],[CF % FV]]*$A$2</f>
        <v>64.345600000000005</v>
      </c>
      <c r="H4918" s="3">
        <v>7.9225981076839605E-2</v>
      </c>
      <c r="I4918" s="2">
        <f>Table13[[#This Row],[CF % EOL ]]*$A$6</f>
        <v>0</v>
      </c>
      <c r="J4918" s="3">
        <v>5.7702566626086388E-2</v>
      </c>
      <c r="K4918" s="2">
        <f>$A$10*Table13[[#This Row],[CF % WEC]]</f>
        <v>0</v>
      </c>
      <c r="L4918" s="1">
        <v>52.80644014383293</v>
      </c>
      <c r="M4918" s="2">
        <f>Table13[[#This Row],[Cons h '[MWh']]]-Table13[[#This Row],[Ewec_prod '[MWh']]]-Table13[[#This Row],[Eeol_prod '[MWh']]]-Table13[[#This Row],[Efv_prod '[MWh']]]</f>
        <v>-11.539159856167075</v>
      </c>
    </row>
    <row r="4919" x14ac:dyDescent="0.25">
      <c r="E4919" s="4">
        <v>43670.875</v>
      </c>
      <c r="F4919" s="3">
        <v>0.58134000000000008</v>
      </c>
      <c r="G4919" s="2">
        <f>Table13[[#This Row],[CF % FV]]*$A$2</f>
        <v>63.947400000000009</v>
      </c>
      <c r="H4919" s="3">
        <v>5.1414987937181501E-2</v>
      </c>
      <c r="I4919" s="2">
        <f>Table13[[#This Row],[CF % EOL ]]*$A$6</f>
        <v>0</v>
      </c>
      <c r="J4919" s="3">
        <v>5.9086158873458104E-2</v>
      </c>
      <c r="K4919" s="2">
        <f>$A$10*Table13[[#This Row],[CF % WEC]]</f>
        <v>0</v>
      </c>
      <c r="L4919" s="1">
        <v>50.457599502669325</v>
      </c>
      <c r="M4919" s="2">
        <f>Table13[[#This Row],[Cons h '[MWh']]]-Table13[[#This Row],[Ewec_prod '[MWh']]]-Table13[[#This Row],[Eeol_prod '[MWh']]]-Table13[[#This Row],[Efv_prod '[MWh']]]</f>
        <v>-13.489800497330684</v>
      </c>
    </row>
    <row r="4920" x14ac:dyDescent="0.25">
      <c r="E4920" s="4">
        <v>43670.916666666664</v>
      </c>
      <c r="F4920" s="3">
        <v>0.54483999999999999</v>
      </c>
      <c r="G4920" s="2">
        <f>Table13[[#This Row],[CF % FV]]*$A$2</f>
        <v>59.932400000000001</v>
      </c>
      <c r="H4920" s="3">
        <v>4.3589183229952998E-2</v>
      </c>
      <c r="I4920" s="2">
        <f>Table13[[#This Row],[CF % EOL ]]*$A$6</f>
        <v>0</v>
      </c>
      <c r="J4920" s="3">
        <v>6.0316591146912915E-2</v>
      </c>
      <c r="K4920" s="2">
        <f>$A$10*Table13[[#This Row],[CF % WEC]]</f>
        <v>0</v>
      </c>
      <c r="L4920" s="1">
        <v>46.867282547807015</v>
      </c>
      <c r="M4920" s="2">
        <f>Table13[[#This Row],[Cons h '[MWh']]]-Table13[[#This Row],[Ewec_prod '[MWh']]]-Table13[[#This Row],[Eeol_prod '[MWh']]]-Table13[[#This Row],[Efv_prod '[MWh']]]</f>
        <v>-13.065117452192986</v>
      </c>
    </row>
    <row r="4921" x14ac:dyDescent="0.25">
      <c r="E4921" s="4">
        <v>43670.958333333336</v>
      </c>
      <c r="F4921" s="3">
        <v>0.52507999999999999</v>
      </c>
      <c r="G4921" s="2">
        <f>Table13[[#This Row],[CF % FV]]*$A$2</f>
        <v>57.758800000000001</v>
      </c>
      <c r="H4921" s="3">
        <v>9.8462647564993601E-3</v>
      </c>
      <c r="I4921" s="2">
        <f>Table13[[#This Row],[CF % EOL ]]*$A$6</f>
        <v>0</v>
      </c>
      <c r="J4921" s="3">
        <v>6.5071696800605386E-2</v>
      </c>
      <c r="K4921" s="2">
        <f>$A$10*Table13[[#This Row],[CF % WEC]]</f>
        <v>0</v>
      </c>
      <c r="L4921" s="1">
        <v>41.297150877971362</v>
      </c>
      <c r="M4921" s="2">
        <f>Table13[[#This Row],[Cons h '[MWh']]]-Table13[[#This Row],[Ewec_prod '[MWh']]]-Table13[[#This Row],[Eeol_prod '[MWh']]]-Table13[[#This Row],[Efv_prod '[MWh']]]</f>
        <v>-16.461649122028639</v>
      </c>
    </row>
    <row r="4922" x14ac:dyDescent="0.25">
      <c r="E4922" s="4">
        <v>43671</v>
      </c>
      <c r="F4922" s="3">
        <v>0.50356000000000001</v>
      </c>
      <c r="G4922" s="2">
        <f>Table13[[#This Row],[CF % FV]]*$A$2</f>
        <v>55.391600000000004</v>
      </c>
      <c r="H4922" s="3">
        <v>-5.4757515073896299E-4</v>
      </c>
      <c r="I4922" s="2">
        <f>Table13[[#This Row],[CF % EOL ]]*$A$6</f>
        <v>0</v>
      </c>
      <c r="J4922" s="3">
        <v>6.7389937774223529E-2</v>
      </c>
      <c r="K4922" s="2">
        <f>$A$10*Table13[[#This Row],[CF % WEC]]</f>
        <v>0</v>
      </c>
      <c r="L4922" s="1">
        <v>31.839187783413351</v>
      </c>
      <c r="M4922" s="2">
        <f>Table13[[#This Row],[Cons h '[MWh']]]-Table13[[#This Row],[Ewec_prod '[MWh']]]-Table13[[#This Row],[Eeol_prod '[MWh']]]-Table13[[#This Row],[Efv_prod '[MWh']]]</f>
        <v>-23.552412216586653</v>
      </c>
    </row>
    <row r="4923" x14ac:dyDescent="0.25">
      <c r="E4923" s="4">
        <v>43671.041666666664</v>
      </c>
      <c r="F4923" s="3">
        <v>0.31739999999999996</v>
      </c>
      <c r="G4923" s="2">
        <f>Table13[[#This Row],[CF % FV]]*$A$2</f>
        <v>34.913999999999994</v>
      </c>
      <c r="H4923" s="3">
        <v>-3.8181036698209801E-3</v>
      </c>
      <c r="I4923" s="2">
        <f>Table13[[#This Row],[CF % EOL ]]*$A$6</f>
        <v>0</v>
      </c>
      <c r="J4923" s="3">
        <v>6.9874279296612649E-2</v>
      </c>
      <c r="K4923" s="2">
        <f>$A$10*Table13[[#This Row],[CF % WEC]]</f>
        <v>0</v>
      </c>
      <c r="L4923" s="1">
        <v>30.154080251869786</v>
      </c>
      <c r="M4923" s="2">
        <f>Table13[[#This Row],[Cons h '[MWh']]]-Table13[[#This Row],[Ewec_prod '[MWh']]]-Table13[[#This Row],[Eeol_prod '[MWh']]]-Table13[[#This Row],[Efv_prod '[MWh']]]</f>
        <v>-4.7599197481302085</v>
      </c>
    </row>
    <row r="4924" x14ac:dyDescent="0.25">
      <c r="E4924" s="4">
        <v>43671.083333333336</v>
      </c>
      <c r="F4924" s="3">
        <v>0.15768000000000001</v>
      </c>
      <c r="G4924" s="2">
        <f>Table13[[#This Row],[CF % FV]]*$A$2</f>
        <v>17.344800000000003</v>
      </c>
      <c r="H4924" s="3">
        <v>-3.8491779699632999E-3</v>
      </c>
      <c r="I4924" s="2">
        <f>Table13[[#This Row],[CF % EOL ]]*$A$6</f>
        <v>0</v>
      </c>
      <c r="J4924" s="3">
        <v>7.2309604564306781E-2</v>
      </c>
      <c r="K4924" s="2">
        <f>$A$10*Table13[[#This Row],[CF % WEC]]</f>
        <v>0</v>
      </c>
      <c r="L4924" s="1">
        <v>32.283337191725984</v>
      </c>
      <c r="M4924" s="2">
        <f>Table13[[#This Row],[Cons h '[MWh']]]-Table13[[#This Row],[Ewec_prod '[MWh']]]-Table13[[#This Row],[Eeol_prod '[MWh']]]-Table13[[#This Row],[Efv_prod '[MWh']]]</f>
        <v>14.938537191725981</v>
      </c>
    </row>
    <row r="4925" x14ac:dyDescent="0.25">
      <c r="E4925" s="4">
        <v>43671.125</v>
      </c>
      <c r="F4925" s="3">
        <v>1.9399999999999999E-3</v>
      </c>
      <c r="G4925" s="2">
        <f>Table13[[#This Row],[CF % FV]]*$A$2</f>
        <v>0.21339999999999998</v>
      </c>
      <c r="H4925" s="3">
        <v>-3.79507622052716E-3</v>
      </c>
      <c r="I4925" s="2">
        <f>Table13[[#This Row],[CF % EOL ]]*$A$6</f>
        <v>0</v>
      </c>
      <c r="J4925" s="3">
        <v>7.4447120911688661E-2</v>
      </c>
      <c r="K4925" s="2">
        <f>$A$10*Table13[[#This Row],[CF % WEC]]</f>
        <v>0</v>
      </c>
      <c r="L4925" s="1">
        <v>32.528316071395416</v>
      </c>
      <c r="M4925" s="2">
        <f>Table13[[#This Row],[Cons h '[MWh']]]-Table13[[#This Row],[Ewec_prod '[MWh']]]-Table13[[#This Row],[Eeol_prod '[MWh']]]-Table13[[#This Row],[Efv_prod '[MWh']]]</f>
        <v>32.314916071395416</v>
      </c>
    </row>
    <row r="4926" x14ac:dyDescent="0.25">
      <c r="E4926" s="4">
        <v>43671.166666666664</v>
      </c>
      <c r="F4926" s="3">
        <v>0</v>
      </c>
      <c r="G4926" s="2">
        <f>Table13[[#This Row],[CF % FV]]*$A$2</f>
        <v>0</v>
      </c>
      <c r="H4926" s="3">
        <v>-2.1397150987899102E-3</v>
      </c>
      <c r="I4926" s="2">
        <f>Table13[[#This Row],[CF % EOL ]]*$A$6</f>
        <v>0</v>
      </c>
      <c r="J4926" s="3">
        <v>7.8785215892926516E-2</v>
      </c>
      <c r="K4926" s="2">
        <f>$A$10*Table13[[#This Row],[CF % WEC]]</f>
        <v>0</v>
      </c>
      <c r="L4926" s="1">
        <v>39.467138555412042</v>
      </c>
      <c r="M4926" s="2">
        <f>Table13[[#This Row],[Cons h '[MWh']]]-Table13[[#This Row],[Ewec_prod '[MWh']]]-Table13[[#This Row],[Eeol_prod '[MWh']]]-Table13[[#This Row],[Efv_prod '[MWh']]]</f>
        <v>39.467138555412042</v>
      </c>
    </row>
    <row r="4927" x14ac:dyDescent="0.25">
      <c r="E4927" s="4">
        <v>43671.208333333336</v>
      </c>
      <c r="F4927" s="3">
        <v>0</v>
      </c>
      <c r="G4927" s="2">
        <f>Table13[[#This Row],[CF % FV]]*$A$2</f>
        <v>0</v>
      </c>
      <c r="H4927" s="3">
        <v>5.0912559157359196E-3</v>
      </c>
      <c r="I4927" s="2">
        <f>Table13[[#This Row],[CF % EOL ]]*$A$6</f>
        <v>0</v>
      </c>
      <c r="J4927" s="3">
        <v>7.97518656950338E-2</v>
      </c>
      <c r="K4927" s="2">
        <f>$A$10*Table13[[#This Row],[CF % WEC]]</f>
        <v>0</v>
      </c>
      <c r="L4927" s="1">
        <v>47.656713784827318</v>
      </c>
      <c r="M4927" s="2">
        <f>Table13[[#This Row],[Cons h '[MWh']]]-Table13[[#This Row],[Ewec_prod '[MWh']]]-Table13[[#This Row],[Eeol_prod '[MWh']]]-Table13[[#This Row],[Efv_prod '[MWh']]]</f>
        <v>47.656713784827318</v>
      </c>
    </row>
    <row r="4928" x14ac:dyDescent="0.25">
      <c r="E4928" s="4">
        <v>43671.25</v>
      </c>
      <c r="F4928" s="3">
        <v>0</v>
      </c>
      <c r="G4928" s="2">
        <f>Table13[[#This Row],[CF % FV]]*$A$2</f>
        <v>0</v>
      </c>
      <c r="H4928" s="3">
        <v>2.4313312347050298E-2</v>
      </c>
      <c r="I4928" s="2">
        <f>Table13[[#This Row],[CF % EOL ]]*$A$6</f>
        <v>0</v>
      </c>
      <c r="J4928" s="3">
        <v>8.0076823953810369E-2</v>
      </c>
      <c r="K4928" s="2">
        <f>$A$10*Table13[[#This Row],[CF % WEC]]</f>
        <v>0</v>
      </c>
      <c r="L4928" s="1">
        <v>34.899246689586484</v>
      </c>
      <c r="M4928" s="2">
        <f>Table13[[#This Row],[Cons h '[MWh']]]-Table13[[#This Row],[Ewec_prod '[MWh']]]-Table13[[#This Row],[Eeol_prod '[MWh']]]-Table13[[#This Row],[Efv_prod '[MWh']]]</f>
        <v>34.899246689586484</v>
      </c>
    </row>
    <row r="4929" x14ac:dyDescent="0.25">
      <c r="E4929" s="4">
        <v>43671.291666666664</v>
      </c>
      <c r="F4929" s="3">
        <v>0</v>
      </c>
      <c r="G4929" s="2">
        <f>Table13[[#This Row],[CF % FV]]*$A$2</f>
        <v>0</v>
      </c>
      <c r="H4929" s="3">
        <v>5.2159049667765203E-2</v>
      </c>
      <c r="I4929" s="2">
        <f>Table13[[#This Row],[CF % EOL ]]*$A$6</f>
        <v>0</v>
      </c>
      <c r="J4929" s="3">
        <v>7.9922624368359743E-2</v>
      </c>
      <c r="K4929" s="2">
        <f>$A$10*Table13[[#This Row],[CF % WEC]]</f>
        <v>0</v>
      </c>
      <c r="L4929" s="1">
        <v>51.772192569998779</v>
      </c>
      <c r="M4929" s="2">
        <f>Table13[[#This Row],[Cons h '[MWh']]]-Table13[[#This Row],[Ewec_prod '[MWh']]]-Table13[[#This Row],[Eeol_prod '[MWh']]]-Table13[[#This Row],[Efv_prod '[MWh']]]</f>
        <v>51.772192569998779</v>
      </c>
    </row>
    <row r="4930" x14ac:dyDescent="0.25">
      <c r="E4930" s="4">
        <v>43671.333333333336</v>
      </c>
      <c r="F4930" s="3">
        <v>0</v>
      </c>
      <c r="G4930" s="2">
        <f>Table13[[#This Row],[CF % FV]]*$A$2</f>
        <v>0</v>
      </c>
      <c r="H4930" s="3">
        <v>6.0501654319866503E-2</v>
      </c>
      <c r="I4930" s="2">
        <f>Table13[[#This Row],[CF % EOL ]]*$A$6</f>
        <v>0</v>
      </c>
      <c r="J4930" s="3">
        <v>7.943584362429279E-2</v>
      </c>
      <c r="K4930" s="2">
        <f>$A$10*Table13[[#This Row],[CF % WEC]]</f>
        <v>0</v>
      </c>
      <c r="L4930" s="1">
        <v>50.336208965329249</v>
      </c>
      <c r="M4930" s="2">
        <f>Table13[[#This Row],[Cons h '[MWh']]]-Table13[[#This Row],[Ewec_prod '[MWh']]]-Table13[[#This Row],[Eeol_prod '[MWh']]]-Table13[[#This Row],[Efv_prod '[MWh']]]</f>
        <v>50.336208965329249</v>
      </c>
    </row>
    <row r="4931" x14ac:dyDescent="0.25">
      <c r="E4931" s="4">
        <v>43671.375</v>
      </c>
      <c r="F4931" s="3">
        <v>0</v>
      </c>
      <c r="G4931" s="2">
        <f>Table13[[#This Row],[CF % FV]]*$A$2</f>
        <v>0</v>
      </c>
      <c r="H4931" s="3">
        <v>6.0127654279355298E-2</v>
      </c>
      <c r="I4931" s="2">
        <f>Table13[[#This Row],[CF % EOL ]]*$A$6</f>
        <v>0</v>
      </c>
      <c r="J4931" s="3">
        <v>7.8556186107732295E-2</v>
      </c>
      <c r="K4931" s="2">
        <f>$A$10*Table13[[#This Row],[CF % WEC]]</f>
        <v>0</v>
      </c>
      <c r="L4931" s="1">
        <v>50.609802446447695</v>
      </c>
      <c r="M4931" s="2">
        <f>Table13[[#This Row],[Cons h '[MWh']]]-Table13[[#This Row],[Ewec_prod '[MWh']]]-Table13[[#This Row],[Eeol_prod '[MWh']]]-Table13[[#This Row],[Efv_prod '[MWh']]]</f>
        <v>50.609802446447695</v>
      </c>
    </row>
    <row r="4932" x14ac:dyDescent="0.25">
      <c r="E4932" s="4">
        <v>43671.416666666664</v>
      </c>
      <c r="F4932" s="3">
        <v>0</v>
      </c>
      <c r="G4932" s="2">
        <f>Table13[[#This Row],[CF % FV]]*$A$2</f>
        <v>0</v>
      </c>
      <c r="H4932" s="3">
        <v>-3.83967147753281E-3</v>
      </c>
      <c r="I4932" s="2">
        <f>Table13[[#This Row],[CF % EOL ]]*$A$6</f>
        <v>0</v>
      </c>
      <c r="J4932" s="3">
        <v>7.7574130008665393E-2</v>
      </c>
      <c r="K4932" s="2">
        <f>$A$10*Table13[[#This Row],[CF % WEC]]</f>
        <v>0</v>
      </c>
      <c r="L4932" s="1">
        <v>50.077750032550583</v>
      </c>
      <c r="M4932" s="2">
        <f>Table13[[#This Row],[Cons h '[MWh']]]-Table13[[#This Row],[Ewec_prod '[MWh']]]-Table13[[#This Row],[Eeol_prod '[MWh']]]-Table13[[#This Row],[Efv_prod '[MWh']]]</f>
        <v>50.077750032550583</v>
      </c>
    </row>
    <row r="4933" x14ac:dyDescent="0.25">
      <c r="E4933" s="4">
        <v>43671.458333333336</v>
      </c>
      <c r="F4933" s="3">
        <v>0</v>
      </c>
      <c r="G4933" s="2">
        <f>Table13[[#This Row],[CF % FV]]*$A$2</f>
        <v>0</v>
      </c>
      <c r="H4933" s="3">
        <v>-3.6060534646283901E-3</v>
      </c>
      <c r="I4933" s="2">
        <f>Table13[[#This Row],[CF % EOL ]]*$A$6</f>
        <v>0</v>
      </c>
      <c r="J4933" s="3">
        <v>7.6548227924592524E-2</v>
      </c>
      <c r="K4933" s="2">
        <f>$A$10*Table13[[#This Row],[CF % WEC]]</f>
        <v>0</v>
      </c>
      <c r="L4933" s="1">
        <v>46.066188887311</v>
      </c>
      <c r="M4933" s="2">
        <f>Table13[[#This Row],[Cons h '[MWh']]]-Table13[[#This Row],[Ewec_prod '[MWh']]]-Table13[[#This Row],[Eeol_prod '[MWh']]]-Table13[[#This Row],[Efv_prod '[MWh']]]</f>
        <v>46.066188887311</v>
      </c>
    </row>
    <row r="4934" x14ac:dyDescent="0.25">
      <c r="E4934" s="4">
        <v>43671.5</v>
      </c>
      <c r="F4934" s="3">
        <v>0</v>
      </c>
      <c r="G4934" s="2">
        <f>Table13[[#This Row],[CF % FV]]*$A$2</f>
        <v>0</v>
      </c>
      <c r="H4934" s="3">
        <v>-3.8289530673898701E-3</v>
      </c>
      <c r="I4934" s="2">
        <f>Table13[[#This Row],[CF % EOL ]]*$A$6</f>
        <v>0</v>
      </c>
      <c r="J4934" s="3">
        <v>7.5631516795016271E-2</v>
      </c>
      <c r="K4934" s="2">
        <f>$A$10*Table13[[#This Row],[CF % WEC]]</f>
        <v>0</v>
      </c>
      <c r="L4934" s="1">
        <v>55.578991194855178</v>
      </c>
      <c r="M4934" s="2">
        <f>Table13[[#This Row],[Cons h '[MWh']]]-Table13[[#This Row],[Ewec_prod '[MWh']]]-Table13[[#This Row],[Eeol_prod '[MWh']]]-Table13[[#This Row],[Efv_prod '[MWh']]]</f>
        <v>55.578991194855178</v>
      </c>
    </row>
    <row r="4935" x14ac:dyDescent="0.25">
      <c r="E4935" s="4">
        <v>43671.541666666664</v>
      </c>
      <c r="F4935" s="3">
        <v>0</v>
      </c>
      <c r="G4935" s="2">
        <f>Table13[[#This Row],[CF % FV]]*$A$2</f>
        <v>0</v>
      </c>
      <c r="H4935" s="3">
        <v>-1.0739454777738799E-3</v>
      </c>
      <c r="I4935" s="2">
        <f>Table13[[#This Row],[CF % EOL ]]*$A$6</f>
        <v>0</v>
      </c>
      <c r="J4935" s="3">
        <v>7.6362909993694369E-2</v>
      </c>
      <c r="K4935" s="2">
        <f>$A$10*Table13[[#This Row],[CF % WEC]]</f>
        <v>0</v>
      </c>
      <c r="L4935" s="1">
        <v>58.710978700134874</v>
      </c>
      <c r="M4935" s="2">
        <f>Table13[[#This Row],[Cons h '[MWh']]]-Table13[[#This Row],[Ewec_prod '[MWh']]]-Table13[[#This Row],[Eeol_prod '[MWh']]]-Table13[[#This Row],[Efv_prod '[MWh']]]</f>
        <v>58.710978700134874</v>
      </c>
    </row>
    <row r="4936" x14ac:dyDescent="0.25">
      <c r="E4936" s="4">
        <v>43671.583333333336</v>
      </c>
      <c r="F4936" s="3">
        <v>0</v>
      </c>
      <c r="G4936" s="2">
        <f>Table13[[#This Row],[CF % FV]]*$A$2</f>
        <v>0</v>
      </c>
      <c r="H4936" s="3">
        <v>2.2333028525326901E-2</v>
      </c>
      <c r="I4936" s="2">
        <f>Table13[[#This Row],[CF % EOL ]]*$A$6</f>
        <v>0</v>
      </c>
      <c r="J4936" s="3">
        <v>7.6851639256514018E-2</v>
      </c>
      <c r="K4936" s="2">
        <f>$A$10*Table13[[#This Row],[CF % WEC]]</f>
        <v>0</v>
      </c>
      <c r="L4936" s="1">
        <v>60.224113737587111</v>
      </c>
      <c r="M4936" s="2">
        <f>Table13[[#This Row],[Cons h '[MWh']]]-Table13[[#This Row],[Ewec_prod '[MWh']]]-Table13[[#This Row],[Eeol_prod '[MWh']]]-Table13[[#This Row],[Efv_prod '[MWh']]]</f>
        <v>60.224113737587111</v>
      </c>
    </row>
    <row r="4937" x14ac:dyDescent="0.25">
      <c r="E4937" s="4">
        <v>43671.625</v>
      </c>
      <c r="F4937" s="3">
        <v>0</v>
      </c>
      <c r="G4937" s="2">
        <f>Table13[[#This Row],[CF % FV]]*$A$2</f>
        <v>0</v>
      </c>
      <c r="H4937" s="3">
        <v>5.1322172921221799E-2</v>
      </c>
      <c r="I4937" s="2">
        <f>Table13[[#This Row],[CF % EOL ]]*$A$6</f>
        <v>0</v>
      </c>
      <c r="J4937" s="3">
        <v>7.7119214105513825E-2</v>
      </c>
      <c r="K4937" s="2">
        <f>$A$10*Table13[[#This Row],[CF % WEC]]</f>
        <v>0</v>
      </c>
      <c r="L4937" s="1">
        <v>46.532435743988437</v>
      </c>
      <c r="M4937" s="2">
        <f>Table13[[#This Row],[Cons h '[MWh']]]-Table13[[#This Row],[Ewec_prod '[MWh']]]-Table13[[#This Row],[Eeol_prod '[MWh']]]-Table13[[#This Row],[Efv_prod '[MWh']]]</f>
        <v>46.532435743988437</v>
      </c>
    </row>
    <row r="4938" x14ac:dyDescent="0.25">
      <c r="E4938" s="4">
        <v>43671.666666666664</v>
      </c>
      <c r="F4938" s="3">
        <v>0</v>
      </c>
      <c r="G4938" s="2">
        <f>Table13[[#This Row],[CF % FV]]*$A$2</f>
        <v>0</v>
      </c>
      <c r="H4938" s="3">
        <v>7.6303974517406795E-2</v>
      </c>
      <c r="I4938" s="2">
        <f>Table13[[#This Row],[CF % EOL ]]*$A$6</f>
        <v>0</v>
      </c>
      <c r="J4938" s="3">
        <v>7.7348621858847E-2</v>
      </c>
      <c r="K4938" s="2">
        <f>$A$10*Table13[[#This Row],[CF % WEC]]</f>
        <v>0</v>
      </c>
      <c r="L4938" s="1">
        <v>46.195479365813426</v>
      </c>
      <c r="M4938" s="2">
        <f>Table13[[#This Row],[Cons h '[MWh']]]-Table13[[#This Row],[Ewec_prod '[MWh']]]-Table13[[#This Row],[Eeol_prod '[MWh']]]-Table13[[#This Row],[Efv_prod '[MWh']]]</f>
        <v>46.195479365813426</v>
      </c>
    </row>
    <row r="4939" x14ac:dyDescent="0.25">
      <c r="E4939" s="4">
        <v>43671.708333333336</v>
      </c>
      <c r="F4939" s="3">
        <v>0.15405000000000002</v>
      </c>
      <c r="G4939" s="2">
        <f>Table13[[#This Row],[CF % FV]]*$A$2</f>
        <v>16.945500000000003</v>
      </c>
      <c r="H4939" s="3">
        <v>0.109754779596102</v>
      </c>
      <c r="I4939" s="2">
        <f>Table13[[#This Row],[CF % EOL ]]*$A$6</f>
        <v>0</v>
      </c>
      <c r="J4939" s="3">
        <v>7.7281317602071228E-2</v>
      </c>
      <c r="K4939" s="2">
        <f>$A$10*Table13[[#This Row],[CF % WEC]]</f>
        <v>0</v>
      </c>
      <c r="L4939" s="1">
        <v>56.100430721944697</v>
      </c>
      <c r="M4939" s="2">
        <f>Table13[[#This Row],[Cons h '[MWh']]]-Table13[[#This Row],[Ewec_prod '[MWh']]]-Table13[[#This Row],[Eeol_prod '[MWh']]]-Table13[[#This Row],[Efv_prod '[MWh']]]</f>
        <v>39.154930721944694</v>
      </c>
    </row>
    <row r="4940" x14ac:dyDescent="0.25">
      <c r="E4940" s="4">
        <v>43671.75</v>
      </c>
      <c r="F4940" s="3">
        <v>0.30630000000000002</v>
      </c>
      <c r="G4940" s="2">
        <f>Table13[[#This Row],[CF % FV]]*$A$2</f>
        <v>33.693000000000005</v>
      </c>
      <c r="H4940" s="3">
        <v>0.144519454896092</v>
      </c>
      <c r="I4940" s="2">
        <f>Table13[[#This Row],[CF % EOL ]]*$A$6</f>
        <v>0</v>
      </c>
      <c r="J4940" s="3">
        <v>7.7159548564984706E-2</v>
      </c>
      <c r="K4940" s="2">
        <f>$A$10*Table13[[#This Row],[CF % WEC]]</f>
        <v>0</v>
      </c>
      <c r="L4940" s="1">
        <v>65.081932169749138</v>
      </c>
      <c r="M4940" s="2">
        <f>Table13[[#This Row],[Cons h '[MWh']]]-Table13[[#This Row],[Ewec_prod '[MWh']]]-Table13[[#This Row],[Eeol_prod '[MWh']]]-Table13[[#This Row],[Efv_prod '[MWh']]]</f>
        <v>31.388932169749133</v>
      </c>
    </row>
    <row r="4941" x14ac:dyDescent="0.25">
      <c r="E4941" s="4">
        <v>43671.791666666664</v>
      </c>
      <c r="F4941" s="3">
        <v>0.48279</v>
      </c>
      <c r="G4941" s="2">
        <f>Table13[[#This Row],[CF % FV]]*$A$2</f>
        <v>53.106900000000003</v>
      </c>
      <c r="H4941" s="3">
        <v>0.18273289686549599</v>
      </c>
      <c r="I4941" s="2">
        <f>Table13[[#This Row],[CF % EOL ]]*$A$6</f>
        <v>0</v>
      </c>
      <c r="J4941" s="3">
        <v>7.7336135508317708E-2</v>
      </c>
      <c r="K4941" s="2">
        <f>$A$10*Table13[[#This Row],[CF % WEC]]</f>
        <v>0</v>
      </c>
      <c r="L4941" s="1">
        <v>74.481417279312325</v>
      </c>
      <c r="M4941" s="2">
        <f>Table13[[#This Row],[Cons h '[MWh']]]-Table13[[#This Row],[Ewec_prod '[MWh']]]-Table13[[#This Row],[Eeol_prod '[MWh']]]-Table13[[#This Row],[Efv_prod '[MWh']]]</f>
        <v>21.374517279312322</v>
      </c>
    </row>
    <row r="4942" x14ac:dyDescent="0.25">
      <c r="E4942" s="4">
        <v>43671.833333333336</v>
      </c>
      <c r="F4942" s="3">
        <v>0.64007000000000003</v>
      </c>
      <c r="G4942" s="2">
        <f>Table13[[#This Row],[CF % FV]]*$A$2</f>
        <v>70.407700000000006</v>
      </c>
      <c r="H4942" s="3">
        <v>0.23423585237448899</v>
      </c>
      <c r="I4942" s="2">
        <f>Table13[[#This Row],[CF % EOL ]]*$A$6</f>
        <v>0</v>
      </c>
      <c r="J4942" s="3">
        <v>7.8051755356058863E-2</v>
      </c>
      <c r="K4942" s="2">
        <f>$A$10*Table13[[#This Row],[CF % WEC]]</f>
        <v>0</v>
      </c>
      <c r="L4942" s="1">
        <v>61.69492307890998</v>
      </c>
      <c r="M4942" s="2">
        <f>Table13[[#This Row],[Cons h '[MWh']]]-Table13[[#This Row],[Ewec_prod '[MWh']]]-Table13[[#This Row],[Eeol_prod '[MWh']]]-Table13[[#This Row],[Efv_prod '[MWh']]]</f>
        <v>-8.7127769210900254</v>
      </c>
    </row>
    <row r="4943" x14ac:dyDescent="0.25">
      <c r="E4943" s="4">
        <v>43671.875</v>
      </c>
      <c r="F4943" s="3">
        <v>0.68534000000000006</v>
      </c>
      <c r="G4943" s="2">
        <f>Table13[[#This Row],[CF % FV]]*$A$2</f>
        <v>75.387400000000014</v>
      </c>
      <c r="H4943" s="3">
        <v>0.276150027279983</v>
      </c>
      <c r="I4943" s="2">
        <f>Table13[[#This Row],[CF % EOL ]]*$A$6</f>
        <v>0</v>
      </c>
      <c r="J4943" s="3">
        <v>7.6980948480029857E-2</v>
      </c>
      <c r="K4943" s="2">
        <f>$A$10*Table13[[#This Row],[CF % WEC]]</f>
        <v>0</v>
      </c>
      <c r="L4943" s="1">
        <v>56.26181186067133</v>
      </c>
      <c r="M4943" s="2">
        <f>Table13[[#This Row],[Cons h '[MWh']]]-Table13[[#This Row],[Ewec_prod '[MWh']]]-Table13[[#This Row],[Eeol_prod '[MWh']]]-Table13[[#This Row],[Efv_prod '[MWh']]]</f>
        <v>-19.125588139328684</v>
      </c>
    </row>
    <row r="4944" x14ac:dyDescent="0.25">
      <c r="E4944" s="4">
        <v>43671.916666666664</v>
      </c>
      <c r="F4944" s="3">
        <v>0.60323000000000004</v>
      </c>
      <c r="G4944" s="2">
        <f>Table13[[#This Row],[CF % FV]]*$A$2</f>
        <v>66.3553</v>
      </c>
      <c r="H4944" s="3">
        <v>5.4038218446380001E-2</v>
      </c>
      <c r="I4944" s="2">
        <f>Table13[[#This Row],[CF % EOL ]]*$A$6</f>
        <v>0</v>
      </c>
      <c r="J4944" s="3">
        <v>7.5835629074938182E-2</v>
      </c>
      <c r="K4944" s="2">
        <f>$A$10*Table13[[#This Row],[CF % WEC]]</f>
        <v>0</v>
      </c>
      <c r="L4944" s="1">
        <v>41.890427761592967</v>
      </c>
      <c r="M4944" s="2">
        <f>Table13[[#This Row],[Cons h '[MWh']]]-Table13[[#This Row],[Ewec_prod '[MWh']]]-Table13[[#This Row],[Eeol_prod '[MWh']]]-Table13[[#This Row],[Efv_prod '[MWh']]]</f>
        <v>-24.464872238407033</v>
      </c>
    </row>
    <row r="4945" x14ac:dyDescent="0.25">
      <c r="E4945" s="4">
        <v>43671.958333333336</v>
      </c>
      <c r="F4945" s="3">
        <v>0.61757000000000006</v>
      </c>
      <c r="G4945" s="2">
        <f>Table13[[#This Row],[CF % FV]]*$A$2</f>
        <v>67.932700000000011</v>
      </c>
      <c r="H4945" s="3">
        <v>2.8264618131869E-2</v>
      </c>
      <c r="I4945" s="2">
        <f>Table13[[#This Row],[CF % EOL ]]*$A$6</f>
        <v>0</v>
      </c>
      <c r="J4945" s="3">
        <v>7.4892945126648222E-2</v>
      </c>
      <c r="K4945" s="2">
        <f>$A$10*Table13[[#This Row],[CF % WEC]]</f>
        <v>0</v>
      </c>
      <c r="L4945" s="1">
        <v>47.500059466330008</v>
      </c>
      <c r="M4945" s="2">
        <f>Table13[[#This Row],[Cons h '[MWh']]]-Table13[[#This Row],[Ewec_prod '[MWh']]]-Table13[[#This Row],[Eeol_prod '[MWh']]]-Table13[[#This Row],[Efv_prod '[MWh']]]</f>
        <v>-20.432640533670003</v>
      </c>
    </row>
    <row r="4946" x14ac:dyDescent="0.25">
      <c r="E4946" s="4">
        <v>43672</v>
      </c>
      <c r="F4946" s="3">
        <v>0.50427999999999995</v>
      </c>
      <c r="G4946" s="2">
        <f>Table13[[#This Row],[CF % FV]]*$A$2</f>
        <v>55.470799999999997</v>
      </c>
      <c r="H4946" s="3">
        <v>5.68462955817867E-2</v>
      </c>
      <c r="I4946" s="2">
        <f>Table13[[#This Row],[CF % EOL ]]*$A$6</f>
        <v>0</v>
      </c>
      <c r="J4946" s="3">
        <v>7.4269126550917913E-2</v>
      </c>
      <c r="K4946" s="2">
        <f>$A$10*Table13[[#This Row],[CF % WEC]]</f>
        <v>0</v>
      </c>
      <c r="L4946" s="1">
        <v>29.070545060376229</v>
      </c>
      <c r="M4946" s="2">
        <f>Table13[[#This Row],[Cons h '[MWh']]]-Table13[[#This Row],[Ewec_prod '[MWh']]]-Table13[[#This Row],[Eeol_prod '[MWh']]]-Table13[[#This Row],[Efv_prod '[MWh']]]</f>
        <v>-26.400254939623768</v>
      </c>
    </row>
    <row r="4947" x14ac:dyDescent="0.25">
      <c r="E4947" s="4">
        <v>43672.041666666664</v>
      </c>
      <c r="F4947" s="3">
        <v>0.35963000000000001</v>
      </c>
      <c r="G4947" s="2">
        <f>Table13[[#This Row],[CF % FV]]*$A$2</f>
        <v>39.5593</v>
      </c>
      <c r="H4947" s="3">
        <v>0.104360854460446</v>
      </c>
      <c r="I4947" s="2">
        <f>Table13[[#This Row],[CF % EOL ]]*$A$6</f>
        <v>0</v>
      </c>
      <c r="J4947" s="3">
        <v>7.3930426545985251E-2</v>
      </c>
      <c r="K4947" s="2">
        <f>$A$10*Table13[[#This Row],[CF % WEC]]</f>
        <v>0</v>
      </c>
      <c r="L4947" s="1">
        <v>30.016618187820235</v>
      </c>
      <c r="M4947" s="2">
        <f>Table13[[#This Row],[Cons h '[MWh']]]-Table13[[#This Row],[Ewec_prod '[MWh']]]-Table13[[#This Row],[Eeol_prod '[MWh']]]-Table13[[#This Row],[Efv_prod '[MWh']]]</f>
        <v>-9.5426818121797652</v>
      </c>
    </row>
    <row r="4948" x14ac:dyDescent="0.25">
      <c r="E4948" s="4">
        <v>43672.083333333336</v>
      </c>
      <c r="F4948" s="3">
        <v>0.17665</v>
      </c>
      <c r="G4948" s="2">
        <f>Table13[[#This Row],[CF % FV]]*$A$2</f>
        <v>19.4315</v>
      </c>
      <c r="H4948" s="3">
        <v>0.14259377126051101</v>
      </c>
      <c r="I4948" s="2">
        <f>Table13[[#This Row],[CF % EOL ]]*$A$6</f>
        <v>0</v>
      </c>
      <c r="J4948" s="3">
        <v>7.3858532847278252E-2</v>
      </c>
      <c r="K4948" s="2">
        <f>$A$10*Table13[[#This Row],[CF % WEC]]</f>
        <v>0</v>
      </c>
      <c r="L4948" s="1">
        <v>30.680531697466574</v>
      </c>
      <c r="M4948" s="2">
        <f>Table13[[#This Row],[Cons h '[MWh']]]-Table13[[#This Row],[Ewec_prod '[MWh']]]-Table13[[#This Row],[Eeol_prod '[MWh']]]-Table13[[#This Row],[Efv_prod '[MWh']]]</f>
        <v>11.249031697466574</v>
      </c>
    </row>
    <row r="4949" x14ac:dyDescent="0.25">
      <c r="E4949" s="4">
        <v>43672.125</v>
      </c>
      <c r="F4949" s="3">
        <v>2.16E-3</v>
      </c>
      <c r="G4949" s="2">
        <f>Table13[[#This Row],[CF % FV]]*$A$2</f>
        <v>0.23760000000000001</v>
      </c>
      <c r="H4949" s="3">
        <v>0.145964194129175</v>
      </c>
      <c r="I4949" s="2">
        <f>Table13[[#This Row],[CF % EOL ]]*$A$6</f>
        <v>0</v>
      </c>
      <c r="J4949" s="3">
        <v>7.3903451019426233E-2</v>
      </c>
      <c r="K4949" s="2">
        <f>$A$10*Table13[[#This Row],[CF % WEC]]</f>
        <v>0</v>
      </c>
      <c r="L4949" s="1">
        <v>31.010089822098362</v>
      </c>
      <c r="M4949" s="2">
        <f>Table13[[#This Row],[Cons h '[MWh']]]-Table13[[#This Row],[Ewec_prod '[MWh']]]-Table13[[#This Row],[Eeol_prod '[MWh']]]-Table13[[#This Row],[Efv_prod '[MWh']]]</f>
        <v>30.772489822098361</v>
      </c>
    </row>
    <row r="4950" x14ac:dyDescent="0.25">
      <c r="E4950" s="4">
        <v>43672.166666666664</v>
      </c>
      <c r="F4950" s="3">
        <v>0</v>
      </c>
      <c r="G4950" s="2">
        <f>Table13[[#This Row],[CF % FV]]*$A$2</f>
        <v>0</v>
      </c>
      <c r="H4950" s="3">
        <v>0.148179498854213</v>
      </c>
      <c r="I4950" s="2">
        <f>Table13[[#This Row],[CF % EOL ]]*$A$6</f>
        <v>0</v>
      </c>
      <c r="J4950" s="3">
        <v>7.3742170490683837E-2</v>
      </c>
      <c r="K4950" s="2">
        <f>$A$10*Table13[[#This Row],[CF % WEC]]</f>
        <v>0</v>
      </c>
      <c r="L4950" s="1">
        <v>41.966042848295423</v>
      </c>
      <c r="M4950" s="2">
        <f>Table13[[#This Row],[Cons h '[MWh']]]-Table13[[#This Row],[Ewec_prod '[MWh']]]-Table13[[#This Row],[Eeol_prod '[MWh']]]-Table13[[#This Row],[Efv_prod '[MWh']]]</f>
        <v>41.966042848295423</v>
      </c>
    </row>
    <row r="4951" x14ac:dyDescent="0.25">
      <c r="E4951" s="4">
        <v>43672.208333333336</v>
      </c>
      <c r="F4951" s="3">
        <v>0</v>
      </c>
      <c r="G4951" s="2">
        <f>Table13[[#This Row],[CF % FV]]*$A$2</f>
        <v>0</v>
      </c>
      <c r="H4951" s="3">
        <v>0.155007497566027</v>
      </c>
      <c r="I4951" s="2">
        <f>Table13[[#This Row],[CF % EOL ]]*$A$6</f>
        <v>0</v>
      </c>
      <c r="J4951" s="3">
        <v>7.3741038529853808E-2</v>
      </c>
      <c r="K4951" s="2">
        <f>$A$10*Table13[[#This Row],[CF % WEC]]</f>
        <v>0</v>
      </c>
      <c r="L4951" s="1">
        <v>44.086161473796381</v>
      </c>
      <c r="M4951" s="2">
        <f>Table13[[#This Row],[Cons h '[MWh']]]-Table13[[#This Row],[Ewec_prod '[MWh']]]-Table13[[#This Row],[Eeol_prod '[MWh']]]-Table13[[#This Row],[Efv_prod '[MWh']]]</f>
        <v>44.086161473796381</v>
      </c>
    </row>
    <row r="4952" x14ac:dyDescent="0.25">
      <c r="E4952" s="4">
        <v>43672.25</v>
      </c>
      <c r="F4952" s="3">
        <v>0</v>
      </c>
      <c r="G4952" s="2">
        <f>Table13[[#This Row],[CF % FV]]*$A$2</f>
        <v>0</v>
      </c>
      <c r="H4952" s="3">
        <v>0.170422227231181</v>
      </c>
      <c r="I4952" s="2">
        <f>Table13[[#This Row],[CF % EOL ]]*$A$6</f>
        <v>0</v>
      </c>
      <c r="J4952" s="3">
        <v>7.415898488421957E-2</v>
      </c>
      <c r="K4952" s="2">
        <f>$A$10*Table13[[#This Row],[CF % WEC]]</f>
        <v>0</v>
      </c>
      <c r="L4952" s="1">
        <v>47.854626364660895</v>
      </c>
      <c r="M4952" s="2">
        <f>Table13[[#This Row],[Cons h '[MWh']]]-Table13[[#This Row],[Ewec_prod '[MWh']]]-Table13[[#This Row],[Eeol_prod '[MWh']]]-Table13[[#This Row],[Efv_prod '[MWh']]]</f>
        <v>47.854626364660895</v>
      </c>
    </row>
    <row r="4953" x14ac:dyDescent="0.25">
      <c r="E4953" s="4">
        <v>43672.291666666664</v>
      </c>
      <c r="F4953" s="3">
        <v>0</v>
      </c>
      <c r="G4953" s="2">
        <f>Table13[[#This Row],[CF % FV]]*$A$2</f>
        <v>0</v>
      </c>
      <c r="H4953" s="3">
        <v>0.198402251914609</v>
      </c>
      <c r="I4953" s="2">
        <f>Table13[[#This Row],[CF % EOL ]]*$A$6</f>
        <v>0</v>
      </c>
      <c r="J4953" s="3">
        <v>7.6411062927638343E-2</v>
      </c>
      <c r="K4953" s="2">
        <f>$A$10*Table13[[#This Row],[CF % WEC]]</f>
        <v>0</v>
      </c>
      <c r="L4953" s="1">
        <v>53.731893897792737</v>
      </c>
      <c r="M4953" s="2">
        <f>Table13[[#This Row],[Cons h '[MWh']]]-Table13[[#This Row],[Ewec_prod '[MWh']]]-Table13[[#This Row],[Eeol_prod '[MWh']]]-Table13[[#This Row],[Efv_prod '[MWh']]]</f>
        <v>53.731893897792737</v>
      </c>
    </row>
    <row r="4954" x14ac:dyDescent="0.25">
      <c r="E4954" s="4">
        <v>43672.333333333336</v>
      </c>
      <c r="F4954" s="3">
        <v>0</v>
      </c>
      <c r="G4954" s="2">
        <f>Table13[[#This Row],[CF % FV]]*$A$2</f>
        <v>0</v>
      </c>
      <c r="H4954" s="3">
        <v>0.237147696774936</v>
      </c>
      <c r="I4954" s="2">
        <f>Table13[[#This Row],[CF % EOL ]]*$A$6</f>
        <v>0</v>
      </c>
      <c r="J4954" s="3">
        <v>8.0952363141359771E-2</v>
      </c>
      <c r="K4954" s="2">
        <f>$A$10*Table13[[#This Row],[CF % WEC]]</f>
        <v>0</v>
      </c>
      <c r="L4954" s="1">
        <v>46.601663281601276</v>
      </c>
      <c r="M4954" s="2">
        <f>Table13[[#This Row],[Cons h '[MWh']]]-Table13[[#This Row],[Ewec_prod '[MWh']]]-Table13[[#This Row],[Eeol_prod '[MWh']]]-Table13[[#This Row],[Efv_prod '[MWh']]]</f>
        <v>46.601663281601276</v>
      </c>
    </row>
    <row r="4955" x14ac:dyDescent="0.25">
      <c r="E4955" s="4">
        <v>43672.375</v>
      </c>
      <c r="F4955" s="3">
        <v>0</v>
      </c>
      <c r="G4955" s="2">
        <f>Table13[[#This Row],[CF % FV]]*$A$2</f>
        <v>0</v>
      </c>
      <c r="H4955" s="3">
        <v>0.25918853387767798</v>
      </c>
      <c r="I4955" s="2">
        <f>Table13[[#This Row],[CF % EOL ]]*$A$6</f>
        <v>0</v>
      </c>
      <c r="J4955" s="3">
        <v>8.2040576610823382E-2</v>
      </c>
      <c r="K4955" s="2">
        <f>$A$10*Table13[[#This Row],[CF % WEC]]</f>
        <v>0</v>
      </c>
      <c r="L4955" s="1">
        <v>40.041723753967759</v>
      </c>
      <c r="M4955" s="2">
        <f>Table13[[#This Row],[Cons h '[MWh']]]-Table13[[#This Row],[Ewec_prod '[MWh']]]-Table13[[#This Row],[Eeol_prod '[MWh']]]-Table13[[#This Row],[Efv_prod '[MWh']]]</f>
        <v>40.041723753967759</v>
      </c>
    </row>
    <row r="4956" x14ac:dyDescent="0.25">
      <c r="E4956" s="4">
        <v>43672.416666666664</v>
      </c>
      <c r="F4956" s="3">
        <v>0</v>
      </c>
      <c r="G4956" s="2">
        <f>Table13[[#This Row],[CF % FV]]*$A$2</f>
        <v>0</v>
      </c>
      <c r="H4956" s="3">
        <v>4.7469588938566003E-2</v>
      </c>
      <c r="I4956" s="2">
        <f>Table13[[#This Row],[CF % EOL ]]*$A$6</f>
        <v>0</v>
      </c>
      <c r="J4956" s="3">
        <v>8.0068380083387944E-2</v>
      </c>
      <c r="K4956" s="2">
        <f>$A$10*Table13[[#This Row],[CF % WEC]]</f>
        <v>0</v>
      </c>
      <c r="L4956" s="1">
        <v>40.514742749102759</v>
      </c>
      <c r="M4956" s="2">
        <f>Table13[[#This Row],[Cons h '[MWh']]]-Table13[[#This Row],[Ewec_prod '[MWh']]]-Table13[[#This Row],[Eeol_prod '[MWh']]]-Table13[[#This Row],[Efv_prod '[MWh']]]</f>
        <v>40.514742749102759</v>
      </c>
    </row>
    <row r="4957" x14ac:dyDescent="0.25">
      <c r="E4957" s="4">
        <v>43672.458333333336</v>
      </c>
      <c r="F4957" s="3">
        <v>0</v>
      </c>
      <c r="G4957" s="2">
        <f>Table13[[#This Row],[CF % FV]]*$A$2</f>
        <v>0</v>
      </c>
      <c r="H4957" s="3">
        <v>2.2144901491648401E-2</v>
      </c>
      <c r="I4957" s="2">
        <f>Table13[[#This Row],[CF % EOL ]]*$A$6</f>
        <v>0</v>
      </c>
      <c r="J4957" s="3">
        <v>7.8661729617930179E-2</v>
      </c>
      <c r="K4957" s="2">
        <f>$A$10*Table13[[#This Row],[CF % WEC]]</f>
        <v>0</v>
      </c>
      <c r="L4957" s="1">
        <v>42.934673358533793</v>
      </c>
      <c r="M4957" s="2">
        <f>Table13[[#This Row],[Cons h '[MWh']]]-Table13[[#This Row],[Ewec_prod '[MWh']]]-Table13[[#This Row],[Eeol_prod '[MWh']]]-Table13[[#This Row],[Efv_prod '[MWh']]]</f>
        <v>42.934673358533793</v>
      </c>
    </row>
    <row r="4958" x14ac:dyDescent="0.25">
      <c r="E4958" s="4">
        <v>43672.5</v>
      </c>
      <c r="F4958" s="3">
        <v>0</v>
      </c>
      <c r="G4958" s="2">
        <f>Table13[[#This Row],[CF % FV]]*$A$2</f>
        <v>0</v>
      </c>
      <c r="H4958" s="3">
        <v>5.6303722286434703E-2</v>
      </c>
      <c r="I4958" s="2">
        <f>Table13[[#This Row],[CF % EOL ]]*$A$6</f>
        <v>0</v>
      </c>
      <c r="J4958" s="3">
        <v>7.8302357407876347E-2</v>
      </c>
      <c r="K4958" s="2">
        <f>$A$10*Table13[[#This Row],[CF % WEC]]</f>
        <v>0</v>
      </c>
      <c r="L4958" s="1">
        <v>61.546584009586667</v>
      </c>
      <c r="M4958" s="2">
        <f>Table13[[#This Row],[Cons h '[MWh']]]-Table13[[#This Row],[Ewec_prod '[MWh']]]-Table13[[#This Row],[Eeol_prod '[MWh']]]-Table13[[#This Row],[Efv_prod '[MWh']]]</f>
        <v>61.546584009586667</v>
      </c>
    </row>
    <row r="4959" x14ac:dyDescent="0.25">
      <c r="E4959" s="4">
        <v>43672.541666666664</v>
      </c>
      <c r="F4959" s="3">
        <v>0</v>
      </c>
      <c r="G4959" s="2">
        <f>Table13[[#This Row],[CF % FV]]*$A$2</f>
        <v>0</v>
      </c>
      <c r="H4959" s="3">
        <v>0.113910329340353</v>
      </c>
      <c r="I4959" s="2">
        <f>Table13[[#This Row],[CF % EOL ]]*$A$6</f>
        <v>0</v>
      </c>
      <c r="J4959" s="3">
        <v>7.9542647839880187E-2</v>
      </c>
      <c r="K4959" s="2">
        <f>$A$10*Table13[[#This Row],[CF % WEC]]</f>
        <v>0</v>
      </c>
      <c r="L4959" s="1">
        <v>40.806785568709998</v>
      </c>
      <c r="M4959" s="2">
        <f>Table13[[#This Row],[Cons h '[MWh']]]-Table13[[#This Row],[Ewec_prod '[MWh']]]-Table13[[#This Row],[Eeol_prod '[MWh']]]-Table13[[#This Row],[Efv_prod '[MWh']]]</f>
        <v>40.806785568709998</v>
      </c>
    </row>
    <row r="4960" x14ac:dyDescent="0.25">
      <c r="E4960" s="4">
        <v>43672.583333333336</v>
      </c>
      <c r="F4960" s="3">
        <v>0</v>
      </c>
      <c r="G4960" s="2">
        <f>Table13[[#This Row],[CF % FV]]*$A$2</f>
        <v>0</v>
      </c>
      <c r="H4960" s="3">
        <v>0.180528222008282</v>
      </c>
      <c r="I4960" s="2">
        <f>Table13[[#This Row],[CF % EOL ]]*$A$6</f>
        <v>0</v>
      </c>
      <c r="J4960" s="3">
        <v>8.1992864358381365E-2</v>
      </c>
      <c r="K4960" s="2">
        <f>$A$10*Table13[[#This Row],[CF % WEC]]</f>
        <v>0</v>
      </c>
      <c r="L4960" s="1">
        <v>43.023886962746772</v>
      </c>
      <c r="M4960" s="2">
        <f>Table13[[#This Row],[Cons h '[MWh']]]-Table13[[#This Row],[Ewec_prod '[MWh']]]-Table13[[#This Row],[Eeol_prod '[MWh']]]-Table13[[#This Row],[Efv_prod '[MWh']]]</f>
        <v>43.023886962746772</v>
      </c>
    </row>
    <row r="4961" x14ac:dyDescent="0.25">
      <c r="E4961" s="4">
        <v>43672.625</v>
      </c>
      <c r="F4961" s="3">
        <v>0</v>
      </c>
      <c r="G4961" s="2">
        <f>Table13[[#This Row],[CF % FV]]*$A$2</f>
        <v>0</v>
      </c>
      <c r="H4961" s="3">
        <v>0.23508233677549401</v>
      </c>
      <c r="I4961" s="2">
        <f>Table13[[#This Row],[CF % EOL ]]*$A$6</f>
        <v>0</v>
      </c>
      <c r="J4961" s="3">
        <v>8.517861784131954E-2</v>
      </c>
      <c r="K4961" s="2">
        <f>$A$10*Table13[[#This Row],[CF % WEC]]</f>
        <v>0</v>
      </c>
      <c r="L4961" s="1">
        <v>39.589321780762617</v>
      </c>
      <c r="M4961" s="2">
        <f>Table13[[#This Row],[Cons h '[MWh']]]-Table13[[#This Row],[Ewec_prod '[MWh']]]-Table13[[#This Row],[Eeol_prod '[MWh']]]-Table13[[#This Row],[Efv_prod '[MWh']]]</f>
        <v>39.589321780762617</v>
      </c>
    </row>
    <row r="4962" x14ac:dyDescent="0.25">
      <c r="E4962" s="4">
        <v>43672.666666666664</v>
      </c>
      <c r="F4962" s="3">
        <v>0</v>
      </c>
      <c r="G4962" s="2">
        <f>Table13[[#This Row],[CF % FV]]*$A$2</f>
        <v>0</v>
      </c>
      <c r="H4962" s="3">
        <v>0.25556766958480498</v>
      </c>
      <c r="I4962" s="2">
        <f>Table13[[#This Row],[CF % EOL ]]*$A$6</f>
        <v>0</v>
      </c>
      <c r="J4962" s="3">
        <v>8.6790267626888296E-2</v>
      </c>
      <c r="K4962" s="2">
        <f>$A$10*Table13[[#This Row],[CF % WEC]]</f>
        <v>0</v>
      </c>
      <c r="L4962" s="1">
        <v>46.689473019021314</v>
      </c>
      <c r="M4962" s="2">
        <f>Table13[[#This Row],[Cons h '[MWh']]]-Table13[[#This Row],[Ewec_prod '[MWh']]]-Table13[[#This Row],[Eeol_prod '[MWh']]]-Table13[[#This Row],[Efv_prod '[MWh']]]</f>
        <v>46.689473019021314</v>
      </c>
    </row>
    <row r="4963" x14ac:dyDescent="0.25">
      <c r="E4963" s="4">
        <v>43672.708333333336</v>
      </c>
      <c r="F4963" s="3">
        <v>0.17857000000000001</v>
      </c>
      <c r="G4963" s="2">
        <f>Table13[[#This Row],[CF % FV]]*$A$2</f>
        <v>19.642700000000001</v>
      </c>
      <c r="H4963" s="3">
        <v>0.27657476962334798</v>
      </c>
      <c r="I4963" s="2">
        <f>Table13[[#This Row],[CF % EOL ]]*$A$6</f>
        <v>0</v>
      </c>
      <c r="J4963" s="3">
        <v>8.8202840029961607E-2</v>
      </c>
      <c r="K4963" s="2">
        <f>$A$10*Table13[[#This Row],[CF % WEC]]</f>
        <v>0</v>
      </c>
      <c r="L4963" s="1">
        <v>33.820429274862967</v>
      </c>
      <c r="M4963" s="2">
        <f>Table13[[#This Row],[Cons h '[MWh']]]-Table13[[#This Row],[Ewec_prod '[MWh']]]-Table13[[#This Row],[Eeol_prod '[MWh']]]-Table13[[#This Row],[Efv_prod '[MWh']]]</f>
        <v>14.177729274862966</v>
      </c>
    </row>
    <row r="4964" x14ac:dyDescent="0.25">
      <c r="E4964" s="4">
        <v>43672.75</v>
      </c>
      <c r="F4964" s="3">
        <v>0.40194000000000002</v>
      </c>
      <c r="G4964" s="2">
        <f>Table13[[#This Row],[CF % FV]]*$A$2</f>
        <v>44.2134</v>
      </c>
      <c r="H4964" s="3">
        <v>0.30407068944652199</v>
      </c>
      <c r="I4964" s="2">
        <f>Table13[[#This Row],[CF % EOL ]]*$A$6</f>
        <v>0</v>
      </c>
      <c r="J4964" s="3">
        <v>8.9376838497083166E-2</v>
      </c>
      <c r="K4964" s="2">
        <f>$A$10*Table13[[#This Row],[CF % WEC]]</f>
        <v>0</v>
      </c>
      <c r="L4964" s="1">
        <v>68.966944220311646</v>
      </c>
      <c r="M4964" s="2">
        <f>Table13[[#This Row],[Cons h '[MWh']]]-Table13[[#This Row],[Ewec_prod '[MWh']]]-Table13[[#This Row],[Eeol_prod '[MWh']]]-Table13[[#This Row],[Efv_prod '[MWh']]]</f>
        <v>24.753544220311646</v>
      </c>
    </row>
    <row r="4965" x14ac:dyDescent="0.25">
      <c r="E4965" s="4">
        <v>43672.791666666664</v>
      </c>
      <c r="F4965" s="3">
        <v>0.53452999999999995</v>
      </c>
      <c r="G4965" s="2">
        <f>Table13[[#This Row],[CF % FV]]*$A$2</f>
        <v>58.798299999999998</v>
      </c>
      <c r="H4965" s="3">
        <v>0.32747974827452597</v>
      </c>
      <c r="I4965" s="2">
        <f>Table13[[#This Row],[CF % EOL ]]*$A$6</f>
        <v>0</v>
      </c>
      <c r="J4965" s="3">
        <v>9.0023317749265863E-2</v>
      </c>
      <c r="K4965" s="2">
        <f>$A$10*Table13[[#This Row],[CF % WEC]]</f>
        <v>0</v>
      </c>
      <c r="L4965" s="1">
        <v>61.73859680246472</v>
      </c>
      <c r="M4965" s="2">
        <f>Table13[[#This Row],[Cons h '[MWh']]]-Table13[[#This Row],[Ewec_prod '[MWh']]]-Table13[[#This Row],[Eeol_prod '[MWh']]]-Table13[[#This Row],[Efv_prod '[MWh']]]</f>
        <v>2.9402968024647222</v>
      </c>
    </row>
    <row r="4966" x14ac:dyDescent="0.25">
      <c r="E4966" s="4">
        <v>43672.833333333336</v>
      </c>
      <c r="F4966" s="3">
        <v>0.64544000000000001</v>
      </c>
      <c r="G4966" s="2">
        <f>Table13[[#This Row],[CF % FV]]*$A$2</f>
        <v>70.998400000000004</v>
      </c>
      <c r="H4966" s="3">
        <v>0.34033733903604502</v>
      </c>
      <c r="I4966" s="2">
        <f>Table13[[#This Row],[CF % EOL ]]*$A$6</f>
        <v>0</v>
      </c>
      <c r="J4966" s="3">
        <v>9.0265920720039236E-2</v>
      </c>
      <c r="K4966" s="2">
        <f>$A$10*Table13[[#This Row],[CF % WEC]]</f>
        <v>0</v>
      </c>
      <c r="L4966" s="1">
        <v>72.788881122385035</v>
      </c>
      <c r="M4966" s="2">
        <f>Table13[[#This Row],[Cons h '[MWh']]]-Table13[[#This Row],[Ewec_prod '[MWh']]]-Table13[[#This Row],[Eeol_prod '[MWh']]]-Table13[[#This Row],[Efv_prod '[MWh']]]</f>
        <v>1.7904811223850317</v>
      </c>
    </row>
    <row r="4967" x14ac:dyDescent="0.25">
      <c r="E4967" s="4">
        <v>43672.875</v>
      </c>
      <c r="F4967" s="3">
        <v>0.69991999999999999</v>
      </c>
      <c r="G4967" s="2">
        <f>Table13[[#This Row],[CF % FV]]*$A$2</f>
        <v>76.991199999999992</v>
      </c>
      <c r="H4967" s="3">
        <v>0.34662225497525201</v>
      </c>
      <c r="I4967" s="2">
        <f>Table13[[#This Row],[CF % EOL ]]*$A$6</f>
        <v>0</v>
      </c>
      <c r="J4967" s="3">
        <v>8.5419383805075855E-2</v>
      </c>
      <c r="K4967" s="2">
        <f>$A$10*Table13[[#This Row],[CF % WEC]]</f>
        <v>0</v>
      </c>
      <c r="L4967" s="1">
        <v>48.094070849441103</v>
      </c>
      <c r="M4967" s="2">
        <f>Table13[[#This Row],[Cons h '[MWh']]]-Table13[[#This Row],[Ewec_prod '[MWh']]]-Table13[[#This Row],[Eeol_prod '[MWh']]]-Table13[[#This Row],[Efv_prod '[MWh']]]</f>
        <v>-28.897129150558889</v>
      </c>
    </row>
    <row r="4968" x14ac:dyDescent="0.25">
      <c r="E4968" s="4">
        <v>43672.916666666664</v>
      </c>
      <c r="F4968" s="3">
        <v>0.64507000000000003</v>
      </c>
      <c r="G4968" s="2">
        <f>Table13[[#This Row],[CF % FV]]*$A$2</f>
        <v>70.957700000000003</v>
      </c>
      <c r="H4968" s="3">
        <v>4.3933628732653898E-2</v>
      </c>
      <c r="I4968" s="2">
        <f>Table13[[#This Row],[CF % EOL ]]*$A$6</f>
        <v>0</v>
      </c>
      <c r="J4968" s="3">
        <v>8.140214476617437E-2</v>
      </c>
      <c r="K4968" s="2">
        <f>$A$10*Table13[[#This Row],[CF % WEC]]</f>
        <v>0</v>
      </c>
      <c r="L4968" s="1">
        <v>41.294778400119661</v>
      </c>
      <c r="M4968" s="2">
        <f>Table13[[#This Row],[Cons h '[MWh']]]-Table13[[#This Row],[Ewec_prod '[MWh']]]-Table13[[#This Row],[Eeol_prod '[MWh']]]-Table13[[#This Row],[Efv_prod '[MWh']]]</f>
        <v>-29.662921599880342</v>
      </c>
    </row>
    <row r="4969" x14ac:dyDescent="0.25">
      <c r="E4969" s="4">
        <v>43672.958333333336</v>
      </c>
      <c r="F4969" s="3">
        <v>0.58975</v>
      </c>
      <c r="G4969" s="2">
        <f>Table13[[#This Row],[CF % FV]]*$A$2</f>
        <v>64.872500000000002</v>
      </c>
      <c r="H4969" s="3">
        <v>5.0580664985749202E-2</v>
      </c>
      <c r="I4969" s="2">
        <f>Table13[[#This Row],[CF % EOL ]]*$A$6</f>
        <v>0</v>
      </c>
      <c r="J4969" s="3">
        <v>7.8637536762334981E-2</v>
      </c>
      <c r="K4969" s="2">
        <f>$A$10*Table13[[#This Row],[CF % WEC]]</f>
        <v>0</v>
      </c>
      <c r="L4969" s="1">
        <v>36.454265853844866</v>
      </c>
      <c r="M4969" s="2">
        <f>Table13[[#This Row],[Cons h '[MWh']]]-Table13[[#This Row],[Ewec_prod '[MWh']]]-Table13[[#This Row],[Eeol_prod '[MWh']]]-Table13[[#This Row],[Efv_prod '[MWh']]]</f>
        <v>-28.418234146155136</v>
      </c>
    </row>
    <row r="4970" x14ac:dyDescent="0.25">
      <c r="E4970" s="4">
        <v>43673</v>
      </c>
      <c r="F4970" s="3">
        <v>0.46462999999999999</v>
      </c>
      <c r="G4970" s="2">
        <f>Table13[[#This Row],[CF % FV]]*$A$2</f>
        <v>51.109299999999998</v>
      </c>
      <c r="H4970" s="3">
        <v>0.14336391895838399</v>
      </c>
      <c r="I4970" s="2">
        <f>Table13[[#This Row],[CF % EOL ]]*$A$6</f>
        <v>0</v>
      </c>
      <c r="J4970" s="3">
        <v>7.8413118040393887E-2</v>
      </c>
      <c r="K4970" s="2">
        <f>$A$10*Table13[[#This Row],[CF % WEC]]</f>
        <v>0</v>
      </c>
      <c r="L4970" s="1">
        <v>37.372208706992723</v>
      </c>
      <c r="M4970" s="2">
        <f>Table13[[#This Row],[Cons h '[MWh']]]-Table13[[#This Row],[Ewec_prod '[MWh']]]-Table13[[#This Row],[Eeol_prod '[MWh']]]-Table13[[#This Row],[Efv_prod '[MWh']]]</f>
        <v>-13.737091293007275</v>
      </c>
    </row>
    <row r="4971" x14ac:dyDescent="0.25">
      <c r="E4971" s="4">
        <v>43673.041666666664</v>
      </c>
      <c r="F4971" s="3">
        <v>0.30225000000000002</v>
      </c>
      <c r="G4971" s="2">
        <f>Table13[[#This Row],[CF % FV]]*$A$2</f>
        <v>33.247500000000002</v>
      </c>
      <c r="H4971" s="3">
        <v>0.28000538483445098</v>
      </c>
      <c r="I4971" s="2">
        <f>Table13[[#This Row],[CF % EOL ]]*$A$6</f>
        <v>0</v>
      </c>
      <c r="J4971" s="3">
        <v>8.2962941280102884E-2</v>
      </c>
      <c r="K4971" s="2">
        <f>$A$10*Table13[[#This Row],[CF % WEC]]</f>
        <v>0</v>
      </c>
      <c r="L4971" s="1">
        <v>37.111505465803958</v>
      </c>
      <c r="M4971" s="2">
        <f>Table13[[#This Row],[Cons h '[MWh']]]-Table13[[#This Row],[Ewec_prod '[MWh']]]-Table13[[#This Row],[Eeol_prod '[MWh']]]-Table13[[#This Row],[Efv_prod '[MWh']]]</f>
        <v>3.864005465803956</v>
      </c>
    </row>
    <row r="4972" x14ac:dyDescent="0.25">
      <c r="E4972" s="4">
        <v>43673.083333333336</v>
      </c>
      <c r="F4972" s="3">
        <v>0.14058999999999999</v>
      </c>
      <c r="G4972" s="2">
        <f>Table13[[#This Row],[CF % FV]]*$A$2</f>
        <v>15.4649</v>
      </c>
      <c r="H4972" s="3">
        <v>0.43130845171414001</v>
      </c>
      <c r="I4972" s="2">
        <f>Table13[[#This Row],[CF % EOL ]]*$A$6</f>
        <v>0</v>
      </c>
      <c r="J4972" s="3">
        <v>9.6806765355300445E-2</v>
      </c>
      <c r="K4972" s="2">
        <f>$A$10*Table13[[#This Row],[CF % WEC]]</f>
        <v>0</v>
      </c>
      <c r="L4972" s="1">
        <v>36.092298061118051</v>
      </c>
      <c r="M4972" s="2">
        <f>Table13[[#This Row],[Cons h '[MWh']]]-Table13[[#This Row],[Ewec_prod '[MWh']]]-Table13[[#This Row],[Eeol_prod '[MWh']]]-Table13[[#This Row],[Efv_prod '[MWh']]]</f>
        <v>20.627398061118051</v>
      </c>
    </row>
    <row r="4973" x14ac:dyDescent="0.25">
      <c r="E4973" s="4">
        <v>43673.125</v>
      </c>
      <c r="F4973" s="3">
        <v>2.3500000000000001E-3</v>
      </c>
      <c r="G4973" s="2">
        <f>Table13[[#This Row],[CF % FV]]*$A$2</f>
        <v>0.25850000000000001</v>
      </c>
      <c r="H4973" s="3">
        <v>0.55268840784032602</v>
      </c>
      <c r="I4973" s="2">
        <f>Table13[[#This Row],[CF % EOL ]]*$A$6</f>
        <v>0</v>
      </c>
      <c r="J4973" s="3">
        <v>0.11738238557623394</v>
      </c>
      <c r="K4973" s="2">
        <f>$A$10*Table13[[#This Row],[CF % WEC]]</f>
        <v>0</v>
      </c>
      <c r="L4973" s="1">
        <v>33.966145687042498</v>
      </c>
      <c r="M4973" s="2">
        <f>Table13[[#This Row],[Cons h '[MWh']]]-Table13[[#This Row],[Ewec_prod '[MWh']]]-Table13[[#This Row],[Eeol_prod '[MWh']]]-Table13[[#This Row],[Efv_prod '[MWh']]]</f>
        <v>33.707645687042501</v>
      </c>
    </row>
    <row r="4974" x14ac:dyDescent="0.25">
      <c r="E4974" s="4">
        <v>43673.166666666664</v>
      </c>
      <c r="F4974" s="3">
        <v>0</v>
      </c>
      <c r="G4974" s="2">
        <f>Table13[[#This Row],[CF % FV]]*$A$2</f>
        <v>0</v>
      </c>
      <c r="H4974" s="3">
        <v>0.62450398159139997</v>
      </c>
      <c r="I4974" s="2">
        <f>Table13[[#This Row],[CF % EOL ]]*$A$6</f>
        <v>0</v>
      </c>
      <c r="J4974" s="3">
        <v>0.14130468479568462</v>
      </c>
      <c r="K4974" s="2">
        <f>$A$10*Table13[[#This Row],[CF % WEC]]</f>
        <v>0</v>
      </c>
      <c r="L4974" s="1">
        <v>42.946603487574215</v>
      </c>
      <c r="M4974" s="2">
        <f>Table13[[#This Row],[Cons h '[MWh']]]-Table13[[#This Row],[Ewec_prod '[MWh']]]-Table13[[#This Row],[Eeol_prod '[MWh']]]-Table13[[#This Row],[Efv_prod '[MWh']]]</f>
        <v>42.946603487574215</v>
      </c>
    </row>
    <row r="4975" x14ac:dyDescent="0.25">
      <c r="E4975" s="4">
        <v>43673.208333333336</v>
      </c>
      <c r="F4975" s="3">
        <v>0</v>
      </c>
      <c r="G4975" s="2">
        <f>Table13[[#This Row],[CF % FV]]*$A$2</f>
        <v>0</v>
      </c>
      <c r="H4975" s="3">
        <v>0.70028025151772</v>
      </c>
      <c r="I4975" s="2">
        <f>Table13[[#This Row],[CF % EOL ]]*$A$6</f>
        <v>0</v>
      </c>
      <c r="J4975" s="3">
        <v>0.16481325072903666</v>
      </c>
      <c r="K4975" s="2">
        <f>$A$10*Table13[[#This Row],[CF % WEC]]</f>
        <v>0</v>
      </c>
      <c r="L4975" s="1">
        <v>36.035324605754738</v>
      </c>
      <c r="M4975" s="2">
        <f>Table13[[#This Row],[Cons h '[MWh']]]-Table13[[#This Row],[Ewec_prod '[MWh']]]-Table13[[#This Row],[Eeol_prod '[MWh']]]-Table13[[#This Row],[Efv_prod '[MWh']]]</f>
        <v>36.035324605754738</v>
      </c>
    </row>
    <row r="4976" x14ac:dyDescent="0.25">
      <c r="E4976" s="4">
        <v>43673.25</v>
      </c>
      <c r="F4976" s="3">
        <v>0</v>
      </c>
      <c r="G4976" s="2">
        <f>Table13[[#This Row],[CF % FV]]*$A$2</f>
        <v>0</v>
      </c>
      <c r="H4976" s="3">
        <v>0.73547912645815905</v>
      </c>
      <c r="I4976" s="2">
        <f>Table13[[#This Row],[CF % EOL ]]*$A$6</f>
        <v>0</v>
      </c>
      <c r="J4976" s="3">
        <v>0.18919193548910665</v>
      </c>
      <c r="K4976" s="2">
        <f>$A$10*Table13[[#This Row],[CF % WEC]]</f>
        <v>0</v>
      </c>
      <c r="L4976" s="1">
        <v>42.099091904341705</v>
      </c>
      <c r="M4976" s="2">
        <f>Table13[[#This Row],[Cons h '[MWh']]]-Table13[[#This Row],[Ewec_prod '[MWh']]]-Table13[[#This Row],[Eeol_prod '[MWh']]]-Table13[[#This Row],[Efv_prod '[MWh']]]</f>
        <v>42.099091904341705</v>
      </c>
    </row>
    <row r="4977" x14ac:dyDescent="0.25">
      <c r="E4977" s="4">
        <v>43673.291666666664</v>
      </c>
      <c r="F4977" s="3">
        <v>0</v>
      </c>
      <c r="G4977" s="2">
        <f>Table13[[#This Row],[CF % FV]]*$A$2</f>
        <v>0</v>
      </c>
      <c r="H4977" s="3">
        <v>0.75997384097931198</v>
      </c>
      <c r="I4977" s="2">
        <f>Table13[[#This Row],[CF % EOL ]]*$A$6</f>
        <v>0</v>
      </c>
      <c r="J4977" s="3">
        <v>0.21355266323019709</v>
      </c>
      <c r="K4977" s="2">
        <f>$A$10*Table13[[#This Row],[CF % WEC]]</f>
        <v>0</v>
      </c>
      <c r="L4977" s="1">
        <v>47.302021002056989</v>
      </c>
      <c r="M4977" s="2">
        <f>Table13[[#This Row],[Cons h '[MWh']]]-Table13[[#This Row],[Ewec_prod '[MWh']]]-Table13[[#This Row],[Eeol_prod '[MWh']]]-Table13[[#This Row],[Efv_prod '[MWh']]]</f>
        <v>47.302021002056989</v>
      </c>
    </row>
    <row r="4978" x14ac:dyDescent="0.25">
      <c r="E4978" s="4">
        <v>43673.333333333336</v>
      </c>
      <c r="F4978" s="3">
        <v>0</v>
      </c>
      <c r="G4978" s="2">
        <f>Table13[[#This Row],[CF % FV]]*$A$2</f>
        <v>0</v>
      </c>
      <c r="H4978" s="3">
        <v>0.76579620820810101</v>
      </c>
      <c r="I4978" s="2">
        <f>Table13[[#This Row],[CF % EOL ]]*$A$6</f>
        <v>0</v>
      </c>
      <c r="J4978" s="3">
        <v>0.23868593158903281</v>
      </c>
      <c r="K4978" s="2">
        <f>$A$10*Table13[[#This Row],[CF % WEC]]</f>
        <v>0</v>
      </c>
      <c r="L4978" s="1">
        <v>45.785899983069051</v>
      </c>
      <c r="M4978" s="2">
        <f>Table13[[#This Row],[Cons h '[MWh']]]-Table13[[#This Row],[Ewec_prod '[MWh']]]-Table13[[#This Row],[Eeol_prod '[MWh']]]-Table13[[#This Row],[Efv_prod '[MWh']]]</f>
        <v>45.785899983069051</v>
      </c>
    </row>
    <row r="4979" x14ac:dyDescent="0.25">
      <c r="E4979" s="4">
        <v>43673.375</v>
      </c>
      <c r="F4979" s="3">
        <v>0</v>
      </c>
      <c r="G4979" s="2">
        <f>Table13[[#This Row],[CF % FV]]*$A$2</f>
        <v>0</v>
      </c>
      <c r="H4979" s="3">
        <v>0.78873493575059905</v>
      </c>
      <c r="I4979" s="2">
        <f>Table13[[#This Row],[CF % EOL ]]*$A$6</f>
        <v>0</v>
      </c>
      <c r="J4979" s="3">
        <v>0.21236774905272729</v>
      </c>
      <c r="K4979" s="2">
        <f>$A$10*Table13[[#This Row],[CF % WEC]]</f>
        <v>0</v>
      </c>
      <c r="L4979" s="1">
        <v>57.093988333384978</v>
      </c>
      <c r="M4979" s="2">
        <f>Table13[[#This Row],[Cons h '[MWh']]]-Table13[[#This Row],[Ewec_prod '[MWh']]]-Table13[[#This Row],[Eeol_prod '[MWh']]]-Table13[[#This Row],[Efv_prod '[MWh']]]</f>
        <v>57.093988333384978</v>
      </c>
    </row>
    <row r="4980" x14ac:dyDescent="0.25">
      <c r="E4980" s="4">
        <v>43673.416666666664</v>
      </c>
      <c r="F4980" s="3">
        <v>0</v>
      </c>
      <c r="G4980" s="2">
        <f>Table13[[#This Row],[CF % FV]]*$A$2</f>
        <v>0</v>
      </c>
      <c r="H4980" s="3">
        <v>0.32418067975194798</v>
      </c>
      <c r="I4980" s="2">
        <f>Table13[[#This Row],[CF % EOL ]]*$A$6</f>
        <v>0</v>
      </c>
      <c r="J4980" s="3">
        <v>0.19528726397765475</v>
      </c>
      <c r="K4980" s="2">
        <f>$A$10*Table13[[#This Row],[CF % WEC]]</f>
        <v>0</v>
      </c>
      <c r="L4980" s="1">
        <v>51.703417192648594</v>
      </c>
      <c r="M4980" s="2">
        <f>Table13[[#This Row],[Cons h '[MWh']]]-Table13[[#This Row],[Ewec_prod '[MWh']]]-Table13[[#This Row],[Eeol_prod '[MWh']]]-Table13[[#This Row],[Efv_prod '[MWh']]]</f>
        <v>51.703417192648594</v>
      </c>
    </row>
    <row r="4981" x14ac:dyDescent="0.25">
      <c r="E4981" s="4">
        <v>43673.458333333336</v>
      </c>
      <c r="F4981" s="3">
        <v>0</v>
      </c>
      <c r="G4981" s="2">
        <f>Table13[[#This Row],[CF % FV]]*$A$2</f>
        <v>0</v>
      </c>
      <c r="H4981" s="3">
        <v>0.32357816391993599</v>
      </c>
      <c r="I4981" s="2">
        <f>Table13[[#This Row],[CF % EOL ]]*$A$6</f>
        <v>0</v>
      </c>
      <c r="J4981" s="3">
        <v>0.18983783485267972</v>
      </c>
      <c r="K4981" s="2">
        <f>$A$10*Table13[[#This Row],[CF % WEC]]</f>
        <v>0</v>
      </c>
      <c r="L4981" s="1">
        <v>50.572272634352117</v>
      </c>
      <c r="M4981" s="2">
        <f>Table13[[#This Row],[Cons h '[MWh']]]-Table13[[#This Row],[Ewec_prod '[MWh']]]-Table13[[#This Row],[Eeol_prod '[MWh']]]-Table13[[#This Row],[Efv_prod '[MWh']]]</f>
        <v>50.572272634352117</v>
      </c>
    </row>
    <row r="4982" x14ac:dyDescent="0.25">
      <c r="E4982" s="4">
        <v>43673.5</v>
      </c>
      <c r="F4982" s="3">
        <v>0</v>
      </c>
      <c r="G4982" s="2">
        <f>Table13[[#This Row],[CF % FV]]*$A$2</f>
        <v>0</v>
      </c>
      <c r="H4982" s="3">
        <v>0.4211615516819</v>
      </c>
      <c r="I4982" s="2">
        <f>Table13[[#This Row],[CF % EOL ]]*$A$6</f>
        <v>0</v>
      </c>
      <c r="J4982" s="3">
        <v>0.20491616377728447</v>
      </c>
      <c r="K4982" s="2">
        <f>$A$10*Table13[[#This Row],[CF % WEC]]</f>
        <v>0</v>
      </c>
      <c r="L4982" s="1">
        <v>64.271673572366097</v>
      </c>
      <c r="M4982" s="2">
        <f>Table13[[#This Row],[Cons h '[MWh']]]-Table13[[#This Row],[Ewec_prod '[MWh']]]-Table13[[#This Row],[Eeol_prod '[MWh']]]-Table13[[#This Row],[Efv_prod '[MWh']]]</f>
        <v>64.271673572366097</v>
      </c>
    </row>
    <row r="4983" x14ac:dyDescent="0.25">
      <c r="E4983" s="4">
        <v>43673.541666666664</v>
      </c>
      <c r="F4983" s="3">
        <v>0</v>
      </c>
      <c r="G4983" s="2">
        <f>Table13[[#This Row],[CF % FV]]*$A$2</f>
        <v>0</v>
      </c>
      <c r="H4983" s="3">
        <v>0.60351425804815095</v>
      </c>
      <c r="I4983" s="2">
        <f>Table13[[#This Row],[CF % EOL ]]*$A$6</f>
        <v>0</v>
      </c>
      <c r="J4983" s="3">
        <v>0.2390025625895674</v>
      </c>
      <c r="K4983" s="2">
        <f>$A$10*Table13[[#This Row],[CF % WEC]]</f>
        <v>0</v>
      </c>
      <c r="L4983" s="1">
        <v>45.803824862286177</v>
      </c>
      <c r="M4983" s="2">
        <f>Table13[[#This Row],[Cons h '[MWh']]]-Table13[[#This Row],[Ewec_prod '[MWh']]]-Table13[[#This Row],[Eeol_prod '[MWh']]]-Table13[[#This Row],[Efv_prod '[MWh']]]</f>
        <v>45.803824862286177</v>
      </c>
    </row>
    <row r="4984" x14ac:dyDescent="0.25">
      <c r="E4984" s="4">
        <v>43673.583333333336</v>
      </c>
      <c r="F4984" s="3">
        <v>0</v>
      </c>
      <c r="G4984" s="2">
        <f>Table13[[#This Row],[CF % FV]]*$A$2</f>
        <v>0</v>
      </c>
      <c r="H4984" s="3">
        <v>0.76367827109985698</v>
      </c>
      <c r="I4984" s="2">
        <f>Table13[[#This Row],[CF % EOL ]]*$A$6</f>
        <v>0</v>
      </c>
      <c r="J4984" s="3">
        <v>0.277596860419485</v>
      </c>
      <c r="K4984" s="2">
        <f>$A$10*Table13[[#This Row],[CF % WEC]]</f>
        <v>0</v>
      </c>
      <c r="L4984" s="1">
        <v>53.84336723524946</v>
      </c>
      <c r="M4984" s="2">
        <f>Table13[[#This Row],[Cons h '[MWh']]]-Table13[[#This Row],[Ewec_prod '[MWh']]]-Table13[[#This Row],[Eeol_prod '[MWh']]]-Table13[[#This Row],[Efv_prod '[MWh']]]</f>
        <v>53.84336723524946</v>
      </c>
    </row>
    <row r="4985" x14ac:dyDescent="0.25">
      <c r="E4985" s="4">
        <v>43673.625</v>
      </c>
      <c r="F4985" s="3">
        <v>0</v>
      </c>
      <c r="G4985" s="2">
        <f>Table13[[#This Row],[CF % FV]]*$A$2</f>
        <v>0</v>
      </c>
      <c r="H4985" s="3">
        <v>0.86009287647296895</v>
      </c>
      <c r="I4985" s="2">
        <f>Table13[[#This Row],[CF % EOL ]]*$A$6</f>
        <v>0</v>
      </c>
      <c r="J4985" s="3">
        <v>0.30824019453736201</v>
      </c>
      <c r="K4985" s="2">
        <f>$A$10*Table13[[#This Row],[CF % WEC]]</f>
        <v>0</v>
      </c>
      <c r="L4985" s="1">
        <v>45.316033424935156</v>
      </c>
      <c r="M4985" s="2">
        <f>Table13[[#This Row],[Cons h '[MWh']]]-Table13[[#This Row],[Ewec_prod '[MWh']]]-Table13[[#This Row],[Eeol_prod '[MWh']]]-Table13[[#This Row],[Efv_prod '[MWh']]]</f>
        <v>45.316033424935156</v>
      </c>
    </row>
    <row r="4986" x14ac:dyDescent="0.25">
      <c r="E4986" s="4">
        <v>43673.666666666664</v>
      </c>
      <c r="F4986" s="3">
        <v>1.4999999999999999E-4</v>
      </c>
      <c r="G4986" s="2">
        <f>Table13[[#This Row],[CF % FV]]*$A$2</f>
        <v>1.6499999999999997E-2</v>
      </c>
      <c r="H4986" s="3">
        <v>0.90435666869138298</v>
      </c>
      <c r="I4986" s="2">
        <f>Table13[[#This Row],[CF % EOL ]]*$A$6</f>
        <v>0</v>
      </c>
      <c r="J4986" s="3">
        <v>0.33044127445078503</v>
      </c>
      <c r="K4986" s="2">
        <f>$A$10*Table13[[#This Row],[CF % WEC]]</f>
        <v>0</v>
      </c>
      <c r="L4986" s="1">
        <v>48.088258074903166</v>
      </c>
      <c r="M4986" s="2">
        <f>Table13[[#This Row],[Cons h '[MWh']]]-Table13[[#This Row],[Ewec_prod '[MWh']]]-Table13[[#This Row],[Eeol_prod '[MWh']]]-Table13[[#This Row],[Efv_prod '[MWh']]]</f>
        <v>48.071758074903165</v>
      </c>
    </row>
    <row r="4987" x14ac:dyDescent="0.25">
      <c r="E4987" s="4">
        <v>43673.708333333336</v>
      </c>
      <c r="F4987" s="3">
        <v>0.14992</v>
      </c>
      <c r="G4987" s="2">
        <f>Table13[[#This Row],[CF % FV]]*$A$2</f>
        <v>16.491199999999999</v>
      </c>
      <c r="H4987" s="3">
        <v>0.92773546226638304</v>
      </c>
      <c r="I4987" s="2">
        <f>Table13[[#This Row],[CF % EOL ]]*$A$6</f>
        <v>0</v>
      </c>
      <c r="J4987" s="3">
        <v>0.35006833606093207</v>
      </c>
      <c r="K4987" s="2">
        <f>$A$10*Table13[[#This Row],[CF % WEC]]</f>
        <v>0</v>
      </c>
      <c r="L4987" s="1">
        <v>66.420248851173028</v>
      </c>
      <c r="M4987" s="2">
        <f>Table13[[#This Row],[Cons h '[MWh']]]-Table13[[#This Row],[Ewec_prod '[MWh']]]-Table13[[#This Row],[Eeol_prod '[MWh']]]-Table13[[#This Row],[Efv_prod '[MWh']]]</f>
        <v>49.929048851173029</v>
      </c>
    </row>
    <row r="4988" x14ac:dyDescent="0.25">
      <c r="E4988" s="4">
        <v>43673.75</v>
      </c>
      <c r="F4988" s="3">
        <v>0.32877000000000001</v>
      </c>
      <c r="G4988" s="2">
        <f>Table13[[#This Row],[CF % FV]]*$A$2</f>
        <v>36.164700000000003</v>
      </c>
      <c r="H4988" s="3">
        <v>0.93018855093523301</v>
      </c>
      <c r="I4988" s="2">
        <f>Table13[[#This Row],[CF % EOL ]]*$A$6</f>
        <v>0</v>
      </c>
      <c r="J4988" s="3">
        <v>0.36794266947006143</v>
      </c>
      <c r="K4988" s="2">
        <f>$A$10*Table13[[#This Row],[CF % WEC]]</f>
        <v>0</v>
      </c>
      <c r="L4988" s="1">
        <v>71.670197187717349</v>
      </c>
      <c r="M4988" s="2">
        <f>Table13[[#This Row],[Cons h '[MWh']]]-Table13[[#This Row],[Ewec_prod '[MWh']]]-Table13[[#This Row],[Eeol_prod '[MWh']]]-Table13[[#This Row],[Efv_prod '[MWh']]]</f>
        <v>35.505497187717346</v>
      </c>
    </row>
    <row r="4989" x14ac:dyDescent="0.25">
      <c r="E4989" s="4">
        <v>43673.791666666664</v>
      </c>
      <c r="F4989" s="3">
        <v>0.47781999999999997</v>
      </c>
      <c r="G4989" s="2">
        <f>Table13[[#This Row],[CF % FV]]*$A$2</f>
        <v>52.560199999999995</v>
      </c>
      <c r="H4989" s="3">
        <v>0.93104343696839198</v>
      </c>
      <c r="I4989" s="2">
        <f>Table13[[#This Row],[CF % EOL ]]*$A$6</f>
        <v>0</v>
      </c>
      <c r="J4989" s="3">
        <v>0.37735193698806541</v>
      </c>
      <c r="K4989" s="2">
        <f>$A$10*Table13[[#This Row],[CF % WEC]]</f>
        <v>0</v>
      </c>
      <c r="L4989" s="1">
        <v>79.366010314333394</v>
      </c>
      <c r="M4989" s="2">
        <f>Table13[[#This Row],[Cons h '[MWh']]]-Table13[[#This Row],[Ewec_prod '[MWh']]]-Table13[[#This Row],[Eeol_prod '[MWh']]]-Table13[[#This Row],[Efv_prod '[MWh']]]</f>
        <v>26.805810314333399</v>
      </c>
    </row>
    <row r="4990" x14ac:dyDescent="0.25">
      <c r="E4990" s="4">
        <v>43673.833333333336</v>
      </c>
      <c r="F4990" s="3">
        <v>0.55780999999999992</v>
      </c>
      <c r="G4990" s="2">
        <f>Table13[[#This Row],[CF % FV]]*$A$2</f>
        <v>61.359099999999991</v>
      </c>
      <c r="H4990" s="3">
        <v>0.92901388346047098</v>
      </c>
      <c r="I4990" s="2">
        <f>Table13[[#This Row],[CF % EOL ]]*$A$6</f>
        <v>0</v>
      </c>
      <c r="J4990" s="3">
        <v>0.38838196093380684</v>
      </c>
      <c r="K4990" s="2">
        <f>$A$10*Table13[[#This Row],[CF % WEC]]</f>
        <v>0</v>
      </c>
      <c r="L4990" s="1">
        <v>55.124453638459194</v>
      </c>
      <c r="M4990" s="2">
        <f>Table13[[#This Row],[Cons h '[MWh']]]-Table13[[#This Row],[Ewec_prod '[MWh']]]-Table13[[#This Row],[Eeol_prod '[MWh']]]-Table13[[#This Row],[Efv_prod '[MWh']]]</f>
        <v>-6.234646361540797</v>
      </c>
    </row>
    <row r="4991" x14ac:dyDescent="0.25">
      <c r="E4991" s="4">
        <v>43673.875</v>
      </c>
      <c r="F4991" s="3">
        <v>0.59110000000000007</v>
      </c>
      <c r="G4991" s="2">
        <f>Table13[[#This Row],[CF % FV]]*$A$2</f>
        <v>65.021000000000001</v>
      </c>
      <c r="H4991" s="3">
        <v>0.926485111805602</v>
      </c>
      <c r="I4991" s="2">
        <f>Table13[[#This Row],[CF % EOL ]]*$A$6</f>
        <v>0</v>
      </c>
      <c r="J4991" s="3">
        <v>0.32587079182267853</v>
      </c>
      <c r="K4991" s="2">
        <f>$A$10*Table13[[#This Row],[CF % WEC]]</f>
        <v>0</v>
      </c>
      <c r="L4991" s="1">
        <v>72.816009299857583</v>
      </c>
      <c r="M4991" s="2">
        <f>Table13[[#This Row],[Cons h '[MWh']]]-Table13[[#This Row],[Ewec_prod '[MWh']]]-Table13[[#This Row],[Eeol_prod '[MWh']]]-Table13[[#This Row],[Efv_prod '[MWh']]]</f>
        <v>7.7950092998575826</v>
      </c>
    </row>
    <row r="4992" x14ac:dyDescent="0.25">
      <c r="E4992" s="4">
        <v>43673.916666666664</v>
      </c>
      <c r="F4992" s="3">
        <v>0.65588000000000002</v>
      </c>
      <c r="G4992" s="2">
        <f>Table13[[#This Row],[CF % FV]]*$A$2</f>
        <v>72.146799999999999</v>
      </c>
      <c r="H4992" s="3">
        <v>0.34118899782462397</v>
      </c>
      <c r="I4992" s="2">
        <f>Table13[[#This Row],[CF % EOL ]]*$A$6</f>
        <v>0</v>
      </c>
      <c r="J4992" s="3">
        <v>0.2724764442520512</v>
      </c>
      <c r="K4992" s="2">
        <f>$A$10*Table13[[#This Row],[CF % WEC]]</f>
        <v>0</v>
      </c>
      <c r="L4992" s="1">
        <v>56.256561802218691</v>
      </c>
      <c r="M4992" s="2">
        <f>Table13[[#This Row],[Cons h '[MWh']]]-Table13[[#This Row],[Ewec_prod '[MWh']]]-Table13[[#This Row],[Eeol_prod '[MWh']]]-Table13[[#This Row],[Efv_prod '[MWh']]]</f>
        <v>-15.890238197781308</v>
      </c>
    </row>
    <row r="4993" x14ac:dyDescent="0.25">
      <c r="E4993" s="4">
        <v>43673.958333333336</v>
      </c>
      <c r="F4993" s="3">
        <v>0.56922000000000006</v>
      </c>
      <c r="G4993" s="2">
        <f>Table13[[#This Row],[CF % FV]]*$A$2</f>
        <v>62.614200000000004</v>
      </c>
      <c r="H4993" s="3">
        <v>0.26363283043309299</v>
      </c>
      <c r="I4993" s="2">
        <f>Table13[[#This Row],[CF % EOL ]]*$A$6</f>
        <v>0</v>
      </c>
      <c r="J4993" s="3">
        <v>0.23846149278795609</v>
      </c>
      <c r="K4993" s="2">
        <f>$A$10*Table13[[#This Row],[CF % WEC]]</f>
        <v>0</v>
      </c>
      <c r="L4993" s="1">
        <v>42.257374978774344</v>
      </c>
      <c r="M4993" s="2">
        <f>Table13[[#This Row],[Cons h '[MWh']]]-Table13[[#This Row],[Ewec_prod '[MWh']]]-Table13[[#This Row],[Eeol_prod '[MWh']]]-Table13[[#This Row],[Efv_prod '[MWh']]]</f>
        <v>-20.35682502122566</v>
      </c>
    </row>
    <row r="4994" x14ac:dyDescent="0.25">
      <c r="E4994" s="4">
        <v>43674</v>
      </c>
      <c r="F4994" s="3">
        <v>0.46720999999999996</v>
      </c>
      <c r="G4994" s="2">
        <f>Table13[[#This Row],[CF % FV]]*$A$2</f>
        <v>51.393099999999997</v>
      </c>
      <c r="H4994" s="3">
        <v>0.36511594838878902</v>
      </c>
      <c r="I4994" s="2">
        <f>Table13[[#This Row],[CF % EOL ]]*$A$6</f>
        <v>0</v>
      </c>
      <c r="J4994" s="3">
        <v>0.22570287260354355</v>
      </c>
      <c r="K4994" s="2">
        <f>$A$10*Table13[[#This Row],[CF % WEC]]</f>
        <v>0</v>
      </c>
      <c r="L4994" s="1">
        <v>28.717786135817438</v>
      </c>
      <c r="M4994" s="2">
        <f>Table13[[#This Row],[Cons h '[MWh']]]-Table13[[#This Row],[Ewec_prod '[MWh']]]-Table13[[#This Row],[Eeol_prod '[MWh']]]-Table13[[#This Row],[Efv_prod '[MWh']]]</f>
        <v>-22.675313864182559</v>
      </c>
    </row>
    <row r="4995" x14ac:dyDescent="0.25">
      <c r="E4995" s="4">
        <v>43674.041666666664</v>
      </c>
      <c r="F4995" s="3">
        <v>0.35466000000000003</v>
      </c>
      <c r="G4995" s="2">
        <f>Table13[[#This Row],[CF % FV]]*$A$2</f>
        <v>39.012600000000006</v>
      </c>
      <c r="H4995" s="3">
        <v>0.56678889653369102</v>
      </c>
      <c r="I4995" s="2">
        <f>Table13[[#This Row],[CF % EOL ]]*$A$6</f>
        <v>0</v>
      </c>
      <c r="J4995" s="3">
        <v>0.23423644800384869</v>
      </c>
      <c r="K4995" s="2">
        <f>$A$10*Table13[[#This Row],[CF % WEC]]</f>
        <v>0</v>
      </c>
      <c r="L4995" s="1">
        <v>36.931922862692034</v>
      </c>
      <c r="M4995" s="2">
        <f>Table13[[#This Row],[Cons h '[MWh']]]-Table13[[#This Row],[Ewec_prod '[MWh']]]-Table13[[#This Row],[Eeol_prod '[MWh']]]-Table13[[#This Row],[Efv_prod '[MWh']]]</f>
        <v>-2.0806771373079727</v>
      </c>
    </row>
    <row r="4996" x14ac:dyDescent="0.25">
      <c r="E4996" s="4">
        <v>43674.083333333336</v>
      </c>
      <c r="F4996" s="3">
        <v>0.16127</v>
      </c>
      <c r="G4996" s="2">
        <f>Table13[[#This Row],[CF % FV]]*$A$2</f>
        <v>17.739699999999999</v>
      </c>
      <c r="H4996" s="3">
        <v>0.76705948429152204</v>
      </c>
      <c r="I4996" s="2">
        <f>Table13[[#This Row],[CF % EOL ]]*$A$6</f>
        <v>0</v>
      </c>
      <c r="J4996" s="3">
        <v>0.26289117721670974</v>
      </c>
      <c r="K4996" s="2">
        <f>$A$10*Table13[[#This Row],[CF % WEC]]</f>
        <v>0</v>
      </c>
      <c r="L4996" s="1">
        <v>33.880029940739952</v>
      </c>
      <c r="M4996" s="2">
        <f>Table13[[#This Row],[Cons h '[MWh']]]-Table13[[#This Row],[Ewec_prod '[MWh']]]-Table13[[#This Row],[Eeol_prod '[MWh']]]-Table13[[#This Row],[Efv_prod '[MWh']]]</f>
        <v>16.140329940739953</v>
      </c>
    </row>
    <row r="4997" x14ac:dyDescent="0.25">
      <c r="E4997" s="4">
        <v>43674.125</v>
      </c>
      <c r="F4997" s="3">
        <v>1.4499999999999999E-3</v>
      </c>
      <c r="G4997" s="2">
        <f>Table13[[#This Row],[CF % FV]]*$A$2</f>
        <v>0.15949999999999998</v>
      </c>
      <c r="H4997" s="3">
        <v>0.87542941149418496</v>
      </c>
      <c r="I4997" s="2">
        <f>Table13[[#This Row],[CF % EOL ]]*$A$6</f>
        <v>0</v>
      </c>
      <c r="J4997" s="3">
        <v>0.30119490501619622</v>
      </c>
      <c r="K4997" s="2">
        <f>$A$10*Table13[[#This Row],[CF % WEC]]</f>
        <v>0</v>
      </c>
      <c r="L4997" s="1">
        <v>35.171324122578071</v>
      </c>
      <c r="M4997" s="2">
        <f>Table13[[#This Row],[Cons h '[MWh']]]-Table13[[#This Row],[Ewec_prod '[MWh']]]-Table13[[#This Row],[Eeol_prod '[MWh']]]-Table13[[#This Row],[Efv_prod '[MWh']]]</f>
        <v>35.011824122578069</v>
      </c>
    </row>
    <row r="4998" x14ac:dyDescent="0.25">
      <c r="E4998" s="4">
        <v>43674.166666666664</v>
      </c>
      <c r="F4998" s="3">
        <v>0</v>
      </c>
      <c r="G4998" s="2">
        <f>Table13[[#This Row],[CF % FV]]*$A$2</f>
        <v>0</v>
      </c>
      <c r="H4998" s="3">
        <v>0.92990268043580304</v>
      </c>
      <c r="I4998" s="2">
        <f>Table13[[#This Row],[CF % EOL ]]*$A$6</f>
        <v>0</v>
      </c>
      <c r="J4998" s="3">
        <v>0.34422346928904846</v>
      </c>
      <c r="K4998" s="2">
        <f>$A$10*Table13[[#This Row],[CF % WEC]]</f>
        <v>0</v>
      </c>
      <c r="L4998" s="1">
        <v>41.889054056706755</v>
      </c>
      <c r="M4998" s="2">
        <f>Table13[[#This Row],[Cons h '[MWh']]]-Table13[[#This Row],[Ewec_prod '[MWh']]]-Table13[[#This Row],[Eeol_prod '[MWh']]]-Table13[[#This Row],[Efv_prod '[MWh']]]</f>
        <v>41.889054056706755</v>
      </c>
    </row>
    <row r="4999" x14ac:dyDescent="0.25">
      <c r="E4999" s="4">
        <v>43674.208333333336</v>
      </c>
      <c r="F4999" s="3">
        <v>0</v>
      </c>
      <c r="G4999" s="2">
        <f>Table13[[#This Row],[CF % FV]]*$A$2</f>
        <v>0</v>
      </c>
      <c r="H4999" s="3">
        <v>0.93985753724703303</v>
      </c>
      <c r="I4999" s="2">
        <f>Table13[[#This Row],[CF % EOL ]]*$A$6</f>
        <v>0</v>
      </c>
      <c r="J4999" s="3">
        <v>0.3835856873191133</v>
      </c>
      <c r="K4999" s="2">
        <f>$A$10*Table13[[#This Row],[CF % WEC]]</f>
        <v>0</v>
      </c>
      <c r="L4999" s="1">
        <v>50.048215496277685</v>
      </c>
      <c r="M4999" s="2">
        <f>Table13[[#This Row],[Cons h '[MWh']]]-Table13[[#This Row],[Ewec_prod '[MWh']]]-Table13[[#This Row],[Eeol_prod '[MWh']]]-Table13[[#This Row],[Efv_prod '[MWh']]]</f>
        <v>50.048215496277685</v>
      </c>
    </row>
    <row r="5000" x14ac:dyDescent="0.25">
      <c r="E5000" s="4">
        <v>43674.25</v>
      </c>
      <c r="F5000" s="3">
        <v>0</v>
      </c>
      <c r="G5000" s="2">
        <f>Table13[[#This Row],[CF % FV]]*$A$2</f>
        <v>0</v>
      </c>
      <c r="H5000" s="3">
        <v>0.96829341866666696</v>
      </c>
      <c r="I5000" s="2">
        <f>Table13[[#This Row],[CF % EOL ]]*$A$6</f>
        <v>0</v>
      </c>
      <c r="J5000" s="3">
        <v>0.42819380251031897</v>
      </c>
      <c r="K5000" s="2">
        <f>$A$10*Table13[[#This Row],[CF % WEC]]</f>
        <v>0</v>
      </c>
      <c r="L5000" s="1">
        <v>52.277558339529463</v>
      </c>
      <c r="M5000" s="2">
        <f>Table13[[#This Row],[Cons h '[MWh']]]-Table13[[#This Row],[Ewec_prod '[MWh']]]-Table13[[#This Row],[Eeol_prod '[MWh']]]-Table13[[#This Row],[Efv_prod '[MWh']]]</f>
        <v>52.277558339529463</v>
      </c>
    </row>
    <row r="5001" x14ac:dyDescent="0.25">
      <c r="E5001" s="4">
        <v>43674.291666666664</v>
      </c>
      <c r="F5001" s="3">
        <v>0</v>
      </c>
      <c r="G5001" s="2">
        <f>Table13[[#This Row],[CF % FV]]*$A$2</f>
        <v>0</v>
      </c>
      <c r="H5001" s="3">
        <v>0.97789317861019098</v>
      </c>
      <c r="I5001" s="2">
        <f>Table13[[#This Row],[CF % EOL ]]*$A$6</f>
        <v>0</v>
      </c>
      <c r="J5001" s="3">
        <v>0.47381187002132447</v>
      </c>
      <c r="K5001" s="2">
        <f>$A$10*Table13[[#This Row],[CF % WEC]]</f>
        <v>0</v>
      </c>
      <c r="L5001" s="1">
        <v>46.664575298362934</v>
      </c>
      <c r="M5001" s="2">
        <f>Table13[[#This Row],[Cons h '[MWh']]]-Table13[[#This Row],[Ewec_prod '[MWh']]]-Table13[[#This Row],[Eeol_prod '[MWh']]]-Table13[[#This Row],[Efv_prod '[MWh']]]</f>
        <v>46.664575298362934</v>
      </c>
    </row>
    <row r="5002" x14ac:dyDescent="0.25">
      <c r="E5002" s="4">
        <v>43674.333333333336</v>
      </c>
      <c r="F5002" s="3">
        <v>0</v>
      </c>
      <c r="G5002" s="2">
        <f>Table13[[#This Row],[CF % FV]]*$A$2</f>
        <v>0</v>
      </c>
      <c r="H5002" s="3">
        <v>0.98649950859257995</v>
      </c>
      <c r="I5002" s="2">
        <f>Table13[[#This Row],[CF % EOL ]]*$A$6</f>
        <v>0</v>
      </c>
      <c r="J5002" s="3">
        <v>0.5167567283603125</v>
      </c>
      <c r="K5002" s="2">
        <f>$A$10*Table13[[#This Row],[CF % WEC]]</f>
        <v>0</v>
      </c>
      <c r="L5002" s="1">
        <v>43.484237609441315</v>
      </c>
      <c r="M5002" s="2">
        <f>Table13[[#This Row],[Cons h '[MWh']]]-Table13[[#This Row],[Ewec_prod '[MWh']]]-Table13[[#This Row],[Eeol_prod '[MWh']]]-Table13[[#This Row],[Efv_prod '[MWh']]]</f>
        <v>43.484237609441315</v>
      </c>
    </row>
    <row r="5003" x14ac:dyDescent="0.25">
      <c r="E5003" s="4">
        <v>43674.375</v>
      </c>
      <c r="F5003" s="3">
        <v>0</v>
      </c>
      <c r="G5003" s="2">
        <f>Table13[[#This Row],[CF % FV]]*$A$2</f>
        <v>0</v>
      </c>
      <c r="H5003" s="3">
        <v>0.99272303083212898</v>
      </c>
      <c r="I5003" s="2">
        <f>Table13[[#This Row],[CF % EOL ]]*$A$6</f>
        <v>0</v>
      </c>
      <c r="J5003" s="3">
        <v>0.5359807336843152</v>
      </c>
      <c r="K5003" s="2">
        <f>$A$10*Table13[[#This Row],[CF % WEC]]</f>
        <v>0</v>
      </c>
      <c r="L5003" s="1">
        <v>36.768542973573247</v>
      </c>
      <c r="M5003" s="2">
        <f>Table13[[#This Row],[Cons h '[MWh']]]-Table13[[#This Row],[Ewec_prod '[MWh']]]-Table13[[#This Row],[Eeol_prod '[MWh']]]-Table13[[#This Row],[Efv_prod '[MWh']]]</f>
        <v>36.768542973573247</v>
      </c>
    </row>
    <row r="5004" x14ac:dyDescent="0.25">
      <c r="E5004" s="4">
        <v>43674.416666666664</v>
      </c>
      <c r="F5004" s="3">
        <v>0</v>
      </c>
      <c r="G5004" s="2">
        <f>Table13[[#This Row],[CF % FV]]*$A$2</f>
        <v>0</v>
      </c>
      <c r="H5004" s="3">
        <v>0.992587128876808</v>
      </c>
      <c r="I5004" s="2">
        <f>Table13[[#This Row],[CF % EOL ]]*$A$6</f>
        <v>0</v>
      </c>
      <c r="J5004" s="3">
        <v>0.54394785588452377</v>
      </c>
      <c r="K5004" s="2">
        <f>$A$10*Table13[[#This Row],[CF % WEC]]</f>
        <v>0</v>
      </c>
      <c r="L5004" s="1">
        <v>50.404954227460593</v>
      </c>
      <c r="M5004" s="2">
        <f>Table13[[#This Row],[Cons h '[MWh']]]-Table13[[#This Row],[Ewec_prod '[MWh']]]-Table13[[#This Row],[Eeol_prod '[MWh']]]-Table13[[#This Row],[Efv_prod '[MWh']]]</f>
        <v>50.404954227460593</v>
      </c>
    </row>
    <row r="5005" x14ac:dyDescent="0.25">
      <c r="E5005" s="4">
        <v>43674.458333333336</v>
      </c>
      <c r="F5005" s="3">
        <v>0</v>
      </c>
      <c r="G5005" s="2">
        <f>Table13[[#This Row],[CF % FV]]*$A$2</f>
        <v>0</v>
      </c>
      <c r="H5005" s="3">
        <v>0.99180181360652997</v>
      </c>
      <c r="I5005" s="2">
        <f>Table13[[#This Row],[CF % EOL ]]*$A$6</f>
        <v>0</v>
      </c>
      <c r="J5005" s="3">
        <v>0.54717443106152586</v>
      </c>
      <c r="K5005" s="2">
        <f>$A$10*Table13[[#This Row],[CF % WEC]]</f>
        <v>0</v>
      </c>
      <c r="L5005" s="1">
        <v>53.233935531900286</v>
      </c>
      <c r="M5005" s="2">
        <f>Table13[[#This Row],[Cons h '[MWh']]]-Table13[[#This Row],[Ewec_prod '[MWh']]]-Table13[[#This Row],[Eeol_prod '[MWh']]]-Table13[[#This Row],[Efv_prod '[MWh']]]</f>
        <v>53.233935531900286</v>
      </c>
    </row>
    <row r="5006" x14ac:dyDescent="0.25">
      <c r="E5006" s="4">
        <v>43674.5</v>
      </c>
      <c r="F5006" s="3">
        <v>0</v>
      </c>
      <c r="G5006" s="2">
        <f>Table13[[#This Row],[CF % FV]]*$A$2</f>
        <v>0</v>
      </c>
      <c r="H5006" s="3">
        <v>0.99512841799234797</v>
      </c>
      <c r="I5006" s="2">
        <f>Table13[[#This Row],[CF % EOL ]]*$A$6</f>
        <v>0</v>
      </c>
      <c r="J5006" s="3">
        <v>0.54368186430478749</v>
      </c>
      <c r="K5006" s="2">
        <f>$A$10*Table13[[#This Row],[CF % WEC]]</f>
        <v>0</v>
      </c>
      <c r="L5006" s="1">
        <v>48.688164524168307</v>
      </c>
      <c r="M5006" s="2">
        <f>Table13[[#This Row],[Cons h '[MWh']]]-Table13[[#This Row],[Ewec_prod '[MWh']]]-Table13[[#This Row],[Eeol_prod '[MWh']]]-Table13[[#This Row],[Efv_prod '[MWh']]]</f>
        <v>48.688164524168307</v>
      </c>
    </row>
    <row r="5007" x14ac:dyDescent="0.25">
      <c r="E5007" s="4">
        <v>43674.541666666664</v>
      </c>
      <c r="F5007" s="3">
        <v>0</v>
      </c>
      <c r="G5007" s="2">
        <f>Table13[[#This Row],[CF % FV]]*$A$2</f>
        <v>0</v>
      </c>
      <c r="H5007" s="3">
        <v>0.99111303738446099</v>
      </c>
      <c r="I5007" s="2">
        <f>Table13[[#This Row],[CF % EOL ]]*$A$6</f>
        <v>0</v>
      </c>
      <c r="J5007" s="3">
        <v>0.53379323837006432</v>
      </c>
      <c r="K5007" s="2">
        <f>$A$10*Table13[[#This Row],[CF % WEC]]</f>
        <v>0</v>
      </c>
      <c r="L5007" s="1">
        <v>35.824621122211333</v>
      </c>
      <c r="M5007" s="2">
        <f>Table13[[#This Row],[Cons h '[MWh']]]-Table13[[#This Row],[Ewec_prod '[MWh']]]-Table13[[#This Row],[Eeol_prod '[MWh']]]-Table13[[#This Row],[Efv_prod '[MWh']]]</f>
        <v>35.824621122211333</v>
      </c>
    </row>
    <row r="5008" x14ac:dyDescent="0.25">
      <c r="E5008" s="4">
        <v>43674.583333333336</v>
      </c>
      <c r="F5008" s="3">
        <v>0</v>
      </c>
      <c r="G5008" s="2">
        <f>Table13[[#This Row],[CF % FV]]*$A$2</f>
        <v>0</v>
      </c>
      <c r="H5008" s="3">
        <v>0.98716698998845398</v>
      </c>
      <c r="I5008" s="2">
        <f>Table13[[#This Row],[CF % EOL ]]*$A$6</f>
        <v>0</v>
      </c>
      <c r="J5008" s="3">
        <v>0.51665323713642541</v>
      </c>
      <c r="K5008" s="2">
        <f>$A$10*Table13[[#This Row],[CF % WEC]]</f>
        <v>0</v>
      </c>
      <c r="L5008" s="1">
        <v>46.839566582474326</v>
      </c>
      <c r="M5008" s="2">
        <f>Table13[[#This Row],[Cons h '[MWh']]]-Table13[[#This Row],[Ewec_prod '[MWh']]]-Table13[[#This Row],[Eeol_prod '[MWh']]]-Table13[[#This Row],[Efv_prod '[MWh']]]</f>
        <v>46.839566582474326</v>
      </c>
    </row>
    <row r="5009" x14ac:dyDescent="0.25">
      <c r="E5009" s="4">
        <v>43674.625</v>
      </c>
      <c r="F5009" s="3">
        <v>0</v>
      </c>
      <c r="G5009" s="2">
        <f>Table13[[#This Row],[CF % FV]]*$A$2</f>
        <v>0</v>
      </c>
      <c r="H5009" s="3">
        <v>0.98595695994645005</v>
      </c>
      <c r="I5009" s="2">
        <f>Table13[[#This Row],[CF % EOL ]]*$A$6</f>
        <v>0</v>
      </c>
      <c r="J5009" s="3">
        <v>0.49280265817804303</v>
      </c>
      <c r="K5009" s="2">
        <f>$A$10*Table13[[#This Row],[CF % WEC]]</f>
        <v>0</v>
      </c>
      <c r="L5009" s="1">
        <v>44.273380316980138</v>
      </c>
      <c r="M5009" s="2">
        <f>Table13[[#This Row],[Cons h '[MWh']]]-Table13[[#This Row],[Ewec_prod '[MWh']]]-Table13[[#This Row],[Eeol_prod '[MWh']]]-Table13[[#This Row],[Efv_prod '[MWh']]]</f>
        <v>44.273380316980138</v>
      </c>
    </row>
    <row r="5010" x14ac:dyDescent="0.25">
      <c r="E5010" s="4">
        <v>43674.666666666664</v>
      </c>
      <c r="F5010" s="3">
        <v>3.5999999999999997E-4</v>
      </c>
      <c r="G5010" s="2">
        <f>Table13[[#This Row],[CF % FV]]*$A$2</f>
        <v>3.9599999999999996E-2</v>
      </c>
      <c r="H5010" s="3">
        <v>0.98497271209592696</v>
      </c>
      <c r="I5010" s="2">
        <f>Table13[[#This Row],[CF % EOL ]]*$A$6</f>
        <v>0</v>
      </c>
      <c r="J5010" s="3">
        <v>0.47830297454774934</v>
      </c>
      <c r="K5010" s="2">
        <f>$A$10*Table13[[#This Row],[CF % WEC]]</f>
        <v>0</v>
      </c>
      <c r="L5010" s="1">
        <v>39.579657683745282</v>
      </c>
      <c r="M5010" s="2">
        <f>Table13[[#This Row],[Cons h '[MWh']]]-Table13[[#This Row],[Ewec_prod '[MWh']]]-Table13[[#This Row],[Eeol_prod '[MWh']]]-Table13[[#This Row],[Efv_prod '[MWh']]]</f>
        <v>39.540057683745282</v>
      </c>
    </row>
    <row r="5011" x14ac:dyDescent="0.25">
      <c r="E5011" s="4">
        <v>43674.708333333336</v>
      </c>
      <c r="F5011" s="3">
        <v>0.14887999999999998</v>
      </c>
      <c r="G5011" s="2">
        <f>Table13[[#This Row],[CF % FV]]*$A$2</f>
        <v>16.376799999999999</v>
      </c>
      <c r="H5011" s="3">
        <v>0.98517090438847299</v>
      </c>
      <c r="I5011" s="2">
        <f>Table13[[#This Row],[CF % EOL ]]*$A$6</f>
        <v>0</v>
      </c>
      <c r="J5011" s="3">
        <v>0.45786704821611346</v>
      </c>
      <c r="K5011" s="2">
        <f>$A$10*Table13[[#This Row],[CF % WEC]]</f>
        <v>0</v>
      </c>
      <c r="L5011" s="1">
        <v>53.065588183760958</v>
      </c>
      <c r="M5011" s="2">
        <f>Table13[[#This Row],[Cons h '[MWh']]]-Table13[[#This Row],[Ewec_prod '[MWh']]]-Table13[[#This Row],[Eeol_prod '[MWh']]]-Table13[[#This Row],[Efv_prod '[MWh']]]</f>
        <v>36.688788183760963</v>
      </c>
    </row>
    <row r="5012" x14ac:dyDescent="0.25">
      <c r="E5012" s="4">
        <v>43674.75</v>
      </c>
      <c r="F5012" s="3">
        <v>0.24177000000000001</v>
      </c>
      <c r="G5012" s="2">
        <f>Table13[[#This Row],[CF % FV]]*$A$2</f>
        <v>26.594700000000003</v>
      </c>
      <c r="H5012" s="3">
        <v>0.96966426536824402</v>
      </c>
      <c r="I5012" s="2">
        <f>Table13[[#This Row],[CF % EOL ]]*$A$6</f>
        <v>0</v>
      </c>
      <c r="J5012" s="3">
        <v>0.43325254950226411</v>
      </c>
      <c r="K5012" s="2">
        <f>$A$10*Table13[[#This Row],[CF % WEC]]</f>
        <v>0</v>
      </c>
      <c r="L5012" s="1">
        <v>86.810800744359327</v>
      </c>
      <c r="M5012" s="2">
        <f>Table13[[#This Row],[Cons h '[MWh']]]-Table13[[#This Row],[Ewec_prod '[MWh']]]-Table13[[#This Row],[Eeol_prod '[MWh']]]-Table13[[#This Row],[Efv_prod '[MWh']]]</f>
        <v>60.216100744359323</v>
      </c>
    </row>
    <row r="5013" x14ac:dyDescent="0.25">
      <c r="E5013" s="4">
        <v>43674.791666666664</v>
      </c>
      <c r="F5013" s="3">
        <v>0.38833999999999996</v>
      </c>
      <c r="G5013" s="2">
        <f>Table13[[#This Row],[CF % FV]]*$A$2</f>
        <v>42.717399999999998</v>
      </c>
      <c r="H5013" s="3">
        <v>0.96804815474714201</v>
      </c>
      <c r="I5013" s="2">
        <f>Table13[[#This Row],[CF % EOL ]]*$A$6</f>
        <v>0</v>
      </c>
      <c r="J5013" s="3">
        <v>0.4112219307390485</v>
      </c>
      <c r="K5013" s="2">
        <f>$A$10*Table13[[#This Row],[CF % WEC]]</f>
        <v>0</v>
      </c>
      <c r="L5013" s="1">
        <v>72.502996011083795</v>
      </c>
      <c r="M5013" s="2">
        <f>Table13[[#This Row],[Cons h '[MWh']]]-Table13[[#This Row],[Ewec_prod '[MWh']]]-Table13[[#This Row],[Eeol_prod '[MWh']]]-Table13[[#This Row],[Efv_prod '[MWh']]]</f>
        <v>29.785596011083797</v>
      </c>
    </row>
    <row r="5014" x14ac:dyDescent="0.25">
      <c r="E5014" s="4">
        <v>43674.833333333336</v>
      </c>
      <c r="F5014" s="3">
        <v>0.50329999999999997</v>
      </c>
      <c r="G5014" s="2">
        <f>Table13[[#This Row],[CF % FV]]*$A$2</f>
        <v>55.363</v>
      </c>
      <c r="H5014" s="3">
        <v>0.96809515181710104</v>
      </c>
      <c r="I5014" s="2">
        <f>Table13[[#This Row],[CF % EOL ]]*$A$6</f>
        <v>0</v>
      </c>
      <c r="J5014" s="3">
        <v>0.39266886763209513</v>
      </c>
      <c r="K5014" s="2">
        <f>$A$10*Table13[[#This Row],[CF % WEC]]</f>
        <v>0</v>
      </c>
      <c r="L5014" s="1">
        <v>58.674488161861589</v>
      </c>
      <c r="M5014" s="2">
        <f>Table13[[#This Row],[Cons h '[MWh']]]-Table13[[#This Row],[Ewec_prod '[MWh']]]-Table13[[#This Row],[Eeol_prod '[MWh']]]-Table13[[#This Row],[Efv_prod '[MWh']]]</f>
        <v>3.3114881618615897</v>
      </c>
    </row>
    <row r="5015" x14ac:dyDescent="0.25">
      <c r="E5015" s="4">
        <v>43674.875</v>
      </c>
      <c r="F5015" s="3">
        <v>0.60394000000000003</v>
      </c>
      <c r="G5015" s="2">
        <f>Table13[[#This Row],[CF % FV]]*$A$2</f>
        <v>66.433400000000006</v>
      </c>
      <c r="H5015" s="3">
        <v>0.96397387182532002</v>
      </c>
      <c r="I5015" s="2">
        <f>Table13[[#This Row],[CF % EOL ]]*$A$6</f>
        <v>0</v>
      </c>
      <c r="J5015" s="3">
        <v>0.37790908321168537</v>
      </c>
      <c r="K5015" s="2">
        <f>$A$10*Table13[[#This Row],[CF % WEC]]</f>
        <v>0</v>
      </c>
      <c r="L5015" s="1">
        <v>48.382977961787667</v>
      </c>
      <c r="M5015" s="2">
        <f>Table13[[#This Row],[Cons h '[MWh']]]-Table13[[#This Row],[Ewec_prod '[MWh']]]-Table13[[#This Row],[Eeol_prod '[MWh']]]-Table13[[#This Row],[Efv_prod '[MWh']]]</f>
        <v>-18.050422038212339</v>
      </c>
    </row>
    <row r="5016" x14ac:dyDescent="0.25">
      <c r="E5016" s="4">
        <v>43674.916666666664</v>
      </c>
      <c r="F5016" s="3">
        <v>0.64713999999999994</v>
      </c>
      <c r="G5016" s="2">
        <f>Table13[[#This Row],[CF % FV]]*$A$2</f>
        <v>71.185399999999987</v>
      </c>
      <c r="H5016" s="3">
        <v>0.93813487255139705</v>
      </c>
      <c r="I5016" s="2">
        <f>Table13[[#This Row],[CF % EOL ]]*$A$6</f>
        <v>0</v>
      </c>
      <c r="J5016" s="3">
        <v>0.37556421083874314</v>
      </c>
      <c r="K5016" s="2">
        <f>$A$10*Table13[[#This Row],[CF % WEC]]</f>
        <v>0</v>
      </c>
      <c r="L5016" s="1">
        <v>35.987129788371057</v>
      </c>
      <c r="M5016" s="2">
        <f>Table13[[#This Row],[Cons h '[MWh']]]-Table13[[#This Row],[Ewec_prod '[MWh']]]-Table13[[#This Row],[Eeol_prod '[MWh']]]-Table13[[#This Row],[Efv_prod '[MWh']]]</f>
        <v>-35.19827021162893</v>
      </c>
    </row>
    <row r="5017" x14ac:dyDescent="0.25">
      <c r="E5017" s="4">
        <v>43674.958333333336</v>
      </c>
      <c r="F5017" s="3">
        <v>0.59933000000000003</v>
      </c>
      <c r="G5017" s="2">
        <f>Table13[[#This Row],[CF % FV]]*$A$2</f>
        <v>65.926299999999998</v>
      </c>
      <c r="H5017" s="3">
        <v>0.96586973779407703</v>
      </c>
      <c r="I5017" s="2">
        <f>Table13[[#This Row],[CF % EOL ]]*$A$6</f>
        <v>0</v>
      </c>
      <c r="J5017" s="3">
        <v>0.38848500225849775</v>
      </c>
      <c r="K5017" s="2">
        <f>$A$10*Table13[[#This Row],[CF % WEC]]</f>
        <v>0</v>
      </c>
      <c r="L5017" s="1">
        <v>33.417093702486177</v>
      </c>
      <c r="M5017" s="2">
        <f>Table13[[#This Row],[Cons h '[MWh']]]-Table13[[#This Row],[Ewec_prod '[MWh']]]-Table13[[#This Row],[Eeol_prod '[MWh']]]-Table13[[#This Row],[Efv_prod '[MWh']]]</f>
        <v>-32.509206297513821</v>
      </c>
    </row>
    <row r="5018" x14ac:dyDescent="0.25">
      <c r="E5018" s="4">
        <v>43675</v>
      </c>
      <c r="F5018" s="3">
        <v>0.41552999999999995</v>
      </c>
      <c r="G5018" s="2">
        <f>Table13[[#This Row],[CF % FV]]*$A$2</f>
        <v>45.708299999999994</v>
      </c>
      <c r="H5018" s="3">
        <v>0.96860964266666705</v>
      </c>
      <c r="I5018" s="2">
        <f>Table13[[#This Row],[CF % EOL ]]*$A$6</f>
        <v>0</v>
      </c>
      <c r="J5018" s="3">
        <v>0.4079475935169779</v>
      </c>
      <c r="K5018" s="2">
        <f>$A$10*Table13[[#This Row],[CF % WEC]]</f>
        <v>0</v>
      </c>
      <c r="L5018" s="1">
        <v>36.421397751059331</v>
      </c>
      <c r="M5018" s="2">
        <f>Table13[[#This Row],[Cons h '[MWh']]]-Table13[[#This Row],[Ewec_prod '[MWh']]]-Table13[[#This Row],[Eeol_prod '[MWh']]]-Table13[[#This Row],[Efv_prod '[MWh']]]</f>
        <v>-9.2869022489406632</v>
      </c>
    </row>
    <row r="5019" x14ac:dyDescent="0.25">
      <c r="E5019" s="4">
        <v>43675.041666666664</v>
      </c>
      <c r="F5019" s="3">
        <v>0.31227999999999995</v>
      </c>
      <c r="G5019" s="2">
        <f>Table13[[#This Row],[CF % FV]]*$A$2</f>
        <v>34.350799999999992</v>
      </c>
      <c r="H5019" s="3">
        <v>0.96864110181252905</v>
      </c>
      <c r="I5019" s="2">
        <f>Table13[[#This Row],[CF % EOL ]]*$A$6</f>
        <v>0</v>
      </c>
      <c r="J5019" s="3">
        <v>0.42827120640902211</v>
      </c>
      <c r="K5019" s="2">
        <f>$A$10*Table13[[#This Row],[CF % WEC]]</f>
        <v>0</v>
      </c>
      <c r="L5019" s="1">
        <v>36.823463605054734</v>
      </c>
      <c r="M5019" s="2">
        <f>Table13[[#This Row],[Cons h '[MWh']]]-Table13[[#This Row],[Ewec_prod '[MWh']]]-Table13[[#This Row],[Eeol_prod '[MWh']]]-Table13[[#This Row],[Efv_prod '[MWh']]]</f>
        <v>2.4726636050547413</v>
      </c>
    </row>
    <row r="5020" x14ac:dyDescent="0.25">
      <c r="E5020" s="4">
        <v>43675.083333333336</v>
      </c>
      <c r="F5020" s="3">
        <v>0.16900999999999999</v>
      </c>
      <c r="G5020" s="2">
        <f>Table13[[#This Row],[CF % FV]]*$A$2</f>
        <v>18.591100000000001</v>
      </c>
      <c r="H5020" s="3">
        <v>0.96856333209693601</v>
      </c>
      <c r="I5020" s="2">
        <f>Table13[[#This Row],[CF % EOL ]]*$A$6</f>
        <v>0</v>
      </c>
      <c r="J5020" s="3">
        <v>0.45212210213652743</v>
      </c>
      <c r="K5020" s="2">
        <f>$A$10*Table13[[#This Row],[CF % WEC]]</f>
        <v>0</v>
      </c>
      <c r="L5020" s="1">
        <v>32.145352028635003</v>
      </c>
      <c r="M5020" s="2">
        <f>Table13[[#This Row],[Cons h '[MWh']]]-Table13[[#This Row],[Ewec_prod '[MWh']]]-Table13[[#This Row],[Eeol_prod '[MWh']]]-Table13[[#This Row],[Efv_prod '[MWh']]]</f>
        <v>13.554252028635002</v>
      </c>
    </row>
    <row r="5021" x14ac:dyDescent="0.25">
      <c r="E5021" s="4">
        <v>43675.125</v>
      </c>
      <c r="F5021" s="3">
        <v>2.3999999999999998E-3</v>
      </c>
      <c r="G5021" s="2">
        <f>Table13[[#This Row],[CF % FV]]*$A$2</f>
        <v>0.26399999999999996</v>
      </c>
      <c r="H5021" s="3">
        <v>0.96800217283950596</v>
      </c>
      <c r="I5021" s="2">
        <f>Table13[[#This Row],[CF % EOL ]]*$A$6</f>
        <v>0</v>
      </c>
      <c r="J5021" s="3">
        <v>0.4653707421515747</v>
      </c>
      <c r="K5021" s="2">
        <f>$A$10*Table13[[#This Row],[CF % WEC]]</f>
        <v>0</v>
      </c>
      <c r="L5021" s="1">
        <v>29.524885609097254</v>
      </c>
      <c r="M5021" s="2">
        <f>Table13[[#This Row],[Cons h '[MWh']]]-Table13[[#This Row],[Ewec_prod '[MWh']]]-Table13[[#This Row],[Eeol_prod '[MWh']]]-Table13[[#This Row],[Efv_prod '[MWh']]]</f>
        <v>29.260885609097254</v>
      </c>
    </row>
    <row r="5022" x14ac:dyDescent="0.25">
      <c r="E5022" s="4">
        <v>43675.166666666664</v>
      </c>
      <c r="F5022" s="3">
        <v>0</v>
      </c>
      <c r="G5022" s="2">
        <f>Table13[[#This Row],[CF % FV]]*$A$2</f>
        <v>0</v>
      </c>
      <c r="H5022" s="3">
        <v>0.96813039290800795</v>
      </c>
      <c r="I5022" s="2">
        <f>Table13[[#This Row],[CF % EOL ]]*$A$6</f>
        <v>0</v>
      </c>
      <c r="J5022" s="3">
        <v>0.48001875890287637</v>
      </c>
      <c r="K5022" s="2">
        <f>$A$10*Table13[[#This Row],[CF % WEC]]</f>
        <v>0</v>
      </c>
      <c r="L5022" s="1">
        <v>37.24792757888796</v>
      </c>
      <c r="M5022" s="2">
        <f>Table13[[#This Row],[Cons h '[MWh']]]-Table13[[#This Row],[Ewec_prod '[MWh']]]-Table13[[#This Row],[Eeol_prod '[MWh']]]-Table13[[#This Row],[Efv_prod '[MWh']]]</f>
        <v>37.24792757888796</v>
      </c>
    </row>
    <row r="5023" x14ac:dyDescent="0.25">
      <c r="E5023" s="4">
        <v>43675.208333333336</v>
      </c>
      <c r="F5023" s="3">
        <v>0</v>
      </c>
      <c r="G5023" s="2">
        <f>Table13[[#This Row],[CF % FV]]*$A$2</f>
        <v>0</v>
      </c>
      <c r="H5023" s="3">
        <v>0.97438956822401201</v>
      </c>
      <c r="I5023" s="2">
        <f>Table13[[#This Row],[CF % EOL ]]*$A$6</f>
        <v>0</v>
      </c>
      <c r="J5023" s="3">
        <v>0.49194695236502101</v>
      </c>
      <c r="K5023" s="2">
        <f>$A$10*Table13[[#This Row],[CF % WEC]]</f>
        <v>0</v>
      </c>
      <c r="L5023" s="1">
        <v>40.251063367683756</v>
      </c>
      <c r="M5023" s="2">
        <f>Table13[[#This Row],[Cons h '[MWh']]]-Table13[[#This Row],[Ewec_prod '[MWh']]]-Table13[[#This Row],[Eeol_prod '[MWh']]]-Table13[[#This Row],[Efv_prod '[MWh']]]</f>
        <v>40.251063367683756</v>
      </c>
    </row>
    <row r="5024" x14ac:dyDescent="0.25">
      <c r="E5024" s="4">
        <v>43675.25</v>
      </c>
      <c r="F5024" s="3">
        <v>0</v>
      </c>
      <c r="G5024" s="2">
        <f>Table13[[#This Row],[CF % FV]]*$A$2</f>
        <v>0</v>
      </c>
      <c r="H5024" s="3">
        <v>0.97852727167245901</v>
      </c>
      <c r="I5024" s="2">
        <f>Table13[[#This Row],[CF % EOL ]]*$A$6</f>
        <v>0</v>
      </c>
      <c r="J5024" s="3">
        <v>0.5039462163975208</v>
      </c>
      <c r="K5024" s="2">
        <f>$A$10*Table13[[#This Row],[CF % WEC]]</f>
        <v>0</v>
      </c>
      <c r="L5024" s="1">
        <v>49.30291865405718</v>
      </c>
      <c r="M5024" s="2">
        <f>Table13[[#This Row],[Cons h '[MWh']]]-Table13[[#This Row],[Ewec_prod '[MWh']]]-Table13[[#This Row],[Eeol_prod '[MWh']]]-Table13[[#This Row],[Efv_prod '[MWh']]]</f>
        <v>49.30291865405718</v>
      </c>
    </row>
    <row r="5025" x14ac:dyDescent="0.25">
      <c r="E5025" s="4">
        <v>43675.291666666664</v>
      </c>
      <c r="F5025" s="3">
        <v>0</v>
      </c>
      <c r="G5025" s="2">
        <f>Table13[[#This Row],[CF % FV]]*$A$2</f>
        <v>0</v>
      </c>
      <c r="H5025" s="3">
        <v>0.98585499680639399</v>
      </c>
      <c r="I5025" s="2">
        <f>Table13[[#This Row],[CF % EOL ]]*$A$6</f>
        <v>0</v>
      </c>
      <c r="J5025" s="3">
        <v>0.51460977736572189</v>
      </c>
      <c r="K5025" s="2">
        <f>$A$10*Table13[[#This Row],[CF % WEC]]</f>
        <v>0</v>
      </c>
      <c r="L5025" s="1">
        <v>47.144080460943528</v>
      </c>
      <c r="M5025" s="2">
        <f>Table13[[#This Row],[Cons h '[MWh']]]-Table13[[#This Row],[Ewec_prod '[MWh']]]-Table13[[#This Row],[Eeol_prod '[MWh']]]-Table13[[#This Row],[Efv_prod '[MWh']]]</f>
        <v>47.144080460943528</v>
      </c>
    </row>
    <row r="5026" x14ac:dyDescent="0.25">
      <c r="E5026" s="4">
        <v>43675.333333333336</v>
      </c>
      <c r="F5026" s="3">
        <v>0</v>
      </c>
      <c r="G5026" s="2">
        <f>Table13[[#This Row],[CF % FV]]*$A$2</f>
        <v>0</v>
      </c>
      <c r="H5026" s="3">
        <v>0.98704234914719102</v>
      </c>
      <c r="I5026" s="2">
        <f>Table13[[#This Row],[CF % EOL ]]*$A$6</f>
        <v>0</v>
      </c>
      <c r="J5026" s="3">
        <v>0.52496267914861239</v>
      </c>
      <c r="K5026" s="2">
        <f>$A$10*Table13[[#This Row],[CF % WEC]]</f>
        <v>0</v>
      </c>
      <c r="L5026" s="1">
        <v>48.001059029129451</v>
      </c>
      <c r="M5026" s="2">
        <f>Table13[[#This Row],[Cons h '[MWh']]]-Table13[[#This Row],[Ewec_prod '[MWh']]]-Table13[[#This Row],[Eeol_prod '[MWh']]]-Table13[[#This Row],[Efv_prod '[MWh']]]</f>
        <v>48.001059029129451</v>
      </c>
    </row>
    <row r="5027" x14ac:dyDescent="0.25">
      <c r="E5027" s="4">
        <v>43675.375</v>
      </c>
      <c r="F5027" s="3">
        <v>0</v>
      </c>
      <c r="G5027" s="2">
        <f>Table13[[#This Row],[CF % FV]]*$A$2</f>
        <v>0</v>
      </c>
      <c r="H5027" s="3">
        <v>0.99464542970978098</v>
      </c>
      <c r="I5027" s="2">
        <f>Table13[[#This Row],[CF % EOL ]]*$A$6</f>
        <v>0</v>
      </c>
      <c r="J5027" s="3">
        <v>0.53568275546041166</v>
      </c>
      <c r="K5027" s="2">
        <f>$A$10*Table13[[#This Row],[CF % WEC]]</f>
        <v>0</v>
      </c>
      <c r="L5027" s="1">
        <v>48.103114671403787</v>
      </c>
      <c r="M5027" s="2">
        <f>Table13[[#This Row],[Cons h '[MWh']]]-Table13[[#This Row],[Ewec_prod '[MWh']]]-Table13[[#This Row],[Eeol_prod '[MWh']]]-Table13[[#This Row],[Efv_prod '[MWh']]]</f>
        <v>48.103114671403787</v>
      </c>
    </row>
    <row r="5028" x14ac:dyDescent="0.25">
      <c r="E5028" s="4">
        <v>43675.416666666664</v>
      </c>
      <c r="F5028" s="3">
        <v>0</v>
      </c>
      <c r="G5028" s="2">
        <f>Table13[[#This Row],[CF % FV]]*$A$2</f>
        <v>0</v>
      </c>
      <c r="H5028" s="3">
        <v>0.99519839057959703</v>
      </c>
      <c r="I5028" s="2">
        <f>Table13[[#This Row],[CF % EOL ]]*$A$6</f>
        <v>0</v>
      </c>
      <c r="J5028" s="3">
        <v>0.54495639665539708</v>
      </c>
      <c r="K5028" s="2">
        <f>$A$10*Table13[[#This Row],[CF % WEC]]</f>
        <v>0</v>
      </c>
      <c r="L5028" s="1">
        <v>45.336504381553375</v>
      </c>
      <c r="M5028" s="2">
        <f>Table13[[#This Row],[Cons h '[MWh']]]-Table13[[#This Row],[Ewec_prod '[MWh']]]-Table13[[#This Row],[Eeol_prod '[MWh']]]-Table13[[#This Row],[Efv_prod '[MWh']]]</f>
        <v>45.336504381553375</v>
      </c>
    </row>
    <row r="5029" x14ac:dyDescent="0.25">
      <c r="E5029" s="4">
        <v>43675.458333333336</v>
      </c>
      <c r="F5029" s="3">
        <v>0</v>
      </c>
      <c r="G5029" s="2">
        <f>Table13[[#This Row],[CF % FV]]*$A$2</f>
        <v>0</v>
      </c>
      <c r="H5029" s="3">
        <v>0.99447033424049602</v>
      </c>
      <c r="I5029" s="2">
        <f>Table13[[#This Row],[CF % EOL ]]*$A$6</f>
        <v>0</v>
      </c>
      <c r="J5029" s="3">
        <v>0.54397705692439935</v>
      </c>
      <c r="K5029" s="2">
        <f>$A$10*Table13[[#This Row],[CF % WEC]]</f>
        <v>0</v>
      </c>
      <c r="L5029" s="1">
        <v>46.411480444943017</v>
      </c>
      <c r="M5029" s="2">
        <f>Table13[[#This Row],[Cons h '[MWh']]]-Table13[[#This Row],[Ewec_prod '[MWh']]]-Table13[[#This Row],[Eeol_prod '[MWh']]]-Table13[[#This Row],[Efv_prod '[MWh']]]</f>
        <v>46.411480444943017</v>
      </c>
    </row>
    <row r="5030" x14ac:dyDescent="0.25">
      <c r="E5030" s="4">
        <v>43675.5</v>
      </c>
      <c r="F5030" s="3">
        <v>0</v>
      </c>
      <c r="G5030" s="2">
        <f>Table13[[#This Row],[CF % FV]]*$A$2</f>
        <v>0</v>
      </c>
      <c r="H5030" s="3">
        <v>0.98885069107340795</v>
      </c>
      <c r="I5030" s="2">
        <f>Table13[[#This Row],[CF % EOL ]]*$A$6</f>
        <v>0</v>
      </c>
      <c r="J5030" s="3">
        <v>0.53898066280946666</v>
      </c>
      <c r="K5030" s="2">
        <f>$A$10*Table13[[#This Row],[CF % WEC]]</f>
        <v>0</v>
      </c>
      <c r="L5030" s="1">
        <v>45.73780365857278</v>
      </c>
      <c r="M5030" s="2">
        <f>Table13[[#This Row],[Cons h '[MWh']]]-Table13[[#This Row],[Ewec_prod '[MWh']]]-Table13[[#This Row],[Eeol_prod '[MWh']]]-Table13[[#This Row],[Efv_prod '[MWh']]]</f>
        <v>45.73780365857278</v>
      </c>
    </row>
    <row r="5031" x14ac:dyDescent="0.25">
      <c r="E5031" s="4">
        <v>43675.541666666664</v>
      </c>
      <c r="F5031" s="3">
        <v>0</v>
      </c>
      <c r="G5031" s="2">
        <f>Table13[[#This Row],[CF % FV]]*$A$2</f>
        <v>0</v>
      </c>
      <c r="H5031" s="3">
        <v>0.98685246836098595</v>
      </c>
      <c r="I5031" s="2">
        <f>Table13[[#This Row],[CF % EOL ]]*$A$6</f>
        <v>0</v>
      </c>
      <c r="J5031" s="3">
        <v>0.5307108944476695</v>
      </c>
      <c r="K5031" s="2">
        <f>$A$10*Table13[[#This Row],[CF % WEC]]</f>
        <v>0</v>
      </c>
      <c r="L5031" s="1">
        <v>48.514346139265548</v>
      </c>
      <c r="M5031" s="2">
        <f>Table13[[#This Row],[Cons h '[MWh']]]-Table13[[#This Row],[Ewec_prod '[MWh']]]-Table13[[#This Row],[Eeol_prod '[MWh']]]-Table13[[#This Row],[Efv_prod '[MWh']]]</f>
        <v>48.514346139265548</v>
      </c>
    </row>
    <row r="5032" x14ac:dyDescent="0.25">
      <c r="E5032" s="4">
        <v>43675.583333333336</v>
      </c>
      <c r="F5032" s="3">
        <v>0</v>
      </c>
      <c r="G5032" s="2">
        <f>Table13[[#This Row],[CF % FV]]*$A$2</f>
        <v>0</v>
      </c>
      <c r="H5032" s="3">
        <v>0.98500606909089705</v>
      </c>
      <c r="I5032" s="2">
        <f>Table13[[#This Row],[CF % EOL ]]*$A$6</f>
        <v>0</v>
      </c>
      <c r="J5032" s="3">
        <v>0.52091613475986698</v>
      </c>
      <c r="K5032" s="2">
        <f>$A$10*Table13[[#This Row],[CF % WEC]]</f>
        <v>0</v>
      </c>
      <c r="L5032" s="1">
        <v>39.489552880560254</v>
      </c>
      <c r="M5032" s="2">
        <f>Table13[[#This Row],[Cons h '[MWh']]]-Table13[[#This Row],[Ewec_prod '[MWh']]]-Table13[[#This Row],[Eeol_prod '[MWh']]]-Table13[[#This Row],[Efv_prod '[MWh']]]</f>
        <v>39.489552880560254</v>
      </c>
    </row>
    <row r="5033" x14ac:dyDescent="0.25">
      <c r="E5033" s="4">
        <v>43675.625</v>
      </c>
      <c r="F5033" s="3">
        <v>0</v>
      </c>
      <c r="G5033" s="2">
        <f>Table13[[#This Row],[CF % FV]]*$A$2</f>
        <v>0</v>
      </c>
      <c r="H5033" s="3">
        <v>0.97342957817512399</v>
      </c>
      <c r="I5033" s="2">
        <f>Table13[[#This Row],[CF % EOL ]]*$A$6</f>
        <v>0</v>
      </c>
      <c r="J5033" s="3">
        <v>0.51129878905699699</v>
      </c>
      <c r="K5033" s="2">
        <f>$A$10*Table13[[#This Row],[CF % WEC]]</f>
        <v>0</v>
      </c>
      <c r="L5033" s="1">
        <v>48.544588965891144</v>
      </c>
      <c r="M5033" s="2">
        <f>Table13[[#This Row],[Cons h '[MWh']]]-Table13[[#This Row],[Ewec_prod '[MWh']]]-Table13[[#This Row],[Eeol_prod '[MWh']]]-Table13[[#This Row],[Efv_prod '[MWh']]]</f>
        <v>48.544588965891144</v>
      </c>
    </row>
    <row r="5034" x14ac:dyDescent="0.25">
      <c r="E5034" s="4">
        <v>43675.666666666664</v>
      </c>
      <c r="F5034" s="3">
        <v>2.3000000000000001E-4</v>
      </c>
      <c r="G5034" s="2">
        <f>Table13[[#This Row],[CF % FV]]*$A$2</f>
        <v>2.53E-2</v>
      </c>
      <c r="H5034" s="3">
        <v>0.96803554133333303</v>
      </c>
      <c r="I5034" s="2">
        <f>Table13[[#This Row],[CF % EOL ]]*$A$6</f>
        <v>0</v>
      </c>
      <c r="J5034" s="3">
        <v>0.51002666488625126</v>
      </c>
      <c r="K5034" s="2">
        <f>$A$10*Table13[[#This Row],[CF % WEC]]</f>
        <v>0</v>
      </c>
      <c r="L5034" s="1">
        <v>48.519744370714939</v>
      </c>
      <c r="M5034" s="2">
        <f>Table13[[#This Row],[Cons h '[MWh']]]-Table13[[#This Row],[Ewec_prod '[MWh']]]-Table13[[#This Row],[Eeol_prod '[MWh']]]-Table13[[#This Row],[Efv_prod '[MWh']]]</f>
        <v>48.494444370714938</v>
      </c>
    </row>
    <row r="5035" x14ac:dyDescent="0.25">
      <c r="E5035" s="4">
        <v>43675.708333333336</v>
      </c>
      <c r="F5035" s="3">
        <v>0.13163</v>
      </c>
      <c r="G5035" s="2">
        <f>Table13[[#This Row],[CF % FV]]*$A$2</f>
        <v>14.4793</v>
      </c>
      <c r="H5035" s="3">
        <v>0.96863427160493798</v>
      </c>
      <c r="I5035" s="2">
        <f>Table13[[#This Row],[CF % EOL ]]*$A$6</f>
        <v>0</v>
      </c>
      <c r="J5035" s="3">
        <v>0.49928396180733242</v>
      </c>
      <c r="K5035" s="2">
        <f>$A$10*Table13[[#This Row],[CF % WEC]]</f>
        <v>0</v>
      </c>
      <c r="L5035" s="1">
        <v>63.614793000668648</v>
      </c>
      <c r="M5035" s="2">
        <f>Table13[[#This Row],[Cons h '[MWh']]]-Table13[[#This Row],[Ewec_prod '[MWh']]]-Table13[[#This Row],[Eeol_prod '[MWh']]]-Table13[[#This Row],[Efv_prod '[MWh']]]</f>
        <v>49.135493000668646</v>
      </c>
    </row>
    <row r="5036" x14ac:dyDescent="0.25">
      <c r="E5036" s="4">
        <v>43675.75</v>
      </c>
      <c r="F5036" s="3">
        <v>0.35811999999999999</v>
      </c>
      <c r="G5036" s="2">
        <f>Table13[[#This Row],[CF % FV]]*$A$2</f>
        <v>39.3932</v>
      </c>
      <c r="H5036" s="3">
        <v>0.96216484812735403</v>
      </c>
      <c r="I5036" s="2">
        <f>Table13[[#This Row],[CF % EOL ]]*$A$6</f>
        <v>0</v>
      </c>
      <c r="J5036" s="3">
        <v>0.4914355026915499</v>
      </c>
      <c r="K5036" s="2">
        <f>$A$10*Table13[[#This Row],[CF % WEC]]</f>
        <v>0</v>
      </c>
      <c r="L5036" s="1">
        <v>77.810923062285568</v>
      </c>
      <c r="M5036" s="2">
        <f>Table13[[#This Row],[Cons h '[MWh']]]-Table13[[#This Row],[Ewec_prod '[MWh']]]-Table13[[#This Row],[Eeol_prod '[MWh']]]-Table13[[#This Row],[Efv_prod '[MWh']]]</f>
        <v>38.417723062285567</v>
      </c>
    </row>
    <row r="5037" x14ac:dyDescent="0.25">
      <c r="E5037" s="4">
        <v>43675.791666666664</v>
      </c>
      <c r="F5037" s="3">
        <v>0.45471</v>
      </c>
      <c r="G5037" s="2">
        <f>Table13[[#This Row],[CF % FV]]*$A$2</f>
        <v>50.018099999999997</v>
      </c>
      <c r="H5037" s="3">
        <v>0.96860964266666705</v>
      </c>
      <c r="I5037" s="2">
        <f>Table13[[#This Row],[CF % EOL ]]*$A$6</f>
        <v>0</v>
      </c>
      <c r="J5037" s="3">
        <v>0.4833219958725532</v>
      </c>
      <c r="K5037" s="2">
        <f>$A$10*Table13[[#This Row],[CF % WEC]]</f>
        <v>0</v>
      </c>
      <c r="L5037" s="1">
        <v>73.016774265143198</v>
      </c>
      <c r="M5037" s="2">
        <f>Table13[[#This Row],[Cons h '[MWh']]]-Table13[[#This Row],[Ewec_prod '[MWh']]]-Table13[[#This Row],[Eeol_prod '[MWh']]]-Table13[[#This Row],[Efv_prod '[MWh']]]</f>
        <v>22.998674265143201</v>
      </c>
    </row>
    <row r="5038" x14ac:dyDescent="0.25">
      <c r="E5038" s="4">
        <v>43675.833333333336</v>
      </c>
      <c r="F5038" s="3">
        <v>0.55250999999999995</v>
      </c>
      <c r="G5038" s="2">
        <f>Table13[[#This Row],[CF % FV]]*$A$2</f>
        <v>60.776099999999992</v>
      </c>
      <c r="H5038" s="3">
        <v>0.96850555733333299</v>
      </c>
      <c r="I5038" s="2">
        <f>Table13[[#This Row],[CF % EOL ]]*$A$6</f>
        <v>0</v>
      </c>
      <c r="J5038" s="3">
        <v>0.47548237986842645</v>
      </c>
      <c r="K5038" s="2">
        <f>$A$10*Table13[[#This Row],[CF % WEC]]</f>
        <v>0</v>
      </c>
      <c r="L5038" s="1">
        <v>62.180889818193634</v>
      </c>
      <c r="M5038" s="2">
        <f>Table13[[#This Row],[Cons h '[MWh']]]-Table13[[#This Row],[Ewec_prod '[MWh']]]-Table13[[#This Row],[Eeol_prod '[MWh']]]-Table13[[#This Row],[Efv_prod '[MWh']]]</f>
        <v>1.4047898181936418</v>
      </c>
    </row>
    <row r="5039" x14ac:dyDescent="0.25">
      <c r="E5039" s="4">
        <v>43675.875</v>
      </c>
      <c r="F5039" s="3">
        <v>0.65100999999999998</v>
      </c>
      <c r="G5039" s="2">
        <f>Table13[[#This Row],[CF % FV]]*$A$2</f>
        <v>71.611099999999993</v>
      </c>
      <c r="H5039" s="3">
        <v>0.96864017066666697</v>
      </c>
      <c r="I5039" s="2">
        <f>Table13[[#This Row],[CF % EOL ]]*$A$6</f>
        <v>0</v>
      </c>
      <c r="J5039" s="3">
        <v>0.41970749962506781</v>
      </c>
      <c r="K5039" s="2">
        <f>$A$10*Table13[[#This Row],[CF % WEC]]</f>
        <v>0</v>
      </c>
      <c r="L5039" s="1">
        <v>59.738264336790216</v>
      </c>
      <c r="M5039" s="2">
        <f>Table13[[#This Row],[Cons h '[MWh']]]-Table13[[#This Row],[Ewec_prod '[MWh']]]-Table13[[#This Row],[Eeol_prod '[MWh']]]-Table13[[#This Row],[Efv_prod '[MWh']]]</f>
        <v>-11.872835663209777</v>
      </c>
    </row>
    <row r="5040" x14ac:dyDescent="0.25">
      <c r="E5040" s="4">
        <v>43675.916666666664</v>
      </c>
      <c r="F5040" s="3">
        <v>0.55174999999999996</v>
      </c>
      <c r="G5040" s="2">
        <f>Table13[[#This Row],[CF % FV]]*$A$2</f>
        <v>60.692499999999995</v>
      </c>
      <c r="H5040" s="3">
        <v>0.74998663587936298</v>
      </c>
      <c r="I5040" s="2">
        <f>Table13[[#This Row],[CF % EOL ]]*$A$6</f>
        <v>0</v>
      </c>
      <c r="J5040" s="3">
        <v>0.37228882595896373</v>
      </c>
      <c r="K5040" s="2">
        <f>$A$10*Table13[[#This Row],[CF % WEC]]</f>
        <v>0</v>
      </c>
      <c r="L5040" s="1">
        <v>39.844029597137975</v>
      </c>
      <c r="M5040" s="2">
        <f>Table13[[#This Row],[Cons h '[MWh']]]-Table13[[#This Row],[Ewec_prod '[MWh']]]-Table13[[#This Row],[Eeol_prod '[MWh']]]-Table13[[#This Row],[Efv_prod '[MWh']]]</f>
        <v>-20.84847040286202</v>
      </c>
    </row>
    <row r="5041" x14ac:dyDescent="0.25">
      <c r="E5041" s="4">
        <v>43675.958333333336</v>
      </c>
      <c r="F5041" s="3">
        <v>0.62159000000000009</v>
      </c>
      <c r="G5041" s="2">
        <f>Table13[[#This Row],[CF % FV]]*$A$2</f>
        <v>68.374900000000011</v>
      </c>
      <c r="H5041" s="3">
        <v>0.73503976996339004</v>
      </c>
      <c r="I5041" s="2">
        <f>Table13[[#This Row],[CF % EOL ]]*$A$6</f>
        <v>0</v>
      </c>
      <c r="J5041" s="3">
        <v>0.34456494375107249</v>
      </c>
      <c r="K5041" s="2">
        <f>$A$10*Table13[[#This Row],[CF % WEC]]</f>
        <v>0</v>
      </c>
      <c r="L5041" s="1">
        <v>35.431005644250277</v>
      </c>
      <c r="M5041" s="2">
        <f>Table13[[#This Row],[Cons h '[MWh']]]-Table13[[#This Row],[Ewec_prod '[MWh']]]-Table13[[#This Row],[Eeol_prod '[MWh']]]-Table13[[#This Row],[Efv_prod '[MWh']]]</f>
        <v>-32.943894355749734</v>
      </c>
    </row>
    <row r="5042" x14ac:dyDescent="0.25">
      <c r="E5042" s="4">
        <v>43676</v>
      </c>
      <c r="F5042" s="3">
        <v>0.49297000000000002</v>
      </c>
      <c r="G5042" s="2">
        <f>Table13[[#This Row],[CF % FV]]*$A$2</f>
        <v>54.226700000000001</v>
      </c>
      <c r="H5042" s="3">
        <v>0.81207677612767803</v>
      </c>
      <c r="I5042" s="2">
        <f>Table13[[#This Row],[CF % EOL ]]*$A$6</f>
        <v>0</v>
      </c>
      <c r="J5042" s="3">
        <v>0.34228284050437124</v>
      </c>
      <c r="K5042" s="2">
        <f>$A$10*Table13[[#This Row],[CF % WEC]]</f>
        <v>0</v>
      </c>
      <c r="L5042" s="1">
        <v>30.187608703355295</v>
      </c>
      <c r="M5042" s="2">
        <f>Table13[[#This Row],[Cons h '[MWh']]]-Table13[[#This Row],[Ewec_prod '[MWh']]]-Table13[[#This Row],[Eeol_prod '[MWh']]]-Table13[[#This Row],[Efv_prod '[MWh']]]</f>
        <v>-24.039091296644706</v>
      </c>
    </row>
    <row r="5043" x14ac:dyDescent="0.25">
      <c r="E5043" s="4">
        <v>43676.041666666664</v>
      </c>
      <c r="F5043" s="3">
        <v>0.36022000000000004</v>
      </c>
      <c r="G5043" s="2">
        <f>Table13[[#This Row],[CF % FV]]*$A$2</f>
        <v>39.624200000000002</v>
      </c>
      <c r="H5043" s="3">
        <v>0.87215804570481203</v>
      </c>
      <c r="I5043" s="2">
        <f>Table13[[#This Row],[CF % EOL ]]*$A$6</f>
        <v>0</v>
      </c>
      <c r="J5043" s="3">
        <v>0.35872796752711411</v>
      </c>
      <c r="K5043" s="2">
        <f>$A$10*Table13[[#This Row],[CF % WEC]]</f>
        <v>0</v>
      </c>
      <c r="L5043" s="1">
        <v>35.965922984266214</v>
      </c>
      <c r="M5043" s="2">
        <f>Table13[[#This Row],[Cons h '[MWh']]]-Table13[[#This Row],[Ewec_prod '[MWh']]]-Table13[[#This Row],[Eeol_prod '[MWh']]]-Table13[[#This Row],[Efv_prod '[MWh']]]</f>
        <v>-3.6582770157337876</v>
      </c>
    </row>
    <row r="5044" x14ac:dyDescent="0.25">
      <c r="E5044" s="4">
        <v>43676.083333333336</v>
      </c>
      <c r="F5044" s="3">
        <v>0.13399</v>
      </c>
      <c r="G5044" s="2">
        <f>Table13[[#This Row],[CF % FV]]*$A$2</f>
        <v>14.738899999999999</v>
      </c>
      <c r="H5044" s="3">
        <v>0.91414195216378802</v>
      </c>
      <c r="I5044" s="2">
        <f>Table13[[#This Row],[CF % EOL ]]*$A$6</f>
        <v>0</v>
      </c>
      <c r="J5044" s="3">
        <v>0.38740984221606772</v>
      </c>
      <c r="K5044" s="2">
        <f>$A$10*Table13[[#This Row],[CF % WEC]]</f>
        <v>0</v>
      </c>
      <c r="L5044" s="1">
        <v>31.673557238618439</v>
      </c>
      <c r="M5044" s="2">
        <f>Table13[[#This Row],[Cons h '[MWh']]]-Table13[[#This Row],[Ewec_prod '[MWh']]]-Table13[[#This Row],[Eeol_prod '[MWh']]]-Table13[[#This Row],[Efv_prod '[MWh']]]</f>
        <v>16.934657238618442</v>
      </c>
    </row>
    <row r="5045" x14ac:dyDescent="0.25">
      <c r="E5045" s="4">
        <v>43676.125</v>
      </c>
      <c r="F5045" s="3">
        <v>2.2100000000000002E-3</v>
      </c>
      <c r="G5045" s="2">
        <f>Table13[[#This Row],[CF % FV]]*$A$2</f>
        <v>0.24310000000000001</v>
      </c>
      <c r="H5045" s="3">
        <v>0.93043997134432899</v>
      </c>
      <c r="I5045" s="2">
        <f>Table13[[#This Row],[CF % EOL ]]*$A$6</f>
        <v>0</v>
      </c>
      <c r="J5045" s="3">
        <v>0.42196199172956167</v>
      </c>
      <c r="K5045" s="2">
        <f>$A$10*Table13[[#This Row],[CF % WEC]]</f>
        <v>0</v>
      </c>
      <c r="L5045" s="1">
        <v>32.092756805402495</v>
      </c>
      <c r="M5045" s="2">
        <f>Table13[[#This Row],[Cons h '[MWh']]]-Table13[[#This Row],[Ewec_prod '[MWh']]]-Table13[[#This Row],[Eeol_prod '[MWh']]]-Table13[[#This Row],[Efv_prod '[MWh']]]</f>
        <v>31.849656805402496</v>
      </c>
    </row>
    <row r="5046" x14ac:dyDescent="0.25">
      <c r="E5046" s="4">
        <v>43676.166666666664</v>
      </c>
      <c r="F5046" s="3">
        <v>0</v>
      </c>
      <c r="G5046" s="2">
        <f>Table13[[#This Row],[CF % FV]]*$A$2</f>
        <v>0</v>
      </c>
      <c r="H5046" s="3">
        <v>0.93352944638121504</v>
      </c>
      <c r="I5046" s="2">
        <f>Table13[[#This Row],[CF % EOL ]]*$A$6</f>
        <v>0</v>
      </c>
      <c r="J5046" s="3">
        <v>0.4553601123294434</v>
      </c>
      <c r="K5046" s="2">
        <f>$A$10*Table13[[#This Row],[CF % WEC]]</f>
        <v>0</v>
      </c>
      <c r="L5046" s="1">
        <v>35.839956835040354</v>
      </c>
      <c r="M5046" s="2">
        <f>Table13[[#This Row],[Cons h '[MWh']]]-Table13[[#This Row],[Ewec_prod '[MWh']]]-Table13[[#This Row],[Eeol_prod '[MWh']]]-Table13[[#This Row],[Efv_prod '[MWh']]]</f>
        <v>35.839956835040354</v>
      </c>
    </row>
    <row r="5047" x14ac:dyDescent="0.25">
      <c r="E5047" s="4">
        <v>43676.208333333336</v>
      </c>
      <c r="F5047" s="3">
        <v>0</v>
      </c>
      <c r="G5047" s="2">
        <f>Table13[[#This Row],[CF % FV]]*$A$2</f>
        <v>0</v>
      </c>
      <c r="H5047" s="3">
        <v>0.96865107264380401</v>
      </c>
      <c r="I5047" s="2">
        <f>Table13[[#This Row],[CF % EOL ]]*$A$6</f>
        <v>0</v>
      </c>
      <c r="J5047" s="3">
        <v>0.4793197622897919</v>
      </c>
      <c r="K5047" s="2">
        <f>$A$10*Table13[[#This Row],[CF % WEC]]</f>
        <v>0</v>
      </c>
      <c r="L5047" s="1">
        <v>51.170411302192896</v>
      </c>
      <c r="M5047" s="2">
        <f>Table13[[#This Row],[Cons h '[MWh']]]-Table13[[#This Row],[Ewec_prod '[MWh']]]-Table13[[#This Row],[Eeol_prod '[MWh']]]-Table13[[#This Row],[Efv_prod '[MWh']]]</f>
        <v>51.170411302192896</v>
      </c>
    </row>
    <row r="5048" x14ac:dyDescent="0.25">
      <c r="E5048" s="4">
        <v>43676.25</v>
      </c>
      <c r="F5048" s="3">
        <v>0</v>
      </c>
      <c r="G5048" s="2">
        <f>Table13[[#This Row],[CF % FV]]*$A$2</f>
        <v>0</v>
      </c>
      <c r="H5048" s="3">
        <v>0.96890925492283098</v>
      </c>
      <c r="I5048" s="2">
        <f>Table13[[#This Row],[CF % EOL ]]*$A$6</f>
        <v>0</v>
      </c>
      <c r="J5048" s="3">
        <v>0.49458132789858666</v>
      </c>
      <c r="K5048" s="2">
        <f>$A$10*Table13[[#This Row],[CF % WEC]]</f>
        <v>0</v>
      </c>
      <c r="L5048" s="1">
        <v>47.44957100902063</v>
      </c>
      <c r="M5048" s="2">
        <f>Table13[[#This Row],[Cons h '[MWh']]]-Table13[[#This Row],[Ewec_prod '[MWh']]]-Table13[[#This Row],[Eeol_prod '[MWh']]]-Table13[[#This Row],[Efv_prod '[MWh']]]</f>
        <v>47.44957100902063</v>
      </c>
    </row>
    <row r="5049" x14ac:dyDescent="0.25">
      <c r="E5049" s="4">
        <v>43676.291666666664</v>
      </c>
      <c r="F5049" s="3">
        <v>0</v>
      </c>
      <c r="G5049" s="2">
        <f>Table13[[#This Row],[CF % FV]]*$A$2</f>
        <v>0</v>
      </c>
      <c r="H5049" s="3">
        <v>0.98606390205587302</v>
      </c>
      <c r="I5049" s="2">
        <f>Table13[[#This Row],[CF % EOL ]]*$A$6</f>
        <v>0</v>
      </c>
      <c r="J5049" s="3">
        <v>0.50317609712227995</v>
      </c>
      <c r="K5049" s="2">
        <f>$A$10*Table13[[#This Row],[CF % WEC]]</f>
        <v>0</v>
      </c>
      <c r="L5049" s="1">
        <v>51.407350343782277</v>
      </c>
      <c r="M5049" s="2">
        <f>Table13[[#This Row],[Cons h '[MWh']]]-Table13[[#This Row],[Ewec_prod '[MWh']]]-Table13[[#This Row],[Eeol_prod '[MWh']]]-Table13[[#This Row],[Efv_prod '[MWh']]]</f>
        <v>51.407350343782277</v>
      </c>
    </row>
    <row r="5050" x14ac:dyDescent="0.25">
      <c r="E5050" s="4">
        <v>43676.333333333336</v>
      </c>
      <c r="F5050" s="3">
        <v>0</v>
      </c>
      <c r="G5050" s="2">
        <f>Table13[[#This Row],[CF % FV]]*$A$2</f>
        <v>0</v>
      </c>
      <c r="H5050" s="3">
        <v>0.98786130433694497</v>
      </c>
      <c r="I5050" s="2">
        <f>Table13[[#This Row],[CF % EOL ]]*$A$6</f>
        <v>0</v>
      </c>
      <c r="J5050" s="3">
        <v>0.50310647360961491</v>
      </c>
      <c r="K5050" s="2">
        <f>$A$10*Table13[[#This Row],[CF % WEC]]</f>
        <v>0</v>
      </c>
      <c r="L5050" s="1">
        <v>41.522251327495269</v>
      </c>
      <c r="M5050" s="2">
        <f>Table13[[#This Row],[Cons h '[MWh']]]-Table13[[#This Row],[Ewec_prod '[MWh']]]-Table13[[#This Row],[Eeol_prod '[MWh']]]-Table13[[#This Row],[Efv_prod '[MWh']]]</f>
        <v>41.522251327495269</v>
      </c>
    </row>
    <row r="5051" x14ac:dyDescent="0.25">
      <c r="E5051" s="4">
        <v>43676.375</v>
      </c>
      <c r="F5051" s="3">
        <v>0</v>
      </c>
      <c r="G5051" s="2">
        <f>Table13[[#This Row],[CF % FV]]*$A$2</f>
        <v>0</v>
      </c>
      <c r="H5051" s="3">
        <v>0.98814232975202598</v>
      </c>
      <c r="I5051" s="2">
        <f>Table13[[#This Row],[CF % EOL ]]*$A$6</f>
        <v>0</v>
      </c>
      <c r="J5051" s="3">
        <v>0.4458490419038994</v>
      </c>
      <c r="K5051" s="2">
        <f>$A$10*Table13[[#This Row],[CF % WEC]]</f>
        <v>0</v>
      </c>
      <c r="L5051" s="1">
        <v>43.816748485172894</v>
      </c>
      <c r="M5051" s="2">
        <f>Table13[[#This Row],[Cons h '[MWh']]]-Table13[[#This Row],[Ewec_prod '[MWh']]]-Table13[[#This Row],[Eeol_prod '[MWh']]]-Table13[[#This Row],[Efv_prod '[MWh']]]</f>
        <v>43.816748485172894</v>
      </c>
    </row>
    <row r="5052" x14ac:dyDescent="0.25">
      <c r="E5052" s="4">
        <v>43676.416666666664</v>
      </c>
      <c r="F5052" s="3">
        <v>0</v>
      </c>
      <c r="G5052" s="2">
        <f>Table13[[#This Row],[CF % FV]]*$A$2</f>
        <v>0</v>
      </c>
      <c r="H5052" s="3">
        <v>0.83608017401949997</v>
      </c>
      <c r="I5052" s="2">
        <f>Table13[[#This Row],[CF % EOL ]]*$A$6</f>
        <v>0</v>
      </c>
      <c r="J5052" s="3">
        <v>0.3897802842315054</v>
      </c>
      <c r="K5052" s="2">
        <f>$A$10*Table13[[#This Row],[CF % WEC]]</f>
        <v>0</v>
      </c>
      <c r="L5052" s="1">
        <v>38.92905777135519</v>
      </c>
      <c r="M5052" s="2">
        <f>Table13[[#This Row],[Cons h '[MWh']]]-Table13[[#This Row],[Ewec_prod '[MWh']]]-Table13[[#This Row],[Eeol_prod '[MWh']]]-Table13[[#This Row],[Efv_prod '[MWh']]]</f>
        <v>38.92905777135519</v>
      </c>
    </row>
    <row r="5053" x14ac:dyDescent="0.25">
      <c r="E5053" s="4">
        <v>43676.458333333336</v>
      </c>
      <c r="F5053" s="3">
        <v>0</v>
      </c>
      <c r="G5053" s="2">
        <f>Table13[[#This Row],[CF % FV]]*$A$2</f>
        <v>0</v>
      </c>
      <c r="H5053" s="3">
        <v>0.81974799890906902</v>
      </c>
      <c r="I5053" s="2">
        <f>Table13[[#This Row],[CF % EOL ]]*$A$6</f>
        <v>0</v>
      </c>
      <c r="J5053" s="3">
        <v>0.35041536037302612</v>
      </c>
      <c r="K5053" s="2">
        <f>$A$10*Table13[[#This Row],[CF % WEC]]</f>
        <v>0</v>
      </c>
      <c r="L5053" s="1">
        <v>39.043960130789216</v>
      </c>
      <c r="M5053" s="2">
        <f>Table13[[#This Row],[Cons h '[MWh']]]-Table13[[#This Row],[Ewec_prod '[MWh']]]-Table13[[#This Row],[Eeol_prod '[MWh']]]-Table13[[#This Row],[Efv_prod '[MWh']]]</f>
        <v>39.043960130789216</v>
      </c>
    </row>
    <row r="5054" x14ac:dyDescent="0.25">
      <c r="E5054" s="4">
        <v>43676.5</v>
      </c>
      <c r="F5054" s="3">
        <v>0</v>
      </c>
      <c r="G5054" s="2">
        <f>Table13[[#This Row],[CF % FV]]*$A$2</f>
        <v>0</v>
      </c>
      <c r="H5054" s="3">
        <v>0.85221332276357797</v>
      </c>
      <c r="I5054" s="2">
        <f>Table13[[#This Row],[CF % EOL ]]*$A$6</f>
        <v>0</v>
      </c>
      <c r="J5054" s="3">
        <v>0.33071997246945745</v>
      </c>
      <c r="K5054" s="2">
        <f>$A$10*Table13[[#This Row],[CF % WEC]]</f>
        <v>0</v>
      </c>
      <c r="L5054" s="1">
        <v>58.255696370722198</v>
      </c>
      <c r="M5054" s="2">
        <f>Table13[[#This Row],[Cons h '[MWh']]]-Table13[[#This Row],[Ewec_prod '[MWh']]]-Table13[[#This Row],[Eeol_prod '[MWh']]]-Table13[[#This Row],[Efv_prod '[MWh']]]</f>
        <v>58.255696370722198</v>
      </c>
    </row>
    <row r="5055" x14ac:dyDescent="0.25">
      <c r="E5055" s="4">
        <v>43676.541666666664</v>
      </c>
      <c r="F5055" s="3">
        <v>0</v>
      </c>
      <c r="G5055" s="2">
        <f>Table13[[#This Row],[CF % FV]]*$A$2</f>
        <v>0</v>
      </c>
      <c r="H5055" s="3">
        <v>0.86922621736967298</v>
      </c>
      <c r="I5055" s="2">
        <f>Table13[[#This Row],[CF % EOL ]]*$A$6</f>
        <v>0</v>
      </c>
      <c r="J5055" s="3">
        <v>0.32309012237763041</v>
      </c>
      <c r="K5055" s="2">
        <f>$A$10*Table13[[#This Row],[CF % WEC]]</f>
        <v>0</v>
      </c>
      <c r="L5055" s="1">
        <v>35.75835261546252</v>
      </c>
      <c r="M5055" s="2">
        <f>Table13[[#This Row],[Cons h '[MWh']]]-Table13[[#This Row],[Ewec_prod '[MWh']]]-Table13[[#This Row],[Eeol_prod '[MWh']]]-Table13[[#This Row],[Efv_prod '[MWh']]]</f>
        <v>35.75835261546252</v>
      </c>
    </row>
    <row r="5056" x14ac:dyDescent="0.25">
      <c r="E5056" s="4">
        <v>43676.583333333336</v>
      </c>
      <c r="F5056" s="3">
        <v>0</v>
      </c>
      <c r="G5056" s="2">
        <f>Table13[[#This Row],[CF % FV]]*$A$2</f>
        <v>0</v>
      </c>
      <c r="H5056" s="3">
        <v>0.87935666666550805</v>
      </c>
      <c r="I5056" s="2">
        <f>Table13[[#This Row],[CF % EOL ]]*$A$6</f>
        <v>0</v>
      </c>
      <c r="J5056" s="3">
        <v>0.32642055992945634</v>
      </c>
      <c r="K5056" s="2">
        <f>$A$10*Table13[[#This Row],[CF % WEC]]</f>
        <v>0</v>
      </c>
      <c r="L5056" s="1">
        <v>39.067430746215074</v>
      </c>
      <c r="M5056" s="2">
        <f>Table13[[#This Row],[Cons h '[MWh']]]-Table13[[#This Row],[Ewec_prod '[MWh']]]-Table13[[#This Row],[Eeol_prod '[MWh']]]-Table13[[#This Row],[Efv_prod '[MWh']]]</f>
        <v>39.067430746215074</v>
      </c>
    </row>
    <row r="5057" x14ac:dyDescent="0.25">
      <c r="E5057" s="4">
        <v>43676.625</v>
      </c>
      <c r="F5057" s="3">
        <v>0</v>
      </c>
      <c r="G5057" s="2">
        <f>Table13[[#This Row],[CF % FV]]*$A$2</f>
        <v>0</v>
      </c>
      <c r="H5057" s="3">
        <v>0.89992144911408101</v>
      </c>
      <c r="I5057" s="2">
        <f>Table13[[#This Row],[CF % EOL ]]*$A$6</f>
        <v>0</v>
      </c>
      <c r="J5057" s="3">
        <v>0.33779762342005731</v>
      </c>
      <c r="K5057" s="2">
        <f>$A$10*Table13[[#This Row],[CF % WEC]]</f>
        <v>0</v>
      </c>
      <c r="L5057" s="1">
        <v>43.735920301768495</v>
      </c>
      <c r="M5057" s="2">
        <f>Table13[[#This Row],[Cons h '[MWh']]]-Table13[[#This Row],[Ewec_prod '[MWh']]]-Table13[[#This Row],[Eeol_prod '[MWh']]]-Table13[[#This Row],[Efv_prod '[MWh']]]</f>
        <v>43.735920301768495</v>
      </c>
    </row>
    <row r="5058" x14ac:dyDescent="0.25">
      <c r="E5058" s="4">
        <v>43676.666666666664</v>
      </c>
      <c r="F5058" s="3">
        <v>4.1999999999999996E-4</v>
      </c>
      <c r="G5058" s="2">
        <f>Table13[[#This Row],[CF % FV]]*$A$2</f>
        <v>4.6199999999999998E-2</v>
      </c>
      <c r="H5058" s="3">
        <v>0.92659255412835095</v>
      </c>
      <c r="I5058" s="2">
        <f>Table13[[#This Row],[CF % EOL ]]*$A$6</f>
        <v>0</v>
      </c>
      <c r="J5058" s="3">
        <v>0.34630874621942254</v>
      </c>
      <c r="K5058" s="2">
        <f>$A$10*Table13[[#This Row],[CF % WEC]]</f>
        <v>0</v>
      </c>
      <c r="L5058" s="1">
        <v>53.490308716638147</v>
      </c>
      <c r="M5058" s="2">
        <f>Table13[[#This Row],[Cons h '[MWh']]]-Table13[[#This Row],[Ewec_prod '[MWh']]]-Table13[[#This Row],[Eeol_prod '[MWh']]]-Table13[[#This Row],[Efv_prod '[MWh']]]</f>
        <v>53.444108716638148</v>
      </c>
    </row>
    <row r="5059" x14ac:dyDescent="0.25">
      <c r="E5059" s="4">
        <v>43676.708333333336</v>
      </c>
      <c r="F5059" s="3">
        <v>0.15972</v>
      </c>
      <c r="G5059" s="2">
        <f>Table13[[#This Row],[CF % FV]]*$A$2</f>
        <v>17.569199999999999</v>
      </c>
      <c r="H5059" s="3">
        <v>0.92821382644519901</v>
      </c>
      <c r="I5059" s="2">
        <f>Table13[[#This Row],[CF % EOL ]]*$A$6</f>
        <v>0</v>
      </c>
      <c r="J5059" s="3">
        <v>0.35711686836177009</v>
      </c>
      <c r="K5059" s="2">
        <f>$A$10*Table13[[#This Row],[CF % WEC]]</f>
        <v>0</v>
      </c>
      <c r="L5059" s="1">
        <v>57.145059745730805</v>
      </c>
      <c r="M5059" s="2">
        <f>Table13[[#This Row],[Cons h '[MWh']]]-Table13[[#This Row],[Ewec_prod '[MWh']]]-Table13[[#This Row],[Eeol_prod '[MWh']]]-Table13[[#This Row],[Efv_prod '[MWh']]]</f>
        <v>39.57585974573081</v>
      </c>
    </row>
    <row r="5060" x14ac:dyDescent="0.25">
      <c r="E5060" s="4">
        <v>43676.75</v>
      </c>
      <c r="F5060" s="3">
        <v>0.40061000000000002</v>
      </c>
      <c r="G5060" s="2">
        <f>Table13[[#This Row],[CF % FV]]*$A$2</f>
        <v>44.067100000000003</v>
      </c>
      <c r="H5060" s="3">
        <v>0.93072297601246901</v>
      </c>
      <c r="I5060" s="2">
        <f>Table13[[#This Row],[CF % EOL ]]*$A$6</f>
        <v>0</v>
      </c>
      <c r="J5060" s="3">
        <v>0.36749575096207937</v>
      </c>
      <c r="K5060" s="2">
        <f>$A$10*Table13[[#This Row],[CF % WEC]]</f>
        <v>0</v>
      </c>
      <c r="L5060" s="1">
        <v>87.016490326397175</v>
      </c>
      <c r="M5060" s="2">
        <f>Table13[[#This Row],[Cons h '[MWh']]]-Table13[[#This Row],[Ewec_prod '[MWh']]]-Table13[[#This Row],[Eeol_prod '[MWh']]]-Table13[[#This Row],[Efv_prod '[MWh']]]</f>
        <v>42.949390326397172</v>
      </c>
    </row>
    <row r="5061" x14ac:dyDescent="0.25">
      <c r="E5061" s="4">
        <v>43676.791666666664</v>
      </c>
      <c r="F5061" s="3">
        <v>0.52059</v>
      </c>
      <c r="G5061" s="2">
        <f>Table13[[#This Row],[CF % FV]]*$A$2</f>
        <v>57.264899999999997</v>
      </c>
      <c r="H5061" s="3">
        <v>0.93534724182113804</v>
      </c>
      <c r="I5061" s="2">
        <f>Table13[[#This Row],[CF % EOL ]]*$A$6</f>
        <v>0</v>
      </c>
      <c r="J5061" s="3">
        <v>0.37525952539942753</v>
      </c>
      <c r="K5061" s="2">
        <f>$A$10*Table13[[#This Row],[CF % WEC]]</f>
        <v>0</v>
      </c>
      <c r="L5061" s="1">
        <v>63.986994026043604</v>
      </c>
      <c r="M5061" s="2">
        <f>Table13[[#This Row],[Cons h '[MWh']]]-Table13[[#This Row],[Ewec_prod '[MWh']]]-Table13[[#This Row],[Eeol_prod '[MWh']]]-Table13[[#This Row],[Efv_prod '[MWh']]]</f>
        <v>6.7220940260436066</v>
      </c>
    </row>
    <row r="5062" x14ac:dyDescent="0.25">
      <c r="E5062" s="4">
        <v>43676.833333333336</v>
      </c>
      <c r="F5062" s="3">
        <v>0.63549999999999995</v>
      </c>
      <c r="G5062" s="2">
        <f>Table13[[#This Row],[CF % FV]]*$A$2</f>
        <v>69.905000000000001</v>
      </c>
      <c r="H5062" s="3">
        <v>0.96133744602719096</v>
      </c>
      <c r="I5062" s="2">
        <f>Table13[[#This Row],[CF % EOL ]]*$A$6</f>
        <v>0</v>
      </c>
      <c r="J5062" s="3">
        <v>0.37664073493175376</v>
      </c>
      <c r="K5062" s="2">
        <f>$A$10*Table13[[#This Row],[CF % WEC]]</f>
        <v>0</v>
      </c>
      <c r="L5062" s="1">
        <v>42.535130854099016</v>
      </c>
      <c r="M5062" s="2">
        <f>Table13[[#This Row],[Cons h '[MWh']]]-Table13[[#This Row],[Ewec_prod '[MWh']]]-Table13[[#This Row],[Eeol_prod '[MWh']]]-Table13[[#This Row],[Efv_prod '[MWh']]]</f>
        <v>-27.369869145900985</v>
      </c>
    </row>
    <row r="5063" x14ac:dyDescent="0.25">
      <c r="E5063" s="4">
        <v>43676.875</v>
      </c>
      <c r="F5063" s="3">
        <v>0.62739</v>
      </c>
      <c r="G5063" s="2">
        <f>Table13[[#This Row],[CF % FV]]*$A$2</f>
        <v>69.012900000000002</v>
      </c>
      <c r="H5063" s="3">
        <v>0.95925768028337899</v>
      </c>
      <c r="I5063" s="2">
        <f>Table13[[#This Row],[CF % EOL ]]*$A$6</f>
        <v>0</v>
      </c>
      <c r="J5063" s="3">
        <v>0.33227043491032915</v>
      </c>
      <c r="K5063" s="2">
        <f>$A$10*Table13[[#This Row],[CF % WEC]]</f>
        <v>0</v>
      </c>
      <c r="L5063" s="1">
        <v>54.112895881281673</v>
      </c>
      <c r="M5063" s="2">
        <f>Table13[[#This Row],[Cons h '[MWh']]]-Table13[[#This Row],[Ewec_prod '[MWh']]]-Table13[[#This Row],[Eeol_prod '[MWh']]]-Table13[[#This Row],[Efv_prod '[MWh']]]</f>
        <v>-14.900004118718329</v>
      </c>
    </row>
    <row r="5064" x14ac:dyDescent="0.25">
      <c r="E5064" s="4">
        <v>43676.916666666664</v>
      </c>
      <c r="F5064" s="3">
        <v>0.66858000000000006</v>
      </c>
      <c r="G5064" s="2">
        <f>Table13[[#This Row],[CF % FV]]*$A$2</f>
        <v>73.543800000000005</v>
      </c>
      <c r="H5064" s="3">
        <v>0.68151509851022196</v>
      </c>
      <c r="I5064" s="2">
        <f>Table13[[#This Row],[CF % EOL ]]*$A$6</f>
        <v>0</v>
      </c>
      <c r="J5064" s="3">
        <v>0.29233001370427625</v>
      </c>
      <c r="K5064" s="2">
        <f>$A$10*Table13[[#This Row],[CF % WEC]]</f>
        <v>0</v>
      </c>
      <c r="L5064" s="1">
        <v>45.729584619625655</v>
      </c>
      <c r="M5064" s="2">
        <f>Table13[[#This Row],[Cons h '[MWh']]]-Table13[[#This Row],[Ewec_prod '[MWh']]]-Table13[[#This Row],[Eeol_prod '[MWh']]]-Table13[[#This Row],[Efv_prod '[MWh']]]</f>
        <v>-27.81421538037435</v>
      </c>
    </row>
    <row r="5065" x14ac:dyDescent="0.25">
      <c r="E5065" s="4">
        <v>43676.958333333336</v>
      </c>
      <c r="F5065" s="3">
        <v>0.59335000000000004</v>
      </c>
      <c r="G5065" s="2">
        <f>Table13[[#This Row],[CF % FV]]*$A$2</f>
        <v>65.268500000000003</v>
      </c>
      <c r="H5065" s="3">
        <v>0.62466098464103603</v>
      </c>
      <c r="I5065" s="2">
        <f>Table13[[#This Row],[CF % EOL ]]*$A$6</f>
        <v>0</v>
      </c>
      <c r="J5065" s="3">
        <v>0.26585739201968162</v>
      </c>
      <c r="K5065" s="2">
        <f>$A$10*Table13[[#This Row],[CF % WEC]]</f>
        <v>0</v>
      </c>
      <c r="L5065" s="1">
        <v>33.589293699075945</v>
      </c>
      <c r="M5065" s="2">
        <f>Table13[[#This Row],[Cons h '[MWh']]]-Table13[[#This Row],[Ewec_prod '[MWh']]]-Table13[[#This Row],[Eeol_prod '[MWh']]]-Table13[[#This Row],[Efv_prod '[MWh']]]</f>
        <v>-31.679206300924058</v>
      </c>
    </row>
    <row r="5066" x14ac:dyDescent="0.25">
      <c r="E5066" s="4">
        <v>43677</v>
      </c>
      <c r="F5066" s="3">
        <v>0.43997000000000003</v>
      </c>
      <c r="G5066" s="2">
        <f>Table13[[#This Row],[CF % FV]]*$A$2</f>
        <v>48.396700000000003</v>
      </c>
      <c r="H5066" s="3">
        <v>0.67111240335937805</v>
      </c>
      <c r="I5066" s="2">
        <f>Table13[[#This Row],[CF % EOL ]]*$A$6</f>
        <v>0</v>
      </c>
      <c r="J5066" s="3">
        <v>0.252316503030734</v>
      </c>
      <c r="K5066" s="2">
        <f>$A$10*Table13[[#This Row],[CF % WEC]]</f>
        <v>0</v>
      </c>
      <c r="L5066" s="1">
        <v>33.027959888349272</v>
      </c>
      <c r="M5066" s="2">
        <f>Table13[[#This Row],[Cons h '[MWh']]]-Table13[[#This Row],[Ewec_prod '[MWh']]]-Table13[[#This Row],[Eeol_prod '[MWh']]]-Table13[[#This Row],[Efv_prod '[MWh']]]</f>
        <v>-15.36874011165073</v>
      </c>
    </row>
    <row r="5067" x14ac:dyDescent="0.25">
      <c r="E5067" s="4">
        <v>43677.041666666664</v>
      </c>
      <c r="F5067" s="3">
        <v>0.33609</v>
      </c>
      <c r="G5067" s="2">
        <f>Table13[[#This Row],[CF % FV]]*$A$2</f>
        <v>36.969900000000003</v>
      </c>
      <c r="H5067" s="3">
        <v>0.72815608986821201</v>
      </c>
      <c r="I5067" s="2">
        <f>Table13[[#This Row],[CF % EOL ]]*$A$6</f>
        <v>0</v>
      </c>
      <c r="J5067" s="3">
        <v>0.24887440428702906</v>
      </c>
      <c r="K5067" s="2">
        <f>$A$10*Table13[[#This Row],[CF % WEC]]</f>
        <v>0</v>
      </c>
      <c r="L5067" s="1">
        <v>31.012438198310122</v>
      </c>
      <c r="M5067" s="2">
        <f>Table13[[#This Row],[Cons h '[MWh']]]-Table13[[#This Row],[Ewec_prod '[MWh']]]-Table13[[#This Row],[Eeol_prod '[MWh']]]-Table13[[#This Row],[Efv_prod '[MWh']]]</f>
        <v>-5.957461801689881</v>
      </c>
    </row>
    <row r="5068" x14ac:dyDescent="0.25">
      <c r="E5068" s="4">
        <v>43677.083333333336</v>
      </c>
      <c r="F5068" s="3">
        <v>0.15368000000000001</v>
      </c>
      <c r="G5068" s="2">
        <f>Table13[[#This Row],[CF % FV]]*$A$2</f>
        <v>16.904800000000002</v>
      </c>
      <c r="H5068" s="3">
        <v>0.76845610219944405</v>
      </c>
      <c r="I5068" s="2">
        <f>Table13[[#This Row],[CF % EOL ]]*$A$6</f>
        <v>0</v>
      </c>
      <c r="J5068" s="3">
        <v>0.2520817103352388</v>
      </c>
      <c r="K5068" s="2">
        <f>$A$10*Table13[[#This Row],[CF % WEC]]</f>
        <v>0</v>
      </c>
      <c r="L5068" s="1">
        <v>33.918606539318077</v>
      </c>
      <c r="M5068" s="2">
        <f>Table13[[#This Row],[Cons h '[MWh']]]-Table13[[#This Row],[Ewec_prod '[MWh']]]-Table13[[#This Row],[Eeol_prod '[MWh']]]-Table13[[#This Row],[Efv_prod '[MWh']]]</f>
        <v>17.013806539318075</v>
      </c>
    </row>
    <row r="5069" x14ac:dyDescent="0.25">
      <c r="E5069" s="4">
        <v>43677.125</v>
      </c>
      <c r="F5069" s="3">
        <v>2.2499999999999998E-3</v>
      </c>
      <c r="G5069" s="2">
        <f>Table13[[#This Row],[CF % FV]]*$A$2</f>
        <v>0.24749999999999997</v>
      </c>
      <c r="H5069" s="3">
        <v>0.782701804262247</v>
      </c>
      <c r="I5069" s="2">
        <f>Table13[[#This Row],[CF % EOL ]]*$A$6</f>
        <v>0</v>
      </c>
      <c r="J5069" s="3">
        <v>0.25896327182781137</v>
      </c>
      <c r="K5069" s="2">
        <f>$A$10*Table13[[#This Row],[CF % WEC]]</f>
        <v>0</v>
      </c>
      <c r="L5069" s="1">
        <v>38.388161157177862</v>
      </c>
      <c r="M5069" s="2">
        <f>Table13[[#This Row],[Cons h '[MWh']]]-Table13[[#This Row],[Ewec_prod '[MWh']]]-Table13[[#This Row],[Eeol_prod '[MWh']]]-Table13[[#This Row],[Efv_prod '[MWh']]]</f>
        <v>38.14066115717786</v>
      </c>
    </row>
    <row r="5070" x14ac:dyDescent="0.25">
      <c r="E5070" s="4">
        <v>43677.166666666664</v>
      </c>
      <c r="F5070" s="3">
        <v>0</v>
      </c>
      <c r="G5070" s="2">
        <f>Table13[[#This Row],[CF % FV]]*$A$2</f>
        <v>0</v>
      </c>
      <c r="H5070" s="3">
        <v>0.82846919220283</v>
      </c>
      <c r="I5070" s="2">
        <f>Table13[[#This Row],[CF % EOL ]]*$A$6</f>
        <v>0</v>
      </c>
      <c r="J5070" s="3">
        <v>0.26651558514567836</v>
      </c>
      <c r="K5070" s="2">
        <f>$A$10*Table13[[#This Row],[CF % WEC]]</f>
        <v>0</v>
      </c>
      <c r="L5070" s="1">
        <v>38.788087762002597</v>
      </c>
      <c r="M5070" s="2">
        <f>Table13[[#This Row],[Cons h '[MWh']]]-Table13[[#This Row],[Ewec_prod '[MWh']]]-Table13[[#This Row],[Eeol_prod '[MWh']]]-Table13[[#This Row],[Efv_prod '[MWh']]]</f>
        <v>38.788087762002597</v>
      </c>
    </row>
    <row r="5071" x14ac:dyDescent="0.25">
      <c r="E5071" s="4">
        <v>43677.208333333336</v>
      </c>
      <c r="F5071" s="3">
        <v>0</v>
      </c>
      <c r="G5071" s="2">
        <f>Table13[[#This Row],[CF % FV]]*$A$2</f>
        <v>0</v>
      </c>
      <c r="H5071" s="3">
        <v>0.83339065063031004</v>
      </c>
      <c r="I5071" s="2">
        <f>Table13[[#This Row],[CF % EOL ]]*$A$6</f>
        <v>0</v>
      </c>
      <c r="J5071" s="3">
        <v>0.27102193759894316</v>
      </c>
      <c r="K5071" s="2">
        <f>$A$10*Table13[[#This Row],[CF % WEC]]</f>
        <v>0</v>
      </c>
      <c r="L5071" s="1">
        <v>27.827658117339087</v>
      </c>
      <c r="M5071" s="2">
        <f>Table13[[#This Row],[Cons h '[MWh']]]-Table13[[#This Row],[Ewec_prod '[MWh']]]-Table13[[#This Row],[Eeol_prod '[MWh']]]-Table13[[#This Row],[Efv_prod '[MWh']]]</f>
        <v>27.827658117339087</v>
      </c>
    </row>
    <row r="5072" x14ac:dyDescent="0.25">
      <c r="E5072" s="4">
        <v>43677.25</v>
      </c>
      <c r="F5072" s="3">
        <v>0</v>
      </c>
      <c r="G5072" s="2">
        <f>Table13[[#This Row],[CF % FV]]*$A$2</f>
        <v>0</v>
      </c>
      <c r="H5072" s="3">
        <v>0.79293276929197598</v>
      </c>
      <c r="I5072" s="2">
        <f>Table13[[#This Row],[CF % EOL ]]*$A$6</f>
        <v>0</v>
      </c>
      <c r="J5072" s="3">
        <v>0.27446597428649089</v>
      </c>
      <c r="K5072" s="2">
        <f>$A$10*Table13[[#This Row],[CF % WEC]]</f>
        <v>0</v>
      </c>
      <c r="L5072" s="1">
        <v>41.045750996545877</v>
      </c>
      <c r="M5072" s="2">
        <f>Table13[[#This Row],[Cons h '[MWh']]]-Table13[[#This Row],[Ewec_prod '[MWh']]]-Table13[[#This Row],[Eeol_prod '[MWh']]]-Table13[[#This Row],[Efv_prod '[MWh']]]</f>
        <v>41.045750996545877</v>
      </c>
    </row>
    <row r="5073" x14ac:dyDescent="0.25">
      <c r="E5073" s="4">
        <v>43677.291666666664</v>
      </c>
      <c r="F5073" s="3">
        <v>0</v>
      </c>
      <c r="G5073" s="2">
        <f>Table13[[#This Row],[CF % FV]]*$A$2</f>
        <v>0</v>
      </c>
      <c r="H5073" s="3">
        <v>0.81151334333555003</v>
      </c>
      <c r="I5073" s="2">
        <f>Table13[[#This Row],[CF % EOL ]]*$A$6</f>
        <v>0</v>
      </c>
      <c r="J5073" s="3">
        <v>0.27787567345326314</v>
      </c>
      <c r="K5073" s="2">
        <f>$A$10*Table13[[#This Row],[CF % WEC]]</f>
        <v>0</v>
      </c>
      <c r="L5073" s="1">
        <v>46.954282378490099</v>
      </c>
      <c r="M5073" s="2">
        <f>Table13[[#This Row],[Cons h '[MWh']]]-Table13[[#This Row],[Ewec_prod '[MWh']]]-Table13[[#This Row],[Eeol_prod '[MWh']]]-Table13[[#This Row],[Efv_prod '[MWh']]]</f>
        <v>46.954282378490099</v>
      </c>
    </row>
    <row r="5074" x14ac:dyDescent="0.25">
      <c r="E5074" s="4">
        <v>43677.333333333336</v>
      </c>
      <c r="F5074" s="3">
        <v>0</v>
      </c>
      <c r="G5074" s="2">
        <f>Table13[[#This Row],[CF % FV]]*$A$2</f>
        <v>0</v>
      </c>
      <c r="H5074" s="3">
        <v>0.869378443341841</v>
      </c>
      <c r="I5074" s="2">
        <f>Table13[[#This Row],[CF % EOL ]]*$A$6</f>
        <v>0</v>
      </c>
      <c r="J5074" s="3">
        <v>0.28580268997342556</v>
      </c>
      <c r="K5074" s="2">
        <f>$A$10*Table13[[#This Row],[CF % WEC]]</f>
        <v>0</v>
      </c>
      <c r="L5074" s="1">
        <v>38.914812953330092</v>
      </c>
      <c r="M5074" s="2">
        <f>Table13[[#This Row],[Cons h '[MWh']]]-Table13[[#This Row],[Ewec_prod '[MWh']]]-Table13[[#This Row],[Eeol_prod '[MWh']]]-Table13[[#This Row],[Efv_prod '[MWh']]]</f>
        <v>38.914812953330092</v>
      </c>
    </row>
    <row r="5075" x14ac:dyDescent="0.25">
      <c r="E5075" s="4">
        <v>43677.375</v>
      </c>
      <c r="F5075" s="3">
        <v>0</v>
      </c>
      <c r="G5075" s="2">
        <f>Table13[[#This Row],[CF % FV]]*$A$2</f>
        <v>0</v>
      </c>
      <c r="H5075" s="3">
        <v>0.87790763766169699</v>
      </c>
      <c r="I5075" s="2">
        <f>Table13[[#This Row],[CF % EOL ]]*$A$6</f>
        <v>0</v>
      </c>
      <c r="J5075" s="3">
        <v>0.25420626512218153</v>
      </c>
      <c r="K5075" s="2">
        <f>$A$10*Table13[[#This Row],[CF % WEC]]</f>
        <v>0</v>
      </c>
      <c r="L5075" s="1">
        <v>55.494878157541315</v>
      </c>
      <c r="M5075" s="2">
        <f>Table13[[#This Row],[Cons h '[MWh']]]-Table13[[#This Row],[Ewec_prod '[MWh']]]-Table13[[#This Row],[Eeol_prod '[MWh']]]-Table13[[#This Row],[Efv_prod '[MWh']]]</f>
        <v>55.494878157541315</v>
      </c>
    </row>
    <row r="5076" x14ac:dyDescent="0.25">
      <c r="E5076" s="4">
        <v>43677.416666666664</v>
      </c>
      <c r="F5076" s="3">
        <v>0</v>
      </c>
      <c r="G5076" s="2">
        <f>Table13[[#This Row],[CF % FV]]*$A$2</f>
        <v>0</v>
      </c>
      <c r="H5076" s="3">
        <v>0.51394774295627998</v>
      </c>
      <c r="I5076" s="2">
        <f>Table13[[#This Row],[CF % EOL ]]*$A$6</f>
        <v>0</v>
      </c>
      <c r="J5076" s="3">
        <v>0.22644054223251753</v>
      </c>
      <c r="K5076" s="2">
        <f>$A$10*Table13[[#This Row],[CF % WEC]]</f>
        <v>0</v>
      </c>
      <c r="L5076" s="1">
        <v>50.864000659247161</v>
      </c>
      <c r="M5076" s="2">
        <f>Table13[[#This Row],[Cons h '[MWh']]]-Table13[[#This Row],[Ewec_prod '[MWh']]]-Table13[[#This Row],[Eeol_prod '[MWh']]]-Table13[[#This Row],[Efv_prod '[MWh']]]</f>
        <v>50.864000659247161</v>
      </c>
    </row>
    <row r="5077" x14ac:dyDescent="0.25">
      <c r="E5077" s="4">
        <v>43677.458333333336</v>
      </c>
      <c r="F5077" s="3">
        <v>0</v>
      </c>
      <c r="G5077" s="2">
        <f>Table13[[#This Row],[CF % FV]]*$A$2</f>
        <v>0</v>
      </c>
      <c r="H5077" s="3">
        <v>0.42708159013807201</v>
      </c>
      <c r="I5077" s="2">
        <f>Table13[[#This Row],[CF % EOL ]]*$A$6</f>
        <v>0</v>
      </c>
      <c r="J5077" s="3">
        <v>0.20766101374829807</v>
      </c>
      <c r="K5077" s="2">
        <f>$A$10*Table13[[#This Row],[CF % WEC]]</f>
        <v>0</v>
      </c>
      <c r="L5077" s="1">
        <v>37.857349384417489</v>
      </c>
      <c r="M5077" s="2">
        <f>Table13[[#This Row],[Cons h '[MWh']]]-Table13[[#This Row],[Ewec_prod '[MWh']]]-Table13[[#This Row],[Eeol_prod '[MWh']]]-Table13[[#This Row],[Efv_prod '[MWh']]]</f>
        <v>37.857349384417489</v>
      </c>
    </row>
    <row r="5078" x14ac:dyDescent="0.25">
      <c r="E5078" s="4">
        <v>43677.5</v>
      </c>
      <c r="F5078" s="3">
        <v>0</v>
      </c>
      <c r="G5078" s="2">
        <f>Table13[[#This Row],[CF % FV]]*$A$2</f>
        <v>0</v>
      </c>
      <c r="H5078" s="3">
        <v>0.50993151942977399</v>
      </c>
      <c r="I5078" s="2">
        <f>Table13[[#This Row],[CF % EOL ]]*$A$6</f>
        <v>0</v>
      </c>
      <c r="J5078" s="3">
        <v>0.19779868073405574</v>
      </c>
      <c r="K5078" s="2">
        <f>$A$10*Table13[[#This Row],[CF % WEC]]</f>
        <v>0</v>
      </c>
      <c r="L5078" s="1">
        <v>55.613805918410947</v>
      </c>
      <c r="M5078" s="2">
        <f>Table13[[#This Row],[Cons h '[MWh']]]-Table13[[#This Row],[Ewec_prod '[MWh']]]-Table13[[#This Row],[Eeol_prod '[MWh']]]-Table13[[#This Row],[Efv_prod '[MWh']]]</f>
        <v>55.613805918410947</v>
      </c>
    </row>
    <row r="5079" x14ac:dyDescent="0.25">
      <c r="E5079" s="4">
        <v>43677.541666666664</v>
      </c>
      <c r="F5079" s="3">
        <v>0</v>
      </c>
      <c r="G5079" s="2">
        <f>Table13[[#This Row],[CF % FV]]*$A$2</f>
        <v>0</v>
      </c>
      <c r="H5079" s="3">
        <v>0.57170213792572699</v>
      </c>
      <c r="I5079" s="2">
        <f>Table13[[#This Row],[CF % EOL ]]*$A$6</f>
        <v>0</v>
      </c>
      <c r="J5079" s="3">
        <v>0.19698488946293841</v>
      </c>
      <c r="K5079" s="2">
        <f>$A$10*Table13[[#This Row],[CF % WEC]]</f>
        <v>0</v>
      </c>
      <c r="L5079" s="1">
        <v>54.282834376899203</v>
      </c>
      <c r="M5079" s="2">
        <f>Table13[[#This Row],[Cons h '[MWh']]]-Table13[[#This Row],[Ewec_prod '[MWh']]]-Table13[[#This Row],[Eeol_prod '[MWh']]]-Table13[[#This Row],[Efv_prod '[MWh']]]</f>
        <v>54.282834376899203</v>
      </c>
    </row>
    <row r="5080" x14ac:dyDescent="0.25">
      <c r="E5080" s="4">
        <v>43677.583333333336</v>
      </c>
      <c r="F5080" s="3">
        <v>0</v>
      </c>
      <c r="G5080" s="2">
        <f>Table13[[#This Row],[CF % FV]]*$A$2</f>
        <v>0</v>
      </c>
      <c r="H5080" s="3">
        <v>0.65123147366041501</v>
      </c>
      <c r="I5080" s="2">
        <f>Table13[[#This Row],[CF % EOL ]]*$A$6</f>
        <v>0</v>
      </c>
      <c r="J5080" s="3">
        <v>0.20167667512834858</v>
      </c>
      <c r="K5080" s="2">
        <f>$A$10*Table13[[#This Row],[CF % WEC]]</f>
        <v>0</v>
      </c>
      <c r="L5080" s="1">
        <v>35.060395770476298</v>
      </c>
      <c r="M5080" s="2">
        <f>Table13[[#This Row],[Cons h '[MWh']]]-Table13[[#This Row],[Ewec_prod '[MWh']]]-Table13[[#This Row],[Eeol_prod '[MWh']]]-Table13[[#This Row],[Efv_prod '[MWh']]]</f>
        <v>35.060395770476298</v>
      </c>
    </row>
    <row r="5081" x14ac:dyDescent="0.25">
      <c r="E5081" s="4">
        <v>43677.625</v>
      </c>
      <c r="F5081" s="3">
        <v>0</v>
      </c>
      <c r="G5081" s="2">
        <f>Table13[[#This Row],[CF % FV]]*$A$2</f>
        <v>0</v>
      </c>
      <c r="H5081" s="3">
        <v>0.78283049095447299</v>
      </c>
      <c r="I5081" s="2">
        <f>Table13[[#This Row],[CF % EOL ]]*$A$6</f>
        <v>0</v>
      </c>
      <c r="J5081" s="3">
        <v>0.20817097819479449</v>
      </c>
      <c r="K5081" s="2">
        <f>$A$10*Table13[[#This Row],[CF % WEC]]</f>
        <v>0</v>
      </c>
      <c r="L5081" s="1">
        <v>39.306761056057233</v>
      </c>
      <c r="M5081" s="2">
        <f>Table13[[#This Row],[Cons h '[MWh']]]-Table13[[#This Row],[Ewec_prod '[MWh']]]-Table13[[#This Row],[Eeol_prod '[MWh']]]-Table13[[#This Row],[Efv_prod '[MWh']]]</f>
        <v>39.306761056057233</v>
      </c>
    </row>
    <row r="5082" x14ac:dyDescent="0.25">
      <c r="E5082" s="4">
        <v>43677.666666666664</v>
      </c>
      <c r="F5082" s="3">
        <v>7.5000000000000002E-4</v>
      </c>
      <c r="G5082" s="2">
        <f>Table13[[#This Row],[CF % FV]]*$A$2</f>
        <v>8.2500000000000004E-2</v>
      </c>
      <c r="H5082" s="3">
        <v>0.81094663991744997</v>
      </c>
      <c r="I5082" s="2">
        <f>Table13[[#This Row],[CF % EOL ]]*$A$6</f>
        <v>0</v>
      </c>
      <c r="J5082" s="3">
        <v>0.21913048255094503</v>
      </c>
      <c r="K5082" s="2">
        <f>$A$10*Table13[[#This Row],[CF % WEC]]</f>
        <v>0</v>
      </c>
      <c r="L5082" s="1">
        <v>37.227935008837918</v>
      </c>
      <c r="M5082" s="2">
        <f>Table13[[#This Row],[Cons h '[MWh']]]-Table13[[#This Row],[Ewec_prod '[MWh']]]-Table13[[#This Row],[Eeol_prod '[MWh']]]-Table13[[#This Row],[Efv_prod '[MWh']]]</f>
        <v>37.145435008837914</v>
      </c>
    </row>
    <row r="5083" x14ac:dyDescent="0.25">
      <c r="E5083" s="4">
        <v>43677.708333333336</v>
      </c>
      <c r="F5083" s="3">
        <v>0.18099999999999999</v>
      </c>
      <c r="G5083" s="2">
        <f>Table13[[#This Row],[CF % FV]]*$A$2</f>
        <v>19.91</v>
      </c>
      <c r="H5083" s="3">
        <v>0.835509846284753</v>
      </c>
      <c r="I5083" s="2">
        <f>Table13[[#This Row],[CF % EOL ]]*$A$6</f>
        <v>0</v>
      </c>
      <c r="J5083" s="3">
        <v>0.23262140171113815</v>
      </c>
      <c r="K5083" s="2">
        <f>$A$10*Table13[[#This Row],[CF % WEC]]</f>
        <v>0</v>
      </c>
      <c r="L5083" s="1">
        <v>40.907279486205994</v>
      </c>
      <c r="M5083" s="2">
        <f>Table13[[#This Row],[Cons h '[MWh']]]-Table13[[#This Row],[Ewec_prod '[MWh']]]-Table13[[#This Row],[Eeol_prod '[MWh']]]-Table13[[#This Row],[Efv_prod '[MWh']]]</f>
        <v>20.997279486205993</v>
      </c>
    </row>
    <row r="5084" x14ac:dyDescent="0.25">
      <c r="E5084" s="4">
        <v>43677.75</v>
      </c>
      <c r="F5084" s="3">
        <v>0.28770000000000001</v>
      </c>
      <c r="G5084" s="2">
        <f>Table13[[#This Row],[CF % FV]]*$A$2</f>
        <v>31.647000000000002</v>
      </c>
      <c r="H5084" s="3">
        <v>0.85461327102996698</v>
      </c>
      <c r="I5084" s="2">
        <f>Table13[[#This Row],[CF % EOL ]]*$A$6</f>
        <v>0</v>
      </c>
      <c r="J5084" s="3">
        <v>0.24467689305861159</v>
      </c>
      <c r="K5084" s="2">
        <f>$A$10*Table13[[#This Row],[CF % WEC]]</f>
        <v>0</v>
      </c>
      <c r="L5084" s="1">
        <v>74.395483622585616</v>
      </c>
      <c r="M5084" s="2">
        <f>Table13[[#This Row],[Cons h '[MWh']]]-Table13[[#This Row],[Ewec_prod '[MWh']]]-Table13[[#This Row],[Eeol_prod '[MWh']]]-Table13[[#This Row],[Efv_prod '[MWh']]]</f>
        <v>42.74848362258561</v>
      </c>
    </row>
    <row r="5085" x14ac:dyDescent="0.25">
      <c r="E5085" s="4">
        <v>43677.791666666664</v>
      </c>
      <c r="F5085" s="3">
        <v>0.50385999999999997</v>
      </c>
      <c r="G5085" s="2">
        <f>Table13[[#This Row],[CF % FV]]*$A$2</f>
        <v>55.424599999999998</v>
      </c>
      <c r="H5085" s="3">
        <v>0.87707291600369897</v>
      </c>
      <c r="I5085" s="2">
        <f>Table13[[#This Row],[CF % EOL ]]*$A$6</f>
        <v>0</v>
      </c>
      <c r="J5085" s="3">
        <v>0.25740161519492399</v>
      </c>
      <c r="K5085" s="2">
        <f>$A$10*Table13[[#This Row],[CF % WEC]]</f>
        <v>0</v>
      </c>
      <c r="L5085" s="1">
        <v>59.45257765733529</v>
      </c>
      <c r="M5085" s="2">
        <f>Table13[[#This Row],[Cons h '[MWh']]]-Table13[[#This Row],[Ewec_prod '[MWh']]]-Table13[[#This Row],[Eeol_prod '[MWh']]]-Table13[[#This Row],[Efv_prod '[MWh']]]</f>
        <v>4.0279776573352919</v>
      </c>
    </row>
    <row r="5086" x14ac:dyDescent="0.25">
      <c r="E5086" s="4">
        <v>43677.833333333336</v>
      </c>
      <c r="F5086" s="3">
        <v>0.61116999999999999</v>
      </c>
      <c r="G5086" s="2">
        <f>Table13[[#This Row],[CF % FV]]*$A$2</f>
        <v>67.228700000000003</v>
      </c>
      <c r="H5086" s="3">
        <v>0.85757144909328697</v>
      </c>
      <c r="I5086" s="2">
        <f>Table13[[#This Row],[CF % EOL ]]*$A$6</f>
        <v>0</v>
      </c>
      <c r="J5086" s="3">
        <v>0.26880700724233564</v>
      </c>
      <c r="K5086" s="2">
        <f>$A$10*Table13[[#This Row],[CF % WEC]]</f>
        <v>0</v>
      </c>
      <c r="L5086" s="1">
        <v>62.259751322919932</v>
      </c>
      <c r="M5086" s="2">
        <f>Table13[[#This Row],[Cons h '[MWh']]]-Table13[[#This Row],[Ewec_prod '[MWh']]]-Table13[[#This Row],[Eeol_prod '[MWh']]]-Table13[[#This Row],[Efv_prod '[MWh']]]</f>
        <v>-4.9689486770800713</v>
      </c>
    </row>
    <row r="5087" x14ac:dyDescent="0.25">
      <c r="E5087" s="4">
        <v>43677.875</v>
      </c>
      <c r="F5087" s="3">
        <v>0.68808000000000002</v>
      </c>
      <c r="G5087" s="2">
        <f>Table13[[#This Row],[CF % FV]]*$A$2</f>
        <v>75.688800000000001</v>
      </c>
      <c r="H5087" s="3">
        <v>0.88204505377360698</v>
      </c>
      <c r="I5087" s="2">
        <f>Table13[[#This Row],[CF % EOL ]]*$A$6</f>
        <v>0</v>
      </c>
      <c r="J5087" s="3">
        <v>0.23992049631188173</v>
      </c>
      <c r="K5087" s="2">
        <f>$A$10*Table13[[#This Row],[CF % WEC]]</f>
        <v>0</v>
      </c>
      <c r="L5087" s="1">
        <v>56.737600315518684</v>
      </c>
      <c r="M5087" s="2">
        <f>Table13[[#This Row],[Cons h '[MWh']]]-Table13[[#This Row],[Ewec_prod '[MWh']]]-Table13[[#This Row],[Eeol_prod '[MWh']]]-Table13[[#This Row],[Efv_prod '[MWh']]]</f>
        <v>-18.951199684481317</v>
      </c>
    </row>
    <row r="5088" x14ac:dyDescent="0.25">
      <c r="E5088" s="4">
        <v>43677.916666666664</v>
      </c>
      <c r="F5088" s="3">
        <v>0.63117000000000001</v>
      </c>
      <c r="G5088" s="2">
        <f>Table13[[#This Row],[CF % FV]]*$A$2</f>
        <v>69.428700000000006</v>
      </c>
      <c r="H5088" s="3">
        <v>0.44357552964111702</v>
      </c>
      <c r="I5088" s="2">
        <f>Table13[[#This Row],[CF % EOL ]]*$A$6</f>
        <v>0</v>
      </c>
      <c r="J5088" s="3">
        <v>0.21293574716783112</v>
      </c>
      <c r="K5088" s="2">
        <f>$A$10*Table13[[#This Row],[CF % WEC]]</f>
        <v>0</v>
      </c>
      <c r="L5088" s="1">
        <v>42.24235971261129</v>
      </c>
      <c r="M5088" s="2">
        <f>Table13[[#This Row],[Cons h '[MWh']]]-Table13[[#This Row],[Ewec_prod '[MWh']]]-Table13[[#This Row],[Eeol_prod '[MWh']]]-Table13[[#This Row],[Efv_prod '[MWh']]]</f>
        <v>-27.186340287388717</v>
      </c>
    </row>
    <row r="5089" x14ac:dyDescent="0.25">
      <c r="E5089" s="4">
        <v>43677.958333333336</v>
      </c>
      <c r="F5089" s="3">
        <v>0.62561</v>
      </c>
      <c r="G5089" s="2">
        <f>Table13[[#This Row],[CF % FV]]*$A$2</f>
        <v>68.817099999999996</v>
      </c>
      <c r="H5089" s="3">
        <v>0.42744612468509002</v>
      </c>
      <c r="I5089" s="2">
        <f>Table13[[#This Row],[CF % EOL ]]*$A$6</f>
        <v>0</v>
      </c>
      <c r="J5089" s="3">
        <v>0.19820799248728399</v>
      </c>
      <c r="K5089" s="2">
        <f>$A$10*Table13[[#This Row],[CF % WEC]]</f>
        <v>0</v>
      </c>
      <c r="L5089" s="1">
        <v>43.18981420822233</v>
      </c>
      <c r="M5089" s="2">
        <f>Table13[[#This Row],[Cons h '[MWh']]]-Table13[[#This Row],[Ewec_prod '[MWh']]]-Table13[[#This Row],[Eeol_prod '[MWh']]]-Table13[[#This Row],[Efv_prod '[MWh']]]</f>
        <v>-25.627285791777666</v>
      </c>
    </row>
    <row r="5090" x14ac:dyDescent="0.25">
      <c r="E5090" s="4">
        <v>43678</v>
      </c>
      <c r="F5090" s="3">
        <v>0.49652999999999997</v>
      </c>
      <c r="G5090" s="2">
        <f>Table13[[#This Row],[CF % FV]]*$A$2</f>
        <v>54.618299999999998</v>
      </c>
      <c r="H5090" s="3">
        <v>0.527956312349941</v>
      </c>
      <c r="I5090" s="2">
        <f>Table13[[#This Row],[CF % EOL ]]*$A$6</f>
        <v>0</v>
      </c>
      <c r="J5090" s="3">
        <v>0.19144473632539846</v>
      </c>
      <c r="K5090" s="2">
        <f>$A$10*Table13[[#This Row],[CF % WEC]]</f>
        <v>0</v>
      </c>
      <c r="L5090" s="1">
        <v>40.858182920038395</v>
      </c>
      <c r="M5090" s="2">
        <f>Table13[[#This Row],[Cons h '[MWh']]]-Table13[[#This Row],[Ewec_prod '[MWh']]]-Table13[[#This Row],[Eeol_prod '[MWh']]]-Table13[[#This Row],[Efv_prod '[MWh']]]</f>
        <v>-13.760117079961603</v>
      </c>
    </row>
    <row r="5091" x14ac:dyDescent="0.25">
      <c r="E5091" s="4">
        <v>43678.041666666664</v>
      </c>
      <c r="F5091" s="3">
        <v>0.33626</v>
      </c>
      <c r="G5091" s="2">
        <f>Table13[[#This Row],[CF % FV]]*$A$2</f>
        <v>36.988599999999998</v>
      </c>
      <c r="H5091" s="3">
        <v>0.59898810203040298</v>
      </c>
      <c r="I5091" s="2">
        <f>Table13[[#This Row],[CF % EOL ]]*$A$6</f>
        <v>0</v>
      </c>
      <c r="J5091" s="3">
        <v>0.19085775173592298</v>
      </c>
      <c r="K5091" s="2">
        <f>$A$10*Table13[[#This Row],[CF % WEC]]</f>
        <v>0</v>
      </c>
      <c r="L5091" s="1">
        <v>31.406857304124451</v>
      </c>
      <c r="M5091" s="2">
        <f>Table13[[#This Row],[Cons h '[MWh']]]-Table13[[#This Row],[Ewec_prod '[MWh']]]-Table13[[#This Row],[Eeol_prod '[MWh']]]-Table13[[#This Row],[Efv_prod '[MWh']]]</f>
        <v>-5.5817426958755476</v>
      </c>
    </row>
    <row r="5092" x14ac:dyDescent="0.25">
      <c r="E5092" s="4">
        <v>43678.083333333336</v>
      </c>
      <c r="F5092" s="3">
        <v>0.17727999999999999</v>
      </c>
      <c r="G5092" s="2">
        <f>Table13[[#This Row],[CF % FV]]*$A$2</f>
        <v>19.500799999999998</v>
      </c>
      <c r="H5092" s="3">
        <v>0.66078012401784703</v>
      </c>
      <c r="I5092" s="2">
        <f>Table13[[#This Row],[CF % EOL ]]*$A$6</f>
        <v>0</v>
      </c>
      <c r="J5092" s="3">
        <v>0.19629280348606737</v>
      </c>
      <c r="K5092" s="2">
        <f>$A$10*Table13[[#This Row],[CF % WEC]]</f>
        <v>0</v>
      </c>
      <c r="L5092" s="1">
        <v>30.853992510992896</v>
      </c>
      <c r="M5092" s="2">
        <f>Table13[[#This Row],[Cons h '[MWh']]]-Table13[[#This Row],[Ewec_prod '[MWh']]]-Table13[[#This Row],[Eeol_prod '[MWh']]]-Table13[[#This Row],[Efv_prod '[MWh']]]</f>
        <v>11.353192510992898</v>
      </c>
    </row>
    <row r="5093" x14ac:dyDescent="0.25">
      <c r="E5093" s="4">
        <v>43678.125</v>
      </c>
      <c r="F5093" s="3">
        <v>2.3400000000000001E-3</v>
      </c>
      <c r="G5093" s="2">
        <f>Table13[[#This Row],[CF % FV]]*$A$2</f>
        <v>0.25740000000000002</v>
      </c>
      <c r="H5093" s="3">
        <v>0.743106211424579</v>
      </c>
      <c r="I5093" s="2">
        <f>Table13[[#This Row],[CF % EOL ]]*$A$6</f>
        <v>0</v>
      </c>
      <c r="J5093" s="3">
        <v>0.21605275299053989</v>
      </c>
      <c r="K5093" s="2">
        <f>$A$10*Table13[[#This Row],[CF % WEC]]</f>
        <v>0</v>
      </c>
      <c r="L5093" s="1">
        <v>35.816723088842501</v>
      </c>
      <c r="M5093" s="2">
        <f>Table13[[#This Row],[Cons h '[MWh']]]-Table13[[#This Row],[Ewec_prod '[MWh']]]-Table13[[#This Row],[Eeol_prod '[MWh']]]-Table13[[#This Row],[Efv_prod '[MWh']]]</f>
        <v>35.559323088842504</v>
      </c>
    </row>
    <row r="5094" x14ac:dyDescent="0.25">
      <c r="E5094" s="4">
        <v>43678.166666666664</v>
      </c>
      <c r="F5094" s="3">
        <v>0</v>
      </c>
      <c r="G5094" s="2">
        <f>Table13[[#This Row],[CF % FV]]*$A$2</f>
        <v>0</v>
      </c>
      <c r="H5094" s="3">
        <v>0.81484733663544695</v>
      </c>
      <c r="I5094" s="2">
        <f>Table13[[#This Row],[CF % EOL ]]*$A$6</f>
        <v>0</v>
      </c>
      <c r="J5094" s="3">
        <v>0.23114086023360625</v>
      </c>
      <c r="K5094" s="2">
        <f>$A$10*Table13[[#This Row],[CF % WEC]]</f>
        <v>0</v>
      </c>
      <c r="L5094" s="1">
        <v>35.045489466507071</v>
      </c>
      <c r="M5094" s="2">
        <f>Table13[[#This Row],[Cons h '[MWh']]]-Table13[[#This Row],[Ewec_prod '[MWh']]]-Table13[[#This Row],[Eeol_prod '[MWh']]]-Table13[[#This Row],[Efv_prod '[MWh']]]</f>
        <v>35.045489466507071</v>
      </c>
    </row>
    <row r="5095" x14ac:dyDescent="0.25">
      <c r="E5095" s="4">
        <v>43678.208333333336</v>
      </c>
      <c r="F5095" s="3">
        <v>0</v>
      </c>
      <c r="G5095" s="2">
        <f>Table13[[#This Row],[CF % FV]]*$A$2</f>
        <v>0</v>
      </c>
      <c r="H5095" s="3">
        <v>0.86320893829399203</v>
      </c>
      <c r="I5095" s="2">
        <f>Table13[[#This Row],[CF % EOL ]]*$A$6</f>
        <v>0</v>
      </c>
      <c r="J5095" s="3">
        <v>0.24838948284643864</v>
      </c>
      <c r="K5095" s="2">
        <f>$A$10*Table13[[#This Row],[CF % WEC]]</f>
        <v>0</v>
      </c>
      <c r="L5095" s="1">
        <v>46.963670966456675</v>
      </c>
      <c r="M5095" s="2">
        <f>Table13[[#This Row],[Cons h '[MWh']]]-Table13[[#This Row],[Ewec_prod '[MWh']]]-Table13[[#This Row],[Eeol_prod '[MWh']]]-Table13[[#This Row],[Efv_prod '[MWh']]]</f>
        <v>46.963670966456675</v>
      </c>
    </row>
    <row r="5096" x14ac:dyDescent="0.25">
      <c r="E5096" s="4">
        <v>43678.25</v>
      </c>
      <c r="F5096" s="3">
        <v>0</v>
      </c>
      <c r="G5096" s="2">
        <f>Table13[[#This Row],[CF % FV]]*$A$2</f>
        <v>0</v>
      </c>
      <c r="H5096" s="3">
        <v>0.92533195766096799</v>
      </c>
      <c r="I5096" s="2">
        <f>Table13[[#This Row],[CF % EOL ]]*$A$6</f>
        <v>0</v>
      </c>
      <c r="J5096" s="3">
        <v>0.26327900263110571</v>
      </c>
      <c r="K5096" s="2">
        <f>$A$10*Table13[[#This Row],[CF % WEC]]</f>
        <v>0</v>
      </c>
      <c r="L5096" s="1">
        <v>46.908345713881459</v>
      </c>
      <c r="M5096" s="2">
        <f>Table13[[#This Row],[Cons h '[MWh']]]-Table13[[#This Row],[Ewec_prod '[MWh']]]-Table13[[#This Row],[Eeol_prod '[MWh']]]-Table13[[#This Row],[Efv_prod '[MWh']]]</f>
        <v>46.908345713881459</v>
      </c>
    </row>
    <row r="5097" x14ac:dyDescent="0.25">
      <c r="E5097" s="4">
        <v>43678.291666666664</v>
      </c>
      <c r="F5097" s="3">
        <v>0</v>
      </c>
      <c r="G5097" s="2">
        <f>Table13[[#This Row],[CF % FV]]*$A$2</f>
        <v>0</v>
      </c>
      <c r="H5097" s="3">
        <v>0.93238419589176202</v>
      </c>
      <c r="I5097" s="2">
        <f>Table13[[#This Row],[CF % EOL ]]*$A$6</f>
        <v>0</v>
      </c>
      <c r="J5097" s="3">
        <v>0.27392821451227922</v>
      </c>
      <c r="K5097" s="2">
        <f>$A$10*Table13[[#This Row],[CF % WEC]]</f>
        <v>0</v>
      </c>
      <c r="L5097" s="1">
        <v>54.455318564309934</v>
      </c>
      <c r="M5097" s="2">
        <f>Table13[[#This Row],[Cons h '[MWh']]]-Table13[[#This Row],[Ewec_prod '[MWh']]]-Table13[[#This Row],[Eeol_prod '[MWh']]]-Table13[[#This Row],[Efv_prod '[MWh']]]</f>
        <v>54.455318564309934</v>
      </c>
    </row>
    <row r="5098" x14ac:dyDescent="0.25">
      <c r="E5098" s="4">
        <v>43678.333333333336</v>
      </c>
      <c r="F5098" s="3">
        <v>0</v>
      </c>
      <c r="G5098" s="2">
        <f>Table13[[#This Row],[CF % FV]]*$A$2</f>
        <v>0</v>
      </c>
      <c r="H5098" s="3">
        <v>0.93603113560027595</v>
      </c>
      <c r="I5098" s="2">
        <f>Table13[[#This Row],[CF % EOL ]]*$A$6</f>
        <v>0</v>
      </c>
      <c r="J5098" s="3">
        <v>0.28086691544271108</v>
      </c>
      <c r="K5098" s="2">
        <f>$A$10*Table13[[#This Row],[CF % WEC]]</f>
        <v>0</v>
      </c>
      <c r="L5098" s="1">
        <v>68.850736779906654</v>
      </c>
      <c r="M5098" s="2">
        <f>Table13[[#This Row],[Cons h '[MWh']]]-Table13[[#This Row],[Ewec_prod '[MWh']]]-Table13[[#This Row],[Eeol_prod '[MWh']]]-Table13[[#This Row],[Efv_prod '[MWh']]]</f>
        <v>68.850736779906654</v>
      </c>
    </row>
    <row r="5099" x14ac:dyDescent="0.25">
      <c r="E5099" s="4">
        <v>43678.375</v>
      </c>
      <c r="F5099" s="3">
        <v>0</v>
      </c>
      <c r="G5099" s="2">
        <f>Table13[[#This Row],[CF % FV]]*$A$2</f>
        <v>0</v>
      </c>
      <c r="H5099" s="3">
        <v>0.94206929144325802</v>
      </c>
      <c r="I5099" s="2">
        <f>Table13[[#This Row],[CF % EOL ]]*$A$6</f>
        <v>0</v>
      </c>
      <c r="J5099" s="3">
        <v>0.24539365353943307</v>
      </c>
      <c r="K5099" s="2">
        <f>$A$10*Table13[[#This Row],[CF % WEC]]</f>
        <v>0</v>
      </c>
      <c r="L5099" s="1">
        <v>45.216319784837921</v>
      </c>
      <c r="M5099" s="2">
        <f>Table13[[#This Row],[Cons h '[MWh']]]-Table13[[#This Row],[Ewec_prod '[MWh']]]-Table13[[#This Row],[Eeol_prod '[MWh']]]-Table13[[#This Row],[Efv_prod '[MWh']]]</f>
        <v>45.216319784837921</v>
      </c>
    </row>
    <row r="5100" x14ac:dyDescent="0.25">
      <c r="E5100" s="4">
        <v>43678.416666666664</v>
      </c>
      <c r="F5100" s="3">
        <v>0</v>
      </c>
      <c r="G5100" s="2">
        <f>Table13[[#This Row],[CF % FV]]*$A$2</f>
        <v>0</v>
      </c>
      <c r="H5100" s="3">
        <v>0.587628831138435</v>
      </c>
      <c r="I5100" s="2">
        <f>Table13[[#This Row],[CF % EOL ]]*$A$6</f>
        <v>0</v>
      </c>
      <c r="J5100" s="3">
        <v>0.21232677054742516</v>
      </c>
      <c r="K5100" s="2">
        <f>$A$10*Table13[[#This Row],[CF % WEC]]</f>
        <v>0</v>
      </c>
      <c r="L5100" s="1">
        <v>39.953657565920551</v>
      </c>
      <c r="M5100" s="2">
        <f>Table13[[#This Row],[Cons h '[MWh']]]-Table13[[#This Row],[Ewec_prod '[MWh']]]-Table13[[#This Row],[Eeol_prod '[MWh']]]-Table13[[#This Row],[Efv_prod '[MWh']]]</f>
        <v>39.953657565920551</v>
      </c>
    </row>
    <row r="5101" x14ac:dyDescent="0.25">
      <c r="E5101" s="4">
        <v>43678.458333333336</v>
      </c>
      <c r="F5101" s="3">
        <v>0</v>
      </c>
      <c r="G5101" s="2">
        <f>Table13[[#This Row],[CF % FV]]*$A$2</f>
        <v>0</v>
      </c>
      <c r="H5101" s="3">
        <v>0.51927701829676598</v>
      </c>
      <c r="I5101" s="2">
        <f>Table13[[#This Row],[CF % EOL ]]*$A$6</f>
        <v>0</v>
      </c>
      <c r="J5101" s="3">
        <v>0.18917527563892872</v>
      </c>
      <c r="K5101" s="2">
        <f>$A$10*Table13[[#This Row],[CF % WEC]]</f>
        <v>0</v>
      </c>
      <c r="L5101" s="1">
        <v>54.630739818064036</v>
      </c>
      <c r="M5101" s="2">
        <f>Table13[[#This Row],[Cons h '[MWh']]]-Table13[[#This Row],[Ewec_prod '[MWh']]]-Table13[[#This Row],[Eeol_prod '[MWh']]]-Table13[[#This Row],[Efv_prod '[MWh']]]</f>
        <v>54.630739818064036</v>
      </c>
    </row>
    <row r="5102" x14ac:dyDescent="0.25">
      <c r="E5102" s="4">
        <v>43678.5</v>
      </c>
      <c r="F5102" s="3">
        <v>0</v>
      </c>
      <c r="G5102" s="2">
        <f>Table13[[#This Row],[CF % FV]]*$A$2</f>
        <v>0</v>
      </c>
      <c r="H5102" s="3">
        <v>0.58158313568100695</v>
      </c>
      <c r="I5102" s="2">
        <f>Table13[[#This Row],[CF % EOL ]]*$A$6</f>
        <v>0</v>
      </c>
      <c r="J5102" s="3">
        <v>0.17763202319537261</v>
      </c>
      <c r="K5102" s="2">
        <f>$A$10*Table13[[#This Row],[CF % WEC]]</f>
        <v>0</v>
      </c>
      <c r="L5102" s="1">
        <v>64.823141370133612</v>
      </c>
      <c r="M5102" s="2">
        <f>Table13[[#This Row],[Cons h '[MWh']]]-Table13[[#This Row],[Ewec_prod '[MWh']]]-Table13[[#This Row],[Eeol_prod '[MWh']]]-Table13[[#This Row],[Efv_prod '[MWh']]]</f>
        <v>64.823141370133612</v>
      </c>
    </row>
    <row r="5103" x14ac:dyDescent="0.25">
      <c r="E5103" s="4">
        <v>43678.541666666664</v>
      </c>
      <c r="F5103" s="3">
        <v>0</v>
      </c>
      <c r="G5103" s="2">
        <f>Table13[[#This Row],[CF % FV]]*$A$2</f>
        <v>0</v>
      </c>
      <c r="H5103" s="3">
        <v>0.65773853350726297</v>
      </c>
      <c r="I5103" s="2">
        <f>Table13[[#This Row],[CF % EOL ]]*$A$6</f>
        <v>0</v>
      </c>
      <c r="J5103" s="3">
        <v>0.1742533577754857</v>
      </c>
      <c r="K5103" s="2">
        <f>$A$10*Table13[[#This Row],[CF % WEC]]</f>
        <v>0</v>
      </c>
      <c r="L5103" s="1">
        <v>60.078578170667008</v>
      </c>
      <c r="M5103" s="2">
        <f>Table13[[#This Row],[Cons h '[MWh']]]-Table13[[#This Row],[Ewec_prod '[MWh']]]-Table13[[#This Row],[Eeol_prod '[MWh']]]-Table13[[#This Row],[Efv_prod '[MWh']]]</f>
        <v>60.078578170667008</v>
      </c>
    </row>
    <row r="5104" x14ac:dyDescent="0.25">
      <c r="E5104" s="4">
        <v>43678.583333333336</v>
      </c>
      <c r="F5104" s="3">
        <v>0</v>
      </c>
      <c r="G5104" s="2">
        <f>Table13[[#This Row],[CF % FV]]*$A$2</f>
        <v>0</v>
      </c>
      <c r="H5104" s="3">
        <v>0.68281624716848899</v>
      </c>
      <c r="I5104" s="2">
        <f>Table13[[#This Row],[CF % EOL ]]*$A$6</f>
        <v>0</v>
      </c>
      <c r="J5104" s="3">
        <v>0.17671106574541834</v>
      </c>
      <c r="K5104" s="2">
        <f>$A$10*Table13[[#This Row],[CF % WEC]]</f>
        <v>0</v>
      </c>
      <c r="L5104" s="1">
        <v>57.322088471893252</v>
      </c>
      <c r="M5104" s="2">
        <f>Table13[[#This Row],[Cons h '[MWh']]]-Table13[[#This Row],[Ewec_prod '[MWh']]]-Table13[[#This Row],[Eeol_prod '[MWh']]]-Table13[[#This Row],[Efv_prod '[MWh']]]</f>
        <v>57.322088471893252</v>
      </c>
    </row>
    <row r="5105" x14ac:dyDescent="0.25">
      <c r="E5105" s="4">
        <v>43678.625</v>
      </c>
      <c r="F5105" s="3">
        <v>0</v>
      </c>
      <c r="G5105" s="2">
        <f>Table13[[#This Row],[CF % FV]]*$A$2</f>
        <v>0</v>
      </c>
      <c r="H5105" s="3">
        <v>0.63896182538294499</v>
      </c>
      <c r="I5105" s="2">
        <f>Table13[[#This Row],[CF % EOL ]]*$A$6</f>
        <v>0</v>
      </c>
      <c r="J5105" s="3">
        <v>0.17906477108616584</v>
      </c>
      <c r="K5105" s="2">
        <f>$A$10*Table13[[#This Row],[CF % WEC]]</f>
        <v>0</v>
      </c>
      <c r="L5105" s="1">
        <v>38.040689381206633</v>
      </c>
      <c r="M5105" s="2">
        <f>Table13[[#This Row],[Cons h '[MWh']]]-Table13[[#This Row],[Ewec_prod '[MWh']]]-Table13[[#This Row],[Eeol_prod '[MWh']]]-Table13[[#This Row],[Efv_prod '[MWh']]]</f>
        <v>38.040689381206633</v>
      </c>
    </row>
    <row r="5106" x14ac:dyDescent="0.25">
      <c r="E5106" s="4">
        <v>43678.666666666664</v>
      </c>
      <c r="F5106" s="3">
        <v>4.8999999999999998E-4</v>
      </c>
      <c r="G5106" s="2">
        <f>Table13[[#This Row],[CF % FV]]*$A$2</f>
        <v>5.3899999999999997E-2</v>
      </c>
      <c r="H5106" s="3">
        <v>0.60929860190393503</v>
      </c>
      <c r="I5106" s="2">
        <f>Table13[[#This Row],[CF % EOL ]]*$A$6</f>
        <v>0</v>
      </c>
      <c r="J5106" s="3">
        <v>0.18493437992016437</v>
      </c>
      <c r="K5106" s="2">
        <f>$A$10*Table13[[#This Row],[CF % WEC]]</f>
        <v>0</v>
      </c>
      <c r="L5106" s="1">
        <v>48.732875801198659</v>
      </c>
      <c r="M5106" s="2">
        <f>Table13[[#This Row],[Cons h '[MWh']]]-Table13[[#This Row],[Ewec_prod '[MWh']]]-Table13[[#This Row],[Eeol_prod '[MWh']]]-Table13[[#This Row],[Efv_prod '[MWh']]]</f>
        <v>48.678975801198661</v>
      </c>
    </row>
    <row r="5107" x14ac:dyDescent="0.25">
      <c r="E5107" s="4">
        <v>43678.708333333336</v>
      </c>
      <c r="F5107" s="3">
        <v>0.18561000000000002</v>
      </c>
      <c r="G5107" s="2">
        <f>Table13[[#This Row],[CF % FV]]*$A$2</f>
        <v>20.417100000000001</v>
      </c>
      <c r="H5107" s="3">
        <v>0.587784072842225</v>
      </c>
      <c r="I5107" s="2">
        <f>Table13[[#This Row],[CF % EOL ]]*$A$6</f>
        <v>0</v>
      </c>
      <c r="J5107" s="3">
        <v>0.18408906835473537</v>
      </c>
      <c r="K5107" s="2">
        <f>$A$10*Table13[[#This Row],[CF % WEC]]</f>
        <v>0</v>
      </c>
      <c r="L5107" s="1">
        <v>73.164669265931067</v>
      </c>
      <c r="M5107" s="2">
        <f>Table13[[#This Row],[Cons h '[MWh']]]-Table13[[#This Row],[Ewec_prod '[MWh']]]-Table13[[#This Row],[Eeol_prod '[MWh']]]-Table13[[#This Row],[Efv_prod '[MWh']]]</f>
        <v>52.747569265931062</v>
      </c>
    </row>
    <row r="5108" x14ac:dyDescent="0.25">
      <c r="E5108" s="4">
        <v>43678.75</v>
      </c>
      <c r="F5108" s="3">
        <v>0.37436000000000003</v>
      </c>
      <c r="G5108" s="2">
        <f>Table13[[#This Row],[CF % FV]]*$A$2</f>
        <v>41.179600000000001</v>
      </c>
      <c r="H5108" s="3">
        <v>0.64572501338349197</v>
      </c>
      <c r="I5108" s="2">
        <f>Table13[[#This Row],[CF % EOL ]]*$A$6</f>
        <v>0</v>
      </c>
      <c r="J5108" s="3">
        <v>0.18307393469831862</v>
      </c>
      <c r="K5108" s="2">
        <f>$A$10*Table13[[#This Row],[CF % WEC]]</f>
        <v>0</v>
      </c>
      <c r="L5108" s="1">
        <v>74.601379256883007</v>
      </c>
      <c r="M5108" s="2">
        <f>Table13[[#This Row],[Cons h '[MWh']]]-Table13[[#This Row],[Ewec_prod '[MWh']]]-Table13[[#This Row],[Eeol_prod '[MWh']]]-Table13[[#This Row],[Efv_prod '[MWh']]]</f>
        <v>33.421779256883006</v>
      </c>
    </row>
    <row r="5109" x14ac:dyDescent="0.25">
      <c r="E5109" s="4">
        <v>43678.791666666664</v>
      </c>
      <c r="F5109" s="3">
        <v>0.55147999999999997</v>
      </c>
      <c r="G5109" s="2">
        <f>Table13[[#This Row],[CF % FV]]*$A$2</f>
        <v>60.662799999999997</v>
      </c>
      <c r="H5109" s="3">
        <v>0.72352764639066602</v>
      </c>
      <c r="I5109" s="2">
        <f>Table13[[#This Row],[CF % EOL ]]*$A$6</f>
        <v>0</v>
      </c>
      <c r="J5109" s="3">
        <v>0.18210477200517405</v>
      </c>
      <c r="K5109" s="2">
        <f>$A$10*Table13[[#This Row],[CF % WEC]]</f>
        <v>0</v>
      </c>
      <c r="L5109" s="1">
        <v>64.331089551294156</v>
      </c>
      <c r="M5109" s="2">
        <f>Table13[[#This Row],[Cons h '[MWh']]]-Table13[[#This Row],[Ewec_prod '[MWh']]]-Table13[[#This Row],[Eeol_prod '[MWh']]]-Table13[[#This Row],[Efv_prod '[MWh']]]</f>
        <v>3.6682895512941585</v>
      </c>
    </row>
    <row r="5110" x14ac:dyDescent="0.25">
      <c r="E5110" s="4">
        <v>43678.833333333336</v>
      </c>
      <c r="F5110" s="3">
        <v>0.57833000000000001</v>
      </c>
      <c r="G5110" s="2">
        <f>Table13[[#This Row],[CF % FV]]*$A$2</f>
        <v>63.616300000000003</v>
      </c>
      <c r="H5110" s="3">
        <v>0.75565502767362802</v>
      </c>
      <c r="I5110" s="2">
        <f>Table13[[#This Row],[CF % EOL ]]*$A$6</f>
        <v>0</v>
      </c>
      <c r="J5110" s="3">
        <v>0.18009300220847388</v>
      </c>
      <c r="K5110" s="2">
        <f>$A$10*Table13[[#This Row],[CF % WEC]]</f>
        <v>0</v>
      </c>
      <c r="L5110" s="1">
        <v>47.971982950564765</v>
      </c>
      <c r="M5110" s="2">
        <f>Table13[[#This Row],[Cons h '[MWh']]]-Table13[[#This Row],[Ewec_prod '[MWh']]]-Table13[[#This Row],[Eeol_prod '[MWh']]]-Table13[[#This Row],[Efv_prod '[MWh']]]</f>
        <v>-15.644317049435237</v>
      </c>
    </row>
    <row r="5111" x14ac:dyDescent="0.25">
      <c r="E5111" s="4">
        <v>43678.875</v>
      </c>
      <c r="F5111" s="3">
        <v>0.59397</v>
      </c>
      <c r="G5111" s="2">
        <f>Table13[[#This Row],[CF % FV]]*$A$2</f>
        <v>65.336699999999993</v>
      </c>
      <c r="H5111" s="3">
        <v>0.73006986780170202</v>
      </c>
      <c r="I5111" s="2">
        <f>Table13[[#This Row],[CF % EOL ]]*$A$6</f>
        <v>0</v>
      </c>
      <c r="J5111" s="3">
        <v>0.16000919577401862</v>
      </c>
      <c r="K5111" s="2">
        <f>$A$10*Table13[[#This Row],[CF % WEC]]</f>
        <v>0</v>
      </c>
      <c r="L5111" s="1">
        <v>43.376610968278001</v>
      </c>
      <c r="M5111" s="2">
        <f>Table13[[#This Row],[Cons h '[MWh']]]-Table13[[#This Row],[Ewec_prod '[MWh']]]-Table13[[#This Row],[Eeol_prod '[MWh']]]-Table13[[#This Row],[Efv_prod '[MWh']]]</f>
        <v>-21.960089031721992</v>
      </c>
    </row>
    <row r="5112" x14ac:dyDescent="0.25">
      <c r="E5112" s="4">
        <v>43678.916666666664</v>
      </c>
      <c r="F5112" s="3">
        <v>0.57689000000000001</v>
      </c>
      <c r="G5112" s="2">
        <f>Table13[[#This Row],[CF % FV]]*$A$2</f>
        <v>63.457900000000002</v>
      </c>
      <c r="H5112" s="3">
        <v>0.33776078532242299</v>
      </c>
      <c r="I5112" s="2">
        <f>Table13[[#This Row],[CF % EOL ]]*$A$6</f>
        <v>0</v>
      </c>
      <c r="J5112" s="3">
        <v>0.14214133416926814</v>
      </c>
      <c r="K5112" s="2">
        <f>$A$10*Table13[[#This Row],[CF % WEC]]</f>
        <v>0</v>
      </c>
      <c r="L5112" s="1">
        <v>39.864894923001131</v>
      </c>
      <c r="M5112" s="2">
        <f>Table13[[#This Row],[Cons h '[MWh']]]-Table13[[#This Row],[Ewec_prod '[MWh']]]-Table13[[#This Row],[Eeol_prod '[MWh']]]-Table13[[#This Row],[Efv_prod '[MWh']]]</f>
        <v>-23.593005076998871</v>
      </c>
    </row>
    <row r="5113" x14ac:dyDescent="0.25">
      <c r="E5113" s="4">
        <v>43678.958333333336</v>
      </c>
      <c r="F5113" s="3">
        <v>0.54655999999999993</v>
      </c>
      <c r="G5113" s="2">
        <f>Table13[[#This Row],[CF % FV]]*$A$2</f>
        <v>60.121599999999994</v>
      </c>
      <c r="H5113" s="3">
        <v>0.27856909351866899</v>
      </c>
      <c r="I5113" s="2">
        <f>Table13[[#This Row],[CF % EOL ]]*$A$6</f>
        <v>0</v>
      </c>
      <c r="J5113" s="3">
        <v>0.1314983255045403</v>
      </c>
      <c r="K5113" s="2">
        <f>$A$10*Table13[[#This Row],[CF % WEC]]</f>
        <v>0</v>
      </c>
      <c r="L5113" s="1">
        <v>44.936267159639364</v>
      </c>
      <c r="M5113" s="2">
        <f>Table13[[#This Row],[Cons h '[MWh']]]-Table13[[#This Row],[Ewec_prod '[MWh']]]-Table13[[#This Row],[Eeol_prod '[MWh']]]-Table13[[#This Row],[Efv_prod '[MWh']]]</f>
        <v>-15.18533284036063</v>
      </c>
    </row>
    <row r="5114" x14ac:dyDescent="0.25">
      <c r="E5114" s="4">
        <v>43679</v>
      </c>
      <c r="F5114" s="3">
        <v>0.49016000000000004</v>
      </c>
      <c r="G5114" s="2">
        <f>Table13[[#This Row],[CF % FV]]*$A$2</f>
        <v>53.917600000000007</v>
      </c>
      <c r="H5114" s="3">
        <v>0.28422129469386898</v>
      </c>
      <c r="I5114" s="2">
        <f>Table13[[#This Row],[CF % EOL ]]*$A$6</f>
        <v>0</v>
      </c>
      <c r="J5114" s="3">
        <v>0.12658081435809196</v>
      </c>
      <c r="K5114" s="2">
        <f>$A$10*Table13[[#This Row],[CF % WEC]]</f>
        <v>0</v>
      </c>
      <c r="L5114" s="1">
        <v>39.331490377332244</v>
      </c>
      <c r="M5114" s="2">
        <f>Table13[[#This Row],[Cons h '[MWh']]]-Table13[[#This Row],[Ewec_prod '[MWh']]]-Table13[[#This Row],[Eeol_prod '[MWh']]]-Table13[[#This Row],[Efv_prod '[MWh']]]</f>
        <v>-14.586109622667763</v>
      </c>
    </row>
    <row r="5115" x14ac:dyDescent="0.25">
      <c r="E5115" s="4">
        <v>43679.041666666664</v>
      </c>
      <c r="F5115" s="3">
        <v>0.34877999999999998</v>
      </c>
      <c r="G5115" s="2">
        <f>Table13[[#This Row],[CF % FV]]*$A$2</f>
        <v>38.3658</v>
      </c>
      <c r="H5115" s="3">
        <v>0.32747974827452597</v>
      </c>
      <c r="I5115" s="2">
        <f>Table13[[#This Row],[CF % EOL ]]*$A$6</f>
        <v>0</v>
      </c>
      <c r="J5115" s="3">
        <v>0.12382679384872995</v>
      </c>
      <c r="K5115" s="2">
        <f>$A$10*Table13[[#This Row],[CF % WEC]]</f>
        <v>0</v>
      </c>
      <c r="L5115" s="1">
        <v>32.835464756616894</v>
      </c>
      <c r="M5115" s="2">
        <f>Table13[[#This Row],[Cons h '[MWh']]]-Table13[[#This Row],[Ewec_prod '[MWh']]]-Table13[[#This Row],[Eeol_prod '[MWh']]]-Table13[[#This Row],[Efv_prod '[MWh']]]</f>
        <v>-5.5303352433831066</v>
      </c>
    </row>
    <row r="5116" x14ac:dyDescent="0.25">
      <c r="E5116" s="4">
        <v>43679.083333333336</v>
      </c>
      <c r="F5116" s="3">
        <v>0.17049</v>
      </c>
      <c r="G5116" s="2">
        <f>Table13[[#This Row],[CF % FV]]*$A$2</f>
        <v>18.753900000000002</v>
      </c>
      <c r="H5116" s="3">
        <v>0.39939446487000202</v>
      </c>
      <c r="I5116" s="2">
        <f>Table13[[#This Row],[CF % EOL ]]*$A$6</f>
        <v>0</v>
      </c>
      <c r="J5116" s="3">
        <v>0.12317856667568326</v>
      </c>
      <c r="K5116" s="2">
        <f>$A$10*Table13[[#This Row],[CF % WEC]]</f>
        <v>0</v>
      </c>
      <c r="L5116" s="1">
        <v>33.157121790764236</v>
      </c>
      <c r="M5116" s="2">
        <f>Table13[[#This Row],[Cons h '[MWh']]]-Table13[[#This Row],[Ewec_prod '[MWh']]]-Table13[[#This Row],[Eeol_prod '[MWh']]]-Table13[[#This Row],[Efv_prod '[MWh']]]</f>
        <v>14.403221790764235</v>
      </c>
    </row>
    <row r="5117" x14ac:dyDescent="0.25">
      <c r="E5117" s="4">
        <v>43679.125</v>
      </c>
      <c r="F5117" s="3">
        <v>2.8900000000000002E-3</v>
      </c>
      <c r="G5117" s="2">
        <f>Table13[[#This Row],[CF % FV]]*$A$2</f>
        <v>0.31790000000000002</v>
      </c>
      <c r="H5117" s="3">
        <v>0.47023124334060801</v>
      </c>
      <c r="I5117" s="2">
        <f>Table13[[#This Row],[CF % EOL ]]*$A$6</f>
        <v>0</v>
      </c>
      <c r="J5117" s="3">
        <v>0.12459685120467864</v>
      </c>
      <c r="K5117" s="2">
        <f>$A$10*Table13[[#This Row],[CF % WEC]]</f>
        <v>0</v>
      </c>
      <c r="L5117" s="1">
        <v>34.685285946055558</v>
      </c>
      <c r="M5117" s="2">
        <f>Table13[[#This Row],[Cons h '[MWh']]]-Table13[[#This Row],[Ewec_prod '[MWh']]]-Table13[[#This Row],[Eeol_prod '[MWh']]]-Table13[[#This Row],[Efv_prod '[MWh']]]</f>
        <v>34.367385946055556</v>
      </c>
    </row>
    <row r="5118" x14ac:dyDescent="0.25">
      <c r="E5118" s="4">
        <v>43679.166666666664</v>
      </c>
      <c r="F5118" s="3">
        <v>0</v>
      </c>
      <c r="G5118" s="2">
        <f>Table13[[#This Row],[CF % FV]]*$A$2</f>
        <v>0</v>
      </c>
      <c r="H5118" s="3">
        <v>0.50140075134228002</v>
      </c>
      <c r="I5118" s="2">
        <f>Table13[[#This Row],[CF % EOL ]]*$A$6</f>
        <v>0</v>
      </c>
      <c r="J5118" s="3">
        <v>0.12884586386733304</v>
      </c>
      <c r="K5118" s="2">
        <f>$A$10*Table13[[#This Row],[CF % WEC]]</f>
        <v>0</v>
      </c>
      <c r="L5118" s="1">
        <v>40.385366345632022</v>
      </c>
      <c r="M5118" s="2">
        <f>Table13[[#This Row],[Cons h '[MWh']]]-Table13[[#This Row],[Ewec_prod '[MWh']]]-Table13[[#This Row],[Eeol_prod '[MWh']]]-Table13[[#This Row],[Efv_prod '[MWh']]]</f>
        <v>40.385366345632022</v>
      </c>
    </row>
    <row r="5119" x14ac:dyDescent="0.25">
      <c r="E5119" s="4">
        <v>43679.208333333336</v>
      </c>
      <c r="F5119" s="3">
        <v>0</v>
      </c>
      <c r="G5119" s="2">
        <f>Table13[[#This Row],[CF % FV]]*$A$2</f>
        <v>0</v>
      </c>
      <c r="H5119" s="3">
        <v>0.49271899590106799</v>
      </c>
      <c r="I5119" s="2">
        <f>Table13[[#This Row],[CF % EOL ]]*$A$6</f>
        <v>0</v>
      </c>
      <c r="J5119" s="3">
        <v>0.13215141094168512</v>
      </c>
      <c r="K5119" s="2">
        <f>$A$10*Table13[[#This Row],[CF % WEC]]</f>
        <v>0</v>
      </c>
      <c r="L5119" s="1">
        <v>38.249658044571525</v>
      </c>
      <c r="M5119" s="2">
        <f>Table13[[#This Row],[Cons h '[MWh']]]-Table13[[#This Row],[Ewec_prod '[MWh']]]-Table13[[#This Row],[Eeol_prod '[MWh']]]-Table13[[#This Row],[Efv_prod '[MWh']]]</f>
        <v>38.249658044571525</v>
      </c>
    </row>
    <row r="5120" x14ac:dyDescent="0.25">
      <c r="E5120" s="4">
        <v>43679.25</v>
      </c>
      <c r="F5120" s="3">
        <v>0</v>
      </c>
      <c r="G5120" s="2">
        <f>Table13[[#This Row],[CF % FV]]*$A$2</f>
        <v>0</v>
      </c>
      <c r="H5120" s="3">
        <v>0.52003199593446003</v>
      </c>
      <c r="I5120" s="2">
        <f>Table13[[#This Row],[CF % EOL ]]*$A$6</f>
        <v>0</v>
      </c>
      <c r="J5120" s="3">
        <v>0.13354174036769884</v>
      </c>
      <c r="K5120" s="2">
        <f>$A$10*Table13[[#This Row],[CF % WEC]]</f>
        <v>0</v>
      </c>
      <c r="L5120" s="1">
        <v>39.048398107307349</v>
      </c>
      <c r="M5120" s="2">
        <f>Table13[[#This Row],[Cons h '[MWh']]]-Table13[[#This Row],[Ewec_prod '[MWh']]]-Table13[[#This Row],[Eeol_prod '[MWh']]]-Table13[[#This Row],[Efv_prod '[MWh']]]</f>
        <v>39.048398107307349</v>
      </c>
    </row>
    <row r="5121" x14ac:dyDescent="0.25">
      <c r="E5121" s="4">
        <v>43679.291666666664</v>
      </c>
      <c r="F5121" s="3">
        <v>0</v>
      </c>
      <c r="G5121" s="2">
        <f>Table13[[#This Row],[CF % FV]]*$A$2</f>
        <v>0</v>
      </c>
      <c r="H5121" s="3">
        <v>0.57385904808132404</v>
      </c>
      <c r="I5121" s="2">
        <f>Table13[[#This Row],[CF % EOL ]]*$A$6</f>
        <v>0</v>
      </c>
      <c r="J5121" s="3">
        <v>0.13563185746648926</v>
      </c>
      <c r="K5121" s="2">
        <f>$A$10*Table13[[#This Row],[CF % WEC]]</f>
        <v>0</v>
      </c>
      <c r="L5121" s="1">
        <v>57.576531842964812</v>
      </c>
      <c r="M5121" s="2">
        <f>Table13[[#This Row],[Cons h '[MWh']]]-Table13[[#This Row],[Ewec_prod '[MWh']]]-Table13[[#This Row],[Eeol_prod '[MWh']]]-Table13[[#This Row],[Efv_prod '[MWh']]]</f>
        <v>57.576531842964812</v>
      </c>
    </row>
    <row r="5122" x14ac:dyDescent="0.25">
      <c r="E5122" s="4">
        <v>43679.333333333336</v>
      </c>
      <c r="F5122" s="3">
        <v>0</v>
      </c>
      <c r="G5122" s="2">
        <f>Table13[[#This Row],[CF % FV]]*$A$2</f>
        <v>0</v>
      </c>
      <c r="H5122" s="3">
        <v>0.63408763485625697</v>
      </c>
      <c r="I5122" s="2">
        <f>Table13[[#This Row],[CF % EOL ]]*$A$6</f>
        <v>0</v>
      </c>
      <c r="J5122" s="3">
        <v>0.13868128402412014</v>
      </c>
      <c r="K5122" s="2">
        <f>$A$10*Table13[[#This Row],[CF % WEC]]</f>
        <v>0</v>
      </c>
      <c r="L5122" s="1">
        <v>56.020194906271676</v>
      </c>
      <c r="M5122" s="2">
        <f>Table13[[#This Row],[Cons h '[MWh']]]-Table13[[#This Row],[Ewec_prod '[MWh']]]-Table13[[#This Row],[Eeol_prod '[MWh']]]-Table13[[#This Row],[Efv_prod '[MWh']]]</f>
        <v>56.020194906271676</v>
      </c>
    </row>
    <row r="5123" x14ac:dyDescent="0.25">
      <c r="E5123" s="4">
        <v>43679.375</v>
      </c>
      <c r="F5123" s="3">
        <v>0</v>
      </c>
      <c r="G5123" s="2">
        <f>Table13[[#This Row],[CF % FV]]*$A$2</f>
        <v>0</v>
      </c>
      <c r="H5123" s="3">
        <v>0.68216570778127705</v>
      </c>
      <c r="I5123" s="2">
        <f>Table13[[#This Row],[CF % EOL ]]*$A$6</f>
        <v>0</v>
      </c>
      <c r="J5123" s="3">
        <v>0.12558060414462568</v>
      </c>
      <c r="K5123" s="2">
        <f>$A$10*Table13[[#This Row],[CF % WEC]]</f>
        <v>0</v>
      </c>
      <c r="L5123" s="1">
        <v>57.662549113371263</v>
      </c>
      <c r="M5123" s="2">
        <f>Table13[[#This Row],[Cons h '[MWh']]]-Table13[[#This Row],[Ewec_prod '[MWh']]]-Table13[[#This Row],[Eeol_prod '[MWh']]]-Table13[[#This Row],[Efv_prod '[MWh']]]</f>
        <v>57.662549113371263</v>
      </c>
    </row>
    <row r="5124" x14ac:dyDescent="0.25">
      <c r="E5124" s="4">
        <v>43679.416666666664</v>
      </c>
      <c r="F5124" s="3">
        <v>0</v>
      </c>
      <c r="G5124" s="2">
        <f>Table13[[#This Row],[CF % FV]]*$A$2</f>
        <v>0</v>
      </c>
      <c r="H5124" s="3">
        <v>0.17795891943567599</v>
      </c>
      <c r="I5124" s="2">
        <f>Table13[[#This Row],[CF % EOL ]]*$A$6</f>
        <v>0</v>
      </c>
      <c r="J5124" s="3">
        <v>0.11641669157273719</v>
      </c>
      <c r="K5124" s="2">
        <f>$A$10*Table13[[#This Row],[CF % WEC]]</f>
        <v>0</v>
      </c>
      <c r="L5124" s="1">
        <v>67.092761817709203</v>
      </c>
      <c r="M5124" s="2">
        <f>Table13[[#This Row],[Cons h '[MWh']]]-Table13[[#This Row],[Ewec_prod '[MWh']]]-Table13[[#This Row],[Eeol_prod '[MWh']]]-Table13[[#This Row],[Efv_prod '[MWh']]]</f>
        <v>67.092761817709203</v>
      </c>
    </row>
    <row r="5125" x14ac:dyDescent="0.25">
      <c r="E5125" s="4">
        <v>43679.458333333336</v>
      </c>
      <c r="F5125" s="3">
        <v>0</v>
      </c>
      <c r="G5125" s="2">
        <f>Table13[[#This Row],[CF % FV]]*$A$2</f>
        <v>0</v>
      </c>
      <c r="H5125" s="3">
        <v>0.22601634088947301</v>
      </c>
      <c r="I5125" s="2">
        <f>Table13[[#This Row],[CF % EOL ]]*$A$6</f>
        <v>0</v>
      </c>
      <c r="J5125" s="3">
        <v>0.11178723799749742</v>
      </c>
      <c r="K5125" s="2">
        <f>$A$10*Table13[[#This Row],[CF % WEC]]</f>
        <v>0</v>
      </c>
      <c r="L5125" s="1">
        <v>39.581652030984635</v>
      </c>
      <c r="M5125" s="2">
        <f>Table13[[#This Row],[Cons h '[MWh']]]-Table13[[#This Row],[Ewec_prod '[MWh']]]-Table13[[#This Row],[Eeol_prod '[MWh']]]-Table13[[#This Row],[Efv_prod '[MWh']]]</f>
        <v>39.581652030984635</v>
      </c>
    </row>
    <row r="5126" x14ac:dyDescent="0.25">
      <c r="E5126" s="4">
        <v>43679.5</v>
      </c>
      <c r="F5126" s="3">
        <v>0</v>
      </c>
      <c r="G5126" s="2">
        <f>Table13[[#This Row],[CF % FV]]*$A$2</f>
        <v>0</v>
      </c>
      <c r="H5126" s="3">
        <v>0.40965500509764702</v>
      </c>
      <c r="I5126" s="2">
        <f>Table13[[#This Row],[CF % EOL ]]*$A$6</f>
        <v>0</v>
      </c>
      <c r="J5126" s="3">
        <v>0.1106143877949833</v>
      </c>
      <c r="K5126" s="2">
        <f>$A$10*Table13[[#This Row],[CF % WEC]]</f>
        <v>0</v>
      </c>
      <c r="L5126" s="1">
        <v>70.05502067127442</v>
      </c>
      <c r="M5126" s="2">
        <f>Table13[[#This Row],[Cons h '[MWh']]]-Table13[[#This Row],[Ewec_prod '[MWh']]]-Table13[[#This Row],[Eeol_prod '[MWh']]]-Table13[[#This Row],[Efv_prod '[MWh']]]</f>
        <v>70.05502067127442</v>
      </c>
    </row>
    <row r="5127" x14ac:dyDescent="0.25">
      <c r="E5127" s="4">
        <v>43679.541666666664</v>
      </c>
      <c r="F5127" s="3">
        <v>0</v>
      </c>
      <c r="G5127" s="2">
        <f>Table13[[#This Row],[CF % FV]]*$A$2</f>
        <v>0</v>
      </c>
      <c r="H5127" s="3">
        <v>0.48332311214455298</v>
      </c>
      <c r="I5127" s="2">
        <f>Table13[[#This Row],[CF % EOL ]]*$A$6</f>
        <v>0</v>
      </c>
      <c r="J5127" s="3">
        <v>0.11237498816758891</v>
      </c>
      <c r="K5127" s="2">
        <f>$A$10*Table13[[#This Row],[CF % WEC]]</f>
        <v>0</v>
      </c>
      <c r="L5127" s="1">
        <v>44.085365533569835</v>
      </c>
      <c r="M5127" s="2">
        <f>Table13[[#This Row],[Cons h '[MWh']]]-Table13[[#This Row],[Ewec_prod '[MWh']]]-Table13[[#This Row],[Eeol_prod '[MWh']]]-Table13[[#This Row],[Efv_prod '[MWh']]]</f>
        <v>44.085365533569835</v>
      </c>
    </row>
    <row r="5128" x14ac:dyDescent="0.25">
      <c r="E5128" s="4">
        <v>43679.583333333336</v>
      </c>
      <c r="F5128" s="3">
        <v>0</v>
      </c>
      <c r="G5128" s="2">
        <f>Table13[[#This Row],[CF % FV]]*$A$2</f>
        <v>0</v>
      </c>
      <c r="H5128" s="3">
        <v>0.52168796112259497</v>
      </c>
      <c r="I5128" s="2">
        <f>Table13[[#This Row],[CF % EOL ]]*$A$6</f>
        <v>0</v>
      </c>
      <c r="J5128" s="3">
        <v>0.11421824697392989</v>
      </c>
      <c r="K5128" s="2">
        <f>$A$10*Table13[[#This Row],[CF % WEC]]</f>
        <v>0</v>
      </c>
      <c r="L5128" s="1">
        <v>49.514338665321119</v>
      </c>
      <c r="M5128" s="2">
        <f>Table13[[#This Row],[Cons h '[MWh']]]-Table13[[#This Row],[Ewec_prod '[MWh']]]-Table13[[#This Row],[Eeol_prod '[MWh']]]-Table13[[#This Row],[Efv_prod '[MWh']]]</f>
        <v>49.514338665321119</v>
      </c>
    </row>
    <row r="5129" x14ac:dyDescent="0.25">
      <c r="E5129" s="4">
        <v>43679.625</v>
      </c>
      <c r="F5129" s="3">
        <v>0</v>
      </c>
      <c r="G5129" s="2">
        <f>Table13[[#This Row],[CF % FV]]*$A$2</f>
        <v>0</v>
      </c>
      <c r="H5129" s="3">
        <v>0.54091813924243304</v>
      </c>
      <c r="I5129" s="2">
        <f>Table13[[#This Row],[CF % EOL ]]*$A$6</f>
        <v>0</v>
      </c>
      <c r="J5129" s="3">
        <v>0.11534257139768497</v>
      </c>
      <c r="K5129" s="2">
        <f>$A$10*Table13[[#This Row],[CF % WEC]]</f>
        <v>0</v>
      </c>
      <c r="L5129" s="1">
        <v>50.836572556556405</v>
      </c>
      <c r="M5129" s="2">
        <f>Table13[[#This Row],[Cons h '[MWh']]]-Table13[[#This Row],[Ewec_prod '[MWh']]]-Table13[[#This Row],[Eeol_prod '[MWh']]]-Table13[[#This Row],[Efv_prod '[MWh']]]</f>
        <v>50.836572556556405</v>
      </c>
    </row>
    <row r="5130" x14ac:dyDescent="0.25">
      <c r="E5130" s="4">
        <v>43679.666666666664</v>
      </c>
      <c r="F5130" s="3">
        <v>8.1999999999999998E-4</v>
      </c>
      <c r="G5130" s="2">
        <f>Table13[[#This Row],[CF % FV]]*$A$2</f>
        <v>9.0200000000000002E-2</v>
      </c>
      <c r="H5130" s="3">
        <v>0.57231812613153699</v>
      </c>
      <c r="I5130" s="2">
        <f>Table13[[#This Row],[CF % EOL ]]*$A$6</f>
        <v>0</v>
      </c>
      <c r="J5130" s="3">
        <v>0.11622913214887441</v>
      </c>
      <c r="K5130" s="2">
        <f>$A$10*Table13[[#This Row],[CF % WEC]]</f>
        <v>0</v>
      </c>
      <c r="L5130" s="1">
        <v>64.528314763954882</v>
      </c>
      <c r="M5130" s="2">
        <f>Table13[[#This Row],[Cons h '[MWh']]]-Table13[[#This Row],[Ewec_prod '[MWh']]]-Table13[[#This Row],[Eeol_prod '[MWh']]]-Table13[[#This Row],[Efv_prod '[MWh']]]</f>
        <v>64.438114763954886</v>
      </c>
    </row>
    <row r="5131" x14ac:dyDescent="0.25">
      <c r="E5131" s="4">
        <v>43679.708333333336</v>
      </c>
      <c r="F5131" s="3">
        <v>0.18728</v>
      </c>
      <c r="G5131" s="2">
        <f>Table13[[#This Row],[CF % FV]]*$A$2</f>
        <v>20.6008</v>
      </c>
      <c r="H5131" s="3">
        <v>0.64887099754667898</v>
      </c>
      <c r="I5131" s="2">
        <f>Table13[[#This Row],[CF % EOL ]]*$A$6</f>
        <v>0</v>
      </c>
      <c r="J5131" s="3">
        <v>0.11928431265572745</v>
      </c>
      <c r="K5131" s="2">
        <f>$A$10*Table13[[#This Row],[CF % WEC]]</f>
        <v>0</v>
      </c>
      <c r="L5131" s="1">
        <v>47.74852678987402</v>
      </c>
      <c r="M5131" s="2">
        <f>Table13[[#This Row],[Cons h '[MWh']]]-Table13[[#This Row],[Ewec_prod '[MWh']]]-Table13[[#This Row],[Eeol_prod '[MWh']]]-Table13[[#This Row],[Efv_prod '[MWh']]]</f>
        <v>27.147726789874021</v>
      </c>
    </row>
    <row r="5132" x14ac:dyDescent="0.25">
      <c r="E5132" s="4">
        <v>43679.75</v>
      </c>
      <c r="F5132" s="3">
        <v>0.29176999999999997</v>
      </c>
      <c r="G5132" s="2">
        <f>Table13[[#This Row],[CF % FV]]*$A$2</f>
        <v>32.094699999999996</v>
      </c>
      <c r="H5132" s="3">
        <v>0.65281063856612997</v>
      </c>
      <c r="I5132" s="2">
        <f>Table13[[#This Row],[CF % EOL ]]*$A$6</f>
        <v>0</v>
      </c>
      <c r="J5132" s="3">
        <v>0.12289282700586428</v>
      </c>
      <c r="K5132" s="2">
        <f>$A$10*Table13[[#This Row],[CF % WEC]]</f>
        <v>0</v>
      </c>
      <c r="L5132" s="1">
        <v>95.232475541951203</v>
      </c>
      <c r="M5132" s="2">
        <f>Table13[[#This Row],[Cons h '[MWh']]]-Table13[[#This Row],[Ewec_prod '[MWh']]]-Table13[[#This Row],[Eeol_prod '[MWh']]]-Table13[[#This Row],[Efv_prod '[MWh']]]</f>
        <v>63.137775541951207</v>
      </c>
    </row>
    <row r="5133" x14ac:dyDescent="0.25">
      <c r="E5133" s="4">
        <v>43679.791666666664</v>
      </c>
      <c r="F5133" s="3">
        <v>0.35737000000000002</v>
      </c>
      <c r="G5133" s="2">
        <f>Table13[[#This Row],[CF % FV]]*$A$2</f>
        <v>39.310700000000004</v>
      </c>
      <c r="H5133" s="3">
        <v>0.62638828208887498</v>
      </c>
      <c r="I5133" s="2">
        <f>Table13[[#This Row],[CF % EOL ]]*$A$6</f>
        <v>0</v>
      </c>
      <c r="J5133" s="3">
        <v>0.12513732143424194</v>
      </c>
      <c r="K5133" s="2">
        <f>$A$10*Table13[[#This Row],[CF % WEC]]</f>
        <v>0</v>
      </c>
      <c r="L5133" s="1">
        <v>104.91339500031536</v>
      </c>
      <c r="M5133" s="2">
        <f>Table13[[#This Row],[Cons h '[MWh']]]-Table13[[#This Row],[Ewec_prod '[MWh']]]-Table13[[#This Row],[Eeol_prod '[MWh']]]-Table13[[#This Row],[Efv_prod '[MWh']]]</f>
        <v>65.60269500031535</v>
      </c>
    </row>
    <row r="5134" x14ac:dyDescent="0.25">
      <c r="E5134" s="4">
        <v>43679.833333333336</v>
      </c>
      <c r="F5134" s="3">
        <v>0.51234999999999997</v>
      </c>
      <c r="G5134" s="2">
        <f>Table13[[#This Row],[CF % FV]]*$A$2</f>
        <v>56.358499999999999</v>
      </c>
      <c r="H5134" s="3">
        <v>0.51776255317625297</v>
      </c>
      <c r="I5134" s="2">
        <f>Table13[[#This Row],[CF % EOL ]]*$A$6</f>
        <v>0</v>
      </c>
      <c r="J5134" s="3">
        <v>0.1260492799788567</v>
      </c>
      <c r="K5134" s="2">
        <f>$A$10*Table13[[#This Row],[CF % WEC]]</f>
        <v>0</v>
      </c>
      <c r="L5134" s="1">
        <v>60.332578281491948</v>
      </c>
      <c r="M5134" s="2">
        <f>Table13[[#This Row],[Cons h '[MWh']]]-Table13[[#This Row],[Ewec_prod '[MWh']]]-Table13[[#This Row],[Eeol_prod '[MWh']]]-Table13[[#This Row],[Efv_prod '[MWh']]]</f>
        <v>3.9740782814919484</v>
      </c>
    </row>
    <row r="5135" x14ac:dyDescent="0.25">
      <c r="E5135" s="4">
        <v>43679.875</v>
      </c>
      <c r="F5135" s="3">
        <v>0.57013999999999998</v>
      </c>
      <c r="G5135" s="2">
        <f>Table13[[#This Row],[CF % FV]]*$A$2</f>
        <v>62.715399999999995</v>
      </c>
      <c r="H5135" s="3">
        <v>0.40387459297053502</v>
      </c>
      <c r="I5135" s="2">
        <f>Table13[[#This Row],[CF % EOL ]]*$A$6</f>
        <v>0</v>
      </c>
      <c r="J5135" s="3">
        <v>0.12335203748414321</v>
      </c>
      <c r="K5135" s="2">
        <f>$A$10*Table13[[#This Row],[CF % WEC]]</f>
        <v>0</v>
      </c>
      <c r="L5135" s="1">
        <v>63.333661901625646</v>
      </c>
      <c r="M5135" s="2">
        <f>Table13[[#This Row],[Cons h '[MWh']]]-Table13[[#This Row],[Ewec_prod '[MWh']]]-Table13[[#This Row],[Eeol_prod '[MWh']]]-Table13[[#This Row],[Efv_prod '[MWh']]]</f>
        <v>0.61826190162565098</v>
      </c>
    </row>
    <row r="5136" x14ac:dyDescent="0.25">
      <c r="E5136" s="4">
        <v>43679.916666666664</v>
      </c>
      <c r="F5136" s="3">
        <v>0.58879999999999999</v>
      </c>
      <c r="G5136" s="2">
        <f>Table13[[#This Row],[CF % FV]]*$A$2</f>
        <v>64.768000000000001</v>
      </c>
      <c r="H5136" s="3">
        <v>0.4211615516819</v>
      </c>
      <c r="I5136" s="2">
        <f>Table13[[#This Row],[CF % EOL ]]*$A$6</f>
        <v>0</v>
      </c>
      <c r="J5136" s="3">
        <v>0.12197699940307291</v>
      </c>
      <c r="K5136" s="2">
        <f>$A$10*Table13[[#This Row],[CF % WEC]]</f>
        <v>0</v>
      </c>
      <c r="L5136" s="1">
        <v>48.858319473016181</v>
      </c>
      <c r="M5136" s="2">
        <f>Table13[[#This Row],[Cons h '[MWh']]]-Table13[[#This Row],[Ewec_prod '[MWh']]]-Table13[[#This Row],[Eeol_prod '[MWh']]]-Table13[[#This Row],[Efv_prod '[MWh']]]</f>
        <v>-15.90968052698382</v>
      </c>
    </row>
    <row r="5137" x14ac:dyDescent="0.25">
      <c r="E5137" s="4">
        <v>43679.958333333336</v>
      </c>
      <c r="F5137" s="3">
        <v>0.54733000000000009</v>
      </c>
      <c r="G5137" s="2">
        <f>Table13[[#This Row],[CF % FV]]*$A$2</f>
        <v>60.206300000000013</v>
      </c>
      <c r="H5137" s="3">
        <v>0.44529973815178098</v>
      </c>
      <c r="I5137" s="2">
        <f>Table13[[#This Row],[CF % EOL ]]*$A$6</f>
        <v>0</v>
      </c>
      <c r="J5137" s="3">
        <v>0.11869097542257812</v>
      </c>
      <c r="K5137" s="2">
        <f>$A$10*Table13[[#This Row],[CF % WEC]]</f>
        <v>0</v>
      </c>
      <c r="L5137" s="1">
        <v>44.744234926045927</v>
      </c>
      <c r="M5137" s="2">
        <f>Table13[[#This Row],[Cons h '[MWh']]]-Table13[[#This Row],[Ewec_prod '[MWh']]]-Table13[[#This Row],[Eeol_prod '[MWh']]]-Table13[[#This Row],[Efv_prod '[MWh']]]</f>
        <v>-15.462065073954086</v>
      </c>
    </row>
    <row r="5138" x14ac:dyDescent="0.25">
      <c r="E5138" s="4">
        <v>43680</v>
      </c>
      <c r="F5138" s="3">
        <v>0.53149000000000002</v>
      </c>
      <c r="G5138" s="2">
        <f>Table13[[#This Row],[CF % FV]]*$A$2</f>
        <v>58.463900000000002</v>
      </c>
      <c r="H5138" s="3">
        <v>0.41612757951496998</v>
      </c>
      <c r="I5138" s="2">
        <f>Table13[[#This Row],[CF % EOL ]]*$A$6</f>
        <v>0</v>
      </c>
      <c r="J5138" s="3">
        <v>0.1133182692182475</v>
      </c>
      <c r="K5138" s="2">
        <f>$A$10*Table13[[#This Row],[CF % WEC]]</f>
        <v>0</v>
      </c>
      <c r="L5138" s="1">
        <v>35.576759214918638</v>
      </c>
      <c r="M5138" s="2">
        <f>Table13[[#This Row],[Cons h '[MWh']]]-Table13[[#This Row],[Ewec_prod '[MWh']]]-Table13[[#This Row],[Eeol_prod '[MWh']]]-Table13[[#This Row],[Efv_prod '[MWh']]]</f>
        <v>-22.887140785081364</v>
      </c>
    </row>
    <row r="5139" x14ac:dyDescent="0.25">
      <c r="E5139" s="4">
        <v>43680.041666666664</v>
      </c>
      <c r="F5139" s="3">
        <v>0.34958</v>
      </c>
      <c r="G5139" s="2">
        <f>Table13[[#This Row],[CF % FV]]*$A$2</f>
        <v>38.453800000000001</v>
      </c>
      <c r="H5139" s="3">
        <v>0.35294345762754598</v>
      </c>
      <c r="I5139" s="2">
        <f>Table13[[#This Row],[CF % EOL ]]*$A$6</f>
        <v>0</v>
      </c>
      <c r="J5139" s="3">
        <v>0.10661117735345048</v>
      </c>
      <c r="K5139" s="2">
        <f>$A$10*Table13[[#This Row],[CF % WEC]]</f>
        <v>0</v>
      </c>
      <c r="L5139" s="1">
        <v>31.866567079218957</v>
      </c>
      <c r="M5139" s="2">
        <f>Table13[[#This Row],[Cons h '[MWh']]]-Table13[[#This Row],[Ewec_prod '[MWh']]]-Table13[[#This Row],[Eeol_prod '[MWh']]]-Table13[[#This Row],[Efv_prod '[MWh']]]</f>
        <v>-6.5872329207810445</v>
      </c>
    </row>
    <row r="5140" x14ac:dyDescent="0.25">
      <c r="E5140" s="4">
        <v>43680.083333333336</v>
      </c>
      <c r="F5140" s="3">
        <v>0.17377000000000001</v>
      </c>
      <c r="G5140" s="2">
        <f>Table13[[#This Row],[CF % FV]]*$A$2</f>
        <v>19.114699999999999</v>
      </c>
      <c r="H5140" s="3">
        <v>0.26153492612275098</v>
      </c>
      <c r="I5140" s="2">
        <f>Table13[[#This Row],[CF % EOL ]]*$A$6</f>
        <v>0</v>
      </c>
      <c r="J5140" s="3">
        <v>0.10050536212071204</v>
      </c>
      <c r="K5140" s="2">
        <f>$A$10*Table13[[#This Row],[CF % WEC]]</f>
        <v>0</v>
      </c>
      <c r="L5140" s="1">
        <v>36.116242727662694</v>
      </c>
      <c r="M5140" s="2">
        <f>Table13[[#This Row],[Cons h '[MWh']]]-Table13[[#This Row],[Ewec_prod '[MWh']]]-Table13[[#This Row],[Eeol_prod '[MWh']]]-Table13[[#This Row],[Efv_prod '[MWh']]]</f>
        <v>17.001542727662695</v>
      </c>
    </row>
    <row r="5141" x14ac:dyDescent="0.25">
      <c r="E5141" s="4">
        <v>43680.125</v>
      </c>
      <c r="F5141" s="3">
        <v>2.2799999999999999E-3</v>
      </c>
      <c r="G5141" s="2">
        <f>Table13[[#This Row],[CF % FV]]*$A$2</f>
        <v>0.25079999999999997</v>
      </c>
      <c r="H5141" s="3">
        <v>0.22613384203485401</v>
      </c>
      <c r="I5141" s="2">
        <f>Table13[[#This Row],[CF % EOL ]]*$A$6</f>
        <v>0</v>
      </c>
      <c r="J5141" s="3">
        <v>9.6848682842543346E-2</v>
      </c>
      <c r="K5141" s="2">
        <f>$A$10*Table13[[#This Row],[CF % WEC]]</f>
        <v>0</v>
      </c>
      <c r="L5141" s="1">
        <v>31.942672550483767</v>
      </c>
      <c r="M5141" s="2">
        <f>Table13[[#This Row],[Cons h '[MWh']]]-Table13[[#This Row],[Ewec_prod '[MWh']]]-Table13[[#This Row],[Eeol_prod '[MWh']]]-Table13[[#This Row],[Efv_prod '[MWh']]]</f>
        <v>31.691872550483765</v>
      </c>
    </row>
    <row r="5142" x14ac:dyDescent="0.25">
      <c r="E5142" s="4">
        <v>43680.166666666664</v>
      </c>
      <c r="F5142" s="3">
        <v>0</v>
      </c>
      <c r="G5142" s="2">
        <f>Table13[[#This Row],[CF % FV]]*$A$2</f>
        <v>0</v>
      </c>
      <c r="H5142" s="3">
        <v>0.25789129529195498</v>
      </c>
      <c r="I5142" s="2">
        <f>Table13[[#This Row],[CF % EOL ]]*$A$6</f>
        <v>0</v>
      </c>
      <c r="J5142" s="3">
        <v>9.5197202592032668E-2</v>
      </c>
      <c r="K5142" s="2">
        <f>$A$10*Table13[[#This Row],[CF % WEC]]</f>
        <v>0</v>
      </c>
      <c r="L5142" s="1">
        <v>33.381421266776272</v>
      </c>
      <c r="M5142" s="2">
        <f>Table13[[#This Row],[Cons h '[MWh']]]-Table13[[#This Row],[Ewec_prod '[MWh']]]-Table13[[#This Row],[Eeol_prod '[MWh']]]-Table13[[#This Row],[Efv_prod '[MWh']]]</f>
        <v>33.381421266776272</v>
      </c>
    </row>
    <row r="5143" x14ac:dyDescent="0.25">
      <c r="E5143" s="4">
        <v>43680.208333333336</v>
      </c>
      <c r="F5143" s="3">
        <v>0</v>
      </c>
      <c r="G5143" s="2">
        <f>Table13[[#This Row],[CF % FV]]*$A$2</f>
        <v>0</v>
      </c>
      <c r="H5143" s="3">
        <v>0.30117144966104697</v>
      </c>
      <c r="I5143" s="2">
        <f>Table13[[#This Row],[CF % EOL ]]*$A$6</f>
        <v>0</v>
      </c>
      <c r="J5143" s="3">
        <v>9.4634122476976446E-2</v>
      </c>
      <c r="K5143" s="2">
        <f>$A$10*Table13[[#This Row],[CF % WEC]]</f>
        <v>0</v>
      </c>
      <c r="L5143" s="1">
        <v>43.351177342692679</v>
      </c>
      <c r="M5143" s="2">
        <f>Table13[[#This Row],[Cons h '[MWh']]]-Table13[[#This Row],[Ewec_prod '[MWh']]]-Table13[[#This Row],[Eeol_prod '[MWh']]]-Table13[[#This Row],[Efv_prod '[MWh']]]</f>
        <v>43.351177342692679</v>
      </c>
    </row>
    <row r="5144" x14ac:dyDescent="0.25">
      <c r="E5144" s="4">
        <v>43680.25</v>
      </c>
      <c r="F5144" s="3">
        <v>0</v>
      </c>
      <c r="G5144" s="2">
        <f>Table13[[#This Row],[CF % FV]]*$A$2</f>
        <v>0</v>
      </c>
      <c r="H5144" s="3">
        <v>0.353735874052032</v>
      </c>
      <c r="I5144" s="2">
        <f>Table13[[#This Row],[CF % EOL ]]*$A$6</f>
        <v>0</v>
      </c>
      <c r="J5144" s="3">
        <v>9.5386857527088378E-2</v>
      </c>
      <c r="K5144" s="2">
        <f>$A$10*Table13[[#This Row],[CF % WEC]]</f>
        <v>0</v>
      </c>
      <c r="L5144" s="1">
        <v>59.742775956754173</v>
      </c>
      <c r="M5144" s="2">
        <f>Table13[[#This Row],[Cons h '[MWh']]]-Table13[[#This Row],[Ewec_prod '[MWh']]]-Table13[[#This Row],[Eeol_prod '[MWh']]]-Table13[[#This Row],[Efv_prod '[MWh']]]</f>
        <v>59.742775956754173</v>
      </c>
    </row>
    <row r="5145" x14ac:dyDescent="0.25">
      <c r="E5145" s="4">
        <v>43680.291666666664</v>
      </c>
      <c r="F5145" s="3">
        <v>0</v>
      </c>
      <c r="G5145" s="2">
        <f>Table13[[#This Row],[CF % FV]]*$A$2</f>
        <v>0</v>
      </c>
      <c r="H5145" s="3">
        <v>0.38690029557802802</v>
      </c>
      <c r="I5145" s="2">
        <f>Table13[[#This Row],[CF % EOL ]]*$A$6</f>
        <v>0</v>
      </c>
      <c r="J5145" s="3">
        <v>9.6882561520635985E-2</v>
      </c>
      <c r="K5145" s="2">
        <f>$A$10*Table13[[#This Row],[CF % WEC]]</f>
        <v>0</v>
      </c>
      <c r="L5145" s="1">
        <v>62.141381067522872</v>
      </c>
      <c r="M5145" s="2">
        <f>Table13[[#This Row],[Cons h '[MWh']]]-Table13[[#This Row],[Ewec_prod '[MWh']]]-Table13[[#This Row],[Eeol_prod '[MWh']]]-Table13[[#This Row],[Efv_prod '[MWh']]]</f>
        <v>62.141381067522872</v>
      </c>
    </row>
    <row r="5146" x14ac:dyDescent="0.25">
      <c r="E5146" s="4">
        <v>43680.333333333336</v>
      </c>
      <c r="F5146" s="3">
        <v>0</v>
      </c>
      <c r="G5146" s="2">
        <f>Table13[[#This Row],[CF % FV]]*$A$2</f>
        <v>0</v>
      </c>
      <c r="H5146" s="3">
        <v>0.43112317399712602</v>
      </c>
      <c r="I5146" s="2">
        <f>Table13[[#This Row],[CF % EOL ]]*$A$6</f>
        <v>0</v>
      </c>
      <c r="J5146" s="3">
        <v>9.875314386565108E-2</v>
      </c>
      <c r="K5146" s="2">
        <f>$A$10*Table13[[#This Row],[CF % WEC]]</f>
        <v>0</v>
      </c>
      <c r="L5146" s="1">
        <v>59.202116517172421</v>
      </c>
      <c r="M5146" s="2">
        <f>Table13[[#This Row],[Cons h '[MWh']]]-Table13[[#This Row],[Ewec_prod '[MWh']]]-Table13[[#This Row],[Eeol_prod '[MWh']]]-Table13[[#This Row],[Efv_prod '[MWh']]]</f>
        <v>59.202116517172421</v>
      </c>
    </row>
    <row r="5147" x14ac:dyDescent="0.25">
      <c r="E5147" s="4">
        <v>43680.375</v>
      </c>
      <c r="F5147" s="3">
        <v>0</v>
      </c>
      <c r="G5147" s="2">
        <f>Table13[[#This Row],[CF % FV]]*$A$2</f>
        <v>0</v>
      </c>
      <c r="H5147" s="3">
        <v>0.50490984140008299</v>
      </c>
      <c r="I5147" s="2">
        <f>Table13[[#This Row],[CF % EOL ]]*$A$6</f>
        <v>0</v>
      </c>
      <c r="J5147" s="3">
        <v>9.9076753148250013E-2</v>
      </c>
      <c r="K5147" s="2">
        <f>$A$10*Table13[[#This Row],[CF % WEC]]</f>
        <v>0</v>
      </c>
      <c r="L5147" s="1">
        <v>55.708320369088199</v>
      </c>
      <c r="M5147" s="2">
        <f>Table13[[#This Row],[Cons h '[MWh']]]-Table13[[#This Row],[Ewec_prod '[MWh']]]-Table13[[#This Row],[Eeol_prod '[MWh']]]-Table13[[#This Row],[Efv_prod '[MWh']]]</f>
        <v>55.708320369088199</v>
      </c>
    </row>
    <row r="5148" x14ac:dyDescent="0.25">
      <c r="E5148" s="4">
        <v>43680.416666666664</v>
      </c>
      <c r="F5148" s="3">
        <v>0</v>
      </c>
      <c r="G5148" s="2">
        <f>Table13[[#This Row],[CF % FV]]*$A$2</f>
        <v>0</v>
      </c>
      <c r="H5148" s="3">
        <v>0.42744612468509002</v>
      </c>
      <c r="I5148" s="2">
        <f>Table13[[#This Row],[CF % EOL ]]*$A$6</f>
        <v>0</v>
      </c>
      <c r="J5148" s="3">
        <v>0.10054181012401774</v>
      </c>
      <c r="K5148" s="2">
        <f>$A$10*Table13[[#This Row],[CF % WEC]]</f>
        <v>0</v>
      </c>
      <c r="L5148" s="1">
        <v>62.681718475986848</v>
      </c>
      <c r="M5148" s="2">
        <f>Table13[[#This Row],[Cons h '[MWh']]]-Table13[[#This Row],[Ewec_prod '[MWh']]]-Table13[[#This Row],[Eeol_prod '[MWh']]]-Table13[[#This Row],[Efv_prod '[MWh']]]</f>
        <v>62.681718475986848</v>
      </c>
    </row>
    <row r="5149" x14ac:dyDescent="0.25">
      <c r="E5149" s="4">
        <v>43680.458333333336</v>
      </c>
      <c r="F5149" s="3">
        <v>0</v>
      </c>
      <c r="G5149" s="2">
        <f>Table13[[#This Row],[CF % FV]]*$A$2</f>
        <v>0</v>
      </c>
      <c r="H5149" s="3">
        <v>0.485814311411355</v>
      </c>
      <c r="I5149" s="2">
        <f>Table13[[#This Row],[CF % EOL ]]*$A$6</f>
        <v>0</v>
      </c>
      <c r="J5149" s="3">
        <v>0.10234775823145563</v>
      </c>
      <c r="K5149" s="2">
        <f>$A$10*Table13[[#This Row],[CF % WEC]]</f>
        <v>0</v>
      </c>
      <c r="L5149" s="1">
        <v>40.388461282323973</v>
      </c>
      <c r="M5149" s="2">
        <f>Table13[[#This Row],[Cons h '[MWh']]]-Table13[[#This Row],[Ewec_prod '[MWh']]]-Table13[[#This Row],[Eeol_prod '[MWh']]]-Table13[[#This Row],[Efv_prod '[MWh']]]</f>
        <v>40.388461282323973</v>
      </c>
    </row>
    <row r="5150" x14ac:dyDescent="0.25">
      <c r="E5150" s="4">
        <v>43680.5</v>
      </c>
      <c r="F5150" s="3">
        <v>0</v>
      </c>
      <c r="G5150" s="2">
        <f>Table13[[#This Row],[CF % FV]]*$A$2</f>
        <v>0</v>
      </c>
      <c r="H5150" s="3">
        <v>0.51302558903064199</v>
      </c>
      <c r="I5150" s="2">
        <f>Table13[[#This Row],[CF % EOL ]]*$A$6</f>
        <v>0</v>
      </c>
      <c r="J5150" s="3">
        <v>0.10500744924563954</v>
      </c>
      <c r="K5150" s="2">
        <f>$A$10*Table13[[#This Row],[CF % WEC]]</f>
        <v>0</v>
      </c>
      <c r="L5150" s="1">
        <v>65.576358552562141</v>
      </c>
      <c r="M5150" s="2">
        <f>Table13[[#This Row],[Cons h '[MWh']]]-Table13[[#This Row],[Ewec_prod '[MWh']]]-Table13[[#This Row],[Eeol_prod '[MWh']]]-Table13[[#This Row],[Efv_prod '[MWh']]]</f>
        <v>65.576358552562141</v>
      </c>
    </row>
    <row r="5151" x14ac:dyDescent="0.25">
      <c r="E5151" s="4">
        <v>43680.541666666664</v>
      </c>
      <c r="F5151" s="3">
        <v>0</v>
      </c>
      <c r="G5151" s="2">
        <f>Table13[[#This Row],[CF % FV]]*$A$2</f>
        <v>0</v>
      </c>
      <c r="H5151" s="3">
        <v>0.51117299630924795</v>
      </c>
      <c r="I5151" s="2">
        <f>Table13[[#This Row],[CF % EOL ]]*$A$6</f>
        <v>0</v>
      </c>
      <c r="J5151" s="3">
        <v>0.1081373362236773</v>
      </c>
      <c r="K5151" s="2">
        <f>$A$10*Table13[[#This Row],[CF % WEC]]</f>
        <v>0</v>
      </c>
      <c r="L5151" s="1">
        <v>49.172734132506221</v>
      </c>
      <c r="M5151" s="2">
        <f>Table13[[#This Row],[Cons h '[MWh']]]-Table13[[#This Row],[Ewec_prod '[MWh']]]-Table13[[#This Row],[Eeol_prod '[MWh']]]-Table13[[#This Row],[Efv_prod '[MWh']]]</f>
        <v>49.172734132506221</v>
      </c>
    </row>
    <row r="5152" x14ac:dyDescent="0.25">
      <c r="E5152" s="4">
        <v>43680.583333333336</v>
      </c>
      <c r="F5152" s="3">
        <v>0</v>
      </c>
      <c r="G5152" s="2">
        <f>Table13[[#This Row],[CF % FV]]*$A$2</f>
        <v>0</v>
      </c>
      <c r="H5152" s="3">
        <v>0.53017799181230896</v>
      </c>
      <c r="I5152" s="2">
        <f>Table13[[#This Row],[CF % EOL ]]*$A$6</f>
        <v>0</v>
      </c>
      <c r="J5152" s="3">
        <v>0.11074507373263591</v>
      </c>
      <c r="K5152" s="2">
        <f>$A$10*Table13[[#This Row],[CF % WEC]]</f>
        <v>0</v>
      </c>
      <c r="L5152" s="1">
        <v>46.249043483975811</v>
      </c>
      <c r="M5152" s="2">
        <f>Table13[[#This Row],[Cons h '[MWh']]]-Table13[[#This Row],[Ewec_prod '[MWh']]]-Table13[[#This Row],[Eeol_prod '[MWh']]]-Table13[[#This Row],[Efv_prod '[MWh']]]</f>
        <v>46.249043483975811</v>
      </c>
    </row>
    <row r="5153" x14ac:dyDescent="0.25">
      <c r="E5153" s="4">
        <v>43680.625</v>
      </c>
      <c r="F5153" s="3">
        <v>0</v>
      </c>
      <c r="G5153" s="2">
        <f>Table13[[#This Row],[CF % FV]]*$A$2</f>
        <v>0</v>
      </c>
      <c r="H5153" s="3">
        <v>0.59166855309176103</v>
      </c>
      <c r="I5153" s="2">
        <f>Table13[[#This Row],[CF % EOL ]]*$A$6</f>
        <v>0</v>
      </c>
      <c r="J5153" s="3">
        <v>0.11308645992477573</v>
      </c>
      <c r="K5153" s="2">
        <f>$A$10*Table13[[#This Row],[CF % WEC]]</f>
        <v>0</v>
      </c>
      <c r="L5153" s="1">
        <v>37.90601392367644</v>
      </c>
      <c r="M5153" s="2">
        <f>Table13[[#This Row],[Cons h '[MWh']]]-Table13[[#This Row],[Ewec_prod '[MWh']]]-Table13[[#This Row],[Eeol_prod '[MWh']]]-Table13[[#This Row],[Efv_prod '[MWh']]]</f>
        <v>37.90601392367644</v>
      </c>
    </row>
    <row r="5154" x14ac:dyDescent="0.25">
      <c r="E5154" s="4">
        <v>43680.666666666664</v>
      </c>
      <c r="F5154" s="3">
        <v>1.4199999999999998E-3</v>
      </c>
      <c r="G5154" s="2">
        <f>Table13[[#This Row],[CF % FV]]*$A$2</f>
        <v>0.15619999999999998</v>
      </c>
      <c r="H5154" s="3">
        <v>0.62262027462570502</v>
      </c>
      <c r="I5154" s="2">
        <f>Table13[[#This Row],[CF % EOL ]]*$A$6</f>
        <v>0</v>
      </c>
      <c r="J5154" s="3">
        <v>0.11629205659414349</v>
      </c>
      <c r="K5154" s="2">
        <f>$A$10*Table13[[#This Row],[CF % WEC]]</f>
        <v>0</v>
      </c>
      <c r="L5154" s="1">
        <v>48.690302496401536</v>
      </c>
      <c r="M5154" s="2">
        <f>Table13[[#This Row],[Cons h '[MWh']]]-Table13[[#This Row],[Ewec_prod '[MWh']]]-Table13[[#This Row],[Eeol_prod '[MWh']]]-Table13[[#This Row],[Efv_prod '[MWh']]]</f>
        <v>48.534102496401538</v>
      </c>
    </row>
    <row r="5155" x14ac:dyDescent="0.25">
      <c r="E5155" s="4">
        <v>43680.708333333336</v>
      </c>
      <c r="F5155" s="3">
        <v>0.16370999999999999</v>
      </c>
      <c r="G5155" s="2">
        <f>Table13[[#This Row],[CF % FV]]*$A$2</f>
        <v>18.008099999999999</v>
      </c>
      <c r="H5155" s="3">
        <v>0.62968708833364895</v>
      </c>
      <c r="I5155" s="2">
        <f>Table13[[#This Row],[CF % EOL ]]*$A$6</f>
        <v>0</v>
      </c>
      <c r="J5155" s="3">
        <v>0.11943396837133199</v>
      </c>
      <c r="K5155" s="2">
        <f>$A$10*Table13[[#This Row],[CF % WEC]]</f>
        <v>0</v>
      </c>
      <c r="L5155" s="1">
        <v>61.226973272540945</v>
      </c>
      <c r="M5155" s="2">
        <f>Table13[[#This Row],[Cons h '[MWh']]]-Table13[[#This Row],[Ewec_prod '[MWh']]]-Table13[[#This Row],[Eeol_prod '[MWh']]]-Table13[[#This Row],[Efv_prod '[MWh']]]</f>
        <v>43.218873272540947</v>
      </c>
    </row>
    <row r="5156" x14ac:dyDescent="0.25">
      <c r="E5156" s="4">
        <v>43680.75</v>
      </c>
      <c r="F5156" s="3">
        <v>0.33806000000000003</v>
      </c>
      <c r="G5156" s="2">
        <f>Table13[[#This Row],[CF % FV]]*$A$2</f>
        <v>37.186600000000006</v>
      </c>
      <c r="H5156" s="3">
        <v>0.62293418248364396</v>
      </c>
      <c r="I5156" s="2">
        <f>Table13[[#This Row],[CF % EOL ]]*$A$6</f>
        <v>0</v>
      </c>
      <c r="J5156" s="3">
        <v>0.12200017848656237</v>
      </c>
      <c r="K5156" s="2">
        <f>$A$10*Table13[[#This Row],[CF % WEC]]</f>
        <v>0</v>
      </c>
      <c r="L5156" s="1">
        <v>64.253318487705528</v>
      </c>
      <c r="M5156" s="2">
        <f>Table13[[#This Row],[Cons h '[MWh']]]-Table13[[#This Row],[Ewec_prod '[MWh']]]-Table13[[#This Row],[Eeol_prod '[MWh']]]-Table13[[#This Row],[Efv_prod '[MWh']]]</f>
        <v>27.066718487705522</v>
      </c>
    </row>
    <row r="5157" x14ac:dyDescent="0.25">
      <c r="E5157" s="4">
        <v>43680.791666666664</v>
      </c>
      <c r="F5157" s="3">
        <v>0.52537</v>
      </c>
      <c r="G5157" s="2">
        <f>Table13[[#This Row],[CF % FV]]*$A$2</f>
        <v>57.790700000000001</v>
      </c>
      <c r="H5157" s="3">
        <v>0.59462500112184902</v>
      </c>
      <c r="I5157" s="2">
        <f>Table13[[#This Row],[CF % EOL ]]*$A$6</f>
        <v>0</v>
      </c>
      <c r="J5157" s="3">
        <v>0.1222408528402552</v>
      </c>
      <c r="K5157" s="2">
        <f>$A$10*Table13[[#This Row],[CF % WEC]]</f>
        <v>0</v>
      </c>
      <c r="L5157" s="1">
        <v>76.519209000705814</v>
      </c>
      <c r="M5157" s="2">
        <f>Table13[[#This Row],[Cons h '[MWh']]]-Table13[[#This Row],[Ewec_prod '[MWh']]]-Table13[[#This Row],[Eeol_prod '[MWh']]]-Table13[[#This Row],[Efv_prod '[MWh']]]</f>
        <v>18.728509000705813</v>
      </c>
    </row>
    <row r="5158" x14ac:dyDescent="0.25">
      <c r="E5158" s="4">
        <v>43680.833333333336</v>
      </c>
      <c r="F5158" s="3">
        <v>0.62565999999999999</v>
      </c>
      <c r="G5158" s="2">
        <f>Table13[[#This Row],[CF % FV]]*$A$2</f>
        <v>68.822599999999994</v>
      </c>
      <c r="H5158" s="3">
        <v>0.56435499635924502</v>
      </c>
      <c r="I5158" s="2">
        <f>Table13[[#This Row],[CF % EOL ]]*$A$6</f>
        <v>0</v>
      </c>
      <c r="J5158" s="3">
        <v>0.12160670585434534</v>
      </c>
      <c r="K5158" s="2">
        <f>$A$10*Table13[[#This Row],[CF % WEC]]</f>
        <v>0</v>
      </c>
      <c r="L5158" s="1">
        <v>50.322297671578156</v>
      </c>
      <c r="M5158" s="2">
        <f>Table13[[#This Row],[Cons h '[MWh']]]-Table13[[#This Row],[Ewec_prod '[MWh']]]-Table13[[#This Row],[Eeol_prod '[MWh']]]-Table13[[#This Row],[Efv_prod '[MWh']]]</f>
        <v>-18.500302328421839</v>
      </c>
    </row>
    <row r="5159" x14ac:dyDescent="0.25">
      <c r="E5159" s="4">
        <v>43680.875</v>
      </c>
      <c r="F5159" s="3">
        <v>0.69379000000000002</v>
      </c>
      <c r="G5159" s="2">
        <f>Table13[[#This Row],[CF % FV]]*$A$2</f>
        <v>76.316900000000004</v>
      </c>
      <c r="H5159" s="3">
        <v>0.50946459174844305</v>
      </c>
      <c r="I5159" s="2">
        <f>Table13[[#This Row],[CF % EOL ]]*$A$6</f>
        <v>0</v>
      </c>
      <c r="J5159" s="3">
        <v>0.1112650129149452</v>
      </c>
      <c r="K5159" s="2">
        <f>$A$10*Table13[[#This Row],[CF % WEC]]</f>
        <v>0</v>
      </c>
      <c r="L5159" s="1">
        <v>58.83966727122278</v>
      </c>
      <c r="M5159" s="2">
        <f>Table13[[#This Row],[Cons h '[MWh']]]-Table13[[#This Row],[Ewec_prod '[MWh']]]-Table13[[#This Row],[Eeol_prod '[MWh']]]-Table13[[#This Row],[Efv_prod '[MWh']]]</f>
        <v>-17.477232728777224</v>
      </c>
    </row>
    <row r="5160" x14ac:dyDescent="0.25">
      <c r="E5160" s="4">
        <v>43680.916666666664</v>
      </c>
      <c r="F5160" s="3">
        <v>0.66254999999999997</v>
      </c>
      <c r="G5160" s="2">
        <f>Table13[[#This Row],[CF % FV]]*$A$2</f>
        <v>72.880499999999998</v>
      </c>
      <c r="H5160" s="3">
        <v>0.35360400296101302</v>
      </c>
      <c r="I5160" s="2">
        <f>Table13[[#This Row],[CF % EOL ]]*$A$6</f>
        <v>0</v>
      </c>
      <c r="J5160" s="3">
        <v>0.10195415242176986</v>
      </c>
      <c r="K5160" s="2">
        <f>$A$10*Table13[[#This Row],[CF % WEC]]</f>
        <v>0</v>
      </c>
      <c r="L5160" s="1">
        <v>44.114105212071266</v>
      </c>
      <c r="M5160" s="2">
        <f>Table13[[#This Row],[Cons h '[MWh']]]-Table13[[#This Row],[Ewec_prod '[MWh']]]-Table13[[#This Row],[Eeol_prod '[MWh']]]-Table13[[#This Row],[Efv_prod '[MWh']]]</f>
        <v>-28.766394787928732</v>
      </c>
    </row>
    <row r="5161" x14ac:dyDescent="0.25">
      <c r="E5161" s="4">
        <v>43680.958333333336</v>
      </c>
      <c r="F5161" s="3">
        <v>0.65586</v>
      </c>
      <c r="G5161" s="2">
        <f>Table13[[#This Row],[CF % FV]]*$A$2</f>
        <v>72.144599999999997</v>
      </c>
      <c r="H5161" s="3">
        <v>0.303612470864489</v>
      </c>
      <c r="I5161" s="2">
        <f>Table13[[#This Row],[CF % EOL ]]*$A$6</f>
        <v>0</v>
      </c>
      <c r="J5161" s="3">
        <v>9.3030732475585409E-2</v>
      </c>
      <c r="K5161" s="2">
        <f>$A$10*Table13[[#This Row],[CF % WEC]]</f>
        <v>0</v>
      </c>
      <c r="L5161" s="1">
        <v>40.220463424692078</v>
      </c>
      <c r="M5161" s="2">
        <f>Table13[[#This Row],[Cons h '[MWh']]]-Table13[[#This Row],[Ewec_prod '[MWh']]]-Table13[[#This Row],[Eeol_prod '[MWh']]]-Table13[[#This Row],[Efv_prod '[MWh']]]</f>
        <v>-31.924136575307919</v>
      </c>
    </row>
    <row r="5162" x14ac:dyDescent="0.25">
      <c r="E5162" s="4">
        <v>43681</v>
      </c>
      <c r="F5162" s="3">
        <v>0.51970000000000005</v>
      </c>
      <c r="G5162" s="2">
        <f>Table13[[#This Row],[CF % FV]]*$A$2</f>
        <v>57.167000000000009</v>
      </c>
      <c r="H5162" s="3">
        <v>0.28954554707303598</v>
      </c>
      <c r="I5162" s="2">
        <f>Table13[[#This Row],[CF % EOL ]]*$A$6</f>
        <v>0</v>
      </c>
      <c r="J5162" s="3">
        <v>8.5161086961435317E-2</v>
      </c>
      <c r="K5162" s="2">
        <f>$A$10*Table13[[#This Row],[CF % WEC]]</f>
        <v>0</v>
      </c>
      <c r="L5162" s="1">
        <v>36.848990724155335</v>
      </c>
      <c r="M5162" s="2">
        <f>Table13[[#This Row],[Cons h '[MWh']]]-Table13[[#This Row],[Ewec_prod '[MWh']]]-Table13[[#This Row],[Eeol_prod '[MWh']]]-Table13[[#This Row],[Efv_prod '[MWh']]]</f>
        <v>-20.318009275844673</v>
      </c>
    </row>
    <row r="5163" x14ac:dyDescent="0.25">
      <c r="E5163" s="4">
        <v>43681.041666666664</v>
      </c>
      <c r="F5163" s="3">
        <v>0.38323000000000002</v>
      </c>
      <c r="G5163" s="2">
        <f>Table13[[#This Row],[CF % FV]]*$A$2</f>
        <v>42.155300000000004</v>
      </c>
      <c r="H5163" s="3">
        <v>0.27572623604732599</v>
      </c>
      <c r="I5163" s="2">
        <f>Table13[[#This Row],[CF % EOL ]]*$A$6</f>
        <v>0</v>
      </c>
      <c r="J5163" s="3">
        <v>7.8264991971621858E-2</v>
      </c>
      <c r="K5163" s="2">
        <f>$A$10*Table13[[#This Row],[CF % WEC]]</f>
        <v>0</v>
      </c>
      <c r="L5163" s="1">
        <v>32.971522035885293</v>
      </c>
      <c r="M5163" s="2">
        <f>Table13[[#This Row],[Cons h '[MWh']]]-Table13[[#This Row],[Ewec_prod '[MWh']]]-Table13[[#This Row],[Eeol_prod '[MWh']]]-Table13[[#This Row],[Efv_prod '[MWh']]]</f>
        <v>-9.1837779641147108</v>
      </c>
    </row>
    <row r="5164" x14ac:dyDescent="0.25">
      <c r="E5164" s="4">
        <v>43681.083333333336</v>
      </c>
      <c r="F5164" s="3">
        <v>0.17313000000000001</v>
      </c>
      <c r="G5164" s="2">
        <f>Table13[[#This Row],[CF % FV]]*$A$2</f>
        <v>19.0443</v>
      </c>
      <c r="H5164" s="3">
        <v>0.23194992764590999</v>
      </c>
      <c r="I5164" s="2">
        <f>Table13[[#This Row],[CF % EOL ]]*$A$6</f>
        <v>0</v>
      </c>
      <c r="J5164" s="3">
        <v>7.2936211188389319E-2</v>
      </c>
      <c r="K5164" s="2">
        <f>$A$10*Table13[[#This Row],[CF % WEC]]</f>
        <v>0</v>
      </c>
      <c r="L5164" s="1">
        <v>35.859176341406496</v>
      </c>
      <c r="M5164" s="2">
        <f>Table13[[#This Row],[Cons h '[MWh']]]-Table13[[#This Row],[Ewec_prod '[MWh']]]-Table13[[#This Row],[Eeol_prod '[MWh']]]-Table13[[#This Row],[Efv_prod '[MWh']]]</f>
        <v>16.814876341406496</v>
      </c>
    </row>
    <row r="5165" x14ac:dyDescent="0.25">
      <c r="E5165" s="4">
        <v>43681.125</v>
      </c>
      <c r="F5165" s="3">
        <v>2.8900000000000002E-3</v>
      </c>
      <c r="G5165" s="2">
        <f>Table13[[#This Row],[CF % FV]]*$A$2</f>
        <v>0.31790000000000002</v>
      </c>
      <c r="H5165" s="3">
        <v>0.22719350876576999</v>
      </c>
      <c r="I5165" s="2">
        <f>Table13[[#This Row],[CF % EOL ]]*$A$6</f>
        <v>0</v>
      </c>
      <c r="J5165" s="3">
        <v>7.0452466849768455E-2</v>
      </c>
      <c r="K5165" s="2">
        <f>$A$10*Table13[[#This Row],[CF % WEC]]</f>
        <v>0</v>
      </c>
      <c r="L5165" s="1">
        <v>38.171853122584416</v>
      </c>
      <c r="M5165" s="2">
        <f>Table13[[#This Row],[Cons h '[MWh']]]-Table13[[#This Row],[Ewec_prod '[MWh']]]-Table13[[#This Row],[Eeol_prod '[MWh']]]-Table13[[#This Row],[Efv_prod '[MWh']]]</f>
        <v>37.853953122584414</v>
      </c>
    </row>
    <row r="5166" x14ac:dyDescent="0.25">
      <c r="E5166" s="4">
        <v>43681.166666666664</v>
      </c>
      <c r="F5166" s="3">
        <v>0</v>
      </c>
      <c r="G5166" s="2">
        <f>Table13[[#This Row],[CF % FV]]*$A$2</f>
        <v>0</v>
      </c>
      <c r="H5166" s="3">
        <v>0.23111205706751201</v>
      </c>
      <c r="I5166" s="2">
        <f>Table13[[#This Row],[CF % EOL ]]*$A$6</f>
        <v>0</v>
      </c>
      <c r="J5166" s="3">
        <v>6.7174013627882986E-2</v>
      </c>
      <c r="K5166" s="2">
        <f>$A$10*Table13[[#This Row],[CF % WEC]]</f>
        <v>0</v>
      </c>
      <c r="L5166" s="1">
        <v>41.494247602663663</v>
      </c>
      <c r="M5166" s="2">
        <f>Table13[[#This Row],[Cons h '[MWh']]]-Table13[[#This Row],[Ewec_prod '[MWh']]]-Table13[[#This Row],[Eeol_prod '[MWh']]]-Table13[[#This Row],[Efv_prod '[MWh']]]</f>
        <v>41.494247602663663</v>
      </c>
    </row>
    <row r="5167" x14ac:dyDescent="0.25">
      <c r="E5167" s="4">
        <v>43681.208333333336</v>
      </c>
      <c r="F5167" s="3">
        <v>0</v>
      </c>
      <c r="G5167" s="2">
        <f>Table13[[#This Row],[CF % FV]]*$A$2</f>
        <v>0</v>
      </c>
      <c r="H5167" s="3">
        <v>0.22274581905127</v>
      </c>
      <c r="I5167" s="2">
        <f>Table13[[#This Row],[CF % EOL ]]*$A$6</f>
        <v>0</v>
      </c>
      <c r="J5167" s="3">
        <v>6.4865609427545504E-2</v>
      </c>
      <c r="K5167" s="2">
        <f>$A$10*Table13[[#This Row],[CF % WEC]]</f>
        <v>0</v>
      </c>
      <c r="L5167" s="1">
        <v>56.406091137662798</v>
      </c>
      <c r="M5167" s="2">
        <f>Table13[[#This Row],[Cons h '[MWh']]]-Table13[[#This Row],[Ewec_prod '[MWh']]]-Table13[[#This Row],[Eeol_prod '[MWh']]]-Table13[[#This Row],[Efv_prod '[MWh']]]</f>
        <v>56.406091137662798</v>
      </c>
    </row>
    <row r="5168" x14ac:dyDescent="0.25">
      <c r="E5168" s="4">
        <v>43681.25</v>
      </c>
      <c r="F5168" s="3">
        <v>0</v>
      </c>
      <c r="G5168" s="2">
        <f>Table13[[#This Row],[CF % FV]]*$A$2</f>
        <v>0</v>
      </c>
      <c r="H5168" s="3">
        <v>0.18887093440751401</v>
      </c>
      <c r="I5168" s="2">
        <f>Table13[[#This Row],[CF % EOL ]]*$A$6</f>
        <v>0</v>
      </c>
      <c r="J5168" s="3">
        <v>6.3324635032037585E-2</v>
      </c>
      <c r="K5168" s="2">
        <f>$A$10*Table13[[#This Row],[CF % WEC]]</f>
        <v>0</v>
      </c>
      <c r="L5168" s="1">
        <v>63.20939454645923</v>
      </c>
      <c r="M5168" s="2">
        <f>Table13[[#This Row],[Cons h '[MWh']]]-Table13[[#This Row],[Ewec_prod '[MWh']]]-Table13[[#This Row],[Eeol_prod '[MWh']]]-Table13[[#This Row],[Efv_prod '[MWh']]]</f>
        <v>63.20939454645923</v>
      </c>
    </row>
    <row r="5169" x14ac:dyDescent="0.25">
      <c r="E5169" s="4">
        <v>43681.291666666664</v>
      </c>
      <c r="F5169" s="3">
        <v>0</v>
      </c>
      <c r="G5169" s="2">
        <f>Table13[[#This Row],[CF % FV]]*$A$2</f>
        <v>0</v>
      </c>
      <c r="H5169" s="3">
        <v>0.17909859081658</v>
      </c>
      <c r="I5169" s="2">
        <f>Table13[[#This Row],[CF % EOL ]]*$A$6</f>
        <v>0</v>
      </c>
      <c r="J5169" s="3">
        <v>6.2328375912152255E-2</v>
      </c>
      <c r="K5169" s="2">
        <f>$A$10*Table13[[#This Row],[CF % WEC]]</f>
        <v>0</v>
      </c>
      <c r="L5169" s="1">
        <v>51.407967841927466</v>
      </c>
      <c r="M5169" s="2">
        <f>Table13[[#This Row],[Cons h '[MWh']]]-Table13[[#This Row],[Ewec_prod '[MWh']]]-Table13[[#This Row],[Eeol_prod '[MWh']]]-Table13[[#This Row],[Efv_prod '[MWh']]]</f>
        <v>51.407967841927466</v>
      </c>
    </row>
    <row r="5170" x14ac:dyDescent="0.25">
      <c r="E5170" s="4">
        <v>43681.333333333336</v>
      </c>
      <c r="F5170" s="3">
        <v>0</v>
      </c>
      <c r="G5170" s="2">
        <f>Table13[[#This Row],[CF % FV]]*$A$2</f>
        <v>0</v>
      </c>
      <c r="H5170" s="3">
        <v>0.19205819500454499</v>
      </c>
      <c r="I5170" s="2">
        <f>Table13[[#This Row],[CF % EOL ]]*$A$6</f>
        <v>0</v>
      </c>
      <c r="J5170" s="3">
        <v>6.2553116204445799E-2</v>
      </c>
      <c r="K5170" s="2">
        <f>$A$10*Table13[[#This Row],[CF % WEC]]</f>
        <v>0</v>
      </c>
      <c r="L5170" s="1">
        <v>51.7208830134579</v>
      </c>
      <c r="M5170" s="2">
        <f>Table13[[#This Row],[Cons h '[MWh']]]-Table13[[#This Row],[Ewec_prod '[MWh']]]-Table13[[#This Row],[Eeol_prod '[MWh']]]-Table13[[#This Row],[Efv_prod '[MWh']]]</f>
        <v>51.7208830134579</v>
      </c>
    </row>
    <row r="5171" x14ac:dyDescent="0.25">
      <c r="E5171" s="4">
        <v>43681.375</v>
      </c>
      <c r="F5171" s="3">
        <v>0</v>
      </c>
      <c r="G5171" s="2">
        <f>Table13[[#This Row],[CF % FV]]*$A$2</f>
        <v>0</v>
      </c>
      <c r="H5171" s="3">
        <v>0.191656831044967</v>
      </c>
      <c r="I5171" s="2">
        <f>Table13[[#This Row],[CF % EOL ]]*$A$6</f>
        <v>0</v>
      </c>
      <c r="J5171" s="3">
        <v>6.1756022402727824E-2</v>
      </c>
      <c r="K5171" s="2">
        <f>$A$10*Table13[[#This Row],[CF % WEC]]</f>
        <v>0</v>
      </c>
      <c r="L5171" s="1">
        <v>60.984179876077235</v>
      </c>
      <c r="M5171" s="2">
        <f>Table13[[#This Row],[Cons h '[MWh']]]-Table13[[#This Row],[Ewec_prod '[MWh']]]-Table13[[#This Row],[Eeol_prod '[MWh']]]-Table13[[#This Row],[Efv_prod '[MWh']]]</f>
        <v>60.984179876077235</v>
      </c>
    </row>
    <row r="5172" x14ac:dyDescent="0.25">
      <c r="E5172" s="4">
        <v>43681.416666666664</v>
      </c>
      <c r="F5172" s="3">
        <v>0</v>
      </c>
      <c r="G5172" s="2">
        <f>Table13[[#This Row],[CF % FV]]*$A$2</f>
        <v>0</v>
      </c>
      <c r="H5172" s="3">
        <v>0.16252916340833001</v>
      </c>
      <c r="I5172" s="2">
        <f>Table13[[#This Row],[CF % EOL ]]*$A$6</f>
        <v>0</v>
      </c>
      <c r="J5172" s="3">
        <v>6.0643984764330076E-2</v>
      </c>
      <c r="K5172" s="2">
        <f>$A$10*Table13[[#This Row],[CF % WEC]]</f>
        <v>0</v>
      </c>
      <c r="L5172" s="1">
        <v>65.988107475344364</v>
      </c>
      <c r="M5172" s="2">
        <f>Table13[[#This Row],[Cons h '[MWh']]]-Table13[[#This Row],[Ewec_prod '[MWh']]]-Table13[[#This Row],[Eeol_prod '[MWh']]]-Table13[[#This Row],[Efv_prod '[MWh']]]</f>
        <v>65.988107475344364</v>
      </c>
    </row>
    <row r="5173" x14ac:dyDescent="0.25">
      <c r="E5173" s="4">
        <v>43681.458333333336</v>
      </c>
      <c r="F5173" s="3">
        <v>0</v>
      </c>
      <c r="G5173" s="2">
        <f>Table13[[#This Row],[CF % FV]]*$A$2</f>
        <v>0</v>
      </c>
      <c r="H5173" s="3">
        <v>0.12278142619735501</v>
      </c>
      <c r="I5173" s="2">
        <f>Table13[[#This Row],[CF % EOL ]]*$A$6</f>
        <v>0</v>
      </c>
      <c r="J5173" s="3">
        <v>5.9081389077419277E-2</v>
      </c>
      <c r="K5173" s="2">
        <f>$A$10*Table13[[#This Row],[CF % WEC]]</f>
        <v>0</v>
      </c>
      <c r="L5173" s="1">
        <v>55.364515114054299</v>
      </c>
      <c r="M5173" s="2">
        <f>Table13[[#This Row],[Cons h '[MWh']]]-Table13[[#This Row],[Ewec_prod '[MWh']]]-Table13[[#This Row],[Eeol_prod '[MWh']]]-Table13[[#This Row],[Efv_prod '[MWh']]]</f>
        <v>55.364515114054299</v>
      </c>
    </row>
    <row r="5174" x14ac:dyDescent="0.25">
      <c r="E5174" s="4">
        <v>43681.5</v>
      </c>
      <c r="F5174" s="3">
        <v>0</v>
      </c>
      <c r="G5174" s="2">
        <f>Table13[[#This Row],[CF % FV]]*$A$2</f>
        <v>0</v>
      </c>
      <c r="H5174" s="3">
        <v>6.79892618488048E-2</v>
      </c>
      <c r="I5174" s="2">
        <f>Table13[[#This Row],[CF % EOL ]]*$A$6</f>
        <v>0</v>
      </c>
      <c r="J5174" s="3">
        <v>5.6307028104479226E-2</v>
      </c>
      <c r="K5174" s="2">
        <f>$A$10*Table13[[#This Row],[CF % WEC]]</f>
        <v>0</v>
      </c>
      <c r="L5174" s="1">
        <v>65.015385979127998</v>
      </c>
      <c r="M5174" s="2">
        <f>Table13[[#This Row],[Cons h '[MWh']]]-Table13[[#This Row],[Ewec_prod '[MWh']]]-Table13[[#This Row],[Eeol_prod '[MWh']]]-Table13[[#This Row],[Efv_prod '[MWh']]]</f>
        <v>65.015385979127998</v>
      </c>
    </row>
    <row r="5175" x14ac:dyDescent="0.25">
      <c r="E5175" s="4">
        <v>43681.541666666664</v>
      </c>
      <c r="F5175" s="3">
        <v>0</v>
      </c>
      <c r="G5175" s="2">
        <f>Table13[[#This Row],[CF % FV]]*$A$2</f>
        <v>0</v>
      </c>
      <c r="H5175" s="3">
        <v>4.6387506810200499E-2</v>
      </c>
      <c r="I5175" s="2">
        <f>Table13[[#This Row],[CF % EOL ]]*$A$6</f>
        <v>0</v>
      </c>
      <c r="J5175" s="3">
        <v>5.3166364295811695E-2</v>
      </c>
      <c r="K5175" s="2">
        <f>$A$10*Table13[[#This Row],[CF % WEC]]</f>
        <v>0</v>
      </c>
      <c r="L5175" s="1">
        <v>71.487830001858285</v>
      </c>
      <c r="M5175" s="2">
        <f>Table13[[#This Row],[Cons h '[MWh']]]-Table13[[#This Row],[Ewec_prod '[MWh']]]-Table13[[#This Row],[Eeol_prod '[MWh']]]-Table13[[#This Row],[Efv_prod '[MWh']]]</f>
        <v>71.487830001858285</v>
      </c>
    </row>
    <row r="5176" x14ac:dyDescent="0.25">
      <c r="E5176" s="4">
        <v>43681.583333333336</v>
      </c>
      <c r="F5176" s="3">
        <v>0</v>
      </c>
      <c r="G5176" s="2">
        <f>Table13[[#This Row],[CF % FV]]*$A$2</f>
        <v>0</v>
      </c>
      <c r="H5176" s="3">
        <v>1.41431454792316E-2</v>
      </c>
      <c r="I5176" s="2">
        <f>Table13[[#This Row],[CF % EOL ]]*$A$6</f>
        <v>0</v>
      </c>
      <c r="J5176" s="3">
        <v>4.9842522548117753E-2</v>
      </c>
      <c r="K5176" s="2">
        <f>$A$10*Table13[[#This Row],[CF % WEC]]</f>
        <v>0</v>
      </c>
      <c r="L5176" s="1">
        <v>58.66617421375522</v>
      </c>
      <c r="M5176" s="2">
        <f>Table13[[#This Row],[Cons h '[MWh']]]-Table13[[#This Row],[Ewec_prod '[MWh']]]-Table13[[#This Row],[Eeol_prod '[MWh']]]-Table13[[#This Row],[Efv_prod '[MWh']]]</f>
        <v>58.66617421375522</v>
      </c>
    </row>
    <row r="5177" x14ac:dyDescent="0.25">
      <c r="E5177" s="4">
        <v>43681.625</v>
      </c>
      <c r="F5177" s="3">
        <v>0</v>
      </c>
      <c r="G5177" s="2">
        <f>Table13[[#This Row],[CF % FV]]*$A$2</f>
        <v>0</v>
      </c>
      <c r="H5177" s="3">
        <v>2.2458435074019698E-3</v>
      </c>
      <c r="I5177" s="2">
        <f>Table13[[#This Row],[CF % EOL ]]*$A$6</f>
        <v>0</v>
      </c>
      <c r="J5177" s="3">
        <v>4.719344488291434E-2</v>
      </c>
      <c r="K5177" s="2">
        <f>$A$10*Table13[[#This Row],[CF % WEC]]</f>
        <v>0</v>
      </c>
      <c r="L5177" s="1">
        <v>56.395166820831491</v>
      </c>
      <c r="M5177" s="2">
        <f>Table13[[#This Row],[Cons h '[MWh']]]-Table13[[#This Row],[Ewec_prod '[MWh']]]-Table13[[#This Row],[Eeol_prod '[MWh']]]-Table13[[#This Row],[Efv_prod '[MWh']]]</f>
        <v>56.395166820831491</v>
      </c>
    </row>
    <row r="5178" x14ac:dyDescent="0.25">
      <c r="E5178" s="4">
        <v>43681.666666666664</v>
      </c>
      <c r="F5178" s="3">
        <v>1.1000000000000001E-3</v>
      </c>
      <c r="G5178" s="2">
        <f>Table13[[#This Row],[CF % FV]]*$A$2</f>
        <v>0.12100000000000001</v>
      </c>
      <c r="H5178" s="3">
        <v>1.04512508186298E-3</v>
      </c>
      <c r="I5178" s="2">
        <f>Table13[[#This Row],[CF % EOL ]]*$A$6</f>
        <v>0</v>
      </c>
      <c r="J5178" s="3">
        <v>4.615928112548693E-2</v>
      </c>
      <c r="K5178" s="2">
        <f>$A$10*Table13[[#This Row],[CF % WEC]]</f>
        <v>0</v>
      </c>
      <c r="L5178" s="1">
        <v>54.51306834425597</v>
      </c>
      <c r="M5178" s="2">
        <f>Table13[[#This Row],[Cons h '[MWh']]]-Table13[[#This Row],[Ewec_prod '[MWh']]]-Table13[[#This Row],[Eeol_prod '[MWh']]]-Table13[[#This Row],[Efv_prod '[MWh']]]</f>
        <v>54.392068344255968</v>
      </c>
    </row>
    <row r="5179" x14ac:dyDescent="0.25">
      <c r="E5179" s="4">
        <v>43681.708333333336</v>
      </c>
      <c r="F5179" s="3">
        <v>0.20541000000000001</v>
      </c>
      <c r="G5179" s="2">
        <f>Table13[[#This Row],[CF % FV]]*$A$2</f>
        <v>22.595100000000002</v>
      </c>
      <c r="H5179" s="3">
        <v>2.4362598403359199E-3</v>
      </c>
      <c r="I5179" s="2">
        <f>Table13[[#This Row],[CF % EOL ]]*$A$6</f>
        <v>0</v>
      </c>
      <c r="J5179" s="3">
        <v>4.6400262752277488E-2</v>
      </c>
      <c r="K5179" s="2">
        <f>$A$10*Table13[[#This Row],[CF % WEC]]</f>
        <v>0</v>
      </c>
      <c r="L5179" s="1">
        <v>67.207044366839355</v>
      </c>
      <c r="M5179" s="2">
        <f>Table13[[#This Row],[Cons h '[MWh']]]-Table13[[#This Row],[Ewec_prod '[MWh']]]-Table13[[#This Row],[Eeol_prod '[MWh']]]-Table13[[#This Row],[Efv_prod '[MWh']]]</f>
        <v>44.611944366839353</v>
      </c>
    </row>
    <row r="5180" x14ac:dyDescent="0.25">
      <c r="E5180" s="4">
        <v>43681.75</v>
      </c>
      <c r="F5180" s="3">
        <v>0.42285</v>
      </c>
      <c r="G5180" s="2">
        <f>Table13[[#This Row],[CF % FV]]*$A$2</f>
        <v>46.513500000000001</v>
      </c>
      <c r="H5180" s="3">
        <v>7.8236920090825196E-3</v>
      </c>
      <c r="I5180" s="2">
        <f>Table13[[#This Row],[CF % EOL ]]*$A$6</f>
        <v>0</v>
      </c>
      <c r="J5180" s="3">
        <v>4.7061663311830502E-2</v>
      </c>
      <c r="K5180" s="2">
        <f>$A$10*Table13[[#This Row],[CF % WEC]]</f>
        <v>0</v>
      </c>
      <c r="L5180" s="1">
        <v>108.56480487726112</v>
      </c>
      <c r="M5180" s="2">
        <f>Table13[[#This Row],[Cons h '[MWh']]]-Table13[[#This Row],[Ewec_prod '[MWh']]]-Table13[[#This Row],[Eeol_prod '[MWh']]]-Table13[[#This Row],[Efv_prod '[MWh']]]</f>
        <v>62.051304877261124</v>
      </c>
    </row>
    <row r="5181" x14ac:dyDescent="0.25">
      <c r="E5181" s="4">
        <v>43681.791666666664</v>
      </c>
      <c r="F5181" s="3">
        <v>0.57799</v>
      </c>
      <c r="G5181" s="2">
        <f>Table13[[#This Row],[CF % FV]]*$A$2</f>
        <v>63.578899999999997</v>
      </c>
      <c r="H5181" s="3">
        <v>9.1417265965730698E-3</v>
      </c>
      <c r="I5181" s="2">
        <f>Table13[[#This Row],[CF % EOL ]]*$A$6</f>
        <v>0</v>
      </c>
      <c r="J5181" s="3">
        <v>4.7779276654233892E-2</v>
      </c>
      <c r="K5181" s="2">
        <f>$A$10*Table13[[#This Row],[CF % WEC]]</f>
        <v>0</v>
      </c>
      <c r="L5181" s="1">
        <v>55.814534024349044</v>
      </c>
      <c r="M5181" s="2">
        <f>Table13[[#This Row],[Cons h '[MWh']]]-Table13[[#This Row],[Ewec_prod '[MWh']]]-Table13[[#This Row],[Eeol_prod '[MWh']]]-Table13[[#This Row],[Efv_prod '[MWh']]]</f>
        <v>-7.7643659756509535</v>
      </c>
    </row>
    <row r="5182" x14ac:dyDescent="0.25">
      <c r="E5182" s="4">
        <v>43681.833333333336</v>
      </c>
      <c r="F5182" s="3">
        <v>0.68334000000000006</v>
      </c>
      <c r="G5182" s="2">
        <f>Table13[[#This Row],[CF % FV]]*$A$2</f>
        <v>75.167400000000001</v>
      </c>
      <c r="H5182" s="3">
        <v>6.4123916344757297E-3</v>
      </c>
      <c r="I5182" s="2">
        <f>Table13[[#This Row],[CF % EOL ]]*$A$6</f>
        <v>0</v>
      </c>
      <c r="J5182" s="3">
        <v>4.8558374594475893E-2</v>
      </c>
      <c r="K5182" s="2">
        <f>$A$10*Table13[[#This Row],[CF % WEC]]</f>
        <v>0</v>
      </c>
      <c r="L5182" s="1">
        <v>68.327056264668357</v>
      </c>
      <c r="M5182" s="2">
        <f>Table13[[#This Row],[Cons h '[MWh']]]-Table13[[#This Row],[Ewec_prod '[MWh']]]-Table13[[#This Row],[Eeol_prod '[MWh']]]-Table13[[#This Row],[Efv_prod '[MWh']]]</f>
        <v>-6.8403437353316434</v>
      </c>
    </row>
    <row r="5183" x14ac:dyDescent="0.25">
      <c r="E5183" s="4">
        <v>43681.875</v>
      </c>
      <c r="F5183" s="3">
        <v>0.72908000000000006</v>
      </c>
      <c r="G5183" s="2">
        <f>Table13[[#This Row],[CF % FV]]*$A$2</f>
        <v>80.198800000000006</v>
      </c>
      <c r="H5183" s="3">
        <v>2.3664222565404798E-3</v>
      </c>
      <c r="I5183" s="2">
        <f>Table13[[#This Row],[CF % EOL ]]*$A$6</f>
        <v>0</v>
      </c>
      <c r="J5183" s="3">
        <v>4.8487047609121627E-2</v>
      </c>
      <c r="K5183" s="2">
        <f>$A$10*Table13[[#This Row],[CF % WEC]]</f>
        <v>0</v>
      </c>
      <c r="L5183" s="1">
        <v>61.235911469220909</v>
      </c>
      <c r="M5183" s="2">
        <f>Table13[[#This Row],[Cons h '[MWh']]]-Table13[[#This Row],[Ewec_prod '[MWh']]]-Table13[[#This Row],[Eeol_prod '[MWh']]]-Table13[[#This Row],[Efv_prod '[MWh']]]</f>
        <v>-18.962888530779097</v>
      </c>
    </row>
    <row r="5184" x14ac:dyDescent="0.25">
      <c r="E5184" s="4">
        <v>43681.916666666664</v>
      </c>
      <c r="F5184" s="3">
        <v>0.72245999999999999</v>
      </c>
      <c r="G5184" s="2">
        <f>Table13[[#This Row],[CF % FV]]*$A$2</f>
        <v>79.470600000000005</v>
      </c>
      <c r="H5184" s="3">
        <v>-3.4075389200959E-3</v>
      </c>
      <c r="I5184" s="2">
        <f>Table13[[#This Row],[CF % EOL ]]*$A$6</f>
        <v>0</v>
      </c>
      <c r="J5184" s="3">
        <v>4.8610358631699158E-2</v>
      </c>
      <c r="K5184" s="2">
        <f>$A$10*Table13[[#This Row],[CF % WEC]]</f>
        <v>0</v>
      </c>
      <c r="L5184" s="1">
        <v>54.266686869183957</v>
      </c>
      <c r="M5184" s="2">
        <f>Table13[[#This Row],[Cons h '[MWh']]]-Table13[[#This Row],[Ewec_prod '[MWh']]]-Table13[[#This Row],[Eeol_prod '[MWh']]]-Table13[[#This Row],[Efv_prod '[MWh']]]</f>
        <v>-25.203913130816048</v>
      </c>
    </row>
    <row r="5185" x14ac:dyDescent="0.25">
      <c r="E5185" s="4">
        <v>43681.958333333336</v>
      </c>
      <c r="F5185" s="3">
        <v>0.66422999999999999</v>
      </c>
      <c r="G5185" s="2">
        <f>Table13[[#This Row],[CF % FV]]*$A$2</f>
        <v>73.065299999999993</v>
      </c>
      <c r="H5185" s="3">
        <v>-3.8500659749236398E-3</v>
      </c>
      <c r="I5185" s="2">
        <f>Table13[[#This Row],[CF % EOL ]]*$A$6</f>
        <v>0</v>
      </c>
      <c r="J5185" s="3">
        <v>4.8834484589327196E-2</v>
      </c>
      <c r="K5185" s="2">
        <f>$A$10*Table13[[#This Row],[CF % WEC]]</f>
        <v>0</v>
      </c>
      <c r="L5185" s="1">
        <v>41.094111765528673</v>
      </c>
      <c r="M5185" s="2">
        <f>Table13[[#This Row],[Cons h '[MWh']]]-Table13[[#This Row],[Ewec_prod '[MWh']]]-Table13[[#This Row],[Eeol_prod '[MWh']]]-Table13[[#This Row],[Efv_prod '[MWh']]]</f>
        <v>-31.97118823447132</v>
      </c>
    </row>
    <row r="5186" x14ac:dyDescent="0.25">
      <c r="E5186" s="4">
        <v>43682</v>
      </c>
      <c r="F5186" s="3">
        <v>0.55235999999999996</v>
      </c>
      <c r="G5186" s="2">
        <f>Table13[[#This Row],[CF % FV]]*$A$2</f>
        <v>60.759599999999999</v>
      </c>
      <c r="H5186" s="3">
        <v>-3.8484327372590001E-3</v>
      </c>
      <c r="I5186" s="2">
        <f>Table13[[#This Row],[CF % EOL ]]*$A$6</f>
        <v>0</v>
      </c>
      <c r="J5186" s="3">
        <v>4.9114831061074095E-2</v>
      </c>
      <c r="K5186" s="2">
        <f>$A$10*Table13[[#This Row],[CF % WEC]]</f>
        <v>0</v>
      </c>
      <c r="L5186" s="1">
        <v>25.848056767797015</v>
      </c>
      <c r="M5186" s="2">
        <f>Table13[[#This Row],[Cons h '[MWh']]]-Table13[[#This Row],[Ewec_prod '[MWh']]]-Table13[[#This Row],[Eeol_prod '[MWh']]]-Table13[[#This Row],[Efv_prod '[MWh']]]</f>
        <v>-34.911543232202987</v>
      </c>
    </row>
    <row r="5187" x14ac:dyDescent="0.25">
      <c r="E5187" s="4">
        <v>43682.041666666664</v>
      </c>
      <c r="F5187" s="3">
        <v>0.38489000000000001</v>
      </c>
      <c r="G5187" s="2">
        <f>Table13[[#This Row],[CF % FV]]*$A$2</f>
        <v>42.337899999999998</v>
      </c>
      <c r="H5187" s="3">
        <v>-3.8161090518339098E-3</v>
      </c>
      <c r="I5187" s="2">
        <f>Table13[[#This Row],[CF % EOL ]]*$A$6</f>
        <v>0</v>
      </c>
      <c r="J5187" s="3">
        <v>4.9430284611179515E-2</v>
      </c>
      <c r="K5187" s="2">
        <f>$A$10*Table13[[#This Row],[CF % WEC]]</f>
        <v>0</v>
      </c>
      <c r="L5187" s="1">
        <v>26.729368896629779</v>
      </c>
      <c r="M5187" s="2">
        <f>Table13[[#This Row],[Cons h '[MWh']]]-Table13[[#This Row],[Ewec_prod '[MWh']]]-Table13[[#This Row],[Eeol_prod '[MWh']]]-Table13[[#This Row],[Efv_prod '[MWh']]]</f>
        <v>-15.608531103370218</v>
      </c>
    </row>
    <row r="5188" x14ac:dyDescent="0.25">
      <c r="E5188" s="4">
        <v>43682.083333333336</v>
      </c>
      <c r="F5188" s="3">
        <v>0.19219</v>
      </c>
      <c r="G5188" s="2">
        <f>Table13[[#This Row],[CF % FV]]*$A$2</f>
        <v>21.140899999999998</v>
      </c>
      <c r="H5188" s="3">
        <v>-3.4673567332335399E-3</v>
      </c>
      <c r="I5188" s="2">
        <f>Table13[[#This Row],[CF % EOL ]]*$A$6</f>
        <v>0</v>
      </c>
      <c r="J5188" s="3">
        <v>4.9736944948670092E-2</v>
      </c>
      <c r="K5188" s="2">
        <f>$A$10*Table13[[#This Row],[CF % WEC]]</f>
        <v>0</v>
      </c>
      <c r="L5188" s="1">
        <v>28.343765056025852</v>
      </c>
      <c r="M5188" s="2">
        <f>Table13[[#This Row],[Cons h '[MWh']]]-Table13[[#This Row],[Ewec_prod '[MWh']]]-Table13[[#This Row],[Eeol_prod '[MWh']]]-Table13[[#This Row],[Efv_prod '[MWh']]]</f>
        <v>7.2028650560258534</v>
      </c>
    </row>
    <row r="5189" x14ac:dyDescent="0.25">
      <c r="E5189" s="4">
        <v>43682.125</v>
      </c>
      <c r="F5189" s="3">
        <v>3.16E-3</v>
      </c>
      <c r="G5189" s="2">
        <f>Table13[[#This Row],[CF % FV]]*$A$2</f>
        <v>0.34760000000000002</v>
      </c>
      <c r="H5189" s="3">
        <v>-1.37364591778741E-3</v>
      </c>
      <c r="I5189" s="2">
        <f>Table13[[#This Row],[CF % EOL ]]*$A$6</f>
        <v>0</v>
      </c>
      <c r="J5189" s="3">
        <v>5.0345893278347847E-2</v>
      </c>
      <c r="K5189" s="2">
        <f>$A$10*Table13[[#This Row],[CF % WEC]]</f>
        <v>0</v>
      </c>
      <c r="L5189" s="1">
        <v>27.675296321273255</v>
      </c>
      <c r="M5189" s="2">
        <f>Table13[[#This Row],[Cons h '[MWh']]]-Table13[[#This Row],[Ewec_prod '[MWh']]]-Table13[[#This Row],[Eeol_prod '[MWh']]]-Table13[[#This Row],[Efv_prod '[MWh']]]</f>
        <v>27.327696321273255</v>
      </c>
    </row>
    <row r="5190" x14ac:dyDescent="0.25">
      <c r="E5190" s="4">
        <v>43682.166666666664</v>
      </c>
      <c r="F5190" s="3">
        <v>0</v>
      </c>
      <c r="G5190" s="2">
        <f>Table13[[#This Row],[CF % FV]]*$A$2</f>
        <v>0</v>
      </c>
      <c r="H5190" s="3">
        <v>9.1042233190491895E-4</v>
      </c>
      <c r="I5190" s="2">
        <f>Table13[[#This Row],[CF % EOL ]]*$A$6</f>
        <v>0</v>
      </c>
      <c r="J5190" s="3">
        <v>5.0655871920135438E-2</v>
      </c>
      <c r="K5190" s="2">
        <f>$A$10*Table13[[#This Row],[CF % WEC]]</f>
        <v>0</v>
      </c>
      <c r="L5190" s="1">
        <v>31.330075420631772</v>
      </c>
      <c r="M5190" s="2">
        <f>Table13[[#This Row],[Cons h '[MWh']]]-Table13[[#This Row],[Ewec_prod '[MWh']]]-Table13[[#This Row],[Eeol_prod '[MWh']]]-Table13[[#This Row],[Efv_prod '[MWh']]]</f>
        <v>31.330075420631772</v>
      </c>
    </row>
    <row r="5191" x14ac:dyDescent="0.25">
      <c r="E5191" s="4">
        <v>43682.208333333336</v>
      </c>
      <c r="F5191" s="3">
        <v>0</v>
      </c>
      <c r="G5191" s="2">
        <f>Table13[[#This Row],[CF % FV]]*$A$2</f>
        <v>0</v>
      </c>
      <c r="H5191" s="3">
        <v>3.8493721966324202E-3</v>
      </c>
      <c r="I5191" s="2">
        <f>Table13[[#This Row],[CF % EOL ]]*$A$6</f>
        <v>0</v>
      </c>
      <c r="J5191" s="3">
        <v>5.0829550736035081E-2</v>
      </c>
      <c r="K5191" s="2">
        <f>$A$10*Table13[[#This Row],[CF % WEC]]</f>
        <v>0</v>
      </c>
      <c r="L5191" s="1">
        <v>50.199800350309559</v>
      </c>
      <c r="M5191" s="2">
        <f>Table13[[#This Row],[Cons h '[MWh']]]-Table13[[#This Row],[Ewec_prod '[MWh']]]-Table13[[#This Row],[Eeol_prod '[MWh']]]-Table13[[#This Row],[Efv_prod '[MWh']]]</f>
        <v>50.199800350309559</v>
      </c>
    </row>
    <row r="5192" x14ac:dyDescent="0.25">
      <c r="E5192" s="4">
        <v>43682.25</v>
      </c>
      <c r="F5192" s="3">
        <v>0</v>
      </c>
      <c r="G5192" s="2">
        <f>Table13[[#This Row],[CF % FV]]*$A$2</f>
        <v>0</v>
      </c>
      <c r="H5192" s="3">
        <v>8.6554950835446599E-3</v>
      </c>
      <c r="I5192" s="2">
        <f>Table13[[#This Row],[CF % EOL ]]*$A$6</f>
        <v>0</v>
      </c>
      <c r="J5192" s="3">
        <v>5.1625231853524023E-2</v>
      </c>
      <c r="K5192" s="2">
        <f>$A$10*Table13[[#This Row],[CF % WEC]]</f>
        <v>0</v>
      </c>
      <c r="L5192" s="1">
        <v>45.970865231514082</v>
      </c>
      <c r="M5192" s="2">
        <f>Table13[[#This Row],[Cons h '[MWh']]]-Table13[[#This Row],[Ewec_prod '[MWh']]]-Table13[[#This Row],[Eeol_prod '[MWh']]]-Table13[[#This Row],[Efv_prod '[MWh']]]</f>
        <v>45.970865231514082</v>
      </c>
    </row>
    <row r="5193" x14ac:dyDescent="0.25">
      <c r="E5193" s="4">
        <v>43682.291666666664</v>
      </c>
      <c r="F5193" s="3">
        <v>0</v>
      </c>
      <c r="G5193" s="2">
        <f>Table13[[#This Row],[CF % FV]]*$A$2</f>
        <v>0</v>
      </c>
      <c r="H5193" s="3">
        <v>1.1826670175073601E-2</v>
      </c>
      <c r="I5193" s="2">
        <f>Table13[[#This Row],[CF % EOL ]]*$A$6</f>
        <v>0</v>
      </c>
      <c r="J5193" s="3">
        <v>5.1968908934807503E-2</v>
      </c>
      <c r="K5193" s="2">
        <f>$A$10*Table13[[#This Row],[CF % WEC]]</f>
        <v>0</v>
      </c>
      <c r="L5193" s="1">
        <v>52.952216435299981</v>
      </c>
      <c r="M5193" s="2">
        <f>Table13[[#This Row],[Cons h '[MWh']]]-Table13[[#This Row],[Ewec_prod '[MWh']]]-Table13[[#This Row],[Eeol_prod '[MWh']]]-Table13[[#This Row],[Efv_prod '[MWh']]]</f>
        <v>52.952216435299981</v>
      </c>
    </row>
    <row r="5194" x14ac:dyDescent="0.25">
      <c r="E5194" s="4">
        <v>43682.333333333336</v>
      </c>
      <c r="F5194" s="3">
        <v>0</v>
      </c>
      <c r="G5194" s="2">
        <f>Table13[[#This Row],[CF % FV]]*$A$2</f>
        <v>0</v>
      </c>
      <c r="H5194" s="3">
        <v>1.3090015146079799E-2</v>
      </c>
      <c r="I5194" s="2">
        <f>Table13[[#This Row],[CF % EOL ]]*$A$6</f>
        <v>0</v>
      </c>
      <c r="J5194" s="3">
        <v>5.2902863583700173E-2</v>
      </c>
      <c r="K5194" s="2">
        <f>$A$10*Table13[[#This Row],[CF % WEC]]</f>
        <v>0</v>
      </c>
      <c r="L5194" s="1">
        <v>33.36068297885911</v>
      </c>
      <c r="M5194" s="2">
        <f>Table13[[#This Row],[Cons h '[MWh']]]-Table13[[#This Row],[Ewec_prod '[MWh']]]-Table13[[#This Row],[Eeol_prod '[MWh']]]-Table13[[#This Row],[Efv_prod '[MWh']]]</f>
        <v>33.36068297885911</v>
      </c>
    </row>
    <row r="5195" x14ac:dyDescent="0.25">
      <c r="E5195" s="4">
        <v>43682.375</v>
      </c>
      <c r="F5195" s="3">
        <v>0</v>
      </c>
      <c r="G5195" s="2">
        <f>Table13[[#This Row],[CF % FV]]*$A$2</f>
        <v>0</v>
      </c>
      <c r="H5195" s="3">
        <v>1.69300728165825E-2</v>
      </c>
      <c r="I5195" s="2">
        <f>Table13[[#This Row],[CF % EOL ]]*$A$6</f>
        <v>0</v>
      </c>
      <c r="J5195" s="3">
        <v>5.3697535709273242E-2</v>
      </c>
      <c r="K5195" s="2">
        <f>$A$10*Table13[[#This Row],[CF % WEC]]</f>
        <v>0</v>
      </c>
      <c r="L5195" s="1">
        <v>50.007489669251015</v>
      </c>
      <c r="M5195" s="2">
        <f>Table13[[#This Row],[Cons h '[MWh']]]-Table13[[#This Row],[Ewec_prod '[MWh']]]-Table13[[#This Row],[Eeol_prod '[MWh']]]-Table13[[#This Row],[Efv_prod '[MWh']]]</f>
        <v>50.007489669251015</v>
      </c>
    </row>
    <row r="5196" x14ac:dyDescent="0.25">
      <c r="E5196" s="4">
        <v>43682.416666666664</v>
      </c>
      <c r="F5196" s="3">
        <v>0</v>
      </c>
      <c r="G5196" s="2">
        <f>Table13[[#This Row],[CF % FV]]*$A$2</f>
        <v>0</v>
      </c>
      <c r="H5196" s="3">
        <v>5.2295778679065097E-3</v>
      </c>
      <c r="I5196" s="2">
        <f>Table13[[#This Row],[CF % EOL ]]*$A$6</f>
        <v>0</v>
      </c>
      <c r="J5196" s="3">
        <v>5.4585800869966304E-2</v>
      </c>
      <c r="K5196" s="2">
        <f>$A$10*Table13[[#This Row],[CF % WEC]]</f>
        <v>0</v>
      </c>
      <c r="L5196" s="1">
        <v>52.899064910333692</v>
      </c>
      <c r="M5196" s="2">
        <f>Table13[[#This Row],[Cons h '[MWh']]]-Table13[[#This Row],[Ewec_prod '[MWh']]]-Table13[[#This Row],[Eeol_prod '[MWh']]]-Table13[[#This Row],[Efv_prod '[MWh']]]</f>
        <v>52.899064910333692</v>
      </c>
    </row>
    <row r="5197" x14ac:dyDescent="0.25">
      <c r="E5197" s="4">
        <v>43682.458333333336</v>
      </c>
      <c r="F5197" s="3">
        <v>0</v>
      </c>
      <c r="G5197" s="2">
        <f>Table13[[#This Row],[CF % FV]]*$A$2</f>
        <v>0</v>
      </c>
      <c r="H5197" s="3">
        <v>4.0787783834717404E-3</v>
      </c>
      <c r="I5197" s="2">
        <f>Table13[[#This Row],[CF % EOL ]]*$A$6</f>
        <v>0</v>
      </c>
      <c r="J5197" s="3">
        <v>5.5496385074931674E-2</v>
      </c>
      <c r="K5197" s="2">
        <f>$A$10*Table13[[#This Row],[CF % WEC]]</f>
        <v>0</v>
      </c>
      <c r="L5197" s="1">
        <v>48.103448678235765</v>
      </c>
      <c r="M5197" s="2">
        <f>Table13[[#This Row],[Cons h '[MWh']]]-Table13[[#This Row],[Ewec_prod '[MWh']]]-Table13[[#This Row],[Eeol_prod '[MWh']]]-Table13[[#This Row],[Efv_prod '[MWh']]]</f>
        <v>48.103448678235765</v>
      </c>
    </row>
    <row r="5198" x14ac:dyDescent="0.25">
      <c r="E5198" s="4">
        <v>43682.5</v>
      </c>
      <c r="F5198" s="3">
        <v>0</v>
      </c>
      <c r="G5198" s="2">
        <f>Table13[[#This Row],[CF % FV]]*$A$2</f>
        <v>0</v>
      </c>
      <c r="H5198" s="3">
        <v>4.1422008355428003E-3</v>
      </c>
      <c r="I5198" s="2">
        <f>Table13[[#This Row],[CF % EOL ]]*$A$6</f>
        <v>0</v>
      </c>
      <c r="J5198" s="3">
        <v>5.6435538275545011E-2</v>
      </c>
      <c r="K5198" s="2">
        <f>$A$10*Table13[[#This Row],[CF % WEC]]</f>
        <v>0</v>
      </c>
      <c r="L5198" s="1">
        <v>63.708621690535537</v>
      </c>
      <c r="M5198" s="2">
        <f>Table13[[#This Row],[Cons h '[MWh']]]-Table13[[#This Row],[Ewec_prod '[MWh']]]-Table13[[#This Row],[Eeol_prod '[MWh']]]-Table13[[#This Row],[Efv_prod '[MWh']]]</f>
        <v>63.708621690535537</v>
      </c>
    </row>
    <row r="5199" x14ac:dyDescent="0.25">
      <c r="E5199" s="4">
        <v>43682.541666666664</v>
      </c>
      <c r="F5199" s="3">
        <v>0</v>
      </c>
      <c r="G5199" s="2">
        <f>Table13[[#This Row],[CF % FV]]*$A$2</f>
        <v>0</v>
      </c>
      <c r="H5199" s="3">
        <v>3.4449914537970799E-3</v>
      </c>
      <c r="I5199" s="2">
        <f>Table13[[#This Row],[CF % EOL ]]*$A$6</f>
        <v>0</v>
      </c>
      <c r="J5199" s="3">
        <v>5.7592912270941696E-2</v>
      </c>
      <c r="K5199" s="2">
        <f>$A$10*Table13[[#This Row],[CF % WEC]]</f>
        <v>0</v>
      </c>
      <c r="L5199" s="1">
        <v>61.496109052022597</v>
      </c>
      <c r="M5199" s="2">
        <f>Table13[[#This Row],[Cons h '[MWh']]]-Table13[[#This Row],[Ewec_prod '[MWh']]]-Table13[[#This Row],[Eeol_prod '[MWh']]]-Table13[[#This Row],[Efv_prod '[MWh']]]</f>
        <v>61.496109052022597</v>
      </c>
    </row>
    <row r="5200" x14ac:dyDescent="0.25">
      <c r="E5200" s="4">
        <v>43682.583333333336</v>
      </c>
      <c r="F5200" s="3">
        <v>0</v>
      </c>
      <c r="G5200" s="2">
        <f>Table13[[#This Row],[CF % FV]]*$A$2</f>
        <v>0</v>
      </c>
      <c r="H5200" s="3">
        <v>4.4647977381302101E-3</v>
      </c>
      <c r="I5200" s="2">
        <f>Table13[[#This Row],[CF % EOL ]]*$A$6</f>
        <v>0</v>
      </c>
      <c r="J5200" s="3">
        <v>5.9330483492234624E-2</v>
      </c>
      <c r="K5200" s="2">
        <f>$A$10*Table13[[#This Row],[CF % WEC]]</f>
        <v>0</v>
      </c>
      <c r="L5200" s="1">
        <v>42.027198508905542</v>
      </c>
      <c r="M5200" s="2">
        <f>Table13[[#This Row],[Cons h '[MWh']]]-Table13[[#This Row],[Ewec_prod '[MWh']]]-Table13[[#This Row],[Eeol_prod '[MWh']]]-Table13[[#This Row],[Efv_prod '[MWh']]]</f>
        <v>42.027198508905542</v>
      </c>
    </row>
    <row r="5201" x14ac:dyDescent="0.25">
      <c r="E5201" s="4">
        <v>43682.625</v>
      </c>
      <c r="F5201" s="3">
        <v>0</v>
      </c>
      <c r="G5201" s="2">
        <f>Table13[[#This Row],[CF % FV]]*$A$2</f>
        <v>0</v>
      </c>
      <c r="H5201" s="3">
        <v>9.5795946349040203E-3</v>
      </c>
      <c r="I5201" s="2">
        <f>Table13[[#This Row],[CF % EOL ]]*$A$6</f>
        <v>0</v>
      </c>
      <c r="J5201" s="3">
        <v>5.3932087977406229E-2</v>
      </c>
      <c r="K5201" s="2">
        <f>$A$10*Table13[[#This Row],[CF % WEC]]</f>
        <v>0</v>
      </c>
      <c r="L5201" s="1">
        <v>52.618598464085764</v>
      </c>
      <c r="M5201" s="2">
        <f>Table13[[#This Row],[Cons h '[MWh']]]-Table13[[#This Row],[Ewec_prod '[MWh']]]-Table13[[#This Row],[Eeol_prod '[MWh']]]-Table13[[#This Row],[Efv_prod '[MWh']]]</f>
        <v>52.618598464085764</v>
      </c>
    </row>
    <row r="5202" x14ac:dyDescent="0.25">
      <c r="E5202" s="4">
        <v>43682.666666666664</v>
      </c>
      <c r="F5202" s="3">
        <v>1.1799999999999998E-3</v>
      </c>
      <c r="G5202" s="2">
        <f>Table13[[#This Row],[CF % FV]]*$A$2</f>
        <v>0.12979999999999997</v>
      </c>
      <c r="H5202" s="3">
        <v>1.7729657714559002E-2</v>
      </c>
      <c r="I5202" s="2">
        <f>Table13[[#This Row],[CF % EOL ]]*$A$6</f>
        <v>0</v>
      </c>
      <c r="J5202" s="3">
        <v>5.570175198453832E-2</v>
      </c>
      <c r="K5202" s="2">
        <f>$A$10*Table13[[#This Row],[CF % WEC]]</f>
        <v>0</v>
      </c>
      <c r="L5202" s="1">
        <v>40.848353899070965</v>
      </c>
      <c r="M5202" s="2">
        <f>Table13[[#This Row],[Cons h '[MWh']]]-Table13[[#This Row],[Ewec_prod '[MWh']]]-Table13[[#This Row],[Eeol_prod '[MWh']]]-Table13[[#This Row],[Efv_prod '[MWh']]]</f>
        <v>40.718553899070962</v>
      </c>
    </row>
    <row r="5203" x14ac:dyDescent="0.25">
      <c r="E5203" s="4">
        <v>43682.708333333336</v>
      </c>
      <c r="F5203" s="3">
        <v>0.19034000000000001</v>
      </c>
      <c r="G5203" s="2">
        <f>Table13[[#This Row],[CF % FV]]*$A$2</f>
        <v>20.9374</v>
      </c>
      <c r="H5203" s="3">
        <v>3.6200385278389001E-2</v>
      </c>
      <c r="I5203" s="2">
        <f>Table13[[#This Row],[CF % EOL ]]*$A$6</f>
        <v>0</v>
      </c>
      <c r="J5203" s="3">
        <v>5.8176184918302121E-2</v>
      </c>
      <c r="K5203" s="2">
        <f>$A$10*Table13[[#This Row],[CF % WEC]]</f>
        <v>0</v>
      </c>
      <c r="L5203" s="1">
        <v>54.27091375810874</v>
      </c>
      <c r="M5203" s="2">
        <f>Table13[[#This Row],[Cons h '[MWh']]]-Table13[[#This Row],[Ewec_prod '[MWh']]]-Table13[[#This Row],[Eeol_prod '[MWh']]]-Table13[[#This Row],[Efv_prod '[MWh']]]</f>
        <v>33.333513758108737</v>
      </c>
    </row>
    <row r="5204" x14ac:dyDescent="0.25">
      <c r="E5204" s="4">
        <v>43682.75</v>
      </c>
      <c r="F5204" s="3">
        <v>0.41755999999999999</v>
      </c>
      <c r="G5204" s="2">
        <f>Table13[[#This Row],[CF % FV]]*$A$2</f>
        <v>45.931599999999996</v>
      </c>
      <c r="H5204" s="3">
        <v>4.9515911513612398E-2</v>
      </c>
      <c r="I5204" s="2">
        <f>Table13[[#This Row],[CF % EOL ]]*$A$6</f>
        <v>0</v>
      </c>
      <c r="J5204" s="3">
        <v>6.155768160123546E-2</v>
      </c>
      <c r="K5204" s="2">
        <f>$A$10*Table13[[#This Row],[CF % WEC]]</f>
        <v>0</v>
      </c>
      <c r="L5204" s="1">
        <v>77.593172729750179</v>
      </c>
      <c r="M5204" s="2">
        <f>Table13[[#This Row],[Cons h '[MWh']]]-Table13[[#This Row],[Ewec_prod '[MWh']]]-Table13[[#This Row],[Eeol_prod '[MWh']]]-Table13[[#This Row],[Efv_prod '[MWh']]]</f>
        <v>31.661572729750183</v>
      </c>
    </row>
    <row r="5205" x14ac:dyDescent="0.25">
      <c r="E5205" s="4">
        <v>43682.791666666664</v>
      </c>
      <c r="F5205" s="3">
        <v>0.57142999999999999</v>
      </c>
      <c r="G5205" s="2">
        <f>Table13[[#This Row],[CF % FV]]*$A$2</f>
        <v>62.857300000000002</v>
      </c>
      <c r="H5205" s="3">
        <v>5.7847407684734897E-2</v>
      </c>
      <c r="I5205" s="2">
        <f>Table13[[#This Row],[CF % EOL ]]*$A$6</f>
        <v>0</v>
      </c>
      <c r="J5205" s="3">
        <v>6.6677119445209543E-2</v>
      </c>
      <c r="K5205" s="2">
        <f>$A$10*Table13[[#This Row],[CF % WEC]]</f>
        <v>0</v>
      </c>
      <c r="L5205" s="1">
        <v>50.116250401122009</v>
      </c>
      <c r="M5205" s="2">
        <f>Table13[[#This Row],[Cons h '[MWh']]]-Table13[[#This Row],[Ewec_prod '[MWh']]]-Table13[[#This Row],[Eeol_prod '[MWh']]]-Table13[[#This Row],[Efv_prod '[MWh']]]</f>
        <v>-12.741049598877993</v>
      </c>
    </row>
    <row r="5206" x14ac:dyDescent="0.25">
      <c r="E5206" s="4">
        <v>43682.833333333336</v>
      </c>
      <c r="F5206" s="3">
        <v>0.67647000000000002</v>
      </c>
      <c r="G5206" s="2">
        <f>Table13[[#This Row],[CF % FV]]*$A$2</f>
        <v>74.411699999999996</v>
      </c>
      <c r="H5206" s="3">
        <v>6.07708668558622E-2</v>
      </c>
      <c r="I5206" s="2">
        <f>Table13[[#This Row],[CF % EOL ]]*$A$6</f>
        <v>0</v>
      </c>
      <c r="J5206" s="3">
        <v>6.9062962012127666E-2</v>
      </c>
      <c r="K5206" s="2">
        <f>$A$10*Table13[[#This Row],[CF % WEC]]</f>
        <v>0</v>
      </c>
      <c r="L5206" s="1">
        <v>52.023658615912787</v>
      </c>
      <c r="M5206" s="2">
        <f>Table13[[#This Row],[Cons h '[MWh']]]-Table13[[#This Row],[Ewec_prod '[MWh']]]-Table13[[#This Row],[Eeol_prod '[MWh']]]-Table13[[#This Row],[Efv_prod '[MWh']]]</f>
        <v>-22.388041384087209</v>
      </c>
    </row>
    <row r="5207" x14ac:dyDescent="0.25">
      <c r="E5207" s="4">
        <v>43682.875</v>
      </c>
      <c r="F5207" s="3">
        <v>0.71548</v>
      </c>
      <c r="G5207" s="2">
        <f>Table13[[#This Row],[CF % FV]]*$A$2</f>
        <v>78.702799999999996</v>
      </c>
      <c r="H5207" s="3">
        <v>5.6254659555082097E-2</v>
      </c>
      <c r="I5207" s="2">
        <f>Table13[[#This Row],[CF % EOL ]]*$A$6</f>
        <v>0</v>
      </c>
      <c r="J5207" s="3">
        <v>7.6935078238920776E-2</v>
      </c>
      <c r="K5207" s="2">
        <f>$A$10*Table13[[#This Row],[CF % WEC]]</f>
        <v>0</v>
      </c>
      <c r="L5207" s="1">
        <v>52.039077459065609</v>
      </c>
      <c r="M5207" s="2">
        <f>Table13[[#This Row],[Cons h '[MWh']]]-Table13[[#This Row],[Ewec_prod '[MWh']]]-Table13[[#This Row],[Eeol_prod '[MWh']]]-Table13[[#This Row],[Efv_prod '[MWh']]]</f>
        <v>-26.663722540934387</v>
      </c>
    </row>
    <row r="5208" x14ac:dyDescent="0.25">
      <c r="E5208" s="4">
        <v>43682.916666666664</v>
      </c>
      <c r="F5208" s="3">
        <v>0.71769000000000005</v>
      </c>
      <c r="G5208" s="2">
        <f>Table13[[#This Row],[CF % FV]]*$A$2</f>
        <v>78.945900000000009</v>
      </c>
      <c r="H5208" s="3">
        <v>5.4561784127165003E-2</v>
      </c>
      <c r="I5208" s="2">
        <f>Table13[[#This Row],[CF % EOL ]]*$A$6</f>
        <v>0</v>
      </c>
      <c r="J5208" s="3">
        <v>8.5338513715342207E-2</v>
      </c>
      <c r="K5208" s="2">
        <f>$A$10*Table13[[#This Row],[CF % WEC]]</f>
        <v>0</v>
      </c>
      <c r="L5208" s="1">
        <v>47.697877995072659</v>
      </c>
      <c r="M5208" s="2">
        <f>Table13[[#This Row],[Cons h '[MWh']]]-Table13[[#This Row],[Ewec_prod '[MWh']]]-Table13[[#This Row],[Eeol_prod '[MWh']]]-Table13[[#This Row],[Efv_prod '[MWh']]]</f>
        <v>-31.24802200492735</v>
      </c>
    </row>
    <row r="5209" x14ac:dyDescent="0.25">
      <c r="E5209" s="4">
        <v>43682.958333333336</v>
      </c>
      <c r="F5209" s="3">
        <v>0.65284000000000009</v>
      </c>
      <c r="G5209" s="2">
        <f>Table13[[#This Row],[CF % FV]]*$A$2</f>
        <v>71.812400000000011</v>
      </c>
      <c r="H5209" s="3">
        <v>5.0488064090583401E-2</v>
      </c>
      <c r="I5209" s="2">
        <f>Table13[[#This Row],[CF % EOL ]]*$A$6</f>
        <v>0</v>
      </c>
      <c r="J5209" s="3">
        <v>9.3412005301048998E-2</v>
      </c>
      <c r="K5209" s="2">
        <f>$A$10*Table13[[#This Row],[CF % WEC]]</f>
        <v>0</v>
      </c>
      <c r="L5209" s="1">
        <v>33.575820421842138</v>
      </c>
      <c r="M5209" s="2">
        <f>Table13[[#This Row],[Cons h '[MWh']]]-Table13[[#This Row],[Ewec_prod '[MWh']]]-Table13[[#This Row],[Eeol_prod '[MWh']]]-Table13[[#This Row],[Efv_prod '[MWh']]]</f>
        <v>-38.236579578157873</v>
      </c>
    </row>
    <row r="5210" x14ac:dyDescent="0.25">
      <c r="E5210" s="4">
        <v>43683</v>
      </c>
      <c r="F5210" s="3">
        <v>0.55253999999999992</v>
      </c>
      <c r="G5210" s="2">
        <f>Table13[[#This Row],[CF % FV]]*$A$2</f>
        <v>60.779399999999988</v>
      </c>
      <c r="H5210" s="3">
        <v>3.8311323267584199E-2</v>
      </c>
      <c r="I5210" s="2">
        <f>Table13[[#This Row],[CF % EOL ]]*$A$6</f>
        <v>0</v>
      </c>
      <c r="J5210" s="3">
        <v>0.10100518358573329</v>
      </c>
      <c r="K5210" s="2">
        <f>$A$10*Table13[[#This Row],[CF % WEC]]</f>
        <v>0</v>
      </c>
      <c r="L5210" s="1">
        <v>29.986872726696316</v>
      </c>
      <c r="M5210" s="2">
        <f>Table13[[#This Row],[Cons h '[MWh']]]-Table13[[#This Row],[Ewec_prod '[MWh']]]-Table13[[#This Row],[Eeol_prod '[MWh']]]-Table13[[#This Row],[Efv_prod '[MWh']]]</f>
        <v>-30.792527273303673</v>
      </c>
    </row>
    <row r="5211" x14ac:dyDescent="0.25">
      <c r="E5211" s="4">
        <v>43683.041666666664</v>
      </c>
      <c r="F5211" s="3">
        <v>0.3997</v>
      </c>
      <c r="G5211" s="2">
        <f>Table13[[#This Row],[CF % FV]]*$A$2</f>
        <v>43.966999999999999</v>
      </c>
      <c r="H5211" s="3">
        <v>1.7621167576541901E-2</v>
      </c>
      <c r="I5211" s="2">
        <f>Table13[[#This Row],[CF % EOL ]]*$A$6</f>
        <v>0</v>
      </c>
      <c r="J5211" s="3">
        <v>9.9022670535042046E-2</v>
      </c>
      <c r="K5211" s="2">
        <f>$A$10*Table13[[#This Row],[CF % WEC]]</f>
        <v>0</v>
      </c>
      <c r="L5211" s="1">
        <v>39.157945727258607</v>
      </c>
      <c r="M5211" s="2">
        <f>Table13[[#This Row],[Cons h '[MWh']]]-Table13[[#This Row],[Ewec_prod '[MWh']]]-Table13[[#This Row],[Eeol_prod '[MWh']]]-Table13[[#This Row],[Efv_prod '[MWh']]]</f>
        <v>-4.8090542727413919</v>
      </c>
    </row>
    <row r="5212" x14ac:dyDescent="0.25">
      <c r="E5212" s="4">
        <v>43683.083333333336</v>
      </c>
      <c r="F5212" s="3">
        <v>0.19284000000000001</v>
      </c>
      <c r="G5212" s="2">
        <f>Table13[[#This Row],[CF % FV]]*$A$2</f>
        <v>21.212400000000002</v>
      </c>
      <c r="H5212" s="3">
        <v>1.11607505943178E-2</v>
      </c>
      <c r="I5212" s="2">
        <f>Table13[[#This Row],[CF % EOL ]]*$A$6</f>
        <v>0</v>
      </c>
      <c r="J5212" s="3">
        <v>8.8067976069331103E-2</v>
      </c>
      <c r="K5212" s="2">
        <f>$A$10*Table13[[#This Row],[CF % WEC]]</f>
        <v>0</v>
      </c>
      <c r="L5212" s="1">
        <v>30.455180869408512</v>
      </c>
      <c r="M5212" s="2">
        <f>Table13[[#This Row],[Cons h '[MWh']]]-Table13[[#This Row],[Ewec_prod '[MWh']]]-Table13[[#This Row],[Eeol_prod '[MWh']]]-Table13[[#This Row],[Efv_prod '[MWh']]]</f>
        <v>9.2427808694085094</v>
      </c>
    </row>
    <row r="5213" x14ac:dyDescent="0.25">
      <c r="E5213" s="4">
        <v>43683.125</v>
      </c>
      <c r="F5213" s="3">
        <v>3.5099999999999997E-3</v>
      </c>
      <c r="G5213" s="2">
        <f>Table13[[#This Row],[CF % FV]]*$A$2</f>
        <v>0.38609999999999994</v>
      </c>
      <c r="H5213" s="3">
        <v>1.44406362547626E-2</v>
      </c>
      <c r="I5213" s="2">
        <f>Table13[[#This Row],[CF % EOL ]]*$A$6</f>
        <v>0</v>
      </c>
      <c r="J5213" s="3">
        <v>7.9492391557716341E-2</v>
      </c>
      <c r="K5213" s="2">
        <f>$A$10*Table13[[#This Row],[CF % WEC]]</f>
        <v>0</v>
      </c>
      <c r="L5213" s="1">
        <v>33.414520521979284</v>
      </c>
      <c r="M5213" s="2">
        <f>Table13[[#This Row],[Cons h '[MWh']]]-Table13[[#This Row],[Ewec_prod '[MWh']]]-Table13[[#This Row],[Eeol_prod '[MWh']]]-Table13[[#This Row],[Efv_prod '[MWh']]]</f>
        <v>33.028420521979285</v>
      </c>
    </row>
    <row r="5214" x14ac:dyDescent="0.25">
      <c r="E5214" s="4">
        <v>43683.166666666664</v>
      </c>
      <c r="F5214" s="3">
        <v>0</v>
      </c>
      <c r="G5214" s="2">
        <f>Table13[[#This Row],[CF % FV]]*$A$2</f>
        <v>0</v>
      </c>
      <c r="H5214" s="3">
        <v>2.83974563624E-2</v>
      </c>
      <c r="I5214" s="2">
        <f>Table13[[#This Row],[CF % EOL ]]*$A$6</f>
        <v>0</v>
      </c>
      <c r="J5214" s="3">
        <v>7.3313569998153388E-2</v>
      </c>
      <c r="K5214" s="2">
        <f>$A$10*Table13[[#This Row],[CF % WEC]]</f>
        <v>0</v>
      </c>
      <c r="L5214" s="1">
        <v>33.380378840249975</v>
      </c>
      <c r="M5214" s="2">
        <f>Table13[[#This Row],[Cons h '[MWh']]]-Table13[[#This Row],[Ewec_prod '[MWh']]]-Table13[[#This Row],[Eeol_prod '[MWh']]]-Table13[[#This Row],[Efv_prod '[MWh']]]</f>
        <v>33.380378840249975</v>
      </c>
    </row>
    <row r="5215" x14ac:dyDescent="0.25">
      <c r="E5215" s="4">
        <v>43683.208333333336</v>
      </c>
      <c r="F5215" s="3">
        <v>0</v>
      </c>
      <c r="G5215" s="2">
        <f>Table13[[#This Row],[CF % FV]]*$A$2</f>
        <v>0</v>
      </c>
      <c r="H5215" s="3">
        <v>4.0165557982334801E-2</v>
      </c>
      <c r="I5215" s="2">
        <f>Table13[[#This Row],[CF % EOL ]]*$A$6</f>
        <v>0</v>
      </c>
      <c r="J5215" s="3">
        <v>6.9893877433826163E-2</v>
      </c>
      <c r="K5215" s="2">
        <f>$A$10*Table13[[#This Row],[CF % WEC]]</f>
        <v>0</v>
      </c>
      <c r="L5215" s="1">
        <v>41.159789686743437</v>
      </c>
      <c r="M5215" s="2">
        <f>Table13[[#This Row],[Cons h '[MWh']]]-Table13[[#This Row],[Ewec_prod '[MWh']]]-Table13[[#This Row],[Eeol_prod '[MWh']]]-Table13[[#This Row],[Efv_prod '[MWh']]]</f>
        <v>41.159789686743437</v>
      </c>
    </row>
    <row r="5216" x14ac:dyDescent="0.25">
      <c r="E5216" s="4">
        <v>43683.25</v>
      </c>
      <c r="F5216" s="3">
        <v>0</v>
      </c>
      <c r="G5216" s="2">
        <f>Table13[[#This Row],[CF % FV]]*$A$2</f>
        <v>0</v>
      </c>
      <c r="H5216" s="3">
        <v>5.17866416220433E-2</v>
      </c>
      <c r="I5216" s="2">
        <f>Table13[[#This Row],[CF % EOL ]]*$A$6</f>
        <v>0</v>
      </c>
      <c r="J5216" s="3">
        <v>6.9091648823169441E-2</v>
      </c>
      <c r="K5216" s="2">
        <f>$A$10*Table13[[#This Row],[CF % WEC]]</f>
        <v>0</v>
      </c>
      <c r="L5216" s="1">
        <v>51.909495743558452</v>
      </c>
      <c r="M5216" s="2">
        <f>Table13[[#This Row],[Cons h '[MWh']]]-Table13[[#This Row],[Ewec_prod '[MWh']]]-Table13[[#This Row],[Eeol_prod '[MWh']]]-Table13[[#This Row],[Efv_prod '[MWh']]]</f>
        <v>51.909495743558452</v>
      </c>
    </row>
    <row r="5217" x14ac:dyDescent="0.25">
      <c r="E5217" s="4">
        <v>43683.291666666664</v>
      </c>
      <c r="F5217" s="3">
        <v>0</v>
      </c>
      <c r="G5217" s="2">
        <f>Table13[[#This Row],[CF % FV]]*$A$2</f>
        <v>0</v>
      </c>
      <c r="H5217" s="3">
        <v>6.4684487850298095E-2</v>
      </c>
      <c r="I5217" s="2">
        <f>Table13[[#This Row],[CF % EOL ]]*$A$6</f>
        <v>0</v>
      </c>
      <c r="J5217" s="3">
        <v>7.0152209204349614E-2</v>
      </c>
      <c r="K5217" s="2">
        <f>$A$10*Table13[[#This Row],[CF % WEC]]</f>
        <v>0</v>
      </c>
      <c r="L5217" s="1">
        <v>43.121700578030762</v>
      </c>
      <c r="M5217" s="2">
        <f>Table13[[#This Row],[Cons h '[MWh']]]-Table13[[#This Row],[Ewec_prod '[MWh']]]-Table13[[#This Row],[Eeol_prod '[MWh']]]-Table13[[#This Row],[Efv_prod '[MWh']]]</f>
        <v>43.121700578030762</v>
      </c>
    </row>
    <row r="5218" x14ac:dyDescent="0.25">
      <c r="E5218" s="4">
        <v>43683.333333333336</v>
      </c>
      <c r="F5218" s="3">
        <v>0</v>
      </c>
      <c r="G5218" s="2">
        <f>Table13[[#This Row],[CF % FV]]*$A$2</f>
        <v>0</v>
      </c>
      <c r="H5218" s="3">
        <v>7.7994030215040103E-2</v>
      </c>
      <c r="I5218" s="2">
        <f>Table13[[#This Row],[CF % EOL ]]*$A$6</f>
        <v>0</v>
      </c>
      <c r="J5218" s="3">
        <v>7.3347751050108309E-2</v>
      </c>
      <c r="K5218" s="2">
        <f>$A$10*Table13[[#This Row],[CF % WEC]]</f>
        <v>0</v>
      </c>
      <c r="L5218" s="1">
        <v>51.598847792327469</v>
      </c>
      <c r="M5218" s="2">
        <f>Table13[[#This Row],[Cons h '[MWh']]]-Table13[[#This Row],[Ewec_prod '[MWh']]]-Table13[[#This Row],[Eeol_prod '[MWh']]]-Table13[[#This Row],[Efv_prod '[MWh']]]</f>
        <v>51.598847792327469</v>
      </c>
    </row>
    <row r="5219" x14ac:dyDescent="0.25">
      <c r="E5219" s="4">
        <v>43683.375</v>
      </c>
      <c r="F5219" s="3">
        <v>0</v>
      </c>
      <c r="G5219" s="2">
        <f>Table13[[#This Row],[CF % FV]]*$A$2</f>
        <v>0</v>
      </c>
      <c r="H5219" s="3">
        <v>8.0225365352191699E-2</v>
      </c>
      <c r="I5219" s="2">
        <f>Table13[[#This Row],[CF % EOL ]]*$A$6</f>
        <v>0</v>
      </c>
      <c r="J5219" s="3">
        <v>7.3812077476214183E-2</v>
      </c>
      <c r="K5219" s="2">
        <f>$A$10*Table13[[#This Row],[CF % WEC]]</f>
        <v>0</v>
      </c>
      <c r="L5219" s="1">
        <v>46.350012458081288</v>
      </c>
      <c r="M5219" s="2">
        <f>Table13[[#This Row],[Cons h '[MWh']]]-Table13[[#This Row],[Ewec_prod '[MWh']]]-Table13[[#This Row],[Eeol_prod '[MWh']]]-Table13[[#This Row],[Efv_prod '[MWh']]]</f>
        <v>46.350012458081288</v>
      </c>
    </row>
    <row r="5220" x14ac:dyDescent="0.25">
      <c r="E5220" s="4">
        <v>43683.416666666664</v>
      </c>
      <c r="F5220" s="3">
        <v>0</v>
      </c>
      <c r="G5220" s="2">
        <f>Table13[[#This Row],[CF % FV]]*$A$2</f>
        <v>0</v>
      </c>
      <c r="H5220" s="3">
        <v>-3.0552266579691499E-3</v>
      </c>
      <c r="I5220" s="2">
        <f>Table13[[#This Row],[CF % EOL ]]*$A$6</f>
        <v>0</v>
      </c>
      <c r="J5220" s="3">
        <v>7.6986778404098177E-2</v>
      </c>
      <c r="K5220" s="2">
        <f>$A$10*Table13[[#This Row],[CF % WEC]]</f>
        <v>0</v>
      </c>
      <c r="L5220" s="1">
        <v>48.614938833896744</v>
      </c>
      <c r="M5220" s="2">
        <f>Table13[[#This Row],[Cons h '[MWh']]]-Table13[[#This Row],[Ewec_prod '[MWh']]]-Table13[[#This Row],[Eeol_prod '[MWh']]]-Table13[[#This Row],[Efv_prod '[MWh']]]</f>
        <v>48.614938833896744</v>
      </c>
    </row>
    <row r="5221" x14ac:dyDescent="0.25">
      <c r="E5221" s="4">
        <v>43683.458333333336</v>
      </c>
      <c r="F5221" s="3">
        <v>0</v>
      </c>
      <c r="G5221" s="2">
        <f>Table13[[#This Row],[CF % FV]]*$A$2</f>
        <v>0</v>
      </c>
      <c r="H5221" s="3">
        <v>-3.7760725589404799E-3</v>
      </c>
      <c r="I5221" s="2">
        <f>Table13[[#This Row],[CF % EOL ]]*$A$6</f>
        <v>0</v>
      </c>
      <c r="J5221" s="3">
        <v>8.2335679035100265E-2</v>
      </c>
      <c r="K5221" s="2">
        <f>$A$10*Table13[[#This Row],[CF % WEC]]</f>
        <v>0</v>
      </c>
      <c r="L5221" s="1">
        <v>45.020010414368429</v>
      </c>
      <c r="M5221" s="2">
        <f>Table13[[#This Row],[Cons h '[MWh']]]-Table13[[#This Row],[Ewec_prod '[MWh']]]-Table13[[#This Row],[Eeol_prod '[MWh']]]-Table13[[#This Row],[Efv_prod '[MWh']]]</f>
        <v>45.020010414368429</v>
      </c>
    </row>
    <row r="5222" x14ac:dyDescent="0.25">
      <c r="E5222" s="4">
        <v>43683.5</v>
      </c>
      <c r="F5222" s="3">
        <v>0</v>
      </c>
      <c r="G5222" s="2">
        <f>Table13[[#This Row],[CF % FV]]*$A$2</f>
        <v>0</v>
      </c>
      <c r="H5222" s="3">
        <v>-2.67094686355778E-3</v>
      </c>
      <c r="I5222" s="2">
        <f>Table13[[#This Row],[CF % EOL ]]*$A$6</f>
        <v>0</v>
      </c>
      <c r="J5222" s="3">
        <v>8.9978184860367669E-2</v>
      </c>
      <c r="K5222" s="2">
        <f>$A$10*Table13[[#This Row],[CF % WEC]]</f>
        <v>0</v>
      </c>
      <c r="L5222" s="1">
        <v>54.445378266092014</v>
      </c>
      <c r="M5222" s="2">
        <f>Table13[[#This Row],[Cons h '[MWh']]]-Table13[[#This Row],[Ewec_prod '[MWh']]]-Table13[[#This Row],[Eeol_prod '[MWh']]]-Table13[[#This Row],[Efv_prod '[MWh']]]</f>
        <v>54.445378266092014</v>
      </c>
    </row>
    <row r="5223" x14ac:dyDescent="0.25">
      <c r="E5223" s="4">
        <v>43683.541666666664</v>
      </c>
      <c r="F5223" s="3">
        <v>0</v>
      </c>
      <c r="G5223" s="2">
        <f>Table13[[#This Row],[CF % FV]]*$A$2</f>
        <v>0</v>
      </c>
      <c r="H5223" s="3">
        <v>1.8805141079954999E-3</v>
      </c>
      <c r="I5223" s="2">
        <f>Table13[[#This Row],[CF % EOL ]]*$A$6</f>
        <v>0</v>
      </c>
      <c r="J5223" s="3">
        <v>9.9137798206560657E-2</v>
      </c>
      <c r="K5223" s="2">
        <f>$A$10*Table13[[#This Row],[CF % WEC]]</f>
        <v>0</v>
      </c>
      <c r="L5223" s="1">
        <v>45.49284500921673</v>
      </c>
      <c r="M5223" s="2">
        <f>Table13[[#This Row],[Cons h '[MWh']]]-Table13[[#This Row],[Ewec_prod '[MWh']]]-Table13[[#This Row],[Eeol_prod '[MWh']]]-Table13[[#This Row],[Efv_prod '[MWh']]]</f>
        <v>45.49284500921673</v>
      </c>
    </row>
    <row r="5224" x14ac:dyDescent="0.25">
      <c r="E5224" s="4">
        <v>43683.583333333336</v>
      </c>
      <c r="F5224" s="3">
        <v>0</v>
      </c>
      <c r="G5224" s="2">
        <f>Table13[[#This Row],[CF % FV]]*$A$2</f>
        <v>0</v>
      </c>
      <c r="H5224" s="3">
        <v>1.67225172349483E-2</v>
      </c>
      <c r="I5224" s="2">
        <f>Table13[[#This Row],[CF % EOL ]]*$A$6</f>
        <v>0</v>
      </c>
      <c r="J5224" s="3">
        <v>0.10886003800047482</v>
      </c>
      <c r="K5224" s="2">
        <f>$A$10*Table13[[#This Row],[CF % WEC]]</f>
        <v>0</v>
      </c>
      <c r="L5224" s="1">
        <v>46.163424256774029</v>
      </c>
      <c r="M5224" s="2">
        <f>Table13[[#This Row],[Cons h '[MWh']]]-Table13[[#This Row],[Ewec_prod '[MWh']]]-Table13[[#This Row],[Eeol_prod '[MWh']]]-Table13[[#This Row],[Efv_prod '[MWh']]]</f>
        <v>46.163424256774029</v>
      </c>
    </row>
    <row r="5225" x14ac:dyDescent="0.25">
      <c r="E5225" s="4">
        <v>43683.625</v>
      </c>
      <c r="F5225" s="3">
        <v>0</v>
      </c>
      <c r="G5225" s="2">
        <f>Table13[[#This Row],[CF % FV]]*$A$2</f>
        <v>0</v>
      </c>
      <c r="H5225" s="3">
        <v>4.0430136421941799E-2</v>
      </c>
      <c r="I5225" s="2">
        <f>Table13[[#This Row],[CF % EOL ]]*$A$6</f>
        <v>0</v>
      </c>
      <c r="J5225" s="3">
        <v>0.11896747550750232</v>
      </c>
      <c r="K5225" s="2">
        <f>$A$10*Table13[[#This Row],[CF % WEC]]</f>
        <v>0</v>
      </c>
      <c r="L5225" s="1">
        <v>40.47432542154916</v>
      </c>
      <c r="M5225" s="2">
        <f>Table13[[#This Row],[Cons h '[MWh']]]-Table13[[#This Row],[Ewec_prod '[MWh']]]-Table13[[#This Row],[Eeol_prod '[MWh']]]-Table13[[#This Row],[Efv_prod '[MWh']]]</f>
        <v>40.47432542154916</v>
      </c>
    </row>
    <row r="5226" x14ac:dyDescent="0.25">
      <c r="E5226" s="4">
        <v>43683.666666666664</v>
      </c>
      <c r="F5226" s="3">
        <v>1.3600000000000001E-3</v>
      </c>
      <c r="G5226" s="2">
        <f>Table13[[#This Row],[CF % FV]]*$A$2</f>
        <v>0.14960000000000001</v>
      </c>
      <c r="H5226" s="3">
        <v>5.4418640539524499E-2</v>
      </c>
      <c r="I5226" s="2">
        <f>Table13[[#This Row],[CF % EOL ]]*$A$6</f>
        <v>0</v>
      </c>
      <c r="J5226" s="3">
        <v>0.12374074619981328</v>
      </c>
      <c r="K5226" s="2">
        <f>$A$10*Table13[[#This Row],[CF % WEC]]</f>
        <v>0</v>
      </c>
      <c r="L5226" s="1">
        <v>43.971628825744205</v>
      </c>
      <c r="M5226" s="2">
        <f>Table13[[#This Row],[Cons h '[MWh']]]-Table13[[#This Row],[Ewec_prod '[MWh']]]-Table13[[#This Row],[Eeol_prod '[MWh']]]-Table13[[#This Row],[Efv_prod '[MWh']]]</f>
        <v>43.822028825744205</v>
      </c>
    </row>
    <row r="5227" x14ac:dyDescent="0.25">
      <c r="E5227" s="4">
        <v>43683.708333333336</v>
      </c>
      <c r="F5227" s="3">
        <v>0.20129</v>
      </c>
      <c r="G5227" s="2">
        <f>Table13[[#This Row],[CF % FV]]*$A$2</f>
        <v>22.1419</v>
      </c>
      <c r="H5227" s="3">
        <v>8.0309177745732804E-2</v>
      </c>
      <c r="I5227" s="2">
        <f>Table13[[#This Row],[CF % EOL ]]*$A$6</f>
        <v>0</v>
      </c>
      <c r="J5227" s="3">
        <v>0.12067401710692434</v>
      </c>
      <c r="K5227" s="2">
        <f>$A$10*Table13[[#This Row],[CF % WEC]]</f>
        <v>0</v>
      </c>
      <c r="L5227" s="1">
        <v>57.469843458479396</v>
      </c>
      <c r="M5227" s="2">
        <f>Table13[[#This Row],[Cons h '[MWh']]]-Table13[[#This Row],[Ewec_prod '[MWh']]]-Table13[[#This Row],[Eeol_prod '[MWh']]]-Table13[[#This Row],[Efv_prod '[MWh']]]</f>
        <v>35.327943458479396</v>
      </c>
    </row>
    <row r="5228" x14ac:dyDescent="0.25">
      <c r="E5228" s="4">
        <v>43683.75</v>
      </c>
      <c r="F5228" s="3">
        <v>0.42502999999999996</v>
      </c>
      <c r="G5228" s="2">
        <f>Table13[[#This Row],[CF % FV]]*$A$2</f>
        <v>46.753299999999996</v>
      </c>
      <c r="H5228" s="3">
        <v>0.111012129389281</v>
      </c>
      <c r="I5228" s="2">
        <f>Table13[[#This Row],[CF % EOL ]]*$A$6</f>
        <v>0</v>
      </c>
      <c r="J5228" s="3">
        <v>0.11737650500498591</v>
      </c>
      <c r="K5228" s="2">
        <f>$A$10*Table13[[#This Row],[CF % WEC]]</f>
        <v>0</v>
      </c>
      <c r="L5228" s="1">
        <v>74.193092005841478</v>
      </c>
      <c r="M5228" s="2">
        <f>Table13[[#This Row],[Cons h '[MWh']]]-Table13[[#This Row],[Ewec_prod '[MWh']]]-Table13[[#This Row],[Eeol_prod '[MWh']]]-Table13[[#This Row],[Efv_prod '[MWh']]]</f>
        <v>27.439792005841483</v>
      </c>
    </row>
    <row r="5229" x14ac:dyDescent="0.25">
      <c r="E5229" s="4">
        <v>43683.791666666664</v>
      </c>
      <c r="F5229" s="3">
        <v>0.58929999999999993</v>
      </c>
      <c r="G5229" s="2">
        <f>Table13[[#This Row],[CF % FV]]*$A$2</f>
        <v>64.822999999999993</v>
      </c>
      <c r="H5229" s="3">
        <v>0.14028483775717801</v>
      </c>
      <c r="I5229" s="2">
        <f>Table13[[#This Row],[CF % EOL ]]*$A$6</f>
        <v>0</v>
      </c>
      <c r="J5229" s="3">
        <v>0.11388407805682509</v>
      </c>
      <c r="K5229" s="2">
        <f>$A$10*Table13[[#This Row],[CF % WEC]]</f>
        <v>0</v>
      </c>
      <c r="L5229" s="1">
        <v>73.16324661670447</v>
      </c>
      <c r="M5229" s="2">
        <f>Table13[[#This Row],[Cons h '[MWh']]]-Table13[[#This Row],[Ewec_prod '[MWh']]]-Table13[[#This Row],[Eeol_prod '[MWh']]]-Table13[[#This Row],[Efv_prod '[MWh']]]</f>
        <v>8.3402466167044764</v>
      </c>
    </row>
    <row r="5230" x14ac:dyDescent="0.25">
      <c r="E5230" s="4">
        <v>43683.833333333336</v>
      </c>
      <c r="F5230" s="3">
        <v>0.69283000000000006</v>
      </c>
      <c r="G5230" s="2">
        <f>Table13[[#This Row],[CF % FV]]*$A$2</f>
        <v>76.211300000000008</v>
      </c>
      <c r="H5230" s="3">
        <v>0.15337512916627699</v>
      </c>
      <c r="I5230" s="2">
        <f>Table13[[#This Row],[CF % EOL ]]*$A$6</f>
        <v>0</v>
      </c>
      <c r="J5230" s="3">
        <v>0.11857647821634459</v>
      </c>
      <c r="K5230" s="2">
        <f>$A$10*Table13[[#This Row],[CF % WEC]]</f>
        <v>0</v>
      </c>
      <c r="L5230" s="1">
        <v>63.905660785881452</v>
      </c>
      <c r="M5230" s="2">
        <f>Table13[[#This Row],[Cons h '[MWh']]]-Table13[[#This Row],[Ewec_prod '[MWh']]]-Table13[[#This Row],[Eeol_prod '[MWh']]]-Table13[[#This Row],[Efv_prod '[MWh']]]</f>
        <v>-12.305639214118557</v>
      </c>
    </row>
    <row r="5231" x14ac:dyDescent="0.25">
      <c r="E5231" s="4">
        <v>43683.875</v>
      </c>
      <c r="F5231" s="3">
        <v>0.73939999999999995</v>
      </c>
      <c r="G5231" s="2">
        <f>Table13[[#This Row],[CF % FV]]*$A$2</f>
        <v>81.333999999999989</v>
      </c>
      <c r="H5231" s="3">
        <v>0.149912631764472</v>
      </c>
      <c r="I5231" s="2">
        <f>Table13[[#This Row],[CF % EOL ]]*$A$6</f>
        <v>0</v>
      </c>
      <c r="J5231" s="3">
        <v>0.1157428549212713</v>
      </c>
      <c r="K5231" s="2">
        <f>$A$10*Table13[[#This Row],[CF % WEC]]</f>
        <v>0</v>
      </c>
      <c r="L5231" s="1">
        <v>33.911129322600686</v>
      </c>
      <c r="M5231" s="2">
        <f>Table13[[#This Row],[Cons h '[MWh']]]-Table13[[#This Row],[Ewec_prod '[MWh']]]-Table13[[#This Row],[Eeol_prod '[MWh']]]-Table13[[#This Row],[Efv_prod '[MWh']]]</f>
        <v>-47.422870677399303</v>
      </c>
    </row>
    <row r="5232" x14ac:dyDescent="0.25">
      <c r="E5232" s="4">
        <v>43683.916666666664</v>
      </c>
      <c r="F5232" s="3">
        <v>0.73950000000000005</v>
      </c>
      <c r="G5232" s="2">
        <f>Table13[[#This Row],[CF % FV]]*$A$2</f>
        <v>81.344999999999999</v>
      </c>
      <c r="H5232" s="3">
        <v>-1.3329118214207201E-3</v>
      </c>
      <c r="I5232" s="2">
        <f>Table13[[#This Row],[CF % EOL ]]*$A$6</f>
        <v>0</v>
      </c>
      <c r="J5232" s="3">
        <v>0.11277032434588079</v>
      </c>
      <c r="K5232" s="2">
        <f>$A$10*Table13[[#This Row],[CF % WEC]]</f>
        <v>0</v>
      </c>
      <c r="L5232" s="1">
        <v>39.211136515340705</v>
      </c>
      <c r="M5232" s="2">
        <f>Table13[[#This Row],[Cons h '[MWh']]]-Table13[[#This Row],[Ewec_prod '[MWh']]]-Table13[[#This Row],[Eeol_prod '[MWh']]]-Table13[[#This Row],[Efv_prod '[MWh']]]</f>
        <v>-42.133863484659294</v>
      </c>
    </row>
    <row r="5233" x14ac:dyDescent="0.25">
      <c r="E5233" s="4">
        <v>43683.958333333336</v>
      </c>
      <c r="F5233" s="3">
        <v>0.67559000000000002</v>
      </c>
      <c r="G5233" s="2">
        <f>Table13[[#This Row],[CF % FV]]*$A$2</f>
        <v>74.314900000000009</v>
      </c>
      <c r="H5233" s="3">
        <v>-3.7649355764733301E-3</v>
      </c>
      <c r="I5233" s="2">
        <f>Table13[[#This Row],[CF % EOL ]]*$A$6</f>
        <v>0</v>
      </c>
      <c r="J5233" s="3">
        <v>0.10971461214089934</v>
      </c>
      <c r="K5233" s="2">
        <f>$A$10*Table13[[#This Row],[CF % WEC]]</f>
        <v>0</v>
      </c>
      <c r="L5233" s="1">
        <v>32.047079801743728</v>
      </c>
      <c r="M5233" s="2">
        <f>Table13[[#This Row],[Cons h '[MWh']]]-Table13[[#This Row],[Ewec_prod '[MWh']]]-Table13[[#This Row],[Eeol_prod '[MWh']]]-Table13[[#This Row],[Efv_prod '[MWh']]]</f>
        <v>-42.267820198256281</v>
      </c>
    </row>
    <row r="5234" x14ac:dyDescent="0.25">
      <c r="E5234" s="4">
        <v>43684</v>
      </c>
      <c r="F5234" s="3">
        <v>0.52810000000000001</v>
      </c>
      <c r="G5234" s="2">
        <f>Table13[[#This Row],[CF % FV]]*$A$2</f>
        <v>58.091000000000001</v>
      </c>
      <c r="H5234" s="3">
        <v>-2.9644069335455999E-3</v>
      </c>
      <c r="I5234" s="2">
        <f>Table13[[#This Row],[CF % EOL ]]*$A$6</f>
        <v>0</v>
      </c>
      <c r="J5234" s="3">
        <v>0.10648396219575748</v>
      </c>
      <c r="K5234" s="2">
        <f>$A$10*Table13[[#This Row],[CF % WEC]]</f>
        <v>0</v>
      </c>
      <c r="L5234" s="1">
        <v>38.234628925038848</v>
      </c>
      <c r="M5234" s="2">
        <f>Table13[[#This Row],[Cons h '[MWh']]]-Table13[[#This Row],[Ewec_prod '[MWh']]]-Table13[[#This Row],[Eeol_prod '[MWh']]]-Table13[[#This Row],[Efv_prod '[MWh']]]</f>
        <v>-19.856371074961153</v>
      </c>
    </row>
    <row r="5235" x14ac:dyDescent="0.25">
      <c r="E5235" s="4">
        <v>43684.041666666664</v>
      </c>
      <c r="F5235" s="3">
        <v>0.37842999999999999</v>
      </c>
      <c r="G5235" s="2">
        <f>Table13[[#This Row],[CF % FV]]*$A$2</f>
        <v>41.627299999999998</v>
      </c>
      <c r="H5235" s="3">
        <v>8.0972118663302003E-3</v>
      </c>
      <c r="I5235" s="2">
        <f>Table13[[#This Row],[CF % EOL ]]*$A$6</f>
        <v>0</v>
      </c>
      <c r="J5235" s="3">
        <v>0.10302134044295912</v>
      </c>
      <c r="K5235" s="2">
        <f>$A$10*Table13[[#This Row],[CF % WEC]]</f>
        <v>0</v>
      </c>
      <c r="L5235" s="1">
        <v>25.738050662701905</v>
      </c>
      <c r="M5235" s="2">
        <f>Table13[[#This Row],[Cons h '[MWh']]]-Table13[[#This Row],[Ewec_prod '[MWh']]]-Table13[[#This Row],[Eeol_prod '[MWh']]]-Table13[[#This Row],[Efv_prod '[MWh']]]</f>
        <v>-15.889249337298093</v>
      </c>
    </row>
    <row r="5236" x14ac:dyDescent="0.25">
      <c r="E5236" s="4">
        <v>43684.083333333336</v>
      </c>
      <c r="F5236" s="3">
        <v>0.18215000000000001</v>
      </c>
      <c r="G5236" s="2">
        <f>Table13[[#This Row],[CF % FV]]*$A$2</f>
        <v>20.0365</v>
      </c>
      <c r="H5236" s="3">
        <v>4.8588411802904602E-2</v>
      </c>
      <c r="I5236" s="2">
        <f>Table13[[#This Row],[CF % EOL ]]*$A$6</f>
        <v>0</v>
      </c>
      <c r="J5236" s="3">
        <v>9.8376431444228946E-2</v>
      </c>
      <c r="K5236" s="2">
        <f>$A$10*Table13[[#This Row],[CF % WEC]]</f>
        <v>0</v>
      </c>
      <c r="L5236" s="1">
        <v>30.448179673193419</v>
      </c>
      <c r="M5236" s="2">
        <f>Table13[[#This Row],[Cons h '[MWh']]]-Table13[[#This Row],[Ewec_prod '[MWh']]]-Table13[[#This Row],[Eeol_prod '[MWh']]]-Table13[[#This Row],[Efv_prod '[MWh']]]</f>
        <v>10.411679673193419</v>
      </c>
    </row>
    <row r="5237" x14ac:dyDescent="0.25">
      <c r="E5237" s="4">
        <v>43684.125</v>
      </c>
      <c r="F5237" s="3">
        <v>3.1099999999999999E-3</v>
      </c>
      <c r="G5237" s="2">
        <f>Table13[[#This Row],[CF % FV]]*$A$2</f>
        <v>0.34210000000000002</v>
      </c>
      <c r="H5237" s="3">
        <v>9.6947386888642698E-2</v>
      </c>
      <c r="I5237" s="2">
        <f>Table13[[#This Row],[CF % EOL ]]*$A$6</f>
        <v>0</v>
      </c>
      <c r="J5237" s="3">
        <v>9.5975346906352496E-2</v>
      </c>
      <c r="K5237" s="2">
        <f>$A$10*Table13[[#This Row],[CF % WEC]]</f>
        <v>0</v>
      </c>
      <c r="L5237" s="1">
        <v>31.792981369037253</v>
      </c>
      <c r="M5237" s="2">
        <f>Table13[[#This Row],[Cons h '[MWh']]]-Table13[[#This Row],[Ewec_prod '[MWh']]]-Table13[[#This Row],[Eeol_prod '[MWh']]]-Table13[[#This Row],[Efv_prod '[MWh']]]</f>
        <v>31.450881369037255</v>
      </c>
    </row>
    <row r="5238" x14ac:dyDescent="0.25">
      <c r="E5238" s="4">
        <v>43684.166666666664</v>
      </c>
      <c r="F5238" s="3">
        <v>0</v>
      </c>
      <c r="G5238" s="2">
        <f>Table13[[#This Row],[CF % FV]]*$A$2</f>
        <v>0</v>
      </c>
      <c r="H5238" s="3">
        <v>0.151837042945873</v>
      </c>
      <c r="I5238" s="2">
        <f>Table13[[#This Row],[CF % EOL ]]*$A$6</f>
        <v>0</v>
      </c>
      <c r="J5238" s="3">
        <v>9.1922091576664533E-2</v>
      </c>
      <c r="K5238" s="2">
        <f>$A$10*Table13[[#This Row],[CF % WEC]]</f>
        <v>0</v>
      </c>
      <c r="L5238" s="1">
        <v>40.916332922209342</v>
      </c>
      <c r="M5238" s="2">
        <f>Table13[[#This Row],[Cons h '[MWh']]]-Table13[[#This Row],[Ewec_prod '[MWh']]]-Table13[[#This Row],[Eeol_prod '[MWh']]]-Table13[[#This Row],[Efv_prod '[MWh']]]</f>
        <v>40.916332922209342</v>
      </c>
    </row>
    <row r="5239" x14ac:dyDescent="0.25">
      <c r="E5239" s="4">
        <v>43684.208333333336</v>
      </c>
      <c r="F5239" s="3">
        <v>0</v>
      </c>
      <c r="G5239" s="2">
        <f>Table13[[#This Row],[CF % FV]]*$A$2</f>
        <v>0</v>
      </c>
      <c r="H5239" s="3">
        <v>0.187885383597654</v>
      </c>
      <c r="I5239" s="2">
        <f>Table13[[#This Row],[CF % EOL ]]*$A$6</f>
        <v>0</v>
      </c>
      <c r="J5239" s="3">
        <v>8.7799003129699071E-2</v>
      </c>
      <c r="K5239" s="2">
        <f>$A$10*Table13[[#This Row],[CF % WEC]]</f>
        <v>0</v>
      </c>
      <c r="L5239" s="1">
        <v>42.888638309406026</v>
      </c>
      <c r="M5239" s="2">
        <f>Table13[[#This Row],[Cons h '[MWh']]]-Table13[[#This Row],[Ewec_prod '[MWh']]]-Table13[[#This Row],[Eeol_prod '[MWh']]]-Table13[[#This Row],[Efv_prod '[MWh']]]</f>
        <v>42.888638309406026</v>
      </c>
    </row>
    <row r="5240" x14ac:dyDescent="0.25">
      <c r="E5240" s="4">
        <v>43684.25</v>
      </c>
      <c r="F5240" s="3">
        <v>0</v>
      </c>
      <c r="G5240" s="2">
        <f>Table13[[#This Row],[CF % FV]]*$A$2</f>
        <v>0</v>
      </c>
      <c r="H5240" s="3">
        <v>0.23027651416487699</v>
      </c>
      <c r="I5240" s="2">
        <f>Table13[[#This Row],[CF % EOL ]]*$A$6</f>
        <v>0</v>
      </c>
      <c r="J5240" s="3">
        <v>8.5236658155564096E-2</v>
      </c>
      <c r="K5240" s="2">
        <f>$A$10*Table13[[#This Row],[CF % WEC]]</f>
        <v>0</v>
      </c>
      <c r="L5240" s="1">
        <v>68.345117657748091</v>
      </c>
      <c r="M5240" s="2">
        <f>Table13[[#This Row],[Cons h '[MWh']]]-Table13[[#This Row],[Ewec_prod '[MWh']]]-Table13[[#This Row],[Eeol_prod '[MWh']]]-Table13[[#This Row],[Efv_prod '[MWh']]]</f>
        <v>68.345117657748091</v>
      </c>
    </row>
    <row r="5241" x14ac:dyDescent="0.25">
      <c r="E5241" s="4">
        <v>43684.291666666664</v>
      </c>
      <c r="F5241" s="3">
        <v>0</v>
      </c>
      <c r="G5241" s="2">
        <f>Table13[[#This Row],[CF % FV]]*$A$2</f>
        <v>0</v>
      </c>
      <c r="H5241" s="3">
        <v>0.27814008493555098</v>
      </c>
      <c r="I5241" s="2">
        <f>Table13[[#This Row],[CF % EOL ]]*$A$6</f>
        <v>0</v>
      </c>
      <c r="J5241" s="3">
        <v>8.1935243534127122E-2</v>
      </c>
      <c r="K5241" s="2">
        <f>$A$10*Table13[[#This Row],[CF % WEC]]</f>
        <v>0</v>
      </c>
      <c r="L5241" s="1">
        <v>48.012083045381644</v>
      </c>
      <c r="M5241" s="2">
        <f>Table13[[#This Row],[Cons h '[MWh']]]-Table13[[#This Row],[Ewec_prod '[MWh']]]-Table13[[#This Row],[Eeol_prod '[MWh']]]-Table13[[#This Row],[Efv_prod '[MWh']]]</f>
        <v>48.012083045381644</v>
      </c>
    </row>
    <row r="5242" x14ac:dyDescent="0.25">
      <c r="E5242" s="4">
        <v>43684.333333333336</v>
      </c>
      <c r="F5242" s="3">
        <v>0</v>
      </c>
      <c r="G5242" s="2">
        <f>Table13[[#This Row],[CF % FV]]*$A$2</f>
        <v>0</v>
      </c>
      <c r="H5242" s="3">
        <v>0.32297489908607102</v>
      </c>
      <c r="I5242" s="2">
        <f>Table13[[#This Row],[CF % EOL ]]*$A$6</f>
        <v>0</v>
      </c>
      <c r="J5242" s="3">
        <v>7.9910514682986267E-2</v>
      </c>
      <c r="K5242" s="2">
        <f>$A$10*Table13[[#This Row],[CF % WEC]]</f>
        <v>0</v>
      </c>
      <c r="L5242" s="1">
        <v>69.719768661497056</v>
      </c>
      <c r="M5242" s="2">
        <f>Table13[[#This Row],[Cons h '[MWh']]]-Table13[[#This Row],[Ewec_prod '[MWh']]]-Table13[[#This Row],[Eeol_prod '[MWh']]]-Table13[[#This Row],[Efv_prod '[MWh']]]</f>
        <v>69.719768661497056</v>
      </c>
    </row>
    <row r="5243" x14ac:dyDescent="0.25">
      <c r="E5243" s="4">
        <v>43684.375</v>
      </c>
      <c r="F5243" s="3">
        <v>0</v>
      </c>
      <c r="G5243" s="2">
        <f>Table13[[#This Row],[CF % FV]]*$A$2</f>
        <v>0</v>
      </c>
      <c r="H5243" s="3">
        <v>0.346210930932837</v>
      </c>
      <c r="I5243" s="2">
        <f>Table13[[#This Row],[CF % EOL ]]*$A$6</f>
        <v>0</v>
      </c>
      <c r="J5243" s="3">
        <v>7.6460141505837617E-2</v>
      </c>
      <c r="K5243" s="2">
        <f>$A$10*Table13[[#This Row],[CF % WEC]]</f>
        <v>0</v>
      </c>
      <c r="L5243" s="1">
        <v>59.373503051251319</v>
      </c>
      <c r="M5243" s="2">
        <f>Table13[[#This Row],[Cons h '[MWh']]]-Table13[[#This Row],[Ewec_prod '[MWh']]]-Table13[[#This Row],[Eeol_prod '[MWh']]]-Table13[[#This Row],[Efv_prod '[MWh']]]</f>
        <v>59.373503051251319</v>
      </c>
    </row>
    <row r="5244" x14ac:dyDescent="0.25">
      <c r="E5244" s="4">
        <v>43684.416666666664</v>
      </c>
      <c r="F5244" s="3">
        <v>0</v>
      </c>
      <c r="G5244" s="2">
        <f>Table13[[#This Row],[CF % FV]]*$A$2</f>
        <v>0</v>
      </c>
      <c r="H5244" s="3">
        <v>3.5645752993709399E-3</v>
      </c>
      <c r="I5244" s="2">
        <f>Table13[[#This Row],[CF % EOL ]]*$A$6</f>
        <v>0</v>
      </c>
      <c r="J5244" s="3">
        <v>7.3117009092454596E-2</v>
      </c>
      <c r="K5244" s="2">
        <f>$A$10*Table13[[#This Row],[CF % WEC]]</f>
        <v>0</v>
      </c>
      <c r="L5244" s="1">
        <v>61.547213311966978</v>
      </c>
      <c r="M5244" s="2">
        <f>Table13[[#This Row],[Cons h '[MWh']]]-Table13[[#This Row],[Ewec_prod '[MWh']]]-Table13[[#This Row],[Eeol_prod '[MWh']]]-Table13[[#This Row],[Efv_prod '[MWh']]]</f>
        <v>61.547213311966978</v>
      </c>
    </row>
    <row r="5245" x14ac:dyDescent="0.25">
      <c r="E5245" s="4">
        <v>43684.458333333336</v>
      </c>
      <c r="F5245" s="3">
        <v>0</v>
      </c>
      <c r="G5245" s="2">
        <f>Table13[[#This Row],[CF % FV]]*$A$2</f>
        <v>0</v>
      </c>
      <c r="H5245" s="3">
        <v>3.8700228034852201E-3</v>
      </c>
      <c r="I5245" s="2">
        <f>Table13[[#This Row],[CF % EOL ]]*$A$6</f>
        <v>0</v>
      </c>
      <c r="J5245" s="3">
        <v>7.0151475698204027E-2</v>
      </c>
      <c r="K5245" s="2">
        <f>$A$10*Table13[[#This Row],[CF % WEC]]</f>
        <v>0</v>
      </c>
      <c r="L5245" s="1">
        <v>44.304484102936691</v>
      </c>
      <c r="M5245" s="2">
        <f>Table13[[#This Row],[Cons h '[MWh']]]-Table13[[#This Row],[Ewec_prod '[MWh']]]-Table13[[#This Row],[Eeol_prod '[MWh']]]-Table13[[#This Row],[Efv_prod '[MWh']]]</f>
        <v>44.304484102936691</v>
      </c>
    </row>
    <row r="5246" x14ac:dyDescent="0.25">
      <c r="E5246" s="4">
        <v>43684.5</v>
      </c>
      <c r="F5246" s="3">
        <v>0</v>
      </c>
      <c r="G5246" s="2">
        <f>Table13[[#This Row],[CF % FV]]*$A$2</f>
        <v>0</v>
      </c>
      <c r="H5246" s="3">
        <v>3.6321327023687698E-2</v>
      </c>
      <c r="I5246" s="2">
        <f>Table13[[#This Row],[CF % EOL ]]*$A$6</f>
        <v>0</v>
      </c>
      <c r="J5246" s="3">
        <v>6.8561956376167146E-2</v>
      </c>
      <c r="K5246" s="2">
        <f>$A$10*Table13[[#This Row],[CF % WEC]]</f>
        <v>0</v>
      </c>
      <c r="L5246" s="1">
        <v>62.240310016480286</v>
      </c>
      <c r="M5246" s="2">
        <f>Table13[[#This Row],[Cons h '[MWh']]]-Table13[[#This Row],[Ewec_prod '[MWh']]]-Table13[[#This Row],[Eeol_prod '[MWh']]]-Table13[[#This Row],[Efv_prod '[MWh']]]</f>
        <v>62.240310016480286</v>
      </c>
    </row>
    <row r="5247" x14ac:dyDescent="0.25">
      <c r="E5247" s="4">
        <v>43684.541666666664</v>
      </c>
      <c r="F5247" s="3">
        <v>0</v>
      </c>
      <c r="G5247" s="2">
        <f>Table13[[#This Row],[CF % FV]]*$A$2</f>
        <v>0</v>
      </c>
      <c r="H5247" s="3">
        <v>9.6947386888642698E-2</v>
      </c>
      <c r="I5247" s="2">
        <f>Table13[[#This Row],[CF % EOL ]]*$A$6</f>
        <v>0</v>
      </c>
      <c r="J5247" s="3">
        <v>6.7972174804867141E-2</v>
      </c>
      <c r="K5247" s="2">
        <f>$A$10*Table13[[#This Row],[CF % WEC]]</f>
        <v>0</v>
      </c>
      <c r="L5247" s="1">
        <v>54.403833738390837</v>
      </c>
      <c r="M5247" s="2">
        <f>Table13[[#This Row],[Cons h '[MWh']]]-Table13[[#This Row],[Ewec_prod '[MWh']]]-Table13[[#This Row],[Eeol_prod '[MWh']]]-Table13[[#This Row],[Efv_prod '[MWh']]]</f>
        <v>54.403833738390837</v>
      </c>
    </row>
    <row r="5248" x14ac:dyDescent="0.25">
      <c r="E5248" s="4">
        <v>43684.583333333336</v>
      </c>
      <c r="F5248" s="3">
        <v>0</v>
      </c>
      <c r="G5248" s="2">
        <f>Table13[[#This Row],[CF % FV]]*$A$2</f>
        <v>0</v>
      </c>
      <c r="H5248" s="3">
        <v>0.15845298365400101</v>
      </c>
      <c r="I5248" s="2">
        <f>Table13[[#This Row],[CF % EOL ]]*$A$6</f>
        <v>0</v>
      </c>
      <c r="J5248" s="3">
        <v>6.7795803590847928E-2</v>
      </c>
      <c r="K5248" s="2">
        <f>$A$10*Table13[[#This Row],[CF % WEC]]</f>
        <v>0</v>
      </c>
      <c r="L5248" s="1">
        <v>48.974443717406537</v>
      </c>
      <c r="M5248" s="2">
        <f>Table13[[#This Row],[Cons h '[MWh']]]-Table13[[#This Row],[Ewec_prod '[MWh']]]-Table13[[#This Row],[Eeol_prod '[MWh']]]-Table13[[#This Row],[Efv_prod '[MWh']]]</f>
        <v>48.974443717406537</v>
      </c>
    </row>
    <row r="5249" x14ac:dyDescent="0.25">
      <c r="E5249" s="4">
        <v>43684.625</v>
      </c>
      <c r="F5249" s="3">
        <v>0</v>
      </c>
      <c r="G5249" s="2">
        <f>Table13[[#This Row],[CF % FV]]*$A$2</f>
        <v>0</v>
      </c>
      <c r="H5249" s="3">
        <v>0.19215867436828299</v>
      </c>
      <c r="I5249" s="2">
        <f>Table13[[#This Row],[CF % EOL ]]*$A$6</f>
        <v>0</v>
      </c>
      <c r="J5249" s="3">
        <v>6.83536978879042E-2</v>
      </c>
      <c r="K5249" s="2">
        <f>$A$10*Table13[[#This Row],[CF % WEC]]</f>
        <v>0</v>
      </c>
      <c r="L5249" s="1">
        <v>55.333668760390736</v>
      </c>
      <c r="M5249" s="2">
        <f>Table13[[#This Row],[Cons h '[MWh']]]-Table13[[#This Row],[Ewec_prod '[MWh']]]-Table13[[#This Row],[Eeol_prod '[MWh']]]-Table13[[#This Row],[Efv_prod '[MWh']]]</f>
        <v>55.333668760390736</v>
      </c>
    </row>
    <row r="5250" x14ac:dyDescent="0.25">
      <c r="E5250" s="4">
        <v>43684.666666666664</v>
      </c>
      <c r="F5250" s="3">
        <v>1.2800000000000001E-3</v>
      </c>
      <c r="G5250" s="2">
        <f>Table13[[#This Row],[CF % FV]]*$A$2</f>
        <v>0.14080000000000001</v>
      </c>
      <c r="H5250" s="3">
        <v>0.20145861640782201</v>
      </c>
      <c r="I5250" s="2">
        <f>Table13[[#This Row],[CF % EOL ]]*$A$6</f>
        <v>0</v>
      </c>
      <c r="J5250" s="3">
        <v>6.9198397437188142E-2</v>
      </c>
      <c r="K5250" s="2">
        <f>$A$10*Table13[[#This Row],[CF % WEC]]</f>
        <v>0</v>
      </c>
      <c r="L5250" s="1">
        <v>48.629249810829556</v>
      </c>
      <c r="M5250" s="2">
        <f>Table13[[#This Row],[Cons h '[MWh']]]-Table13[[#This Row],[Ewec_prod '[MWh']]]-Table13[[#This Row],[Eeol_prod '[MWh']]]-Table13[[#This Row],[Efv_prod '[MWh']]]</f>
        <v>48.488449810829557</v>
      </c>
    </row>
    <row r="5251" x14ac:dyDescent="0.25">
      <c r="E5251" s="4">
        <v>43684.708333333336</v>
      </c>
      <c r="F5251" s="3">
        <v>0.18077000000000001</v>
      </c>
      <c r="G5251" s="2">
        <f>Table13[[#This Row],[CF % FV]]*$A$2</f>
        <v>19.884700000000002</v>
      </c>
      <c r="H5251" s="3">
        <v>0.221471309246732</v>
      </c>
      <c r="I5251" s="2">
        <f>Table13[[#This Row],[CF % EOL ]]*$A$6</f>
        <v>0</v>
      </c>
      <c r="J5251" s="3">
        <v>6.9801235446605492E-2</v>
      </c>
      <c r="K5251" s="2">
        <f>$A$10*Table13[[#This Row],[CF % WEC]]</f>
        <v>0</v>
      </c>
      <c r="L5251" s="1">
        <v>73.104762160527642</v>
      </c>
      <c r="M5251" s="2">
        <f>Table13[[#This Row],[Cons h '[MWh']]]-Table13[[#This Row],[Ewec_prod '[MWh']]]-Table13[[#This Row],[Eeol_prod '[MWh']]]-Table13[[#This Row],[Efv_prod '[MWh']]]</f>
        <v>53.22006216052764</v>
      </c>
    </row>
    <row r="5252" x14ac:dyDescent="0.25">
      <c r="E5252" s="4">
        <v>43684.75</v>
      </c>
      <c r="F5252" s="3">
        <v>0.41752999999999996</v>
      </c>
      <c r="G5252" s="2">
        <f>Table13[[#This Row],[CF % FV]]*$A$2</f>
        <v>45.928299999999993</v>
      </c>
      <c r="H5252" s="3">
        <v>0.25840964862341997</v>
      </c>
      <c r="I5252" s="2">
        <f>Table13[[#This Row],[CF % EOL ]]*$A$6</f>
        <v>0</v>
      </c>
      <c r="J5252" s="3">
        <v>7.0795729940031762E-2</v>
      </c>
      <c r="K5252" s="2">
        <f>$A$10*Table13[[#This Row],[CF % WEC]]</f>
        <v>0</v>
      </c>
      <c r="L5252" s="1">
        <v>93.300408064777173</v>
      </c>
      <c r="M5252" s="2">
        <f>Table13[[#This Row],[Cons h '[MWh']]]-Table13[[#This Row],[Ewec_prod '[MWh']]]-Table13[[#This Row],[Eeol_prod '[MWh']]]-Table13[[#This Row],[Efv_prod '[MWh']]]</f>
        <v>47.37210806477718</v>
      </c>
    </row>
    <row r="5253" x14ac:dyDescent="0.25">
      <c r="E5253" s="4">
        <v>43684.791666666664</v>
      </c>
      <c r="F5253" s="3">
        <v>0.54764000000000002</v>
      </c>
      <c r="G5253" s="2">
        <f>Table13[[#This Row],[CF % FV]]*$A$2</f>
        <v>60.240400000000001</v>
      </c>
      <c r="H5253" s="3">
        <v>0.31858167708067697</v>
      </c>
      <c r="I5253" s="2">
        <f>Table13[[#This Row],[CF % EOL ]]*$A$6</f>
        <v>0</v>
      </c>
      <c r="J5253" s="3">
        <v>7.2516086798507351E-2</v>
      </c>
      <c r="K5253" s="2">
        <f>$A$10*Table13[[#This Row],[CF % WEC]]</f>
        <v>0</v>
      </c>
      <c r="L5253" s="1">
        <v>71.909300398172533</v>
      </c>
      <c r="M5253" s="2">
        <f>Table13[[#This Row],[Cons h '[MWh']]]-Table13[[#This Row],[Ewec_prod '[MWh']]]-Table13[[#This Row],[Eeol_prod '[MWh']]]-Table13[[#This Row],[Efv_prod '[MWh']]]</f>
        <v>11.668900398172532</v>
      </c>
    </row>
    <row r="5254" x14ac:dyDescent="0.25">
      <c r="E5254" s="4">
        <v>43684.833333333336</v>
      </c>
      <c r="F5254" s="3">
        <v>0.66359000000000001</v>
      </c>
      <c r="G5254" s="2">
        <f>Table13[[#This Row],[CF % FV]]*$A$2</f>
        <v>72.994900000000001</v>
      </c>
      <c r="H5254" s="3">
        <v>0.35439407820270402</v>
      </c>
      <c r="I5254" s="2">
        <f>Table13[[#This Row],[CF % EOL ]]*$A$6</f>
        <v>0</v>
      </c>
      <c r="J5254" s="3">
        <v>7.4556102970129254E-2</v>
      </c>
      <c r="K5254" s="2">
        <f>$A$10*Table13[[#This Row],[CF % WEC]]</f>
        <v>0</v>
      </c>
      <c r="L5254" s="1">
        <v>65.504428603090275</v>
      </c>
      <c r="M5254" s="2">
        <f>Table13[[#This Row],[Cons h '[MWh']]]-Table13[[#This Row],[Ewec_prod '[MWh']]]-Table13[[#This Row],[Eeol_prod '[MWh']]]-Table13[[#This Row],[Efv_prod '[MWh']]]</f>
        <v>-7.4904713969097259</v>
      </c>
    </row>
    <row r="5255" x14ac:dyDescent="0.25">
      <c r="E5255" s="4">
        <v>43684.875</v>
      </c>
      <c r="F5255" s="3">
        <v>0.71172000000000002</v>
      </c>
      <c r="G5255" s="2">
        <f>Table13[[#This Row],[CF % FV]]*$A$2</f>
        <v>78.289200000000008</v>
      </c>
      <c r="H5255" s="3">
        <v>0.36664753400872901</v>
      </c>
      <c r="I5255" s="2">
        <f>Table13[[#This Row],[CF % EOL ]]*$A$6</f>
        <v>0</v>
      </c>
      <c r="J5255" s="3">
        <v>7.2267299129352466E-2</v>
      </c>
      <c r="K5255" s="2">
        <f>$A$10*Table13[[#This Row],[CF % WEC]]</f>
        <v>0</v>
      </c>
      <c r="L5255" s="1">
        <v>47.591526562085313</v>
      </c>
      <c r="M5255" s="2">
        <f>Table13[[#This Row],[Cons h '[MWh']]]-Table13[[#This Row],[Ewec_prod '[MWh']]]-Table13[[#This Row],[Eeol_prod '[MWh']]]-Table13[[#This Row],[Efv_prod '[MWh']]]</f>
        <v>-30.697673437914695</v>
      </c>
    </row>
    <row r="5256" x14ac:dyDescent="0.25">
      <c r="E5256" s="4">
        <v>43684.916666666664</v>
      </c>
      <c r="F5256" s="3">
        <v>0.66315999999999997</v>
      </c>
      <c r="G5256" s="2">
        <f>Table13[[#This Row],[CF % FV]]*$A$2</f>
        <v>72.947599999999994</v>
      </c>
      <c r="H5256" s="3">
        <v>4.7469588938566003E-2</v>
      </c>
      <c r="I5256" s="2">
        <f>Table13[[#This Row],[CF % EOL ]]*$A$6</f>
        <v>0</v>
      </c>
      <c r="J5256" s="3">
        <v>7.0066749518100754E-2</v>
      </c>
      <c r="K5256" s="2">
        <f>$A$10*Table13[[#This Row],[CF % WEC]]</f>
        <v>0</v>
      </c>
      <c r="L5256" s="1">
        <v>42.926778949627547</v>
      </c>
      <c r="M5256" s="2">
        <f>Table13[[#This Row],[Cons h '[MWh']]]-Table13[[#This Row],[Ewec_prod '[MWh']]]-Table13[[#This Row],[Eeol_prod '[MWh']]]-Table13[[#This Row],[Efv_prod '[MWh']]]</f>
        <v>-30.020821050372447</v>
      </c>
    </row>
    <row r="5257" x14ac:dyDescent="0.25">
      <c r="E5257" s="4">
        <v>43684.958333333336</v>
      </c>
      <c r="F5257" s="3">
        <v>0.65742999999999996</v>
      </c>
      <c r="G5257" s="2">
        <f>Table13[[#This Row],[CF % FV]]*$A$2</f>
        <v>72.317299999999989</v>
      </c>
      <c r="H5257" s="3">
        <v>3.9738763225437901E-2</v>
      </c>
      <c r="I5257" s="2">
        <f>Table13[[#This Row],[CF % EOL ]]*$A$6</f>
        <v>0</v>
      </c>
      <c r="J5257" s="3">
        <v>6.8322340942710738E-2</v>
      </c>
      <c r="K5257" s="2">
        <f>$A$10*Table13[[#This Row],[CF % WEC]]</f>
        <v>0</v>
      </c>
      <c r="L5257" s="1">
        <v>36.05413906988322</v>
      </c>
      <c r="M5257" s="2">
        <f>Table13[[#This Row],[Cons h '[MWh']]]-Table13[[#This Row],[Ewec_prod '[MWh']]]-Table13[[#This Row],[Eeol_prod '[MWh']]]-Table13[[#This Row],[Efv_prod '[MWh']]]</f>
        <v>-36.263160930116769</v>
      </c>
    </row>
    <row r="5258" x14ac:dyDescent="0.25">
      <c r="E5258" s="4">
        <v>43685</v>
      </c>
      <c r="F5258" s="3">
        <v>0.50432999999999995</v>
      </c>
      <c r="G5258" s="2">
        <f>Table13[[#This Row],[CF % FV]]*$A$2</f>
        <v>55.476299999999995</v>
      </c>
      <c r="H5258" s="3">
        <v>7.0651612335688396E-2</v>
      </c>
      <c r="I5258" s="2">
        <f>Table13[[#This Row],[CF % EOL ]]*$A$6</f>
        <v>0</v>
      </c>
      <c r="J5258" s="3">
        <v>6.6628487357370758E-2</v>
      </c>
      <c r="K5258" s="2">
        <f>$A$10*Table13[[#This Row],[CF % WEC]]</f>
        <v>0</v>
      </c>
      <c r="L5258" s="1">
        <v>34.365432242800729</v>
      </c>
      <c r="M5258" s="2">
        <f>Table13[[#This Row],[Cons h '[MWh']]]-Table13[[#This Row],[Ewec_prod '[MWh']]]-Table13[[#This Row],[Eeol_prod '[MWh']]]-Table13[[#This Row],[Efv_prod '[MWh']]]</f>
        <v>-21.110867757199266</v>
      </c>
    </row>
    <row r="5259" x14ac:dyDescent="0.25">
      <c r="E5259" s="4">
        <v>43685.041666666664</v>
      </c>
      <c r="F5259" s="3">
        <v>0.36704999999999999</v>
      </c>
      <c r="G5259" s="2">
        <f>Table13[[#This Row],[CF % FV]]*$A$2</f>
        <v>40.375499999999995</v>
      </c>
      <c r="H5259" s="3">
        <v>0.15702058966028401</v>
      </c>
      <c r="I5259" s="2">
        <f>Table13[[#This Row],[CF % EOL ]]*$A$6</f>
        <v>0</v>
      </c>
      <c r="J5259" s="3">
        <v>6.5691255135621213E-2</v>
      </c>
      <c r="K5259" s="2">
        <f>$A$10*Table13[[#This Row],[CF % WEC]]</f>
        <v>0</v>
      </c>
      <c r="L5259" s="1">
        <v>30.061650874666384</v>
      </c>
      <c r="M5259" s="2">
        <f>Table13[[#This Row],[Cons h '[MWh']]]-Table13[[#This Row],[Ewec_prod '[MWh']]]-Table13[[#This Row],[Eeol_prod '[MWh']]]-Table13[[#This Row],[Efv_prod '[MWh']]]</f>
        <v>-10.313849125333611</v>
      </c>
    </row>
    <row r="5260" x14ac:dyDescent="0.25">
      <c r="E5260" s="4">
        <v>43685.083333333336</v>
      </c>
      <c r="F5260" s="3">
        <v>0.17308999999999999</v>
      </c>
      <c r="G5260" s="2">
        <f>Table13[[#This Row],[CF % FV]]*$A$2</f>
        <v>19.039899999999999</v>
      </c>
      <c r="H5260" s="3">
        <v>0.24379804988034101</v>
      </c>
      <c r="I5260" s="2">
        <f>Table13[[#This Row],[CF % EOL ]]*$A$6</f>
        <v>0</v>
      </c>
      <c r="J5260" s="3">
        <v>6.5965264978585611E-2</v>
      </c>
      <c r="K5260" s="2">
        <f>$A$10*Table13[[#This Row],[CF % WEC]]</f>
        <v>0</v>
      </c>
      <c r="L5260" s="1">
        <v>36.485521630796235</v>
      </c>
      <c r="M5260" s="2">
        <f>Table13[[#This Row],[Cons h '[MWh']]]-Table13[[#This Row],[Ewec_prod '[MWh']]]-Table13[[#This Row],[Eeol_prod '[MWh']]]-Table13[[#This Row],[Efv_prod '[MWh']]]</f>
        <v>17.445621630796236</v>
      </c>
    </row>
    <row r="5261" x14ac:dyDescent="0.25">
      <c r="E5261" s="4">
        <v>43685.125</v>
      </c>
      <c r="F5261" s="3">
        <v>3.47E-3</v>
      </c>
      <c r="G5261" s="2">
        <f>Table13[[#This Row],[CF % FV]]*$A$2</f>
        <v>0.38169999999999998</v>
      </c>
      <c r="H5261" s="3">
        <v>0.35281110567576601</v>
      </c>
      <c r="I5261" s="2">
        <f>Table13[[#This Row],[CF % EOL ]]*$A$6</f>
        <v>0</v>
      </c>
      <c r="J5261" s="3">
        <v>6.8935335298474398E-2</v>
      </c>
      <c r="K5261" s="2">
        <f>$A$10*Table13[[#This Row],[CF % WEC]]</f>
        <v>0</v>
      </c>
      <c r="L5261" s="1">
        <v>34.343848972566114</v>
      </c>
      <c r="M5261" s="2">
        <f>Table13[[#This Row],[Cons h '[MWh']]]-Table13[[#This Row],[Ewec_prod '[MWh']]]-Table13[[#This Row],[Eeol_prod '[MWh']]]-Table13[[#This Row],[Efv_prod '[MWh']]]</f>
        <v>33.962148972566112</v>
      </c>
    </row>
    <row r="5262" x14ac:dyDescent="0.25">
      <c r="E5262" s="4">
        <v>43685.166666666664</v>
      </c>
      <c r="F5262" s="3">
        <v>0</v>
      </c>
      <c r="G5262" s="2">
        <f>Table13[[#This Row],[CF % FV]]*$A$2</f>
        <v>0</v>
      </c>
      <c r="H5262" s="3">
        <v>0.428176992952084</v>
      </c>
      <c r="I5262" s="2">
        <f>Table13[[#This Row],[CF % EOL ]]*$A$6</f>
        <v>0</v>
      </c>
      <c r="J5262" s="3">
        <v>7.482975009772333E-2</v>
      </c>
      <c r="K5262" s="2">
        <f>$A$10*Table13[[#This Row],[CF % WEC]]</f>
        <v>0</v>
      </c>
      <c r="L5262" s="1">
        <v>44.828906385870269</v>
      </c>
      <c r="M5262" s="2">
        <f>Table13[[#This Row],[Cons h '[MWh']]]-Table13[[#This Row],[Ewec_prod '[MWh']]]-Table13[[#This Row],[Eeol_prod '[MWh']]]-Table13[[#This Row],[Efv_prod '[MWh']]]</f>
        <v>44.828906385870269</v>
      </c>
    </row>
    <row r="5263" x14ac:dyDescent="0.25">
      <c r="E5263" s="4">
        <v>43685.208333333336</v>
      </c>
      <c r="F5263" s="3">
        <v>0</v>
      </c>
      <c r="G5263" s="2">
        <f>Table13[[#This Row],[CF % FV]]*$A$2</f>
        <v>0</v>
      </c>
      <c r="H5263" s="3">
        <v>0.49603995498784298</v>
      </c>
      <c r="I5263" s="2">
        <f>Table13[[#This Row],[CF % EOL ]]*$A$6</f>
        <v>0</v>
      </c>
      <c r="J5263" s="3">
        <v>8.2461252477175978E-2</v>
      </c>
      <c r="K5263" s="2">
        <f>$A$10*Table13[[#This Row],[CF % WEC]]</f>
        <v>0</v>
      </c>
      <c r="L5263" s="1">
        <v>50.322652453001041</v>
      </c>
      <c r="M5263" s="2">
        <f>Table13[[#This Row],[Cons h '[MWh']]]-Table13[[#This Row],[Ewec_prod '[MWh']]]-Table13[[#This Row],[Eeol_prod '[MWh']]]-Table13[[#This Row],[Efv_prod '[MWh']]]</f>
        <v>50.322652453001041</v>
      </c>
    </row>
    <row r="5264" x14ac:dyDescent="0.25">
      <c r="E5264" s="4">
        <v>43685.25</v>
      </c>
      <c r="F5264" s="3">
        <v>0</v>
      </c>
      <c r="G5264" s="2">
        <f>Table13[[#This Row],[CF % FV]]*$A$2</f>
        <v>0</v>
      </c>
      <c r="H5264" s="3">
        <v>0.53062146953744305</v>
      </c>
      <c r="I5264" s="2">
        <f>Table13[[#This Row],[CF % EOL ]]*$A$6</f>
        <v>0</v>
      </c>
      <c r="J5264" s="3">
        <v>8.2892723671291788E-2</v>
      </c>
      <c r="K5264" s="2">
        <f>$A$10*Table13[[#This Row],[CF % WEC]]</f>
        <v>0</v>
      </c>
      <c r="L5264" s="1">
        <v>66.391530509339759</v>
      </c>
      <c r="M5264" s="2">
        <f>Table13[[#This Row],[Cons h '[MWh']]]-Table13[[#This Row],[Ewec_prod '[MWh']]]-Table13[[#This Row],[Eeol_prod '[MWh']]]-Table13[[#This Row],[Efv_prod '[MWh']]]</f>
        <v>66.391530509339759</v>
      </c>
    </row>
    <row r="5265" x14ac:dyDescent="0.25">
      <c r="E5265" s="4">
        <v>43685.291666666664</v>
      </c>
      <c r="F5265" s="3">
        <v>0</v>
      </c>
      <c r="G5265" s="2">
        <f>Table13[[#This Row],[CF % FV]]*$A$2</f>
        <v>0</v>
      </c>
      <c r="H5265" s="3">
        <v>0.53798269878820804</v>
      </c>
      <c r="I5265" s="2">
        <f>Table13[[#This Row],[CF % EOL ]]*$A$6</f>
        <v>0</v>
      </c>
      <c r="J5265" s="3">
        <v>9.3614773932905349E-2</v>
      </c>
      <c r="K5265" s="2">
        <f>$A$10*Table13[[#This Row],[CF % WEC]]</f>
        <v>0</v>
      </c>
      <c r="L5265" s="1">
        <v>53.746021449343218</v>
      </c>
      <c r="M5265" s="2">
        <f>Table13[[#This Row],[Cons h '[MWh']]]-Table13[[#This Row],[Ewec_prod '[MWh']]]-Table13[[#This Row],[Eeol_prod '[MWh']]]-Table13[[#This Row],[Efv_prod '[MWh']]]</f>
        <v>53.746021449343218</v>
      </c>
    </row>
    <row r="5266" x14ac:dyDescent="0.25">
      <c r="E5266" s="4">
        <v>43685.333333333336</v>
      </c>
      <c r="F5266" s="3">
        <v>0</v>
      </c>
      <c r="G5266" s="2">
        <f>Table13[[#This Row],[CF % FV]]*$A$2</f>
        <v>0</v>
      </c>
      <c r="H5266" s="3">
        <v>0.51086311945121599</v>
      </c>
      <c r="I5266" s="2">
        <f>Table13[[#This Row],[CF % EOL ]]*$A$6</f>
        <v>0</v>
      </c>
      <c r="J5266" s="3">
        <v>0.10842714312879043</v>
      </c>
      <c r="K5266" s="2">
        <f>$A$10*Table13[[#This Row],[CF % WEC]]</f>
        <v>0</v>
      </c>
      <c r="L5266" s="1">
        <v>41.156268940917492</v>
      </c>
      <c r="M5266" s="2">
        <f>Table13[[#This Row],[Cons h '[MWh']]]-Table13[[#This Row],[Ewec_prod '[MWh']]]-Table13[[#This Row],[Eeol_prod '[MWh']]]-Table13[[#This Row],[Efv_prod '[MWh']]]</f>
        <v>41.156268940917492</v>
      </c>
    </row>
    <row r="5267" x14ac:dyDescent="0.25">
      <c r="E5267" s="4">
        <v>43685.375</v>
      </c>
      <c r="F5267" s="3">
        <v>0</v>
      </c>
      <c r="G5267" s="2">
        <f>Table13[[#This Row],[CF % FV]]*$A$2</f>
        <v>0</v>
      </c>
      <c r="H5267" s="3">
        <v>0.51256349270526602</v>
      </c>
      <c r="I5267" s="2">
        <f>Table13[[#This Row],[CF % EOL ]]*$A$6</f>
        <v>0</v>
      </c>
      <c r="J5267" s="3">
        <v>0.12959789906344407</v>
      </c>
      <c r="K5267" s="2">
        <f>$A$10*Table13[[#This Row],[CF % WEC]]</f>
        <v>0</v>
      </c>
      <c r="L5267" s="1">
        <v>47.506964404328038</v>
      </c>
      <c r="M5267" s="2">
        <f>Table13[[#This Row],[Cons h '[MWh']]]-Table13[[#This Row],[Ewec_prod '[MWh']]]-Table13[[#This Row],[Eeol_prod '[MWh']]]-Table13[[#This Row],[Efv_prod '[MWh']]]</f>
        <v>47.506964404328038</v>
      </c>
    </row>
    <row r="5268" x14ac:dyDescent="0.25">
      <c r="E5268" s="4">
        <v>43685.416666666664</v>
      </c>
      <c r="F5268" s="3">
        <v>0</v>
      </c>
      <c r="G5268" s="2">
        <f>Table13[[#This Row],[CF % FV]]*$A$2</f>
        <v>0</v>
      </c>
      <c r="H5268" s="3">
        <v>0.17089142046285799</v>
      </c>
      <c r="I5268" s="2">
        <f>Table13[[#This Row],[CF % EOL ]]*$A$6</f>
        <v>0</v>
      </c>
      <c r="J5268" s="3">
        <v>0.1461337853920974</v>
      </c>
      <c r="K5268" s="2">
        <f>$A$10*Table13[[#This Row],[CF % WEC]]</f>
        <v>0</v>
      </c>
      <c r="L5268" s="1">
        <v>64.179294881473325</v>
      </c>
      <c r="M5268" s="2">
        <f>Table13[[#This Row],[Cons h '[MWh']]]-Table13[[#This Row],[Ewec_prod '[MWh']]]-Table13[[#This Row],[Eeol_prod '[MWh']]]-Table13[[#This Row],[Efv_prod '[MWh']]]</f>
        <v>64.179294881473325</v>
      </c>
    </row>
    <row r="5269" x14ac:dyDescent="0.25">
      <c r="E5269" s="4">
        <v>43685.458333333336</v>
      </c>
      <c r="F5269" s="3">
        <v>0</v>
      </c>
      <c r="G5269" s="2">
        <f>Table13[[#This Row],[CF % FV]]*$A$2</f>
        <v>0</v>
      </c>
      <c r="H5269" s="3">
        <v>0.17947925075780799</v>
      </c>
      <c r="I5269" s="2">
        <f>Table13[[#This Row],[CF % EOL ]]*$A$6</f>
        <v>0</v>
      </c>
      <c r="J5269" s="3">
        <v>0.12628520487162614</v>
      </c>
      <c r="K5269" s="2">
        <f>$A$10*Table13[[#This Row],[CF % WEC]]</f>
        <v>0</v>
      </c>
      <c r="L5269" s="1">
        <v>54.726311345102722</v>
      </c>
      <c r="M5269" s="2">
        <f>Table13[[#This Row],[Cons h '[MWh']]]-Table13[[#This Row],[Ewec_prod '[MWh']]]-Table13[[#This Row],[Eeol_prod '[MWh']]]-Table13[[#This Row],[Efv_prod '[MWh']]]</f>
        <v>54.726311345102722</v>
      </c>
    </row>
    <row r="5270" x14ac:dyDescent="0.25">
      <c r="E5270" s="4">
        <v>43685.5</v>
      </c>
      <c r="F5270" s="3">
        <v>0</v>
      </c>
      <c r="G5270" s="2">
        <f>Table13[[#This Row],[CF % FV]]*$A$2</f>
        <v>0</v>
      </c>
      <c r="H5270" s="3">
        <v>0.23063431872558099</v>
      </c>
      <c r="I5270" s="2">
        <f>Table13[[#This Row],[CF % EOL ]]*$A$6</f>
        <v>0</v>
      </c>
      <c r="J5270" s="3">
        <v>6.2941579823327126E-2</v>
      </c>
      <c r="K5270" s="2">
        <f>$A$10*Table13[[#This Row],[CF % WEC]]</f>
        <v>0</v>
      </c>
      <c r="L5270" s="1">
        <v>53.199870371923637</v>
      </c>
      <c r="M5270" s="2">
        <f>Table13[[#This Row],[Cons h '[MWh']]]-Table13[[#This Row],[Ewec_prod '[MWh']]]-Table13[[#This Row],[Eeol_prod '[MWh']]]-Table13[[#This Row],[Efv_prod '[MWh']]]</f>
        <v>53.199870371923637</v>
      </c>
    </row>
    <row r="5271" x14ac:dyDescent="0.25">
      <c r="E5271" s="4">
        <v>43685.541666666664</v>
      </c>
      <c r="F5271" s="3">
        <v>0</v>
      </c>
      <c r="G5271" s="2">
        <f>Table13[[#This Row],[CF % FV]]*$A$2</f>
        <v>0</v>
      </c>
      <c r="H5271" s="3">
        <v>0.28029377033527397</v>
      </c>
      <c r="I5271" s="2">
        <f>Table13[[#This Row],[CF % EOL ]]*$A$6</f>
        <v>0</v>
      </c>
      <c r="J5271" s="3">
        <v>1.67664624382972E-2</v>
      </c>
      <c r="K5271" s="2">
        <f>$A$10*Table13[[#This Row],[CF % WEC]]</f>
        <v>0</v>
      </c>
      <c r="L5271" s="1">
        <v>69.467500182402048</v>
      </c>
      <c r="M5271" s="2">
        <f>Table13[[#This Row],[Cons h '[MWh']]]-Table13[[#This Row],[Ewec_prod '[MWh']]]-Table13[[#This Row],[Eeol_prod '[MWh']]]-Table13[[#This Row],[Efv_prod '[MWh']]]</f>
        <v>69.467500182402048</v>
      </c>
    </row>
    <row r="5272" x14ac:dyDescent="0.25">
      <c r="E5272" s="4">
        <v>43685.583333333336</v>
      </c>
      <c r="F5272" s="3">
        <v>0</v>
      </c>
      <c r="G5272" s="2">
        <f>Table13[[#This Row],[CF % FV]]*$A$2</f>
        <v>0</v>
      </c>
      <c r="H5272" s="3">
        <v>0.33948201453298299</v>
      </c>
      <c r="I5272" s="2">
        <f>Table13[[#This Row],[CF % EOL ]]*$A$6</f>
        <v>0</v>
      </c>
      <c r="J5272" s="3">
        <v>0</v>
      </c>
      <c r="K5272" s="2">
        <f>$A$10*Table13[[#This Row],[CF % WEC]]</f>
        <v>0</v>
      </c>
      <c r="L5272" s="1">
        <v>57.096615645538769</v>
      </c>
      <c r="M5272" s="2">
        <f>Table13[[#This Row],[Cons h '[MWh']]]-Table13[[#This Row],[Ewec_prod '[MWh']]]-Table13[[#This Row],[Eeol_prod '[MWh']]]-Table13[[#This Row],[Efv_prod '[MWh']]]</f>
        <v>57.096615645538769</v>
      </c>
    </row>
    <row r="5273" x14ac:dyDescent="0.25">
      <c r="E5273" s="4">
        <v>43685.625</v>
      </c>
      <c r="F5273" s="3">
        <v>0</v>
      </c>
      <c r="G5273" s="2">
        <f>Table13[[#This Row],[CF % FV]]*$A$2</f>
        <v>0</v>
      </c>
      <c r="H5273" s="3">
        <v>0.378572895175458</v>
      </c>
      <c r="I5273" s="2">
        <f>Table13[[#This Row],[CF % EOL ]]*$A$6</f>
        <v>0</v>
      </c>
      <c r="J5273" s="3">
        <v>3.3072036239196412E-2</v>
      </c>
      <c r="K5273" s="2">
        <f>$A$10*Table13[[#This Row],[CF % WEC]]</f>
        <v>0</v>
      </c>
      <c r="L5273" s="1">
        <v>50.813818541418996</v>
      </c>
      <c r="M5273" s="2">
        <f>Table13[[#This Row],[Cons h '[MWh']]]-Table13[[#This Row],[Ewec_prod '[MWh']]]-Table13[[#This Row],[Eeol_prod '[MWh']]]-Table13[[#This Row],[Efv_prod '[MWh']]]</f>
        <v>50.813818541418996</v>
      </c>
    </row>
    <row r="5274" x14ac:dyDescent="0.25">
      <c r="E5274" s="4">
        <v>43685.666666666664</v>
      </c>
      <c r="F5274" s="3">
        <v>2.0099999999999996E-3</v>
      </c>
      <c r="G5274" s="2">
        <f>Table13[[#This Row],[CF % FV]]*$A$2</f>
        <v>0.22109999999999996</v>
      </c>
      <c r="H5274" s="3">
        <v>0.44071246001875902</v>
      </c>
      <c r="I5274" s="2">
        <f>Table13[[#This Row],[CF % EOL ]]*$A$6</f>
        <v>0</v>
      </c>
      <c r="J5274" s="3">
        <v>3.160622558415016E-2</v>
      </c>
      <c r="K5274" s="2">
        <f>$A$10*Table13[[#This Row],[CF % WEC]]</f>
        <v>0</v>
      </c>
      <c r="L5274" s="1">
        <v>52.901502677749804</v>
      </c>
      <c r="M5274" s="2">
        <f>Table13[[#This Row],[Cons h '[MWh']]]-Table13[[#This Row],[Ewec_prod '[MWh']]]-Table13[[#This Row],[Eeol_prod '[MWh']]]-Table13[[#This Row],[Efv_prod '[MWh']]]</f>
        <v>52.680402677749804</v>
      </c>
    </row>
    <row r="5275" x14ac:dyDescent="0.25">
      <c r="E5275" s="4">
        <v>43685.708333333336</v>
      </c>
      <c r="F5275" s="3">
        <v>0.18847999999999998</v>
      </c>
      <c r="G5275" s="2">
        <f>Table13[[#This Row],[CF % FV]]*$A$2</f>
        <v>20.732799999999997</v>
      </c>
      <c r="H5275" s="3">
        <v>0.43541494418316301</v>
      </c>
      <c r="I5275" s="2">
        <f>Table13[[#This Row],[CF % EOL ]]*$A$6</f>
        <v>0</v>
      </c>
      <c r="J5275" s="3">
        <v>3.9615292872460052E-2</v>
      </c>
      <c r="K5275" s="2">
        <f>$A$10*Table13[[#This Row],[CF % WEC]]</f>
        <v>0</v>
      </c>
      <c r="L5275" s="1">
        <v>72.703597491094726</v>
      </c>
      <c r="M5275" s="2">
        <f>Table13[[#This Row],[Cons h '[MWh']]]-Table13[[#This Row],[Ewec_prod '[MWh']]]-Table13[[#This Row],[Eeol_prod '[MWh']]]-Table13[[#This Row],[Efv_prod '[MWh']]]</f>
        <v>51.970797491094729</v>
      </c>
    </row>
    <row r="5276" x14ac:dyDescent="0.25">
      <c r="E5276" s="4">
        <v>43685.75</v>
      </c>
      <c r="F5276" s="3">
        <v>0.39922000000000002</v>
      </c>
      <c r="G5276" s="2">
        <f>Table13[[#This Row],[CF % FV]]*$A$2</f>
        <v>43.914200000000001</v>
      </c>
      <c r="H5276" s="3">
        <v>0.44357552964111702</v>
      </c>
      <c r="I5276" s="2">
        <f>Table13[[#This Row],[CF % EOL ]]*$A$6</f>
        <v>0</v>
      </c>
      <c r="J5276" s="3">
        <v>5.7622775684830277E-2</v>
      </c>
      <c r="K5276" s="2">
        <f>$A$10*Table13[[#This Row],[CF % WEC]]</f>
        <v>0</v>
      </c>
      <c r="L5276" s="1">
        <v>72.045713183469417</v>
      </c>
      <c r="M5276" s="2">
        <f>Table13[[#This Row],[Cons h '[MWh']]]-Table13[[#This Row],[Ewec_prod '[MWh']]]-Table13[[#This Row],[Eeol_prod '[MWh']]]-Table13[[#This Row],[Efv_prod '[MWh']]]</f>
        <v>28.131513183469416</v>
      </c>
    </row>
    <row r="5277" x14ac:dyDescent="0.25">
      <c r="E5277" s="4">
        <v>43685.791666666664</v>
      </c>
      <c r="F5277" s="3">
        <v>0.51029000000000002</v>
      </c>
      <c r="G5277" s="2">
        <f>Table13[[#This Row],[CF % FV]]*$A$2</f>
        <v>56.131900000000002</v>
      </c>
      <c r="H5277" s="3">
        <v>0.49620423192693403</v>
      </c>
      <c r="I5277" s="2">
        <f>Table13[[#This Row],[CF % EOL ]]*$A$6</f>
        <v>0</v>
      </c>
      <c r="J5277" s="3">
        <v>8.0532694759056597E-2</v>
      </c>
      <c r="K5277" s="2">
        <f>$A$10*Table13[[#This Row],[CF % WEC]]</f>
        <v>0</v>
      </c>
      <c r="L5277" s="1">
        <v>66.829129691927292</v>
      </c>
      <c r="M5277" s="2">
        <f>Table13[[#This Row],[Cons h '[MWh']]]-Table13[[#This Row],[Ewec_prod '[MWh']]]-Table13[[#This Row],[Eeol_prod '[MWh']]]-Table13[[#This Row],[Efv_prod '[MWh']]]</f>
        <v>10.697229691927291</v>
      </c>
    </row>
    <row r="5278" x14ac:dyDescent="0.25">
      <c r="E5278" s="4">
        <v>43685.833333333336</v>
      </c>
      <c r="F5278" s="3">
        <v>0.61332000000000009</v>
      </c>
      <c r="G5278" s="2">
        <f>Table13[[#This Row],[CF % FV]]*$A$2</f>
        <v>67.46520000000001</v>
      </c>
      <c r="H5278" s="3">
        <v>0.52123699325033701</v>
      </c>
      <c r="I5278" s="2">
        <f>Table13[[#This Row],[CF % EOL ]]*$A$6</f>
        <v>0</v>
      </c>
      <c r="J5278" s="3">
        <v>0.10449837347728085</v>
      </c>
      <c r="K5278" s="2">
        <f>$A$10*Table13[[#This Row],[CF % WEC]]</f>
        <v>0</v>
      </c>
      <c r="L5278" s="1">
        <v>78.352220264330185</v>
      </c>
      <c r="M5278" s="2">
        <f>Table13[[#This Row],[Cons h '[MWh']]]-Table13[[#This Row],[Ewec_prod '[MWh']]]-Table13[[#This Row],[Eeol_prod '[MWh']]]-Table13[[#This Row],[Efv_prod '[MWh']]]</f>
        <v>10.887020264330175</v>
      </c>
    </row>
    <row r="5279" x14ac:dyDescent="0.25">
      <c r="E5279" s="4">
        <v>43685.875</v>
      </c>
      <c r="F5279" s="3">
        <v>0.71377999999999997</v>
      </c>
      <c r="G5279" s="2">
        <f>Table13[[#This Row],[CF % FV]]*$A$2</f>
        <v>78.515799999999999</v>
      </c>
      <c r="H5279" s="3">
        <v>0.52587542410085797</v>
      </c>
      <c r="I5279" s="2">
        <f>Table13[[#This Row],[CF % EOL ]]*$A$6</f>
        <v>0</v>
      </c>
      <c r="J5279" s="3">
        <v>8.590627951906965E-2</v>
      </c>
      <c r="K5279" s="2">
        <f>$A$10*Table13[[#This Row],[CF % WEC]]</f>
        <v>0</v>
      </c>
      <c r="L5279" s="1">
        <v>81.831534610304431</v>
      </c>
      <c r="M5279" s="2">
        <f>Table13[[#This Row],[Cons h '[MWh']]]-Table13[[#This Row],[Ewec_prod '[MWh']]]-Table13[[#This Row],[Eeol_prod '[MWh']]]-Table13[[#This Row],[Efv_prod '[MWh']]]</f>
        <v>3.3157346103044318</v>
      </c>
    </row>
    <row r="5280" x14ac:dyDescent="0.25">
      <c r="E5280" s="4">
        <v>43685.916666666664</v>
      </c>
      <c r="F5280" s="3">
        <v>0.67823999999999995</v>
      </c>
      <c r="G5280" s="2">
        <f>Table13[[#This Row],[CF % FV]]*$A$2</f>
        <v>74.606399999999994</v>
      </c>
      <c r="H5280" s="3">
        <v>0.13730741729065599</v>
      </c>
      <c r="I5280" s="2">
        <f>Table13[[#This Row],[CF % EOL ]]*$A$6</f>
        <v>0</v>
      </c>
      <c r="J5280" s="3">
        <v>7.1449712766178688E-2</v>
      </c>
      <c r="K5280" s="2">
        <f>$A$10*Table13[[#This Row],[CF % WEC]]</f>
        <v>0</v>
      </c>
      <c r="L5280" s="1">
        <v>40.468689845004029</v>
      </c>
      <c r="M5280" s="2">
        <f>Table13[[#This Row],[Cons h '[MWh']]]-Table13[[#This Row],[Ewec_prod '[MWh']]]-Table13[[#This Row],[Eeol_prod '[MWh']]]-Table13[[#This Row],[Efv_prod '[MWh']]]</f>
        <v>-34.137710154995965</v>
      </c>
    </row>
    <row r="5281" x14ac:dyDescent="0.25">
      <c r="E5281" s="4">
        <v>43685.958333333336</v>
      </c>
      <c r="F5281" s="3">
        <v>0.64372000000000007</v>
      </c>
      <c r="G5281" s="2">
        <f>Table13[[#This Row],[CF % FV]]*$A$2</f>
        <v>70.809200000000004</v>
      </c>
      <c r="H5281" s="3">
        <v>0.15154849457070599</v>
      </c>
      <c r="I5281" s="2">
        <f>Table13[[#This Row],[CF % EOL ]]*$A$6</f>
        <v>0</v>
      </c>
      <c r="J5281" s="3">
        <v>6.7716478928321402E-2</v>
      </c>
      <c r="K5281" s="2">
        <f>$A$10*Table13[[#This Row],[CF % WEC]]</f>
        <v>0</v>
      </c>
      <c r="L5281" s="1">
        <v>37.236682016992468</v>
      </c>
      <c r="M5281" s="2">
        <f>Table13[[#This Row],[Cons h '[MWh']]]-Table13[[#This Row],[Ewec_prod '[MWh']]]-Table13[[#This Row],[Eeol_prod '[MWh']]]-Table13[[#This Row],[Efv_prod '[MWh']]]</f>
        <v>-33.572517983007536</v>
      </c>
    </row>
    <row r="5282" x14ac:dyDescent="0.25">
      <c r="E5282" s="4">
        <v>43686</v>
      </c>
      <c r="F5282" s="3">
        <v>0.55098000000000003</v>
      </c>
      <c r="G5282" s="2">
        <f>Table13[[#This Row],[CF % FV]]*$A$2</f>
        <v>60.607800000000005</v>
      </c>
      <c r="H5282" s="3">
        <v>0.27071967057191898</v>
      </c>
      <c r="I5282" s="2">
        <f>Table13[[#This Row],[CF % EOL ]]*$A$6</f>
        <v>0</v>
      </c>
      <c r="J5282" s="3">
        <v>8.2010062218747307E-2</v>
      </c>
      <c r="K5282" s="2">
        <f>$A$10*Table13[[#This Row],[CF % WEC]]</f>
        <v>0</v>
      </c>
      <c r="L5282" s="1">
        <v>34.771049587689262</v>
      </c>
      <c r="M5282" s="2">
        <f>Table13[[#This Row],[Cons h '[MWh']]]-Table13[[#This Row],[Ewec_prod '[MWh']]]-Table13[[#This Row],[Eeol_prod '[MWh']]]-Table13[[#This Row],[Efv_prod '[MWh']]]</f>
        <v>-25.836750412310742</v>
      </c>
    </row>
    <row r="5283" x14ac:dyDescent="0.25">
      <c r="E5283" s="4">
        <v>43686.041666666664</v>
      </c>
      <c r="F5283" s="3">
        <v>0.37541000000000002</v>
      </c>
      <c r="G5283" s="2">
        <f>Table13[[#This Row],[CF % FV]]*$A$2</f>
        <v>41.295100000000005</v>
      </c>
      <c r="H5283" s="3">
        <v>0.46852939283418199</v>
      </c>
      <c r="I5283" s="2">
        <f>Table13[[#This Row],[CF % EOL ]]*$A$6</f>
        <v>0</v>
      </c>
      <c r="J5283" s="3">
        <v>0.12571334431512665</v>
      </c>
      <c r="K5283" s="2">
        <f>$A$10*Table13[[#This Row],[CF % WEC]]</f>
        <v>0</v>
      </c>
      <c r="L5283" s="1">
        <v>38.563189508894318</v>
      </c>
      <c r="M5283" s="2">
        <f>Table13[[#This Row],[Cons h '[MWh']]]-Table13[[#This Row],[Ewec_prod '[MWh']]]-Table13[[#This Row],[Eeol_prod '[MWh']]]-Table13[[#This Row],[Efv_prod '[MWh']]]</f>
        <v>-2.7319104911056868</v>
      </c>
    </row>
    <row r="5284" x14ac:dyDescent="0.25">
      <c r="E5284" s="4">
        <v>43686.083333333336</v>
      </c>
      <c r="F5284" s="3">
        <v>0.17269000000000001</v>
      </c>
      <c r="G5284" s="2">
        <f>Table13[[#This Row],[CF % FV]]*$A$2</f>
        <v>18.995900000000002</v>
      </c>
      <c r="H5284" s="3">
        <v>0.66013859178471102</v>
      </c>
      <c r="I5284" s="2">
        <f>Table13[[#This Row],[CF % EOL ]]*$A$6</f>
        <v>0</v>
      </c>
      <c r="J5284" s="3">
        <v>0.19395124562414798</v>
      </c>
      <c r="K5284" s="2">
        <f>$A$10*Table13[[#This Row],[CF % WEC]]</f>
        <v>0</v>
      </c>
      <c r="L5284" s="1">
        <v>41.256707977884041</v>
      </c>
      <c r="M5284" s="2">
        <f>Table13[[#This Row],[Cons h '[MWh']]]-Table13[[#This Row],[Ewec_prod '[MWh']]]-Table13[[#This Row],[Eeol_prod '[MWh']]]-Table13[[#This Row],[Efv_prod '[MWh']]]</f>
        <v>22.260807977884038</v>
      </c>
    </row>
    <row r="5285" x14ac:dyDescent="0.25">
      <c r="E5285" s="4">
        <v>43686.125</v>
      </c>
      <c r="F5285" s="3">
        <v>3.9300000000000003E-3</v>
      </c>
      <c r="G5285" s="2">
        <f>Table13[[#This Row],[CF % FV]]*$A$2</f>
        <v>0.43230000000000002</v>
      </c>
      <c r="H5285" s="3">
        <v>0.803558272076487</v>
      </c>
      <c r="I5285" s="2">
        <f>Table13[[#This Row],[CF % EOL ]]*$A$6</f>
        <v>0</v>
      </c>
      <c r="J5285" s="3">
        <v>0.19616031540703482</v>
      </c>
      <c r="K5285" s="2">
        <f>$A$10*Table13[[#This Row],[CF % WEC]]</f>
        <v>0</v>
      </c>
      <c r="L5285" s="1">
        <v>29.171460304731806</v>
      </c>
      <c r="M5285" s="2">
        <f>Table13[[#This Row],[Cons h '[MWh']]]-Table13[[#This Row],[Ewec_prod '[MWh']]]-Table13[[#This Row],[Eeol_prod '[MWh']]]-Table13[[#This Row],[Efv_prod '[MWh']]]</f>
        <v>28.739160304731804</v>
      </c>
    </row>
    <row r="5286" x14ac:dyDescent="0.25">
      <c r="E5286" s="4">
        <v>43686.166666666664</v>
      </c>
      <c r="F5286" s="3">
        <v>0</v>
      </c>
      <c r="G5286" s="2">
        <f>Table13[[#This Row],[CF % FV]]*$A$2</f>
        <v>0</v>
      </c>
      <c r="H5286" s="3">
        <v>0.84738527856555301</v>
      </c>
      <c r="I5286" s="2">
        <f>Table13[[#This Row],[CF % EOL ]]*$A$6</f>
        <v>0</v>
      </c>
      <c r="J5286" s="3">
        <v>0.19067320426238171</v>
      </c>
      <c r="K5286" s="2">
        <f>$A$10*Table13[[#This Row],[CF % WEC]]</f>
        <v>0</v>
      </c>
      <c r="L5286" s="1">
        <v>44.034281129352728</v>
      </c>
      <c r="M5286" s="2">
        <f>Table13[[#This Row],[Cons h '[MWh']]]-Table13[[#This Row],[Ewec_prod '[MWh']]]-Table13[[#This Row],[Eeol_prod '[MWh']]]-Table13[[#This Row],[Efv_prod '[MWh']]]</f>
        <v>44.034281129352728</v>
      </c>
    </row>
    <row r="5287" x14ac:dyDescent="0.25">
      <c r="E5287" s="4">
        <v>43686.208333333336</v>
      </c>
      <c r="F5287" s="3">
        <v>0</v>
      </c>
      <c r="G5287" s="2">
        <f>Table13[[#This Row],[CF % FV]]*$A$2</f>
        <v>0</v>
      </c>
      <c r="H5287" s="3">
        <v>0.86204556123202702</v>
      </c>
      <c r="I5287" s="2">
        <f>Table13[[#This Row],[CF % EOL ]]*$A$6</f>
        <v>0</v>
      </c>
      <c r="J5287" s="3">
        <v>0.18519288619524904</v>
      </c>
      <c r="K5287" s="2">
        <f>$A$10*Table13[[#This Row],[CF % WEC]]</f>
        <v>0</v>
      </c>
      <c r="L5287" s="1">
        <v>43.986584102001395</v>
      </c>
      <c r="M5287" s="2">
        <f>Table13[[#This Row],[Cons h '[MWh']]]-Table13[[#This Row],[Ewec_prod '[MWh']]]-Table13[[#This Row],[Eeol_prod '[MWh']]]-Table13[[#This Row],[Efv_prod '[MWh']]]</f>
        <v>43.986584102001395</v>
      </c>
    </row>
    <row r="5288" x14ac:dyDescent="0.25">
      <c r="E5288" s="4">
        <v>43686.25</v>
      </c>
      <c r="F5288" s="3">
        <v>0</v>
      </c>
      <c r="G5288" s="2">
        <f>Table13[[#This Row],[CF % FV]]*$A$2</f>
        <v>0</v>
      </c>
      <c r="H5288" s="3">
        <v>0.90208741893730804</v>
      </c>
      <c r="I5288" s="2">
        <f>Table13[[#This Row],[CF % EOL ]]*$A$6</f>
        <v>0</v>
      </c>
      <c r="J5288" s="3">
        <v>0.17415091793829818</v>
      </c>
      <c r="K5288" s="2">
        <f>$A$10*Table13[[#This Row],[CF % WEC]]</f>
        <v>0</v>
      </c>
      <c r="L5288" s="1">
        <v>68.781499250402788</v>
      </c>
      <c r="M5288" s="2">
        <f>Table13[[#This Row],[Cons h '[MWh']]]-Table13[[#This Row],[Ewec_prod '[MWh']]]-Table13[[#This Row],[Eeol_prod '[MWh']]]-Table13[[#This Row],[Efv_prod '[MWh']]]</f>
        <v>68.781499250402788</v>
      </c>
    </row>
    <row r="5289" x14ac:dyDescent="0.25">
      <c r="E5289" s="4">
        <v>43686.291666666664</v>
      </c>
      <c r="F5289" s="3">
        <v>0</v>
      </c>
      <c r="G5289" s="2">
        <f>Table13[[#This Row],[CF % FV]]*$A$2</f>
        <v>0</v>
      </c>
      <c r="H5289" s="3">
        <v>0.92707584979042501</v>
      </c>
      <c r="I5289" s="2">
        <f>Table13[[#This Row],[CF % EOL ]]*$A$6</f>
        <v>0</v>
      </c>
      <c r="J5289" s="3">
        <v>0.16992105184306364</v>
      </c>
      <c r="K5289" s="2">
        <f>$A$10*Table13[[#This Row],[CF % WEC]]</f>
        <v>0</v>
      </c>
      <c r="L5289" s="1">
        <v>45.541799797223618</v>
      </c>
      <c r="M5289" s="2">
        <f>Table13[[#This Row],[Cons h '[MWh']]]-Table13[[#This Row],[Ewec_prod '[MWh']]]-Table13[[#This Row],[Eeol_prod '[MWh']]]-Table13[[#This Row],[Efv_prod '[MWh']]]</f>
        <v>45.541799797223618</v>
      </c>
    </row>
    <row r="5290" x14ac:dyDescent="0.25">
      <c r="E5290" s="4">
        <v>43686.333333333336</v>
      </c>
      <c r="F5290" s="3">
        <v>0</v>
      </c>
      <c r="G5290" s="2">
        <f>Table13[[#This Row],[CF % FV]]*$A$2</f>
        <v>0</v>
      </c>
      <c r="H5290" s="3">
        <v>0.93031340344411195</v>
      </c>
      <c r="I5290" s="2">
        <f>Table13[[#This Row],[CF % EOL ]]*$A$6</f>
        <v>0</v>
      </c>
      <c r="J5290" s="3">
        <v>0.17961454900859297</v>
      </c>
      <c r="K5290" s="2">
        <f>$A$10*Table13[[#This Row],[CF % WEC]]</f>
        <v>0</v>
      </c>
      <c r="L5290" s="1">
        <v>59.826487580229461</v>
      </c>
      <c r="M5290" s="2">
        <f>Table13[[#This Row],[Cons h '[MWh']]]-Table13[[#This Row],[Ewec_prod '[MWh']]]-Table13[[#This Row],[Eeol_prod '[MWh']]]-Table13[[#This Row],[Efv_prod '[MWh']]]</f>
        <v>59.826487580229461</v>
      </c>
    </row>
    <row r="5291" x14ac:dyDescent="0.25">
      <c r="E5291" s="4">
        <v>43686.375</v>
      </c>
      <c r="F5291" s="3">
        <v>0</v>
      </c>
      <c r="G5291" s="2">
        <f>Table13[[#This Row],[CF % FV]]*$A$2</f>
        <v>0</v>
      </c>
      <c r="H5291" s="3">
        <v>0.93063586741834703</v>
      </c>
      <c r="I5291" s="2">
        <f>Table13[[#This Row],[CF % EOL ]]*$A$6</f>
        <v>0</v>
      </c>
      <c r="J5291" s="3">
        <v>0.16721485201172129</v>
      </c>
      <c r="K5291" s="2">
        <f>$A$10*Table13[[#This Row],[CF % WEC]]</f>
        <v>0</v>
      </c>
      <c r="L5291" s="1">
        <v>48.948660278429251</v>
      </c>
      <c r="M5291" s="2">
        <f>Table13[[#This Row],[Cons h '[MWh']]]-Table13[[#This Row],[Ewec_prod '[MWh']]]-Table13[[#This Row],[Eeol_prod '[MWh']]]-Table13[[#This Row],[Efv_prod '[MWh']]]</f>
        <v>48.948660278429251</v>
      </c>
    </row>
    <row r="5292" x14ac:dyDescent="0.25">
      <c r="E5292" s="4">
        <v>43686.416666666664</v>
      </c>
      <c r="F5292" s="3">
        <v>0</v>
      </c>
      <c r="G5292" s="2">
        <f>Table13[[#This Row],[CF % FV]]*$A$2</f>
        <v>0</v>
      </c>
      <c r="H5292" s="3">
        <v>0.51055291649137802</v>
      </c>
      <c r="I5292" s="2">
        <f>Table13[[#This Row],[CF % EOL ]]*$A$6</f>
        <v>0</v>
      </c>
      <c r="J5292" s="3">
        <v>0.16844703559478827</v>
      </c>
      <c r="K5292" s="2">
        <f>$A$10*Table13[[#This Row],[CF % WEC]]</f>
        <v>0</v>
      </c>
      <c r="L5292" s="1">
        <v>43.215305572932863</v>
      </c>
      <c r="M5292" s="2">
        <f>Table13[[#This Row],[Cons h '[MWh']]]-Table13[[#This Row],[Ewec_prod '[MWh']]]-Table13[[#This Row],[Eeol_prod '[MWh']]]-Table13[[#This Row],[Efv_prod '[MWh']]]</f>
        <v>43.215305572932863</v>
      </c>
    </row>
    <row r="5293" x14ac:dyDescent="0.25">
      <c r="E5293" s="4">
        <v>43686.458333333336</v>
      </c>
      <c r="F5293" s="3">
        <v>0</v>
      </c>
      <c r="G5293" s="2">
        <f>Table13[[#This Row],[CF % FV]]*$A$2</f>
        <v>0</v>
      </c>
      <c r="H5293" s="3">
        <v>0.41975587352702598</v>
      </c>
      <c r="I5293" s="2">
        <f>Table13[[#This Row],[CF % EOL ]]*$A$6</f>
        <v>0</v>
      </c>
      <c r="J5293" s="3">
        <v>0.17022699542954456</v>
      </c>
      <c r="K5293" s="2">
        <f>$A$10*Table13[[#This Row],[CF % WEC]]</f>
        <v>0</v>
      </c>
      <c r="L5293" s="1">
        <v>67.099896448658455</v>
      </c>
      <c r="M5293" s="2">
        <f>Table13[[#This Row],[Cons h '[MWh']]]-Table13[[#This Row],[Ewec_prod '[MWh']]]-Table13[[#This Row],[Eeol_prod '[MWh']]]-Table13[[#This Row],[Efv_prod '[MWh']]]</f>
        <v>67.099896448658455</v>
      </c>
    </row>
    <row r="5294" x14ac:dyDescent="0.25">
      <c r="E5294" s="4">
        <v>43686.5</v>
      </c>
      <c r="F5294" s="3">
        <v>0</v>
      </c>
      <c r="G5294" s="2">
        <f>Table13[[#This Row],[CF % FV]]*$A$2</f>
        <v>0</v>
      </c>
      <c r="H5294" s="3">
        <v>0.52393585609989302</v>
      </c>
      <c r="I5294" s="2">
        <f>Table13[[#This Row],[CF % EOL ]]*$A$6</f>
        <v>0</v>
      </c>
      <c r="J5294" s="3">
        <v>0.17030551966442525</v>
      </c>
      <c r="K5294" s="2">
        <f>$A$10*Table13[[#This Row],[CF % WEC]]</f>
        <v>0</v>
      </c>
      <c r="L5294" s="1">
        <v>38.835175164515213</v>
      </c>
      <c r="M5294" s="2">
        <f>Table13[[#This Row],[Cons h '[MWh']]]-Table13[[#This Row],[Ewec_prod '[MWh']]]-Table13[[#This Row],[Eeol_prod '[MWh']]]-Table13[[#This Row],[Efv_prod '[MWh']]]</f>
        <v>38.835175164515213</v>
      </c>
    </row>
    <row r="5295" x14ac:dyDescent="0.25">
      <c r="E5295" s="4">
        <v>43686.541666666664</v>
      </c>
      <c r="F5295" s="3">
        <v>0</v>
      </c>
      <c r="G5295" s="2">
        <f>Table13[[#This Row],[CF % FV]]*$A$2</f>
        <v>0</v>
      </c>
      <c r="H5295" s="3">
        <v>0.67354728541933495</v>
      </c>
      <c r="I5295" s="2">
        <f>Table13[[#This Row],[CF % EOL ]]*$A$6</f>
        <v>0</v>
      </c>
      <c r="J5295" s="3">
        <v>0.16908736641984634</v>
      </c>
      <c r="K5295" s="2">
        <f>$A$10*Table13[[#This Row],[CF % WEC]]</f>
        <v>0</v>
      </c>
      <c r="L5295" s="1">
        <v>73.580289082507605</v>
      </c>
      <c r="M5295" s="2">
        <f>Table13[[#This Row],[Cons h '[MWh']]]-Table13[[#This Row],[Ewec_prod '[MWh']]]-Table13[[#This Row],[Eeol_prod '[MWh']]]-Table13[[#This Row],[Efv_prod '[MWh']]]</f>
        <v>73.580289082507605</v>
      </c>
    </row>
    <row r="5296" x14ac:dyDescent="0.25">
      <c r="E5296" s="4">
        <v>43686.583333333336</v>
      </c>
      <c r="F5296" s="3">
        <v>0</v>
      </c>
      <c r="G5296" s="2">
        <f>Table13[[#This Row],[CF % FV]]*$A$2</f>
        <v>0</v>
      </c>
      <c r="H5296" s="3">
        <v>0.778918956829039</v>
      </c>
      <c r="I5296" s="2">
        <f>Table13[[#This Row],[CF % EOL ]]*$A$6</f>
        <v>0</v>
      </c>
      <c r="J5296" s="3">
        <v>0.16711687254299967</v>
      </c>
      <c r="K5296" s="2">
        <f>$A$10*Table13[[#This Row],[CF % WEC]]</f>
        <v>0</v>
      </c>
      <c r="L5296" s="1">
        <v>42.2762050487732</v>
      </c>
      <c r="M5296" s="2">
        <f>Table13[[#This Row],[Cons h '[MWh']]]-Table13[[#This Row],[Ewec_prod '[MWh']]]-Table13[[#This Row],[Eeol_prod '[MWh']]]-Table13[[#This Row],[Efv_prod '[MWh']]]</f>
        <v>42.2762050487732</v>
      </c>
    </row>
    <row r="5297" x14ac:dyDescent="0.25">
      <c r="E5297" s="4">
        <v>43686.625</v>
      </c>
      <c r="F5297" s="3">
        <v>0</v>
      </c>
      <c r="G5297" s="2">
        <f>Table13[[#This Row],[CF % FV]]*$A$2</f>
        <v>0</v>
      </c>
      <c r="H5297" s="3">
        <v>0.81310147457413695</v>
      </c>
      <c r="I5297" s="2">
        <f>Table13[[#This Row],[CF % EOL ]]*$A$6</f>
        <v>0</v>
      </c>
      <c r="J5297" s="3">
        <v>0.1767817718886035</v>
      </c>
      <c r="K5297" s="2">
        <f>$A$10*Table13[[#This Row],[CF % WEC]]</f>
        <v>0</v>
      </c>
      <c r="L5297" s="1">
        <v>47.836220237539401</v>
      </c>
      <c r="M5297" s="2">
        <f>Table13[[#This Row],[Cons h '[MWh']]]-Table13[[#This Row],[Ewec_prod '[MWh']]]-Table13[[#This Row],[Eeol_prod '[MWh']]]-Table13[[#This Row],[Efv_prod '[MWh']]]</f>
        <v>47.836220237539401</v>
      </c>
    </row>
    <row r="5298" x14ac:dyDescent="0.25">
      <c r="E5298" s="4">
        <v>43686.666666666664</v>
      </c>
      <c r="F5298" s="3">
        <v>1.4499999999999999E-3</v>
      </c>
      <c r="G5298" s="2">
        <f>Table13[[#This Row],[CF % FV]]*$A$2</f>
        <v>0.15949999999999998</v>
      </c>
      <c r="H5298" s="3">
        <v>0.86379293373738697</v>
      </c>
      <c r="I5298" s="2">
        <f>Table13[[#This Row],[CF % EOL ]]*$A$6</f>
        <v>0</v>
      </c>
      <c r="J5298" s="3">
        <v>0.17509720381139118</v>
      </c>
      <c r="K5298" s="2">
        <f>$A$10*Table13[[#This Row],[CF % WEC]]</f>
        <v>0</v>
      </c>
      <c r="L5298" s="1">
        <v>58.778394267780257</v>
      </c>
      <c r="M5298" s="2">
        <f>Table13[[#This Row],[Cons h '[MWh']]]-Table13[[#This Row],[Ewec_prod '[MWh']]]-Table13[[#This Row],[Eeol_prod '[MWh']]]-Table13[[#This Row],[Efv_prod '[MWh']]]</f>
        <v>58.618894267780256</v>
      </c>
    </row>
    <row r="5299" x14ac:dyDescent="0.25">
      <c r="E5299" s="4">
        <v>43686.708333333336</v>
      </c>
      <c r="F5299" s="3">
        <v>0.19105</v>
      </c>
      <c r="G5299" s="2">
        <f>Table13[[#This Row],[CF % FV]]*$A$2</f>
        <v>21.015499999999999</v>
      </c>
      <c r="H5299" s="3">
        <v>0.86831722930530097</v>
      </c>
      <c r="I5299" s="2">
        <f>Table13[[#This Row],[CF % EOL ]]*$A$6</f>
        <v>0</v>
      </c>
      <c r="J5299" s="3">
        <v>0.17496533120207153</v>
      </c>
      <c r="K5299" s="2">
        <f>$A$10*Table13[[#This Row],[CF % WEC]]</f>
        <v>0</v>
      </c>
      <c r="L5299" s="1">
        <v>61.92931036222835</v>
      </c>
      <c r="M5299" s="2">
        <f>Table13[[#This Row],[Cons h '[MWh']]]-Table13[[#This Row],[Ewec_prod '[MWh']]]-Table13[[#This Row],[Eeol_prod '[MWh']]]-Table13[[#This Row],[Efv_prod '[MWh']]]</f>
        <v>40.913810362228347</v>
      </c>
    </row>
    <row r="5300" x14ac:dyDescent="0.25">
      <c r="E5300" s="4">
        <v>43686.75</v>
      </c>
      <c r="F5300" s="3">
        <v>0.32063999999999998</v>
      </c>
      <c r="G5300" s="2">
        <f>Table13[[#This Row],[CF % FV]]*$A$2</f>
        <v>35.270399999999995</v>
      </c>
      <c r="H5300" s="3">
        <v>0.84539957072303296</v>
      </c>
      <c r="I5300" s="2">
        <f>Table13[[#This Row],[CF % EOL ]]*$A$6</f>
        <v>0</v>
      </c>
      <c r="J5300" s="3">
        <v>0.17510839478545046</v>
      </c>
      <c r="K5300" s="2">
        <f>$A$10*Table13[[#This Row],[CF % WEC]]</f>
        <v>0</v>
      </c>
      <c r="L5300" s="1">
        <v>91.71829447980052</v>
      </c>
      <c r="M5300" s="2">
        <f>Table13[[#This Row],[Cons h '[MWh']]]-Table13[[#This Row],[Ewec_prod '[MWh']]]-Table13[[#This Row],[Eeol_prod '[MWh']]]-Table13[[#This Row],[Efv_prod '[MWh']]]</f>
        <v>56.447894479800524</v>
      </c>
    </row>
    <row r="5301" x14ac:dyDescent="0.25">
      <c r="E5301" s="4">
        <v>43686.791666666664</v>
      </c>
      <c r="F5301" s="3">
        <v>0.52319000000000004</v>
      </c>
      <c r="G5301" s="2">
        <f>Table13[[#This Row],[CF % FV]]*$A$2</f>
        <v>57.550900000000006</v>
      </c>
      <c r="H5301" s="3">
        <v>0.84609118274850403</v>
      </c>
      <c r="I5301" s="2">
        <f>Table13[[#This Row],[CF % EOL ]]*$A$6</f>
        <v>0</v>
      </c>
      <c r="J5301" s="3">
        <v>0.16994135981313743</v>
      </c>
      <c r="K5301" s="2">
        <f>$A$10*Table13[[#This Row],[CF % WEC]]</f>
        <v>0</v>
      </c>
      <c r="L5301" s="1">
        <v>78.871870229736203</v>
      </c>
      <c r="M5301" s="2">
        <f>Table13[[#This Row],[Cons h '[MWh']]]-Table13[[#This Row],[Ewec_prod '[MWh']]]-Table13[[#This Row],[Eeol_prod '[MWh']]]-Table13[[#This Row],[Efv_prod '[MWh']]]</f>
        <v>21.320970229736197</v>
      </c>
    </row>
    <row r="5302" x14ac:dyDescent="0.25">
      <c r="E5302" s="4">
        <v>43686.833333333336</v>
      </c>
      <c r="F5302" s="3">
        <v>0.58813000000000004</v>
      </c>
      <c r="G5302" s="2">
        <f>Table13[[#This Row],[CF % FV]]*$A$2</f>
        <v>64.694299999999998</v>
      </c>
      <c r="H5302" s="3">
        <v>0.82471619211715497</v>
      </c>
      <c r="I5302" s="2">
        <f>Table13[[#This Row],[CF % EOL ]]*$A$6</f>
        <v>0</v>
      </c>
      <c r="J5302" s="3">
        <v>0.16934869469193622</v>
      </c>
      <c r="K5302" s="2">
        <f>$A$10*Table13[[#This Row],[CF % WEC]]</f>
        <v>0</v>
      </c>
      <c r="L5302" s="1">
        <v>52.788173663455652</v>
      </c>
      <c r="M5302" s="2">
        <f>Table13[[#This Row],[Cons h '[MWh']]]-Table13[[#This Row],[Ewec_prod '[MWh']]]-Table13[[#This Row],[Eeol_prod '[MWh']]]-Table13[[#This Row],[Efv_prod '[MWh']]]</f>
        <v>-11.906126336544347</v>
      </c>
    </row>
    <row r="5303" x14ac:dyDescent="0.25">
      <c r="E5303" s="4">
        <v>43686.875</v>
      </c>
      <c r="F5303" s="3">
        <v>0.64025999999999994</v>
      </c>
      <c r="G5303" s="2">
        <f>Table13[[#This Row],[CF % FV]]*$A$2</f>
        <v>70.428599999999989</v>
      </c>
      <c r="H5303" s="3">
        <v>0.79705282145923795</v>
      </c>
      <c r="I5303" s="2">
        <f>Table13[[#This Row],[CF % EOL ]]*$A$6</f>
        <v>0</v>
      </c>
      <c r="J5303" s="3">
        <v>0.1723022748892005</v>
      </c>
      <c r="K5303" s="2">
        <f>$A$10*Table13[[#This Row],[CF % WEC]]</f>
        <v>0</v>
      </c>
      <c r="L5303" s="1">
        <v>62.978066881566875</v>
      </c>
      <c r="M5303" s="2">
        <f>Table13[[#This Row],[Cons h '[MWh']]]-Table13[[#This Row],[Ewec_prod '[MWh']]]-Table13[[#This Row],[Eeol_prod '[MWh']]]-Table13[[#This Row],[Efv_prod '[MWh']]]</f>
        <v>-7.4505331184331141</v>
      </c>
    </row>
    <row r="5304" x14ac:dyDescent="0.25">
      <c r="E5304" s="4">
        <v>43686.916666666664</v>
      </c>
      <c r="F5304" s="3">
        <v>0.65459000000000001</v>
      </c>
      <c r="G5304" s="2">
        <f>Table13[[#This Row],[CF % FV]]*$A$2</f>
        <v>72.004900000000006</v>
      </c>
      <c r="H5304" s="3">
        <v>0.170046933094056</v>
      </c>
      <c r="I5304" s="2">
        <f>Table13[[#This Row],[CF % EOL ]]*$A$6</f>
        <v>0</v>
      </c>
      <c r="J5304" s="3">
        <v>0.17202838438851861</v>
      </c>
      <c r="K5304" s="2">
        <f>$A$10*Table13[[#This Row],[CF % WEC]]</f>
        <v>0</v>
      </c>
      <c r="L5304" s="1">
        <v>51.742648632778334</v>
      </c>
      <c r="M5304" s="2">
        <f>Table13[[#This Row],[Cons h '[MWh']]]-Table13[[#This Row],[Ewec_prod '[MWh']]]-Table13[[#This Row],[Eeol_prod '[MWh']]]-Table13[[#This Row],[Efv_prod '[MWh']]]</f>
        <v>-20.262251367221673</v>
      </c>
    </row>
    <row r="5305" x14ac:dyDescent="0.25">
      <c r="E5305" s="4">
        <v>43686.958333333336</v>
      </c>
      <c r="F5305" s="3">
        <v>0.63254999999999995</v>
      </c>
      <c r="G5305" s="2">
        <f>Table13[[#This Row],[CF % FV]]*$A$2</f>
        <v>69.580500000000001</v>
      </c>
      <c r="H5305" s="3">
        <v>8.8219587760274096E-2</v>
      </c>
      <c r="I5305" s="2">
        <f>Table13[[#This Row],[CF % EOL ]]*$A$6</f>
        <v>0</v>
      </c>
      <c r="J5305" s="3">
        <v>0.16946419839934623</v>
      </c>
      <c r="K5305" s="2">
        <f>$A$10*Table13[[#This Row],[CF % WEC]]</f>
        <v>0</v>
      </c>
      <c r="L5305" s="1">
        <v>42.876389073585997</v>
      </c>
      <c r="M5305" s="2">
        <f>Table13[[#This Row],[Cons h '[MWh']]]-Table13[[#This Row],[Ewec_prod '[MWh']]]-Table13[[#This Row],[Eeol_prod '[MWh']]]-Table13[[#This Row],[Efv_prod '[MWh']]]</f>
        <v>-26.704110926414003</v>
      </c>
    </row>
    <row r="5306" x14ac:dyDescent="0.25">
      <c r="E5306" s="4">
        <v>43687</v>
      </c>
      <c r="F5306" s="3">
        <v>0.54613</v>
      </c>
      <c r="G5306" s="2">
        <f>Table13[[#This Row],[CF % FV]]*$A$2</f>
        <v>60.074300000000001</v>
      </c>
      <c r="H5306" s="3">
        <v>0.23411511485869499</v>
      </c>
      <c r="I5306" s="2">
        <f>Table13[[#This Row],[CF % EOL ]]*$A$6</f>
        <v>0</v>
      </c>
      <c r="J5306" s="3">
        <v>0.16556414946883866</v>
      </c>
      <c r="K5306" s="2">
        <f>$A$10*Table13[[#This Row],[CF % WEC]]</f>
        <v>0</v>
      </c>
      <c r="L5306" s="1">
        <v>42.036231476204399</v>
      </c>
      <c r="M5306" s="2">
        <f>Table13[[#This Row],[Cons h '[MWh']]]-Table13[[#This Row],[Ewec_prod '[MWh']]]-Table13[[#This Row],[Eeol_prod '[MWh']]]-Table13[[#This Row],[Efv_prod '[MWh']]]</f>
        <v>-18.038068523795602</v>
      </c>
    </row>
    <row r="5307" x14ac:dyDescent="0.25">
      <c r="E5307" s="4">
        <v>43687.041666666664</v>
      </c>
      <c r="F5307" s="3">
        <v>0.40164</v>
      </c>
      <c r="G5307" s="2">
        <f>Table13[[#This Row],[CF % FV]]*$A$2</f>
        <v>44.180399999999999</v>
      </c>
      <c r="H5307" s="3">
        <v>0.54723228806782498</v>
      </c>
      <c r="I5307" s="2">
        <f>Table13[[#This Row],[CF % EOL ]]*$A$6</f>
        <v>0</v>
      </c>
      <c r="J5307" s="3">
        <v>0.16046302561924261</v>
      </c>
      <c r="K5307" s="2">
        <f>$A$10*Table13[[#This Row],[CF % WEC]]</f>
        <v>0</v>
      </c>
      <c r="L5307" s="1">
        <v>33.85998305616058</v>
      </c>
      <c r="M5307" s="2">
        <f>Table13[[#This Row],[Cons h '[MWh']]]-Table13[[#This Row],[Ewec_prod '[MWh']]]-Table13[[#This Row],[Eeol_prod '[MWh']]]-Table13[[#This Row],[Efv_prod '[MWh']]]</f>
        <v>-10.320416943839419</v>
      </c>
    </row>
    <row r="5308" x14ac:dyDescent="0.25">
      <c r="E5308" s="4">
        <v>43687.083333333336</v>
      </c>
      <c r="F5308" s="3">
        <v>0.19652</v>
      </c>
      <c r="G5308" s="2">
        <f>Table13[[#This Row],[CF % FV]]*$A$2</f>
        <v>21.6172</v>
      </c>
      <c r="H5308" s="3">
        <v>0.765373839251974</v>
      </c>
      <c r="I5308" s="2">
        <f>Table13[[#This Row],[CF % EOL ]]*$A$6</f>
        <v>0</v>
      </c>
      <c r="J5308" s="3">
        <v>0.15364033194619886</v>
      </c>
      <c r="K5308" s="2">
        <f>$A$10*Table13[[#This Row],[CF % WEC]]</f>
        <v>0</v>
      </c>
      <c r="L5308" s="1">
        <v>34.539396878680684</v>
      </c>
      <c r="M5308" s="2">
        <f>Table13[[#This Row],[Cons h '[MWh']]]-Table13[[#This Row],[Ewec_prod '[MWh']]]-Table13[[#This Row],[Eeol_prod '[MWh']]]-Table13[[#This Row],[Efv_prod '[MWh']]]</f>
        <v>12.922196878680683</v>
      </c>
    </row>
    <row r="5309" x14ac:dyDescent="0.25">
      <c r="E5309" s="4">
        <v>43687.125</v>
      </c>
      <c r="F5309" s="3">
        <v>3.1900000000000001E-3</v>
      </c>
      <c r="G5309" s="2">
        <f>Table13[[#This Row],[CF % FV]]*$A$2</f>
        <v>0.35089999999999999</v>
      </c>
      <c r="H5309" s="3">
        <v>0.84376658461598697</v>
      </c>
      <c r="I5309" s="2">
        <f>Table13[[#This Row],[CF % EOL ]]*$A$6</f>
        <v>0</v>
      </c>
      <c r="J5309" s="3">
        <v>0.14476510389041</v>
      </c>
      <c r="K5309" s="2">
        <f>$A$10*Table13[[#This Row],[CF % WEC]]</f>
        <v>0</v>
      </c>
      <c r="L5309" s="1">
        <v>40.687647982989454</v>
      </c>
      <c r="M5309" s="2">
        <f>Table13[[#This Row],[Cons h '[MWh']]]-Table13[[#This Row],[Ewec_prod '[MWh']]]-Table13[[#This Row],[Eeol_prod '[MWh']]]-Table13[[#This Row],[Efv_prod '[MWh']]]</f>
        <v>40.336747982989451</v>
      </c>
    </row>
    <row r="5310" x14ac:dyDescent="0.25">
      <c r="E5310" s="4">
        <v>43687.166666666664</v>
      </c>
      <c r="F5310" s="3">
        <v>0</v>
      </c>
      <c r="G5310" s="2">
        <f>Table13[[#This Row],[CF % FV]]*$A$2</f>
        <v>0</v>
      </c>
      <c r="H5310" s="3">
        <v>0.87494277837592305</v>
      </c>
      <c r="I5310" s="2">
        <f>Table13[[#This Row],[CF % EOL ]]*$A$6</f>
        <v>0</v>
      </c>
      <c r="J5310" s="3">
        <v>0.14739372046162641</v>
      </c>
      <c r="K5310" s="2">
        <f>$A$10*Table13[[#This Row],[CF % WEC]]</f>
        <v>0</v>
      </c>
      <c r="L5310" s="1">
        <v>44.557943602269297</v>
      </c>
      <c r="M5310" s="2">
        <f>Table13[[#This Row],[Cons h '[MWh']]]-Table13[[#This Row],[Ewec_prod '[MWh']]]-Table13[[#This Row],[Eeol_prod '[MWh']]]-Table13[[#This Row],[Efv_prod '[MWh']]]</f>
        <v>44.557943602269297</v>
      </c>
    </row>
    <row r="5311" x14ac:dyDescent="0.25">
      <c r="E5311" s="4">
        <v>43687.208333333336</v>
      </c>
      <c r="F5311" s="3">
        <v>0</v>
      </c>
      <c r="G5311" s="2">
        <f>Table13[[#This Row],[CF % FV]]*$A$2</f>
        <v>0</v>
      </c>
      <c r="H5311" s="3">
        <v>0.90694457378137805</v>
      </c>
      <c r="I5311" s="2">
        <f>Table13[[#This Row],[CF % EOL ]]*$A$6</f>
        <v>0</v>
      </c>
      <c r="J5311" s="3">
        <v>0.16593059918963354</v>
      </c>
      <c r="K5311" s="2">
        <f>$A$10*Table13[[#This Row],[CF % WEC]]</f>
        <v>0</v>
      </c>
      <c r="L5311" s="1">
        <v>47.385923883330982</v>
      </c>
      <c r="M5311" s="2">
        <f>Table13[[#This Row],[Cons h '[MWh']]]-Table13[[#This Row],[Ewec_prod '[MWh']]]-Table13[[#This Row],[Eeol_prod '[MWh']]]-Table13[[#This Row],[Efv_prod '[MWh']]]</f>
        <v>47.385923883330982</v>
      </c>
    </row>
    <row r="5312" x14ac:dyDescent="0.25">
      <c r="E5312" s="4">
        <v>43687.25</v>
      </c>
      <c r="F5312" s="3">
        <v>0</v>
      </c>
      <c r="G5312" s="2">
        <f>Table13[[#This Row],[CF % FV]]*$A$2</f>
        <v>0</v>
      </c>
      <c r="H5312" s="3">
        <v>0.92850153006468195</v>
      </c>
      <c r="I5312" s="2">
        <f>Table13[[#This Row],[CF % EOL ]]*$A$6</f>
        <v>0</v>
      </c>
      <c r="J5312" s="3">
        <v>0.18197507414920713</v>
      </c>
      <c r="K5312" s="2">
        <f>$A$10*Table13[[#This Row],[CF % WEC]]</f>
        <v>0</v>
      </c>
      <c r="L5312" s="1">
        <v>65.681834695014615</v>
      </c>
      <c r="M5312" s="2">
        <f>Table13[[#This Row],[Cons h '[MWh']]]-Table13[[#This Row],[Ewec_prod '[MWh']]]-Table13[[#This Row],[Eeol_prod '[MWh']]]-Table13[[#This Row],[Efv_prod '[MWh']]]</f>
        <v>65.681834695014615</v>
      </c>
    </row>
    <row r="5313" x14ac:dyDescent="0.25">
      <c r="E5313" s="4">
        <v>43687.291666666664</v>
      </c>
      <c r="F5313" s="3">
        <v>0</v>
      </c>
      <c r="G5313" s="2">
        <f>Table13[[#This Row],[CF % FV]]*$A$2</f>
        <v>0</v>
      </c>
      <c r="H5313" s="3">
        <v>0.93103251361273598</v>
      </c>
      <c r="I5313" s="2">
        <f>Table13[[#This Row],[CF % EOL ]]*$A$6</f>
        <v>0</v>
      </c>
      <c r="J5313" s="3">
        <v>0.19384436886178427</v>
      </c>
      <c r="K5313" s="2">
        <f>$A$10*Table13[[#This Row],[CF % WEC]]</f>
        <v>0</v>
      </c>
      <c r="L5313" s="1">
        <v>61.730584553089841</v>
      </c>
      <c r="M5313" s="2">
        <f>Table13[[#This Row],[Cons h '[MWh']]]-Table13[[#This Row],[Ewec_prod '[MWh']]]-Table13[[#This Row],[Eeol_prod '[MWh']]]-Table13[[#This Row],[Efv_prod '[MWh']]]</f>
        <v>61.730584553089841</v>
      </c>
    </row>
    <row r="5314" x14ac:dyDescent="0.25">
      <c r="E5314" s="4">
        <v>43687.333333333336</v>
      </c>
      <c r="F5314" s="3">
        <v>0</v>
      </c>
      <c r="G5314" s="2">
        <f>Table13[[#This Row],[CF % FV]]*$A$2</f>
        <v>0</v>
      </c>
      <c r="H5314" s="3">
        <v>0.93152154345595595</v>
      </c>
      <c r="I5314" s="2">
        <f>Table13[[#This Row],[CF % EOL ]]*$A$6</f>
        <v>0</v>
      </c>
      <c r="J5314" s="3">
        <v>0.20094930479914028</v>
      </c>
      <c r="K5314" s="2">
        <f>$A$10*Table13[[#This Row],[CF % WEC]]</f>
        <v>0</v>
      </c>
      <c r="L5314" s="1">
        <v>57.12005931366572</v>
      </c>
      <c r="M5314" s="2">
        <f>Table13[[#This Row],[Cons h '[MWh']]]-Table13[[#This Row],[Ewec_prod '[MWh']]]-Table13[[#This Row],[Eeol_prod '[MWh']]]-Table13[[#This Row],[Efv_prod '[MWh']]]</f>
        <v>57.12005931366572</v>
      </c>
    </row>
    <row r="5315" x14ac:dyDescent="0.25">
      <c r="E5315" s="4">
        <v>43687.375</v>
      </c>
      <c r="F5315" s="3">
        <v>0</v>
      </c>
      <c r="G5315" s="2">
        <f>Table13[[#This Row],[CF % FV]]*$A$2</f>
        <v>0</v>
      </c>
      <c r="H5315" s="3">
        <v>0.93031340344411195</v>
      </c>
      <c r="I5315" s="2">
        <f>Table13[[#This Row],[CF % EOL ]]*$A$6</f>
        <v>0</v>
      </c>
      <c r="J5315" s="3">
        <v>0.19101803013038854</v>
      </c>
      <c r="K5315" s="2">
        <f>$A$10*Table13[[#This Row],[CF % WEC]]</f>
        <v>0</v>
      </c>
      <c r="L5315" s="1">
        <v>55.58136468140269</v>
      </c>
      <c r="M5315" s="2">
        <f>Table13[[#This Row],[Cons h '[MWh']]]-Table13[[#This Row],[Ewec_prod '[MWh']]]-Table13[[#This Row],[Eeol_prod '[MWh']]]-Table13[[#This Row],[Efv_prod '[MWh']]]</f>
        <v>55.58136468140269</v>
      </c>
    </row>
    <row r="5316" x14ac:dyDescent="0.25">
      <c r="E5316" s="4">
        <v>43687.416666666664</v>
      </c>
      <c r="F5316" s="3">
        <v>0</v>
      </c>
      <c r="G5316" s="2">
        <f>Table13[[#This Row],[CF % FV]]*$A$2</f>
        <v>0</v>
      </c>
      <c r="H5316" s="3">
        <v>0.78675760811456996</v>
      </c>
      <c r="I5316" s="2">
        <f>Table13[[#This Row],[CF % EOL ]]*$A$6</f>
        <v>0</v>
      </c>
      <c r="J5316" s="3">
        <v>0.17714742055141683</v>
      </c>
      <c r="K5316" s="2">
        <f>$A$10*Table13[[#This Row],[CF % WEC]]</f>
        <v>0</v>
      </c>
      <c r="L5316" s="1">
        <v>66.987325763538138</v>
      </c>
      <c r="M5316" s="2">
        <f>Table13[[#This Row],[Cons h '[MWh']]]-Table13[[#This Row],[Ewec_prod '[MWh']]]-Table13[[#This Row],[Eeol_prod '[MWh']]]-Table13[[#This Row],[Efv_prod '[MWh']]]</f>
        <v>66.987325763538138</v>
      </c>
    </row>
    <row r="5317" x14ac:dyDescent="0.25">
      <c r="E5317" s="4">
        <v>43687.458333333336</v>
      </c>
      <c r="F5317" s="3">
        <v>0</v>
      </c>
      <c r="G5317" s="2">
        <f>Table13[[#This Row],[CF % FV]]*$A$2</f>
        <v>0</v>
      </c>
      <c r="H5317" s="3">
        <v>0.69125766740502104</v>
      </c>
      <c r="I5317" s="2">
        <f>Table13[[#This Row],[CF % EOL ]]*$A$6</f>
        <v>0</v>
      </c>
      <c r="J5317" s="3">
        <v>0.16616986675296661</v>
      </c>
      <c r="K5317" s="2">
        <f>$A$10*Table13[[#This Row],[CF % WEC]]</f>
        <v>0</v>
      </c>
      <c r="L5317" s="1">
        <v>61.655513052871569</v>
      </c>
      <c r="M5317" s="2">
        <f>Table13[[#This Row],[Cons h '[MWh']]]-Table13[[#This Row],[Ewec_prod '[MWh']]]-Table13[[#This Row],[Eeol_prod '[MWh']]]-Table13[[#This Row],[Efv_prod '[MWh']]]</f>
        <v>61.655513052871569</v>
      </c>
    </row>
    <row r="5318" x14ac:dyDescent="0.25">
      <c r="E5318" s="4">
        <v>43687.5</v>
      </c>
      <c r="F5318" s="3">
        <v>0</v>
      </c>
      <c r="G5318" s="2">
        <f>Table13[[#This Row],[CF % FV]]*$A$2</f>
        <v>0</v>
      </c>
      <c r="H5318" s="3">
        <v>0.75652211493267996</v>
      </c>
      <c r="I5318" s="2">
        <f>Table13[[#This Row],[CF % EOL ]]*$A$6</f>
        <v>0</v>
      </c>
      <c r="J5318" s="3">
        <v>0.16061398476926819</v>
      </c>
      <c r="K5318" s="2">
        <f>$A$10*Table13[[#This Row],[CF % WEC]]</f>
        <v>0</v>
      </c>
      <c r="L5318" s="1">
        <v>80.887719600314568</v>
      </c>
      <c r="M5318" s="2">
        <f>Table13[[#This Row],[Cons h '[MWh']]]-Table13[[#This Row],[Ewec_prod '[MWh']]]-Table13[[#This Row],[Eeol_prod '[MWh']]]-Table13[[#This Row],[Efv_prod '[MWh']]]</f>
        <v>80.887719600314568</v>
      </c>
    </row>
    <row r="5319" x14ac:dyDescent="0.25">
      <c r="E5319" s="4">
        <v>43687.541666666664</v>
      </c>
      <c r="F5319" s="3">
        <v>0</v>
      </c>
      <c r="G5319" s="2">
        <f>Table13[[#This Row],[CF % FV]]*$A$2</f>
        <v>0</v>
      </c>
      <c r="H5319" s="3">
        <v>0.80127212687776495</v>
      </c>
      <c r="I5319" s="2">
        <f>Table13[[#This Row],[CF % EOL ]]*$A$6</f>
        <v>0</v>
      </c>
      <c r="J5319" s="3">
        <v>0.15762814847004439</v>
      </c>
      <c r="K5319" s="2">
        <f>$A$10*Table13[[#This Row],[CF % WEC]]</f>
        <v>0</v>
      </c>
      <c r="L5319" s="1">
        <v>57.527862672402037</v>
      </c>
      <c r="M5319" s="2">
        <f>Table13[[#This Row],[Cons h '[MWh']]]-Table13[[#This Row],[Ewec_prod '[MWh']]]-Table13[[#This Row],[Eeol_prod '[MWh']]]-Table13[[#This Row],[Efv_prod '[MWh']]]</f>
        <v>57.527862672402037</v>
      </c>
    </row>
    <row r="5320" x14ac:dyDescent="0.25">
      <c r="E5320" s="4">
        <v>43687.583333333336</v>
      </c>
      <c r="F5320" s="3">
        <v>0</v>
      </c>
      <c r="G5320" s="2">
        <f>Table13[[#This Row],[CF % FV]]*$A$2</f>
        <v>0</v>
      </c>
      <c r="H5320" s="3">
        <v>0.79978609616927498</v>
      </c>
      <c r="I5320" s="2">
        <f>Table13[[#This Row],[CF % EOL ]]*$A$6</f>
        <v>0</v>
      </c>
      <c r="J5320" s="3">
        <v>0.15603689187638325</v>
      </c>
      <c r="K5320" s="2">
        <f>$A$10*Table13[[#This Row],[CF % WEC]]</f>
        <v>0</v>
      </c>
      <c r="L5320" s="1">
        <v>46.606671882717691</v>
      </c>
      <c r="M5320" s="2">
        <f>Table13[[#This Row],[Cons h '[MWh']]]-Table13[[#This Row],[Ewec_prod '[MWh']]]-Table13[[#This Row],[Eeol_prod '[MWh']]]-Table13[[#This Row],[Efv_prod '[MWh']]]</f>
        <v>46.606671882717691</v>
      </c>
    </row>
    <row r="5321" x14ac:dyDescent="0.25">
      <c r="E5321" s="4">
        <v>43687.625</v>
      </c>
      <c r="F5321" s="3">
        <v>0</v>
      </c>
      <c r="G5321" s="2">
        <f>Table13[[#This Row],[CF % FV]]*$A$2</f>
        <v>0</v>
      </c>
      <c r="H5321" s="3">
        <v>0.77053630675384699</v>
      </c>
      <c r="I5321" s="2">
        <f>Table13[[#This Row],[CF % EOL ]]*$A$6</f>
        <v>0</v>
      </c>
      <c r="J5321" s="3">
        <v>0.15492142818205076</v>
      </c>
      <c r="K5321" s="2">
        <f>$A$10*Table13[[#This Row],[CF % WEC]]</f>
        <v>0</v>
      </c>
      <c r="L5321" s="1">
        <v>53.885456242813284</v>
      </c>
      <c r="M5321" s="2">
        <f>Table13[[#This Row],[Cons h '[MWh']]]-Table13[[#This Row],[Ewec_prod '[MWh']]]-Table13[[#This Row],[Eeol_prod '[MWh']]]-Table13[[#This Row],[Efv_prod '[MWh']]]</f>
        <v>53.885456242813284</v>
      </c>
    </row>
    <row r="5322" x14ac:dyDescent="0.25">
      <c r="E5322" s="4">
        <v>43687.666666666664</v>
      </c>
      <c r="F5322" s="3">
        <v>1.57E-3</v>
      </c>
      <c r="G5322" s="2">
        <f>Table13[[#This Row],[CF % FV]]*$A$2</f>
        <v>0.17269999999999999</v>
      </c>
      <c r="H5322" s="3">
        <v>0.78474600997117405</v>
      </c>
      <c r="I5322" s="2">
        <f>Table13[[#This Row],[CF % EOL ]]*$A$6</f>
        <v>0</v>
      </c>
      <c r="J5322" s="3">
        <v>0.15643793680338014</v>
      </c>
      <c r="K5322" s="2">
        <f>$A$10*Table13[[#This Row],[CF % WEC]]</f>
        <v>0</v>
      </c>
      <c r="L5322" s="1">
        <v>56.925185559385369</v>
      </c>
      <c r="M5322" s="2">
        <f>Table13[[#This Row],[Cons h '[MWh']]]-Table13[[#This Row],[Ewec_prod '[MWh']]]-Table13[[#This Row],[Eeol_prod '[MWh']]]-Table13[[#This Row],[Efv_prod '[MWh']]]</f>
        <v>56.75248555938537</v>
      </c>
    </row>
    <row r="5323" x14ac:dyDescent="0.25">
      <c r="E5323" s="4">
        <v>43687.708333333336</v>
      </c>
      <c r="F5323" s="3">
        <v>0.14863999999999999</v>
      </c>
      <c r="G5323" s="2">
        <f>Table13[[#This Row],[CF % FV]]*$A$2</f>
        <v>16.3504</v>
      </c>
      <c r="H5323" s="3">
        <v>0.83559131874686299</v>
      </c>
      <c r="I5323" s="2">
        <f>Table13[[#This Row],[CF % EOL ]]*$A$6</f>
        <v>0</v>
      </c>
      <c r="J5323" s="3">
        <v>0.15949085312345804</v>
      </c>
      <c r="K5323" s="2">
        <f>$A$10*Table13[[#This Row],[CF % WEC]]</f>
        <v>0</v>
      </c>
      <c r="L5323" s="1">
        <v>82.841363004013431</v>
      </c>
      <c r="M5323" s="2">
        <f>Table13[[#This Row],[Cons h '[MWh']]]-Table13[[#This Row],[Ewec_prod '[MWh']]]-Table13[[#This Row],[Eeol_prod '[MWh']]]-Table13[[#This Row],[Efv_prod '[MWh']]]</f>
        <v>66.490963004013423</v>
      </c>
    </row>
    <row r="5324" x14ac:dyDescent="0.25">
      <c r="E5324" s="4">
        <v>43687.75</v>
      </c>
      <c r="F5324" s="3">
        <v>0.29887000000000002</v>
      </c>
      <c r="G5324" s="2">
        <f>Table13[[#This Row],[CF % FV]]*$A$2</f>
        <v>32.875700000000002</v>
      </c>
      <c r="H5324" s="3">
        <v>0.87732239661794098</v>
      </c>
      <c r="I5324" s="2">
        <f>Table13[[#This Row],[CF % EOL ]]*$A$6</f>
        <v>0</v>
      </c>
      <c r="J5324" s="3">
        <v>0.16536047991482317</v>
      </c>
      <c r="K5324" s="2">
        <f>$A$10*Table13[[#This Row],[CF % WEC]]</f>
        <v>0</v>
      </c>
      <c r="L5324" s="1">
        <v>118.96885820629616</v>
      </c>
      <c r="M5324" s="2">
        <f>Table13[[#This Row],[Cons h '[MWh']]]-Table13[[#This Row],[Ewec_prod '[MWh']]]-Table13[[#This Row],[Eeol_prod '[MWh']]]-Table13[[#This Row],[Efv_prod '[MWh']]]</f>
        <v>86.093158206296152</v>
      </c>
    </row>
    <row r="5325" x14ac:dyDescent="0.25">
      <c r="E5325" s="4">
        <v>43687.791666666664</v>
      </c>
      <c r="F5325" s="3">
        <v>0.45718000000000003</v>
      </c>
      <c r="G5325" s="2">
        <f>Table13[[#This Row],[CF % FV]]*$A$2</f>
        <v>50.289800000000007</v>
      </c>
      <c r="H5325" s="3">
        <v>0.908445587440178</v>
      </c>
      <c r="I5325" s="2">
        <f>Table13[[#This Row],[CF % EOL ]]*$A$6</f>
        <v>0</v>
      </c>
      <c r="J5325" s="3">
        <v>0.17605059422909658</v>
      </c>
      <c r="K5325" s="2">
        <f>$A$10*Table13[[#This Row],[CF % WEC]]</f>
        <v>0</v>
      </c>
      <c r="L5325" s="1">
        <v>96.081783367736278</v>
      </c>
      <c r="M5325" s="2">
        <f>Table13[[#This Row],[Cons h '[MWh']]]-Table13[[#This Row],[Ewec_prod '[MWh']]]-Table13[[#This Row],[Eeol_prod '[MWh']]]-Table13[[#This Row],[Efv_prod '[MWh']]]</f>
        <v>45.791983367736272</v>
      </c>
    </row>
    <row r="5326" x14ac:dyDescent="0.25">
      <c r="E5326" s="4">
        <v>43687.833333333336</v>
      </c>
      <c r="F5326" s="3">
        <v>0.54079999999999995</v>
      </c>
      <c r="G5326" s="2">
        <f>Table13[[#This Row],[CF % FV]]*$A$2</f>
        <v>59.487999999999992</v>
      </c>
      <c r="H5326" s="3">
        <v>0.91664750599545597</v>
      </c>
      <c r="I5326" s="2">
        <f>Table13[[#This Row],[CF % EOL ]]*$A$6</f>
        <v>0</v>
      </c>
      <c r="J5326" s="3">
        <v>0.19150557698296433</v>
      </c>
      <c r="K5326" s="2">
        <f>$A$10*Table13[[#This Row],[CF % WEC]]</f>
        <v>0</v>
      </c>
      <c r="L5326" s="1">
        <v>74.135469446255314</v>
      </c>
      <c r="M5326" s="2">
        <f>Table13[[#This Row],[Cons h '[MWh']]]-Table13[[#This Row],[Ewec_prod '[MWh']]]-Table13[[#This Row],[Eeol_prod '[MWh']]]-Table13[[#This Row],[Efv_prod '[MWh']]]</f>
        <v>14.647469446255322</v>
      </c>
    </row>
    <row r="5327" x14ac:dyDescent="0.25">
      <c r="E5327" s="4">
        <v>43687.875</v>
      </c>
      <c r="F5327" s="3">
        <v>0.66815000000000002</v>
      </c>
      <c r="G5327" s="2">
        <f>Table13[[#This Row],[CF % FV]]*$A$2</f>
        <v>73.496499999999997</v>
      </c>
      <c r="H5327" s="3">
        <v>0.89618881098914405</v>
      </c>
      <c r="I5327" s="2">
        <f>Table13[[#This Row],[CF % EOL ]]*$A$6</f>
        <v>0</v>
      </c>
      <c r="J5327" s="3">
        <v>0.18567802402648548</v>
      </c>
      <c r="K5327" s="2">
        <f>$A$10*Table13[[#This Row],[CF % WEC]]</f>
        <v>0</v>
      </c>
      <c r="L5327" s="1">
        <v>74.133918426742113</v>
      </c>
      <c r="M5327" s="2">
        <f>Table13[[#This Row],[Cons h '[MWh']]]-Table13[[#This Row],[Ewec_prod '[MWh']]]-Table13[[#This Row],[Eeol_prod '[MWh']]]-Table13[[#This Row],[Efv_prod '[MWh']]]</f>
        <v>0.63741842674211568</v>
      </c>
    </row>
    <row r="5328" x14ac:dyDescent="0.25">
      <c r="E5328" s="4">
        <v>43687.916666666664</v>
      </c>
      <c r="F5328" s="3">
        <v>0.68352000000000002</v>
      </c>
      <c r="G5328" s="2">
        <f>Table13[[#This Row],[CF % FV]]*$A$2</f>
        <v>75.187200000000004</v>
      </c>
      <c r="H5328" s="3">
        <v>0.62528903748828302</v>
      </c>
      <c r="I5328" s="2">
        <f>Table13[[#This Row],[CF % EOL ]]*$A$6</f>
        <v>0</v>
      </c>
      <c r="J5328" s="3">
        <v>0.17188901727968797</v>
      </c>
      <c r="K5328" s="2">
        <f>$A$10*Table13[[#This Row],[CF % WEC]]</f>
        <v>0</v>
      </c>
      <c r="L5328" s="1">
        <v>57.250996400341258</v>
      </c>
      <c r="M5328" s="2">
        <f>Table13[[#This Row],[Cons h '[MWh']]]-Table13[[#This Row],[Ewec_prod '[MWh']]]-Table13[[#This Row],[Eeol_prod '[MWh']]]-Table13[[#This Row],[Efv_prod '[MWh']]]</f>
        <v>-17.936203599658747</v>
      </c>
    </row>
    <row r="5329" x14ac:dyDescent="0.25">
      <c r="E5329" s="4">
        <v>43687.958333333336</v>
      </c>
      <c r="F5329" s="3">
        <v>0.67979999999999996</v>
      </c>
      <c r="G5329" s="2">
        <f>Table13[[#This Row],[CF % FV]]*$A$2</f>
        <v>74.777999999999992</v>
      </c>
      <c r="H5329" s="3">
        <v>0.47211313005164401</v>
      </c>
      <c r="I5329" s="2">
        <f>Table13[[#This Row],[CF % EOL ]]*$A$6</f>
        <v>0</v>
      </c>
      <c r="J5329" s="3">
        <v>0.16007173478913322</v>
      </c>
      <c r="K5329" s="2">
        <f>$A$10*Table13[[#This Row],[CF % WEC]]</f>
        <v>0</v>
      </c>
      <c r="L5329" s="1">
        <v>54.788356569868235</v>
      </c>
      <c r="M5329" s="2">
        <f>Table13[[#This Row],[Cons h '[MWh']]]-Table13[[#This Row],[Ewec_prod '[MWh']]]-Table13[[#This Row],[Eeol_prod '[MWh']]]-Table13[[#This Row],[Efv_prod '[MWh']]]</f>
        <v>-19.989643430131757</v>
      </c>
    </row>
    <row r="5330" x14ac:dyDescent="0.25">
      <c r="E5330" s="4">
        <v>43688</v>
      </c>
      <c r="F5330" s="3">
        <v>0.54725000000000001</v>
      </c>
      <c r="G5330" s="2">
        <f>Table13[[#This Row],[CF % FV]]*$A$2</f>
        <v>60.197500000000005</v>
      </c>
      <c r="H5330" s="3">
        <v>0.38948306608921301</v>
      </c>
      <c r="I5330" s="2">
        <f>Table13[[#This Row],[CF % EOL ]]*$A$6</f>
        <v>0</v>
      </c>
      <c r="J5330" s="3">
        <v>0.15122465330094145</v>
      </c>
      <c r="K5330" s="2">
        <f>$A$10*Table13[[#This Row],[CF % WEC]]</f>
        <v>0</v>
      </c>
      <c r="L5330" s="1">
        <v>30.606918515928136</v>
      </c>
      <c r="M5330" s="2">
        <f>Table13[[#This Row],[Cons h '[MWh']]]-Table13[[#This Row],[Ewec_prod '[MWh']]]-Table13[[#This Row],[Eeol_prod '[MWh']]]-Table13[[#This Row],[Efv_prod '[MWh']]]</f>
        <v>-29.590581484071869</v>
      </c>
    </row>
    <row r="5331" x14ac:dyDescent="0.25">
      <c r="E5331" s="4">
        <v>43688.041666666664</v>
      </c>
      <c r="F5331" s="3">
        <v>0.41076999999999997</v>
      </c>
      <c r="G5331" s="2">
        <f>Table13[[#This Row],[CF % FV]]*$A$2</f>
        <v>45.184699999999999</v>
      </c>
      <c r="H5331" s="3">
        <v>0.37277511752609099</v>
      </c>
      <c r="I5331" s="2">
        <f>Table13[[#This Row],[CF % EOL ]]*$A$6</f>
        <v>0</v>
      </c>
      <c r="J5331" s="3">
        <v>0.14516227417061286</v>
      </c>
      <c r="K5331" s="2">
        <f>$A$10*Table13[[#This Row],[CF % WEC]]</f>
        <v>0</v>
      </c>
      <c r="L5331" s="1">
        <v>38.978400530973772</v>
      </c>
      <c r="M5331" s="2">
        <f>Table13[[#This Row],[Cons h '[MWh']]]-Table13[[#This Row],[Ewec_prod '[MWh']]]-Table13[[#This Row],[Eeol_prod '[MWh']]]-Table13[[#This Row],[Efv_prod '[MWh']]]</f>
        <v>-6.2062994690262272</v>
      </c>
    </row>
    <row r="5332" x14ac:dyDescent="0.25">
      <c r="E5332" s="4">
        <v>43688.083333333336</v>
      </c>
      <c r="F5332" s="3">
        <v>0.1966</v>
      </c>
      <c r="G5332" s="2">
        <f>Table13[[#This Row],[CF % FV]]*$A$2</f>
        <v>21.626000000000001</v>
      </c>
      <c r="H5332" s="3">
        <v>0.43522710855803898</v>
      </c>
      <c r="I5332" s="2">
        <f>Table13[[#This Row],[CF % EOL ]]*$A$6</f>
        <v>0</v>
      </c>
      <c r="J5332" s="3">
        <v>0.1457129623516589</v>
      </c>
      <c r="K5332" s="2">
        <f>$A$10*Table13[[#This Row],[CF % WEC]]</f>
        <v>0</v>
      </c>
      <c r="L5332" s="1">
        <v>31.377956010100085</v>
      </c>
      <c r="M5332" s="2">
        <f>Table13[[#This Row],[Cons h '[MWh']]]-Table13[[#This Row],[Ewec_prod '[MWh']]]-Table13[[#This Row],[Eeol_prod '[MWh']]]-Table13[[#This Row],[Efv_prod '[MWh']]]</f>
        <v>9.7519560101000842</v>
      </c>
    </row>
    <row r="5333" x14ac:dyDescent="0.25">
      <c r="E5333" s="4">
        <v>43688.125</v>
      </c>
      <c r="F5333" s="3">
        <v>3.5299999999999997E-3</v>
      </c>
      <c r="G5333" s="2">
        <f>Table13[[#This Row],[CF % FV]]*$A$2</f>
        <v>0.38829999999999998</v>
      </c>
      <c r="H5333" s="3">
        <v>0.49455582095032902</v>
      </c>
      <c r="I5333" s="2">
        <f>Table13[[#This Row],[CF % EOL ]]*$A$6</f>
        <v>0</v>
      </c>
      <c r="J5333" s="3">
        <v>0.14251004249812646</v>
      </c>
      <c r="K5333" s="2">
        <f>$A$10*Table13[[#This Row],[CF % WEC]]</f>
        <v>0</v>
      </c>
      <c r="L5333" s="1">
        <v>36.405388669887337</v>
      </c>
      <c r="M5333" s="2">
        <f>Table13[[#This Row],[Cons h '[MWh']]]-Table13[[#This Row],[Ewec_prod '[MWh']]]-Table13[[#This Row],[Eeol_prod '[MWh']]]-Table13[[#This Row],[Efv_prod '[MWh']]]</f>
        <v>36.017088669887336</v>
      </c>
    </row>
    <row r="5334" x14ac:dyDescent="0.25">
      <c r="E5334" s="4">
        <v>43688.166666666664</v>
      </c>
      <c r="F5334" s="3">
        <v>0</v>
      </c>
      <c r="G5334" s="2">
        <f>Table13[[#This Row],[CF % FV]]*$A$2</f>
        <v>0</v>
      </c>
      <c r="H5334" s="3">
        <v>0.48999764885124503</v>
      </c>
      <c r="I5334" s="2">
        <f>Table13[[#This Row],[CF % EOL ]]*$A$6</f>
        <v>0</v>
      </c>
      <c r="J5334" s="3">
        <v>0.14057695778250562</v>
      </c>
      <c r="K5334" s="2">
        <f>$A$10*Table13[[#This Row],[CF % WEC]]</f>
        <v>0</v>
      </c>
      <c r="L5334" s="1">
        <v>49.138099649162037</v>
      </c>
      <c r="M5334" s="2">
        <f>Table13[[#This Row],[Cons h '[MWh']]]-Table13[[#This Row],[Ewec_prod '[MWh']]]-Table13[[#This Row],[Eeol_prod '[MWh']]]-Table13[[#This Row],[Efv_prod '[MWh']]]</f>
        <v>49.138099649162037</v>
      </c>
    </row>
    <row r="5335" x14ac:dyDescent="0.25">
      <c r="E5335" s="4">
        <v>43688.208333333336</v>
      </c>
      <c r="F5335" s="3">
        <v>0</v>
      </c>
      <c r="G5335" s="2">
        <f>Table13[[#This Row],[CF % FV]]*$A$2</f>
        <v>0</v>
      </c>
      <c r="H5335" s="3">
        <v>0.47879239912752197</v>
      </c>
      <c r="I5335" s="2">
        <f>Table13[[#This Row],[CF % EOL ]]*$A$6</f>
        <v>0</v>
      </c>
      <c r="J5335" s="3">
        <v>0.13975327204818117</v>
      </c>
      <c r="K5335" s="2">
        <f>$A$10*Table13[[#This Row],[CF % WEC]]</f>
        <v>0</v>
      </c>
      <c r="L5335" s="1">
        <v>39.322770407887539</v>
      </c>
      <c r="M5335" s="2">
        <f>Table13[[#This Row],[Cons h '[MWh']]]-Table13[[#This Row],[Ewec_prod '[MWh']]]-Table13[[#This Row],[Eeol_prod '[MWh']]]-Table13[[#This Row],[Efv_prod '[MWh']]]</f>
        <v>39.322770407887539</v>
      </c>
    </row>
    <row r="5336" x14ac:dyDescent="0.25">
      <c r="E5336" s="4">
        <v>43688.25</v>
      </c>
      <c r="F5336" s="3">
        <v>0</v>
      </c>
      <c r="G5336" s="2">
        <f>Table13[[#This Row],[CF % FV]]*$A$2</f>
        <v>0</v>
      </c>
      <c r="H5336" s="3">
        <v>0.460124788916147</v>
      </c>
      <c r="I5336" s="2">
        <f>Table13[[#This Row],[CF % EOL ]]*$A$6</f>
        <v>0</v>
      </c>
      <c r="J5336" s="3">
        <v>0.1393929915741427</v>
      </c>
      <c r="K5336" s="2">
        <f>$A$10*Table13[[#This Row],[CF % WEC]]</f>
        <v>0</v>
      </c>
      <c r="L5336" s="1">
        <v>60.128033598974746</v>
      </c>
      <c r="M5336" s="2">
        <f>Table13[[#This Row],[Cons h '[MWh']]]-Table13[[#This Row],[Ewec_prod '[MWh']]]-Table13[[#This Row],[Eeol_prod '[MWh']]]-Table13[[#This Row],[Efv_prod '[MWh']]]</f>
        <v>60.128033598974746</v>
      </c>
    </row>
    <row r="5337" x14ac:dyDescent="0.25">
      <c r="E5337" s="4">
        <v>43688.291666666664</v>
      </c>
      <c r="F5337" s="3">
        <v>0</v>
      </c>
      <c r="G5337" s="2">
        <f>Table13[[#This Row],[CF % FV]]*$A$2</f>
        <v>0</v>
      </c>
      <c r="H5337" s="3">
        <v>0.48528347938622102</v>
      </c>
      <c r="I5337" s="2">
        <f>Table13[[#This Row],[CF % EOL ]]*$A$6</f>
        <v>0</v>
      </c>
      <c r="J5337" s="3">
        <v>0.13812356124420633</v>
      </c>
      <c r="K5337" s="2">
        <f>$A$10*Table13[[#This Row],[CF % WEC]]</f>
        <v>0</v>
      </c>
      <c r="L5337" s="1">
        <v>58.548601530604543</v>
      </c>
      <c r="M5337" s="2">
        <f>Table13[[#This Row],[Cons h '[MWh']]]-Table13[[#This Row],[Ewec_prod '[MWh']]]-Table13[[#This Row],[Eeol_prod '[MWh']]]-Table13[[#This Row],[Efv_prod '[MWh']]]</f>
        <v>58.548601530604543</v>
      </c>
    </row>
    <row r="5338" x14ac:dyDescent="0.25">
      <c r="E5338" s="4">
        <v>43688.333333333336</v>
      </c>
      <c r="F5338" s="3">
        <v>0</v>
      </c>
      <c r="G5338" s="2">
        <f>Table13[[#This Row],[CF % FV]]*$A$2</f>
        <v>0</v>
      </c>
      <c r="H5338" s="3">
        <v>0.45511868875755701</v>
      </c>
      <c r="I5338" s="2">
        <f>Table13[[#This Row],[CF % EOL ]]*$A$6</f>
        <v>0</v>
      </c>
      <c r="J5338" s="3">
        <v>0.13597554096724271</v>
      </c>
      <c r="K5338" s="2">
        <f>$A$10*Table13[[#This Row],[CF % WEC]]</f>
        <v>0</v>
      </c>
      <c r="L5338" s="1">
        <v>50.126712582825583</v>
      </c>
      <c r="M5338" s="2">
        <f>Table13[[#This Row],[Cons h '[MWh']]]-Table13[[#This Row],[Ewec_prod '[MWh']]]-Table13[[#This Row],[Eeol_prod '[MWh']]]-Table13[[#This Row],[Efv_prod '[MWh']]]</f>
        <v>50.126712582825583</v>
      </c>
    </row>
    <row r="5339" x14ac:dyDescent="0.25">
      <c r="E5339" s="4">
        <v>43688.375</v>
      </c>
      <c r="F5339" s="3">
        <v>0</v>
      </c>
      <c r="G5339" s="2">
        <f>Table13[[#This Row],[CF % FV]]*$A$2</f>
        <v>0</v>
      </c>
      <c r="H5339" s="3">
        <v>0.45492590566197699</v>
      </c>
      <c r="I5339" s="2">
        <f>Table13[[#This Row],[CF % EOL ]]*$A$6</f>
        <v>0</v>
      </c>
      <c r="J5339" s="3">
        <v>0.12850118121943638</v>
      </c>
      <c r="K5339" s="2">
        <f>$A$10*Table13[[#This Row],[CF % WEC]]</f>
        <v>0</v>
      </c>
      <c r="L5339" s="1">
        <v>65.574045185323257</v>
      </c>
      <c r="M5339" s="2">
        <f>Table13[[#This Row],[Cons h '[MWh']]]-Table13[[#This Row],[Ewec_prod '[MWh']]]-Table13[[#This Row],[Eeol_prod '[MWh']]]-Table13[[#This Row],[Efv_prod '[MWh']]]</f>
        <v>65.574045185323257</v>
      </c>
    </row>
    <row r="5340" x14ac:dyDescent="0.25">
      <c r="E5340" s="4">
        <v>43688.416666666664</v>
      </c>
      <c r="F5340" s="3">
        <v>0</v>
      </c>
      <c r="G5340" s="2">
        <f>Table13[[#This Row],[CF % FV]]*$A$2</f>
        <v>0</v>
      </c>
      <c r="H5340" s="3">
        <v>0.126164729341806</v>
      </c>
      <c r="I5340" s="2">
        <f>Table13[[#This Row],[CF % EOL ]]*$A$6</f>
        <v>0</v>
      </c>
      <c r="J5340" s="3">
        <v>0.12268957461707261</v>
      </c>
      <c r="K5340" s="2">
        <f>$A$10*Table13[[#This Row],[CF % WEC]]</f>
        <v>0</v>
      </c>
      <c r="L5340" s="1">
        <v>55.604532031888752</v>
      </c>
      <c r="M5340" s="2">
        <f>Table13[[#This Row],[Cons h '[MWh']]]-Table13[[#This Row],[Ewec_prod '[MWh']]]-Table13[[#This Row],[Eeol_prod '[MWh']]]-Table13[[#This Row],[Efv_prod '[MWh']]]</f>
        <v>55.604532031888752</v>
      </c>
    </row>
    <row r="5341" x14ac:dyDescent="0.25">
      <c r="E5341" s="4">
        <v>43688.458333333336</v>
      </c>
      <c r="F5341" s="3">
        <v>0</v>
      </c>
      <c r="G5341" s="2">
        <f>Table13[[#This Row],[CF % FV]]*$A$2</f>
        <v>0</v>
      </c>
      <c r="H5341" s="3">
        <v>0.106712399681013</v>
      </c>
      <c r="I5341" s="2">
        <f>Table13[[#This Row],[CF % EOL ]]*$A$6</f>
        <v>0</v>
      </c>
      <c r="J5341" s="3">
        <v>0.11818001125519748</v>
      </c>
      <c r="K5341" s="2">
        <f>$A$10*Table13[[#This Row],[CF % WEC]]</f>
        <v>0</v>
      </c>
      <c r="L5341" s="1">
        <v>51.261671460330327</v>
      </c>
      <c r="M5341" s="2">
        <f>Table13[[#This Row],[Cons h '[MWh']]]-Table13[[#This Row],[Ewec_prod '[MWh']]]-Table13[[#This Row],[Eeol_prod '[MWh']]]-Table13[[#This Row],[Efv_prod '[MWh']]]</f>
        <v>51.261671460330327</v>
      </c>
    </row>
    <row r="5342" x14ac:dyDescent="0.25">
      <c r="E5342" s="4">
        <v>43688.5</v>
      </c>
      <c r="F5342" s="3">
        <v>0</v>
      </c>
      <c r="G5342" s="2">
        <f>Table13[[#This Row],[CF % FV]]*$A$2</f>
        <v>0</v>
      </c>
      <c r="H5342" s="3">
        <v>0.12531645247908099</v>
      </c>
      <c r="I5342" s="2">
        <f>Table13[[#This Row],[CF % EOL ]]*$A$6</f>
        <v>0</v>
      </c>
      <c r="J5342" s="3">
        <v>0.11525390144447129</v>
      </c>
      <c r="K5342" s="2">
        <f>$A$10*Table13[[#This Row],[CF % WEC]]</f>
        <v>0</v>
      </c>
      <c r="L5342" s="1">
        <v>79.360096744957758</v>
      </c>
      <c r="M5342" s="2">
        <f>Table13[[#This Row],[Cons h '[MWh']]]-Table13[[#This Row],[Ewec_prod '[MWh']]]-Table13[[#This Row],[Eeol_prod '[MWh']]]-Table13[[#This Row],[Efv_prod '[MWh']]]</f>
        <v>79.360096744957758</v>
      </c>
    </row>
    <row r="5343" x14ac:dyDescent="0.25">
      <c r="E5343" s="4">
        <v>43688.541666666664</v>
      </c>
      <c r="F5343" s="3">
        <v>0</v>
      </c>
      <c r="G5343" s="2">
        <f>Table13[[#This Row],[CF % FV]]*$A$2</f>
        <v>0</v>
      </c>
      <c r="H5343" s="3">
        <v>0.178813355668761</v>
      </c>
      <c r="I5343" s="2">
        <f>Table13[[#This Row],[CF % EOL ]]*$A$6</f>
        <v>0</v>
      </c>
      <c r="J5343" s="3">
        <v>0.11418525336461369</v>
      </c>
      <c r="K5343" s="2">
        <f>$A$10*Table13[[#This Row],[CF % WEC]]</f>
        <v>0</v>
      </c>
      <c r="L5343" s="1">
        <v>66.207923916254785</v>
      </c>
      <c r="M5343" s="2">
        <f>Table13[[#This Row],[Cons h '[MWh']]]-Table13[[#This Row],[Ewec_prod '[MWh']]]-Table13[[#This Row],[Eeol_prod '[MWh']]]-Table13[[#This Row],[Efv_prod '[MWh']]]</f>
        <v>66.207923916254785</v>
      </c>
    </row>
    <row r="5344" x14ac:dyDescent="0.25">
      <c r="E5344" s="4">
        <v>43688.583333333336</v>
      </c>
      <c r="F5344" s="3">
        <v>0</v>
      </c>
      <c r="G5344" s="2">
        <f>Table13[[#This Row],[CF % FV]]*$A$2</f>
        <v>0</v>
      </c>
      <c r="H5344" s="3">
        <v>0.26140418854014802</v>
      </c>
      <c r="I5344" s="2">
        <f>Table13[[#This Row],[CF % EOL ]]*$A$6</f>
        <v>0</v>
      </c>
      <c r="J5344" s="3">
        <v>0.11778794685142877</v>
      </c>
      <c r="K5344" s="2">
        <f>$A$10*Table13[[#This Row],[CF % WEC]]</f>
        <v>0</v>
      </c>
      <c r="L5344" s="1">
        <v>58.003857418742435</v>
      </c>
      <c r="M5344" s="2">
        <f>Table13[[#This Row],[Cons h '[MWh']]]-Table13[[#This Row],[Ewec_prod '[MWh']]]-Table13[[#This Row],[Eeol_prod '[MWh']]]-Table13[[#This Row],[Efv_prod '[MWh']]]</f>
        <v>58.003857418742435</v>
      </c>
    </row>
    <row r="5345" x14ac:dyDescent="0.25">
      <c r="E5345" s="4">
        <v>43688.625</v>
      </c>
      <c r="F5345" s="3">
        <v>0</v>
      </c>
      <c r="G5345" s="2">
        <f>Table13[[#This Row],[CF % FV]]*$A$2</f>
        <v>0</v>
      </c>
      <c r="H5345" s="3">
        <v>0.33413278141360703</v>
      </c>
      <c r="I5345" s="2">
        <f>Table13[[#This Row],[CF % EOL ]]*$A$6</f>
        <v>0</v>
      </c>
      <c r="J5345" s="3">
        <v>0.12284492330726772</v>
      </c>
      <c r="K5345" s="2">
        <f>$A$10*Table13[[#This Row],[CF % WEC]]</f>
        <v>0</v>
      </c>
      <c r="L5345" s="1">
        <v>58.245931541225325</v>
      </c>
      <c r="M5345" s="2">
        <f>Table13[[#This Row],[Cons h '[MWh']]]-Table13[[#This Row],[Ewec_prod '[MWh']]]-Table13[[#This Row],[Eeol_prod '[MWh']]]-Table13[[#This Row],[Efv_prod '[MWh']]]</f>
        <v>58.245931541225325</v>
      </c>
    </row>
    <row r="5346" x14ac:dyDescent="0.25">
      <c r="E5346" s="4">
        <v>43688.666666666664</v>
      </c>
      <c r="F5346" s="3">
        <v>1.2999999999999999E-3</v>
      </c>
      <c r="G5346" s="2">
        <f>Table13[[#This Row],[CF % FV]]*$A$2</f>
        <v>0.14299999999999999</v>
      </c>
      <c r="H5346" s="3">
        <v>0.33646101615996099</v>
      </c>
      <c r="I5346" s="2">
        <f>Table13[[#This Row],[CF % EOL ]]*$A$6</f>
        <v>0</v>
      </c>
      <c r="J5346" s="3">
        <v>0.12731580654073252</v>
      </c>
      <c r="K5346" s="2">
        <f>$A$10*Table13[[#This Row],[CF % WEC]]</f>
        <v>0</v>
      </c>
      <c r="L5346" s="1">
        <v>55.183471245020371</v>
      </c>
      <c r="M5346" s="2">
        <f>Table13[[#This Row],[Cons h '[MWh']]]-Table13[[#This Row],[Ewec_prod '[MWh']]]-Table13[[#This Row],[Eeol_prod '[MWh']]]-Table13[[#This Row],[Efv_prod '[MWh']]]</f>
        <v>55.04047124502037</v>
      </c>
    </row>
    <row r="5347" x14ac:dyDescent="0.25">
      <c r="E5347" s="4">
        <v>43688.708333333336</v>
      </c>
      <c r="F5347" s="3">
        <v>0.16471</v>
      </c>
      <c r="G5347" s="2">
        <f>Table13[[#This Row],[CF % FV]]*$A$2</f>
        <v>18.118099999999998</v>
      </c>
      <c r="H5347" s="3">
        <v>0.31918944854225501</v>
      </c>
      <c r="I5347" s="2">
        <f>Table13[[#This Row],[CF % EOL ]]*$A$6</f>
        <v>0</v>
      </c>
      <c r="J5347" s="3">
        <v>0.13133451397162071</v>
      </c>
      <c r="K5347" s="2">
        <f>$A$10*Table13[[#This Row],[CF % WEC]]</f>
        <v>0</v>
      </c>
      <c r="L5347" s="1">
        <v>77.085170860207299</v>
      </c>
      <c r="M5347" s="2">
        <f>Table13[[#This Row],[Cons h '[MWh']]]-Table13[[#This Row],[Ewec_prod '[MWh']]]-Table13[[#This Row],[Eeol_prod '[MWh']]]-Table13[[#This Row],[Efv_prod '[MWh']]]</f>
        <v>58.967070860207301</v>
      </c>
    </row>
    <row r="5348" x14ac:dyDescent="0.25">
      <c r="E5348" s="4">
        <v>43688.75</v>
      </c>
      <c r="F5348" s="3">
        <v>0.33343</v>
      </c>
      <c r="G5348" s="2">
        <f>Table13[[#This Row],[CF % FV]]*$A$2</f>
        <v>36.677300000000002</v>
      </c>
      <c r="H5348" s="3">
        <v>0.33646101615996099</v>
      </c>
      <c r="I5348" s="2">
        <f>Table13[[#This Row],[CF % EOL ]]*$A$6</f>
        <v>0</v>
      </c>
      <c r="J5348" s="3">
        <v>0.13394711539238954</v>
      </c>
      <c r="K5348" s="2">
        <f>$A$10*Table13[[#This Row],[CF % WEC]]</f>
        <v>0</v>
      </c>
      <c r="L5348" s="1">
        <v>91.071868503212443</v>
      </c>
      <c r="M5348" s="2">
        <f>Table13[[#This Row],[Cons h '[MWh']]]-Table13[[#This Row],[Ewec_prod '[MWh']]]-Table13[[#This Row],[Eeol_prod '[MWh']]]-Table13[[#This Row],[Efv_prod '[MWh']]]</f>
        <v>54.39456850321244</v>
      </c>
    </row>
    <row r="5349" x14ac:dyDescent="0.25">
      <c r="E5349" s="4">
        <v>43688.791666666664</v>
      </c>
      <c r="F5349" s="3">
        <v>0.46191000000000004</v>
      </c>
      <c r="G5349" s="2">
        <f>Table13[[#This Row],[CF % FV]]*$A$2</f>
        <v>50.810100000000006</v>
      </c>
      <c r="H5349" s="3">
        <v>0.30972907235258201</v>
      </c>
      <c r="I5349" s="2">
        <f>Table13[[#This Row],[CF % EOL ]]*$A$6</f>
        <v>0</v>
      </c>
      <c r="J5349" s="3">
        <v>0.13482316339934561</v>
      </c>
      <c r="K5349" s="2">
        <f>$A$10*Table13[[#This Row],[CF % WEC]]</f>
        <v>0</v>
      </c>
      <c r="L5349" s="1">
        <v>86.870442954975914</v>
      </c>
      <c r="M5349" s="2">
        <f>Table13[[#This Row],[Cons h '[MWh']]]-Table13[[#This Row],[Ewec_prod '[MWh']]]-Table13[[#This Row],[Eeol_prod '[MWh']]]-Table13[[#This Row],[Efv_prod '[MWh']]]</f>
        <v>36.060342954975908</v>
      </c>
    </row>
    <row r="5350" x14ac:dyDescent="0.25">
      <c r="E5350" s="4">
        <v>43688.833333333336</v>
      </c>
      <c r="F5350" s="3">
        <v>0.63722000000000001</v>
      </c>
      <c r="G5350" s="2">
        <f>Table13[[#This Row],[CF % FV]]*$A$2</f>
        <v>70.094200000000001</v>
      </c>
      <c r="H5350" s="3">
        <v>0.28939647457232398</v>
      </c>
      <c r="I5350" s="2">
        <f>Table13[[#This Row],[CF % EOL ]]*$A$6</f>
        <v>0</v>
      </c>
      <c r="J5350" s="3">
        <v>0.13361489923438696</v>
      </c>
      <c r="K5350" s="2">
        <f>$A$10*Table13[[#This Row],[CF % WEC]]</f>
        <v>0</v>
      </c>
      <c r="L5350" s="1">
        <v>67.484685264376481</v>
      </c>
      <c r="M5350" s="2">
        <f>Table13[[#This Row],[Cons h '[MWh']]]-Table13[[#This Row],[Ewec_prod '[MWh']]]-Table13[[#This Row],[Eeol_prod '[MWh']]]-Table13[[#This Row],[Efv_prod '[MWh']]]</f>
        <v>-2.6095147356235202</v>
      </c>
    </row>
    <row r="5351" x14ac:dyDescent="0.25">
      <c r="E5351" s="4">
        <v>43688.875</v>
      </c>
      <c r="F5351" s="3">
        <v>0.68245</v>
      </c>
      <c r="G5351" s="2">
        <f>Table13[[#This Row],[CF % FV]]*$A$2</f>
        <v>75.069500000000005</v>
      </c>
      <c r="H5351" s="3">
        <v>0.30101907038853698</v>
      </c>
      <c r="I5351" s="2">
        <f>Table13[[#This Row],[CF % EOL ]]*$A$6</f>
        <v>0</v>
      </c>
      <c r="J5351" s="3">
        <v>0.12331816160541932</v>
      </c>
      <c r="K5351" s="2">
        <f>$A$10*Table13[[#This Row],[CF % WEC]]</f>
        <v>0</v>
      </c>
      <c r="L5351" s="1">
        <v>60.123341642468432</v>
      </c>
      <c r="M5351" s="2">
        <f>Table13[[#This Row],[Cons h '[MWh']]]-Table13[[#This Row],[Ewec_prod '[MWh']]]-Table13[[#This Row],[Eeol_prod '[MWh']]]-Table13[[#This Row],[Efv_prod '[MWh']]]</f>
        <v>-14.946158357531573</v>
      </c>
    </row>
    <row r="5352" x14ac:dyDescent="0.25">
      <c r="E5352" s="4">
        <v>43688.916666666664</v>
      </c>
      <c r="F5352" s="3">
        <v>0.64964</v>
      </c>
      <c r="G5352" s="2">
        <f>Table13[[#This Row],[CF % FV]]*$A$2</f>
        <v>71.460399999999993</v>
      </c>
      <c r="H5352" s="3">
        <v>1.5674844369086099E-2</v>
      </c>
      <c r="I5352" s="2">
        <f>Table13[[#This Row],[CF % EOL ]]*$A$6</f>
        <v>0</v>
      </c>
      <c r="J5352" s="3">
        <v>0.11527232415622289</v>
      </c>
      <c r="K5352" s="2">
        <f>$A$10*Table13[[#This Row],[CF % WEC]]</f>
        <v>0</v>
      </c>
      <c r="L5352" s="1">
        <v>61.925306370717742</v>
      </c>
      <c r="M5352" s="2">
        <f>Table13[[#This Row],[Cons h '[MWh']]]-Table13[[#This Row],[Ewec_prod '[MWh']]]-Table13[[#This Row],[Eeol_prod '[MWh']]]-Table13[[#This Row],[Efv_prod '[MWh']]]</f>
        <v>-9.535093629282251</v>
      </c>
    </row>
    <row r="5353" x14ac:dyDescent="0.25">
      <c r="E5353" s="4">
        <v>43688.958333333336</v>
      </c>
      <c r="F5353" s="3">
        <v>0.55891000000000002</v>
      </c>
      <c r="G5353" s="2">
        <f>Table13[[#This Row],[CF % FV]]*$A$2</f>
        <v>61.4801</v>
      </c>
      <c r="H5353" s="3">
        <v>6.0158138926557003E-3</v>
      </c>
      <c r="I5353" s="2">
        <f>Table13[[#This Row],[CF % EOL ]]*$A$6</f>
        <v>0</v>
      </c>
      <c r="J5353" s="3">
        <v>0.10928034045789888</v>
      </c>
      <c r="K5353" s="2">
        <f>$A$10*Table13[[#This Row],[CF % WEC]]</f>
        <v>0</v>
      </c>
      <c r="L5353" s="1">
        <v>37.784690820174752</v>
      </c>
      <c r="M5353" s="2">
        <f>Table13[[#This Row],[Cons h '[MWh']]]-Table13[[#This Row],[Ewec_prod '[MWh']]]-Table13[[#This Row],[Eeol_prod '[MWh']]]-Table13[[#This Row],[Efv_prod '[MWh']]]</f>
        <v>-23.695409179825248</v>
      </c>
    </row>
    <row r="5354" x14ac:dyDescent="0.25">
      <c r="E5354" s="4">
        <v>43689</v>
      </c>
      <c r="F5354" s="3">
        <v>0.54101999999999995</v>
      </c>
      <c r="G5354" s="2">
        <f>Table13[[#This Row],[CF % FV]]*$A$2</f>
        <v>59.512199999999993</v>
      </c>
      <c r="H5354" s="3">
        <v>3.7038417812927701E-2</v>
      </c>
      <c r="I5354" s="2">
        <f>Table13[[#This Row],[CF % EOL ]]*$A$6</f>
        <v>0</v>
      </c>
      <c r="J5354" s="3">
        <v>0.10579940098686397</v>
      </c>
      <c r="K5354" s="2">
        <f>$A$10*Table13[[#This Row],[CF % WEC]]</f>
        <v>0</v>
      </c>
      <c r="L5354" s="1">
        <v>32.156319946984219</v>
      </c>
      <c r="M5354" s="2">
        <f>Table13[[#This Row],[Cons h '[MWh']]]-Table13[[#This Row],[Ewec_prod '[MWh']]]-Table13[[#This Row],[Eeol_prod '[MWh']]]-Table13[[#This Row],[Efv_prod '[MWh']]]</f>
        <v>-27.355880053015774</v>
      </c>
    </row>
    <row r="5355" x14ac:dyDescent="0.25">
      <c r="E5355" s="4">
        <v>43689.041666666664</v>
      </c>
      <c r="F5355" s="3">
        <v>0.34367999999999999</v>
      </c>
      <c r="G5355" s="2">
        <f>Table13[[#This Row],[CF % FV]]*$A$2</f>
        <v>37.8048</v>
      </c>
      <c r="H5355" s="3">
        <v>8.9026347484774906E-2</v>
      </c>
      <c r="I5355" s="2">
        <f>Table13[[#This Row],[CF % EOL ]]*$A$6</f>
        <v>0</v>
      </c>
      <c r="J5355" s="3">
        <v>0.10579275510122887</v>
      </c>
      <c r="K5355" s="2">
        <f>$A$10*Table13[[#This Row],[CF % WEC]]</f>
        <v>0</v>
      </c>
      <c r="L5355" s="1">
        <v>36.771698645737068</v>
      </c>
      <c r="M5355" s="2">
        <f>Table13[[#This Row],[Cons h '[MWh']]]-Table13[[#This Row],[Ewec_prod '[MWh']]]-Table13[[#This Row],[Eeol_prod '[MWh']]]-Table13[[#This Row],[Efv_prod '[MWh']]]</f>
        <v>-1.0331013542629321</v>
      </c>
    </row>
    <row r="5356" x14ac:dyDescent="0.25">
      <c r="E5356" s="4">
        <v>43689.083333333336</v>
      </c>
      <c r="F5356" s="3">
        <v>0.17774000000000001</v>
      </c>
      <c r="G5356" s="2">
        <f>Table13[[#This Row],[CF % FV]]*$A$2</f>
        <v>19.551400000000001</v>
      </c>
      <c r="H5356" s="3">
        <v>0.18936550066892999</v>
      </c>
      <c r="I5356" s="2">
        <f>Table13[[#This Row],[CF % EOL ]]*$A$6</f>
        <v>0</v>
      </c>
      <c r="J5356" s="3">
        <v>0.11024444198197367</v>
      </c>
      <c r="K5356" s="2">
        <f>$A$10*Table13[[#This Row],[CF % WEC]]</f>
        <v>0</v>
      </c>
      <c r="L5356" s="1">
        <v>34.761917876127377</v>
      </c>
      <c r="M5356" s="2">
        <f>Table13[[#This Row],[Cons h '[MWh']]]-Table13[[#This Row],[Ewec_prod '[MWh']]]-Table13[[#This Row],[Eeol_prod '[MWh']]]-Table13[[#This Row],[Efv_prod '[MWh']]]</f>
        <v>15.210517876127376</v>
      </c>
    </row>
    <row r="5357" x14ac:dyDescent="0.25">
      <c r="E5357" s="4">
        <v>43689.125</v>
      </c>
      <c r="F5357" s="3">
        <v>3.16E-3</v>
      </c>
      <c r="G5357" s="2">
        <f>Table13[[#This Row],[CF % FV]]*$A$2</f>
        <v>0.34760000000000002</v>
      </c>
      <c r="H5357" s="3">
        <v>0.33890981316351398</v>
      </c>
      <c r="I5357" s="2">
        <f>Table13[[#This Row],[CF % EOL ]]*$A$6</f>
        <v>0</v>
      </c>
      <c r="J5357" s="3">
        <v>0.11887454899303893</v>
      </c>
      <c r="K5357" s="2">
        <f>$A$10*Table13[[#This Row],[CF % WEC]]</f>
        <v>0</v>
      </c>
      <c r="L5357" s="1">
        <v>31.000325479652428</v>
      </c>
      <c r="M5357" s="2">
        <f>Table13[[#This Row],[Cons h '[MWh']]]-Table13[[#This Row],[Ewec_prod '[MWh']]]-Table13[[#This Row],[Eeol_prod '[MWh']]]-Table13[[#This Row],[Efv_prod '[MWh']]]</f>
        <v>30.652725479652428</v>
      </c>
    </row>
    <row r="5358" x14ac:dyDescent="0.25">
      <c r="E5358" s="4">
        <v>43689.166666666664</v>
      </c>
      <c r="F5358" s="3">
        <v>0</v>
      </c>
      <c r="G5358" s="2">
        <f>Table13[[#This Row],[CF % FV]]*$A$2</f>
        <v>0</v>
      </c>
      <c r="H5358" s="3">
        <v>0.43038336228429203</v>
      </c>
      <c r="I5358" s="2">
        <f>Table13[[#This Row],[CF % EOL ]]*$A$6</f>
        <v>0</v>
      </c>
      <c r="J5358" s="3">
        <v>0.13316875815375023</v>
      </c>
      <c r="K5358" s="2">
        <f>$A$10*Table13[[#This Row],[CF % WEC]]</f>
        <v>0</v>
      </c>
      <c r="L5358" s="1">
        <v>39.050643590589267</v>
      </c>
      <c r="M5358" s="2">
        <f>Table13[[#This Row],[Cons h '[MWh']]]-Table13[[#This Row],[Ewec_prod '[MWh']]]-Table13[[#This Row],[Eeol_prod '[MWh']]]-Table13[[#This Row],[Efv_prod '[MWh']]]</f>
        <v>39.050643590589267</v>
      </c>
    </row>
    <row r="5359" x14ac:dyDescent="0.25">
      <c r="E5359" s="4">
        <v>43689.208333333336</v>
      </c>
      <c r="F5359" s="3">
        <v>0</v>
      </c>
      <c r="G5359" s="2">
        <f>Table13[[#This Row],[CF % FV]]*$A$2</f>
        <v>0</v>
      </c>
      <c r="H5359" s="3">
        <v>0.49102481382631402</v>
      </c>
      <c r="I5359" s="2">
        <f>Table13[[#This Row],[CF % EOL ]]*$A$6</f>
        <v>0</v>
      </c>
      <c r="J5359" s="3">
        <v>0.14646517783936316</v>
      </c>
      <c r="K5359" s="2">
        <f>$A$10*Table13[[#This Row],[CF % WEC]]</f>
        <v>0</v>
      </c>
      <c r="L5359" s="1">
        <v>44.222515798660595</v>
      </c>
      <c r="M5359" s="2">
        <f>Table13[[#This Row],[Cons h '[MWh']]]-Table13[[#This Row],[Ewec_prod '[MWh']]]-Table13[[#This Row],[Eeol_prod '[MWh']]]-Table13[[#This Row],[Efv_prod '[MWh']]]</f>
        <v>44.222515798660595</v>
      </c>
    </row>
    <row r="5360" x14ac:dyDescent="0.25">
      <c r="E5360" s="4">
        <v>43689.25</v>
      </c>
      <c r="F5360" s="3">
        <v>0</v>
      </c>
      <c r="G5360" s="2">
        <f>Table13[[#This Row],[CF % FV]]*$A$2</f>
        <v>0</v>
      </c>
      <c r="H5360" s="3">
        <v>0.47805861976076902</v>
      </c>
      <c r="I5360" s="2">
        <f>Table13[[#This Row],[CF % EOL ]]*$A$6</f>
        <v>0</v>
      </c>
      <c r="J5360" s="3">
        <v>0.15922713560827617</v>
      </c>
      <c r="K5360" s="2">
        <f>$A$10*Table13[[#This Row],[CF % WEC]]</f>
        <v>0</v>
      </c>
      <c r="L5360" s="1">
        <v>53.914941530125887</v>
      </c>
      <c r="M5360" s="2">
        <f>Table13[[#This Row],[Cons h '[MWh']]]-Table13[[#This Row],[Ewec_prod '[MWh']]]-Table13[[#This Row],[Eeol_prod '[MWh']]]-Table13[[#This Row],[Efv_prod '[MWh']]]</f>
        <v>53.914941530125887</v>
      </c>
    </row>
    <row r="5361" x14ac:dyDescent="0.25">
      <c r="E5361" s="4">
        <v>43689.291666666664</v>
      </c>
      <c r="F5361" s="3">
        <v>0</v>
      </c>
      <c r="G5361" s="2">
        <f>Table13[[#This Row],[CF % FV]]*$A$2</f>
        <v>0</v>
      </c>
      <c r="H5361" s="3">
        <v>0.421514881760154</v>
      </c>
      <c r="I5361" s="2">
        <f>Table13[[#This Row],[CF % EOL ]]*$A$6</f>
        <v>0</v>
      </c>
      <c r="J5361" s="3">
        <v>0.16196617337134853</v>
      </c>
      <c r="K5361" s="2">
        <f>$A$10*Table13[[#This Row],[CF % WEC]]</f>
        <v>0</v>
      </c>
      <c r="L5361" s="1">
        <v>63.667837397249023</v>
      </c>
      <c r="M5361" s="2">
        <f>Table13[[#This Row],[Cons h '[MWh']]]-Table13[[#This Row],[Ewec_prod '[MWh']]]-Table13[[#This Row],[Eeol_prod '[MWh']]]-Table13[[#This Row],[Efv_prod '[MWh']]]</f>
        <v>63.667837397249023</v>
      </c>
    </row>
    <row r="5362" x14ac:dyDescent="0.25">
      <c r="E5362" s="4">
        <v>43689.333333333336</v>
      </c>
      <c r="F5362" s="3">
        <v>0</v>
      </c>
      <c r="G5362" s="2">
        <f>Table13[[#This Row],[CF % FV]]*$A$2</f>
        <v>0</v>
      </c>
      <c r="H5362" s="3">
        <v>0.38934613625093001</v>
      </c>
      <c r="I5362" s="2">
        <f>Table13[[#This Row],[CF % EOL ]]*$A$6</f>
        <v>0</v>
      </c>
      <c r="J5362" s="3">
        <v>0.15861570828575561</v>
      </c>
      <c r="K5362" s="2">
        <f>$A$10*Table13[[#This Row],[CF % WEC]]</f>
        <v>0</v>
      </c>
      <c r="L5362" s="1">
        <v>59.477596025083095</v>
      </c>
      <c r="M5362" s="2">
        <f>Table13[[#This Row],[Cons h '[MWh']]]-Table13[[#This Row],[Ewec_prod '[MWh']]]-Table13[[#This Row],[Eeol_prod '[MWh']]]-Table13[[#This Row],[Efv_prod '[MWh']]]</f>
        <v>59.477596025083095</v>
      </c>
    </row>
    <row r="5363" x14ac:dyDescent="0.25">
      <c r="E5363" s="4">
        <v>43689.375</v>
      </c>
      <c r="F5363" s="3">
        <v>0</v>
      </c>
      <c r="G5363" s="2">
        <f>Table13[[#This Row],[CF % FV]]*$A$2</f>
        <v>0</v>
      </c>
      <c r="H5363" s="3">
        <v>0.442810643399628</v>
      </c>
      <c r="I5363" s="2">
        <f>Table13[[#This Row],[CF % EOL ]]*$A$6</f>
        <v>0</v>
      </c>
      <c r="J5363" s="3">
        <v>0.13451512651814268</v>
      </c>
      <c r="K5363" s="2">
        <f>$A$10*Table13[[#This Row],[CF % WEC]]</f>
        <v>0</v>
      </c>
      <c r="L5363" s="1">
        <v>53.946162491986776</v>
      </c>
      <c r="M5363" s="2">
        <f>Table13[[#This Row],[Cons h '[MWh']]]-Table13[[#This Row],[Ewec_prod '[MWh']]]-Table13[[#This Row],[Eeol_prod '[MWh']]]-Table13[[#This Row],[Efv_prod '[MWh']]]</f>
        <v>53.946162491986776</v>
      </c>
    </row>
    <row r="5364" x14ac:dyDescent="0.25">
      <c r="E5364" s="4">
        <v>43689.416666666664</v>
      </c>
      <c r="F5364" s="3">
        <v>0</v>
      </c>
      <c r="G5364" s="2">
        <f>Table13[[#This Row],[CF % FV]]*$A$2</f>
        <v>0</v>
      </c>
      <c r="H5364" s="3">
        <v>5.7544980391832701E-2</v>
      </c>
      <c r="I5364" s="2">
        <f>Table13[[#This Row],[CF % EOL ]]*$A$6</f>
        <v>0</v>
      </c>
      <c r="J5364" s="3">
        <v>0.12009597936059881</v>
      </c>
      <c r="K5364" s="2">
        <f>$A$10*Table13[[#This Row],[CF % WEC]]</f>
        <v>0</v>
      </c>
      <c r="L5364" s="1">
        <v>51.412503126940592</v>
      </c>
      <c r="M5364" s="2">
        <f>Table13[[#This Row],[Cons h '[MWh']]]-Table13[[#This Row],[Ewec_prod '[MWh']]]-Table13[[#This Row],[Eeol_prod '[MWh']]]-Table13[[#This Row],[Efv_prod '[MWh']]]</f>
        <v>51.412503126940592</v>
      </c>
    </row>
    <row r="5365" x14ac:dyDescent="0.25">
      <c r="E5365" s="4">
        <v>43689.458333333336</v>
      </c>
      <c r="F5365" s="3">
        <v>0</v>
      </c>
      <c r="G5365" s="2">
        <f>Table13[[#This Row],[CF % FV]]*$A$2</f>
        <v>0</v>
      </c>
      <c r="H5365" s="3">
        <v>7.3662196561045598E-2</v>
      </c>
      <c r="I5365" s="2">
        <f>Table13[[#This Row],[CF % EOL ]]*$A$6</f>
        <v>0</v>
      </c>
      <c r="J5365" s="3">
        <v>0.10911550434314092</v>
      </c>
      <c r="K5365" s="2">
        <f>$A$10*Table13[[#This Row],[CF % WEC]]</f>
        <v>0</v>
      </c>
      <c r="L5365" s="1">
        <v>52.690290748575073</v>
      </c>
      <c r="M5365" s="2">
        <f>Table13[[#This Row],[Cons h '[MWh']]]-Table13[[#This Row],[Ewec_prod '[MWh']]]-Table13[[#This Row],[Eeol_prod '[MWh']]]-Table13[[#This Row],[Efv_prod '[MWh']]]</f>
        <v>52.690290748575073</v>
      </c>
    </row>
    <row r="5366" x14ac:dyDescent="0.25">
      <c r="E5366" s="4">
        <v>43689.5</v>
      </c>
      <c r="F5366" s="3">
        <v>0</v>
      </c>
      <c r="G5366" s="2">
        <f>Table13[[#This Row],[CF % FV]]*$A$2</f>
        <v>0</v>
      </c>
      <c r="H5366" s="3">
        <v>0.13999642252860101</v>
      </c>
      <c r="I5366" s="2">
        <f>Table13[[#This Row],[CF % EOL ]]*$A$6</f>
        <v>0</v>
      </c>
      <c r="J5366" s="3">
        <v>0.1018221247569016</v>
      </c>
      <c r="K5366" s="2">
        <f>$A$10*Table13[[#This Row],[CF % WEC]]</f>
        <v>0</v>
      </c>
      <c r="L5366" s="1">
        <v>69.285445307163627</v>
      </c>
      <c r="M5366" s="2">
        <f>Table13[[#This Row],[Cons h '[MWh']]]-Table13[[#This Row],[Ewec_prod '[MWh']]]-Table13[[#This Row],[Eeol_prod '[MWh']]]-Table13[[#This Row],[Efv_prod '[MWh']]]</f>
        <v>69.285445307163627</v>
      </c>
    </row>
    <row r="5367" x14ac:dyDescent="0.25">
      <c r="E5367" s="4">
        <v>43689.541666666664</v>
      </c>
      <c r="F5367" s="3">
        <v>0</v>
      </c>
      <c r="G5367" s="2">
        <f>Table13[[#This Row],[CF % FV]]*$A$2</f>
        <v>0</v>
      </c>
      <c r="H5367" s="3">
        <v>0.25134595085397798</v>
      </c>
      <c r="I5367" s="2">
        <f>Table13[[#This Row],[CF % EOL ]]*$A$6</f>
        <v>0</v>
      </c>
      <c r="J5367" s="3">
        <v>9.8475306059356962E-2</v>
      </c>
      <c r="K5367" s="2">
        <f>$A$10*Table13[[#This Row],[CF % WEC]]</f>
        <v>0</v>
      </c>
      <c r="L5367" s="1">
        <v>51.259930662610671</v>
      </c>
      <c r="M5367" s="2">
        <f>Table13[[#This Row],[Cons h '[MWh']]]-Table13[[#This Row],[Ewec_prod '[MWh']]]-Table13[[#This Row],[Eeol_prod '[MWh']]]-Table13[[#This Row],[Efv_prod '[MWh']]]</f>
        <v>51.259930662610671</v>
      </c>
    </row>
    <row r="5368" x14ac:dyDescent="0.25">
      <c r="E5368" s="4">
        <v>43689.583333333336</v>
      </c>
      <c r="F5368" s="3">
        <v>0</v>
      </c>
      <c r="G5368" s="2">
        <f>Table13[[#This Row],[CF % FV]]*$A$2</f>
        <v>0</v>
      </c>
      <c r="H5368" s="3">
        <v>0.38105221392891597</v>
      </c>
      <c r="I5368" s="2">
        <f>Table13[[#This Row],[CF % EOL ]]*$A$6</f>
        <v>0</v>
      </c>
      <c r="J5368" s="3">
        <v>9.8427900322140716E-2</v>
      </c>
      <c r="K5368" s="2">
        <f>$A$10*Table13[[#This Row],[CF % WEC]]</f>
        <v>0</v>
      </c>
      <c r="L5368" s="1">
        <v>44.947423939811465</v>
      </c>
      <c r="M5368" s="2">
        <f>Table13[[#This Row],[Cons h '[MWh']]]-Table13[[#This Row],[Ewec_prod '[MWh']]]-Table13[[#This Row],[Eeol_prod '[MWh']]]-Table13[[#This Row],[Efv_prod '[MWh']]]</f>
        <v>44.947423939811465</v>
      </c>
    </row>
    <row r="5369" x14ac:dyDescent="0.25">
      <c r="E5369" s="4">
        <v>43689.625</v>
      </c>
      <c r="F5369" s="3">
        <v>0</v>
      </c>
      <c r="G5369" s="2">
        <f>Table13[[#This Row],[CF % FV]]*$A$2</f>
        <v>0</v>
      </c>
      <c r="H5369" s="3">
        <v>0.48403846440183101</v>
      </c>
      <c r="I5369" s="2">
        <f>Table13[[#This Row],[CF % EOL ]]*$A$6</f>
        <v>0</v>
      </c>
      <c r="J5369" s="3">
        <v>9.9994029913292662E-2</v>
      </c>
      <c r="K5369" s="2">
        <f>$A$10*Table13[[#This Row],[CF % WEC]]</f>
        <v>0</v>
      </c>
      <c r="L5369" s="1">
        <v>42.904146707464562</v>
      </c>
      <c r="M5369" s="2">
        <f>Table13[[#This Row],[Cons h '[MWh']]]-Table13[[#This Row],[Ewec_prod '[MWh']]]-Table13[[#This Row],[Eeol_prod '[MWh']]]-Table13[[#This Row],[Efv_prod '[MWh']]]</f>
        <v>42.904146707464562</v>
      </c>
    </row>
    <row r="5370" x14ac:dyDescent="0.25">
      <c r="E5370" s="4">
        <v>43689.666666666664</v>
      </c>
      <c r="F5370" s="3">
        <v>1.8E-3</v>
      </c>
      <c r="G5370" s="2">
        <f>Table13[[#This Row],[CF % FV]]*$A$2</f>
        <v>0.19799999999999998</v>
      </c>
      <c r="H5370" s="3">
        <v>0.505700676536876</v>
      </c>
      <c r="I5370" s="2">
        <f>Table13[[#This Row],[CF % EOL ]]*$A$6</f>
        <v>0</v>
      </c>
      <c r="J5370" s="3">
        <v>0.10208996204219828</v>
      </c>
      <c r="K5370" s="2">
        <f>$A$10*Table13[[#This Row],[CF % WEC]]</f>
        <v>0</v>
      </c>
      <c r="L5370" s="1">
        <v>61.360121299277118</v>
      </c>
      <c r="M5370" s="2">
        <f>Table13[[#This Row],[Cons h '[MWh']]]-Table13[[#This Row],[Ewec_prod '[MWh']]]-Table13[[#This Row],[Eeol_prod '[MWh']]]-Table13[[#This Row],[Efv_prod '[MWh']]]</f>
        <v>61.162121299277118</v>
      </c>
    </row>
    <row r="5371" x14ac:dyDescent="0.25">
      <c r="E5371" s="4">
        <v>43689.708333333336</v>
      </c>
      <c r="F5371" s="3">
        <v>0.2029</v>
      </c>
      <c r="G5371" s="2">
        <f>Table13[[#This Row],[CF % FV]]*$A$2</f>
        <v>22.318999999999999</v>
      </c>
      <c r="H5371" s="3">
        <v>0.488442530881738</v>
      </c>
      <c r="I5371" s="2">
        <f>Table13[[#This Row],[CF % EOL ]]*$A$6</f>
        <v>0</v>
      </c>
      <c r="J5371" s="3">
        <v>0.10247415453149981</v>
      </c>
      <c r="K5371" s="2">
        <f>$A$10*Table13[[#This Row],[CF % WEC]]</f>
        <v>0</v>
      </c>
      <c r="L5371" s="1">
        <v>67.518066381573604</v>
      </c>
      <c r="M5371" s="2">
        <f>Table13[[#This Row],[Cons h '[MWh']]]-Table13[[#This Row],[Ewec_prod '[MWh']]]-Table13[[#This Row],[Eeol_prod '[MWh']]]-Table13[[#This Row],[Efv_prod '[MWh']]]</f>
        <v>45.199066381573601</v>
      </c>
    </row>
    <row r="5372" x14ac:dyDescent="0.25">
      <c r="E5372" s="4">
        <v>43689.75</v>
      </c>
      <c r="F5372" s="3">
        <v>0.41399000000000002</v>
      </c>
      <c r="G5372" s="2">
        <f>Table13[[#This Row],[CF % FV]]*$A$2</f>
        <v>45.538900000000005</v>
      </c>
      <c r="H5372" s="3">
        <v>0.41818963018685001</v>
      </c>
      <c r="I5372" s="2">
        <f>Table13[[#This Row],[CF % EOL ]]*$A$6</f>
        <v>0</v>
      </c>
      <c r="J5372" s="3">
        <v>0.10109052036599246</v>
      </c>
      <c r="K5372" s="2">
        <f>$A$10*Table13[[#This Row],[CF % WEC]]</f>
        <v>0</v>
      </c>
      <c r="L5372" s="1">
        <v>107.28954621564858</v>
      </c>
      <c r="M5372" s="2">
        <f>Table13[[#This Row],[Cons h '[MWh']]]-Table13[[#This Row],[Ewec_prod '[MWh']]]-Table13[[#This Row],[Eeol_prod '[MWh']]]-Table13[[#This Row],[Efv_prod '[MWh']]]</f>
        <v>61.75064621564858</v>
      </c>
    </row>
    <row r="5373" x14ac:dyDescent="0.25">
      <c r="E5373" s="4">
        <v>43689.791666666664</v>
      </c>
      <c r="F5373" s="3">
        <v>0.56379000000000001</v>
      </c>
      <c r="G5373" s="2">
        <f>Table13[[#This Row],[CF % FV]]*$A$2</f>
        <v>62.0169</v>
      </c>
      <c r="H5373" s="3">
        <v>0.39895489612658702</v>
      </c>
      <c r="I5373" s="2">
        <f>Table13[[#This Row],[CF % EOL ]]*$A$6</f>
        <v>0</v>
      </c>
      <c r="J5373" s="3">
        <v>9.7742661928168981E-2</v>
      </c>
      <c r="K5373" s="2">
        <f>$A$10*Table13[[#This Row],[CF % WEC]]</f>
        <v>0</v>
      </c>
      <c r="L5373" s="1">
        <v>82.467380797490861</v>
      </c>
      <c r="M5373" s="2">
        <f>Table13[[#This Row],[Cons h '[MWh']]]-Table13[[#This Row],[Ewec_prod '[MWh']]]-Table13[[#This Row],[Eeol_prod '[MWh']]]-Table13[[#This Row],[Efv_prod '[MWh']]]</f>
        <v>20.450480797490862</v>
      </c>
    </row>
    <row r="5374" x14ac:dyDescent="0.25">
      <c r="E5374" s="4">
        <v>43689.833333333336</v>
      </c>
      <c r="F5374" s="3">
        <v>0.65807000000000004</v>
      </c>
      <c r="G5374" s="2">
        <f>Table13[[#This Row],[CF % FV]]*$A$2</f>
        <v>72.387700000000009</v>
      </c>
      <c r="H5374" s="3">
        <v>0.37663048276004601</v>
      </c>
      <c r="I5374" s="2">
        <f>Table13[[#This Row],[CF % EOL ]]*$A$6</f>
        <v>0</v>
      </c>
      <c r="J5374" s="3">
        <v>9.2027132170633852E-2</v>
      </c>
      <c r="K5374" s="2">
        <f>$A$10*Table13[[#This Row],[CF % WEC]]</f>
        <v>0</v>
      </c>
      <c r="L5374" s="1">
        <v>48.603001784199904</v>
      </c>
      <c r="M5374" s="2">
        <f>Table13[[#This Row],[Cons h '[MWh']]]-Table13[[#This Row],[Ewec_prod '[MWh']]]-Table13[[#This Row],[Eeol_prod '[MWh']]]-Table13[[#This Row],[Efv_prod '[MWh']]]</f>
        <v>-23.784698215800105</v>
      </c>
    </row>
    <row r="5375" x14ac:dyDescent="0.25">
      <c r="E5375" s="4">
        <v>43689.875</v>
      </c>
      <c r="F5375" s="3">
        <v>0.69541999999999993</v>
      </c>
      <c r="G5375" s="2">
        <f>Table13[[#This Row],[CF % FV]]*$A$2</f>
        <v>76.496199999999988</v>
      </c>
      <c r="H5375" s="3">
        <v>0.28583837403794299</v>
      </c>
      <c r="I5375" s="2">
        <f>Table13[[#This Row],[CF % EOL ]]*$A$6</f>
        <v>0</v>
      </c>
      <c r="J5375" s="3">
        <v>8.2733997785368385E-2</v>
      </c>
      <c r="K5375" s="2">
        <f>$A$10*Table13[[#This Row],[CF % WEC]]</f>
        <v>0</v>
      </c>
      <c r="L5375" s="1">
        <v>53.239863530796256</v>
      </c>
      <c r="M5375" s="2">
        <f>Table13[[#This Row],[Cons h '[MWh']]]-Table13[[#This Row],[Ewec_prod '[MWh']]]-Table13[[#This Row],[Eeol_prod '[MWh']]]-Table13[[#This Row],[Efv_prod '[MWh']]]</f>
        <v>-23.256336469203731</v>
      </c>
    </row>
    <row r="5376" x14ac:dyDescent="0.25">
      <c r="E5376" s="4">
        <v>43689.916666666664</v>
      </c>
      <c r="F5376" s="3">
        <v>0.74439</v>
      </c>
      <c r="G5376" s="2">
        <f>Table13[[#This Row],[CF % FV]]*$A$2</f>
        <v>81.882900000000006</v>
      </c>
      <c r="H5376" s="3">
        <v>9.1996317625907802E-3</v>
      </c>
      <c r="I5376" s="2">
        <f>Table13[[#This Row],[CF % EOL ]]*$A$6</f>
        <v>0</v>
      </c>
      <c r="J5376" s="3">
        <v>6.8898510754025657E-2</v>
      </c>
      <c r="K5376" s="2">
        <f>$A$10*Table13[[#This Row],[CF % WEC]]</f>
        <v>0</v>
      </c>
      <c r="L5376" s="1">
        <v>38.36571742057707</v>
      </c>
      <c r="M5376" s="2">
        <f>Table13[[#This Row],[Cons h '[MWh']]]-Table13[[#This Row],[Ewec_prod '[MWh']]]-Table13[[#This Row],[Eeol_prod '[MWh']]]-Table13[[#This Row],[Efv_prod '[MWh']]]</f>
        <v>-43.517182579422936</v>
      </c>
    </row>
    <row r="5377" x14ac:dyDescent="0.25">
      <c r="E5377" s="4">
        <v>43689.958333333336</v>
      </c>
      <c r="F5377" s="3">
        <v>0.65585000000000004</v>
      </c>
      <c r="G5377" s="2">
        <f>Table13[[#This Row],[CF % FV]]*$A$2</f>
        <v>72.143500000000003</v>
      </c>
      <c r="H5377" s="3">
        <v>1.6588714116559601E-3</v>
      </c>
      <c r="I5377" s="2">
        <f>Table13[[#This Row],[CF % EOL ]]*$A$6</f>
        <v>0</v>
      </c>
      <c r="J5377" s="3">
        <v>6.420473318599039E-2</v>
      </c>
      <c r="K5377" s="2">
        <f>$A$10*Table13[[#This Row],[CF % WEC]]</f>
        <v>0</v>
      </c>
      <c r="L5377" s="1">
        <v>41.066642659250128</v>
      </c>
      <c r="M5377" s="2">
        <f>Table13[[#This Row],[Cons h '[MWh']]]-Table13[[#This Row],[Ewec_prod '[MWh']]]-Table13[[#This Row],[Eeol_prod '[MWh']]]-Table13[[#This Row],[Efv_prod '[MWh']]]</f>
        <v>-31.076857340749875</v>
      </c>
    </row>
    <row r="5378" x14ac:dyDescent="0.25">
      <c r="E5378" s="4">
        <v>43690</v>
      </c>
      <c r="F5378" s="3">
        <v>0.52582000000000007</v>
      </c>
      <c r="G5378" s="2">
        <f>Table13[[#This Row],[CF % FV]]*$A$2</f>
        <v>57.84020000000001</v>
      </c>
      <c r="H5378" s="3">
        <v>1.8003317354772001E-2</v>
      </c>
      <c r="I5378" s="2">
        <f>Table13[[#This Row],[CF % EOL ]]*$A$6</f>
        <v>0</v>
      </c>
      <c r="J5378" s="3">
        <v>6.2533377850081007E-2</v>
      </c>
      <c r="K5378" s="2">
        <f>$A$10*Table13[[#This Row],[CF % WEC]]</f>
        <v>0</v>
      </c>
      <c r="L5378" s="1">
        <v>32.71998097018524</v>
      </c>
      <c r="M5378" s="2">
        <f>Table13[[#This Row],[Cons h '[MWh']]]-Table13[[#This Row],[Ewec_prod '[MWh']]]-Table13[[#This Row],[Eeol_prod '[MWh']]]-Table13[[#This Row],[Efv_prod '[MWh']]]</f>
        <v>-25.12021902981477</v>
      </c>
    </row>
    <row r="5379" x14ac:dyDescent="0.25">
      <c r="E5379" s="4">
        <v>43690.041666666664</v>
      </c>
      <c r="F5379" s="3">
        <v>0.37502999999999997</v>
      </c>
      <c r="G5379" s="2">
        <f>Table13[[#This Row],[CF % FV]]*$A$2</f>
        <v>41.253299999999996</v>
      </c>
      <c r="H5379" s="3">
        <v>5.3943392988884002E-2</v>
      </c>
      <c r="I5379" s="2">
        <f>Table13[[#This Row],[CF % EOL ]]*$A$6</f>
        <v>0</v>
      </c>
      <c r="J5379" s="3">
        <v>6.0928005125841719E-2</v>
      </c>
      <c r="K5379" s="2">
        <f>$A$10*Table13[[#This Row],[CF % WEC]]</f>
        <v>0</v>
      </c>
      <c r="L5379" s="1">
        <v>30.177150975321585</v>
      </c>
      <c r="M5379" s="2">
        <f>Table13[[#This Row],[Cons h '[MWh']]]-Table13[[#This Row],[Ewec_prod '[MWh']]]-Table13[[#This Row],[Eeol_prod '[MWh']]]-Table13[[#This Row],[Efv_prod '[MWh']]]</f>
        <v>-11.076149024678411</v>
      </c>
    </row>
    <row r="5380" x14ac:dyDescent="0.25">
      <c r="E5380" s="4">
        <v>43690.083333333336</v>
      </c>
      <c r="F5380" s="3">
        <v>0.18236000000000002</v>
      </c>
      <c r="G5380" s="2">
        <f>Table13[[#This Row],[CF % FV]]*$A$2</f>
        <v>20.059600000000003</v>
      </c>
      <c r="H5380" s="3">
        <v>5.5814958641454401E-2</v>
      </c>
      <c r="I5380" s="2">
        <f>Table13[[#This Row],[CF % EOL ]]*$A$6</f>
        <v>0</v>
      </c>
      <c r="J5380" s="3">
        <v>5.9987637963727532E-2</v>
      </c>
      <c r="K5380" s="2">
        <f>$A$10*Table13[[#This Row],[CF % WEC]]</f>
        <v>0</v>
      </c>
      <c r="L5380" s="1">
        <v>24.834841773697143</v>
      </c>
      <c r="M5380" s="2">
        <f>Table13[[#This Row],[Cons h '[MWh']]]-Table13[[#This Row],[Ewec_prod '[MWh']]]-Table13[[#This Row],[Eeol_prod '[MWh']]]-Table13[[#This Row],[Efv_prod '[MWh']]]</f>
        <v>4.7752417736971395</v>
      </c>
    </row>
    <row r="5381" x14ac:dyDescent="0.25">
      <c r="E5381" s="4">
        <v>43690.125</v>
      </c>
      <c r="F5381" s="3">
        <v>3.8900000000000002E-3</v>
      </c>
      <c r="G5381" s="2">
        <f>Table13[[#This Row],[CF % FV]]*$A$2</f>
        <v>0.4279</v>
      </c>
      <c r="H5381" s="3">
        <v>6.5285977144886598E-2</v>
      </c>
      <c r="I5381" s="2">
        <f>Table13[[#This Row],[CF % EOL ]]*$A$6</f>
        <v>0</v>
      </c>
      <c r="J5381" s="3">
        <v>5.9957703438546991E-2</v>
      </c>
      <c r="K5381" s="2">
        <f>$A$10*Table13[[#This Row],[CF % WEC]]</f>
        <v>0</v>
      </c>
      <c r="L5381" s="1">
        <v>28.543073217439726</v>
      </c>
      <c r="M5381" s="2">
        <f>Table13[[#This Row],[Cons h '[MWh']]]-Table13[[#This Row],[Ewec_prod '[MWh']]]-Table13[[#This Row],[Eeol_prod '[MWh']]]-Table13[[#This Row],[Efv_prod '[MWh']]]</f>
        <v>28.115173217439725</v>
      </c>
    </row>
    <row r="5382" x14ac:dyDescent="0.25">
      <c r="E5382" s="4">
        <v>43690.166666666664</v>
      </c>
      <c r="F5382" s="3">
        <v>0</v>
      </c>
      <c r="G5382" s="2">
        <f>Table13[[#This Row],[CF % FV]]*$A$2</f>
        <v>0</v>
      </c>
      <c r="H5382" s="3">
        <v>9.0649223918582794E-2</v>
      </c>
      <c r="I5382" s="2">
        <f>Table13[[#This Row],[CF % EOL ]]*$A$6</f>
        <v>0</v>
      </c>
      <c r="J5382" s="3">
        <v>6.0760492346231702E-2</v>
      </c>
      <c r="K5382" s="2">
        <f>$A$10*Table13[[#This Row],[CF % WEC]]</f>
        <v>0</v>
      </c>
      <c r="L5382" s="1">
        <v>39.632107746695667</v>
      </c>
      <c r="M5382" s="2">
        <f>Table13[[#This Row],[Cons h '[MWh']]]-Table13[[#This Row],[Ewec_prod '[MWh']]]-Table13[[#This Row],[Eeol_prod '[MWh']]]-Table13[[#This Row],[Efv_prod '[MWh']]]</f>
        <v>39.632107746695667</v>
      </c>
    </row>
    <row r="5383" x14ac:dyDescent="0.25">
      <c r="E5383" s="4">
        <v>43690.208333333336</v>
      </c>
      <c r="F5383" s="3">
        <v>0</v>
      </c>
      <c r="G5383" s="2">
        <f>Table13[[#This Row],[CF % FV]]*$A$2</f>
        <v>0</v>
      </c>
      <c r="H5383" s="3">
        <v>0.117576849020723</v>
      </c>
      <c r="I5383" s="2">
        <f>Table13[[#This Row],[CF % EOL ]]*$A$6</f>
        <v>0</v>
      </c>
      <c r="J5383" s="3">
        <v>6.2261547137525262E-2</v>
      </c>
      <c r="K5383" s="2">
        <f>$A$10*Table13[[#This Row],[CF % WEC]]</f>
        <v>0</v>
      </c>
      <c r="L5383" s="1">
        <v>38.98611861584051</v>
      </c>
      <c r="M5383" s="2">
        <f>Table13[[#This Row],[Cons h '[MWh']]]-Table13[[#This Row],[Ewec_prod '[MWh']]]-Table13[[#This Row],[Eeol_prod '[MWh']]]-Table13[[#This Row],[Efv_prod '[MWh']]]</f>
        <v>38.98611861584051</v>
      </c>
    </row>
    <row r="5384" x14ac:dyDescent="0.25">
      <c r="E5384" s="4">
        <v>43690.25</v>
      </c>
      <c r="F5384" s="3">
        <v>0</v>
      </c>
      <c r="G5384" s="2">
        <f>Table13[[#This Row],[CF % FV]]*$A$2</f>
        <v>0</v>
      </c>
      <c r="H5384" s="3">
        <v>0.16139543910475301</v>
      </c>
      <c r="I5384" s="2">
        <f>Table13[[#This Row],[CF % EOL ]]*$A$6</f>
        <v>0</v>
      </c>
      <c r="J5384" s="3">
        <v>6.5392640797282256E-2</v>
      </c>
      <c r="K5384" s="2">
        <f>$A$10*Table13[[#This Row],[CF % WEC]]</f>
        <v>0</v>
      </c>
      <c r="L5384" s="1">
        <v>48.000487471021025</v>
      </c>
      <c r="M5384" s="2">
        <f>Table13[[#This Row],[Cons h '[MWh']]]-Table13[[#This Row],[Ewec_prod '[MWh']]]-Table13[[#This Row],[Eeol_prod '[MWh']]]-Table13[[#This Row],[Efv_prod '[MWh']]]</f>
        <v>48.000487471021025</v>
      </c>
    </row>
    <row r="5385" x14ac:dyDescent="0.25">
      <c r="E5385" s="4">
        <v>43690.291666666664</v>
      </c>
      <c r="F5385" s="3">
        <v>0</v>
      </c>
      <c r="G5385" s="2">
        <f>Table13[[#This Row],[CF % FV]]*$A$2</f>
        <v>0</v>
      </c>
      <c r="H5385" s="3">
        <v>0.210265803545578</v>
      </c>
      <c r="I5385" s="2">
        <f>Table13[[#This Row],[CF % EOL ]]*$A$6</f>
        <v>0</v>
      </c>
      <c r="J5385" s="3">
        <v>6.8278203194848425E-2</v>
      </c>
      <c r="K5385" s="2">
        <f>$A$10*Table13[[#This Row],[CF % WEC]]</f>
        <v>0</v>
      </c>
      <c r="L5385" s="1">
        <v>45.6483037283651</v>
      </c>
      <c r="M5385" s="2">
        <f>Table13[[#This Row],[Cons h '[MWh']]]-Table13[[#This Row],[Ewec_prod '[MWh']]]-Table13[[#This Row],[Eeol_prod '[MWh']]]-Table13[[#This Row],[Efv_prod '[MWh']]]</f>
        <v>45.6483037283651</v>
      </c>
    </row>
    <row r="5386" x14ac:dyDescent="0.25">
      <c r="E5386" s="4">
        <v>43690.333333333336</v>
      </c>
      <c r="F5386" s="3">
        <v>0</v>
      </c>
      <c r="G5386" s="2">
        <f>Table13[[#This Row],[CF % FV]]*$A$2</f>
        <v>0</v>
      </c>
      <c r="H5386" s="3">
        <v>0.24755126290142701</v>
      </c>
      <c r="I5386" s="2">
        <f>Table13[[#This Row],[CF % EOL ]]*$A$6</f>
        <v>0</v>
      </c>
      <c r="J5386" s="3">
        <v>7.0808662366031325E-2</v>
      </c>
      <c r="K5386" s="2">
        <f>$A$10*Table13[[#This Row],[CF % WEC]]</f>
        <v>0</v>
      </c>
      <c r="L5386" s="1">
        <v>41.478468637130945</v>
      </c>
      <c r="M5386" s="2">
        <f>Table13[[#This Row],[Cons h '[MWh']]]-Table13[[#This Row],[Ewec_prod '[MWh']]]-Table13[[#This Row],[Eeol_prod '[MWh']]]-Table13[[#This Row],[Efv_prod '[MWh']]]</f>
        <v>41.478468637130945</v>
      </c>
    </row>
    <row r="5387" x14ac:dyDescent="0.25">
      <c r="E5387" s="4">
        <v>43690.375</v>
      </c>
      <c r="F5387" s="3">
        <v>0</v>
      </c>
      <c r="G5387" s="2">
        <f>Table13[[#This Row],[CF % FV]]*$A$2</f>
        <v>0</v>
      </c>
      <c r="H5387" s="3">
        <v>0.28672419902629098</v>
      </c>
      <c r="I5387" s="2">
        <f>Table13[[#This Row],[CF % EOL ]]*$A$6</f>
        <v>0</v>
      </c>
      <c r="J5387" s="3">
        <v>7.1186220695662397E-2</v>
      </c>
      <c r="K5387" s="2">
        <f>$A$10*Table13[[#This Row],[CF % WEC]]</f>
        <v>0</v>
      </c>
      <c r="L5387" s="1">
        <v>53.465333315685292</v>
      </c>
      <c r="M5387" s="2">
        <f>Table13[[#This Row],[Cons h '[MWh']]]-Table13[[#This Row],[Ewec_prod '[MWh']]]-Table13[[#This Row],[Eeol_prod '[MWh']]]-Table13[[#This Row],[Efv_prod '[MWh']]]</f>
        <v>53.465333315685292</v>
      </c>
    </row>
    <row r="5388" x14ac:dyDescent="0.25">
      <c r="E5388" s="4">
        <v>43690.416666666664</v>
      </c>
      <c r="F5388" s="3">
        <v>0</v>
      </c>
      <c r="G5388" s="2">
        <f>Table13[[#This Row],[CF % FV]]*$A$2</f>
        <v>0</v>
      </c>
      <c r="H5388" s="3">
        <v>1.00857773041408E-2</v>
      </c>
      <c r="I5388" s="2">
        <f>Table13[[#This Row],[CF % EOL ]]*$A$6</f>
        <v>0</v>
      </c>
      <c r="J5388" s="3">
        <v>7.1507854608473712E-2</v>
      </c>
      <c r="K5388" s="2">
        <f>$A$10*Table13[[#This Row],[CF % WEC]]</f>
        <v>0</v>
      </c>
      <c r="L5388" s="1">
        <v>55.326147826433917</v>
      </c>
      <c r="M5388" s="2">
        <f>Table13[[#This Row],[Cons h '[MWh']]]-Table13[[#This Row],[Ewec_prod '[MWh']]]-Table13[[#This Row],[Eeol_prod '[MWh']]]-Table13[[#This Row],[Efv_prod '[MWh']]]</f>
        <v>55.326147826433917</v>
      </c>
    </row>
    <row r="5389" x14ac:dyDescent="0.25">
      <c r="E5389" s="4">
        <v>43690.458333333336</v>
      </c>
      <c r="F5389" s="3">
        <v>0</v>
      </c>
      <c r="G5389" s="2">
        <f>Table13[[#This Row],[CF % FV]]*$A$2</f>
        <v>0</v>
      </c>
      <c r="H5389" s="3">
        <v>6.6672292996259003E-4</v>
      </c>
      <c r="I5389" s="2">
        <f>Table13[[#This Row],[CF % EOL ]]*$A$6</f>
        <v>0</v>
      </c>
      <c r="J5389" s="3">
        <v>7.18570182549325E-2</v>
      </c>
      <c r="K5389" s="2">
        <f>$A$10*Table13[[#This Row],[CF % WEC]]</f>
        <v>0</v>
      </c>
      <c r="L5389" s="1">
        <v>43.084747749024153</v>
      </c>
      <c r="M5389" s="2">
        <f>Table13[[#This Row],[Cons h '[MWh']]]-Table13[[#This Row],[Ewec_prod '[MWh']]]-Table13[[#This Row],[Eeol_prod '[MWh']]]-Table13[[#This Row],[Efv_prod '[MWh']]]</f>
        <v>43.084747749024153</v>
      </c>
    </row>
    <row r="5390" x14ac:dyDescent="0.25">
      <c r="E5390" s="4">
        <v>43690.5</v>
      </c>
      <c r="F5390" s="3">
        <v>0</v>
      </c>
      <c r="G5390" s="2">
        <f>Table13[[#This Row],[CF % FV]]*$A$2</f>
        <v>0</v>
      </c>
      <c r="H5390" s="3">
        <v>9.1996317625907802E-3</v>
      </c>
      <c r="I5390" s="2">
        <f>Table13[[#This Row],[CF % EOL ]]*$A$6</f>
        <v>0</v>
      </c>
      <c r="J5390" s="3">
        <v>7.2154398094476144E-2</v>
      </c>
      <c r="K5390" s="2">
        <f>$A$10*Table13[[#This Row],[CF % WEC]]</f>
        <v>0</v>
      </c>
      <c r="L5390" s="1">
        <v>74.826847615213524</v>
      </c>
      <c r="M5390" s="2">
        <f>Table13[[#This Row],[Cons h '[MWh']]]-Table13[[#This Row],[Ewec_prod '[MWh']]]-Table13[[#This Row],[Eeol_prod '[MWh']]]-Table13[[#This Row],[Efv_prod '[MWh']]]</f>
        <v>74.826847615213524</v>
      </c>
    </row>
    <row r="5391" x14ac:dyDescent="0.25">
      <c r="E5391" s="4">
        <v>43690.541666666664</v>
      </c>
      <c r="F5391" s="3">
        <v>0</v>
      </c>
      <c r="G5391" s="2">
        <f>Table13[[#This Row],[CF % FV]]*$A$2</f>
        <v>0</v>
      </c>
      <c r="H5391" s="3">
        <v>5.3706791075818397E-2</v>
      </c>
      <c r="I5391" s="2">
        <f>Table13[[#This Row],[CF % EOL ]]*$A$6</f>
        <v>0</v>
      </c>
      <c r="J5391" s="3">
        <v>7.2356589567736343E-2</v>
      </c>
      <c r="K5391" s="2">
        <f>$A$10*Table13[[#This Row],[CF % WEC]]</f>
        <v>0</v>
      </c>
      <c r="L5391" s="1">
        <v>42.505878421101265</v>
      </c>
      <c r="M5391" s="2">
        <f>Table13[[#This Row],[Cons h '[MWh']]]-Table13[[#This Row],[Ewec_prod '[MWh']]]-Table13[[#This Row],[Eeol_prod '[MWh']]]-Table13[[#This Row],[Efv_prod '[MWh']]]</f>
        <v>42.505878421101265</v>
      </c>
    </row>
    <row r="5392" x14ac:dyDescent="0.25">
      <c r="E5392" s="4">
        <v>43690.583333333336</v>
      </c>
      <c r="F5392" s="3">
        <v>0</v>
      </c>
      <c r="G5392" s="2">
        <f>Table13[[#This Row],[CF % FV]]*$A$2</f>
        <v>0</v>
      </c>
      <c r="H5392" s="3">
        <v>8.0729427626606495E-2</v>
      </c>
      <c r="I5392" s="2">
        <f>Table13[[#This Row],[CF % EOL ]]*$A$6</f>
        <v>0</v>
      </c>
      <c r="J5392" s="3">
        <v>7.1423425429297693E-2</v>
      </c>
      <c r="K5392" s="2">
        <f>$A$10*Table13[[#This Row],[CF % WEC]]</f>
        <v>0</v>
      </c>
      <c r="L5392" s="1">
        <v>32.098946544428486</v>
      </c>
      <c r="M5392" s="2">
        <f>Table13[[#This Row],[Cons h '[MWh']]]-Table13[[#This Row],[Ewec_prod '[MWh']]]-Table13[[#This Row],[Eeol_prod '[MWh']]]-Table13[[#This Row],[Efv_prod '[MWh']]]</f>
        <v>32.098946544428486</v>
      </c>
    </row>
    <row r="5393" x14ac:dyDescent="0.25">
      <c r="E5393" s="4">
        <v>43690.625</v>
      </c>
      <c r="F5393" s="3">
        <v>0</v>
      </c>
      <c r="G5393" s="2">
        <f>Table13[[#This Row],[CF % FV]]*$A$2</f>
        <v>0</v>
      </c>
      <c r="H5393" s="3">
        <v>8.9746176369842501E-2</v>
      </c>
      <c r="I5393" s="2">
        <f>Table13[[#This Row],[CF % EOL ]]*$A$6</f>
        <v>0</v>
      </c>
      <c r="J5393" s="3">
        <v>7.1443627939209095E-2</v>
      </c>
      <c r="K5393" s="2">
        <f>$A$10*Table13[[#This Row],[CF % WEC]]</f>
        <v>0</v>
      </c>
      <c r="L5393" s="1">
        <v>56.007432095250202</v>
      </c>
      <c r="M5393" s="2">
        <f>Table13[[#This Row],[Cons h '[MWh']]]-Table13[[#This Row],[Ewec_prod '[MWh']]]-Table13[[#This Row],[Eeol_prod '[MWh']]]-Table13[[#This Row],[Efv_prod '[MWh']]]</f>
        <v>56.007432095250202</v>
      </c>
    </row>
    <row r="5394" x14ac:dyDescent="0.25">
      <c r="E5394" s="4">
        <v>43690.666666666664</v>
      </c>
      <c r="F5394" s="3">
        <v>2.2499999999999998E-3</v>
      </c>
      <c r="G5394" s="2">
        <f>Table13[[#This Row],[CF % FV]]*$A$2</f>
        <v>0.24749999999999997</v>
      </c>
      <c r="H5394" s="3">
        <v>0.103542165083249</v>
      </c>
      <c r="I5394" s="2">
        <f>Table13[[#This Row],[CF % EOL ]]*$A$6</f>
        <v>0</v>
      </c>
      <c r="J5394" s="3">
        <v>7.1475684501595013E-2</v>
      </c>
      <c r="K5394" s="2">
        <f>$A$10*Table13[[#This Row],[CF % WEC]]</f>
        <v>0</v>
      </c>
      <c r="L5394" s="1">
        <v>56.002882627267816</v>
      </c>
      <c r="M5394" s="2">
        <f>Table13[[#This Row],[Cons h '[MWh']]]-Table13[[#This Row],[Ewec_prod '[MWh']]]-Table13[[#This Row],[Eeol_prod '[MWh']]]-Table13[[#This Row],[Efv_prod '[MWh']]]</f>
        <v>55.755382627267814</v>
      </c>
    </row>
    <row r="5395" x14ac:dyDescent="0.25">
      <c r="E5395" s="4">
        <v>43690.708333333336</v>
      </c>
      <c r="F5395" s="3">
        <v>0.21580000000000002</v>
      </c>
      <c r="G5395" s="2">
        <f>Table13[[#This Row],[CF % FV]]*$A$2</f>
        <v>23.738000000000003</v>
      </c>
      <c r="H5395" s="3">
        <v>0.15692486758837401</v>
      </c>
      <c r="I5395" s="2">
        <f>Table13[[#This Row],[CF % EOL ]]*$A$6</f>
        <v>0</v>
      </c>
      <c r="J5395" s="3">
        <v>7.2116030176006318E-2</v>
      </c>
      <c r="K5395" s="2">
        <f>$A$10*Table13[[#This Row],[CF % WEC]]</f>
        <v>0</v>
      </c>
      <c r="L5395" s="1">
        <v>39.267734682251117</v>
      </c>
      <c r="M5395" s="2">
        <f>Table13[[#This Row],[Cons h '[MWh']]]-Table13[[#This Row],[Ewec_prod '[MWh']]]-Table13[[#This Row],[Eeol_prod '[MWh']]]-Table13[[#This Row],[Efv_prod '[MWh']]]</f>
        <v>15.529734682251114</v>
      </c>
    </row>
    <row r="5396" x14ac:dyDescent="0.25">
      <c r="E5396" s="4">
        <v>43690.75</v>
      </c>
      <c r="F5396" s="3">
        <v>0.39827999999999997</v>
      </c>
      <c r="G5396" s="2">
        <f>Table13[[#This Row],[CF % FV]]*$A$2</f>
        <v>43.810799999999993</v>
      </c>
      <c r="H5396" s="3">
        <v>0.18778708435708799</v>
      </c>
      <c r="I5396" s="2">
        <f>Table13[[#This Row],[CF % EOL ]]*$A$6</f>
        <v>0</v>
      </c>
      <c r="J5396" s="3">
        <v>7.3835450582106818E-2</v>
      </c>
      <c r="K5396" s="2">
        <f>$A$10*Table13[[#This Row],[CF % WEC]]</f>
        <v>0</v>
      </c>
      <c r="L5396" s="1">
        <v>79.79953136259229</v>
      </c>
      <c r="M5396" s="2">
        <f>Table13[[#This Row],[Cons h '[MWh']]]-Table13[[#This Row],[Ewec_prod '[MWh']]]-Table13[[#This Row],[Eeol_prod '[MWh']]]-Table13[[#This Row],[Efv_prod '[MWh']]]</f>
        <v>35.988731362592297</v>
      </c>
    </row>
    <row r="5397" x14ac:dyDescent="0.25">
      <c r="E5397" s="4">
        <v>43690.791666666664</v>
      </c>
      <c r="F5397" s="3">
        <v>0.54510999999999998</v>
      </c>
      <c r="G5397" s="2">
        <f>Table13[[#This Row],[CF % FV]]*$A$2</f>
        <v>59.9621</v>
      </c>
      <c r="H5397" s="3">
        <v>0.192762730789652</v>
      </c>
      <c r="I5397" s="2">
        <f>Table13[[#This Row],[CF % EOL ]]*$A$6</f>
        <v>0</v>
      </c>
      <c r="J5397" s="3">
        <v>7.5330319673247062E-2</v>
      </c>
      <c r="K5397" s="2">
        <f>$A$10*Table13[[#This Row],[CF % WEC]]</f>
        <v>0</v>
      </c>
      <c r="L5397" s="1">
        <v>81.94457242856474</v>
      </c>
      <c r="M5397" s="2">
        <f>Table13[[#This Row],[Cons h '[MWh']]]-Table13[[#This Row],[Ewec_prod '[MWh']]]-Table13[[#This Row],[Eeol_prod '[MWh']]]-Table13[[#This Row],[Efv_prod '[MWh']]]</f>
        <v>21.982472428564741</v>
      </c>
    </row>
    <row r="5398" x14ac:dyDescent="0.25">
      <c r="E5398" s="4">
        <v>43690.833333333336</v>
      </c>
      <c r="F5398" s="3">
        <v>0.60372999999999999</v>
      </c>
      <c r="G5398" s="2">
        <f>Table13[[#This Row],[CF % FV]]*$A$2</f>
        <v>66.410299999999992</v>
      </c>
      <c r="H5398" s="3">
        <v>0.19560970371063</v>
      </c>
      <c r="I5398" s="2">
        <f>Table13[[#This Row],[CF % EOL ]]*$A$6</f>
        <v>0</v>
      </c>
      <c r="J5398" s="3">
        <v>7.6488040169091928E-2</v>
      </c>
      <c r="K5398" s="2">
        <f>$A$10*Table13[[#This Row],[CF % WEC]]</f>
        <v>0</v>
      </c>
      <c r="L5398" s="1">
        <v>51.439429929999797</v>
      </c>
      <c r="M5398" s="2">
        <f>Table13[[#This Row],[Cons h '[MWh']]]-Table13[[#This Row],[Ewec_prod '[MWh']]]-Table13[[#This Row],[Eeol_prod '[MWh']]]-Table13[[#This Row],[Efv_prod '[MWh']]]</f>
        <v>-14.970870070000196</v>
      </c>
    </row>
    <row r="5399" x14ac:dyDescent="0.25">
      <c r="E5399" s="4">
        <v>43690.875</v>
      </c>
      <c r="F5399" s="3">
        <v>0.67376000000000003</v>
      </c>
      <c r="G5399" s="2">
        <f>Table13[[#This Row],[CF % FV]]*$A$2</f>
        <v>74.113600000000005</v>
      </c>
      <c r="H5399" s="3">
        <v>0.182156170430465</v>
      </c>
      <c r="I5399" s="2">
        <f>Table13[[#This Row],[CF % EOL ]]*$A$6</f>
        <v>0</v>
      </c>
      <c r="J5399" s="3">
        <v>7.8747277224387513E-2</v>
      </c>
      <c r="K5399" s="2">
        <f>$A$10*Table13[[#This Row],[CF % WEC]]</f>
        <v>0</v>
      </c>
      <c r="L5399" s="1">
        <v>54.955309751558154</v>
      </c>
      <c r="M5399" s="2">
        <f>Table13[[#This Row],[Cons h '[MWh']]]-Table13[[#This Row],[Ewec_prod '[MWh']]]-Table13[[#This Row],[Eeol_prod '[MWh']]]-Table13[[#This Row],[Efv_prod '[MWh']]]</f>
        <v>-19.158290248441851</v>
      </c>
    </row>
    <row r="5400" x14ac:dyDescent="0.25">
      <c r="E5400" s="4">
        <v>43690.916666666664</v>
      </c>
      <c r="F5400" s="3">
        <v>0.70382</v>
      </c>
      <c r="G5400" s="2">
        <f>Table13[[#This Row],[CF % FV]]*$A$2</f>
        <v>77.420199999999994</v>
      </c>
      <c r="H5400" s="3">
        <v>0.30010532840071802</v>
      </c>
      <c r="I5400" s="2">
        <f>Table13[[#This Row],[CF % EOL ]]*$A$6</f>
        <v>0</v>
      </c>
      <c r="J5400" s="3">
        <v>8.0937069446692045E-2</v>
      </c>
      <c r="K5400" s="2">
        <f>$A$10*Table13[[#This Row],[CF % WEC]]</f>
        <v>0</v>
      </c>
      <c r="L5400" s="1">
        <v>42.712870522021895</v>
      </c>
      <c r="M5400" s="2">
        <f>Table13[[#This Row],[Cons h '[MWh']]]-Table13[[#This Row],[Ewec_prod '[MWh']]]-Table13[[#This Row],[Eeol_prod '[MWh']]]-Table13[[#This Row],[Efv_prod '[MWh']]]</f>
        <v>-34.707329477978099</v>
      </c>
    </row>
    <row r="5401" x14ac:dyDescent="0.25">
      <c r="E5401" s="4">
        <v>43690.958333333336</v>
      </c>
      <c r="F5401" s="3">
        <v>0.63978000000000002</v>
      </c>
      <c r="G5401" s="2">
        <f>Table13[[#This Row],[CF % FV]]*$A$2</f>
        <v>70.375799999999998</v>
      </c>
      <c r="H5401" s="3">
        <v>0.27814008493555098</v>
      </c>
      <c r="I5401" s="2">
        <f>Table13[[#This Row],[CF % EOL ]]*$A$6</f>
        <v>0</v>
      </c>
      <c r="J5401" s="3">
        <v>8.1794466671927135E-2</v>
      </c>
      <c r="K5401" s="2">
        <f>$A$10*Table13[[#This Row],[CF % WEC]]</f>
        <v>0</v>
      </c>
      <c r="L5401" s="1">
        <v>42.843790908991167</v>
      </c>
      <c r="M5401" s="2">
        <f>Table13[[#This Row],[Cons h '[MWh']]]-Table13[[#This Row],[Ewec_prod '[MWh']]]-Table13[[#This Row],[Eeol_prod '[MWh']]]-Table13[[#This Row],[Efv_prod '[MWh']]]</f>
        <v>-27.532009091008831</v>
      </c>
    </row>
    <row r="5402" x14ac:dyDescent="0.25">
      <c r="E5402" s="4">
        <v>43691</v>
      </c>
      <c r="F5402" s="3">
        <v>0.55001999999999995</v>
      </c>
      <c r="G5402" s="2">
        <f>Table13[[#This Row],[CF % FV]]*$A$2</f>
        <v>60.502199999999995</v>
      </c>
      <c r="H5402" s="3">
        <v>0.198193702820394</v>
      </c>
      <c r="I5402" s="2">
        <f>Table13[[#This Row],[CF % EOL ]]*$A$6</f>
        <v>0</v>
      </c>
      <c r="J5402" s="3">
        <v>8.1360238370580637E-2</v>
      </c>
      <c r="K5402" s="2">
        <f>$A$10*Table13[[#This Row],[CF % WEC]]</f>
        <v>0</v>
      </c>
      <c r="L5402" s="1">
        <v>33.548464586310978</v>
      </c>
      <c r="M5402" s="2">
        <f>Table13[[#This Row],[Cons h '[MWh']]]-Table13[[#This Row],[Ewec_prod '[MWh']]]-Table13[[#This Row],[Eeol_prod '[MWh']]]-Table13[[#This Row],[Efv_prod '[MWh']]]</f>
        <v>-26.953735413689017</v>
      </c>
    </row>
    <row r="5403" x14ac:dyDescent="0.25">
      <c r="E5403" s="4">
        <v>43691.041666666664</v>
      </c>
      <c r="F5403" s="3">
        <v>0.32847000000000004</v>
      </c>
      <c r="G5403" s="2">
        <f>Table13[[#This Row],[CF % FV]]*$A$2</f>
        <v>36.131700000000002</v>
      </c>
      <c r="H5403" s="3">
        <v>0.12503404377271299</v>
      </c>
      <c r="I5403" s="2">
        <f>Table13[[#This Row],[CF % EOL ]]*$A$6</f>
        <v>0</v>
      </c>
      <c r="J5403" s="3">
        <v>8.0634288115491226E-2</v>
      </c>
      <c r="K5403" s="2">
        <f>$A$10*Table13[[#This Row],[CF % WEC]]</f>
        <v>0</v>
      </c>
      <c r="L5403" s="1">
        <v>30.375129652319462</v>
      </c>
      <c r="M5403" s="2">
        <f>Table13[[#This Row],[Cons h '[MWh']]]-Table13[[#This Row],[Ewec_prod '[MWh']]]-Table13[[#This Row],[Eeol_prod '[MWh']]]-Table13[[#This Row],[Efv_prod '[MWh']]]</f>
        <v>-5.7565703476805403</v>
      </c>
    </row>
    <row r="5404" x14ac:dyDescent="0.25">
      <c r="E5404" s="4">
        <v>43691.083333333336</v>
      </c>
      <c r="F5404" s="3">
        <v>0.17385</v>
      </c>
      <c r="G5404" s="2">
        <f>Table13[[#This Row],[CF % FV]]*$A$2</f>
        <v>19.1235</v>
      </c>
      <c r="H5404" s="3">
        <v>6.9192078299645507E-2</v>
      </c>
      <c r="I5404" s="2">
        <f>Table13[[#This Row],[CF % EOL ]]*$A$6</f>
        <v>0</v>
      </c>
      <c r="J5404" s="3">
        <v>7.9933322550237954E-2</v>
      </c>
      <c r="K5404" s="2">
        <f>$A$10*Table13[[#This Row],[CF % WEC]]</f>
        <v>0</v>
      </c>
      <c r="L5404" s="1">
        <v>37.128943764813286</v>
      </c>
      <c r="M5404" s="2">
        <f>Table13[[#This Row],[Cons h '[MWh']]]-Table13[[#This Row],[Ewec_prod '[MWh']]]-Table13[[#This Row],[Eeol_prod '[MWh']]]-Table13[[#This Row],[Efv_prod '[MWh']]]</f>
        <v>18.005443764813286</v>
      </c>
    </row>
    <row r="5405" x14ac:dyDescent="0.25">
      <c r="E5405" s="4">
        <v>43691.125</v>
      </c>
      <c r="F5405" s="3">
        <v>2.9399999999999999E-3</v>
      </c>
      <c r="G5405" s="2">
        <f>Table13[[#This Row],[CF % FV]]*$A$2</f>
        <v>0.32339999999999997</v>
      </c>
      <c r="H5405" s="3">
        <v>3.07168793061273E-2</v>
      </c>
      <c r="I5405" s="2">
        <f>Table13[[#This Row],[CF % EOL ]]*$A$6</f>
        <v>0</v>
      </c>
      <c r="J5405" s="3">
        <v>7.8901148862746406E-2</v>
      </c>
      <c r="K5405" s="2">
        <f>$A$10*Table13[[#This Row],[CF % WEC]]</f>
        <v>0</v>
      </c>
      <c r="L5405" s="1">
        <v>32.682407218294657</v>
      </c>
      <c r="M5405" s="2">
        <f>Table13[[#This Row],[Cons h '[MWh']]]-Table13[[#This Row],[Ewec_prod '[MWh']]]-Table13[[#This Row],[Eeol_prod '[MWh']]]-Table13[[#This Row],[Efv_prod '[MWh']]]</f>
        <v>32.359007218294657</v>
      </c>
    </row>
    <row r="5406" x14ac:dyDescent="0.25">
      <c r="E5406" s="4">
        <v>43691.166666666664</v>
      </c>
      <c r="F5406" s="3">
        <v>0</v>
      </c>
      <c r="G5406" s="2">
        <f>Table13[[#This Row],[CF % FV]]*$A$2</f>
        <v>0</v>
      </c>
      <c r="H5406" s="3">
        <v>1.39775350357205E-2</v>
      </c>
      <c r="I5406" s="2">
        <f>Table13[[#This Row],[CF % EOL ]]*$A$6</f>
        <v>0</v>
      </c>
      <c r="J5406" s="3">
        <v>7.861794183145189E-2</v>
      </c>
      <c r="K5406" s="2">
        <f>$A$10*Table13[[#This Row],[CF % WEC]]</f>
        <v>0</v>
      </c>
      <c r="L5406" s="1">
        <v>42.128661790206998</v>
      </c>
      <c r="M5406" s="2">
        <f>Table13[[#This Row],[Cons h '[MWh']]]-Table13[[#This Row],[Ewec_prod '[MWh']]]-Table13[[#This Row],[Eeol_prod '[MWh']]]-Table13[[#This Row],[Efv_prod '[MWh']]]</f>
        <v>42.128661790206998</v>
      </c>
    </row>
    <row r="5407" x14ac:dyDescent="0.25">
      <c r="E5407" s="4">
        <v>43691.208333333336</v>
      </c>
      <c r="F5407" s="3">
        <v>0</v>
      </c>
      <c r="G5407" s="2">
        <f>Table13[[#This Row],[CF % FV]]*$A$2</f>
        <v>0</v>
      </c>
      <c r="H5407" s="3">
        <v>1.46149258076108E-2</v>
      </c>
      <c r="I5407" s="2">
        <f>Table13[[#This Row],[CF % EOL ]]*$A$6</f>
        <v>0</v>
      </c>
      <c r="J5407" s="3">
        <v>7.8447535618996408E-2</v>
      </c>
      <c r="K5407" s="2">
        <f>$A$10*Table13[[#This Row],[CF % WEC]]</f>
        <v>0</v>
      </c>
      <c r="L5407" s="1">
        <v>54.475845920751745</v>
      </c>
      <c r="M5407" s="2">
        <f>Table13[[#This Row],[Cons h '[MWh']]]-Table13[[#This Row],[Ewec_prod '[MWh']]]-Table13[[#This Row],[Eeol_prod '[MWh']]]-Table13[[#This Row],[Efv_prod '[MWh']]]</f>
        <v>54.475845920751745</v>
      </c>
    </row>
    <row r="5408" x14ac:dyDescent="0.25">
      <c r="E5408" s="4">
        <v>43691.25</v>
      </c>
      <c r="F5408" s="3">
        <v>0</v>
      </c>
      <c r="G5408" s="2">
        <f>Table13[[#This Row],[CF % FV]]*$A$2</f>
        <v>0</v>
      </c>
      <c r="H5408" s="3">
        <v>1.36955771278828E-2</v>
      </c>
      <c r="I5408" s="2">
        <f>Table13[[#This Row],[CF % EOL ]]*$A$6</f>
        <v>0</v>
      </c>
      <c r="J5408" s="3">
        <v>7.8349218720995165E-2</v>
      </c>
      <c r="K5408" s="2">
        <f>$A$10*Table13[[#This Row],[CF % WEC]]</f>
        <v>0</v>
      </c>
      <c r="L5408" s="1">
        <v>56.278467225084569</v>
      </c>
      <c r="M5408" s="2">
        <f>Table13[[#This Row],[Cons h '[MWh']]]-Table13[[#This Row],[Ewec_prod '[MWh']]]-Table13[[#This Row],[Eeol_prod '[MWh']]]-Table13[[#This Row],[Efv_prod '[MWh']]]</f>
        <v>56.278467225084569</v>
      </c>
    </row>
    <row r="5409" x14ac:dyDescent="0.25">
      <c r="E5409" s="4">
        <v>43691.291666666664</v>
      </c>
      <c r="F5409" s="3">
        <v>0</v>
      </c>
      <c r="G5409" s="2">
        <f>Table13[[#This Row],[CF % FV]]*$A$2</f>
        <v>0</v>
      </c>
      <c r="H5409" s="3">
        <v>2.2964966463818699E-2</v>
      </c>
      <c r="I5409" s="2">
        <f>Table13[[#This Row],[CF % EOL ]]*$A$6</f>
        <v>0</v>
      </c>
      <c r="J5409" s="3">
        <v>7.8263250149114713E-2</v>
      </c>
      <c r="K5409" s="2">
        <f>$A$10*Table13[[#This Row],[CF % WEC]]</f>
        <v>0</v>
      </c>
      <c r="L5409" s="1">
        <v>48.34813028255347</v>
      </c>
      <c r="M5409" s="2">
        <f>Table13[[#This Row],[Cons h '[MWh']]]-Table13[[#This Row],[Ewec_prod '[MWh']]]-Table13[[#This Row],[Eeol_prod '[MWh']]]-Table13[[#This Row],[Efv_prod '[MWh']]]</f>
        <v>48.34813028255347</v>
      </c>
    </row>
    <row r="5410" x14ac:dyDescent="0.25">
      <c r="E5410" s="4">
        <v>43691.333333333336</v>
      </c>
      <c r="F5410" s="3">
        <v>0</v>
      </c>
      <c r="G5410" s="2">
        <f>Table13[[#This Row],[CF % FV]]*$A$2</f>
        <v>0</v>
      </c>
      <c r="H5410" s="3">
        <v>2.9989917681276901E-2</v>
      </c>
      <c r="I5410" s="2">
        <f>Table13[[#This Row],[CF % EOL ]]*$A$6</f>
        <v>0</v>
      </c>
      <c r="J5410" s="3">
        <v>7.8153469253957733E-2</v>
      </c>
      <c r="K5410" s="2">
        <f>$A$10*Table13[[#This Row],[CF % WEC]]</f>
        <v>0</v>
      </c>
      <c r="L5410" s="1">
        <v>56.305928808307272</v>
      </c>
      <c r="M5410" s="2">
        <f>Table13[[#This Row],[Cons h '[MWh']]]-Table13[[#This Row],[Ewec_prod '[MWh']]]-Table13[[#This Row],[Eeol_prod '[MWh']]]-Table13[[#This Row],[Efv_prod '[MWh']]]</f>
        <v>56.305928808307272</v>
      </c>
    </row>
    <row r="5411" x14ac:dyDescent="0.25">
      <c r="E5411" s="4">
        <v>43691.375</v>
      </c>
      <c r="F5411" s="3">
        <v>0</v>
      </c>
      <c r="G5411" s="2">
        <f>Table13[[#This Row],[CF % FV]]*$A$2</f>
        <v>0</v>
      </c>
      <c r="H5411" s="3">
        <v>3.9415778779625397E-2</v>
      </c>
      <c r="I5411" s="2">
        <f>Table13[[#This Row],[CF % EOL ]]*$A$6</f>
        <v>0</v>
      </c>
      <c r="J5411" s="3">
        <v>7.7697088883567036E-2</v>
      </c>
      <c r="K5411" s="2">
        <f>$A$10*Table13[[#This Row],[CF % WEC]]</f>
        <v>0</v>
      </c>
      <c r="L5411" s="1">
        <v>51.699844393234109</v>
      </c>
      <c r="M5411" s="2">
        <f>Table13[[#This Row],[Cons h '[MWh']]]-Table13[[#This Row],[Ewec_prod '[MWh']]]-Table13[[#This Row],[Eeol_prod '[MWh']]]-Table13[[#This Row],[Efv_prod '[MWh']]]</f>
        <v>51.699844393234109</v>
      </c>
    </row>
    <row r="5412" x14ac:dyDescent="0.25">
      <c r="E5412" s="4">
        <v>43691.416666666664</v>
      </c>
      <c r="F5412" s="3">
        <v>0</v>
      </c>
      <c r="G5412" s="2">
        <f>Table13[[#This Row],[CF % FV]]*$A$2</f>
        <v>0</v>
      </c>
      <c r="H5412" s="3">
        <v>-3.2808978248040801E-3</v>
      </c>
      <c r="I5412" s="2">
        <f>Table13[[#This Row],[CF % EOL ]]*$A$6</f>
        <v>0</v>
      </c>
      <c r="J5412" s="3">
        <v>7.7365034330172694E-2</v>
      </c>
      <c r="K5412" s="2">
        <f>$A$10*Table13[[#This Row],[CF % WEC]]</f>
        <v>0</v>
      </c>
      <c r="L5412" s="1">
        <v>48.037492456044589</v>
      </c>
      <c r="M5412" s="2">
        <f>Table13[[#This Row],[Cons h '[MWh']]]-Table13[[#This Row],[Ewec_prod '[MWh']]]-Table13[[#This Row],[Eeol_prod '[MWh']]]-Table13[[#This Row],[Efv_prod '[MWh']]]</f>
        <v>48.037492456044589</v>
      </c>
    </row>
    <row r="5413" x14ac:dyDescent="0.25">
      <c r="E5413" s="4">
        <v>43691.458333333336</v>
      </c>
      <c r="F5413" s="3">
        <v>0</v>
      </c>
      <c r="G5413" s="2">
        <f>Table13[[#This Row],[CF % FV]]*$A$2</f>
        <v>0</v>
      </c>
      <c r="H5413" s="3">
        <v>-3.7259219348663801E-3</v>
      </c>
      <c r="I5413" s="2">
        <f>Table13[[#This Row],[CF % EOL ]]*$A$6</f>
        <v>0</v>
      </c>
      <c r="J5413" s="3">
        <v>7.6954990773995549E-2</v>
      </c>
      <c r="K5413" s="2">
        <f>$A$10*Table13[[#This Row],[CF % WEC]]</f>
        <v>0</v>
      </c>
      <c r="L5413" s="1">
        <v>67.56150982139242</v>
      </c>
      <c r="M5413" s="2">
        <f>Table13[[#This Row],[Cons h '[MWh']]]-Table13[[#This Row],[Ewec_prod '[MWh']]]-Table13[[#This Row],[Eeol_prod '[MWh']]]-Table13[[#This Row],[Efv_prod '[MWh']]]</f>
        <v>67.56150982139242</v>
      </c>
    </row>
    <row r="5414" x14ac:dyDescent="0.25">
      <c r="E5414" s="4">
        <v>43691.5</v>
      </c>
      <c r="F5414" s="3">
        <v>0</v>
      </c>
      <c r="G5414" s="2">
        <f>Table13[[#This Row],[CF % FV]]*$A$2</f>
        <v>0</v>
      </c>
      <c r="H5414" s="3">
        <v>-3.6503695371113199E-3</v>
      </c>
      <c r="I5414" s="2">
        <f>Table13[[#This Row],[CF % EOL ]]*$A$6</f>
        <v>0</v>
      </c>
      <c r="J5414" s="3">
        <v>7.6565280240231889E-2</v>
      </c>
      <c r="K5414" s="2">
        <f>$A$10*Table13[[#This Row],[CF % WEC]]</f>
        <v>0</v>
      </c>
      <c r="L5414" s="1">
        <v>58.929130235395547</v>
      </c>
      <c r="M5414" s="2">
        <f>Table13[[#This Row],[Cons h '[MWh']]]-Table13[[#This Row],[Ewec_prod '[MWh']]]-Table13[[#This Row],[Eeol_prod '[MWh']]]-Table13[[#This Row],[Efv_prod '[MWh']]]</f>
        <v>58.929130235395547</v>
      </c>
    </row>
    <row r="5415" x14ac:dyDescent="0.25">
      <c r="E5415" s="4">
        <v>43691.541666666664</v>
      </c>
      <c r="F5415" s="3">
        <v>0</v>
      </c>
      <c r="G5415" s="2">
        <f>Table13[[#This Row],[CF % FV]]*$A$2</f>
        <v>0</v>
      </c>
      <c r="H5415" s="3">
        <v>-9.4715992776069405E-4</v>
      </c>
      <c r="I5415" s="2">
        <f>Table13[[#This Row],[CF % EOL ]]*$A$6</f>
        <v>0</v>
      </c>
      <c r="J5415" s="3">
        <v>7.6148295591497578E-2</v>
      </c>
      <c r="K5415" s="2">
        <f>$A$10*Table13[[#This Row],[CF % WEC]]</f>
        <v>0</v>
      </c>
      <c r="L5415" s="1">
        <v>55.597281987023912</v>
      </c>
      <c r="M5415" s="2">
        <f>Table13[[#This Row],[Cons h '[MWh']]]-Table13[[#This Row],[Ewec_prod '[MWh']]]-Table13[[#This Row],[Eeol_prod '[MWh']]]-Table13[[#This Row],[Efv_prod '[MWh']]]</f>
        <v>55.597281987023912</v>
      </c>
    </row>
    <row r="5416" x14ac:dyDescent="0.25">
      <c r="E5416" s="4">
        <v>43691.583333333336</v>
      </c>
      <c r="F5416" s="3">
        <v>0</v>
      </c>
      <c r="G5416" s="2">
        <f>Table13[[#This Row],[CF % FV]]*$A$2</f>
        <v>0</v>
      </c>
      <c r="H5416" s="3">
        <v>8.1247706627575206E-3</v>
      </c>
      <c r="I5416" s="2">
        <f>Table13[[#This Row],[CF % EOL ]]*$A$6</f>
        <v>0</v>
      </c>
      <c r="J5416" s="3">
        <v>7.5498025545088956E-2</v>
      </c>
      <c r="K5416" s="2">
        <f>$A$10*Table13[[#This Row],[CF % WEC]]</f>
        <v>0</v>
      </c>
      <c r="L5416" s="1">
        <v>55.433594625390342</v>
      </c>
      <c r="M5416" s="2">
        <f>Table13[[#This Row],[Cons h '[MWh']]]-Table13[[#This Row],[Ewec_prod '[MWh']]]-Table13[[#This Row],[Eeol_prod '[MWh']]]-Table13[[#This Row],[Efv_prod '[MWh']]]</f>
        <v>55.433594625390342</v>
      </c>
    </row>
    <row r="5417" x14ac:dyDescent="0.25">
      <c r="E5417" s="4">
        <v>43691.625</v>
      </c>
      <c r="F5417" s="3">
        <v>0</v>
      </c>
      <c r="G5417" s="2">
        <f>Table13[[#This Row],[CF % FV]]*$A$2</f>
        <v>0</v>
      </c>
      <c r="H5417" s="3">
        <v>2.4703036097225701E-2</v>
      </c>
      <c r="I5417" s="2">
        <f>Table13[[#This Row],[CF % EOL ]]*$A$6</f>
        <v>0</v>
      </c>
      <c r="J5417" s="3">
        <v>7.4811243187081725E-2</v>
      </c>
      <c r="K5417" s="2">
        <f>$A$10*Table13[[#This Row],[CF % WEC]]</f>
        <v>0</v>
      </c>
      <c r="L5417" s="1">
        <v>46.603817442653373</v>
      </c>
      <c r="M5417" s="2">
        <f>Table13[[#This Row],[Cons h '[MWh']]]-Table13[[#This Row],[Ewec_prod '[MWh']]]-Table13[[#This Row],[Eeol_prod '[MWh']]]-Table13[[#This Row],[Efv_prod '[MWh']]]</f>
        <v>46.603817442653373</v>
      </c>
    </row>
    <row r="5418" x14ac:dyDescent="0.25">
      <c r="E5418" s="4">
        <v>43691.666666666664</v>
      </c>
      <c r="F5418" s="3">
        <v>2.16E-3</v>
      </c>
      <c r="G5418" s="2">
        <f>Table13[[#This Row],[CF % FV]]*$A$2</f>
        <v>0.23760000000000001</v>
      </c>
      <c r="H5418" s="3">
        <v>3.8814854526323099E-2</v>
      </c>
      <c r="I5418" s="2">
        <f>Table13[[#This Row],[CF % EOL ]]*$A$6</f>
        <v>0</v>
      </c>
      <c r="J5418" s="3">
        <v>7.4657472724701163E-2</v>
      </c>
      <c r="K5418" s="2">
        <f>$A$10*Table13[[#This Row],[CF % WEC]]</f>
        <v>0</v>
      </c>
      <c r="L5418" s="1">
        <v>70.204238223212585</v>
      </c>
      <c r="M5418" s="2">
        <f>Table13[[#This Row],[Cons h '[MWh']]]-Table13[[#This Row],[Ewec_prod '[MWh']]]-Table13[[#This Row],[Eeol_prod '[MWh']]]-Table13[[#This Row],[Efv_prod '[MWh']]]</f>
        <v>69.966638223212584</v>
      </c>
    </row>
    <row r="5419" x14ac:dyDescent="0.25">
      <c r="E5419" s="4">
        <v>43691.708333333336</v>
      </c>
      <c r="F5419" s="3">
        <v>0.21656</v>
      </c>
      <c r="G5419" s="2">
        <f>Table13[[#This Row],[CF % FV]]*$A$2</f>
        <v>23.8216</v>
      </c>
      <c r="H5419" s="3">
        <v>4.4810076316923901E-2</v>
      </c>
      <c r="I5419" s="2">
        <f>Table13[[#This Row],[CF % EOL ]]*$A$6</f>
        <v>0</v>
      </c>
      <c r="J5419" s="3">
        <v>7.3837187001573878E-2</v>
      </c>
      <c r="K5419" s="2">
        <f>$A$10*Table13[[#This Row],[CF % WEC]]</f>
        <v>0</v>
      </c>
      <c r="L5419" s="1">
        <v>65.254370445286</v>
      </c>
      <c r="M5419" s="2">
        <f>Table13[[#This Row],[Cons h '[MWh']]]-Table13[[#This Row],[Ewec_prod '[MWh']]]-Table13[[#This Row],[Eeol_prod '[MWh']]]-Table13[[#This Row],[Efv_prod '[MWh']]]</f>
        <v>41.432770445285996</v>
      </c>
    </row>
    <row r="5420" x14ac:dyDescent="0.25">
      <c r="E5420" s="4">
        <v>43691.75</v>
      </c>
      <c r="F5420" s="3">
        <v>0.37030000000000002</v>
      </c>
      <c r="G5420" s="2">
        <f>Table13[[#This Row],[CF % FV]]*$A$2</f>
        <v>40.733000000000004</v>
      </c>
      <c r="H5420" s="3">
        <v>5.6451167403870801E-2</v>
      </c>
      <c r="I5420" s="2">
        <f>Table13[[#This Row],[CF % EOL ]]*$A$6</f>
        <v>0</v>
      </c>
      <c r="J5420" s="3">
        <v>7.4455503968081177E-2</v>
      </c>
      <c r="K5420" s="2">
        <f>$A$10*Table13[[#This Row],[CF % WEC]]</f>
        <v>0</v>
      </c>
      <c r="L5420" s="1">
        <v>105.53727586970338</v>
      </c>
      <c r="M5420" s="2">
        <f>Table13[[#This Row],[Cons h '[MWh']]]-Table13[[#This Row],[Ewec_prod '[MWh']]]-Table13[[#This Row],[Eeol_prod '[MWh']]]-Table13[[#This Row],[Efv_prod '[MWh']]]</f>
        <v>64.804275869703375</v>
      </c>
    </row>
    <row r="5421" x14ac:dyDescent="0.25">
      <c r="E5421" s="4">
        <v>43691.791666666664</v>
      </c>
      <c r="F5421" s="3">
        <v>0.52776999999999996</v>
      </c>
      <c r="G5421" s="2">
        <f>Table13[[#This Row],[CF % FV]]*$A$2</f>
        <v>58.054699999999997</v>
      </c>
      <c r="H5421" s="3">
        <v>7.7103526799412597E-2</v>
      </c>
      <c r="I5421" s="2">
        <f>Table13[[#This Row],[CF % EOL ]]*$A$6</f>
        <v>0</v>
      </c>
      <c r="J5421" s="3">
        <v>7.3265900022544211E-2</v>
      </c>
      <c r="K5421" s="2">
        <f>$A$10*Table13[[#This Row],[CF % WEC]]</f>
        <v>0</v>
      </c>
      <c r="L5421" s="1">
        <v>79.519320148550605</v>
      </c>
      <c r="M5421" s="2">
        <f>Table13[[#This Row],[Cons h '[MWh']]]-Table13[[#This Row],[Ewec_prod '[MWh']]]-Table13[[#This Row],[Eeol_prod '[MWh']]]-Table13[[#This Row],[Efv_prod '[MWh']]]</f>
        <v>21.464620148550608</v>
      </c>
    </row>
    <row r="5422" x14ac:dyDescent="0.25">
      <c r="E5422" s="4">
        <v>43691.833333333336</v>
      </c>
      <c r="F5422" s="3">
        <v>0.62675000000000003</v>
      </c>
      <c r="G5422" s="2">
        <f>Table13[[#This Row],[CF % FV]]*$A$2</f>
        <v>68.94250000000001</v>
      </c>
      <c r="H5422" s="3">
        <v>9.1192638202818602E-2</v>
      </c>
      <c r="I5422" s="2">
        <f>Table13[[#This Row],[CF % EOL ]]*$A$6</f>
        <v>0</v>
      </c>
      <c r="J5422" s="3">
        <v>7.4143493362499091E-2</v>
      </c>
      <c r="K5422" s="2">
        <f>$A$10*Table13[[#This Row],[CF % WEC]]</f>
        <v>0</v>
      </c>
      <c r="L5422" s="1">
        <v>66.595524978860581</v>
      </c>
      <c r="M5422" s="2">
        <f>Table13[[#This Row],[Cons h '[MWh']]]-Table13[[#This Row],[Ewec_prod '[MWh']]]-Table13[[#This Row],[Eeol_prod '[MWh']]]-Table13[[#This Row],[Efv_prod '[MWh']]]</f>
        <v>-2.3469750211394285</v>
      </c>
    </row>
    <row r="5423" x14ac:dyDescent="0.25">
      <c r="E5423" s="4">
        <v>43691.875</v>
      </c>
      <c r="F5423" s="3">
        <v>0.64463000000000004</v>
      </c>
      <c r="G5423" s="2">
        <f>Table13[[#This Row],[CF % FV]]*$A$2</f>
        <v>70.909300000000002</v>
      </c>
      <c r="H5423" s="3">
        <v>7.6942840847881402E-2</v>
      </c>
      <c r="I5423" s="2">
        <f>Table13[[#This Row],[CF % EOL ]]*$A$6</f>
        <v>0</v>
      </c>
      <c r="J5423" s="3">
        <v>7.5854584189860907E-2</v>
      </c>
      <c r="K5423" s="2">
        <f>$A$10*Table13[[#This Row],[CF % WEC]]</f>
        <v>0</v>
      </c>
      <c r="L5423" s="1">
        <v>60.175648049149586</v>
      </c>
      <c r="M5423" s="2">
        <f>Table13[[#This Row],[Cons h '[MWh']]]-Table13[[#This Row],[Ewec_prod '[MWh']]]-Table13[[#This Row],[Eeol_prod '[MWh']]]-Table13[[#This Row],[Efv_prod '[MWh']]]</f>
        <v>-10.733651950850415</v>
      </c>
    </row>
    <row r="5424" x14ac:dyDescent="0.25">
      <c r="E5424" s="4">
        <v>43691.916666666664</v>
      </c>
      <c r="F5424" s="3">
        <v>0.68523000000000001</v>
      </c>
      <c r="G5424" s="2">
        <f>Table13[[#This Row],[CF % FV]]*$A$2</f>
        <v>75.375299999999996</v>
      </c>
      <c r="H5424" s="3">
        <v>9.9700703959880496E-2</v>
      </c>
      <c r="I5424" s="2">
        <f>Table13[[#This Row],[CF % EOL ]]*$A$6</f>
        <v>0</v>
      </c>
      <c r="J5424" s="3">
        <v>7.6064639588029198E-2</v>
      </c>
      <c r="K5424" s="2">
        <f>$A$10*Table13[[#This Row],[CF % WEC]]</f>
        <v>0</v>
      </c>
      <c r="L5424" s="1">
        <v>49.201705035202586</v>
      </c>
      <c r="M5424" s="2">
        <f>Table13[[#This Row],[Cons h '[MWh']]]-Table13[[#This Row],[Ewec_prod '[MWh']]]-Table13[[#This Row],[Eeol_prod '[MWh']]]-Table13[[#This Row],[Efv_prod '[MWh']]]</f>
        <v>-26.17359496479741</v>
      </c>
    </row>
    <row r="5425" x14ac:dyDescent="0.25">
      <c r="E5425" s="4">
        <v>43691.958333333336</v>
      </c>
      <c r="F5425" s="3">
        <v>0.63800999999999997</v>
      </c>
      <c r="G5425" s="2">
        <f>Table13[[#This Row],[CF % FV]]*$A$2</f>
        <v>70.181100000000001</v>
      </c>
      <c r="H5425" s="3">
        <v>6.7277179875350701E-2</v>
      </c>
      <c r="I5425" s="2">
        <f>Table13[[#This Row],[CF % EOL ]]*$A$6</f>
        <v>0</v>
      </c>
      <c r="J5425" s="3">
        <v>7.5579996969528065E-2</v>
      </c>
      <c r="K5425" s="2">
        <f>$A$10*Table13[[#This Row],[CF % WEC]]</f>
        <v>0</v>
      </c>
      <c r="L5425" s="1">
        <v>39.87058283556982</v>
      </c>
      <c r="M5425" s="2">
        <f>Table13[[#This Row],[Cons h '[MWh']]]-Table13[[#This Row],[Ewec_prod '[MWh']]]-Table13[[#This Row],[Eeol_prod '[MWh']]]-Table13[[#This Row],[Efv_prod '[MWh']]]</f>
        <v>-30.310517164430181</v>
      </c>
    </row>
    <row r="5426" x14ac:dyDescent="0.25">
      <c r="E5426" s="4">
        <v>43692</v>
      </c>
      <c r="F5426" s="3">
        <v>0.54537999999999998</v>
      </c>
      <c r="G5426" s="2">
        <f>Table13[[#This Row],[CF % FV]]*$A$2</f>
        <v>59.991799999999998</v>
      </c>
      <c r="H5426" s="3">
        <v>5.73443808047319E-2</v>
      </c>
      <c r="I5426" s="2">
        <f>Table13[[#This Row],[CF % EOL ]]*$A$6</f>
        <v>0</v>
      </c>
      <c r="J5426" s="3">
        <v>7.4740582878126363E-2</v>
      </c>
      <c r="K5426" s="2">
        <f>$A$10*Table13[[#This Row],[CF % WEC]]</f>
        <v>0</v>
      </c>
      <c r="L5426" s="1">
        <v>35.419153696920517</v>
      </c>
      <c r="M5426" s="2">
        <f>Table13[[#This Row],[Cons h '[MWh']]]-Table13[[#This Row],[Ewec_prod '[MWh']]]-Table13[[#This Row],[Eeol_prod '[MWh']]]-Table13[[#This Row],[Efv_prod '[MWh']]]</f>
        <v>-24.57264630307948</v>
      </c>
    </row>
    <row r="5427" x14ac:dyDescent="0.25">
      <c r="E5427" s="4">
        <v>43692.041666666664</v>
      </c>
      <c r="F5427" s="3">
        <v>0.40399000000000002</v>
      </c>
      <c r="G5427" s="2">
        <f>Table13[[#This Row],[CF % FV]]*$A$2</f>
        <v>44.438900000000004</v>
      </c>
      <c r="H5427" s="3">
        <v>5.3470816338620601E-2</v>
      </c>
      <c r="I5427" s="2">
        <f>Table13[[#This Row],[CF % EOL ]]*$A$6</f>
        <v>0</v>
      </c>
      <c r="J5427" s="3">
        <v>7.3727679115648648E-2</v>
      </c>
      <c r="K5427" s="2">
        <f>$A$10*Table13[[#This Row],[CF % WEC]]</f>
        <v>0</v>
      </c>
      <c r="L5427" s="1">
        <v>32.493736016483631</v>
      </c>
      <c r="M5427" s="2">
        <f>Table13[[#This Row],[Cons h '[MWh']]]-Table13[[#This Row],[Ewec_prod '[MWh']]]-Table13[[#This Row],[Eeol_prod '[MWh']]]-Table13[[#This Row],[Efv_prod '[MWh']]]</f>
        <v>-11.945163983516373</v>
      </c>
    </row>
    <row r="5428" x14ac:dyDescent="0.25">
      <c r="E5428" s="4">
        <v>43692.083333333336</v>
      </c>
      <c r="F5428" s="3">
        <v>0.19656999999999999</v>
      </c>
      <c r="G5428" s="2">
        <f>Table13[[#This Row],[CF % FV]]*$A$2</f>
        <v>21.622699999999998</v>
      </c>
      <c r="H5428" s="3">
        <v>4.97011312073386E-2</v>
      </c>
      <c r="I5428" s="2">
        <f>Table13[[#This Row],[CF % EOL ]]*$A$6</f>
        <v>0</v>
      </c>
      <c r="J5428" s="3">
        <v>7.2632032168177513E-2</v>
      </c>
      <c r="K5428" s="2">
        <f>$A$10*Table13[[#This Row],[CF % WEC]]</f>
        <v>0</v>
      </c>
      <c r="L5428" s="1">
        <v>26.160796287288488</v>
      </c>
      <c r="M5428" s="2">
        <f>Table13[[#This Row],[Cons h '[MWh']]]-Table13[[#This Row],[Ewec_prod '[MWh']]]-Table13[[#This Row],[Eeol_prod '[MWh']]]-Table13[[#This Row],[Efv_prod '[MWh']]]</f>
        <v>4.5380962872884893</v>
      </c>
    </row>
    <row r="5429" x14ac:dyDescent="0.25">
      <c r="E5429" s="4">
        <v>43692.125</v>
      </c>
      <c r="F5429" s="3">
        <v>3.8799999999999998E-3</v>
      </c>
      <c r="G5429" s="2">
        <f>Table13[[#This Row],[CF % FV]]*$A$2</f>
        <v>0.42679999999999996</v>
      </c>
      <c r="H5429" s="3">
        <v>4.62928234111563E-2</v>
      </c>
      <c r="I5429" s="2">
        <f>Table13[[#This Row],[CF % EOL ]]*$A$6</f>
        <v>0</v>
      </c>
      <c r="J5429" s="3">
        <v>7.175457800701851E-2</v>
      </c>
      <c r="K5429" s="2">
        <f>$A$10*Table13[[#This Row],[CF % WEC]]</f>
        <v>0</v>
      </c>
      <c r="L5429" s="1">
        <v>33.581728492570697</v>
      </c>
      <c r="M5429" s="2">
        <f>Table13[[#This Row],[Cons h '[MWh']]]-Table13[[#This Row],[Ewec_prod '[MWh']]]-Table13[[#This Row],[Eeol_prod '[MWh']]]-Table13[[#This Row],[Efv_prod '[MWh']]]</f>
        <v>33.154928492570697</v>
      </c>
    </row>
    <row r="5430" x14ac:dyDescent="0.25">
      <c r="E5430" s="4">
        <v>43692.166666666664</v>
      </c>
      <c r="F5430" s="3">
        <v>0</v>
      </c>
      <c r="G5430" s="2">
        <f>Table13[[#This Row],[CF % FV]]*$A$2</f>
        <v>0</v>
      </c>
      <c r="H5430" s="3">
        <v>4.8402486283920097E-2</v>
      </c>
      <c r="I5430" s="2">
        <f>Table13[[#This Row],[CF % EOL ]]*$A$6</f>
        <v>0</v>
      </c>
      <c r="J5430" s="3">
        <v>7.0961374999003873E-2</v>
      </c>
      <c r="K5430" s="2">
        <f>$A$10*Table13[[#This Row],[CF % WEC]]</f>
        <v>0</v>
      </c>
      <c r="L5430" s="1">
        <v>46.22509800066382</v>
      </c>
      <c r="M5430" s="2">
        <f>Table13[[#This Row],[Cons h '[MWh']]]-Table13[[#This Row],[Ewec_prod '[MWh']]]-Table13[[#This Row],[Eeol_prod '[MWh']]]-Table13[[#This Row],[Efv_prod '[MWh']]]</f>
        <v>46.22509800066382</v>
      </c>
    </row>
    <row r="5431" x14ac:dyDescent="0.25">
      <c r="E5431" s="4">
        <v>43692.208333333336</v>
      </c>
      <c r="F5431" s="3">
        <v>0</v>
      </c>
      <c r="G5431" s="2">
        <f>Table13[[#This Row],[CF % FV]]*$A$2</f>
        <v>0</v>
      </c>
      <c r="H5431" s="3">
        <v>5.2766249689969701E-2</v>
      </c>
      <c r="I5431" s="2">
        <f>Table13[[#This Row],[CF % EOL ]]*$A$6</f>
        <v>0</v>
      </c>
      <c r="J5431" s="3">
        <v>7.0012198737399473E-2</v>
      </c>
      <c r="K5431" s="2">
        <f>$A$10*Table13[[#This Row],[CF % WEC]]</f>
        <v>0</v>
      </c>
      <c r="L5431" s="1">
        <v>51.190783437603635</v>
      </c>
      <c r="M5431" s="2">
        <f>Table13[[#This Row],[Cons h '[MWh']]]-Table13[[#This Row],[Ewec_prod '[MWh']]]-Table13[[#This Row],[Eeol_prod '[MWh']]]-Table13[[#This Row],[Efv_prod '[MWh']]]</f>
        <v>51.190783437603635</v>
      </c>
    </row>
    <row r="5432" x14ac:dyDescent="0.25">
      <c r="E5432" s="4">
        <v>43692.25</v>
      </c>
      <c r="F5432" s="3">
        <v>0</v>
      </c>
      <c r="G5432" s="2">
        <f>Table13[[#This Row],[CF % FV]]*$A$2</f>
        <v>0</v>
      </c>
      <c r="H5432" s="3">
        <v>5.6401975886435203E-2</v>
      </c>
      <c r="I5432" s="2">
        <f>Table13[[#This Row],[CF % EOL ]]*$A$6</f>
        <v>0</v>
      </c>
      <c r="J5432" s="3">
        <v>6.8863505472673309E-2</v>
      </c>
      <c r="K5432" s="2">
        <f>$A$10*Table13[[#This Row],[CF % WEC]]</f>
        <v>0</v>
      </c>
      <c r="L5432" s="1">
        <v>46.715068564642358</v>
      </c>
      <c r="M5432" s="2">
        <f>Table13[[#This Row],[Cons h '[MWh']]]-Table13[[#This Row],[Ewec_prod '[MWh']]]-Table13[[#This Row],[Eeol_prod '[MWh']]]-Table13[[#This Row],[Efv_prod '[MWh']]]</f>
        <v>46.715068564642358</v>
      </c>
    </row>
    <row r="5433" x14ac:dyDescent="0.25">
      <c r="E5433" s="4">
        <v>43692.291666666664</v>
      </c>
      <c r="F5433" s="3">
        <v>0</v>
      </c>
      <c r="G5433" s="2">
        <f>Table13[[#This Row],[CF % FV]]*$A$2</f>
        <v>0</v>
      </c>
      <c r="H5433" s="3">
        <v>6.0716883993114E-2</v>
      </c>
      <c r="I5433" s="2">
        <f>Table13[[#This Row],[CF % EOL ]]*$A$6</f>
        <v>0</v>
      </c>
      <c r="J5433" s="3">
        <v>6.740009797018949E-2</v>
      </c>
      <c r="K5433" s="2">
        <f>$A$10*Table13[[#This Row],[CF % WEC]]</f>
        <v>0</v>
      </c>
      <c r="L5433" s="1">
        <v>44.912130305809399</v>
      </c>
      <c r="M5433" s="2">
        <f>Table13[[#This Row],[Cons h '[MWh']]]-Table13[[#This Row],[Ewec_prod '[MWh']]]-Table13[[#This Row],[Eeol_prod '[MWh']]]-Table13[[#This Row],[Efv_prod '[MWh']]]</f>
        <v>44.912130305809399</v>
      </c>
    </row>
    <row r="5434" x14ac:dyDescent="0.25">
      <c r="E5434" s="4">
        <v>43692.333333333336</v>
      </c>
      <c r="F5434" s="3">
        <v>0</v>
      </c>
      <c r="G5434" s="2">
        <f>Table13[[#This Row],[CF % FV]]*$A$2</f>
        <v>0</v>
      </c>
      <c r="H5434" s="3">
        <v>5.6352827622087799E-2</v>
      </c>
      <c r="I5434" s="2">
        <f>Table13[[#This Row],[CF % EOL ]]*$A$6</f>
        <v>0</v>
      </c>
      <c r="J5434" s="3">
        <v>6.5704931954315135E-2</v>
      </c>
      <c r="K5434" s="2">
        <f>$A$10*Table13[[#This Row],[CF % WEC]]</f>
        <v>0</v>
      </c>
      <c r="L5434" s="1">
        <v>57.909865660809672</v>
      </c>
      <c r="M5434" s="2">
        <f>Table13[[#This Row],[Cons h '[MWh']]]-Table13[[#This Row],[Ewec_prod '[MWh']]]-Table13[[#This Row],[Eeol_prod '[MWh']]]-Table13[[#This Row],[Efv_prod '[MWh']]]</f>
        <v>57.909865660809672</v>
      </c>
    </row>
    <row r="5435" x14ac:dyDescent="0.25">
      <c r="E5435" s="4">
        <v>43692.375</v>
      </c>
      <c r="F5435" s="3">
        <v>0</v>
      </c>
      <c r="G5435" s="2">
        <f>Table13[[#This Row],[CF % FV]]*$A$2</f>
        <v>0</v>
      </c>
      <c r="H5435" s="3">
        <v>4.3093294753665301E-2</v>
      </c>
      <c r="I5435" s="2">
        <f>Table13[[#This Row],[CF % EOL ]]*$A$6</f>
        <v>0</v>
      </c>
      <c r="J5435" s="3">
        <v>6.3542988909582057E-2</v>
      </c>
      <c r="K5435" s="2">
        <f>$A$10*Table13[[#This Row],[CF % WEC]]</f>
        <v>0</v>
      </c>
      <c r="L5435" s="1">
        <v>63.932638926617052</v>
      </c>
      <c r="M5435" s="2">
        <f>Table13[[#This Row],[Cons h '[MWh']]]-Table13[[#This Row],[Ewec_prod '[MWh']]]-Table13[[#This Row],[Eeol_prod '[MWh']]]-Table13[[#This Row],[Efv_prod '[MWh']]]</f>
        <v>63.932638926617052</v>
      </c>
    </row>
    <row r="5436" x14ac:dyDescent="0.25">
      <c r="E5436" s="4">
        <v>43692.416666666664</v>
      </c>
      <c r="F5436" s="3">
        <v>0</v>
      </c>
      <c r="G5436" s="2">
        <f>Table13[[#This Row],[CF % FV]]*$A$2</f>
        <v>0</v>
      </c>
      <c r="H5436" s="3">
        <v>6.38731375284474E-3</v>
      </c>
      <c r="I5436" s="2">
        <f>Table13[[#This Row],[CF % EOL ]]*$A$6</f>
        <v>0</v>
      </c>
      <c r="J5436" s="3">
        <v>6.1772080710804478E-2</v>
      </c>
      <c r="K5436" s="2">
        <f>$A$10*Table13[[#This Row],[CF % WEC]]</f>
        <v>0</v>
      </c>
      <c r="L5436" s="1">
        <v>60.424776688549407</v>
      </c>
      <c r="M5436" s="2">
        <f>Table13[[#This Row],[Cons h '[MWh']]]-Table13[[#This Row],[Ewec_prod '[MWh']]]-Table13[[#This Row],[Eeol_prod '[MWh']]]-Table13[[#This Row],[Efv_prod '[MWh']]]</f>
        <v>60.424776688549407</v>
      </c>
    </row>
    <row r="5437" x14ac:dyDescent="0.25">
      <c r="E5437" s="4">
        <v>43692.458333333336</v>
      </c>
      <c r="F5437" s="3">
        <v>0</v>
      </c>
      <c r="G5437" s="2">
        <f>Table13[[#This Row],[CF % FV]]*$A$2</f>
        <v>0</v>
      </c>
      <c r="H5437" s="3">
        <v>-9.2588447162420505E-4</v>
      </c>
      <c r="I5437" s="2">
        <f>Table13[[#This Row],[CF % EOL ]]*$A$6</f>
        <v>0</v>
      </c>
      <c r="J5437" s="3">
        <v>6.0062553918391472E-2</v>
      </c>
      <c r="K5437" s="2">
        <f>$A$10*Table13[[#This Row],[CF % WEC]]</f>
        <v>0</v>
      </c>
      <c r="L5437" s="1">
        <v>55.240374605299564</v>
      </c>
      <c r="M5437" s="2">
        <f>Table13[[#This Row],[Cons h '[MWh']]]-Table13[[#This Row],[Ewec_prod '[MWh']]]-Table13[[#This Row],[Eeol_prod '[MWh']]]-Table13[[#This Row],[Efv_prod '[MWh']]]</f>
        <v>55.240374605299564</v>
      </c>
    </row>
    <row r="5438" x14ac:dyDescent="0.25">
      <c r="E5438" s="4">
        <v>43692.5</v>
      </c>
      <c r="F5438" s="3">
        <v>0</v>
      </c>
      <c r="G5438" s="2">
        <f>Table13[[#This Row],[CF % FV]]*$A$2</f>
        <v>0</v>
      </c>
      <c r="H5438" s="3">
        <v>-8.9389665586957895E-4</v>
      </c>
      <c r="I5438" s="2">
        <f>Table13[[#This Row],[CF % EOL ]]*$A$6</f>
        <v>0</v>
      </c>
      <c r="J5438" s="3">
        <v>5.8727478114136374E-2</v>
      </c>
      <c r="K5438" s="2">
        <f>$A$10*Table13[[#This Row],[CF % WEC]]</f>
        <v>0</v>
      </c>
      <c r="L5438" s="1">
        <v>78.360290844575474</v>
      </c>
      <c r="M5438" s="2">
        <f>Table13[[#This Row],[Cons h '[MWh']]]-Table13[[#This Row],[Ewec_prod '[MWh']]]-Table13[[#This Row],[Eeol_prod '[MWh']]]-Table13[[#This Row],[Efv_prod '[MWh']]]</f>
        <v>78.360290844575474</v>
      </c>
    </row>
    <row r="5439" x14ac:dyDescent="0.25">
      <c r="E5439" s="4">
        <v>43692.541666666664</v>
      </c>
      <c r="F5439" s="3">
        <v>0</v>
      </c>
      <c r="G5439" s="2">
        <f>Table13[[#This Row],[CF % FV]]*$A$2</f>
        <v>0</v>
      </c>
      <c r="H5439" s="3">
        <v>6.4123916344757297E-3</v>
      </c>
      <c r="I5439" s="2">
        <f>Table13[[#This Row],[CF % EOL ]]*$A$6</f>
        <v>0</v>
      </c>
      <c r="J5439" s="3">
        <v>5.7667184245205318E-2</v>
      </c>
      <c r="K5439" s="2">
        <f>$A$10*Table13[[#This Row],[CF % WEC]]</f>
        <v>0</v>
      </c>
      <c r="L5439" s="1">
        <v>50.412815815832936</v>
      </c>
      <c r="M5439" s="2">
        <f>Table13[[#This Row],[Cons h '[MWh']]]-Table13[[#This Row],[Ewec_prod '[MWh']]]-Table13[[#This Row],[Eeol_prod '[MWh']]]-Table13[[#This Row],[Efv_prod '[MWh']]]</f>
        <v>50.412815815832936</v>
      </c>
    </row>
    <row r="5440" x14ac:dyDescent="0.25">
      <c r="E5440" s="4">
        <v>43692.583333333336</v>
      </c>
      <c r="F5440" s="3">
        <v>0</v>
      </c>
      <c r="G5440" s="2">
        <f>Table13[[#This Row],[CF % FV]]*$A$2</f>
        <v>0</v>
      </c>
      <c r="H5440" s="3">
        <v>3.7566017036737703E-2</v>
      </c>
      <c r="I5440" s="2">
        <f>Table13[[#This Row],[CF % EOL ]]*$A$6</f>
        <v>0</v>
      </c>
      <c r="J5440" s="3">
        <v>5.8044922099765195E-2</v>
      </c>
      <c r="K5440" s="2">
        <f>$A$10*Table13[[#This Row],[CF % WEC]]</f>
        <v>0</v>
      </c>
      <c r="L5440" s="1">
        <v>48.830128998805307</v>
      </c>
      <c r="M5440" s="2">
        <f>Table13[[#This Row],[Cons h '[MWh']]]-Table13[[#This Row],[Ewec_prod '[MWh']]]-Table13[[#This Row],[Eeol_prod '[MWh']]]-Table13[[#This Row],[Efv_prod '[MWh']]]</f>
        <v>48.830128998805307</v>
      </c>
    </row>
    <row r="5441" x14ac:dyDescent="0.25">
      <c r="E5441" s="4">
        <v>43692.625</v>
      </c>
      <c r="F5441" s="3">
        <v>0</v>
      </c>
      <c r="G5441" s="2">
        <f>Table13[[#This Row],[CF % FV]]*$A$2</f>
        <v>0</v>
      </c>
      <c r="H5441" s="3">
        <v>7.5828985766209403E-2</v>
      </c>
      <c r="I5441" s="2">
        <f>Table13[[#This Row],[CF % EOL ]]*$A$6</f>
        <v>0</v>
      </c>
      <c r="J5441" s="3">
        <v>5.8124226577983676E-2</v>
      </c>
      <c r="K5441" s="2">
        <f>$A$10*Table13[[#This Row],[CF % WEC]]</f>
        <v>0</v>
      </c>
      <c r="L5441" s="1">
        <v>53.477769590372617</v>
      </c>
      <c r="M5441" s="2">
        <f>Table13[[#This Row],[Cons h '[MWh']]]-Table13[[#This Row],[Ewec_prod '[MWh']]]-Table13[[#This Row],[Eeol_prod '[MWh']]]-Table13[[#This Row],[Efv_prod '[MWh']]]</f>
        <v>53.477769590372617</v>
      </c>
    </row>
    <row r="5442" x14ac:dyDescent="0.25">
      <c r="E5442" s="4">
        <v>43692.666666666664</v>
      </c>
      <c r="F5442" s="3">
        <v>2.64E-3</v>
      </c>
      <c r="G5442" s="2">
        <f>Table13[[#This Row],[CF % FV]]*$A$2</f>
        <v>0.29039999999999999</v>
      </c>
      <c r="H5442" s="3">
        <v>0.11785365434787</v>
      </c>
      <c r="I5442" s="2">
        <f>Table13[[#This Row],[CF % EOL ]]*$A$6</f>
        <v>0</v>
      </c>
      <c r="J5442" s="3">
        <v>5.8548063637682821E-2</v>
      </c>
      <c r="K5442" s="2">
        <f>$A$10*Table13[[#This Row],[CF % WEC]]</f>
        <v>0</v>
      </c>
      <c r="L5442" s="1">
        <v>53.166907546336056</v>
      </c>
      <c r="M5442" s="2">
        <f>Table13[[#This Row],[Cons h '[MWh']]]-Table13[[#This Row],[Ewec_prod '[MWh']]]-Table13[[#This Row],[Eeol_prod '[MWh']]]-Table13[[#This Row],[Efv_prod '[MWh']]]</f>
        <v>52.876507546336057</v>
      </c>
    </row>
    <row r="5443" x14ac:dyDescent="0.25">
      <c r="E5443" s="4">
        <v>43692.708333333336</v>
      </c>
      <c r="F5443" s="3">
        <v>0.20713999999999999</v>
      </c>
      <c r="G5443" s="2">
        <f>Table13[[#This Row],[CF % FV]]*$A$2</f>
        <v>22.785399999999999</v>
      </c>
      <c r="H5443" s="3">
        <v>0.17672781781991301</v>
      </c>
      <c r="I5443" s="2">
        <f>Table13[[#This Row],[CF % EOL ]]*$A$6</f>
        <v>0</v>
      </c>
      <c r="J5443" s="3">
        <v>6.0024108682828696E-2</v>
      </c>
      <c r="K5443" s="2">
        <f>$A$10*Table13[[#This Row],[CF % WEC]]</f>
        <v>0</v>
      </c>
      <c r="L5443" s="1">
        <v>83.096207533541715</v>
      </c>
      <c r="M5443" s="2">
        <f>Table13[[#This Row],[Cons h '[MWh']]]-Table13[[#This Row],[Ewec_prod '[MWh']]]-Table13[[#This Row],[Eeol_prod '[MWh']]]-Table13[[#This Row],[Efv_prod '[MWh']]]</f>
        <v>60.31080753354172</v>
      </c>
    </row>
    <row r="5444" x14ac:dyDescent="0.25">
      <c r="E5444" s="4">
        <v>43692.75</v>
      </c>
      <c r="F5444" s="3">
        <v>0.37042000000000003</v>
      </c>
      <c r="G5444" s="2">
        <f>Table13[[#This Row],[CF % FV]]*$A$2</f>
        <v>40.746200000000002</v>
      </c>
      <c r="H5444" s="3">
        <v>0.21985767294425501</v>
      </c>
      <c r="I5444" s="2">
        <f>Table13[[#This Row],[CF % EOL ]]*$A$6</f>
        <v>0</v>
      </c>
      <c r="J5444" s="3">
        <v>6.2492013290923583E-2</v>
      </c>
      <c r="K5444" s="2">
        <f>$A$10*Table13[[#This Row],[CF % WEC]]</f>
        <v>0</v>
      </c>
      <c r="L5444" s="1">
        <v>59.988243762517591</v>
      </c>
      <c r="M5444" s="2">
        <f>Table13[[#This Row],[Cons h '[MWh']]]-Table13[[#This Row],[Ewec_prod '[MWh']]]-Table13[[#This Row],[Eeol_prod '[MWh']]]-Table13[[#This Row],[Efv_prod '[MWh']]]</f>
        <v>19.242043762517589</v>
      </c>
    </row>
    <row r="5445" x14ac:dyDescent="0.25">
      <c r="E5445" s="4">
        <v>43692.791666666664</v>
      </c>
      <c r="F5445" s="3">
        <v>0.48538999999999999</v>
      </c>
      <c r="G5445" s="2">
        <f>Table13[[#This Row],[CF % FV]]*$A$2</f>
        <v>53.392899999999997</v>
      </c>
      <c r="H5445" s="3">
        <v>0.23194992764590999</v>
      </c>
      <c r="I5445" s="2">
        <f>Table13[[#This Row],[CF % EOL ]]*$A$6</f>
        <v>0</v>
      </c>
      <c r="J5445" s="3">
        <v>6.4824868401853766E-2</v>
      </c>
      <c r="K5445" s="2">
        <f>$A$10*Table13[[#This Row],[CF % WEC]]</f>
        <v>0</v>
      </c>
      <c r="L5445" s="1">
        <v>79.27131616019247</v>
      </c>
      <c r="M5445" s="2">
        <f>Table13[[#This Row],[Cons h '[MWh']]]-Table13[[#This Row],[Ewec_prod '[MWh']]]-Table13[[#This Row],[Eeol_prod '[MWh']]]-Table13[[#This Row],[Efv_prod '[MWh']]]</f>
        <v>25.878416160192472</v>
      </c>
    </row>
    <row r="5446" x14ac:dyDescent="0.25">
      <c r="E5446" s="4">
        <v>43692.833333333336</v>
      </c>
      <c r="F5446" s="3">
        <v>0.58845000000000003</v>
      </c>
      <c r="G5446" s="2">
        <f>Table13[[#This Row],[CF % FV]]*$A$2</f>
        <v>64.729500000000002</v>
      </c>
      <c r="H5446" s="3">
        <v>0.198193702820394</v>
      </c>
      <c r="I5446" s="2">
        <f>Table13[[#This Row],[CF % EOL ]]*$A$6</f>
        <v>0</v>
      </c>
      <c r="J5446" s="3">
        <v>6.604684319777536E-2</v>
      </c>
      <c r="K5446" s="2">
        <f>$A$10*Table13[[#This Row],[CF % WEC]]</f>
        <v>0</v>
      </c>
      <c r="L5446" s="1">
        <v>47.428389884345911</v>
      </c>
      <c r="M5446" s="2">
        <f>Table13[[#This Row],[Cons h '[MWh']]]-Table13[[#This Row],[Ewec_prod '[MWh']]]-Table13[[#This Row],[Eeol_prod '[MWh']]]-Table13[[#This Row],[Efv_prod '[MWh']]]</f>
        <v>-17.30111011565409</v>
      </c>
    </row>
    <row r="5447" x14ac:dyDescent="0.25">
      <c r="E5447" s="4">
        <v>43692.875</v>
      </c>
      <c r="F5447" s="3">
        <v>0.61758000000000002</v>
      </c>
      <c r="G5447" s="2">
        <f>Table13[[#This Row],[CF % FV]]*$A$2</f>
        <v>67.933800000000005</v>
      </c>
      <c r="H5447" s="3">
        <v>0.15968958782668399</v>
      </c>
      <c r="I5447" s="2">
        <f>Table13[[#This Row],[CF % EOL ]]*$A$6</f>
        <v>0</v>
      </c>
      <c r="J5447" s="3">
        <v>6.1951938028225212E-2</v>
      </c>
      <c r="K5447" s="2">
        <f>$A$10*Table13[[#This Row],[CF % WEC]]</f>
        <v>0</v>
      </c>
      <c r="L5447" s="1">
        <v>62.604696613460874</v>
      </c>
      <c r="M5447" s="2">
        <f>Table13[[#This Row],[Cons h '[MWh']]]-Table13[[#This Row],[Ewec_prod '[MWh']]]-Table13[[#This Row],[Eeol_prod '[MWh']]]-Table13[[#This Row],[Efv_prod '[MWh']]]</f>
        <v>-5.3291033865391313</v>
      </c>
    </row>
    <row r="5448" x14ac:dyDescent="0.25">
      <c r="E5448" s="4">
        <v>43692.916666666664</v>
      </c>
      <c r="F5448" s="3">
        <v>0.65364999999999995</v>
      </c>
      <c r="G5448" s="2">
        <f>Table13[[#This Row],[CF % FV]]*$A$2</f>
        <v>71.901499999999999</v>
      </c>
      <c r="H5448" s="3">
        <v>8.0972118663302003E-3</v>
      </c>
      <c r="I5448" s="2">
        <f>Table13[[#This Row],[CF % EOL ]]*$A$6</f>
        <v>0</v>
      </c>
      <c r="J5448" s="3">
        <v>5.8996739486222811E-2</v>
      </c>
      <c r="K5448" s="2">
        <f>$A$10*Table13[[#This Row],[CF % WEC]]</f>
        <v>0</v>
      </c>
      <c r="L5448" s="1">
        <v>42.229599129674902</v>
      </c>
      <c r="M5448" s="2">
        <f>Table13[[#This Row],[Cons h '[MWh']]]-Table13[[#This Row],[Ewec_prod '[MWh']]]-Table13[[#This Row],[Eeol_prod '[MWh']]]-Table13[[#This Row],[Efv_prod '[MWh']]]</f>
        <v>-29.671900870325096</v>
      </c>
    </row>
    <row r="5449" x14ac:dyDescent="0.25">
      <c r="E5449" s="4">
        <v>43692.958333333336</v>
      </c>
      <c r="F5449" s="3">
        <v>0.63111000000000006</v>
      </c>
      <c r="G5449" s="2">
        <f>Table13[[#This Row],[CF % FV]]*$A$2</f>
        <v>69.4221</v>
      </c>
      <c r="H5449" s="3">
        <v>-4.0451659831402999E-4</v>
      </c>
      <c r="I5449" s="2">
        <f>Table13[[#This Row],[CF % EOL ]]*$A$6</f>
        <v>0</v>
      </c>
      <c r="J5449" s="3">
        <v>5.90715924044979E-2</v>
      </c>
      <c r="K5449" s="2">
        <f>$A$10*Table13[[#This Row],[CF % WEC]]</f>
        <v>0</v>
      </c>
      <c r="L5449" s="1">
        <v>41.575809456618671</v>
      </c>
      <c r="M5449" s="2">
        <f>Table13[[#This Row],[Cons h '[MWh']]]-Table13[[#This Row],[Ewec_prod '[MWh']]]-Table13[[#This Row],[Eeol_prod '[MWh']]]-Table13[[#This Row],[Efv_prod '[MWh']]]</f>
        <v>-27.846290543381329</v>
      </c>
    </row>
    <row r="5450" x14ac:dyDescent="0.25">
      <c r="E5450" s="4">
        <v>43693</v>
      </c>
      <c r="F5450" s="3">
        <v>0.52298999999999995</v>
      </c>
      <c r="G5450" s="2">
        <f>Table13[[#This Row],[CF % FV]]*$A$2</f>
        <v>57.528899999999993</v>
      </c>
      <c r="H5450" s="3">
        <v>8.4672524588344303E-6</v>
      </c>
      <c r="I5450" s="2">
        <f>Table13[[#This Row],[CF % EOL ]]*$A$6</f>
        <v>0</v>
      </c>
      <c r="J5450" s="3">
        <v>5.9386695353324692E-2</v>
      </c>
      <c r="K5450" s="2">
        <f>$A$10*Table13[[#This Row],[CF % WEC]]</f>
        <v>0</v>
      </c>
      <c r="L5450" s="1">
        <v>34.788795948300624</v>
      </c>
      <c r="M5450" s="2">
        <f>Table13[[#This Row],[Cons h '[MWh']]]-Table13[[#This Row],[Ewec_prod '[MWh']]]-Table13[[#This Row],[Eeol_prod '[MWh']]]-Table13[[#This Row],[Efv_prod '[MWh']]]</f>
        <v>-22.740104051699369</v>
      </c>
    </row>
    <row r="5451" x14ac:dyDescent="0.25">
      <c r="E5451" s="4">
        <v>43693.041666666664</v>
      </c>
      <c r="F5451" s="3">
        <v>0.36631000000000002</v>
      </c>
      <c r="G5451" s="2">
        <f>Table13[[#This Row],[CF % FV]]*$A$2</f>
        <v>40.2941</v>
      </c>
      <c r="H5451" s="3">
        <v>5.0454673169075103E-3</v>
      </c>
      <c r="I5451" s="2">
        <f>Table13[[#This Row],[CF % EOL ]]*$A$6</f>
        <v>0</v>
      </c>
      <c r="J5451" s="3">
        <v>5.9573983580855271E-2</v>
      </c>
      <c r="K5451" s="2">
        <f>$A$10*Table13[[#This Row],[CF % WEC]]</f>
        <v>0</v>
      </c>
      <c r="L5451" s="1">
        <v>35.294275491468007</v>
      </c>
      <c r="M5451" s="2">
        <f>Table13[[#This Row],[Cons h '[MWh']]]-Table13[[#This Row],[Ewec_prod '[MWh']]]-Table13[[#This Row],[Eeol_prod '[MWh']]]-Table13[[#This Row],[Efv_prod '[MWh']]]</f>
        <v>-4.9998245085319937</v>
      </c>
    </row>
    <row r="5452" x14ac:dyDescent="0.25">
      <c r="E5452" s="4">
        <v>43693.083333333336</v>
      </c>
      <c r="F5452" s="3">
        <v>0.20100000000000001</v>
      </c>
      <c r="G5452" s="2">
        <f>Table13[[#This Row],[CF % FV]]*$A$2</f>
        <v>22.110000000000003</v>
      </c>
      <c r="H5452" s="3">
        <v>3.9415778779625397E-2</v>
      </c>
      <c r="I5452" s="2">
        <f>Table13[[#This Row],[CF % EOL ]]*$A$6</f>
        <v>0</v>
      </c>
      <c r="J5452" s="3">
        <v>5.9579289519466401E-2</v>
      </c>
      <c r="K5452" s="2">
        <f>$A$10*Table13[[#This Row],[CF % WEC]]</f>
        <v>0</v>
      </c>
      <c r="L5452" s="1">
        <v>32.219843084974585</v>
      </c>
      <c r="M5452" s="2">
        <f>Table13[[#This Row],[Cons h '[MWh']]]-Table13[[#This Row],[Ewec_prod '[MWh']]]-Table13[[#This Row],[Eeol_prod '[MWh']]]-Table13[[#This Row],[Efv_prod '[MWh']]]</f>
        <v>10.109843084974582</v>
      </c>
    </row>
    <row r="5453" x14ac:dyDescent="0.25">
      <c r="E5453" s="4">
        <v>43693.125</v>
      </c>
      <c r="F5453" s="3">
        <v>4.0000000000000001E-3</v>
      </c>
      <c r="G5453" s="2">
        <f>Table13[[#This Row],[CF % FV]]*$A$2</f>
        <v>0.44</v>
      </c>
      <c r="H5453" s="3">
        <v>7.2909346644778203E-2</v>
      </c>
      <c r="I5453" s="2">
        <f>Table13[[#This Row],[CF % EOL ]]*$A$6</f>
        <v>0</v>
      </c>
      <c r="J5453" s="3">
        <v>6.0329891998922719E-2</v>
      </c>
      <c r="K5453" s="2">
        <f>$A$10*Table13[[#This Row],[CF % WEC]]</f>
        <v>0</v>
      </c>
      <c r="L5453" s="1">
        <v>26.13667164878548</v>
      </c>
      <c r="M5453" s="2">
        <f>Table13[[#This Row],[Cons h '[MWh']]]-Table13[[#This Row],[Ewec_prod '[MWh']]]-Table13[[#This Row],[Eeol_prod '[MWh']]]-Table13[[#This Row],[Efv_prod '[MWh']]]</f>
        <v>25.696671648785479</v>
      </c>
    </row>
    <row r="5454" x14ac:dyDescent="0.25">
      <c r="E5454" s="4">
        <v>43693.166666666664</v>
      </c>
      <c r="F5454" s="3">
        <v>0</v>
      </c>
      <c r="G5454" s="2">
        <f>Table13[[#This Row],[CF % FV]]*$A$2</f>
        <v>0</v>
      </c>
      <c r="H5454" s="3">
        <v>0.13625270944534701</v>
      </c>
      <c r="I5454" s="2">
        <f>Table13[[#This Row],[CF % EOL ]]*$A$6</f>
        <v>0</v>
      </c>
      <c r="J5454" s="3">
        <v>6.1859363712668543E-2</v>
      </c>
      <c r="K5454" s="2">
        <f>$A$10*Table13[[#This Row],[CF % WEC]]</f>
        <v>0</v>
      </c>
      <c r="L5454" s="1">
        <v>33.22596353821038</v>
      </c>
      <c r="M5454" s="2">
        <f>Table13[[#This Row],[Cons h '[MWh']]]-Table13[[#This Row],[Ewec_prod '[MWh']]]-Table13[[#This Row],[Eeol_prod '[MWh']]]-Table13[[#This Row],[Efv_prod '[MWh']]]</f>
        <v>33.22596353821038</v>
      </c>
    </row>
    <row r="5455" x14ac:dyDescent="0.25">
      <c r="E5455" s="4">
        <v>43693.208333333336</v>
      </c>
      <c r="F5455" s="3">
        <v>0</v>
      </c>
      <c r="G5455" s="2">
        <f>Table13[[#This Row],[CF % FV]]*$A$2</f>
        <v>0</v>
      </c>
      <c r="H5455" s="3">
        <v>0.175594256185479</v>
      </c>
      <c r="I5455" s="2">
        <f>Table13[[#This Row],[CF % EOL ]]*$A$6</f>
        <v>0</v>
      </c>
      <c r="J5455" s="3">
        <v>6.3964270956819114E-2</v>
      </c>
      <c r="K5455" s="2">
        <f>$A$10*Table13[[#This Row],[CF % WEC]]</f>
        <v>0</v>
      </c>
      <c r="L5455" s="1">
        <v>47.516330607774769</v>
      </c>
      <c r="M5455" s="2">
        <f>Table13[[#This Row],[Cons h '[MWh']]]-Table13[[#This Row],[Ewec_prod '[MWh']]]-Table13[[#This Row],[Eeol_prod '[MWh']]]-Table13[[#This Row],[Efv_prod '[MWh']]]</f>
        <v>47.516330607774769</v>
      </c>
    </row>
    <row r="5456" x14ac:dyDescent="0.25">
      <c r="E5456" s="4">
        <v>43693.25</v>
      </c>
      <c r="F5456" s="3">
        <v>0</v>
      </c>
      <c r="G5456" s="2">
        <f>Table13[[#This Row],[CF % FV]]*$A$2</f>
        <v>0</v>
      </c>
      <c r="H5456" s="3">
        <v>0.20167171409534301</v>
      </c>
      <c r="I5456" s="2">
        <f>Table13[[#This Row],[CF % EOL ]]*$A$6</f>
        <v>0</v>
      </c>
      <c r="J5456" s="3">
        <v>6.6716252874697152E-2</v>
      </c>
      <c r="K5456" s="2">
        <f>$A$10*Table13[[#This Row],[CF % WEC]]</f>
        <v>0</v>
      </c>
      <c r="L5456" s="1">
        <v>47.554868501752345</v>
      </c>
      <c r="M5456" s="2">
        <f>Table13[[#This Row],[Cons h '[MWh']]]-Table13[[#This Row],[Ewec_prod '[MWh']]]-Table13[[#This Row],[Eeol_prod '[MWh']]]-Table13[[#This Row],[Efv_prod '[MWh']]]</f>
        <v>47.554868501752345</v>
      </c>
    </row>
    <row r="5457" x14ac:dyDescent="0.25">
      <c r="E5457" s="4">
        <v>43693.291666666664</v>
      </c>
      <c r="F5457" s="3">
        <v>0</v>
      </c>
      <c r="G5457" s="2">
        <f>Table13[[#This Row],[CF % FV]]*$A$2</f>
        <v>0</v>
      </c>
      <c r="H5457" s="3">
        <v>0.230157341119409</v>
      </c>
      <c r="I5457" s="2">
        <f>Table13[[#This Row],[CF % EOL ]]*$A$6</f>
        <v>0</v>
      </c>
      <c r="J5457" s="3">
        <v>6.9739084355090158E-2</v>
      </c>
      <c r="K5457" s="2">
        <f>$A$10*Table13[[#This Row],[CF % WEC]]</f>
        <v>0</v>
      </c>
      <c r="L5457" s="1">
        <v>56.89358178735381</v>
      </c>
      <c r="M5457" s="2">
        <f>Table13[[#This Row],[Cons h '[MWh']]]-Table13[[#This Row],[Ewec_prod '[MWh']]]-Table13[[#This Row],[Eeol_prod '[MWh']]]-Table13[[#This Row],[Efv_prod '[MWh']]]</f>
        <v>56.89358178735381</v>
      </c>
    </row>
    <row r="5458" x14ac:dyDescent="0.25">
      <c r="E5458" s="4">
        <v>43693.333333333336</v>
      </c>
      <c r="F5458" s="3">
        <v>0</v>
      </c>
      <c r="G5458" s="2">
        <f>Table13[[#This Row],[CF % FV]]*$A$2</f>
        <v>0</v>
      </c>
      <c r="H5458" s="3">
        <v>0.25698591852090802</v>
      </c>
      <c r="I5458" s="2">
        <f>Table13[[#This Row],[CF % EOL ]]*$A$6</f>
        <v>0</v>
      </c>
      <c r="J5458" s="3">
        <v>7.2752366140437938E-2</v>
      </c>
      <c r="K5458" s="2">
        <f>$A$10*Table13[[#This Row],[CF % WEC]]</f>
        <v>0</v>
      </c>
      <c r="L5458" s="1">
        <v>48.547466649264678</v>
      </c>
      <c r="M5458" s="2">
        <f>Table13[[#This Row],[Cons h '[MWh']]]-Table13[[#This Row],[Ewec_prod '[MWh']]]-Table13[[#This Row],[Eeol_prod '[MWh']]]-Table13[[#This Row],[Efv_prod '[MWh']]]</f>
        <v>48.547466649264678</v>
      </c>
    </row>
    <row r="5459" x14ac:dyDescent="0.25">
      <c r="E5459" s="4">
        <v>43693.375</v>
      </c>
      <c r="F5459" s="3">
        <v>0</v>
      </c>
      <c r="G5459" s="2">
        <f>Table13[[#This Row],[CF % FV]]*$A$2</f>
        <v>0</v>
      </c>
      <c r="H5459" s="3">
        <v>0.270309429448781</v>
      </c>
      <c r="I5459" s="2">
        <f>Table13[[#This Row],[CF % EOL ]]*$A$6</f>
        <v>0</v>
      </c>
      <c r="J5459" s="3">
        <v>7.1681369246074822E-2</v>
      </c>
      <c r="K5459" s="2">
        <f>$A$10*Table13[[#This Row],[CF % WEC]]</f>
        <v>0</v>
      </c>
      <c r="L5459" s="1">
        <v>44.398974172522706</v>
      </c>
      <c r="M5459" s="2">
        <f>Table13[[#This Row],[Cons h '[MWh']]]-Table13[[#This Row],[Ewec_prod '[MWh']]]-Table13[[#This Row],[Eeol_prod '[MWh']]]-Table13[[#This Row],[Efv_prod '[MWh']]]</f>
        <v>44.398974172522706</v>
      </c>
    </row>
    <row r="5460" x14ac:dyDescent="0.25">
      <c r="E5460" s="4">
        <v>43693.416666666664</v>
      </c>
      <c r="F5460" s="3">
        <v>0</v>
      </c>
      <c r="G5460" s="2">
        <f>Table13[[#This Row],[CF % FV]]*$A$2</f>
        <v>0</v>
      </c>
      <c r="H5460" s="3">
        <v>2.2144901491648401E-2</v>
      </c>
      <c r="I5460" s="2">
        <f>Table13[[#This Row],[CF % EOL ]]*$A$6</f>
        <v>0</v>
      </c>
      <c r="J5460" s="3">
        <v>7.1430187033335674E-2</v>
      </c>
      <c r="K5460" s="2">
        <f>$A$10*Table13[[#This Row],[CF % WEC]]</f>
        <v>0</v>
      </c>
      <c r="L5460" s="1">
        <v>43.555623653275951</v>
      </c>
      <c r="M5460" s="2">
        <f>Table13[[#This Row],[Cons h '[MWh']]]-Table13[[#This Row],[Ewec_prod '[MWh']]]-Table13[[#This Row],[Eeol_prod '[MWh']]]-Table13[[#This Row],[Efv_prod '[MWh']]]</f>
        <v>43.555623653275951</v>
      </c>
    </row>
    <row r="5461" x14ac:dyDescent="0.25">
      <c r="E5461" s="4">
        <v>43693.458333333336</v>
      </c>
      <c r="F5461" s="3">
        <v>0</v>
      </c>
      <c r="G5461" s="2">
        <f>Table13[[#This Row],[CF % FV]]*$A$2</f>
        <v>0</v>
      </c>
      <c r="H5461" s="3">
        <v>1.9771878063399299E-2</v>
      </c>
      <c r="I5461" s="2">
        <f>Table13[[#This Row],[CF % EOL ]]*$A$6</f>
        <v>0</v>
      </c>
      <c r="J5461" s="3">
        <v>7.1938159294330492E-2</v>
      </c>
      <c r="K5461" s="2">
        <f>$A$10*Table13[[#This Row],[CF % WEC]]</f>
        <v>0</v>
      </c>
      <c r="L5461" s="1">
        <v>53.026598919201426</v>
      </c>
      <c r="M5461" s="2">
        <f>Table13[[#This Row],[Cons h '[MWh']]]-Table13[[#This Row],[Ewec_prod '[MWh']]]-Table13[[#This Row],[Eeol_prod '[MWh']]]-Table13[[#This Row],[Efv_prod '[MWh']]]</f>
        <v>53.026598919201426</v>
      </c>
    </row>
    <row r="5462" x14ac:dyDescent="0.25">
      <c r="E5462" s="4">
        <v>43693.5</v>
      </c>
      <c r="F5462" s="3">
        <v>0</v>
      </c>
      <c r="G5462" s="2">
        <f>Table13[[#This Row],[CF % FV]]*$A$2</f>
        <v>0</v>
      </c>
      <c r="H5462" s="3">
        <v>9.3376267490223194E-2</v>
      </c>
      <c r="I5462" s="2">
        <f>Table13[[#This Row],[CF % EOL ]]*$A$6</f>
        <v>0</v>
      </c>
      <c r="J5462" s="3">
        <v>7.2620283102018998E-2</v>
      </c>
      <c r="K5462" s="2">
        <f>$A$10*Table13[[#This Row],[CF % WEC]]</f>
        <v>0</v>
      </c>
      <c r="L5462" s="1">
        <v>51.813709373264814</v>
      </c>
      <c r="M5462" s="2">
        <f>Table13[[#This Row],[Cons h '[MWh']]]-Table13[[#This Row],[Ewec_prod '[MWh']]]-Table13[[#This Row],[Eeol_prod '[MWh']]]-Table13[[#This Row],[Efv_prod '[MWh']]]</f>
        <v>51.813709373264814</v>
      </c>
    </row>
    <row r="5463" x14ac:dyDescent="0.25">
      <c r="E5463" s="4">
        <v>43693.541666666664</v>
      </c>
      <c r="F5463" s="3">
        <v>0</v>
      </c>
      <c r="G5463" s="2">
        <f>Table13[[#This Row],[CF % FV]]*$A$2</f>
        <v>0</v>
      </c>
      <c r="H5463" s="3">
        <v>0.21825354678457501</v>
      </c>
      <c r="I5463" s="2">
        <f>Table13[[#This Row],[CF % EOL ]]*$A$6</f>
        <v>0</v>
      </c>
      <c r="J5463" s="3">
        <v>7.3586837533136829E-2</v>
      </c>
      <c r="K5463" s="2">
        <f>$A$10*Table13[[#This Row],[CF % WEC]]</f>
        <v>0</v>
      </c>
      <c r="L5463" s="1">
        <v>47.454359922405295</v>
      </c>
      <c r="M5463" s="2">
        <f>Table13[[#This Row],[Cons h '[MWh']]]-Table13[[#This Row],[Ewec_prod '[MWh']]]-Table13[[#This Row],[Eeol_prod '[MWh']]]-Table13[[#This Row],[Efv_prod '[MWh']]]</f>
        <v>47.454359922405295</v>
      </c>
    </row>
    <row r="5464" x14ac:dyDescent="0.25">
      <c r="E5464" s="4">
        <v>43693.583333333336</v>
      </c>
      <c r="F5464" s="3">
        <v>0</v>
      </c>
      <c r="G5464" s="2">
        <f>Table13[[#This Row],[CF % FV]]*$A$2</f>
        <v>0</v>
      </c>
      <c r="H5464" s="3">
        <v>0.34344095483352</v>
      </c>
      <c r="I5464" s="2">
        <f>Table13[[#This Row],[CF % EOL ]]*$A$6</f>
        <v>0</v>
      </c>
      <c r="J5464" s="3">
        <v>7.6604401709013642E-2</v>
      </c>
      <c r="K5464" s="2">
        <f>$A$10*Table13[[#This Row],[CF % WEC]]</f>
        <v>0</v>
      </c>
      <c r="L5464" s="1">
        <v>50.15556415228064</v>
      </c>
      <c r="M5464" s="2">
        <f>Table13[[#This Row],[Cons h '[MWh']]]-Table13[[#This Row],[Ewec_prod '[MWh']]]-Table13[[#This Row],[Eeol_prod '[MWh']]]-Table13[[#This Row],[Efv_prod '[MWh']]]</f>
        <v>50.15556415228064</v>
      </c>
    </row>
    <row r="5465" x14ac:dyDescent="0.25">
      <c r="E5465" s="4">
        <v>43693.625</v>
      </c>
      <c r="F5465" s="3">
        <v>0</v>
      </c>
      <c r="G5465" s="2">
        <f>Table13[[#This Row],[CF % FV]]*$A$2</f>
        <v>0</v>
      </c>
      <c r="H5465" s="3">
        <v>0.40296583060043401</v>
      </c>
      <c r="I5465" s="2">
        <f>Table13[[#This Row],[CF % EOL ]]*$A$6</f>
        <v>0</v>
      </c>
      <c r="J5465" s="3">
        <v>8.0861088539790585E-2</v>
      </c>
      <c r="K5465" s="2">
        <f>$A$10*Table13[[#This Row],[CF % WEC]]</f>
        <v>0</v>
      </c>
      <c r="L5465" s="1">
        <v>54.889036224272459</v>
      </c>
      <c r="M5465" s="2">
        <f>Table13[[#This Row],[Cons h '[MWh']]]-Table13[[#This Row],[Ewec_prod '[MWh']]]-Table13[[#This Row],[Eeol_prod '[MWh']]]-Table13[[#This Row],[Efv_prod '[MWh']]]</f>
        <v>54.889036224272459</v>
      </c>
    </row>
    <row r="5466" x14ac:dyDescent="0.25">
      <c r="E5466" s="4">
        <v>43693.666666666664</v>
      </c>
      <c r="F5466" s="3">
        <v>2.5600000000000002E-3</v>
      </c>
      <c r="G5466" s="2">
        <f>Table13[[#This Row],[CF % FV]]*$A$2</f>
        <v>0.28160000000000002</v>
      </c>
      <c r="H5466" s="3">
        <v>0.44204673531472</v>
      </c>
      <c r="I5466" s="2">
        <f>Table13[[#This Row],[CF % EOL ]]*$A$6</f>
        <v>0</v>
      </c>
      <c r="J5466" s="3">
        <v>8.5853174028411375E-2</v>
      </c>
      <c r="K5466" s="2">
        <f>$A$10*Table13[[#This Row],[CF % WEC]]</f>
        <v>0</v>
      </c>
      <c r="L5466" s="1">
        <v>66.45331840201392</v>
      </c>
      <c r="M5466" s="2">
        <f>Table13[[#This Row],[Cons h '[MWh']]]-Table13[[#This Row],[Ewec_prod '[MWh']]]-Table13[[#This Row],[Eeol_prod '[MWh']]]-Table13[[#This Row],[Efv_prod '[MWh']]]</f>
        <v>66.171718402013923</v>
      </c>
    </row>
    <row r="5467" x14ac:dyDescent="0.25">
      <c r="E5467" s="4">
        <v>43693.708333333336</v>
      </c>
      <c r="F5467" s="3">
        <v>0.23046</v>
      </c>
      <c r="G5467" s="2">
        <f>Table13[[#This Row],[CF % FV]]*$A$2</f>
        <v>25.3506</v>
      </c>
      <c r="H5467" s="3">
        <v>0.490683296010686</v>
      </c>
      <c r="I5467" s="2">
        <f>Table13[[#This Row],[CF % EOL ]]*$A$6</f>
        <v>0</v>
      </c>
      <c r="J5467" s="3">
        <v>9.1885298817356284E-2</v>
      </c>
      <c r="K5467" s="2">
        <f>$A$10*Table13[[#This Row],[CF % WEC]]</f>
        <v>0</v>
      </c>
      <c r="L5467" s="1">
        <v>65.078698605365048</v>
      </c>
      <c r="M5467" s="2">
        <f>Table13[[#This Row],[Cons h '[MWh']]]-Table13[[#This Row],[Ewec_prod '[MWh']]]-Table13[[#This Row],[Eeol_prod '[MWh']]]-Table13[[#This Row],[Efv_prod '[MWh']]]</f>
        <v>39.728098605365048</v>
      </c>
    </row>
    <row r="5468" x14ac:dyDescent="0.25">
      <c r="E5468" s="4">
        <v>43693.75</v>
      </c>
      <c r="F5468" s="3">
        <v>0.42322000000000004</v>
      </c>
      <c r="G5468" s="2">
        <f>Table13[[#This Row],[CF % FV]]*$A$2</f>
        <v>46.554200000000002</v>
      </c>
      <c r="H5468" s="3">
        <v>0.54282578254815606</v>
      </c>
      <c r="I5468" s="2">
        <f>Table13[[#This Row],[CF % EOL ]]*$A$6</f>
        <v>0</v>
      </c>
      <c r="J5468" s="3">
        <v>9.7838967203318264E-2</v>
      </c>
      <c r="K5468" s="2">
        <f>$A$10*Table13[[#This Row],[CF % WEC]]</f>
        <v>0</v>
      </c>
      <c r="L5468" s="1">
        <v>89.241492439082492</v>
      </c>
      <c r="M5468" s="2">
        <f>Table13[[#This Row],[Cons h '[MWh']]]-Table13[[#This Row],[Ewec_prod '[MWh']]]-Table13[[#This Row],[Eeol_prod '[MWh']]]-Table13[[#This Row],[Efv_prod '[MWh']]]</f>
        <v>42.687292439082491</v>
      </c>
    </row>
    <row r="5469" x14ac:dyDescent="0.25">
      <c r="E5469" s="4">
        <v>43693.791666666664</v>
      </c>
      <c r="F5469" s="3">
        <v>0.55847000000000002</v>
      </c>
      <c r="G5469" s="2">
        <f>Table13[[#This Row],[CF % FV]]*$A$2</f>
        <v>61.431699999999999</v>
      </c>
      <c r="H5469" s="3">
        <v>0.58328656568856396</v>
      </c>
      <c r="I5469" s="2">
        <f>Table13[[#This Row],[CF % EOL ]]*$A$6</f>
        <v>0</v>
      </c>
      <c r="J5469" s="3">
        <v>0.10355351267648574</v>
      </c>
      <c r="K5469" s="2">
        <f>$A$10*Table13[[#This Row],[CF % WEC]]</f>
        <v>0</v>
      </c>
      <c r="L5469" s="1">
        <v>71.12921139012343</v>
      </c>
      <c r="M5469" s="2">
        <f>Table13[[#This Row],[Cons h '[MWh']]]-Table13[[#This Row],[Ewec_prod '[MWh']]]-Table13[[#This Row],[Eeol_prod '[MWh']]]-Table13[[#This Row],[Efv_prod '[MWh']]]</f>
        <v>9.6975113901234309</v>
      </c>
    </row>
    <row r="5470" x14ac:dyDescent="0.25">
      <c r="E5470" s="4">
        <v>43693.833333333336</v>
      </c>
      <c r="F5470" s="3">
        <v>0.60796000000000006</v>
      </c>
      <c r="G5470" s="2">
        <f>Table13[[#This Row],[CF % FV]]*$A$2</f>
        <v>66.875600000000006</v>
      </c>
      <c r="H5470" s="3">
        <v>0.60961155041201398</v>
      </c>
      <c r="I5470" s="2">
        <f>Table13[[#This Row],[CF % EOL ]]*$A$6</f>
        <v>0</v>
      </c>
      <c r="J5470" s="3">
        <v>0.10931973957553837</v>
      </c>
      <c r="K5470" s="2">
        <f>$A$10*Table13[[#This Row],[CF % WEC]]</f>
        <v>0</v>
      </c>
      <c r="L5470" s="1">
        <v>59.535557331674376</v>
      </c>
      <c r="M5470" s="2">
        <f>Table13[[#This Row],[Cons h '[MWh']]]-Table13[[#This Row],[Ewec_prod '[MWh']]]-Table13[[#This Row],[Eeol_prod '[MWh']]]-Table13[[#This Row],[Efv_prod '[MWh']]]</f>
        <v>-7.3400426683256299</v>
      </c>
    </row>
    <row r="5471" x14ac:dyDescent="0.25">
      <c r="E5471" s="4">
        <v>43693.875</v>
      </c>
      <c r="F5471" s="3">
        <v>0.64139999999999997</v>
      </c>
      <c r="G5471" s="2">
        <f>Table13[[#This Row],[CF % FV]]*$A$2</f>
        <v>70.554000000000002</v>
      </c>
      <c r="H5471" s="3">
        <v>0.62497500299179598</v>
      </c>
      <c r="I5471" s="2">
        <f>Table13[[#This Row],[CF % EOL ]]*$A$6</f>
        <v>0</v>
      </c>
      <c r="J5471" s="3">
        <v>0.10345712713418417</v>
      </c>
      <c r="K5471" s="2">
        <f>$A$10*Table13[[#This Row],[CF % WEC]]</f>
        <v>0</v>
      </c>
      <c r="L5471" s="1">
        <v>64.965787492247003</v>
      </c>
      <c r="M5471" s="2">
        <f>Table13[[#This Row],[Cons h '[MWh']]]-Table13[[#This Row],[Ewec_prod '[MWh']]]-Table13[[#This Row],[Eeol_prod '[MWh']]]-Table13[[#This Row],[Efv_prod '[MWh']]]</f>
        <v>-5.5882125077529992</v>
      </c>
    </row>
    <row r="5472" x14ac:dyDescent="0.25">
      <c r="E5472" s="4">
        <v>43693.916666666664</v>
      </c>
      <c r="F5472" s="3">
        <v>0.62236999999999998</v>
      </c>
      <c r="G5472" s="2">
        <f>Table13[[#This Row],[CF % FV]]*$A$2</f>
        <v>68.460700000000003</v>
      </c>
      <c r="H5472" s="3">
        <v>0.168921216866802</v>
      </c>
      <c r="I5472" s="2">
        <f>Table13[[#This Row],[CF % EOL ]]*$A$6</f>
        <v>0</v>
      </c>
      <c r="J5472" s="3">
        <v>9.7732761677749969E-2</v>
      </c>
      <c r="K5472" s="2">
        <f>$A$10*Table13[[#This Row],[CF % WEC]]</f>
        <v>0</v>
      </c>
      <c r="L5472" s="1">
        <v>50.923783947133778</v>
      </c>
      <c r="M5472" s="2">
        <f>Table13[[#This Row],[Cons h '[MWh']]]-Table13[[#This Row],[Ewec_prod '[MWh']]]-Table13[[#This Row],[Eeol_prod '[MWh']]]-Table13[[#This Row],[Efv_prod '[MWh']]]</f>
        <v>-17.536916052866225</v>
      </c>
    </row>
    <row r="5473" x14ac:dyDescent="0.25">
      <c r="E5473" s="4">
        <v>43693.958333333336</v>
      </c>
      <c r="F5473" s="3">
        <v>0.61314999999999997</v>
      </c>
      <c r="G5473" s="2">
        <f>Table13[[#This Row],[CF % FV]]*$A$2</f>
        <v>67.4465</v>
      </c>
      <c r="H5473" s="3">
        <v>0.210265803545578</v>
      </c>
      <c r="I5473" s="2">
        <f>Table13[[#This Row],[CF % EOL ]]*$A$6</f>
        <v>0</v>
      </c>
      <c r="J5473" s="3">
        <v>9.2971839960815081E-2</v>
      </c>
      <c r="K5473" s="2">
        <f>$A$10*Table13[[#This Row],[CF % WEC]]</f>
        <v>0</v>
      </c>
      <c r="L5473" s="1">
        <v>40.204354249461716</v>
      </c>
      <c r="M5473" s="2">
        <f>Table13[[#This Row],[Cons h '[MWh']]]-Table13[[#This Row],[Ewec_prod '[MWh']]]-Table13[[#This Row],[Eeol_prod '[MWh']]]-Table13[[#This Row],[Efv_prod '[MWh']]]</f>
        <v>-27.242145750538285</v>
      </c>
    </row>
    <row r="5474" x14ac:dyDescent="0.25">
      <c r="E5474" s="4">
        <v>43694</v>
      </c>
      <c r="F5474" s="3">
        <v>0.48364999999999997</v>
      </c>
      <c r="G5474" s="2">
        <f>Table13[[#This Row],[CF % FV]]*$A$2</f>
        <v>53.201499999999996</v>
      </c>
      <c r="H5474" s="3">
        <v>0.32387951739144699</v>
      </c>
      <c r="I5474" s="2">
        <f>Table13[[#This Row],[CF % EOL ]]*$A$6</f>
        <v>0</v>
      </c>
      <c r="J5474" s="3">
        <v>9.0013993003130149E-2</v>
      </c>
      <c r="K5474" s="2">
        <f>$A$10*Table13[[#This Row],[CF % WEC]]</f>
        <v>0</v>
      </c>
      <c r="L5474" s="1">
        <v>37.358804396041201</v>
      </c>
      <c r="M5474" s="2">
        <f>Table13[[#This Row],[Cons h '[MWh']]]-Table13[[#This Row],[Ewec_prod '[MWh']]]-Table13[[#This Row],[Eeol_prod '[MWh']]]-Table13[[#This Row],[Efv_prod '[MWh']]]</f>
        <v>-15.842695603958795</v>
      </c>
    </row>
    <row r="5475" x14ac:dyDescent="0.25">
      <c r="E5475" s="4">
        <v>43694.041666666664</v>
      </c>
      <c r="F5475" s="3">
        <v>0.37967000000000001</v>
      </c>
      <c r="G5475" s="2">
        <f>Table13[[#This Row],[CF % FV]]*$A$2</f>
        <v>41.7637</v>
      </c>
      <c r="H5475" s="3">
        <v>0.44568343998167198</v>
      </c>
      <c r="I5475" s="2">
        <f>Table13[[#This Row],[CF % EOL ]]*$A$6</f>
        <v>0</v>
      </c>
      <c r="J5475" s="3">
        <v>8.721332236666049E-2</v>
      </c>
      <c r="K5475" s="2">
        <f>$A$10*Table13[[#This Row],[CF % WEC]]</f>
        <v>0</v>
      </c>
      <c r="L5475" s="1">
        <v>29.120376929044241</v>
      </c>
      <c r="M5475" s="2">
        <f>Table13[[#This Row],[Cons h '[MWh']]]-Table13[[#This Row],[Ewec_prod '[MWh']]]-Table13[[#This Row],[Eeol_prod '[MWh']]]-Table13[[#This Row],[Efv_prod '[MWh']]]</f>
        <v>-12.643323070955759</v>
      </c>
    </row>
    <row r="5476" x14ac:dyDescent="0.25">
      <c r="E5476" s="4">
        <v>43694.083333333336</v>
      </c>
      <c r="F5476" s="3">
        <v>0.20028000000000001</v>
      </c>
      <c r="G5476" s="2">
        <f>Table13[[#This Row],[CF % FV]]*$A$2</f>
        <v>22.030800000000003</v>
      </c>
      <c r="H5476" s="3">
        <v>0.54150508162727096</v>
      </c>
      <c r="I5476" s="2">
        <f>Table13[[#This Row],[CF % EOL ]]*$A$6</f>
        <v>0</v>
      </c>
      <c r="J5476" s="3">
        <v>8.6448395979970227E-2</v>
      </c>
      <c r="K5476" s="2">
        <f>$A$10*Table13[[#This Row],[CF % WEC]]</f>
        <v>0</v>
      </c>
      <c r="L5476" s="1">
        <v>29.149012021048456</v>
      </c>
      <c r="M5476" s="2">
        <f>Table13[[#This Row],[Cons h '[MWh']]]-Table13[[#This Row],[Ewec_prod '[MWh']]]-Table13[[#This Row],[Eeol_prod '[MWh']]]-Table13[[#This Row],[Efv_prod '[MWh']]]</f>
        <v>7.1182120210484534</v>
      </c>
    </row>
    <row r="5477" x14ac:dyDescent="0.25">
      <c r="E5477" s="4">
        <v>43694.125</v>
      </c>
      <c r="F5477" s="3">
        <v>1.7090000000000001E-2</v>
      </c>
      <c r="G5477" s="2">
        <f>Table13[[#This Row],[CF % FV]]*$A$2</f>
        <v>1.8799000000000001</v>
      </c>
      <c r="H5477" s="3">
        <v>0.57663605631387205</v>
      </c>
      <c r="I5477" s="2">
        <f>Table13[[#This Row],[CF % EOL ]]*$A$6</f>
        <v>0</v>
      </c>
      <c r="J5477" s="3">
        <v>8.7289401742105241E-2</v>
      </c>
      <c r="K5477" s="2">
        <f>$A$10*Table13[[#This Row],[CF % WEC]]</f>
        <v>0</v>
      </c>
      <c r="L5477" s="1">
        <v>35.483776233164065</v>
      </c>
      <c r="M5477" s="2">
        <f>Table13[[#This Row],[Cons h '[MWh']]]-Table13[[#This Row],[Ewec_prod '[MWh']]]-Table13[[#This Row],[Eeol_prod '[MWh']]]-Table13[[#This Row],[Efv_prod '[MWh']]]</f>
        <v>33.603876233164065</v>
      </c>
    </row>
    <row r="5478" x14ac:dyDescent="0.25">
      <c r="E5478" s="4">
        <v>43694.166666666664</v>
      </c>
      <c r="F5478" s="3">
        <v>0</v>
      </c>
      <c r="G5478" s="2">
        <f>Table13[[#This Row],[CF % FV]]*$A$2</f>
        <v>0</v>
      </c>
      <c r="H5478" s="3">
        <v>0.59992396674245696</v>
      </c>
      <c r="I5478" s="2">
        <f>Table13[[#This Row],[CF % EOL ]]*$A$6</f>
        <v>0</v>
      </c>
      <c r="J5478" s="3">
        <v>9.1397277995915627E-2</v>
      </c>
      <c r="K5478" s="2">
        <f>$A$10*Table13[[#This Row],[CF % WEC]]</f>
        <v>0</v>
      </c>
      <c r="L5478" s="1">
        <v>29.870448870174631</v>
      </c>
      <c r="M5478" s="2">
        <f>Table13[[#This Row],[Cons h '[MWh']]]-Table13[[#This Row],[Ewec_prod '[MWh']]]-Table13[[#This Row],[Eeol_prod '[MWh']]]-Table13[[#This Row],[Efv_prod '[MWh']]]</f>
        <v>29.870448870174631</v>
      </c>
    </row>
    <row r="5479" x14ac:dyDescent="0.25">
      <c r="E5479" s="4">
        <v>43694.208333333336</v>
      </c>
      <c r="F5479" s="3">
        <v>0</v>
      </c>
      <c r="G5479" s="2">
        <f>Table13[[#This Row],[CF % FV]]*$A$2</f>
        <v>0</v>
      </c>
      <c r="H5479" s="3">
        <v>0.641006320099758</v>
      </c>
      <c r="I5479" s="2">
        <f>Table13[[#This Row],[CF % EOL ]]*$A$6</f>
        <v>0</v>
      </c>
      <c r="J5479" s="3">
        <v>9.8126217428770923E-2</v>
      </c>
      <c r="K5479" s="2">
        <f>$A$10*Table13[[#This Row],[CF % WEC]]</f>
        <v>0</v>
      </c>
      <c r="L5479" s="1">
        <v>42.587712112604656</v>
      </c>
      <c r="M5479" s="2">
        <f>Table13[[#This Row],[Cons h '[MWh']]]-Table13[[#This Row],[Ewec_prod '[MWh']]]-Table13[[#This Row],[Eeol_prod '[MWh']]]-Table13[[#This Row],[Efv_prod '[MWh']]]</f>
        <v>42.587712112604656</v>
      </c>
    </row>
    <row r="5480" x14ac:dyDescent="0.25">
      <c r="E5480" s="4">
        <v>43694.25</v>
      </c>
      <c r="F5480" s="3">
        <v>0</v>
      </c>
      <c r="G5480" s="2">
        <f>Table13[[#This Row],[CF % FV]]*$A$2</f>
        <v>0</v>
      </c>
      <c r="H5480" s="3">
        <v>0.69642549591715996</v>
      </c>
      <c r="I5480" s="2">
        <f>Table13[[#This Row],[CF % EOL ]]*$A$6</f>
        <v>0</v>
      </c>
      <c r="J5480" s="3">
        <v>0.10701097370058255</v>
      </c>
      <c r="K5480" s="2">
        <f>$A$10*Table13[[#This Row],[CF % WEC]]</f>
        <v>0</v>
      </c>
      <c r="L5480" s="1">
        <v>62.424959418229221</v>
      </c>
      <c r="M5480" s="2">
        <f>Table13[[#This Row],[Cons h '[MWh']]]-Table13[[#This Row],[Ewec_prod '[MWh']]]-Table13[[#This Row],[Eeol_prod '[MWh']]]-Table13[[#This Row],[Efv_prod '[MWh']]]</f>
        <v>62.424959418229221</v>
      </c>
    </row>
    <row r="5481" x14ac:dyDescent="0.25">
      <c r="E5481" s="4">
        <v>43694.291666666664</v>
      </c>
      <c r="F5481" s="3">
        <v>0</v>
      </c>
      <c r="G5481" s="2">
        <f>Table13[[#This Row],[CF % FV]]*$A$2</f>
        <v>0</v>
      </c>
      <c r="H5481" s="3">
        <v>0.76649874848551303</v>
      </c>
      <c r="I5481" s="2">
        <f>Table13[[#This Row],[CF % EOL ]]*$A$6</f>
        <v>0</v>
      </c>
      <c r="J5481" s="3">
        <v>0.11309190793478813</v>
      </c>
      <c r="K5481" s="2">
        <f>$A$10*Table13[[#This Row],[CF % WEC]]</f>
        <v>0</v>
      </c>
      <c r="L5481" s="1">
        <v>56.748883822602664</v>
      </c>
      <c r="M5481" s="2">
        <f>Table13[[#This Row],[Cons h '[MWh']]]-Table13[[#This Row],[Ewec_prod '[MWh']]]-Table13[[#This Row],[Eeol_prod '[MWh']]]-Table13[[#This Row],[Efv_prod '[MWh']]]</f>
        <v>56.748883822602664</v>
      </c>
    </row>
    <row r="5482" x14ac:dyDescent="0.25">
      <c r="E5482" s="4">
        <v>43694.333333333336</v>
      </c>
      <c r="F5482" s="3">
        <v>0</v>
      </c>
      <c r="G5482" s="2">
        <f>Table13[[#This Row],[CF % FV]]*$A$2</f>
        <v>0</v>
      </c>
      <c r="H5482" s="3">
        <v>0.79592954800486704</v>
      </c>
      <c r="I5482" s="2">
        <f>Table13[[#This Row],[CF % EOL ]]*$A$6</f>
        <v>0</v>
      </c>
      <c r="J5482" s="3">
        <v>0.11346785205224458</v>
      </c>
      <c r="K5482" s="2">
        <f>$A$10*Table13[[#This Row],[CF % WEC]]</f>
        <v>0</v>
      </c>
      <c r="L5482" s="1">
        <v>46.935705407044672</v>
      </c>
      <c r="M5482" s="2">
        <f>Table13[[#This Row],[Cons h '[MWh']]]-Table13[[#This Row],[Ewec_prod '[MWh']]]-Table13[[#This Row],[Eeol_prod '[MWh']]]-Table13[[#This Row],[Efv_prod '[MWh']]]</f>
        <v>46.935705407044672</v>
      </c>
    </row>
    <row r="5483" x14ac:dyDescent="0.25">
      <c r="E5483" s="4">
        <v>43694.375</v>
      </c>
      <c r="F5483" s="3">
        <v>0</v>
      </c>
      <c r="G5483" s="2">
        <f>Table13[[#This Row],[CF % FV]]*$A$2</f>
        <v>0</v>
      </c>
      <c r="H5483" s="3">
        <v>0.82788984222351003</v>
      </c>
      <c r="I5483" s="2">
        <f>Table13[[#This Row],[CF % EOL ]]*$A$6</f>
        <v>0</v>
      </c>
      <c r="J5483" s="3">
        <v>0.13670206200127993</v>
      </c>
      <c r="K5483" s="2">
        <f>$A$10*Table13[[#This Row],[CF % WEC]]</f>
        <v>0</v>
      </c>
      <c r="L5483" s="1">
        <v>60.262938972883539</v>
      </c>
      <c r="M5483" s="2">
        <f>Table13[[#This Row],[Cons h '[MWh']]]-Table13[[#This Row],[Ewec_prod '[MWh']]]-Table13[[#This Row],[Eeol_prod '[MWh']]]-Table13[[#This Row],[Efv_prod '[MWh']]]</f>
        <v>60.262938972883539</v>
      </c>
    </row>
    <row r="5484" x14ac:dyDescent="0.25">
      <c r="E5484" s="4">
        <v>43694.416666666664</v>
      </c>
      <c r="F5484" s="3">
        <v>0</v>
      </c>
      <c r="G5484" s="2">
        <f>Table13[[#This Row],[CF % FV]]*$A$2</f>
        <v>0</v>
      </c>
      <c r="H5484" s="3">
        <v>0.56954792523311404</v>
      </c>
      <c r="I5484" s="2">
        <f>Table13[[#This Row],[CF % EOL ]]*$A$6</f>
        <v>0</v>
      </c>
      <c r="J5484" s="3">
        <v>0.16878372733740946</v>
      </c>
      <c r="K5484" s="2">
        <f>$A$10*Table13[[#This Row],[CF % WEC]]</f>
        <v>0</v>
      </c>
      <c r="L5484" s="1">
        <v>59.824030329062602</v>
      </c>
      <c r="M5484" s="2">
        <f>Table13[[#This Row],[Cons h '[MWh']]]-Table13[[#This Row],[Ewec_prod '[MWh']]]-Table13[[#This Row],[Eeol_prod '[MWh']]]-Table13[[#This Row],[Efv_prod '[MWh']]]</f>
        <v>59.824030329062602</v>
      </c>
    </row>
    <row r="5485" x14ac:dyDescent="0.25">
      <c r="E5485" s="4">
        <v>43694.458333333336</v>
      </c>
      <c r="F5485" s="3">
        <v>0</v>
      </c>
      <c r="G5485" s="2">
        <f>Table13[[#This Row],[CF % FV]]*$A$2</f>
        <v>0</v>
      </c>
      <c r="H5485" s="3">
        <v>0.452997834318982</v>
      </c>
      <c r="I5485" s="2">
        <f>Table13[[#This Row],[CF % EOL ]]*$A$6</f>
        <v>0</v>
      </c>
      <c r="J5485" s="3">
        <v>0</v>
      </c>
      <c r="K5485" s="2">
        <f>$A$10*Table13[[#This Row],[CF % WEC]]</f>
        <v>0</v>
      </c>
      <c r="L5485" s="1">
        <v>50.882028614085037</v>
      </c>
      <c r="M5485" s="2">
        <f>Table13[[#This Row],[Cons h '[MWh']]]-Table13[[#This Row],[Ewec_prod '[MWh']]]-Table13[[#This Row],[Eeol_prod '[MWh']]]-Table13[[#This Row],[Efv_prod '[MWh']]]</f>
        <v>50.882028614085037</v>
      </c>
    </row>
    <row r="5486" x14ac:dyDescent="0.25">
      <c r="E5486" s="4">
        <v>43694.5</v>
      </c>
      <c r="F5486" s="3">
        <v>0</v>
      </c>
      <c r="G5486" s="2">
        <f>Table13[[#This Row],[CF % FV]]*$A$2</f>
        <v>0</v>
      </c>
      <c r="H5486" s="3">
        <v>0.45993258782220697</v>
      </c>
      <c r="I5486" s="2">
        <f>Table13[[#This Row],[CF % EOL ]]*$A$6</f>
        <v>0</v>
      </c>
      <c r="J5486" s="3">
        <v>0</v>
      </c>
      <c r="K5486" s="2">
        <f>$A$10*Table13[[#This Row],[CF % WEC]]</f>
        <v>0</v>
      </c>
      <c r="L5486" s="1">
        <v>65.263074562222599</v>
      </c>
      <c r="M5486" s="2">
        <f>Table13[[#This Row],[Cons h '[MWh']]]-Table13[[#This Row],[Ewec_prod '[MWh']]]-Table13[[#This Row],[Eeol_prod '[MWh']]]-Table13[[#This Row],[Efv_prod '[MWh']]]</f>
        <v>65.263074562222599</v>
      </c>
    </row>
    <row r="5487" x14ac:dyDescent="0.25">
      <c r="E5487" s="4">
        <v>43694.541666666664</v>
      </c>
      <c r="F5487" s="3">
        <v>0</v>
      </c>
      <c r="G5487" s="2">
        <f>Table13[[#This Row],[CF % FV]]*$A$2</f>
        <v>0</v>
      </c>
      <c r="H5487" s="3">
        <v>0.52378634060198603</v>
      </c>
      <c r="I5487" s="2">
        <f>Table13[[#This Row],[CF % EOL ]]*$A$6</f>
        <v>0</v>
      </c>
      <c r="J5487" s="3">
        <v>0</v>
      </c>
      <c r="K5487" s="2">
        <f>$A$10*Table13[[#This Row],[CF % WEC]]</f>
        <v>0</v>
      </c>
      <c r="L5487" s="1">
        <v>71.850930561434708</v>
      </c>
      <c r="M5487" s="2">
        <f>Table13[[#This Row],[Cons h '[MWh']]]-Table13[[#This Row],[Ewec_prod '[MWh']]]-Table13[[#This Row],[Eeol_prod '[MWh']]]-Table13[[#This Row],[Efv_prod '[MWh']]]</f>
        <v>71.850930561434708</v>
      </c>
    </row>
    <row r="5488" x14ac:dyDescent="0.25">
      <c r="E5488" s="4">
        <v>43694.583333333336</v>
      </c>
      <c r="F5488" s="3">
        <v>0</v>
      </c>
      <c r="G5488" s="2">
        <f>Table13[[#This Row],[CF % FV]]*$A$2</f>
        <v>0</v>
      </c>
      <c r="H5488" s="3">
        <v>0.51852055409156905</v>
      </c>
      <c r="I5488" s="2">
        <f>Table13[[#This Row],[CF % EOL ]]*$A$6</f>
        <v>0</v>
      </c>
      <c r="J5488" s="3">
        <v>0</v>
      </c>
      <c r="K5488" s="2">
        <f>$A$10*Table13[[#This Row],[CF % WEC]]</f>
        <v>0</v>
      </c>
      <c r="L5488" s="1">
        <v>58.194588955375487</v>
      </c>
      <c r="M5488" s="2">
        <f>Table13[[#This Row],[Cons h '[MWh']]]-Table13[[#This Row],[Ewec_prod '[MWh']]]-Table13[[#This Row],[Eeol_prod '[MWh']]]-Table13[[#This Row],[Efv_prod '[MWh']]]</f>
        <v>58.194588955375487</v>
      </c>
    </row>
    <row r="5489" x14ac:dyDescent="0.25">
      <c r="E5489" s="4">
        <v>43694.625</v>
      </c>
      <c r="F5489" s="3">
        <v>0</v>
      </c>
      <c r="G5489" s="2">
        <f>Table13[[#This Row],[CF % FV]]*$A$2</f>
        <v>0</v>
      </c>
      <c r="H5489" s="3">
        <v>0.51852055409156905</v>
      </c>
      <c r="I5489" s="2">
        <f>Table13[[#This Row],[CF % EOL ]]*$A$6</f>
        <v>0</v>
      </c>
      <c r="J5489" s="3">
        <v>0</v>
      </c>
      <c r="K5489" s="2">
        <f>$A$10*Table13[[#This Row],[CF % WEC]]</f>
        <v>0</v>
      </c>
      <c r="L5489" s="1">
        <v>52.522230950966389</v>
      </c>
      <c r="M5489" s="2">
        <f>Table13[[#This Row],[Cons h '[MWh']]]-Table13[[#This Row],[Ewec_prod '[MWh']]]-Table13[[#This Row],[Eeol_prod '[MWh']]]-Table13[[#This Row],[Efv_prod '[MWh']]]</f>
        <v>52.522230950966389</v>
      </c>
    </row>
    <row r="5490" x14ac:dyDescent="0.25">
      <c r="E5490" s="4">
        <v>43694.666666666664</v>
      </c>
      <c r="F5490" s="3">
        <v>2.32E-3</v>
      </c>
      <c r="G5490" s="2">
        <f>Table13[[#This Row],[CF % FV]]*$A$2</f>
        <v>0.25519999999999998</v>
      </c>
      <c r="H5490" s="3">
        <v>0.50236266469993096</v>
      </c>
      <c r="I5490" s="2">
        <f>Table13[[#This Row],[CF % EOL ]]*$A$6</f>
        <v>0</v>
      </c>
      <c r="J5490" s="3">
        <v>0</v>
      </c>
      <c r="K5490" s="2">
        <f>$A$10*Table13[[#This Row],[CF % WEC]]</f>
        <v>0</v>
      </c>
      <c r="L5490" s="1">
        <v>55.419995053260116</v>
      </c>
      <c r="M5490" s="2">
        <f>Table13[[#This Row],[Cons h '[MWh']]]-Table13[[#This Row],[Ewec_prod '[MWh']]]-Table13[[#This Row],[Eeol_prod '[MWh']]]-Table13[[#This Row],[Efv_prod '[MWh']]]</f>
        <v>55.164795053260114</v>
      </c>
    </row>
    <row r="5491" x14ac:dyDescent="0.25">
      <c r="E5491" s="4">
        <v>43694.708333333336</v>
      </c>
      <c r="F5491" s="3">
        <v>0.19863999999999998</v>
      </c>
      <c r="G5491" s="2">
        <f>Table13[[#This Row],[CF % FV]]*$A$2</f>
        <v>21.850399999999997</v>
      </c>
      <c r="H5491" s="3">
        <v>0.52943825333363703</v>
      </c>
      <c r="I5491" s="2">
        <f>Table13[[#This Row],[CF % EOL ]]*$A$6</f>
        <v>0</v>
      </c>
      <c r="J5491" s="3">
        <v>0</v>
      </c>
      <c r="K5491" s="2">
        <f>$A$10*Table13[[#This Row],[CF % WEC]]</f>
        <v>0</v>
      </c>
      <c r="L5491" s="1">
        <v>53.403281359728446</v>
      </c>
      <c r="M5491" s="2">
        <f>Table13[[#This Row],[Cons h '[MWh']]]-Table13[[#This Row],[Ewec_prod '[MWh']]]-Table13[[#This Row],[Eeol_prod '[MWh']]]-Table13[[#This Row],[Efv_prod '[MWh']]]</f>
        <v>31.552881359728449</v>
      </c>
    </row>
    <row r="5492" x14ac:dyDescent="0.25">
      <c r="E5492" s="4">
        <v>43694.75</v>
      </c>
      <c r="F5492" s="3">
        <v>0.37297000000000002</v>
      </c>
      <c r="G5492" s="2">
        <f>Table13[[#This Row],[CF % FV]]*$A$2</f>
        <v>41.026700000000005</v>
      </c>
      <c r="H5492" s="3">
        <v>0.56908666666666696</v>
      </c>
      <c r="I5492" s="2">
        <f>Table13[[#This Row],[CF % EOL ]]*$A$6</f>
        <v>0</v>
      </c>
      <c r="J5492" s="3">
        <v>0</v>
      </c>
      <c r="K5492" s="2">
        <f>$A$10*Table13[[#This Row],[CF % WEC]]</f>
        <v>0</v>
      </c>
      <c r="L5492" s="1">
        <v>103.70774752541163</v>
      </c>
      <c r="M5492" s="2">
        <f>Table13[[#This Row],[Cons h '[MWh']]]-Table13[[#This Row],[Ewec_prod '[MWh']]]-Table13[[#This Row],[Eeol_prod '[MWh']]]-Table13[[#This Row],[Efv_prod '[MWh']]]</f>
        <v>62.681047525411628</v>
      </c>
    </row>
    <row r="5493" x14ac:dyDescent="0.25">
      <c r="E5493" s="4">
        <v>43694.791666666664</v>
      </c>
      <c r="F5493" s="3">
        <v>0.57784999999999997</v>
      </c>
      <c r="G5493" s="2">
        <f>Table13[[#This Row],[CF % FV]]*$A$2</f>
        <v>63.563499999999998</v>
      </c>
      <c r="H5493" s="3">
        <v>0.59992396674245696</v>
      </c>
      <c r="I5493" s="2">
        <f>Table13[[#This Row],[CF % EOL ]]*$A$6</f>
        <v>0</v>
      </c>
      <c r="J5493" s="3">
        <v>0</v>
      </c>
      <c r="K5493" s="2">
        <f>$A$10*Table13[[#This Row],[CF % WEC]]</f>
        <v>0</v>
      </c>
      <c r="L5493" s="1">
        <v>70.459097945813895</v>
      </c>
      <c r="M5493" s="2">
        <f>Table13[[#This Row],[Cons h '[MWh']]]-Table13[[#This Row],[Ewec_prod '[MWh']]]-Table13[[#This Row],[Eeol_prod '[MWh']]]-Table13[[#This Row],[Efv_prod '[MWh']]]</f>
        <v>6.895597945813897</v>
      </c>
    </row>
    <row r="5494" x14ac:dyDescent="0.25">
      <c r="E5494" s="4">
        <v>43694.833333333336</v>
      </c>
      <c r="F5494" s="3">
        <v>0.64019000000000004</v>
      </c>
      <c r="G5494" s="2">
        <f>Table13[[#This Row],[CF % FV]]*$A$2</f>
        <v>70.420900000000003</v>
      </c>
      <c r="H5494" s="3">
        <v>0.592912940443592</v>
      </c>
      <c r="I5494" s="2">
        <f>Table13[[#This Row],[CF % EOL ]]*$A$6</f>
        <v>0</v>
      </c>
      <c r="J5494" s="3">
        <v>0</v>
      </c>
      <c r="K5494" s="2">
        <f>$A$10*Table13[[#This Row],[CF % WEC]]</f>
        <v>0</v>
      </c>
      <c r="L5494" s="1">
        <v>59.645505792670498</v>
      </c>
      <c r="M5494" s="2">
        <f>Table13[[#This Row],[Cons h '[MWh']]]-Table13[[#This Row],[Ewec_prod '[MWh']]]-Table13[[#This Row],[Eeol_prod '[MWh']]]-Table13[[#This Row],[Efv_prod '[MWh']]]</f>
        <v>-10.775394207329505</v>
      </c>
    </row>
    <row r="5495" x14ac:dyDescent="0.25">
      <c r="E5495" s="4">
        <v>43694.875</v>
      </c>
      <c r="F5495" s="3">
        <v>0.74229000000000001</v>
      </c>
      <c r="G5495" s="2">
        <f>Table13[[#This Row],[CF % FV]]*$A$2</f>
        <v>81.651899999999998</v>
      </c>
      <c r="H5495" s="3">
        <v>0.56556984426176804</v>
      </c>
      <c r="I5495" s="2">
        <f>Table13[[#This Row],[CF % EOL ]]*$A$6</f>
        <v>0</v>
      </c>
      <c r="J5495" s="3">
        <v>0</v>
      </c>
      <c r="K5495" s="2">
        <f>$A$10*Table13[[#This Row],[CF % WEC]]</f>
        <v>0</v>
      </c>
      <c r="L5495" s="1">
        <v>58.620365909931195</v>
      </c>
      <c r="M5495" s="2">
        <f>Table13[[#This Row],[Cons h '[MWh']]]-Table13[[#This Row],[Ewec_prod '[MWh']]]-Table13[[#This Row],[Eeol_prod '[MWh']]]-Table13[[#This Row],[Efv_prod '[MWh']]]</f>
        <v>-23.031534090068803</v>
      </c>
    </row>
    <row r="5496" x14ac:dyDescent="0.25">
      <c r="E5496" s="4">
        <v>43694.916666666664</v>
      </c>
      <c r="F5496" s="3">
        <v>0.74314999999999998</v>
      </c>
      <c r="G5496" s="2">
        <f>Table13[[#This Row],[CF % FV]]*$A$2</f>
        <v>81.746499999999997</v>
      </c>
      <c r="H5496" s="3">
        <v>0.34076363315931701</v>
      </c>
      <c r="I5496" s="2">
        <f>Table13[[#This Row],[CF % EOL ]]*$A$6</f>
        <v>0</v>
      </c>
      <c r="J5496" s="3">
        <v>0</v>
      </c>
      <c r="K5496" s="2">
        <f>$A$10*Table13[[#This Row],[CF % WEC]]</f>
        <v>0</v>
      </c>
      <c r="L5496" s="1">
        <v>53.050765828919864</v>
      </c>
      <c r="M5496" s="2">
        <f>Table13[[#This Row],[Cons h '[MWh']]]-Table13[[#This Row],[Ewec_prod '[MWh']]]-Table13[[#This Row],[Eeol_prod '[MWh']]]-Table13[[#This Row],[Efv_prod '[MWh']]]</f>
        <v>-28.695734171080133</v>
      </c>
    </row>
    <row r="5497" x14ac:dyDescent="0.25">
      <c r="E5497" s="4">
        <v>43694.958333333336</v>
      </c>
      <c r="F5497" s="3">
        <v>0.67073000000000005</v>
      </c>
      <c r="G5497" s="2">
        <f>Table13[[#This Row],[CF % FV]]*$A$2</f>
        <v>73.780300000000011</v>
      </c>
      <c r="H5497" s="3">
        <v>0.43597906897152799</v>
      </c>
      <c r="I5497" s="2">
        <f>Table13[[#This Row],[CF % EOL ]]*$A$6</f>
        <v>0</v>
      </c>
      <c r="J5497" s="3">
        <v>0</v>
      </c>
      <c r="K5497" s="2">
        <f>$A$10*Table13[[#This Row],[CF % WEC]]</f>
        <v>0</v>
      </c>
      <c r="L5497" s="1">
        <v>39.498002622828601</v>
      </c>
      <c r="M5497" s="2">
        <f>Table13[[#This Row],[Cons h '[MWh']]]-Table13[[#This Row],[Ewec_prod '[MWh']]]-Table13[[#This Row],[Eeol_prod '[MWh']]]-Table13[[#This Row],[Efv_prod '[MWh']]]</f>
        <v>-34.28229737717141</v>
      </c>
    </row>
    <row r="5498" x14ac:dyDescent="0.25">
      <c r="E5498" s="4">
        <v>43695</v>
      </c>
      <c r="F5498" s="3">
        <v>0.54801999999999995</v>
      </c>
      <c r="G5498" s="2">
        <f>Table13[[#This Row],[CF % FV]]*$A$2</f>
        <v>60.282199999999996</v>
      </c>
      <c r="H5498" s="3">
        <v>0.54502787252793305</v>
      </c>
      <c r="I5498" s="2">
        <f>Table13[[#This Row],[CF % EOL ]]*$A$6</f>
        <v>0</v>
      </c>
      <c r="J5498" s="3">
        <v>0</v>
      </c>
      <c r="K5498" s="2">
        <f>$A$10*Table13[[#This Row],[CF % WEC]]</f>
        <v>0</v>
      </c>
      <c r="L5498" s="1">
        <v>40.121700844898868</v>
      </c>
      <c r="M5498" s="2">
        <f>Table13[[#This Row],[Cons h '[MWh']]]-Table13[[#This Row],[Ewec_prod '[MWh']]]-Table13[[#This Row],[Eeol_prod '[MWh']]]-Table13[[#This Row],[Efv_prod '[MWh']]]</f>
        <v>-20.160499155101128</v>
      </c>
    </row>
    <row r="5499" x14ac:dyDescent="0.25">
      <c r="E5499" s="4">
        <v>43695.041666666664</v>
      </c>
      <c r="F5499" s="3">
        <v>0.38695000000000002</v>
      </c>
      <c r="G5499" s="2">
        <f>Table13[[#This Row],[CF % FV]]*$A$2</f>
        <v>42.564500000000002</v>
      </c>
      <c r="H5499" s="3">
        <v>0.59042481175186501</v>
      </c>
      <c r="I5499" s="2">
        <f>Table13[[#This Row],[CF % EOL ]]*$A$6</f>
        <v>0</v>
      </c>
      <c r="J5499" s="3">
        <v>3.2118930893026455E-2</v>
      </c>
      <c r="K5499" s="2">
        <f>$A$10*Table13[[#This Row],[CF % WEC]]</f>
        <v>0</v>
      </c>
      <c r="L5499" s="1">
        <v>38.245975048103354</v>
      </c>
      <c r="M5499" s="2">
        <f>Table13[[#This Row],[Cons h '[MWh']]]-Table13[[#This Row],[Ewec_prod '[MWh']]]-Table13[[#This Row],[Eeol_prod '[MWh']]]-Table13[[#This Row],[Efv_prod '[MWh']]]</f>
        <v>-4.3185249518966486</v>
      </c>
    </row>
    <row r="5500" x14ac:dyDescent="0.25">
      <c r="E5500" s="4">
        <v>43695.083333333336</v>
      </c>
      <c r="F5500" s="3">
        <v>0.18831000000000001</v>
      </c>
      <c r="G5500" s="2">
        <f>Table13[[#This Row],[CF % FV]]*$A$2</f>
        <v>20.714100000000002</v>
      </c>
      <c r="H5500" s="3">
        <v>0.626702386425668</v>
      </c>
      <c r="I5500" s="2">
        <f>Table13[[#This Row],[CF % EOL ]]*$A$6</f>
        <v>0</v>
      </c>
      <c r="J5500" s="3">
        <v>0.1158629282514185</v>
      </c>
      <c r="K5500" s="2">
        <f>$A$10*Table13[[#This Row],[CF % WEC]]</f>
        <v>0</v>
      </c>
      <c r="L5500" s="1">
        <v>32.93449115750294</v>
      </c>
      <c r="M5500" s="2">
        <f>Table13[[#This Row],[Cons h '[MWh']]]-Table13[[#This Row],[Ewec_prod '[MWh']]]-Table13[[#This Row],[Eeol_prod '[MWh']]]-Table13[[#This Row],[Efv_prod '[MWh']]]</f>
        <v>12.220391157502938</v>
      </c>
    </row>
    <row r="5501" x14ac:dyDescent="0.25">
      <c r="E5501" s="4">
        <v>43695.125</v>
      </c>
      <c r="F5501" s="3">
        <v>1.3599999999999999E-2</v>
      </c>
      <c r="G5501" s="2">
        <f>Table13[[#This Row],[CF % FV]]*$A$2</f>
        <v>1.496</v>
      </c>
      <c r="H5501" s="3">
        <v>0.63424483555441802</v>
      </c>
      <c r="I5501" s="2">
        <f>Table13[[#This Row],[CF % EOL ]]*$A$6</f>
        <v>0</v>
      </c>
      <c r="J5501" s="3">
        <v>0.19124830050370339</v>
      </c>
      <c r="K5501" s="2">
        <f>$A$10*Table13[[#This Row],[CF % WEC]]</f>
        <v>0</v>
      </c>
      <c r="L5501" s="1">
        <v>33.734726567061642</v>
      </c>
      <c r="M5501" s="2">
        <f>Table13[[#This Row],[Cons h '[MWh']]]-Table13[[#This Row],[Ewec_prod '[MWh']]]-Table13[[#This Row],[Eeol_prod '[MWh']]]-Table13[[#This Row],[Efv_prod '[MWh']]]</f>
        <v>32.23872656706164</v>
      </c>
    </row>
    <row r="5502" x14ac:dyDescent="0.25">
      <c r="E5502" s="4">
        <v>43695.166666666664</v>
      </c>
      <c r="F5502" s="3">
        <v>0</v>
      </c>
      <c r="G5502" s="2">
        <f>Table13[[#This Row],[CF % FV]]*$A$2</f>
        <v>0</v>
      </c>
      <c r="H5502" s="3">
        <v>0.64918559341845405</v>
      </c>
      <c r="I5502" s="2">
        <f>Table13[[#This Row],[CF % EOL ]]*$A$6</f>
        <v>0</v>
      </c>
      <c r="J5502" s="3">
        <v>0.20441625117282014</v>
      </c>
      <c r="K5502" s="2">
        <f>$A$10*Table13[[#This Row],[CF % WEC]]</f>
        <v>0</v>
      </c>
      <c r="L5502" s="1">
        <v>50.132314826176739</v>
      </c>
      <c r="M5502" s="2">
        <f>Table13[[#This Row],[Cons h '[MWh']]]-Table13[[#This Row],[Ewec_prod '[MWh']]]-Table13[[#This Row],[Eeol_prod '[MWh']]]-Table13[[#This Row],[Efv_prod '[MWh']]]</f>
        <v>50.132314826176739</v>
      </c>
    </row>
    <row r="5503" x14ac:dyDescent="0.25">
      <c r="E5503" s="4">
        <v>43695.208333333336</v>
      </c>
      <c r="F5503" s="3">
        <v>0</v>
      </c>
      <c r="G5503" s="2">
        <f>Table13[[#This Row],[CF % FV]]*$A$2</f>
        <v>0</v>
      </c>
      <c r="H5503" s="3">
        <v>0.67095020358322299</v>
      </c>
      <c r="I5503" s="2">
        <f>Table13[[#This Row],[CF % EOL ]]*$A$6</f>
        <v>0</v>
      </c>
      <c r="J5503" s="3">
        <v>0.19927974356906411</v>
      </c>
      <c r="K5503" s="2">
        <f>$A$10*Table13[[#This Row],[CF % WEC]]</f>
        <v>0</v>
      </c>
      <c r="L5503" s="1">
        <v>44.104023628816797</v>
      </c>
      <c r="M5503" s="2">
        <f>Table13[[#This Row],[Cons h '[MWh']]]-Table13[[#This Row],[Ewec_prod '[MWh']]]-Table13[[#This Row],[Eeol_prod '[MWh']]]-Table13[[#This Row],[Efv_prod '[MWh']]]</f>
        <v>44.104023628816797</v>
      </c>
    </row>
    <row r="5504" x14ac:dyDescent="0.25">
      <c r="E5504" s="4">
        <v>43695.25</v>
      </c>
      <c r="F5504" s="3">
        <v>0</v>
      </c>
      <c r="G5504" s="2">
        <f>Table13[[#This Row],[CF % FV]]*$A$2</f>
        <v>0</v>
      </c>
      <c r="H5504" s="3">
        <v>0.626859444193689</v>
      </c>
      <c r="I5504" s="2">
        <f>Table13[[#This Row],[CF % EOL ]]*$A$6</f>
        <v>0</v>
      </c>
      <c r="J5504" s="3">
        <v>0.19516021187249033</v>
      </c>
      <c r="K5504" s="2">
        <f>$A$10*Table13[[#This Row],[CF % WEC]]</f>
        <v>0</v>
      </c>
      <c r="L5504" s="1">
        <v>59.819509071661678</v>
      </c>
      <c r="M5504" s="2">
        <f>Table13[[#This Row],[Cons h '[MWh']]]-Table13[[#This Row],[Ewec_prod '[MWh']]]-Table13[[#This Row],[Eeol_prod '[MWh']]]-Table13[[#This Row],[Efv_prod '[MWh']]]</f>
        <v>59.819509071661678</v>
      </c>
    </row>
    <row r="5505" x14ac:dyDescent="0.25">
      <c r="E5505" s="4">
        <v>43695.291666666664</v>
      </c>
      <c r="F5505" s="3">
        <v>0</v>
      </c>
      <c r="G5505" s="2">
        <f>Table13[[#This Row],[CF % FV]]*$A$2</f>
        <v>0</v>
      </c>
      <c r="H5505" s="3">
        <v>0.59197958993487998</v>
      </c>
      <c r="I5505" s="2">
        <f>Table13[[#This Row],[CF % EOL ]]*$A$6</f>
        <v>0</v>
      </c>
      <c r="J5505" s="3">
        <v>0.19116985580545431</v>
      </c>
      <c r="K5505" s="2">
        <f>$A$10*Table13[[#This Row],[CF % WEC]]</f>
        <v>0</v>
      </c>
      <c r="L5505" s="1">
        <v>44.003558785353427</v>
      </c>
      <c r="M5505" s="2">
        <f>Table13[[#This Row],[Cons h '[MWh']]]-Table13[[#This Row],[Ewec_prod '[MWh']]]-Table13[[#This Row],[Eeol_prod '[MWh']]]-Table13[[#This Row],[Efv_prod '[MWh']]]</f>
        <v>44.003558785353427</v>
      </c>
    </row>
    <row r="5506" x14ac:dyDescent="0.25">
      <c r="E5506" s="4">
        <v>43695.333333333336</v>
      </c>
      <c r="F5506" s="3">
        <v>0</v>
      </c>
      <c r="G5506" s="2">
        <f>Table13[[#This Row],[CF % FV]]*$A$2</f>
        <v>0</v>
      </c>
      <c r="H5506" s="3">
        <v>0.55165351123059103</v>
      </c>
      <c r="I5506" s="2">
        <f>Table13[[#This Row],[CF % EOL ]]*$A$6</f>
        <v>0</v>
      </c>
      <c r="J5506" s="3">
        <v>0.18501427899044473</v>
      </c>
      <c r="K5506" s="2">
        <f>$A$10*Table13[[#This Row],[CF % WEC]]</f>
        <v>0</v>
      </c>
      <c r="L5506" s="1">
        <v>53.472945438343771</v>
      </c>
      <c r="M5506" s="2">
        <f>Table13[[#This Row],[Cons h '[MWh']]]-Table13[[#This Row],[Ewec_prod '[MWh']]]-Table13[[#This Row],[Eeol_prod '[MWh']]]-Table13[[#This Row],[Efv_prod '[MWh']]]</f>
        <v>53.472945438343771</v>
      </c>
    </row>
    <row r="5507" x14ac:dyDescent="0.25">
      <c r="E5507" s="4">
        <v>43695.375</v>
      </c>
      <c r="F5507" s="3">
        <v>0</v>
      </c>
      <c r="G5507" s="2">
        <f>Table13[[#This Row],[CF % FV]]*$A$2</f>
        <v>0</v>
      </c>
      <c r="H5507" s="3">
        <v>0.51821754093864403</v>
      </c>
      <c r="I5507" s="2">
        <f>Table13[[#This Row],[CF % EOL ]]*$A$6</f>
        <v>0</v>
      </c>
      <c r="J5507" s="3">
        <v>0.17872130871654598</v>
      </c>
      <c r="K5507" s="2">
        <f>$A$10*Table13[[#This Row],[CF % WEC]]</f>
        <v>0</v>
      </c>
      <c r="L5507" s="1">
        <v>47.108813786295798</v>
      </c>
      <c r="M5507" s="2">
        <f>Table13[[#This Row],[Cons h '[MWh']]]-Table13[[#This Row],[Ewec_prod '[MWh']]]-Table13[[#This Row],[Eeol_prod '[MWh']]]-Table13[[#This Row],[Efv_prod '[MWh']]]</f>
        <v>47.108813786295798</v>
      </c>
    </row>
    <row r="5508" x14ac:dyDescent="0.25">
      <c r="E5508" s="4">
        <v>43695.416666666664</v>
      </c>
      <c r="F5508" s="3">
        <v>0</v>
      </c>
      <c r="G5508" s="2">
        <f>Table13[[#This Row],[CF % FV]]*$A$2</f>
        <v>0</v>
      </c>
      <c r="H5508" s="3">
        <v>0.22390953159483401</v>
      </c>
      <c r="I5508" s="2">
        <f>Table13[[#This Row],[CF % EOL ]]*$A$6</f>
        <v>0</v>
      </c>
      <c r="J5508" s="3">
        <v>0.17243586097724095</v>
      </c>
      <c r="K5508" s="2">
        <f>$A$10*Table13[[#This Row],[CF % WEC]]</f>
        <v>0</v>
      </c>
      <c r="L5508" s="1">
        <v>69.380678073174963</v>
      </c>
      <c r="M5508" s="2">
        <f>Table13[[#This Row],[Cons h '[MWh']]]-Table13[[#This Row],[Ewec_prod '[MWh']]]-Table13[[#This Row],[Eeol_prod '[MWh']]]-Table13[[#This Row],[Efv_prod '[MWh']]]</f>
        <v>69.380678073174963</v>
      </c>
    </row>
    <row r="5509" x14ac:dyDescent="0.25">
      <c r="E5509" s="4">
        <v>43695.458333333336</v>
      </c>
      <c r="F5509" s="3">
        <v>0</v>
      </c>
      <c r="G5509" s="2">
        <f>Table13[[#This Row],[CF % FV]]*$A$2</f>
        <v>0</v>
      </c>
      <c r="H5509" s="3">
        <v>0.205331901280493</v>
      </c>
      <c r="I5509" s="2">
        <f>Table13[[#This Row],[CF % EOL ]]*$A$6</f>
        <v>0</v>
      </c>
      <c r="J5509" s="3">
        <v>0.16621431663124875</v>
      </c>
      <c r="K5509" s="2">
        <f>$A$10*Table13[[#This Row],[CF % WEC]]</f>
        <v>0</v>
      </c>
      <c r="L5509" s="1">
        <v>47.948606424584099</v>
      </c>
      <c r="M5509" s="2">
        <f>Table13[[#This Row],[Cons h '[MWh']]]-Table13[[#This Row],[Ewec_prod '[MWh']]]-Table13[[#This Row],[Eeol_prod '[MWh']]]-Table13[[#This Row],[Efv_prod '[MWh']]]</f>
        <v>47.948606424584099</v>
      </c>
    </row>
    <row r="5510" x14ac:dyDescent="0.25">
      <c r="E5510" s="4">
        <v>43695.5</v>
      </c>
      <c r="F5510" s="3">
        <v>0</v>
      </c>
      <c r="G5510" s="2">
        <f>Table13[[#This Row],[CF % FV]]*$A$2</f>
        <v>0</v>
      </c>
      <c r="H5510" s="3">
        <v>0.23910396697633901</v>
      </c>
      <c r="I5510" s="2">
        <f>Table13[[#This Row],[CF % EOL ]]*$A$6</f>
        <v>0</v>
      </c>
      <c r="J5510" s="3">
        <v>0.15991952507442547</v>
      </c>
      <c r="K5510" s="2">
        <f>$A$10*Table13[[#This Row],[CF % WEC]]</f>
        <v>0</v>
      </c>
      <c r="L5510" s="1">
        <v>55.7972155504374</v>
      </c>
      <c r="M5510" s="2">
        <f>Table13[[#This Row],[Cons h '[MWh']]]-Table13[[#This Row],[Ewec_prod '[MWh']]]-Table13[[#This Row],[Eeol_prod '[MWh']]]-Table13[[#This Row],[Efv_prod '[MWh']]]</f>
        <v>55.7972155504374</v>
      </c>
    </row>
    <row r="5511" x14ac:dyDescent="0.25">
      <c r="E5511" s="4">
        <v>43695.541666666664</v>
      </c>
      <c r="F5511" s="3">
        <v>0</v>
      </c>
      <c r="G5511" s="2">
        <f>Table13[[#This Row],[CF % FV]]*$A$2</f>
        <v>0</v>
      </c>
      <c r="H5511" s="3">
        <v>0.30025755278974597</v>
      </c>
      <c r="I5511" s="2">
        <f>Table13[[#This Row],[CF % EOL ]]*$A$6</f>
        <v>0</v>
      </c>
      <c r="J5511" s="3">
        <v>0.15363341716017537</v>
      </c>
      <c r="K5511" s="2">
        <f>$A$10*Table13[[#This Row],[CF % WEC]]</f>
        <v>0</v>
      </c>
      <c r="L5511" s="1">
        <v>49.235521022686505</v>
      </c>
      <c r="M5511" s="2">
        <f>Table13[[#This Row],[Cons h '[MWh']]]-Table13[[#This Row],[Ewec_prod '[MWh']]]-Table13[[#This Row],[Eeol_prod '[MWh']]]-Table13[[#This Row],[Efv_prod '[MWh']]]</f>
        <v>49.235521022686505</v>
      </c>
    </row>
    <row r="5512" x14ac:dyDescent="0.25">
      <c r="E5512" s="4">
        <v>43695.583333333336</v>
      </c>
      <c r="F5512" s="3">
        <v>0</v>
      </c>
      <c r="G5512" s="2">
        <f>Table13[[#This Row],[CF % FV]]*$A$2</f>
        <v>0</v>
      </c>
      <c r="H5512" s="3">
        <v>0.37098514111099901</v>
      </c>
      <c r="I5512" s="2">
        <f>Table13[[#This Row],[CF % EOL ]]*$A$6</f>
        <v>0</v>
      </c>
      <c r="J5512" s="3">
        <v>0.14544920533363767</v>
      </c>
      <c r="K5512" s="2">
        <f>$A$10*Table13[[#This Row],[CF % WEC]]</f>
        <v>0</v>
      </c>
      <c r="L5512" s="1">
        <v>60.412366076477319</v>
      </c>
      <c r="M5512" s="2">
        <f>Table13[[#This Row],[Cons h '[MWh']]]-Table13[[#This Row],[Ewec_prod '[MWh']]]-Table13[[#This Row],[Eeol_prod '[MWh']]]-Table13[[#This Row],[Efv_prod '[MWh']]]</f>
        <v>60.412366076477319</v>
      </c>
    </row>
    <row r="5513" x14ac:dyDescent="0.25">
      <c r="E5513" s="4">
        <v>43695.625</v>
      </c>
      <c r="F5513" s="3">
        <v>0</v>
      </c>
      <c r="G5513" s="2">
        <f>Table13[[#This Row],[CF % FV]]*$A$2</f>
        <v>0</v>
      </c>
      <c r="H5513" s="3">
        <v>0.43597906897152799</v>
      </c>
      <c r="I5513" s="2">
        <f>Table13[[#This Row],[CF % EOL ]]*$A$6</f>
        <v>0</v>
      </c>
      <c r="J5513" s="3">
        <v>0.13909837235487096</v>
      </c>
      <c r="K5513" s="2">
        <f>$A$10*Table13[[#This Row],[CF % WEC]]</f>
        <v>0</v>
      </c>
      <c r="L5513" s="1">
        <v>61.299876113118842</v>
      </c>
      <c r="M5513" s="2">
        <f>Table13[[#This Row],[Cons h '[MWh']]]-Table13[[#This Row],[Ewec_prod '[MWh']]]-Table13[[#This Row],[Eeol_prod '[MWh']]]-Table13[[#This Row],[Efv_prod '[MWh']]]</f>
        <v>61.299876113118842</v>
      </c>
    </row>
    <row r="5514" x14ac:dyDescent="0.25">
      <c r="E5514" s="4">
        <v>43695.666666666664</v>
      </c>
      <c r="F5514" s="3">
        <v>3.2499999999999999E-3</v>
      </c>
      <c r="G5514" s="2">
        <f>Table13[[#This Row],[CF % FV]]*$A$2</f>
        <v>0.35749999999999998</v>
      </c>
      <c r="H5514" s="3">
        <v>0.49735087691277402</v>
      </c>
      <c r="I5514" s="2">
        <f>Table13[[#This Row],[CF % EOL ]]*$A$6</f>
        <v>0</v>
      </c>
      <c r="J5514" s="3">
        <v>0.13273937726958865</v>
      </c>
      <c r="K5514" s="2">
        <f>$A$10*Table13[[#This Row],[CF % WEC]]</f>
        <v>0</v>
      </c>
      <c r="L5514" s="1">
        <v>50.061528306893329</v>
      </c>
      <c r="M5514" s="2">
        <f>Table13[[#This Row],[Cons h '[MWh']]]-Table13[[#This Row],[Ewec_prod '[MWh']]]-Table13[[#This Row],[Eeol_prod '[MWh']]]-Table13[[#This Row],[Efv_prod '[MWh']]]</f>
        <v>49.704028306893328</v>
      </c>
    </row>
    <row r="5515" x14ac:dyDescent="0.25">
      <c r="E5515" s="4">
        <v>43695.708333333336</v>
      </c>
      <c r="F5515" s="3">
        <v>0.22686000000000001</v>
      </c>
      <c r="G5515" s="2">
        <f>Table13[[#This Row],[CF % FV]]*$A$2</f>
        <v>24.954599999999999</v>
      </c>
      <c r="H5515" s="3">
        <v>0.54944038301849196</v>
      </c>
      <c r="I5515" s="2">
        <f>Table13[[#This Row],[CF % EOL ]]*$A$6</f>
        <v>0</v>
      </c>
      <c r="J5515" s="3">
        <v>0.10548001538003964</v>
      </c>
      <c r="K5515" s="2">
        <f>$A$10*Table13[[#This Row],[CF % WEC]]</f>
        <v>0</v>
      </c>
      <c r="L5515" s="1">
        <v>50.737537138997197</v>
      </c>
      <c r="M5515" s="2">
        <f>Table13[[#This Row],[Cons h '[MWh']]]-Table13[[#This Row],[Ewec_prod '[MWh']]]-Table13[[#This Row],[Eeol_prod '[MWh']]]-Table13[[#This Row],[Efv_prod '[MWh']]]</f>
        <v>25.782937138997198</v>
      </c>
    </row>
    <row r="5516" x14ac:dyDescent="0.25">
      <c r="E5516" s="4">
        <v>43695.75</v>
      </c>
      <c r="F5516" s="3">
        <v>0.44423000000000001</v>
      </c>
      <c r="G5516" s="2">
        <f>Table13[[#This Row],[CF % FV]]*$A$2</f>
        <v>48.865300000000005</v>
      </c>
      <c r="H5516" s="3">
        <v>0.57201010461725599</v>
      </c>
      <c r="I5516" s="2">
        <f>Table13[[#This Row],[CF % EOL ]]*$A$6</f>
        <v>0</v>
      </c>
      <c r="J5516" s="3">
        <v>0.11067883630014438</v>
      </c>
      <c r="K5516" s="2">
        <f>$A$10*Table13[[#This Row],[CF % WEC]]</f>
        <v>0</v>
      </c>
      <c r="L5516" s="1">
        <v>77.39172079355761</v>
      </c>
      <c r="M5516" s="2">
        <f>Table13[[#This Row],[Cons h '[MWh']]]-Table13[[#This Row],[Ewec_prod '[MWh']]]-Table13[[#This Row],[Eeol_prod '[MWh']]]-Table13[[#This Row],[Efv_prod '[MWh']]]</f>
        <v>28.526420793557605</v>
      </c>
    </row>
    <row r="5517" x14ac:dyDescent="0.25">
      <c r="E5517" s="4">
        <v>43695.791666666664</v>
      </c>
      <c r="F5517" s="3">
        <v>0.62863999999999998</v>
      </c>
      <c r="G5517" s="2">
        <f>Table13[[#This Row],[CF % FV]]*$A$2</f>
        <v>69.150399999999991</v>
      </c>
      <c r="H5517" s="3">
        <v>0.57324251733578102</v>
      </c>
      <c r="I5517" s="2">
        <f>Table13[[#This Row],[CF % EOL ]]*$A$6</f>
        <v>0</v>
      </c>
      <c r="J5517" s="3">
        <v>0.11330053567908539</v>
      </c>
      <c r="K5517" s="2">
        <f>$A$10*Table13[[#This Row],[CF % WEC]]</f>
        <v>0</v>
      </c>
      <c r="L5517" s="1">
        <v>67.069687229464094</v>
      </c>
      <c r="M5517" s="2">
        <f>Table13[[#This Row],[Cons h '[MWh']]]-Table13[[#This Row],[Ewec_prod '[MWh']]]-Table13[[#This Row],[Eeol_prod '[MWh']]]-Table13[[#This Row],[Efv_prod '[MWh']]]</f>
        <v>-2.0807127705358965</v>
      </c>
    </row>
    <row r="5518" x14ac:dyDescent="0.25">
      <c r="E5518" s="4">
        <v>43695.833333333336</v>
      </c>
      <c r="F5518" s="3">
        <v>0.74230999999999991</v>
      </c>
      <c r="G5518" s="2">
        <f>Table13[[#This Row],[CF % FV]]*$A$2</f>
        <v>81.654099999999985</v>
      </c>
      <c r="H5518" s="3">
        <v>0.54062466427783595</v>
      </c>
      <c r="I5518" s="2">
        <f>Table13[[#This Row],[CF % EOL ]]*$A$6</f>
        <v>0</v>
      </c>
      <c r="J5518" s="3">
        <v>0.11385139725067341</v>
      </c>
      <c r="K5518" s="2">
        <f>$A$10*Table13[[#This Row],[CF % WEC]]</f>
        <v>0</v>
      </c>
      <c r="L5518" s="1">
        <v>41.24567111441911</v>
      </c>
      <c r="M5518" s="2">
        <f>Table13[[#This Row],[Cons h '[MWh']]]-Table13[[#This Row],[Ewec_prod '[MWh']]]-Table13[[#This Row],[Eeol_prod '[MWh']]]-Table13[[#This Row],[Efv_prod '[MWh']]]</f>
        <v>-40.408428885580875</v>
      </c>
    </row>
    <row r="5519" x14ac:dyDescent="0.25">
      <c r="E5519" s="4">
        <v>43695.875</v>
      </c>
      <c r="F5519" s="3">
        <v>0.78346000000000005</v>
      </c>
      <c r="G5519" s="2">
        <f>Table13[[#This Row],[CF % FV]]*$A$2</f>
        <v>86.180599999999998</v>
      </c>
      <c r="H5519" s="3">
        <v>0.46890820598261801</v>
      </c>
      <c r="I5519" s="2">
        <f>Table13[[#This Row],[CF % EOL ]]*$A$6</f>
        <v>0</v>
      </c>
      <c r="J5519" s="3">
        <v>0.10561252278997049</v>
      </c>
      <c r="K5519" s="2">
        <f>$A$10*Table13[[#This Row],[CF % WEC]]</f>
        <v>0</v>
      </c>
      <c r="L5519" s="1">
        <v>52.595889923252521</v>
      </c>
      <c r="M5519" s="2">
        <f>Table13[[#This Row],[Cons h '[MWh']]]-Table13[[#This Row],[Ewec_prod '[MWh']]]-Table13[[#This Row],[Eeol_prod '[MWh']]]-Table13[[#This Row],[Efv_prod '[MWh']]]</f>
        <v>-33.584710076747477</v>
      </c>
    </row>
    <row r="5520" x14ac:dyDescent="0.25">
      <c r="E5520" s="4">
        <v>43695.916666666664</v>
      </c>
      <c r="F5520" s="3">
        <v>0.77890999999999999</v>
      </c>
      <c r="G5520" s="2">
        <f>Table13[[#This Row],[CF % FV]]*$A$2</f>
        <v>85.680099999999996</v>
      </c>
      <c r="H5520" s="3">
        <v>6.2707203958010799E-2</v>
      </c>
      <c r="I5520" s="2">
        <f>Table13[[#This Row],[CF % EOL ]]*$A$6</f>
        <v>0</v>
      </c>
      <c r="J5520" s="3">
        <v>9.8564797115905031E-2</v>
      </c>
      <c r="K5520" s="2">
        <f>$A$10*Table13[[#This Row],[CF % WEC]]</f>
        <v>0</v>
      </c>
      <c r="L5520" s="1">
        <v>46.127960781456935</v>
      </c>
      <c r="M5520" s="2">
        <f>Table13[[#This Row],[Cons h '[MWh']]]-Table13[[#This Row],[Ewec_prod '[MWh']]]-Table13[[#This Row],[Eeol_prod '[MWh']]]-Table13[[#This Row],[Efv_prod '[MWh']]]</f>
        <v>-39.552139218543061</v>
      </c>
    </row>
    <row r="5521" x14ac:dyDescent="0.25">
      <c r="E5521" s="4">
        <v>43695.958333333336</v>
      </c>
      <c r="F5521" s="3">
        <v>0.67626999999999993</v>
      </c>
      <c r="G5521" s="2">
        <f>Table13[[#This Row],[CF % FV]]*$A$2</f>
        <v>74.389699999999991</v>
      </c>
      <c r="H5521" s="3">
        <v>4.5051351653201399E-2</v>
      </c>
      <c r="I5521" s="2">
        <f>Table13[[#This Row],[CF % EOL ]]*$A$6</f>
        <v>0</v>
      </c>
      <c r="J5521" s="3">
        <v>9.3465645486179638E-2</v>
      </c>
      <c r="K5521" s="2">
        <f>$A$10*Table13[[#This Row],[CF % WEC]]</f>
        <v>0</v>
      </c>
      <c r="L5521" s="1">
        <v>41.516807591733226</v>
      </c>
      <c r="M5521" s="2">
        <f>Table13[[#This Row],[Cons h '[MWh']]]-Table13[[#This Row],[Ewec_prod '[MWh']]]-Table13[[#This Row],[Eeol_prod '[MWh']]]-Table13[[#This Row],[Efv_prod '[MWh']]]</f>
        <v>-32.872892408266765</v>
      </c>
    </row>
    <row r="5522" x14ac:dyDescent="0.25">
      <c r="E5522" s="4">
        <v>43696</v>
      </c>
      <c r="F5522" s="3">
        <v>0.43210999999999999</v>
      </c>
      <c r="G5522" s="2">
        <f>Table13[[#This Row],[CF % FV]]*$A$2</f>
        <v>47.5321</v>
      </c>
      <c r="H5522" s="3">
        <v>0.124187902193023</v>
      </c>
      <c r="I5522" s="2">
        <f>Table13[[#This Row],[CF % EOL ]]*$A$6</f>
        <v>0</v>
      </c>
      <c r="J5522" s="3">
        <v>9.089537169056866E-2</v>
      </c>
      <c r="K5522" s="2">
        <f>$A$10*Table13[[#This Row],[CF % WEC]]</f>
        <v>0</v>
      </c>
      <c r="L5522" s="1">
        <v>39.492005516612878</v>
      </c>
      <c r="M5522" s="2">
        <f>Table13[[#This Row],[Cons h '[MWh']]]-Table13[[#This Row],[Ewec_prod '[MWh']]]-Table13[[#This Row],[Eeol_prod '[MWh']]]-Table13[[#This Row],[Efv_prod '[MWh']]]</f>
        <v>-8.0400944833871222</v>
      </c>
    </row>
    <row r="5523" x14ac:dyDescent="0.25">
      <c r="E5523" s="4">
        <v>43696.041666666664</v>
      </c>
      <c r="F5523" s="3">
        <v>0.29963000000000001</v>
      </c>
      <c r="G5523" s="2">
        <f>Table13[[#This Row],[CF % FV]]*$A$2</f>
        <v>32.959299999999999</v>
      </c>
      <c r="H5523" s="3">
        <v>0.28702004278165399</v>
      </c>
      <c r="I5523" s="2">
        <f>Table13[[#This Row],[CF % EOL ]]*$A$6</f>
        <v>0</v>
      </c>
      <c r="J5523" s="3">
        <v>9.1119831356932565E-2</v>
      </c>
      <c r="K5523" s="2">
        <f>$A$10*Table13[[#This Row],[CF % WEC]]</f>
        <v>0</v>
      </c>
      <c r="L5523" s="1">
        <v>35.552465835380922</v>
      </c>
      <c r="M5523" s="2">
        <f>Table13[[#This Row],[Cons h '[MWh']]]-Table13[[#This Row],[Ewec_prod '[MWh']]]-Table13[[#This Row],[Eeol_prod '[MWh']]]-Table13[[#This Row],[Efv_prod '[MWh']]]</f>
        <v>2.5931658353809226</v>
      </c>
    </row>
    <row r="5524" x14ac:dyDescent="0.25">
      <c r="E5524" s="4">
        <v>43696.083333333336</v>
      </c>
      <c r="F5524" s="3">
        <v>0.14856999999999998</v>
      </c>
      <c r="G5524" s="2">
        <f>Table13[[#This Row],[CF % FV]]*$A$2</f>
        <v>16.342699999999997</v>
      </c>
      <c r="H5524" s="3">
        <v>0.43428952434398799</v>
      </c>
      <c r="I5524" s="2">
        <f>Table13[[#This Row],[CF % EOL ]]*$A$6</f>
        <v>0</v>
      </c>
      <c r="J5524" s="3">
        <v>9.4799589810584811E-2</v>
      </c>
      <c r="K5524" s="2">
        <f>$A$10*Table13[[#This Row],[CF % WEC]]</f>
        <v>0</v>
      </c>
      <c r="L5524" s="1">
        <v>32.134562168001089</v>
      </c>
      <c r="M5524" s="2">
        <f>Table13[[#This Row],[Cons h '[MWh']]]-Table13[[#This Row],[Ewec_prod '[MWh']]]-Table13[[#This Row],[Eeol_prod '[MWh']]]-Table13[[#This Row],[Efv_prod '[MWh']]]</f>
        <v>15.791862168001092</v>
      </c>
    </row>
    <row r="5525" x14ac:dyDescent="0.25">
      <c r="E5525" s="4">
        <v>43696.125</v>
      </c>
      <c r="F5525" s="3">
        <v>1.285E-2</v>
      </c>
      <c r="G5525" s="2">
        <f>Table13[[#This Row],[CF % FV]]*$A$2</f>
        <v>1.4135</v>
      </c>
      <c r="H5525" s="3">
        <v>0.49767744314687701</v>
      </c>
      <c r="I5525" s="2">
        <f>Table13[[#This Row],[CF % EOL ]]*$A$6</f>
        <v>0</v>
      </c>
      <c r="J5525" s="3">
        <v>9.984086283808466E-2</v>
      </c>
      <c r="K5525" s="2">
        <f>$A$10*Table13[[#This Row],[CF % WEC]]</f>
        <v>0</v>
      </c>
      <c r="L5525" s="1">
        <v>36.229770864763964</v>
      </c>
      <c r="M5525" s="2">
        <f>Table13[[#This Row],[Cons h '[MWh']]]-Table13[[#This Row],[Ewec_prod '[MWh']]]-Table13[[#This Row],[Eeol_prod '[MWh']]]-Table13[[#This Row],[Efv_prod '[MWh']]]</f>
        <v>34.816270864763965</v>
      </c>
    </row>
    <row r="5526" x14ac:dyDescent="0.25">
      <c r="E5526" s="4">
        <v>43696.166666666664</v>
      </c>
      <c r="F5526" s="3">
        <v>0</v>
      </c>
      <c r="G5526" s="2">
        <f>Table13[[#This Row],[CF % FV]]*$A$2</f>
        <v>0</v>
      </c>
      <c r="H5526" s="3">
        <v>0.53901034449184304</v>
      </c>
      <c r="I5526" s="2">
        <f>Table13[[#This Row],[CF % EOL ]]*$A$6</f>
        <v>0</v>
      </c>
      <c r="J5526" s="3">
        <v>0.10640485777934433</v>
      </c>
      <c r="K5526" s="2">
        <f>$A$10*Table13[[#This Row],[CF % WEC]]</f>
        <v>0</v>
      </c>
      <c r="L5526" s="1">
        <v>41.690180120640917</v>
      </c>
      <c r="M5526" s="2">
        <f>Table13[[#This Row],[Cons h '[MWh']]]-Table13[[#This Row],[Ewec_prod '[MWh']]]-Table13[[#This Row],[Eeol_prod '[MWh']]]-Table13[[#This Row],[Efv_prod '[MWh']]]</f>
        <v>41.690180120640917</v>
      </c>
    </row>
    <row r="5527" x14ac:dyDescent="0.25">
      <c r="E5527" s="4">
        <v>43696.208333333336</v>
      </c>
      <c r="F5527" s="3">
        <v>0</v>
      </c>
      <c r="G5527" s="2">
        <f>Table13[[#This Row],[CF % FV]]*$A$2</f>
        <v>0</v>
      </c>
      <c r="H5527" s="3">
        <v>0.61587594968290704</v>
      </c>
      <c r="I5527" s="2">
        <f>Table13[[#This Row],[CF % EOL ]]*$A$6</f>
        <v>0</v>
      </c>
      <c r="J5527" s="3">
        <v>0.11845278708566435</v>
      </c>
      <c r="K5527" s="2">
        <f>$A$10*Table13[[#This Row],[CF % WEC]]</f>
        <v>0</v>
      </c>
      <c r="L5527" s="1">
        <v>52.816526923914175</v>
      </c>
      <c r="M5527" s="2">
        <f>Table13[[#This Row],[Cons h '[MWh']]]-Table13[[#This Row],[Ewec_prod '[MWh']]]-Table13[[#This Row],[Eeol_prod '[MWh']]]-Table13[[#This Row],[Efv_prod '[MWh']]]</f>
        <v>52.816526923914175</v>
      </c>
    </row>
    <row r="5528" x14ac:dyDescent="0.25">
      <c r="E5528" s="4">
        <v>43696.25</v>
      </c>
      <c r="F5528" s="3">
        <v>0</v>
      </c>
      <c r="G5528" s="2">
        <f>Table13[[#This Row],[CF % FV]]*$A$2</f>
        <v>0</v>
      </c>
      <c r="H5528" s="3">
        <v>0.63471645168633295</v>
      </c>
      <c r="I5528" s="2">
        <f>Table13[[#This Row],[CF % EOL ]]*$A$6</f>
        <v>0</v>
      </c>
      <c r="J5528" s="3">
        <v>0.13109603523203245</v>
      </c>
      <c r="K5528" s="2">
        <f>$A$10*Table13[[#This Row],[CF % WEC]]</f>
        <v>0</v>
      </c>
      <c r="L5528" s="1">
        <v>49.635810390422947</v>
      </c>
      <c r="M5528" s="2">
        <f>Table13[[#This Row],[Cons h '[MWh']]]-Table13[[#This Row],[Ewec_prod '[MWh']]]-Table13[[#This Row],[Eeol_prod '[MWh']]]-Table13[[#This Row],[Efv_prod '[MWh']]]</f>
        <v>49.635810390422947</v>
      </c>
    </row>
    <row r="5529" x14ac:dyDescent="0.25">
      <c r="E5529" s="4">
        <v>43696.291666666664</v>
      </c>
      <c r="F5529" s="3">
        <v>0</v>
      </c>
      <c r="G5529" s="2">
        <f>Table13[[#This Row],[CF % FV]]*$A$2</f>
        <v>0</v>
      </c>
      <c r="H5529" s="3">
        <v>0.67013947366944004</v>
      </c>
      <c r="I5529" s="2">
        <f>Table13[[#This Row],[CF % EOL ]]*$A$6</f>
        <v>0</v>
      </c>
      <c r="J5529" s="3">
        <v>0.14088320077081826</v>
      </c>
      <c r="K5529" s="2">
        <f>$A$10*Table13[[#This Row],[CF % WEC]]</f>
        <v>0</v>
      </c>
      <c r="L5529" s="1">
        <v>60.103652763197857</v>
      </c>
      <c r="M5529" s="2">
        <f>Table13[[#This Row],[Cons h '[MWh']]]-Table13[[#This Row],[Ewec_prod '[MWh']]]-Table13[[#This Row],[Eeol_prod '[MWh']]]-Table13[[#This Row],[Efv_prod '[MWh']]]</f>
        <v>60.103652763197857</v>
      </c>
    </row>
    <row r="5530" x14ac:dyDescent="0.25">
      <c r="E5530" s="4">
        <v>43696.333333333336</v>
      </c>
      <c r="F5530" s="3">
        <v>0</v>
      </c>
      <c r="G5530" s="2">
        <f>Table13[[#This Row],[CF % FV]]*$A$2</f>
        <v>0</v>
      </c>
      <c r="H5530" s="3">
        <v>0.67257293691048703</v>
      </c>
      <c r="I5530" s="2">
        <f>Table13[[#This Row],[CF % EOL ]]*$A$6</f>
        <v>0</v>
      </c>
      <c r="J5530" s="3">
        <v>0.1465231433826715</v>
      </c>
      <c r="K5530" s="2">
        <f>$A$10*Table13[[#This Row],[CF % WEC]]</f>
        <v>0</v>
      </c>
      <c r="L5530" s="1">
        <v>52.244479136311824</v>
      </c>
      <c r="M5530" s="2">
        <f>Table13[[#This Row],[Cons h '[MWh']]]-Table13[[#This Row],[Ewec_prod '[MWh']]]-Table13[[#This Row],[Eeol_prod '[MWh']]]-Table13[[#This Row],[Efv_prod '[MWh']]]</f>
        <v>52.244479136311824</v>
      </c>
    </row>
    <row r="5531" x14ac:dyDescent="0.25">
      <c r="E5531" s="4">
        <v>43696.375</v>
      </c>
      <c r="F5531" s="3">
        <v>0</v>
      </c>
      <c r="G5531" s="2">
        <f>Table13[[#This Row],[CF % FV]]*$A$2</f>
        <v>0</v>
      </c>
      <c r="H5531" s="3">
        <v>0.68996176489174499</v>
      </c>
      <c r="I5531" s="2">
        <f>Table13[[#This Row],[CF % EOL ]]*$A$6</f>
        <v>0</v>
      </c>
      <c r="J5531" s="3">
        <v>0.14839307232682453</v>
      </c>
      <c r="K5531" s="2">
        <f>$A$10*Table13[[#This Row],[CF % WEC]]</f>
        <v>0</v>
      </c>
      <c r="L5531" s="1">
        <v>60.011300484901938</v>
      </c>
      <c r="M5531" s="2">
        <f>Table13[[#This Row],[Cons h '[MWh']]]-Table13[[#This Row],[Ewec_prod '[MWh']]]-Table13[[#This Row],[Eeol_prod '[MWh']]]-Table13[[#This Row],[Efv_prod '[MWh']]]</f>
        <v>60.011300484901938</v>
      </c>
    </row>
    <row r="5532" x14ac:dyDescent="0.25">
      <c r="E5532" s="4">
        <v>43696.416666666664</v>
      </c>
      <c r="F5532" s="3">
        <v>0</v>
      </c>
      <c r="G5532" s="2">
        <f>Table13[[#This Row],[CF % FV]]*$A$2</f>
        <v>0</v>
      </c>
      <c r="H5532" s="3">
        <v>0.68476724311788995</v>
      </c>
      <c r="I5532" s="2">
        <f>Table13[[#This Row],[CF % EOL ]]*$A$6</f>
        <v>0</v>
      </c>
      <c r="J5532" s="3">
        <v>0.15121331797515383</v>
      </c>
      <c r="K5532" s="2">
        <f>$A$10*Table13[[#This Row],[CF % WEC]]</f>
        <v>0</v>
      </c>
      <c r="L5532" s="1">
        <v>60.895356959834054</v>
      </c>
      <c r="M5532" s="2">
        <f>Table13[[#This Row],[Cons h '[MWh']]]-Table13[[#This Row],[Ewec_prod '[MWh']]]-Table13[[#This Row],[Eeol_prod '[MWh']]]-Table13[[#This Row],[Efv_prod '[MWh']]]</f>
        <v>60.895356959834054</v>
      </c>
    </row>
    <row r="5533" x14ac:dyDescent="0.25">
      <c r="E5533" s="4">
        <v>43696.458333333336</v>
      </c>
      <c r="F5533" s="3">
        <v>0</v>
      </c>
      <c r="G5533" s="2">
        <f>Table13[[#This Row],[CF % FV]]*$A$2</f>
        <v>0</v>
      </c>
      <c r="H5533" s="3">
        <v>0.77396067159408799</v>
      </c>
      <c r="I5533" s="2">
        <f>Table13[[#This Row],[CF % EOL ]]*$A$6</f>
        <v>0</v>
      </c>
      <c r="J5533" s="3">
        <v>0.15965192704122996</v>
      </c>
      <c r="K5533" s="2">
        <f>$A$10*Table13[[#This Row],[CF % WEC]]</f>
        <v>0</v>
      </c>
      <c r="L5533" s="1">
        <v>61.899914911089944</v>
      </c>
      <c r="M5533" s="2">
        <f>Table13[[#This Row],[Cons h '[MWh']]]-Table13[[#This Row],[Ewec_prod '[MWh']]]-Table13[[#This Row],[Eeol_prod '[MWh']]]-Table13[[#This Row],[Efv_prod '[MWh']]]</f>
        <v>61.899914911089944</v>
      </c>
    </row>
    <row r="5534" x14ac:dyDescent="0.25">
      <c r="E5534" s="4">
        <v>43696.5</v>
      </c>
      <c r="F5534" s="3">
        <v>0</v>
      </c>
      <c r="G5534" s="2">
        <f>Table13[[#This Row],[CF % FV]]*$A$2</f>
        <v>0</v>
      </c>
      <c r="H5534" s="3">
        <v>0.74794112423164705</v>
      </c>
      <c r="I5534" s="2">
        <f>Table13[[#This Row],[CF % EOL ]]*$A$6</f>
        <v>0</v>
      </c>
      <c r="J5534" s="3">
        <v>0.16669401306728904</v>
      </c>
      <c r="K5534" s="2">
        <f>$A$10*Table13[[#This Row],[CF % WEC]]</f>
        <v>0</v>
      </c>
      <c r="L5534" s="1">
        <v>64.965785044763763</v>
      </c>
      <c r="M5534" s="2">
        <f>Table13[[#This Row],[Cons h '[MWh']]]-Table13[[#This Row],[Ewec_prod '[MWh']]]-Table13[[#This Row],[Eeol_prod '[MWh']]]-Table13[[#This Row],[Efv_prod '[MWh']]]</f>
        <v>64.965785044763763</v>
      </c>
    </row>
    <row r="5535" x14ac:dyDescent="0.25">
      <c r="E5535" s="4">
        <v>43696.541666666664</v>
      </c>
      <c r="F5535" s="3">
        <v>0</v>
      </c>
      <c r="G5535" s="2">
        <f>Table13[[#This Row],[CF % FV]]*$A$2</f>
        <v>0</v>
      </c>
      <c r="H5535" s="3">
        <v>0.70411203805502898</v>
      </c>
      <c r="I5535" s="2">
        <f>Table13[[#This Row],[CF % EOL ]]*$A$6</f>
        <v>0</v>
      </c>
      <c r="J5535" s="3">
        <v>0.16569368755843039</v>
      </c>
      <c r="K5535" s="2">
        <f>$A$10*Table13[[#This Row],[CF % WEC]]</f>
        <v>0</v>
      </c>
      <c r="L5535" s="1">
        <v>56.157859788049045</v>
      </c>
      <c r="M5535" s="2">
        <f>Table13[[#This Row],[Cons h '[MWh']]]-Table13[[#This Row],[Ewec_prod '[MWh']]]-Table13[[#This Row],[Eeol_prod '[MWh']]]-Table13[[#This Row],[Efv_prod '[MWh']]]</f>
        <v>56.157859788049045</v>
      </c>
    </row>
    <row r="5536" x14ac:dyDescent="0.25">
      <c r="E5536" s="4">
        <v>43696.583333333336</v>
      </c>
      <c r="F5536" s="3">
        <v>0</v>
      </c>
      <c r="G5536" s="2">
        <f>Table13[[#This Row],[CF % FV]]*$A$2</f>
        <v>0</v>
      </c>
      <c r="H5536" s="3">
        <v>0.696908446683837</v>
      </c>
      <c r="I5536" s="2">
        <f>Table13[[#This Row],[CF % EOL ]]*$A$6</f>
        <v>0</v>
      </c>
      <c r="J5536" s="3">
        <v>0.1614403679912105</v>
      </c>
      <c r="K5536" s="2">
        <f>$A$10*Table13[[#This Row],[CF % WEC]]</f>
        <v>0</v>
      </c>
      <c r="L5536" s="1">
        <v>49.866162036622562</v>
      </c>
      <c r="M5536" s="2">
        <f>Table13[[#This Row],[Cons h '[MWh']]]-Table13[[#This Row],[Ewec_prod '[MWh']]]-Table13[[#This Row],[Eeol_prod '[MWh']]]-Table13[[#This Row],[Efv_prod '[MWh']]]</f>
        <v>49.866162036622562</v>
      </c>
    </row>
    <row r="5537" x14ac:dyDescent="0.25">
      <c r="E5537" s="4">
        <v>43696.625</v>
      </c>
      <c r="F5537" s="3">
        <v>0</v>
      </c>
      <c r="G5537" s="2">
        <f>Table13[[#This Row],[CF % FV]]*$A$2</f>
        <v>0</v>
      </c>
      <c r="H5537" s="3">
        <v>0.69739109848051595</v>
      </c>
      <c r="I5537" s="2">
        <f>Table13[[#This Row],[CF % EOL ]]*$A$6</f>
        <v>0</v>
      </c>
      <c r="J5537" s="3">
        <v>0.15825563568469869</v>
      </c>
      <c r="K5537" s="2">
        <f>$A$10*Table13[[#This Row],[CF % WEC]]</f>
        <v>0</v>
      </c>
      <c r="L5537" s="1">
        <v>77.547000989318605</v>
      </c>
      <c r="M5537" s="2">
        <f>Table13[[#This Row],[Cons h '[MWh']]]-Table13[[#This Row],[Ewec_prod '[MWh']]]-Table13[[#This Row],[Eeol_prod '[MWh']]]-Table13[[#This Row],[Efv_prod '[MWh']]]</f>
        <v>77.547000989318605</v>
      </c>
    </row>
    <row r="5538" x14ac:dyDescent="0.25">
      <c r="E5538" s="4">
        <v>43696.666666666664</v>
      </c>
      <c r="F5538" s="3">
        <v>2.9199999999999999E-3</v>
      </c>
      <c r="G5538" s="2">
        <f>Table13[[#This Row],[CF % FV]]*$A$2</f>
        <v>0.32119999999999999</v>
      </c>
      <c r="H5538" s="3">
        <v>0.72428007940925598</v>
      </c>
      <c r="I5538" s="2">
        <f>Table13[[#This Row],[CF % EOL ]]*$A$6</f>
        <v>0</v>
      </c>
      <c r="J5538" s="3">
        <v>0.16097645861541485</v>
      </c>
      <c r="K5538" s="2">
        <f>$A$10*Table13[[#This Row],[CF % WEC]]</f>
        <v>0</v>
      </c>
      <c r="L5538" s="1">
        <v>75.742719270047218</v>
      </c>
      <c r="M5538" s="2">
        <f>Table13[[#This Row],[Cons h '[MWh']]]-Table13[[#This Row],[Ewec_prod '[MWh']]]-Table13[[#This Row],[Eeol_prod '[MWh']]]-Table13[[#This Row],[Efv_prod '[MWh']]]</f>
        <v>75.421519270047213</v>
      </c>
    </row>
    <row r="5539" x14ac:dyDescent="0.25">
      <c r="E5539" s="4">
        <v>43696.708333333336</v>
      </c>
      <c r="F5539" s="3">
        <v>0.19924</v>
      </c>
      <c r="G5539" s="2">
        <f>Table13[[#This Row],[CF % FV]]*$A$2</f>
        <v>21.916399999999999</v>
      </c>
      <c r="H5539" s="3">
        <v>0.74750225781632995</v>
      </c>
      <c r="I5539" s="2">
        <f>Table13[[#This Row],[CF % EOL ]]*$A$6</f>
        <v>0</v>
      </c>
      <c r="J5539" s="3">
        <v>0.16927229395027069</v>
      </c>
      <c r="K5539" s="2">
        <f>$A$10*Table13[[#This Row],[CF % WEC]]</f>
        <v>0</v>
      </c>
      <c r="L5539" s="1">
        <v>61.615441837080276</v>
      </c>
      <c r="M5539" s="2">
        <f>Table13[[#This Row],[Cons h '[MWh']]]-Table13[[#This Row],[Ewec_prod '[MWh']]]-Table13[[#This Row],[Eeol_prod '[MWh']]]-Table13[[#This Row],[Efv_prod '[MWh']]]</f>
        <v>39.699041837080273</v>
      </c>
    </row>
    <row r="5540" x14ac:dyDescent="0.25">
      <c r="E5540" s="4">
        <v>43696.75</v>
      </c>
      <c r="F5540" s="3">
        <v>0.41832999999999998</v>
      </c>
      <c r="G5540" s="2">
        <f>Table13[[#This Row],[CF % FV]]*$A$2</f>
        <v>46.016300000000001</v>
      </c>
      <c r="H5540" s="3">
        <v>0.76140329017257102</v>
      </c>
      <c r="I5540" s="2">
        <f>Table13[[#This Row],[CF % EOL ]]*$A$6</f>
        <v>0</v>
      </c>
      <c r="J5540" s="3">
        <v>0.1875345089742616</v>
      </c>
      <c r="K5540" s="2">
        <f>$A$10*Table13[[#This Row],[CF % WEC]]</f>
        <v>0</v>
      </c>
      <c r="L5540" s="1">
        <v>90.823710050109327</v>
      </c>
      <c r="M5540" s="2">
        <f>Table13[[#This Row],[Cons h '[MWh']]]-Table13[[#This Row],[Ewec_prod '[MWh']]]-Table13[[#This Row],[Eeol_prod '[MWh']]]-Table13[[#This Row],[Efv_prod '[MWh']]]</f>
        <v>44.807410050109326</v>
      </c>
    </row>
    <row r="5541" x14ac:dyDescent="0.25">
      <c r="E5541" s="4">
        <v>43696.791666666664</v>
      </c>
      <c r="F5541" s="3">
        <v>0.59626999999999997</v>
      </c>
      <c r="G5541" s="2">
        <f>Table13[[#This Row],[CF % FV]]*$A$2</f>
        <v>65.589699999999993</v>
      </c>
      <c r="H5541" s="3">
        <v>0.74193250889756401</v>
      </c>
      <c r="I5541" s="2">
        <f>Table13[[#This Row],[CF % EOL ]]*$A$6</f>
        <v>0</v>
      </c>
      <c r="J5541" s="3">
        <v>0.20453272368293057</v>
      </c>
      <c r="K5541" s="2">
        <f>$A$10*Table13[[#This Row],[CF % WEC]]</f>
        <v>0</v>
      </c>
      <c r="L5541" s="1">
        <v>53.861056715239336</v>
      </c>
      <c r="M5541" s="2">
        <f>Table13[[#This Row],[Cons h '[MWh']]]-Table13[[#This Row],[Ewec_prod '[MWh']]]-Table13[[#This Row],[Eeol_prod '[MWh']]]-Table13[[#This Row],[Efv_prod '[MWh']]]</f>
        <v>-11.728643284760658</v>
      </c>
    </row>
    <row r="5542" x14ac:dyDescent="0.25">
      <c r="E5542" s="4">
        <v>43696.833333333336</v>
      </c>
      <c r="F5542" s="3">
        <v>0.72220000000000006</v>
      </c>
      <c r="G5542" s="2">
        <f>Table13[[#This Row],[CF % FV]]*$A$2</f>
        <v>79.442000000000007</v>
      </c>
      <c r="H5542" s="3">
        <v>0.74954869423967396</v>
      </c>
      <c r="I5542" s="2">
        <f>Table13[[#This Row],[CF % EOL ]]*$A$6</f>
        <v>0</v>
      </c>
      <c r="J5542" s="3">
        <v>0.2110394103492135</v>
      </c>
      <c r="K5542" s="2">
        <f>$A$10*Table13[[#This Row],[CF % WEC]]</f>
        <v>0</v>
      </c>
      <c r="L5542" s="1">
        <v>72.975037246117552</v>
      </c>
      <c r="M5542" s="2">
        <f>Table13[[#This Row],[Cons h '[MWh']]]-Table13[[#This Row],[Ewec_prod '[MWh']]]-Table13[[#This Row],[Eeol_prod '[MWh']]]-Table13[[#This Row],[Efv_prod '[MWh']]]</f>
        <v>-6.4669627538824557</v>
      </c>
    </row>
    <row r="5543" x14ac:dyDescent="0.25">
      <c r="E5543" s="4">
        <v>43696.875</v>
      </c>
      <c r="F5543" s="3">
        <v>0.76479999999999992</v>
      </c>
      <c r="G5543" s="2">
        <f>Table13[[#This Row],[CF % FV]]*$A$2</f>
        <v>84.127999999999986</v>
      </c>
      <c r="H5543" s="3">
        <v>0.75897002015968296</v>
      </c>
      <c r="I5543" s="2">
        <f>Table13[[#This Row],[CF % EOL ]]*$A$6</f>
        <v>0</v>
      </c>
      <c r="J5543" s="3">
        <v>0.20532302563300966</v>
      </c>
      <c r="K5543" s="2">
        <f>$A$10*Table13[[#This Row],[CF % WEC]]</f>
        <v>0</v>
      </c>
      <c r="L5543" s="1">
        <v>78.26046524881221</v>
      </c>
      <c r="M5543" s="2">
        <f>Table13[[#This Row],[Cons h '[MWh']]]-Table13[[#This Row],[Ewec_prod '[MWh']]]-Table13[[#This Row],[Eeol_prod '[MWh']]]-Table13[[#This Row],[Efv_prod '[MWh']]]</f>
        <v>-5.867534751187776</v>
      </c>
    </row>
    <row r="5544" x14ac:dyDescent="0.25">
      <c r="E5544" s="4">
        <v>43696.916666666664</v>
      </c>
      <c r="F5544" s="3">
        <v>0.75112000000000001</v>
      </c>
      <c r="G5544" s="2">
        <f>Table13[[#This Row],[CF % FV]]*$A$2</f>
        <v>82.623199999999997</v>
      </c>
      <c r="H5544" s="3">
        <v>0.77246082024107399</v>
      </c>
      <c r="I5544" s="2">
        <f>Table13[[#This Row],[CF % EOL ]]*$A$6</f>
        <v>0</v>
      </c>
      <c r="J5544" s="3">
        <v>0.20115517345413084</v>
      </c>
      <c r="K5544" s="2">
        <f>$A$10*Table13[[#This Row],[CF % WEC]]</f>
        <v>0</v>
      </c>
      <c r="L5544" s="1">
        <v>51.307066870759535</v>
      </c>
      <c r="M5544" s="2">
        <f>Table13[[#This Row],[Cons h '[MWh']]]-Table13[[#This Row],[Ewec_prod '[MWh']]]-Table13[[#This Row],[Eeol_prod '[MWh']]]-Table13[[#This Row],[Efv_prod '[MWh']]]</f>
        <v>-31.316133129240463</v>
      </c>
    </row>
    <row r="5545" x14ac:dyDescent="0.25">
      <c r="E5545" s="4">
        <v>43696.958333333336</v>
      </c>
      <c r="F5545" s="3">
        <v>0.67979999999999996</v>
      </c>
      <c r="G5545" s="2">
        <f>Table13[[#This Row],[CF % FV]]*$A$2</f>
        <v>74.777999999999992</v>
      </c>
      <c r="H5545" s="3">
        <v>0.76509191471871596</v>
      </c>
      <c r="I5545" s="2">
        <f>Table13[[#This Row],[CF % EOL ]]*$A$6</f>
        <v>0</v>
      </c>
      <c r="J5545" s="3">
        <v>0.19360771169980309</v>
      </c>
      <c r="K5545" s="2">
        <f>$A$10*Table13[[#This Row],[CF % WEC]]</f>
        <v>0</v>
      </c>
      <c r="L5545" s="1">
        <v>44.509269031327129</v>
      </c>
      <c r="M5545" s="2">
        <f>Table13[[#This Row],[Cons h '[MWh']]]-Table13[[#This Row],[Ewec_prod '[MWh']]]-Table13[[#This Row],[Eeol_prod '[MWh']]]-Table13[[#This Row],[Efv_prod '[MWh']]]</f>
        <v>-30.268730968672863</v>
      </c>
    </row>
    <row r="5546" x14ac:dyDescent="0.25">
      <c r="E5546" s="4">
        <v>43697</v>
      </c>
      <c r="F5546" s="3">
        <v>0.58284999999999998</v>
      </c>
      <c r="G5546" s="2">
        <f>Table13[[#This Row],[CF % FV]]*$A$2</f>
        <v>64.113500000000002</v>
      </c>
      <c r="H5546" s="3">
        <v>0.67403463183549905</v>
      </c>
      <c r="I5546" s="2">
        <f>Table13[[#This Row],[CF % EOL ]]*$A$6</f>
        <v>0</v>
      </c>
      <c r="J5546" s="3">
        <v>0.1807651416982228</v>
      </c>
      <c r="K5546" s="2">
        <f>$A$10*Table13[[#This Row],[CF % WEC]]</f>
        <v>0</v>
      </c>
      <c r="L5546" s="1">
        <v>40.489484277551597</v>
      </c>
      <c r="M5546" s="2">
        <f>Table13[[#This Row],[Cons h '[MWh']]]-Table13[[#This Row],[Ewec_prod '[MWh']]]-Table13[[#This Row],[Eeol_prod '[MWh']]]-Table13[[#This Row],[Efv_prod '[MWh']]]</f>
        <v>-23.624015722448405</v>
      </c>
    </row>
    <row r="5547" x14ac:dyDescent="0.25">
      <c r="E5547" s="4">
        <v>43697.041666666664</v>
      </c>
      <c r="F5547" s="3">
        <v>0.42310000000000003</v>
      </c>
      <c r="G5547" s="2">
        <f>Table13[[#This Row],[CF % FV]]*$A$2</f>
        <v>46.541000000000004</v>
      </c>
      <c r="H5547" s="3">
        <v>0.53974418578580896</v>
      </c>
      <c r="I5547" s="2">
        <f>Table13[[#This Row],[CF % EOL ]]*$A$6</f>
        <v>0</v>
      </c>
      <c r="J5547" s="3">
        <v>0.1664096456332757</v>
      </c>
      <c r="K5547" s="2">
        <f>$A$10*Table13[[#This Row],[CF % WEC]]</f>
        <v>0</v>
      </c>
      <c r="L5547" s="1">
        <v>32.824728790524809</v>
      </c>
      <c r="M5547" s="2">
        <f>Table13[[#This Row],[Cons h '[MWh']]]-Table13[[#This Row],[Ewec_prod '[MWh']]]-Table13[[#This Row],[Eeol_prod '[MWh']]]-Table13[[#This Row],[Efv_prod '[MWh']]]</f>
        <v>-13.716271209475195</v>
      </c>
    </row>
    <row r="5548" x14ac:dyDescent="0.25">
      <c r="E5548" s="4">
        <v>43697.083333333336</v>
      </c>
      <c r="F5548" s="3">
        <v>0.20183000000000001</v>
      </c>
      <c r="G5548" s="2">
        <f>Table13[[#This Row],[CF % FV]]*$A$2</f>
        <v>22.2013</v>
      </c>
      <c r="H5548" s="3">
        <v>0.49016938435273399</v>
      </c>
      <c r="I5548" s="2">
        <f>Table13[[#This Row],[CF % EOL ]]*$A$6</f>
        <v>0</v>
      </c>
      <c r="J5548" s="3">
        <v>0.15565162681522429</v>
      </c>
      <c r="K5548" s="2">
        <f>$A$10*Table13[[#This Row],[CF % WEC]]</f>
        <v>0</v>
      </c>
      <c r="L5548" s="1">
        <v>27.83349057725653</v>
      </c>
      <c r="M5548" s="2">
        <f>Table13[[#This Row],[Cons h '[MWh']]]-Table13[[#This Row],[Ewec_prod '[MWh']]]-Table13[[#This Row],[Eeol_prod '[MWh']]]-Table13[[#This Row],[Efv_prod '[MWh']]]</f>
        <v>5.6321905772565302</v>
      </c>
    </row>
    <row r="5549" x14ac:dyDescent="0.25">
      <c r="E5549" s="4">
        <v>43697.125</v>
      </c>
      <c r="F5549" s="3">
        <v>4.3200000000000001E-3</v>
      </c>
      <c r="G5549" s="2">
        <f>Table13[[#This Row],[CF % FV]]*$A$2</f>
        <v>0.47520000000000001</v>
      </c>
      <c r="H5549" s="3">
        <v>0.49288715911300801</v>
      </c>
      <c r="I5549" s="2">
        <f>Table13[[#This Row],[CF % EOL ]]*$A$6</f>
        <v>0</v>
      </c>
      <c r="J5549" s="3">
        <v>0.15076513218033363</v>
      </c>
      <c r="K5549" s="2">
        <f>$A$10*Table13[[#This Row],[CF % WEC]]</f>
        <v>0</v>
      </c>
      <c r="L5549" s="1">
        <v>38.105445363578582</v>
      </c>
      <c r="M5549" s="2">
        <f>Table13[[#This Row],[Cons h '[MWh']]]-Table13[[#This Row],[Ewec_prod '[MWh']]]-Table13[[#This Row],[Eeol_prod '[MWh']]]-Table13[[#This Row],[Efv_prod '[MWh']]]</f>
        <v>37.630245363578581</v>
      </c>
    </row>
    <row r="5550" x14ac:dyDescent="0.25">
      <c r="E5550" s="4">
        <v>43697.166666666664</v>
      </c>
      <c r="F5550" s="3">
        <v>0</v>
      </c>
      <c r="G5550" s="2">
        <f>Table13[[#This Row],[CF % FV]]*$A$2</f>
        <v>0</v>
      </c>
      <c r="H5550" s="3">
        <v>0.50930877945141495</v>
      </c>
      <c r="I5550" s="2">
        <f>Table13[[#This Row],[CF % EOL ]]*$A$6</f>
        <v>0</v>
      </c>
      <c r="J5550" s="3">
        <v>0.1481916071233759</v>
      </c>
      <c r="K5550" s="2">
        <f>$A$10*Table13[[#This Row],[CF % WEC]]</f>
        <v>0</v>
      </c>
      <c r="L5550" s="1">
        <v>42.425613425666114</v>
      </c>
      <c r="M5550" s="2">
        <f>Table13[[#This Row],[Cons h '[MWh']]]-Table13[[#This Row],[Ewec_prod '[MWh']]]-Table13[[#This Row],[Eeol_prod '[MWh']]]-Table13[[#This Row],[Efv_prod '[MWh']]]</f>
        <v>42.425613425666114</v>
      </c>
    </row>
    <row r="5551" x14ac:dyDescent="0.25">
      <c r="E5551" s="4">
        <v>43697.208333333336</v>
      </c>
      <c r="F5551" s="3">
        <v>0</v>
      </c>
      <c r="G5551" s="2">
        <f>Table13[[#This Row],[CF % FV]]*$A$2</f>
        <v>0</v>
      </c>
      <c r="H5551" s="3">
        <v>0.49505178385062798</v>
      </c>
      <c r="I5551" s="2">
        <f>Table13[[#This Row],[CF % EOL ]]*$A$6</f>
        <v>0</v>
      </c>
      <c r="J5551" s="3">
        <v>0.14458956981023477</v>
      </c>
      <c r="K5551" s="2">
        <f>$A$10*Table13[[#This Row],[CF % WEC]]</f>
        <v>0</v>
      </c>
      <c r="L5551" s="1">
        <v>40.30811247946869</v>
      </c>
      <c r="M5551" s="2">
        <f>Table13[[#This Row],[Cons h '[MWh']]]-Table13[[#This Row],[Ewec_prod '[MWh']]]-Table13[[#This Row],[Eeol_prod '[MWh']]]-Table13[[#This Row],[Efv_prod '[MWh']]]</f>
        <v>40.30811247946869</v>
      </c>
    </row>
    <row r="5552" x14ac:dyDescent="0.25">
      <c r="E5552" s="4">
        <v>43697.25</v>
      </c>
      <c r="F5552" s="3">
        <v>0</v>
      </c>
      <c r="G5552" s="2">
        <f>Table13[[#This Row],[CF % FV]]*$A$2</f>
        <v>0</v>
      </c>
      <c r="H5552" s="3">
        <v>0.471361585078516</v>
      </c>
      <c r="I5552" s="2">
        <f>Table13[[#This Row],[CF % EOL ]]*$A$6</f>
        <v>0</v>
      </c>
      <c r="J5552" s="3">
        <v>0.14064823947891453</v>
      </c>
      <c r="K5552" s="2">
        <f>$A$10*Table13[[#This Row],[CF % WEC]]</f>
        <v>0</v>
      </c>
      <c r="L5552" s="1">
        <v>44.755976312165792</v>
      </c>
      <c r="M5552" s="2">
        <f>Table13[[#This Row],[Cons h '[MWh']]]-Table13[[#This Row],[Ewec_prod '[MWh']]]-Table13[[#This Row],[Eeol_prod '[MWh']]]-Table13[[#This Row],[Efv_prod '[MWh']]]</f>
        <v>44.755976312165792</v>
      </c>
    </row>
    <row r="5553" x14ac:dyDescent="0.25">
      <c r="E5553" s="4">
        <v>43697.291666666664</v>
      </c>
      <c r="F5553" s="3">
        <v>0</v>
      </c>
      <c r="G5553" s="2">
        <f>Table13[[#This Row],[CF % FV]]*$A$2</f>
        <v>0</v>
      </c>
      <c r="H5553" s="3">
        <v>0.46928666975400601</v>
      </c>
      <c r="I5553" s="2">
        <f>Table13[[#This Row],[CF % EOL ]]*$A$6</f>
        <v>0</v>
      </c>
      <c r="J5553" s="3">
        <v>0.13680474307693549</v>
      </c>
      <c r="K5553" s="2">
        <f>$A$10*Table13[[#This Row],[CF % WEC]]</f>
        <v>0</v>
      </c>
      <c r="L5553" s="1">
        <v>69.041876923691916</v>
      </c>
      <c r="M5553" s="2">
        <f>Table13[[#This Row],[Cons h '[MWh']]]-Table13[[#This Row],[Ewec_prod '[MWh']]]-Table13[[#This Row],[Eeol_prod '[MWh']]]-Table13[[#This Row],[Efv_prod '[MWh']]]</f>
        <v>69.041876923691916</v>
      </c>
    </row>
    <row r="5554" x14ac:dyDescent="0.25">
      <c r="E5554" s="4">
        <v>43697.333333333336</v>
      </c>
      <c r="F5554" s="3">
        <v>0</v>
      </c>
      <c r="G5554" s="2">
        <f>Table13[[#This Row],[CF % FV]]*$A$2</f>
        <v>0</v>
      </c>
      <c r="H5554" s="3">
        <v>0.45839377363894002</v>
      </c>
      <c r="I5554" s="2">
        <f>Table13[[#This Row],[CF % EOL ]]*$A$6</f>
        <v>0</v>
      </c>
      <c r="J5554" s="3">
        <v>0.13343948624256291</v>
      </c>
      <c r="K5554" s="2">
        <f>$A$10*Table13[[#This Row],[CF % WEC]]</f>
        <v>0</v>
      </c>
      <c r="L5554" s="1">
        <v>51.070074079522357</v>
      </c>
      <c r="M5554" s="2">
        <f>Table13[[#This Row],[Cons h '[MWh']]]-Table13[[#This Row],[Ewec_prod '[MWh']]]-Table13[[#This Row],[Eeol_prod '[MWh']]]-Table13[[#This Row],[Efv_prod '[MWh']]]</f>
        <v>51.070074079522357</v>
      </c>
    </row>
    <row r="5555" x14ac:dyDescent="0.25">
      <c r="E5555" s="4">
        <v>43697.375</v>
      </c>
      <c r="F5555" s="3">
        <v>0</v>
      </c>
      <c r="G5555" s="2">
        <f>Table13[[#This Row],[CF % FV]]*$A$2</f>
        <v>0</v>
      </c>
      <c r="H5555" s="3">
        <v>0.45126281871936003</v>
      </c>
      <c r="I5555" s="2">
        <f>Table13[[#This Row],[CF % EOL ]]*$A$6</f>
        <v>0</v>
      </c>
      <c r="J5555" s="3">
        <v>0.12906325574923841</v>
      </c>
      <c r="K5555" s="2">
        <f>$A$10*Table13[[#This Row],[CF % WEC]]</f>
        <v>0</v>
      </c>
      <c r="L5555" s="1">
        <v>59.483134218827743</v>
      </c>
      <c r="M5555" s="2">
        <f>Table13[[#This Row],[Cons h '[MWh']]]-Table13[[#This Row],[Ewec_prod '[MWh']]]-Table13[[#This Row],[Eeol_prod '[MWh']]]-Table13[[#This Row],[Efv_prod '[MWh']]]</f>
        <v>59.483134218827743</v>
      </c>
    </row>
    <row r="5556" x14ac:dyDescent="0.25">
      <c r="E5556" s="4">
        <v>43697.416666666664</v>
      </c>
      <c r="F5556" s="3">
        <v>0</v>
      </c>
      <c r="G5556" s="2">
        <f>Table13[[#This Row],[CF % FV]]*$A$2</f>
        <v>0</v>
      </c>
      <c r="H5556" s="3">
        <v>0.43635565617368599</v>
      </c>
      <c r="I5556" s="2">
        <f>Table13[[#This Row],[CF % EOL ]]*$A$6</f>
        <v>0</v>
      </c>
      <c r="J5556" s="3">
        <v>0.12585920816560323</v>
      </c>
      <c r="K5556" s="2">
        <f>$A$10*Table13[[#This Row],[CF % WEC]]</f>
        <v>0</v>
      </c>
      <c r="L5556" s="1">
        <v>53.907727688588714</v>
      </c>
      <c r="M5556" s="2">
        <f>Table13[[#This Row],[Cons h '[MWh']]]-Table13[[#This Row],[Ewec_prod '[MWh']]]-Table13[[#This Row],[Eeol_prod '[MWh']]]-Table13[[#This Row],[Efv_prod '[MWh']]]</f>
        <v>53.907727688588714</v>
      </c>
    </row>
    <row r="5557" x14ac:dyDescent="0.25">
      <c r="E5557" s="4">
        <v>43697.458333333336</v>
      </c>
      <c r="F5557" s="3">
        <v>0</v>
      </c>
      <c r="G5557" s="2">
        <f>Table13[[#This Row],[CF % FV]]*$A$2</f>
        <v>0</v>
      </c>
      <c r="H5557" s="3">
        <v>0.45608245133469599</v>
      </c>
      <c r="I5557" s="2">
        <f>Table13[[#This Row],[CF % EOL ]]*$A$6</f>
        <v>0</v>
      </c>
      <c r="J5557" s="3">
        <v>0.12316466421888506</v>
      </c>
      <c r="K5557" s="2">
        <f>$A$10*Table13[[#This Row],[CF % WEC]]</f>
        <v>0</v>
      </c>
      <c r="L5557" s="1">
        <v>69.344110599232948</v>
      </c>
      <c r="M5557" s="2">
        <f>Table13[[#This Row],[Cons h '[MWh']]]-Table13[[#This Row],[Ewec_prod '[MWh']]]-Table13[[#This Row],[Eeol_prod '[MWh']]]-Table13[[#This Row],[Efv_prod '[MWh']]]</f>
        <v>69.344110599232948</v>
      </c>
    </row>
    <row r="5558" x14ac:dyDescent="0.25">
      <c r="E5558" s="4">
        <v>43697.5</v>
      </c>
      <c r="F5558" s="3">
        <v>0</v>
      </c>
      <c r="G5558" s="2">
        <f>Table13[[#This Row],[CF % FV]]*$A$2</f>
        <v>0</v>
      </c>
      <c r="H5558" s="3">
        <v>0.450299328625968</v>
      </c>
      <c r="I5558" s="2">
        <f>Table13[[#This Row],[CF % EOL ]]*$A$6</f>
        <v>0</v>
      </c>
      <c r="J5558" s="3">
        <v>0.1174960665219975</v>
      </c>
      <c r="K5558" s="2">
        <f>$A$10*Table13[[#This Row],[CF % WEC]]</f>
        <v>0</v>
      </c>
      <c r="L5558" s="1">
        <v>64.535728026657551</v>
      </c>
      <c r="M5558" s="2">
        <f>Table13[[#This Row],[Cons h '[MWh']]]-Table13[[#This Row],[Ewec_prod '[MWh']]]-Table13[[#This Row],[Eeol_prod '[MWh']]]-Table13[[#This Row],[Efv_prod '[MWh']]]</f>
        <v>64.535728026657551</v>
      </c>
    </row>
    <row r="5559" x14ac:dyDescent="0.25">
      <c r="E5559" s="4">
        <v>43697.541666666664</v>
      </c>
      <c r="F5559" s="3">
        <v>0</v>
      </c>
      <c r="G5559" s="2">
        <f>Table13[[#This Row],[CF % FV]]*$A$2</f>
        <v>0</v>
      </c>
      <c r="H5559" s="3">
        <v>0.45492590566197699</v>
      </c>
      <c r="I5559" s="2">
        <f>Table13[[#This Row],[CF % EOL ]]*$A$6</f>
        <v>0</v>
      </c>
      <c r="J5559" s="3">
        <v>0.1105111424588712</v>
      </c>
      <c r="K5559" s="2">
        <f>$A$10*Table13[[#This Row],[CF % WEC]]</f>
        <v>0</v>
      </c>
      <c r="L5559" s="1">
        <v>58.646609463744461</v>
      </c>
      <c r="M5559" s="2">
        <f>Table13[[#This Row],[Cons h '[MWh']]]-Table13[[#This Row],[Ewec_prod '[MWh']]]-Table13[[#This Row],[Eeol_prod '[MWh']]]-Table13[[#This Row],[Efv_prod '[MWh']]]</f>
        <v>58.646609463744461</v>
      </c>
    </row>
    <row r="5560" x14ac:dyDescent="0.25">
      <c r="E5560" s="4">
        <v>43697.583333333336</v>
      </c>
      <c r="F5560" s="3">
        <v>0</v>
      </c>
      <c r="G5560" s="2">
        <f>Table13[[#This Row],[CF % FV]]*$A$2</f>
        <v>0</v>
      </c>
      <c r="H5560" s="3">
        <v>0.49339024909357199</v>
      </c>
      <c r="I5560" s="2">
        <f>Table13[[#This Row],[CF % EOL ]]*$A$6</f>
        <v>0</v>
      </c>
      <c r="J5560" s="3">
        <v>0.10553166180433234</v>
      </c>
      <c r="K5560" s="2">
        <f>$A$10*Table13[[#This Row],[CF % WEC]]</f>
        <v>0</v>
      </c>
      <c r="L5560" s="1">
        <v>65.149751502607501</v>
      </c>
      <c r="M5560" s="2">
        <f>Table13[[#This Row],[Cons h '[MWh']]]-Table13[[#This Row],[Ewec_prod '[MWh']]]-Table13[[#This Row],[Eeol_prod '[MWh']]]-Table13[[#This Row],[Efv_prod '[MWh']]]</f>
        <v>65.149751502607501</v>
      </c>
    </row>
    <row r="5561" x14ac:dyDescent="0.25">
      <c r="E5561" s="4">
        <v>43697.625</v>
      </c>
      <c r="F5561" s="3">
        <v>0</v>
      </c>
      <c r="G5561" s="2">
        <f>Table13[[#This Row],[CF % FV]]*$A$2</f>
        <v>0</v>
      </c>
      <c r="H5561" s="3">
        <v>0.50284222293801495</v>
      </c>
      <c r="I5561" s="2">
        <f>Table13[[#This Row],[CF % EOL ]]*$A$6</f>
        <v>0</v>
      </c>
      <c r="J5561" s="3">
        <v>0.10244670944124405</v>
      </c>
      <c r="K5561" s="2">
        <f>$A$10*Table13[[#This Row],[CF % WEC]]</f>
        <v>0</v>
      </c>
      <c r="L5561" s="1">
        <v>52.709418630275657</v>
      </c>
      <c r="M5561" s="2">
        <f>Table13[[#This Row],[Cons h '[MWh']]]-Table13[[#This Row],[Ewec_prod '[MWh']]]-Table13[[#This Row],[Eeol_prod '[MWh']]]-Table13[[#This Row],[Efv_prod '[MWh']]]</f>
        <v>52.709418630275657</v>
      </c>
    </row>
    <row r="5562" x14ac:dyDescent="0.25">
      <c r="E5562" s="4">
        <v>43697.666666666664</v>
      </c>
      <c r="F5562" s="3">
        <v>2.8799999999999997E-3</v>
      </c>
      <c r="G5562" s="2">
        <f>Table13[[#This Row],[CF % FV]]*$A$2</f>
        <v>0.31679999999999997</v>
      </c>
      <c r="H5562" s="3">
        <v>0.52438412203419205</v>
      </c>
      <c r="I5562" s="2">
        <f>Table13[[#This Row],[CF % EOL ]]*$A$6</f>
        <v>0</v>
      </c>
      <c r="J5562" s="3">
        <v>0.10086129428013295</v>
      </c>
      <c r="K5562" s="2">
        <f>$A$10*Table13[[#This Row],[CF % WEC]]</f>
        <v>0</v>
      </c>
      <c r="L5562" s="1">
        <v>38.476871723624704</v>
      </c>
      <c r="M5562" s="2">
        <f>Table13[[#This Row],[Cons h '[MWh']]]-Table13[[#This Row],[Ewec_prod '[MWh']]]-Table13[[#This Row],[Eeol_prod '[MWh']]]-Table13[[#This Row],[Efv_prod '[MWh']]]</f>
        <v>38.160071723624704</v>
      </c>
    </row>
    <row r="5563" x14ac:dyDescent="0.25">
      <c r="E5563" s="4">
        <v>43697.708333333336</v>
      </c>
      <c r="F5563" s="3">
        <v>0.21746000000000001</v>
      </c>
      <c r="G5563" s="2">
        <f>Table13[[#This Row],[CF % FV]]*$A$2</f>
        <v>23.9206</v>
      </c>
      <c r="H5563" s="3">
        <v>0.59400229786141401</v>
      </c>
      <c r="I5563" s="2">
        <f>Table13[[#This Row],[CF % EOL ]]*$A$6</f>
        <v>0</v>
      </c>
      <c r="J5563" s="3">
        <v>0.10233149105161329</v>
      </c>
      <c r="K5563" s="2">
        <f>$A$10*Table13[[#This Row],[CF % WEC]]</f>
        <v>0</v>
      </c>
      <c r="L5563" s="1">
        <v>66.929757103690903</v>
      </c>
      <c r="M5563" s="2">
        <f>Table13[[#This Row],[Cons h '[MWh']]]-Table13[[#This Row],[Ewec_prod '[MWh']]]-Table13[[#This Row],[Eeol_prod '[MWh']]]-Table13[[#This Row],[Efv_prod '[MWh']]]</f>
        <v>43.009157103690903</v>
      </c>
    </row>
    <row r="5564" x14ac:dyDescent="0.25">
      <c r="E5564" s="4">
        <v>43697.75</v>
      </c>
      <c r="F5564" s="3">
        <v>0.24552000000000002</v>
      </c>
      <c r="G5564" s="2">
        <f>Table13[[#This Row],[CF % FV]]*$A$2</f>
        <v>27.007200000000001</v>
      </c>
      <c r="H5564" s="3">
        <v>0.61681643870534897</v>
      </c>
      <c r="I5564" s="2">
        <f>Table13[[#This Row],[CF % EOL ]]*$A$6</f>
        <v>0</v>
      </c>
      <c r="J5564" s="3">
        <v>0.10381427601192254</v>
      </c>
      <c r="K5564" s="2">
        <f>$A$10*Table13[[#This Row],[CF % WEC]]</f>
        <v>0</v>
      </c>
      <c r="L5564" s="1">
        <v>86.466830586364281</v>
      </c>
      <c r="M5564" s="2">
        <f>Table13[[#This Row],[Cons h '[MWh']]]-Table13[[#This Row],[Ewec_prod '[MWh']]]-Table13[[#This Row],[Eeol_prod '[MWh']]]-Table13[[#This Row],[Efv_prod '[MWh']]]</f>
        <v>59.459630586364284</v>
      </c>
    </row>
    <row r="5565" x14ac:dyDescent="0.25">
      <c r="E5565" s="4">
        <v>43697.791666666664</v>
      </c>
      <c r="F5565" s="3">
        <v>0.27407999999999999</v>
      </c>
      <c r="G5565" s="2">
        <f>Table13[[#This Row],[CF % FV]]*$A$2</f>
        <v>30.148799999999998</v>
      </c>
      <c r="H5565" s="3">
        <v>0.67030158273311302</v>
      </c>
      <c r="I5565" s="2">
        <f>Table13[[#This Row],[CF % EOL ]]*$A$6</f>
        <v>0</v>
      </c>
      <c r="J5565" s="3">
        <v>0.10591433788142335</v>
      </c>
      <c r="K5565" s="2">
        <f>$A$10*Table13[[#This Row],[CF % WEC]]</f>
        <v>0</v>
      </c>
      <c r="L5565" s="1">
        <v>86.418553273770058</v>
      </c>
      <c r="M5565" s="2">
        <f>Table13[[#This Row],[Cons h '[MWh']]]-Table13[[#This Row],[Ewec_prod '[MWh']]]-Table13[[#This Row],[Eeol_prod '[MWh']]]-Table13[[#This Row],[Efv_prod '[MWh']]]</f>
        <v>56.269753273770064</v>
      </c>
    </row>
    <row r="5566" x14ac:dyDescent="0.25">
      <c r="E5566" s="4">
        <v>43697.833333333336</v>
      </c>
      <c r="F5566" s="3">
        <v>0.34658</v>
      </c>
      <c r="G5566" s="2">
        <f>Table13[[#This Row],[CF % FV]]*$A$2</f>
        <v>38.123800000000003</v>
      </c>
      <c r="H5566" s="3">
        <v>0.72049653146370196</v>
      </c>
      <c r="I5566" s="2">
        <f>Table13[[#This Row],[CF % EOL ]]*$A$6</f>
        <v>0</v>
      </c>
      <c r="J5566" s="3">
        <v>0.11021081092119209</v>
      </c>
      <c r="K5566" s="2">
        <f>$A$10*Table13[[#This Row],[CF % WEC]]</f>
        <v>0</v>
      </c>
      <c r="L5566" s="1">
        <v>71.824058856583747</v>
      </c>
      <c r="M5566" s="2">
        <f>Table13[[#This Row],[Cons h '[MWh']]]-Table13[[#This Row],[Ewec_prod '[MWh']]]-Table13[[#This Row],[Eeol_prod '[MWh']]]-Table13[[#This Row],[Efv_prod '[MWh']]]</f>
        <v>33.700258856583744</v>
      </c>
    </row>
    <row r="5567" x14ac:dyDescent="0.25">
      <c r="E5567" s="4">
        <v>43697.875</v>
      </c>
      <c r="F5567" s="3">
        <v>0.45938999999999997</v>
      </c>
      <c r="G5567" s="2">
        <f>Table13[[#This Row],[CF % FV]]*$A$2</f>
        <v>50.532899999999998</v>
      </c>
      <c r="H5567" s="3">
        <v>0.76296902246829701</v>
      </c>
      <c r="I5567" s="2">
        <f>Table13[[#This Row],[CF % EOL ]]*$A$6</f>
        <v>0</v>
      </c>
      <c r="J5567" s="3">
        <v>0.11066491298342718</v>
      </c>
      <c r="K5567" s="2">
        <f>$A$10*Table13[[#This Row],[CF % WEC]]</f>
        <v>0</v>
      </c>
      <c r="L5567" s="1">
        <v>65.262514961152121</v>
      </c>
      <c r="M5567" s="2">
        <f>Table13[[#This Row],[Cons h '[MWh']]]-Table13[[#This Row],[Ewec_prod '[MWh']]]-Table13[[#This Row],[Eeol_prod '[MWh']]]-Table13[[#This Row],[Efv_prod '[MWh']]]</f>
        <v>14.729614961152123</v>
      </c>
    </row>
    <row r="5568" x14ac:dyDescent="0.25">
      <c r="E5568" s="4">
        <v>43697.916666666664</v>
      </c>
      <c r="F5568" s="3">
        <v>0.42537000000000003</v>
      </c>
      <c r="G5568" s="2">
        <f>Table13[[#This Row],[CF % FV]]*$A$2</f>
        <v>46.790700000000001</v>
      </c>
      <c r="H5568" s="3">
        <v>0.50490984140008299</v>
      </c>
      <c r="I5568" s="2">
        <f>Table13[[#This Row],[CF % EOL ]]*$A$6</f>
        <v>0</v>
      </c>
      <c r="J5568" s="3">
        <v>0.11313249102623595</v>
      </c>
      <c r="K5568" s="2">
        <f>$A$10*Table13[[#This Row],[CF % WEC]]</f>
        <v>0</v>
      </c>
      <c r="L5568" s="1">
        <v>46.260300231562582</v>
      </c>
      <c r="M5568" s="2">
        <f>Table13[[#This Row],[Cons h '[MWh']]]-Table13[[#This Row],[Ewec_prod '[MWh']]]-Table13[[#This Row],[Eeol_prod '[MWh']]]-Table13[[#This Row],[Efv_prod '[MWh']]]</f>
        <v>-0.53039976843741954</v>
      </c>
    </row>
    <row r="5569" x14ac:dyDescent="0.25">
      <c r="E5569" s="4">
        <v>43697.958333333336</v>
      </c>
      <c r="F5569" s="3">
        <v>0.47814999999999996</v>
      </c>
      <c r="G5569" s="2">
        <f>Table13[[#This Row],[CF % FV]]*$A$2</f>
        <v>52.596499999999999</v>
      </c>
      <c r="H5569" s="3">
        <v>0.55268840784032602</v>
      </c>
      <c r="I5569" s="2">
        <f>Table13[[#This Row],[CF % EOL ]]*$A$6</f>
        <v>0</v>
      </c>
      <c r="J5569" s="3">
        <v>0.11941946688842681</v>
      </c>
      <c r="K5569" s="2">
        <f>$A$10*Table13[[#This Row],[CF % WEC]]</f>
        <v>0</v>
      </c>
      <c r="L5569" s="1">
        <v>38.26405182618921</v>
      </c>
      <c r="M5569" s="2">
        <f>Table13[[#This Row],[Cons h '[MWh']]]-Table13[[#This Row],[Ewec_prod '[MWh']]]-Table13[[#This Row],[Eeol_prod '[MWh']]]-Table13[[#This Row],[Efv_prod '[MWh']]]</f>
        <v>-14.332448173810789</v>
      </c>
    </row>
    <row r="5570" x14ac:dyDescent="0.25">
      <c r="E5570" s="4">
        <v>43698</v>
      </c>
      <c r="F5570" s="3">
        <v>0.38777</v>
      </c>
      <c r="G5570" s="2">
        <f>Table13[[#This Row],[CF % FV]]*$A$2</f>
        <v>42.654699999999998</v>
      </c>
      <c r="H5570" s="3">
        <v>0.587473600267995</v>
      </c>
      <c r="I5570" s="2">
        <f>Table13[[#This Row],[CF % EOL ]]*$A$6</f>
        <v>0</v>
      </c>
      <c r="J5570" s="3">
        <v>0.12957357381057133</v>
      </c>
      <c r="K5570" s="2">
        <f>$A$10*Table13[[#This Row],[CF % WEC]]</f>
        <v>0</v>
      </c>
      <c r="L5570" s="1">
        <v>34.911804854083371</v>
      </c>
      <c r="M5570" s="2">
        <f>Table13[[#This Row],[Cons h '[MWh']]]-Table13[[#This Row],[Ewec_prod '[MWh']]]-Table13[[#This Row],[Eeol_prod '[MWh']]]-Table13[[#This Row],[Efv_prod '[MWh']]]</f>
        <v>-7.7428951459166271</v>
      </c>
    </row>
    <row r="5571" x14ac:dyDescent="0.25">
      <c r="E5571" s="4">
        <v>43698.041666666664</v>
      </c>
      <c r="F5571" s="3">
        <v>0.30637000000000003</v>
      </c>
      <c r="G5571" s="2">
        <f>Table13[[#This Row],[CF % FV]]*$A$2</f>
        <v>33.700700000000005</v>
      </c>
      <c r="H5571" s="3">
        <v>0.63738930698531404</v>
      </c>
      <c r="I5571" s="2">
        <f>Table13[[#This Row],[CF % EOL ]]*$A$6</f>
        <v>0</v>
      </c>
      <c r="J5571" s="3">
        <v>0.13982236091831646</v>
      </c>
      <c r="K5571" s="2">
        <f>$A$10*Table13[[#This Row],[CF % WEC]]</f>
        <v>0</v>
      </c>
      <c r="L5571" s="1">
        <v>31.695591354305712</v>
      </c>
      <c r="M5571" s="2">
        <f>Table13[[#This Row],[Cons h '[MWh']]]-Table13[[#This Row],[Ewec_prod '[MWh']]]-Table13[[#This Row],[Eeol_prod '[MWh']]]-Table13[[#This Row],[Efv_prod '[MWh']]]</f>
        <v>-2.0051086456942926</v>
      </c>
    </row>
    <row r="5572" x14ac:dyDescent="0.25">
      <c r="E5572" s="4">
        <v>43698.083333333336</v>
      </c>
      <c r="F5572" s="3">
        <v>0.1736</v>
      </c>
      <c r="G5572" s="2">
        <f>Table13[[#This Row],[CF % FV]]*$A$2</f>
        <v>19.096</v>
      </c>
      <c r="H5572" s="3">
        <v>0.693198815772473</v>
      </c>
      <c r="I5572" s="2">
        <f>Table13[[#This Row],[CF % EOL ]]*$A$6</f>
        <v>0</v>
      </c>
      <c r="J5572" s="3">
        <v>0.13946630832220933</v>
      </c>
      <c r="K5572" s="2">
        <f>$A$10*Table13[[#This Row],[CF % WEC]]</f>
        <v>0</v>
      </c>
      <c r="L5572" s="1">
        <v>32.304537072466708</v>
      </c>
      <c r="M5572" s="2">
        <f>Table13[[#This Row],[Cons h '[MWh']]]-Table13[[#This Row],[Ewec_prod '[MWh']]]-Table13[[#This Row],[Eeol_prod '[MWh']]]-Table13[[#This Row],[Efv_prod '[MWh']]]</f>
        <v>13.208537072466708</v>
      </c>
    </row>
    <row r="5573" x14ac:dyDescent="0.25">
      <c r="E5573" s="4">
        <v>43698.125</v>
      </c>
      <c r="F5573" s="3">
        <v>6.9299999999999995E-3</v>
      </c>
      <c r="G5573" s="2">
        <f>Table13[[#This Row],[CF % FV]]*$A$2</f>
        <v>0.76229999999999998</v>
      </c>
      <c r="H5573" s="3">
        <v>0.60210884258715802</v>
      </c>
      <c r="I5573" s="2">
        <f>Table13[[#This Row],[CF % EOL ]]*$A$6</f>
        <v>0</v>
      </c>
      <c r="J5573" s="3">
        <v>0.13565056562404634</v>
      </c>
      <c r="K5573" s="2">
        <f>$A$10*Table13[[#This Row],[CF % WEC]]</f>
        <v>0</v>
      </c>
      <c r="L5573" s="1">
        <v>33.579019487251458</v>
      </c>
      <c r="M5573" s="2">
        <f>Table13[[#This Row],[Cons h '[MWh']]]-Table13[[#This Row],[Ewec_prod '[MWh']]]-Table13[[#This Row],[Eeol_prod '[MWh']]]-Table13[[#This Row],[Efv_prod '[MWh']]]</f>
        <v>32.816719487251454</v>
      </c>
    </row>
    <row r="5574" x14ac:dyDescent="0.25">
      <c r="E5574" s="4">
        <v>43698.166666666664</v>
      </c>
      <c r="F5574" s="3">
        <v>0</v>
      </c>
      <c r="G5574" s="2">
        <f>Table13[[#This Row],[CF % FV]]*$A$2</f>
        <v>0</v>
      </c>
      <c r="H5574" s="3">
        <v>0.44376689585027201</v>
      </c>
      <c r="I5574" s="2">
        <f>Table13[[#This Row],[CF % EOL ]]*$A$6</f>
        <v>0</v>
      </c>
      <c r="J5574" s="3">
        <v>0.12483912649738797</v>
      </c>
      <c r="K5574" s="2">
        <f>$A$10*Table13[[#This Row],[CF % WEC]]</f>
        <v>0</v>
      </c>
      <c r="L5574" s="1">
        <v>40.366054810213477</v>
      </c>
      <c r="M5574" s="2">
        <f>Table13[[#This Row],[Cons h '[MWh']]]-Table13[[#This Row],[Ewec_prod '[MWh']]]-Table13[[#This Row],[Eeol_prod '[MWh']]]-Table13[[#This Row],[Efv_prod '[MWh']]]</f>
        <v>40.366054810213477</v>
      </c>
    </row>
    <row r="5575" x14ac:dyDescent="0.25">
      <c r="E5575" s="4">
        <v>43698.208333333336</v>
      </c>
      <c r="F5575" s="3">
        <v>0</v>
      </c>
      <c r="G5575" s="2">
        <f>Table13[[#This Row],[CF % FV]]*$A$2</f>
        <v>0</v>
      </c>
      <c r="H5575" s="3">
        <v>0.37779450565349298</v>
      </c>
      <c r="I5575" s="2">
        <f>Table13[[#This Row],[CF % EOL ]]*$A$6</f>
        <v>0</v>
      </c>
      <c r="J5575" s="3">
        <v>0.12642593630057178</v>
      </c>
      <c r="K5575" s="2">
        <f>$A$10*Table13[[#This Row],[CF % WEC]]</f>
        <v>0</v>
      </c>
      <c r="L5575" s="1">
        <v>45.00806413670535</v>
      </c>
      <c r="M5575" s="2">
        <f>Table13[[#This Row],[Cons h '[MWh']]]-Table13[[#This Row],[Ewec_prod '[MWh']]]-Table13[[#This Row],[Eeol_prod '[MWh']]]-Table13[[#This Row],[Efv_prod '[MWh']]]</f>
        <v>45.00806413670535</v>
      </c>
    </row>
    <row r="5576" x14ac:dyDescent="0.25">
      <c r="E5576" s="4">
        <v>43698.25</v>
      </c>
      <c r="F5576" s="3">
        <v>0</v>
      </c>
      <c r="G5576" s="2">
        <f>Table13[[#This Row],[CF % FV]]*$A$2</f>
        <v>0</v>
      </c>
      <c r="H5576" s="3">
        <v>0.39003194426567001</v>
      </c>
      <c r="I5576" s="2">
        <f>Table13[[#This Row],[CF % EOL ]]*$A$6</f>
        <v>0</v>
      </c>
      <c r="J5576" s="3">
        <v>0.13223135038700817</v>
      </c>
      <c r="K5576" s="2">
        <f>$A$10*Table13[[#This Row],[CF % WEC]]</f>
        <v>0</v>
      </c>
      <c r="L5576" s="1">
        <v>37.533483611656258</v>
      </c>
      <c r="M5576" s="2">
        <f>Table13[[#This Row],[Cons h '[MWh']]]-Table13[[#This Row],[Ewec_prod '[MWh']]]-Table13[[#This Row],[Eeol_prod '[MWh']]]-Table13[[#This Row],[Efv_prod '[MWh']]]</f>
        <v>37.533483611656258</v>
      </c>
    </row>
    <row r="5577" x14ac:dyDescent="0.25">
      <c r="E5577" s="4">
        <v>43698.291666666664</v>
      </c>
      <c r="F5577" s="3">
        <v>0</v>
      </c>
      <c r="G5577" s="2">
        <f>Table13[[#This Row],[CF % FV]]*$A$2</f>
        <v>0</v>
      </c>
      <c r="H5577" s="3">
        <v>0.50601634444188903</v>
      </c>
      <c r="I5577" s="2">
        <f>Table13[[#This Row],[CF % EOL ]]*$A$6</f>
        <v>0</v>
      </c>
      <c r="J5577" s="3">
        <v>0.13818904657671913</v>
      </c>
      <c r="K5577" s="2">
        <f>$A$10*Table13[[#This Row],[CF % WEC]]</f>
        <v>0</v>
      </c>
      <c r="L5577" s="1">
        <v>54.126864359406582</v>
      </c>
      <c r="M5577" s="2">
        <f>Table13[[#This Row],[Cons h '[MWh']]]-Table13[[#This Row],[Ewec_prod '[MWh']]]-Table13[[#This Row],[Eeol_prod '[MWh']]]-Table13[[#This Row],[Efv_prod '[MWh']]]</f>
        <v>54.126864359406582</v>
      </c>
    </row>
    <row r="5578" x14ac:dyDescent="0.25">
      <c r="E5578" s="4">
        <v>43698.333333333336</v>
      </c>
      <c r="F5578" s="3">
        <v>0</v>
      </c>
      <c r="G5578" s="2">
        <f>Table13[[#This Row],[CF % FV]]*$A$2</f>
        <v>0</v>
      </c>
      <c r="H5578" s="3">
        <v>0.54944038301849196</v>
      </c>
      <c r="I5578" s="2">
        <f>Table13[[#This Row],[CF % EOL ]]*$A$6</f>
        <v>0</v>
      </c>
      <c r="J5578" s="3">
        <v>0.13889856787048702</v>
      </c>
      <c r="K5578" s="2">
        <f>$A$10*Table13[[#This Row],[CF % WEC]]</f>
        <v>0</v>
      </c>
      <c r="L5578" s="1">
        <v>51.846503536884114</v>
      </c>
      <c r="M5578" s="2">
        <f>Table13[[#This Row],[Cons h '[MWh']]]-Table13[[#This Row],[Ewec_prod '[MWh']]]-Table13[[#This Row],[Eeol_prod '[MWh']]]-Table13[[#This Row],[Efv_prod '[MWh']]]</f>
        <v>51.846503536884114</v>
      </c>
    </row>
    <row r="5579" x14ac:dyDescent="0.25">
      <c r="E5579" s="4">
        <v>43698.375</v>
      </c>
      <c r="F5579" s="3">
        <v>0</v>
      </c>
      <c r="G5579" s="2">
        <f>Table13[[#This Row],[CF % FV]]*$A$2</f>
        <v>0</v>
      </c>
      <c r="H5579" s="3">
        <v>0.52123699325033701</v>
      </c>
      <c r="I5579" s="2">
        <f>Table13[[#This Row],[CF % EOL ]]*$A$6</f>
        <v>0</v>
      </c>
      <c r="J5579" s="3">
        <v>0.12341826847636474</v>
      </c>
      <c r="K5579" s="2">
        <f>$A$10*Table13[[#This Row],[CF % WEC]]</f>
        <v>0</v>
      </c>
      <c r="L5579" s="1">
        <v>37.148890385226665</v>
      </c>
      <c r="M5579" s="2">
        <f>Table13[[#This Row],[Cons h '[MWh']]]-Table13[[#This Row],[Ewec_prod '[MWh']]]-Table13[[#This Row],[Eeol_prod '[MWh']]]-Table13[[#This Row],[Efv_prod '[MWh']]]</f>
        <v>37.148890385226665</v>
      </c>
    </row>
    <row r="5580" x14ac:dyDescent="0.25">
      <c r="E5580" s="4">
        <v>43698.416666666664</v>
      </c>
      <c r="F5580" s="3">
        <v>0</v>
      </c>
      <c r="G5580" s="2">
        <f>Table13[[#This Row],[CF % FV]]*$A$2</f>
        <v>0</v>
      </c>
      <c r="H5580" s="3">
        <v>0.37124061164445898</v>
      </c>
      <c r="I5580" s="2">
        <f>Table13[[#This Row],[CF % EOL ]]*$A$6</f>
        <v>0</v>
      </c>
      <c r="J5580" s="3">
        <v>0.11013611783392294</v>
      </c>
      <c r="K5580" s="2">
        <f>$A$10*Table13[[#This Row],[CF % WEC]]</f>
        <v>0</v>
      </c>
      <c r="L5580" s="1">
        <v>61.196627778815831</v>
      </c>
      <c r="M5580" s="2">
        <f>Table13[[#This Row],[Cons h '[MWh']]]-Table13[[#This Row],[Ewec_prod '[MWh']]]-Table13[[#This Row],[Eeol_prod '[MWh']]]-Table13[[#This Row],[Efv_prod '[MWh']]]</f>
        <v>61.196627778815831</v>
      </c>
    </row>
    <row r="5581" x14ac:dyDescent="0.25">
      <c r="E5581" s="4">
        <v>43698.458333333336</v>
      </c>
      <c r="F5581" s="3">
        <v>0</v>
      </c>
      <c r="G5581" s="2">
        <f>Table13[[#This Row],[CF % FV]]*$A$2</f>
        <v>0</v>
      </c>
      <c r="H5581" s="3">
        <v>0.28436791828261998</v>
      </c>
      <c r="I5581" s="2">
        <f>Table13[[#This Row],[CF % EOL ]]*$A$6</f>
        <v>0</v>
      </c>
      <c r="J5581" s="3">
        <v>0.10033988748149714</v>
      </c>
      <c r="K5581" s="2">
        <f>$A$10*Table13[[#This Row],[CF % WEC]]</f>
        <v>0</v>
      </c>
      <c r="L5581" s="1">
        <v>48.430028332501614</v>
      </c>
      <c r="M5581" s="2">
        <f>Table13[[#This Row],[Cons h '[MWh']]]-Table13[[#This Row],[Ewec_prod '[MWh']]]-Table13[[#This Row],[Eeol_prod '[MWh']]]-Table13[[#This Row],[Efv_prod '[MWh']]]</f>
        <v>48.430028332501614</v>
      </c>
    </row>
    <row r="5582" x14ac:dyDescent="0.25">
      <c r="E5582" s="4">
        <v>43698.5</v>
      </c>
      <c r="F5582" s="3">
        <v>0</v>
      </c>
      <c r="G5582" s="2">
        <f>Table13[[#This Row],[CF % FV]]*$A$2</f>
        <v>0</v>
      </c>
      <c r="H5582" s="3">
        <v>0.204898208102757</v>
      </c>
      <c r="I5582" s="2">
        <f>Table13[[#This Row],[CF % EOL ]]*$A$6</f>
        <v>0</v>
      </c>
      <c r="J5582" s="3">
        <v>9.1527470162948182E-2</v>
      </c>
      <c r="K5582" s="2">
        <f>$A$10*Table13[[#This Row],[CF % WEC]]</f>
        <v>0</v>
      </c>
      <c r="L5582" s="1">
        <v>66.194455219463578</v>
      </c>
      <c r="M5582" s="2">
        <f>Table13[[#This Row],[Cons h '[MWh']]]-Table13[[#This Row],[Ewec_prod '[MWh']]]-Table13[[#This Row],[Eeol_prod '[MWh']]]-Table13[[#This Row],[Efv_prod '[MWh']]]</f>
        <v>66.194455219463578</v>
      </c>
    </row>
    <row r="5583" x14ac:dyDescent="0.25">
      <c r="E5583" s="4">
        <v>43698.541666666664</v>
      </c>
      <c r="F5583" s="3">
        <v>0</v>
      </c>
      <c r="G5583" s="2">
        <f>Table13[[#This Row],[CF % FV]]*$A$2</f>
        <v>0</v>
      </c>
      <c r="H5583" s="3">
        <v>0.162434781270831</v>
      </c>
      <c r="I5583" s="2">
        <f>Table13[[#This Row],[CF % EOL ]]*$A$6</f>
        <v>0</v>
      </c>
      <c r="J5583" s="3">
        <v>8.4012534459135826E-2</v>
      </c>
      <c r="K5583" s="2">
        <f>$A$10*Table13[[#This Row],[CF % WEC]]</f>
        <v>0</v>
      </c>
      <c r="L5583" s="1">
        <v>52.415847069239817</v>
      </c>
      <c r="M5583" s="2">
        <f>Table13[[#This Row],[Cons h '[MWh']]]-Table13[[#This Row],[Ewec_prod '[MWh']]]-Table13[[#This Row],[Eeol_prod '[MWh']]]-Table13[[#This Row],[Efv_prod '[MWh']]]</f>
        <v>52.415847069239817</v>
      </c>
    </row>
    <row r="5584" x14ac:dyDescent="0.25">
      <c r="E5584" s="4">
        <v>43698.583333333336</v>
      </c>
      <c r="F5584" s="3">
        <v>0</v>
      </c>
      <c r="G5584" s="2">
        <f>Table13[[#This Row],[CF % FV]]*$A$2</f>
        <v>0</v>
      </c>
      <c r="H5584" s="3">
        <v>0.12278142619735501</v>
      </c>
      <c r="I5584" s="2">
        <f>Table13[[#This Row],[CF % EOL ]]*$A$6</f>
        <v>0</v>
      </c>
      <c r="J5584" s="3">
        <v>7.7915434612246509E-2</v>
      </c>
      <c r="K5584" s="2">
        <f>$A$10*Table13[[#This Row],[CF % WEC]]</f>
        <v>0</v>
      </c>
      <c r="L5584" s="1">
        <v>58.934849807571204</v>
      </c>
      <c r="M5584" s="2">
        <f>Table13[[#This Row],[Cons h '[MWh']]]-Table13[[#This Row],[Ewec_prod '[MWh']]]-Table13[[#This Row],[Eeol_prod '[MWh']]]-Table13[[#This Row],[Efv_prod '[MWh']]]</f>
        <v>58.934849807571204</v>
      </c>
    </row>
    <row r="5585" x14ac:dyDescent="0.25">
      <c r="E5585" s="4">
        <v>43698.625</v>
      </c>
      <c r="F5585" s="3">
        <v>0</v>
      </c>
      <c r="G5585" s="2">
        <f>Table13[[#This Row],[CF % FV]]*$A$2</f>
        <v>0</v>
      </c>
      <c r="H5585" s="3">
        <v>9.4198469378061006E-2</v>
      </c>
      <c r="I5585" s="2">
        <f>Table13[[#This Row],[CF % EOL ]]*$A$6</f>
        <v>0</v>
      </c>
      <c r="J5585" s="3">
        <v>7.3410322737451808E-2</v>
      </c>
      <c r="K5585" s="2">
        <f>$A$10*Table13[[#This Row],[CF % WEC]]</f>
        <v>0</v>
      </c>
      <c r="L5585" s="1">
        <v>59.613047681788267</v>
      </c>
      <c r="M5585" s="2">
        <f>Table13[[#This Row],[Cons h '[MWh']]]-Table13[[#This Row],[Ewec_prod '[MWh']]]-Table13[[#This Row],[Eeol_prod '[MWh']]]-Table13[[#This Row],[Efv_prod '[MWh']]]</f>
        <v>59.613047681788267</v>
      </c>
    </row>
    <row r="5586" x14ac:dyDescent="0.25">
      <c r="E5586" s="4">
        <v>43698.666666666664</v>
      </c>
      <c r="F5586" s="3">
        <v>3.65E-3</v>
      </c>
      <c r="G5586" s="2">
        <f>Table13[[#This Row],[CF % FV]]*$A$2</f>
        <v>0.40150000000000002</v>
      </c>
      <c r="H5586" s="3">
        <v>8.5997901842203003E-2</v>
      </c>
      <c r="I5586" s="2">
        <f>Table13[[#This Row],[CF % EOL ]]*$A$6</f>
        <v>0</v>
      </c>
      <c r="J5586" s="3">
        <v>6.9835492918653513E-2</v>
      </c>
      <c r="K5586" s="2">
        <f>$A$10*Table13[[#This Row],[CF % WEC]]</f>
        <v>0</v>
      </c>
      <c r="L5586" s="1">
        <v>46.006364561163473</v>
      </c>
      <c r="M5586" s="2">
        <f>Table13[[#This Row],[Cons h '[MWh']]]-Table13[[#This Row],[Ewec_prod '[MWh']]]-Table13[[#This Row],[Eeol_prod '[MWh']]]-Table13[[#This Row],[Efv_prod '[MWh']]]</f>
        <v>45.604864561163474</v>
      </c>
    </row>
    <row r="5587" x14ac:dyDescent="0.25">
      <c r="E5587" s="4">
        <v>43698.708333333336</v>
      </c>
      <c r="F5587" s="3">
        <v>0.21375</v>
      </c>
      <c r="G5587" s="2">
        <f>Table13[[#This Row],[CF % FV]]*$A$2</f>
        <v>23.512499999999999</v>
      </c>
      <c r="H5587" s="3">
        <v>9.1283314940644705E-2</v>
      </c>
      <c r="I5587" s="2">
        <f>Table13[[#This Row],[CF % EOL ]]*$A$6</f>
        <v>0</v>
      </c>
      <c r="J5587" s="3">
        <v>6.6931314420220281E-2</v>
      </c>
      <c r="K5587" s="2">
        <f>$A$10*Table13[[#This Row],[CF % WEC]]</f>
        <v>0</v>
      </c>
      <c r="L5587" s="1">
        <v>77.316354939872951</v>
      </c>
      <c r="M5587" s="2">
        <f>Table13[[#This Row],[Cons h '[MWh']]]-Table13[[#This Row],[Ewec_prod '[MWh']]]-Table13[[#This Row],[Eeol_prod '[MWh']]]-Table13[[#This Row],[Efv_prod '[MWh']]]</f>
        <v>53.803854939872949</v>
      </c>
    </row>
    <row r="5588" x14ac:dyDescent="0.25">
      <c r="E5588" s="4">
        <v>43698.75</v>
      </c>
      <c r="F5588" s="3">
        <v>0.43323</v>
      </c>
      <c r="G5588" s="2">
        <f>Table13[[#This Row],[CF % FV]]*$A$2</f>
        <v>47.655299999999997</v>
      </c>
      <c r="H5588" s="3">
        <v>0.11345534336692301</v>
      </c>
      <c r="I5588" s="2">
        <f>Table13[[#This Row],[CF % EOL ]]*$A$6</f>
        <v>0</v>
      </c>
      <c r="J5588" s="3">
        <v>6.4754591833604894E-2</v>
      </c>
      <c r="K5588" s="2">
        <f>$A$10*Table13[[#This Row],[CF % WEC]]</f>
        <v>0</v>
      </c>
      <c r="L5588" s="1">
        <v>109.7070741796703</v>
      </c>
      <c r="M5588" s="2">
        <f>Table13[[#This Row],[Cons h '[MWh']]]-Table13[[#This Row],[Ewec_prod '[MWh']]]-Table13[[#This Row],[Eeol_prod '[MWh']]]-Table13[[#This Row],[Efv_prod '[MWh']]]</f>
        <v>62.051774179670304</v>
      </c>
    </row>
    <row r="5589" x14ac:dyDescent="0.25">
      <c r="E5589" s="4">
        <v>43698.791666666664</v>
      </c>
      <c r="F5589" s="3">
        <v>0.55785000000000007</v>
      </c>
      <c r="G5589" s="2">
        <f>Table13[[#This Row],[CF % FV]]*$A$2</f>
        <v>61.363500000000009</v>
      </c>
      <c r="H5589" s="3">
        <v>0.145964194129175</v>
      </c>
      <c r="I5589" s="2">
        <f>Table13[[#This Row],[CF % EOL ]]*$A$6</f>
        <v>0</v>
      </c>
      <c r="J5589" s="3">
        <v>6.3224542787770246E-2</v>
      </c>
      <c r="K5589" s="2">
        <f>$A$10*Table13[[#This Row],[CF % WEC]]</f>
        <v>0</v>
      </c>
      <c r="L5589" s="1">
        <v>88.64303378653598</v>
      </c>
      <c r="M5589" s="2">
        <f>Table13[[#This Row],[Cons h '[MWh']]]-Table13[[#This Row],[Ewec_prod '[MWh']]]-Table13[[#This Row],[Eeol_prod '[MWh']]]-Table13[[#This Row],[Efv_prod '[MWh']]]</f>
        <v>27.279533786535971</v>
      </c>
    </row>
    <row r="5590" x14ac:dyDescent="0.25">
      <c r="E5590" s="4">
        <v>43698.833333333336</v>
      </c>
      <c r="F5590" s="3">
        <v>0.68185000000000007</v>
      </c>
      <c r="G5590" s="2">
        <f>Table13[[#This Row],[CF % FV]]*$A$2</f>
        <v>75.003500000000003</v>
      </c>
      <c r="H5590" s="3">
        <v>0.177769291327636</v>
      </c>
      <c r="I5590" s="2">
        <f>Table13[[#This Row],[CF % EOL ]]*$A$6</f>
        <v>0</v>
      </c>
      <c r="J5590" s="3">
        <v>6.2355577609574823E-2</v>
      </c>
      <c r="K5590" s="2">
        <f>$A$10*Table13[[#This Row],[CF % WEC]]</f>
        <v>0</v>
      </c>
      <c r="L5590" s="1">
        <v>62.56863063665547</v>
      </c>
      <c r="M5590" s="2">
        <f>Table13[[#This Row],[Cons h '[MWh']]]-Table13[[#This Row],[Ewec_prod '[MWh']]]-Table13[[#This Row],[Eeol_prod '[MWh']]]-Table13[[#This Row],[Efv_prod '[MWh']]]</f>
        <v>-12.434869363344532</v>
      </c>
    </row>
    <row r="5591" x14ac:dyDescent="0.25">
      <c r="E5591" s="4">
        <v>43698.875</v>
      </c>
      <c r="F5591" s="3">
        <v>0.75102999999999998</v>
      </c>
      <c r="G5591" s="2">
        <f>Table13[[#This Row],[CF % FV]]*$A$2</f>
        <v>82.613299999999995</v>
      </c>
      <c r="H5591" s="3">
        <v>0.20435721539307899</v>
      </c>
      <c r="I5591" s="2">
        <f>Table13[[#This Row],[CF % EOL ]]*$A$6</f>
        <v>0</v>
      </c>
      <c r="J5591" s="3">
        <v>6.0754385005106874E-2</v>
      </c>
      <c r="K5591" s="2">
        <f>$A$10*Table13[[#This Row],[CF % WEC]]</f>
        <v>0</v>
      </c>
      <c r="L5591" s="1">
        <v>43.699058943532698</v>
      </c>
      <c r="M5591" s="2">
        <f>Table13[[#This Row],[Cons h '[MWh']]]-Table13[[#This Row],[Ewec_prod '[MWh']]]-Table13[[#This Row],[Eeol_prod '[MWh']]]-Table13[[#This Row],[Efv_prod '[MWh']]]</f>
        <v>-38.914241056467297</v>
      </c>
    </row>
    <row r="5592" x14ac:dyDescent="0.25">
      <c r="E5592" s="4">
        <v>43698.916666666664</v>
      </c>
      <c r="F5592" s="3">
        <v>0.71477999999999997</v>
      </c>
      <c r="G5592" s="2">
        <f>Table13[[#This Row],[CF % FV]]*$A$2</f>
        <v>78.625799999999998</v>
      </c>
      <c r="H5592" s="3">
        <v>0.2036019256638</v>
      </c>
      <c r="I5592" s="2">
        <f>Table13[[#This Row],[CF % EOL ]]*$A$6</f>
        <v>0</v>
      </c>
      <c r="J5592" s="3">
        <v>5.9185873104127394E-2</v>
      </c>
      <c r="K5592" s="2">
        <f>$A$10*Table13[[#This Row],[CF % WEC]]</f>
        <v>0</v>
      </c>
      <c r="L5592" s="1">
        <v>46.599830369046558</v>
      </c>
      <c r="M5592" s="2">
        <f>Table13[[#This Row],[Cons h '[MWh']]]-Table13[[#This Row],[Ewec_prod '[MWh']]]-Table13[[#This Row],[Eeol_prod '[MWh']]]-Table13[[#This Row],[Efv_prod '[MWh']]]</f>
        <v>-32.025969630953441</v>
      </c>
    </row>
    <row r="5593" x14ac:dyDescent="0.25">
      <c r="E5593" s="4">
        <v>43698.958333333336</v>
      </c>
      <c r="F5593" s="3">
        <v>0.69328999999999996</v>
      </c>
      <c r="G5593" s="2">
        <f>Table13[[#This Row],[CF % FV]]*$A$2</f>
        <v>76.261899999999997</v>
      </c>
      <c r="H5593" s="3">
        <v>0.19095653927561801</v>
      </c>
      <c r="I5593" s="2">
        <f>Table13[[#This Row],[CF % EOL ]]*$A$6</f>
        <v>0</v>
      </c>
      <c r="J5593" s="3">
        <v>5.723376403604892E-2</v>
      </c>
      <c r="K5593" s="2">
        <f>$A$10*Table13[[#This Row],[CF % WEC]]</f>
        <v>0</v>
      </c>
      <c r="L5593" s="1">
        <v>38.340228866682025</v>
      </c>
      <c r="M5593" s="2">
        <f>Table13[[#This Row],[Cons h '[MWh']]]-Table13[[#This Row],[Ewec_prod '[MWh']]]-Table13[[#This Row],[Eeol_prod '[MWh']]]-Table13[[#This Row],[Efv_prod '[MWh']]]</f>
        <v>-37.921671133317972</v>
      </c>
    </row>
    <row r="5594" x14ac:dyDescent="0.25">
      <c r="E5594" s="4">
        <v>43699</v>
      </c>
      <c r="F5594" s="3">
        <v>0.55898000000000003</v>
      </c>
      <c r="G5594" s="2">
        <f>Table13[[#This Row],[CF % FV]]*$A$2</f>
        <v>61.487800000000007</v>
      </c>
      <c r="H5594" s="3">
        <v>0.173709929396723</v>
      </c>
      <c r="I5594" s="2">
        <f>Table13[[#This Row],[CF % EOL ]]*$A$6</f>
        <v>0</v>
      </c>
      <c r="J5594" s="3">
        <v>5.4602885702802098E-2</v>
      </c>
      <c r="K5594" s="2">
        <f>$A$10*Table13[[#This Row],[CF % WEC]]</f>
        <v>0</v>
      </c>
      <c r="L5594" s="1">
        <v>36.125096184722949</v>
      </c>
      <c r="M5594" s="2">
        <f>Table13[[#This Row],[Cons h '[MWh']]]-Table13[[#This Row],[Ewec_prod '[MWh']]]-Table13[[#This Row],[Eeol_prod '[MWh']]]-Table13[[#This Row],[Efv_prod '[MWh']]]</f>
        <v>-25.362703815277058</v>
      </c>
    </row>
    <row r="5595" x14ac:dyDescent="0.25">
      <c r="E5595" s="4">
        <v>43699.041666666664</v>
      </c>
      <c r="F5595" s="3">
        <v>0.3947</v>
      </c>
      <c r="G5595" s="2">
        <f>Table13[[#This Row],[CF % FV]]*$A$2</f>
        <v>43.417000000000002</v>
      </c>
      <c r="H5595" s="3">
        <v>0.14355648506232199</v>
      </c>
      <c r="I5595" s="2">
        <f>Table13[[#This Row],[CF % EOL ]]*$A$6</f>
        <v>0</v>
      </c>
      <c r="J5595" s="3">
        <v>5.1783843620978695E-2</v>
      </c>
      <c r="K5595" s="2">
        <f>$A$10*Table13[[#This Row],[CF % WEC]]</f>
        <v>0</v>
      </c>
      <c r="L5595" s="1">
        <v>34.876791251367209</v>
      </c>
      <c r="M5595" s="2">
        <f>Table13[[#This Row],[Cons h '[MWh']]]-Table13[[#This Row],[Ewec_prod '[MWh']]]-Table13[[#This Row],[Eeol_prod '[MWh']]]-Table13[[#This Row],[Efv_prod '[MWh']]]</f>
        <v>-8.5402087486327929</v>
      </c>
    </row>
    <row r="5596" x14ac:dyDescent="0.25">
      <c r="E5596" s="4">
        <v>43699.083333333336</v>
      </c>
      <c r="F5596" s="3">
        <v>0.19941999999999999</v>
      </c>
      <c r="G5596" s="2">
        <f>Table13[[#This Row],[CF % FV]]*$A$2</f>
        <v>21.936199999999999</v>
      </c>
      <c r="H5596" s="3">
        <v>0.122687834201234</v>
      </c>
      <c r="I5596" s="2">
        <f>Table13[[#This Row],[CF % EOL ]]*$A$6</f>
        <v>0</v>
      </c>
      <c r="J5596" s="3">
        <v>4.9611762702866394E-2</v>
      </c>
      <c r="K5596" s="2">
        <f>$A$10*Table13[[#This Row],[CF % WEC]]</f>
        <v>0</v>
      </c>
      <c r="L5596" s="1">
        <v>33.289460641166798</v>
      </c>
      <c r="M5596" s="2">
        <f>Table13[[#This Row],[Cons h '[MWh']]]-Table13[[#This Row],[Ewec_prod '[MWh']]]-Table13[[#This Row],[Eeol_prod '[MWh']]]-Table13[[#This Row],[Efv_prod '[MWh']]]</f>
        <v>11.353260641166798</v>
      </c>
    </row>
    <row r="5597" x14ac:dyDescent="0.25">
      <c r="E5597" s="4">
        <v>43699.125</v>
      </c>
      <c r="F5597" s="3">
        <v>4.2100000000000002E-3</v>
      </c>
      <c r="G5597" s="2">
        <f>Table13[[#This Row],[CF % FV]]*$A$2</f>
        <v>0.46310000000000001</v>
      </c>
      <c r="H5597" s="3">
        <v>0.11647208705379999</v>
      </c>
      <c r="I5597" s="2">
        <f>Table13[[#This Row],[CF % EOL ]]*$A$6</f>
        <v>0</v>
      </c>
      <c r="J5597" s="3">
        <v>4.8171742920893018E-2</v>
      </c>
      <c r="K5597" s="2">
        <f>$A$10*Table13[[#This Row],[CF % WEC]]</f>
        <v>0</v>
      </c>
      <c r="L5597" s="1">
        <v>30.023775118430599</v>
      </c>
      <c r="M5597" s="2">
        <f>Table13[[#This Row],[Cons h '[MWh']]]-Table13[[#This Row],[Ewec_prod '[MWh']]]-Table13[[#This Row],[Eeol_prod '[MWh']]]-Table13[[#This Row],[Efv_prod '[MWh']]]</f>
        <v>29.560675118430598</v>
      </c>
    </row>
    <row r="5598" x14ac:dyDescent="0.25">
      <c r="E5598" s="4">
        <v>43699.166666666664</v>
      </c>
      <c r="F5598" s="3">
        <v>0</v>
      </c>
      <c r="G5598" s="2">
        <f>Table13[[#This Row],[CF % FV]]*$A$2</f>
        <v>0</v>
      </c>
      <c r="H5598" s="3">
        <v>0.13195105986574801</v>
      </c>
      <c r="I5598" s="2">
        <f>Table13[[#This Row],[CF % EOL ]]*$A$6</f>
        <v>0</v>
      </c>
      <c r="J5598" s="3">
        <v>4.7158083613195505E-2</v>
      </c>
      <c r="K5598" s="2">
        <f>$A$10*Table13[[#This Row],[CF % WEC]]</f>
        <v>0</v>
      </c>
      <c r="L5598" s="1">
        <v>52.181629976614623</v>
      </c>
      <c r="M5598" s="2">
        <f>Table13[[#This Row],[Cons h '[MWh']]]-Table13[[#This Row],[Ewec_prod '[MWh']]]-Table13[[#This Row],[Eeol_prod '[MWh']]]-Table13[[#This Row],[Efv_prod '[MWh']]]</f>
        <v>52.181629976614623</v>
      </c>
    </row>
    <row r="5599" x14ac:dyDescent="0.25">
      <c r="E5599" s="4">
        <v>43699.208333333336</v>
      </c>
      <c r="F5599" s="3">
        <v>0</v>
      </c>
      <c r="G5599" s="2">
        <f>Table13[[#This Row],[CF % FV]]*$A$2</f>
        <v>0</v>
      </c>
      <c r="H5599" s="3">
        <v>0.145482591354966</v>
      </c>
      <c r="I5599" s="2">
        <f>Table13[[#This Row],[CF % EOL ]]*$A$6</f>
        <v>0</v>
      </c>
      <c r="J5599" s="3">
        <v>4.6175072361280822E-2</v>
      </c>
      <c r="K5599" s="2">
        <f>$A$10*Table13[[#This Row],[CF % WEC]]</f>
        <v>0</v>
      </c>
      <c r="L5599" s="1">
        <v>50.060652833403793</v>
      </c>
      <c r="M5599" s="2">
        <f>Table13[[#This Row],[Cons h '[MWh']]]-Table13[[#This Row],[Ewec_prod '[MWh']]]-Table13[[#This Row],[Eeol_prod '[MWh']]]-Table13[[#This Row],[Efv_prod '[MWh']]]</f>
        <v>50.060652833403793</v>
      </c>
    </row>
    <row r="5600" x14ac:dyDescent="0.25">
      <c r="E5600" s="4">
        <v>43699.25</v>
      </c>
      <c r="F5600" s="3">
        <v>0</v>
      </c>
      <c r="G5600" s="2">
        <f>Table13[[#This Row],[CF % FV]]*$A$2</f>
        <v>0</v>
      </c>
      <c r="H5600" s="3">
        <v>0.14856470633301</v>
      </c>
      <c r="I5600" s="2">
        <f>Table13[[#This Row],[CF % EOL ]]*$A$6</f>
        <v>0</v>
      </c>
      <c r="J5600" s="3">
        <v>4.5472654331958608E-2</v>
      </c>
      <c r="K5600" s="2">
        <f>$A$10*Table13[[#This Row],[CF % WEC]]</f>
        <v>0</v>
      </c>
      <c r="L5600" s="1">
        <v>56.618010146858573</v>
      </c>
      <c r="M5600" s="2">
        <f>Table13[[#This Row],[Cons h '[MWh']]]-Table13[[#This Row],[Ewec_prod '[MWh']]]-Table13[[#This Row],[Eeol_prod '[MWh']]]-Table13[[#This Row],[Efv_prod '[MWh']]]</f>
        <v>56.618010146858573</v>
      </c>
    </row>
    <row r="5601" x14ac:dyDescent="0.25">
      <c r="E5601" s="4">
        <v>43699.291666666664</v>
      </c>
      <c r="F5601" s="3">
        <v>0</v>
      </c>
      <c r="G5601" s="2">
        <f>Table13[[#This Row],[CF % FV]]*$A$2</f>
        <v>0</v>
      </c>
      <c r="H5601" s="3">
        <v>0.14230502041252499</v>
      </c>
      <c r="I5601" s="2">
        <f>Table13[[#This Row],[CF % EOL ]]*$A$6</f>
        <v>0</v>
      </c>
      <c r="J5601" s="3">
        <v>4.495411831563681E-2</v>
      </c>
      <c r="K5601" s="2">
        <f>$A$10*Table13[[#This Row],[CF % WEC]]</f>
        <v>0</v>
      </c>
      <c r="L5601" s="1">
        <v>56.14618392426847</v>
      </c>
      <c r="M5601" s="2">
        <f>Table13[[#This Row],[Cons h '[MWh']]]-Table13[[#This Row],[Ewec_prod '[MWh']]]-Table13[[#This Row],[Eeol_prod '[MWh']]]-Table13[[#This Row],[Efv_prod '[MWh']]]</f>
        <v>56.14618392426847</v>
      </c>
    </row>
    <row r="5602" x14ac:dyDescent="0.25">
      <c r="E5602" s="4">
        <v>43699.333333333336</v>
      </c>
      <c r="F5602" s="3">
        <v>0</v>
      </c>
      <c r="G5602" s="2">
        <f>Table13[[#This Row],[CF % FV]]*$A$2</f>
        <v>0</v>
      </c>
      <c r="H5602" s="3">
        <v>0.12729812677178101</v>
      </c>
      <c r="I5602" s="2">
        <f>Table13[[#This Row],[CF % EOL ]]*$A$6</f>
        <v>0</v>
      </c>
      <c r="J5602" s="3">
        <v>4.4062584912373776E-2</v>
      </c>
      <c r="K5602" s="2">
        <f>$A$10*Table13[[#This Row],[CF % WEC]]</f>
        <v>0</v>
      </c>
      <c r="L5602" s="1">
        <v>47.685141932795695</v>
      </c>
      <c r="M5602" s="2">
        <f>Table13[[#This Row],[Cons h '[MWh']]]-Table13[[#This Row],[Ewec_prod '[MWh']]]-Table13[[#This Row],[Eeol_prod '[MWh']]]-Table13[[#This Row],[Efv_prod '[MWh']]]</f>
        <v>47.685141932795695</v>
      </c>
    </row>
    <row r="5603" x14ac:dyDescent="0.25">
      <c r="E5603" s="4">
        <v>43699.375</v>
      </c>
      <c r="F5603" s="3">
        <v>0</v>
      </c>
      <c r="G5603" s="2">
        <f>Table13[[#This Row],[CF % FV]]*$A$2</f>
        <v>0</v>
      </c>
      <c r="H5603" s="3">
        <v>0.111553017596944</v>
      </c>
      <c r="I5603" s="2">
        <f>Table13[[#This Row],[CF % EOL ]]*$A$6</f>
        <v>0</v>
      </c>
      <c r="J5603" s="3">
        <v>4.0589154194309508E-2</v>
      </c>
      <c r="K5603" s="2">
        <f>$A$10*Table13[[#This Row],[CF % WEC]]</f>
        <v>0</v>
      </c>
      <c r="L5603" s="1">
        <v>44.759854337961272</v>
      </c>
      <c r="M5603" s="2">
        <f>Table13[[#This Row],[Cons h '[MWh']]]-Table13[[#This Row],[Ewec_prod '[MWh']]]-Table13[[#This Row],[Eeol_prod '[MWh']]]-Table13[[#This Row],[Efv_prod '[MWh']]]</f>
        <v>44.759854337961272</v>
      </c>
    </row>
    <row r="5604" x14ac:dyDescent="0.25">
      <c r="E5604" s="4">
        <v>43699.416666666664</v>
      </c>
      <c r="F5604" s="3">
        <v>0</v>
      </c>
      <c r="G5604" s="2">
        <f>Table13[[#This Row],[CF % FV]]*$A$2</f>
        <v>0</v>
      </c>
      <c r="H5604" s="3">
        <v>-2.5619373550812299E-3</v>
      </c>
      <c r="I5604" s="2">
        <f>Table13[[#This Row],[CF % EOL ]]*$A$6</f>
        <v>0</v>
      </c>
      <c r="J5604" s="3">
        <v>3.792990545733585E-2</v>
      </c>
      <c r="K5604" s="2">
        <f>$A$10*Table13[[#This Row],[CF % WEC]]</f>
        <v>0</v>
      </c>
      <c r="L5604" s="1">
        <v>64.160402021543746</v>
      </c>
      <c r="M5604" s="2">
        <f>Table13[[#This Row],[Cons h '[MWh']]]-Table13[[#This Row],[Ewec_prod '[MWh']]]-Table13[[#This Row],[Eeol_prod '[MWh']]]-Table13[[#This Row],[Efv_prod '[MWh']]]</f>
        <v>64.160402021543746</v>
      </c>
    </row>
    <row r="5605" x14ac:dyDescent="0.25">
      <c r="E5605" s="4">
        <v>43699.458333333336</v>
      </c>
      <c r="F5605" s="3">
        <v>0</v>
      </c>
      <c r="G5605" s="2">
        <f>Table13[[#This Row],[CF % FV]]*$A$2</f>
        <v>0</v>
      </c>
      <c r="H5605" s="3">
        <v>-3.8519250353275599E-3</v>
      </c>
      <c r="I5605" s="2">
        <f>Table13[[#This Row],[CF % EOL ]]*$A$6</f>
        <v>0</v>
      </c>
      <c r="J5605" s="3">
        <v>3.5810466474742925E-2</v>
      </c>
      <c r="K5605" s="2">
        <f>$A$10*Table13[[#This Row],[CF % WEC]]</f>
        <v>0</v>
      </c>
      <c r="L5605" s="1">
        <v>57.767423529591213</v>
      </c>
      <c r="M5605" s="2">
        <f>Table13[[#This Row],[Cons h '[MWh']]]-Table13[[#This Row],[Ewec_prod '[MWh']]]-Table13[[#This Row],[Eeol_prod '[MWh']]]-Table13[[#This Row],[Efv_prod '[MWh']]]</f>
        <v>57.767423529591213</v>
      </c>
    </row>
    <row r="5606" x14ac:dyDescent="0.25">
      <c r="E5606" s="4">
        <v>43699.5</v>
      </c>
      <c r="F5606" s="3">
        <v>0</v>
      </c>
      <c r="G5606" s="2">
        <f>Table13[[#This Row],[CF % FV]]*$A$2</f>
        <v>0</v>
      </c>
      <c r="H5606" s="3">
        <v>-3.7904449972483E-3</v>
      </c>
      <c r="I5606" s="2">
        <f>Table13[[#This Row],[CF % EOL ]]*$A$6</f>
        <v>0</v>
      </c>
      <c r="J5606" s="3">
        <v>3.4441126486894152E-2</v>
      </c>
      <c r="K5606" s="2">
        <f>$A$10*Table13[[#This Row],[CF % WEC]]</f>
        <v>0</v>
      </c>
      <c r="L5606" s="1">
        <v>68.810563561586918</v>
      </c>
      <c r="M5606" s="2">
        <f>Table13[[#This Row],[Cons h '[MWh']]]-Table13[[#This Row],[Ewec_prod '[MWh']]]-Table13[[#This Row],[Eeol_prod '[MWh']]]-Table13[[#This Row],[Efv_prod '[MWh']]]</f>
        <v>68.810563561586918</v>
      </c>
    </row>
    <row r="5607" x14ac:dyDescent="0.25">
      <c r="E5607" s="4">
        <v>43699.541666666664</v>
      </c>
      <c r="F5607" s="3">
        <v>0</v>
      </c>
      <c r="G5607" s="2">
        <f>Table13[[#This Row],[CF % FV]]*$A$2</f>
        <v>0</v>
      </c>
      <c r="H5607" s="3">
        <v>2.6860284196503102E-3</v>
      </c>
      <c r="I5607" s="2">
        <f>Table13[[#This Row],[CF % EOL ]]*$A$6</f>
        <v>0</v>
      </c>
      <c r="J5607" s="3">
        <v>3.4247247846470867E-2</v>
      </c>
      <c r="K5607" s="2">
        <f>$A$10*Table13[[#This Row],[CF % WEC]]</f>
        <v>0</v>
      </c>
      <c r="L5607" s="1">
        <v>51.242183850492012</v>
      </c>
      <c r="M5607" s="2">
        <f>Table13[[#This Row],[Cons h '[MWh']]]-Table13[[#This Row],[Ewec_prod '[MWh']]]-Table13[[#This Row],[Eeol_prod '[MWh']]]-Table13[[#This Row],[Efv_prod '[MWh']]]</f>
        <v>51.242183850492012</v>
      </c>
    </row>
    <row r="5608" x14ac:dyDescent="0.25">
      <c r="E5608" s="4">
        <v>43699.583333333336</v>
      </c>
      <c r="F5608" s="3">
        <v>0</v>
      </c>
      <c r="G5608" s="2">
        <f>Table13[[#This Row],[CF % FV]]*$A$2</f>
        <v>0</v>
      </c>
      <c r="H5608" s="3">
        <v>3.9199007279509201E-2</v>
      </c>
      <c r="I5608" s="2">
        <f>Table13[[#This Row],[CF % EOL ]]*$A$6</f>
        <v>0</v>
      </c>
      <c r="J5608" s="3">
        <v>3.4092969889362057E-2</v>
      </c>
      <c r="K5608" s="2">
        <f>$A$10*Table13[[#This Row],[CF % WEC]]</f>
        <v>0</v>
      </c>
      <c r="L5608" s="1">
        <v>59.452819907797775</v>
      </c>
      <c r="M5608" s="2">
        <f>Table13[[#This Row],[Cons h '[MWh']]]-Table13[[#This Row],[Ewec_prod '[MWh']]]-Table13[[#This Row],[Eeol_prod '[MWh']]]-Table13[[#This Row],[Efv_prod '[MWh']]]</f>
        <v>59.452819907797775</v>
      </c>
    </row>
    <row r="5609" x14ac:dyDescent="0.25">
      <c r="E5609" s="4">
        <v>43699.625</v>
      </c>
      <c r="F5609" s="3">
        <v>0</v>
      </c>
      <c r="G5609" s="2">
        <f>Table13[[#This Row],[CF % FV]]*$A$2</f>
        <v>0</v>
      </c>
      <c r="H5609" s="3">
        <v>7.2315467716797505E-2</v>
      </c>
      <c r="I5609" s="2">
        <f>Table13[[#This Row],[CF % EOL ]]*$A$6</f>
        <v>0</v>
      </c>
      <c r="J5609" s="3">
        <v>3.4279519981737887E-2</v>
      </c>
      <c r="K5609" s="2">
        <f>$A$10*Table13[[#This Row],[CF % WEC]]</f>
        <v>0</v>
      </c>
      <c r="L5609" s="1">
        <v>50.461220647065986</v>
      </c>
      <c r="M5609" s="2">
        <f>Table13[[#This Row],[Cons h '[MWh']]]-Table13[[#This Row],[Ewec_prod '[MWh']]]-Table13[[#This Row],[Eeol_prod '[MWh']]]-Table13[[#This Row],[Efv_prod '[MWh']]]</f>
        <v>50.461220647065986</v>
      </c>
    </row>
    <row r="5610" x14ac:dyDescent="0.25">
      <c r="E5610" s="4">
        <v>43699.666666666664</v>
      </c>
      <c r="F5610" s="3">
        <v>5.1999999999999998E-3</v>
      </c>
      <c r="G5610" s="2">
        <f>Table13[[#This Row],[CF % FV]]*$A$2</f>
        <v>0.57199999999999995</v>
      </c>
      <c r="H5610" s="3">
        <v>9.4472855186657198E-2</v>
      </c>
      <c r="I5610" s="2">
        <f>Table13[[#This Row],[CF % EOL ]]*$A$6</f>
        <v>0</v>
      </c>
      <c r="J5610" s="3">
        <v>3.6523158716970282E-2</v>
      </c>
      <c r="K5610" s="2">
        <f>$A$10*Table13[[#This Row],[CF % WEC]]</f>
        <v>0</v>
      </c>
      <c r="L5610" s="1">
        <v>44.142859339452855</v>
      </c>
      <c r="M5610" s="2">
        <f>Table13[[#This Row],[Cons h '[MWh']]]-Table13[[#This Row],[Ewec_prod '[MWh']]]-Table13[[#This Row],[Eeol_prod '[MWh']]]-Table13[[#This Row],[Efv_prod '[MWh']]]</f>
        <v>43.570859339452852</v>
      </c>
    </row>
    <row r="5611" x14ac:dyDescent="0.25">
      <c r="E5611" s="4">
        <v>43699.708333333336</v>
      </c>
      <c r="F5611" s="3">
        <v>0.23635</v>
      </c>
      <c r="G5611" s="2">
        <f>Table13[[#This Row],[CF % FV]]*$A$2</f>
        <v>25.9985</v>
      </c>
      <c r="H5611" s="3">
        <v>9.4015629312273405E-2</v>
      </c>
      <c r="I5611" s="2">
        <f>Table13[[#This Row],[CF % EOL ]]*$A$6</f>
        <v>0</v>
      </c>
      <c r="J5611" s="3">
        <v>3.6141625341761491E-2</v>
      </c>
      <c r="K5611" s="2">
        <f>$A$10*Table13[[#This Row],[CF % WEC]]</f>
        <v>0</v>
      </c>
      <c r="L5611" s="1">
        <v>77.577253033423418</v>
      </c>
      <c r="M5611" s="2">
        <f>Table13[[#This Row],[Cons h '[MWh']]]-Table13[[#This Row],[Ewec_prod '[MWh']]]-Table13[[#This Row],[Eeol_prod '[MWh']]]-Table13[[#This Row],[Efv_prod '[MWh']]]</f>
        <v>51.578753033423418</v>
      </c>
    </row>
    <row r="5612" x14ac:dyDescent="0.25">
      <c r="E5612" s="4">
        <v>43699.75</v>
      </c>
      <c r="F5612" s="3">
        <v>0.44118000000000002</v>
      </c>
      <c r="G5612" s="2">
        <f>Table13[[#This Row],[CF % FV]]*$A$2</f>
        <v>48.529800000000002</v>
      </c>
      <c r="H5612" s="3">
        <v>6.9534214807388695E-2</v>
      </c>
      <c r="I5612" s="2">
        <f>Table13[[#This Row],[CF % EOL ]]*$A$6</f>
        <v>0</v>
      </c>
      <c r="J5612" s="3">
        <v>3.5424986421478365E-2</v>
      </c>
      <c r="K5612" s="2">
        <f>$A$10*Table13[[#This Row],[CF % WEC]]</f>
        <v>0</v>
      </c>
      <c r="L5612" s="1">
        <v>90.671667913119848</v>
      </c>
      <c r="M5612" s="2">
        <f>Table13[[#This Row],[Cons h '[MWh']]]-Table13[[#This Row],[Ewec_prod '[MWh']]]-Table13[[#This Row],[Eeol_prod '[MWh']]]-Table13[[#This Row],[Efv_prod '[MWh']]]</f>
        <v>42.141867913119846</v>
      </c>
    </row>
    <row r="5613" x14ac:dyDescent="0.25">
      <c r="E5613" s="4">
        <v>43699.791666666664</v>
      </c>
      <c r="F5613" s="3">
        <v>0.61566999999999994</v>
      </c>
      <c r="G5613" s="2">
        <f>Table13[[#This Row],[CF % FV]]*$A$2</f>
        <v>67.723699999999994</v>
      </c>
      <c r="H5613" s="3">
        <v>6.0662971632534202E-2</v>
      </c>
      <c r="I5613" s="2">
        <f>Table13[[#This Row],[CF % EOL ]]*$A$6</f>
        <v>0</v>
      </c>
      <c r="J5613" s="3">
        <v>3.4529936581957174E-2</v>
      </c>
      <c r="K5613" s="2">
        <f>$A$10*Table13[[#This Row],[CF % WEC]]</f>
        <v>0</v>
      </c>
      <c r="L5613" s="1">
        <v>93.297109185115858</v>
      </c>
      <c r="M5613" s="2">
        <f>Table13[[#This Row],[Cons h '[MWh']]]-Table13[[#This Row],[Ewec_prod '[MWh']]]-Table13[[#This Row],[Eeol_prod '[MWh']]]-Table13[[#This Row],[Efv_prod '[MWh']]]</f>
        <v>25.573409185115864</v>
      </c>
    </row>
    <row r="5614" x14ac:dyDescent="0.25">
      <c r="E5614" s="4">
        <v>43699.833333333336</v>
      </c>
      <c r="F5614" s="3">
        <v>0.72520000000000007</v>
      </c>
      <c r="G5614" s="2">
        <f>Table13[[#This Row],[CF % FV]]*$A$2</f>
        <v>79.772000000000006</v>
      </c>
      <c r="H5614" s="3">
        <v>5.3423693083953297E-2</v>
      </c>
      <c r="I5614" s="2">
        <f>Table13[[#This Row],[CF % EOL ]]*$A$6</f>
        <v>0</v>
      </c>
      <c r="J5614" s="3">
        <v>3.3359140122819993E-2</v>
      </c>
      <c r="K5614" s="2">
        <f>$A$10*Table13[[#This Row],[CF % WEC]]</f>
        <v>0</v>
      </c>
      <c r="L5614" s="1">
        <v>54.489790028910932</v>
      </c>
      <c r="M5614" s="2">
        <f>Table13[[#This Row],[Cons h '[MWh']]]-Table13[[#This Row],[Ewec_prod '[MWh']]]-Table13[[#This Row],[Eeol_prod '[MWh']]]-Table13[[#This Row],[Efv_prod '[MWh']]]</f>
        <v>-25.282209971089074</v>
      </c>
    </row>
    <row r="5615" x14ac:dyDescent="0.25">
      <c r="E5615" s="4">
        <v>43699.875</v>
      </c>
      <c r="F5615" s="3">
        <v>0.76851000000000003</v>
      </c>
      <c r="G5615" s="2">
        <f>Table13[[#This Row],[CF % FV]]*$A$2</f>
        <v>84.536100000000005</v>
      </c>
      <c r="H5615" s="3">
        <v>4.8774167781336197E-2</v>
      </c>
      <c r="I5615" s="2">
        <f>Table13[[#This Row],[CF % EOL ]]*$A$6</f>
        <v>0</v>
      </c>
      <c r="J5615" s="3">
        <v>3.2047721026188185E-2</v>
      </c>
      <c r="K5615" s="2">
        <f>$A$10*Table13[[#This Row],[CF % WEC]]</f>
        <v>0</v>
      </c>
      <c r="L5615" s="1">
        <v>58.41781205690296</v>
      </c>
      <c r="M5615" s="2">
        <f>Table13[[#This Row],[Cons h '[MWh']]]-Table13[[#This Row],[Ewec_prod '[MWh']]]-Table13[[#This Row],[Eeol_prod '[MWh']]]-Table13[[#This Row],[Efv_prod '[MWh']]]</f>
        <v>-26.118287943097044</v>
      </c>
    </row>
    <row r="5616" x14ac:dyDescent="0.25">
      <c r="E5616" s="4">
        <v>43699.916666666664</v>
      </c>
      <c r="F5616" s="3">
        <v>0.76239000000000001</v>
      </c>
      <c r="G5616" s="2">
        <f>Table13[[#This Row],[CF % FV]]*$A$2</f>
        <v>83.862899999999996</v>
      </c>
      <c r="H5616" s="3">
        <v>-3.10485666707032E-3</v>
      </c>
      <c r="I5616" s="2">
        <f>Table13[[#This Row],[CF % EOL ]]*$A$6</f>
        <v>0</v>
      </c>
      <c r="J5616" s="3">
        <v>3.1793123500416791E-2</v>
      </c>
      <c r="K5616" s="2">
        <f>$A$10*Table13[[#This Row],[CF % WEC]]</f>
        <v>0</v>
      </c>
      <c r="L5616" s="1">
        <v>66.711467240864124</v>
      </c>
      <c r="M5616" s="2">
        <f>Table13[[#This Row],[Cons h '[MWh']]]-Table13[[#This Row],[Ewec_prod '[MWh']]]-Table13[[#This Row],[Eeol_prod '[MWh']]]-Table13[[#This Row],[Efv_prod '[MWh']]]</f>
        <v>-17.151432759135872</v>
      </c>
    </row>
    <row r="5617" x14ac:dyDescent="0.25">
      <c r="E5617" s="4">
        <v>43699.958333333336</v>
      </c>
      <c r="F5617" s="3">
        <v>0.70255000000000001</v>
      </c>
      <c r="G5617" s="2">
        <f>Table13[[#This Row],[CF % FV]]*$A$2</f>
        <v>77.280500000000004</v>
      </c>
      <c r="H5617" s="3">
        <v>-3.8439037218796E-3</v>
      </c>
      <c r="I5617" s="2">
        <f>Table13[[#This Row],[CF % EOL ]]*$A$6</f>
        <v>0</v>
      </c>
      <c r="J5617" s="3">
        <v>3.1624732509198512E-2</v>
      </c>
      <c r="K5617" s="2">
        <f>$A$10*Table13[[#This Row],[CF % WEC]]</f>
        <v>0</v>
      </c>
      <c r="L5617" s="1">
        <v>45.191349654198007</v>
      </c>
      <c r="M5617" s="2">
        <f>Table13[[#This Row],[Cons h '[MWh']]]-Table13[[#This Row],[Ewec_prod '[MWh']]]-Table13[[#This Row],[Eeol_prod '[MWh']]]-Table13[[#This Row],[Efv_prod '[MWh']]]</f>
        <v>-32.089150345801997</v>
      </c>
    </row>
    <row r="5618" x14ac:dyDescent="0.25">
      <c r="E5618" s="4">
        <v>43700</v>
      </c>
      <c r="F5618" s="3">
        <v>0.56541999999999992</v>
      </c>
      <c r="G5618" s="2">
        <f>Table13[[#This Row],[CF % FV]]*$A$2</f>
        <v>62.19619999999999</v>
      </c>
      <c r="H5618" s="3">
        <v>-3.8532091746356699E-3</v>
      </c>
      <c r="I5618" s="2">
        <f>Table13[[#This Row],[CF % EOL ]]*$A$6</f>
        <v>0</v>
      </c>
      <c r="J5618" s="3">
        <v>3.1703543339297015E-2</v>
      </c>
      <c r="K5618" s="2">
        <f>$A$10*Table13[[#This Row],[CF % WEC]]</f>
        <v>0</v>
      </c>
      <c r="L5618" s="1">
        <v>38.489218307444297</v>
      </c>
      <c r="M5618" s="2">
        <f>Table13[[#This Row],[Cons h '[MWh']]]-Table13[[#This Row],[Ewec_prod '[MWh']]]-Table13[[#This Row],[Eeol_prod '[MWh']]]-Table13[[#This Row],[Efv_prod '[MWh']]]</f>
        <v>-23.706981692555694</v>
      </c>
    </row>
    <row r="5619" x14ac:dyDescent="0.25">
      <c r="E5619" s="4">
        <v>43700.041666666664</v>
      </c>
      <c r="F5619" s="3">
        <v>0.41348000000000001</v>
      </c>
      <c r="G5619" s="2">
        <f>Table13[[#This Row],[CF % FV]]*$A$2</f>
        <v>45.482800000000005</v>
      </c>
      <c r="H5619" s="3">
        <v>-3.7066666666666702E-3</v>
      </c>
      <c r="I5619" s="2">
        <f>Table13[[#This Row],[CF % EOL ]]*$A$6</f>
        <v>0</v>
      </c>
      <c r="J5619" s="3">
        <v>3.1835889761250312E-2</v>
      </c>
      <c r="K5619" s="2">
        <f>$A$10*Table13[[#This Row],[CF % WEC]]</f>
        <v>0</v>
      </c>
      <c r="L5619" s="1">
        <v>35.167310074270922</v>
      </c>
      <c r="M5619" s="2">
        <f>Table13[[#This Row],[Cons h '[MWh']]]-Table13[[#This Row],[Ewec_prod '[MWh']]]-Table13[[#This Row],[Eeol_prod '[MWh']]]-Table13[[#This Row],[Efv_prod '[MWh']]]</f>
        <v>-10.315489925729082</v>
      </c>
    </row>
    <row r="5620" x14ac:dyDescent="0.25">
      <c r="E5620" s="4">
        <v>43700.083333333336</v>
      </c>
      <c r="F5620" s="3">
        <v>0.19889999999999999</v>
      </c>
      <c r="G5620" s="2">
        <f>Table13[[#This Row],[CF % FV]]*$A$2</f>
        <v>21.878999999999998</v>
      </c>
      <c r="H5620" s="3">
        <v>-8.1449227520595895E-5</v>
      </c>
      <c r="I5620" s="2">
        <f>Table13[[#This Row],[CF % EOL ]]*$A$6</f>
        <v>0</v>
      </c>
      <c r="J5620" s="3">
        <v>3.1803422945423883E-2</v>
      </c>
      <c r="K5620" s="2">
        <f>$A$10*Table13[[#This Row],[CF % WEC]]</f>
        <v>0</v>
      </c>
      <c r="L5620" s="1">
        <v>38.823560431139882</v>
      </c>
      <c r="M5620" s="2">
        <f>Table13[[#This Row],[Cons h '[MWh']]]-Table13[[#This Row],[Ewec_prod '[MWh']]]-Table13[[#This Row],[Eeol_prod '[MWh']]]-Table13[[#This Row],[Efv_prod '[MWh']]]</f>
        <v>16.944560431139884</v>
      </c>
    </row>
    <row r="5621" x14ac:dyDescent="0.25">
      <c r="E5621" s="4">
        <v>43700.125</v>
      </c>
      <c r="F5621" s="3">
        <v>5.2599999999999999E-3</v>
      </c>
      <c r="G5621" s="2">
        <f>Table13[[#This Row],[CF % FV]]*$A$2</f>
        <v>0.5786</v>
      </c>
      <c r="H5621" s="3">
        <v>6.0648402838927402E-3</v>
      </c>
      <c r="I5621" s="2">
        <f>Table13[[#This Row],[CF % EOL ]]*$A$6</f>
        <v>0</v>
      </c>
      <c r="J5621" s="3">
        <v>3.3206728699457358E-2</v>
      </c>
      <c r="K5621" s="2">
        <f>$A$10*Table13[[#This Row],[CF % WEC]]</f>
        <v>0</v>
      </c>
      <c r="L5621" s="1">
        <v>35.354824568555159</v>
      </c>
      <c r="M5621" s="2">
        <f>Table13[[#This Row],[Cons h '[MWh']]]-Table13[[#This Row],[Ewec_prod '[MWh']]]-Table13[[#This Row],[Eeol_prod '[MWh']]]-Table13[[#This Row],[Efv_prod '[MWh']]]</f>
        <v>34.776224568555158</v>
      </c>
    </row>
    <row r="5622" x14ac:dyDescent="0.25">
      <c r="E5622" s="4">
        <v>43700.166666666664</v>
      </c>
      <c r="F5622" s="3">
        <v>0</v>
      </c>
      <c r="G5622" s="2">
        <f>Table13[[#This Row],[CF % FV]]*$A$2</f>
        <v>0</v>
      </c>
      <c r="H5622" s="3">
        <v>1.57230687212895E-2</v>
      </c>
      <c r="I5622" s="2">
        <f>Table13[[#This Row],[CF % EOL ]]*$A$6</f>
        <v>0</v>
      </c>
      <c r="J5622" s="3">
        <v>3.3215799716147791E-2</v>
      </c>
      <c r="K5622" s="2">
        <f>$A$10*Table13[[#This Row],[CF % WEC]]</f>
        <v>0</v>
      </c>
      <c r="L5622" s="1">
        <v>48.853606867477765</v>
      </c>
      <c r="M5622" s="2">
        <f>Table13[[#This Row],[Cons h '[MWh']]]-Table13[[#This Row],[Ewec_prod '[MWh']]]-Table13[[#This Row],[Eeol_prod '[MWh']]]-Table13[[#This Row],[Efv_prod '[MWh']]]</f>
        <v>48.853606867477765</v>
      </c>
    </row>
    <row r="5623" x14ac:dyDescent="0.25">
      <c r="E5623" s="4">
        <v>43700.208333333336</v>
      </c>
      <c r="F5623" s="3">
        <v>0</v>
      </c>
      <c r="G5623" s="2">
        <f>Table13[[#This Row],[CF % FV]]*$A$2</f>
        <v>0</v>
      </c>
      <c r="H5623" s="3">
        <v>3.9361701663586601E-2</v>
      </c>
      <c r="I5623" s="2">
        <f>Table13[[#This Row],[CF % EOL ]]*$A$6</f>
        <v>0</v>
      </c>
      <c r="J5623" s="3">
        <v>3.3106129902936682E-2</v>
      </c>
      <c r="K5623" s="2">
        <f>$A$10*Table13[[#This Row],[CF % WEC]]</f>
        <v>0</v>
      </c>
      <c r="L5623" s="1">
        <v>47.266318991116151</v>
      </c>
      <c r="M5623" s="2">
        <f>Table13[[#This Row],[Cons h '[MWh']]]-Table13[[#This Row],[Ewec_prod '[MWh']]]-Table13[[#This Row],[Eeol_prod '[MWh']]]-Table13[[#This Row],[Efv_prod '[MWh']]]</f>
        <v>47.266318991116151</v>
      </c>
    </row>
    <row r="5624" x14ac:dyDescent="0.25">
      <c r="E5624" s="4">
        <v>43700.25</v>
      </c>
      <c r="F5624" s="3">
        <v>0</v>
      </c>
      <c r="G5624" s="2">
        <f>Table13[[#This Row],[CF % FV]]*$A$2</f>
        <v>0</v>
      </c>
      <c r="H5624" s="3">
        <v>5.4370986348719799E-2</v>
      </c>
      <c r="I5624" s="2">
        <f>Table13[[#This Row],[CF % EOL ]]*$A$6</f>
        <v>0</v>
      </c>
      <c r="J5624" s="3">
        <v>3.2918538959270952E-2</v>
      </c>
      <c r="K5624" s="2">
        <f>$A$10*Table13[[#This Row],[CF % WEC]]</f>
        <v>0</v>
      </c>
      <c r="L5624" s="1">
        <v>63.810246394979032</v>
      </c>
      <c r="M5624" s="2">
        <f>Table13[[#This Row],[Cons h '[MWh']]]-Table13[[#This Row],[Ewec_prod '[MWh']]]-Table13[[#This Row],[Eeol_prod '[MWh']]]-Table13[[#This Row],[Efv_prod '[MWh']]]</f>
        <v>63.810246394979032</v>
      </c>
    </row>
    <row r="5625" x14ac:dyDescent="0.25">
      <c r="E5625" s="4">
        <v>43700.291666666664</v>
      </c>
      <c r="F5625" s="3">
        <v>0</v>
      </c>
      <c r="G5625" s="2">
        <f>Table13[[#This Row],[CF % FV]]*$A$2</f>
        <v>0</v>
      </c>
      <c r="H5625" s="3">
        <v>5.8100875619199299E-2</v>
      </c>
      <c r="I5625" s="2">
        <f>Table13[[#This Row],[CF % EOL ]]*$A$6</f>
        <v>0</v>
      </c>
      <c r="J5625" s="3">
        <v>3.2793910250116139E-2</v>
      </c>
      <c r="K5625" s="2">
        <f>$A$10*Table13[[#This Row],[CF % WEC]]</f>
        <v>0</v>
      </c>
      <c r="L5625" s="1">
        <v>50.051741249702722</v>
      </c>
      <c r="M5625" s="2">
        <f>Table13[[#This Row],[Cons h '[MWh']]]-Table13[[#This Row],[Ewec_prod '[MWh']]]-Table13[[#This Row],[Eeol_prod '[MWh']]]-Table13[[#This Row],[Efv_prod '[MWh']]]</f>
        <v>50.051741249702722</v>
      </c>
    </row>
    <row r="5626" x14ac:dyDescent="0.25">
      <c r="E5626" s="4">
        <v>43700.333333333336</v>
      </c>
      <c r="F5626" s="3">
        <v>0</v>
      </c>
      <c r="G5626" s="2">
        <f>Table13[[#This Row],[CF % FV]]*$A$2</f>
        <v>0</v>
      </c>
      <c r="H5626" s="3">
        <v>5.4753076723583198E-2</v>
      </c>
      <c r="I5626" s="2">
        <f>Table13[[#This Row],[CF % EOL ]]*$A$6</f>
        <v>0</v>
      </c>
      <c r="J5626" s="3">
        <v>3.2748697309730464E-2</v>
      </c>
      <c r="K5626" s="2">
        <f>$A$10*Table13[[#This Row],[CF % WEC]]</f>
        <v>0</v>
      </c>
      <c r="L5626" s="1">
        <v>58.450655629354642</v>
      </c>
      <c r="M5626" s="2">
        <f>Table13[[#This Row],[Cons h '[MWh']]]-Table13[[#This Row],[Ewec_prod '[MWh']]]-Table13[[#This Row],[Eeol_prod '[MWh']]]-Table13[[#This Row],[Efv_prod '[MWh']]]</f>
        <v>58.450655629354642</v>
      </c>
    </row>
    <row r="5627" x14ac:dyDescent="0.25">
      <c r="E5627" s="4">
        <v>43700.375</v>
      </c>
      <c r="F5627" s="3">
        <v>0</v>
      </c>
      <c r="G5627" s="2">
        <f>Table13[[#This Row],[CF % FV]]*$A$2</f>
        <v>0</v>
      </c>
      <c r="H5627" s="3">
        <v>4.81698093403903E-2</v>
      </c>
      <c r="I5627" s="2">
        <f>Table13[[#This Row],[CF % EOL ]]*$A$6</f>
        <v>0</v>
      </c>
      <c r="J5627" s="3">
        <v>3.1838413675417544E-2</v>
      </c>
      <c r="K5627" s="2">
        <f>$A$10*Table13[[#This Row],[CF % WEC]]</f>
        <v>0</v>
      </c>
      <c r="L5627" s="1">
        <v>46.560508882833616</v>
      </c>
      <c r="M5627" s="2">
        <f>Table13[[#This Row],[Cons h '[MWh']]]-Table13[[#This Row],[Ewec_prod '[MWh']]]-Table13[[#This Row],[Eeol_prod '[MWh']]]-Table13[[#This Row],[Efv_prod '[MWh']]]</f>
        <v>46.560508882833616</v>
      </c>
    </row>
    <row r="5628" x14ac:dyDescent="0.25">
      <c r="E5628" s="4">
        <v>43700.416666666664</v>
      </c>
      <c r="F5628" s="3">
        <v>0</v>
      </c>
      <c r="G5628" s="2">
        <f>Table13[[#This Row],[CF % FV]]*$A$2</f>
        <v>0</v>
      </c>
      <c r="H5628" s="3">
        <v>-3.4766005330124201E-3</v>
      </c>
      <c r="I5628" s="2">
        <f>Table13[[#This Row],[CF % EOL ]]*$A$6</f>
        <v>0</v>
      </c>
      <c r="J5628" s="3">
        <v>3.1371195924914989E-2</v>
      </c>
      <c r="K5628" s="2">
        <f>$A$10*Table13[[#This Row],[CF % WEC]]</f>
        <v>0</v>
      </c>
      <c r="L5628" s="1">
        <v>47.725532765262031</v>
      </c>
      <c r="M5628" s="2">
        <f>Table13[[#This Row],[Cons h '[MWh']]]-Table13[[#This Row],[Ewec_prod '[MWh']]]-Table13[[#This Row],[Eeol_prod '[MWh']]]-Table13[[#This Row],[Efv_prod '[MWh']]]</f>
        <v>47.725532765262031</v>
      </c>
    </row>
    <row r="5629" x14ac:dyDescent="0.25">
      <c r="E5629" s="4">
        <v>43700.458333333336</v>
      </c>
      <c r="F5629" s="3">
        <v>0</v>
      </c>
      <c r="G5629" s="2">
        <f>Table13[[#This Row],[CF % FV]]*$A$2</f>
        <v>0</v>
      </c>
      <c r="H5629" s="3">
        <v>-3.2424332474227601E-3</v>
      </c>
      <c r="I5629" s="2">
        <f>Table13[[#This Row],[CF % EOL ]]*$A$6</f>
        <v>0</v>
      </c>
      <c r="J5629" s="3">
        <v>3.0896182687602518E-2</v>
      </c>
      <c r="K5629" s="2">
        <f>$A$10*Table13[[#This Row],[CF % WEC]]</f>
        <v>0</v>
      </c>
      <c r="L5629" s="1">
        <v>56.371960030503246</v>
      </c>
      <c r="M5629" s="2">
        <f>Table13[[#This Row],[Cons h '[MWh']]]-Table13[[#This Row],[Ewec_prod '[MWh']]]-Table13[[#This Row],[Eeol_prod '[MWh']]]-Table13[[#This Row],[Efv_prod '[MWh']]]</f>
        <v>56.371960030503246</v>
      </c>
    </row>
    <row r="5630" x14ac:dyDescent="0.25">
      <c r="E5630" s="4">
        <v>43700.5</v>
      </c>
      <c r="F5630" s="3">
        <v>0</v>
      </c>
      <c r="G5630" s="2">
        <f>Table13[[#This Row],[CF % FV]]*$A$2</f>
        <v>0</v>
      </c>
      <c r="H5630" s="3">
        <v>-3.45721514393236E-3</v>
      </c>
      <c r="I5630" s="2">
        <f>Table13[[#This Row],[CF % EOL ]]*$A$6</f>
        <v>0</v>
      </c>
      <c r="J5630" s="3">
        <v>3.0490710436872532E-2</v>
      </c>
      <c r="K5630" s="2">
        <f>$A$10*Table13[[#This Row],[CF % WEC]]</f>
        <v>0</v>
      </c>
      <c r="L5630" s="1">
        <v>80.483064247634942</v>
      </c>
      <c r="M5630" s="2">
        <f>Table13[[#This Row],[Cons h '[MWh']]]-Table13[[#This Row],[Ewec_prod '[MWh']]]-Table13[[#This Row],[Eeol_prod '[MWh']]]-Table13[[#This Row],[Efv_prod '[MWh']]]</f>
        <v>80.483064247634942</v>
      </c>
    </row>
    <row r="5631" x14ac:dyDescent="0.25">
      <c r="E5631" s="4">
        <v>43700.541666666664</v>
      </c>
      <c r="F5631" s="3">
        <v>0</v>
      </c>
      <c r="G5631" s="2">
        <f>Table13[[#This Row],[CF % FV]]*$A$2</f>
        <v>0</v>
      </c>
      <c r="H5631" s="3">
        <v>-3.7092022910292198E-3</v>
      </c>
      <c r="I5631" s="2">
        <f>Table13[[#This Row],[CF % EOL ]]*$A$6</f>
        <v>0</v>
      </c>
      <c r="J5631" s="3">
        <v>3.0062228303144659E-2</v>
      </c>
      <c r="K5631" s="2">
        <f>$A$10*Table13[[#This Row],[CF % WEC]]</f>
        <v>0</v>
      </c>
      <c r="L5631" s="1">
        <v>42.27196682458397</v>
      </c>
      <c r="M5631" s="2">
        <f>Table13[[#This Row],[Cons h '[MWh']]]-Table13[[#This Row],[Ewec_prod '[MWh']]]-Table13[[#This Row],[Eeol_prod '[MWh']]]-Table13[[#This Row],[Efv_prod '[MWh']]]</f>
        <v>42.27196682458397</v>
      </c>
    </row>
    <row r="5632" x14ac:dyDescent="0.25">
      <c r="E5632" s="4">
        <v>43700.583333333336</v>
      </c>
      <c r="F5632" s="3">
        <v>0</v>
      </c>
      <c r="G5632" s="2">
        <f>Table13[[#This Row],[CF % FV]]*$A$2</f>
        <v>0</v>
      </c>
      <c r="H5632" s="3">
        <v>-3.85318766062333E-3</v>
      </c>
      <c r="I5632" s="2">
        <f>Table13[[#This Row],[CF % EOL ]]*$A$6</f>
        <v>0</v>
      </c>
      <c r="J5632" s="3">
        <v>2.9950481183386685E-2</v>
      </c>
      <c r="K5632" s="2">
        <f>$A$10*Table13[[#This Row],[CF % WEC]]</f>
        <v>0</v>
      </c>
      <c r="L5632" s="1">
        <v>43.476081870863979</v>
      </c>
      <c r="M5632" s="2">
        <f>Table13[[#This Row],[Cons h '[MWh']]]-Table13[[#This Row],[Ewec_prod '[MWh']]]-Table13[[#This Row],[Eeol_prod '[MWh']]]-Table13[[#This Row],[Efv_prod '[MWh']]]</f>
        <v>43.476081870863979</v>
      </c>
    </row>
    <row r="5633" x14ac:dyDescent="0.25">
      <c r="E5633" s="4">
        <v>43700.625</v>
      </c>
      <c r="F5633" s="3">
        <v>0</v>
      </c>
      <c r="G5633" s="2">
        <f>Table13[[#This Row],[CF % FV]]*$A$2</f>
        <v>0</v>
      </c>
      <c r="H5633" s="3">
        <v>-3.81543283247193E-3</v>
      </c>
      <c r="I5633" s="2">
        <f>Table13[[#This Row],[CF % EOL ]]*$A$6</f>
        <v>0</v>
      </c>
      <c r="J5633" s="3">
        <v>2.9909904090647432E-2</v>
      </c>
      <c r="K5633" s="2">
        <f>$A$10*Table13[[#This Row],[CF % WEC]]</f>
        <v>0</v>
      </c>
      <c r="L5633" s="1">
        <v>25.174652462710689</v>
      </c>
      <c r="M5633" s="2">
        <f>Table13[[#This Row],[Cons h '[MWh']]]-Table13[[#This Row],[Ewec_prod '[MWh']]]-Table13[[#This Row],[Eeol_prod '[MWh']]]-Table13[[#This Row],[Efv_prod '[MWh']]]</f>
        <v>25.174652462710689</v>
      </c>
    </row>
    <row r="5634" x14ac:dyDescent="0.25">
      <c r="E5634" s="4">
        <v>43700.666666666664</v>
      </c>
      <c r="F5634" s="3">
        <v>4.8700000000000002E-3</v>
      </c>
      <c r="G5634" s="2">
        <f>Table13[[#This Row],[CF % FV]]*$A$2</f>
        <v>0.53570000000000007</v>
      </c>
      <c r="H5634" s="3">
        <v>-3.7674129597107401E-3</v>
      </c>
      <c r="I5634" s="2">
        <f>Table13[[#This Row],[CF % EOL ]]*$A$6</f>
        <v>0</v>
      </c>
      <c r="J5634" s="3">
        <v>3.1706910315835148E-2</v>
      </c>
      <c r="K5634" s="2">
        <f>$A$10*Table13[[#This Row],[CF % WEC]]</f>
        <v>0</v>
      </c>
      <c r="L5634" s="1">
        <v>52.170610265496187</v>
      </c>
      <c r="M5634" s="2">
        <f>Table13[[#This Row],[Cons h '[MWh']]]-Table13[[#This Row],[Ewec_prod '[MWh']]]-Table13[[#This Row],[Eeol_prod '[MWh']]]-Table13[[#This Row],[Efv_prod '[MWh']]]</f>
        <v>51.634910265496188</v>
      </c>
    </row>
    <row r="5635" x14ac:dyDescent="0.25">
      <c r="E5635" s="4">
        <v>43700.708333333336</v>
      </c>
      <c r="F5635" s="3">
        <v>0.22581999999999999</v>
      </c>
      <c r="G5635" s="2">
        <f>Table13[[#This Row],[CF % FV]]*$A$2</f>
        <v>24.840199999999999</v>
      </c>
      <c r="H5635" s="3">
        <v>-2.7012984490921601E-3</v>
      </c>
      <c r="I5635" s="2">
        <f>Table13[[#This Row],[CF % EOL ]]*$A$6</f>
        <v>0</v>
      </c>
      <c r="J5635" s="3">
        <v>3.246858058300376E-2</v>
      </c>
      <c r="K5635" s="2">
        <f>$A$10*Table13[[#This Row],[CF % WEC]]</f>
        <v>0</v>
      </c>
      <c r="L5635" s="1">
        <v>58.286914494586313</v>
      </c>
      <c r="M5635" s="2">
        <f>Table13[[#This Row],[Cons h '[MWh']]]-Table13[[#This Row],[Ewec_prod '[MWh']]]-Table13[[#This Row],[Eeol_prod '[MWh']]]-Table13[[#This Row],[Efv_prod '[MWh']]]</f>
        <v>33.446714494586317</v>
      </c>
    </row>
    <row r="5636" x14ac:dyDescent="0.25">
      <c r="E5636" s="4">
        <v>43700.75</v>
      </c>
      <c r="F5636" s="3">
        <v>0.45415</v>
      </c>
      <c r="G5636" s="2">
        <f>Table13[[#This Row],[CF % FV]]*$A$2</f>
        <v>49.956499999999998</v>
      </c>
      <c r="H5636" s="3">
        <v>-6.4586500672023301E-4</v>
      </c>
      <c r="I5636" s="2">
        <f>Table13[[#This Row],[CF % EOL ]]*$A$6</f>
        <v>0</v>
      </c>
      <c r="J5636" s="3">
        <v>3.3370734334511647E-2</v>
      </c>
      <c r="K5636" s="2">
        <f>$A$10*Table13[[#This Row],[CF % WEC]]</f>
        <v>0</v>
      </c>
      <c r="L5636" s="1">
        <v>117.58623945781076</v>
      </c>
      <c r="M5636" s="2">
        <f>Table13[[#This Row],[Cons h '[MWh']]]-Table13[[#This Row],[Ewec_prod '[MWh']]]-Table13[[#This Row],[Eeol_prod '[MWh']]]-Table13[[#This Row],[Efv_prod '[MWh']]]</f>
        <v>67.629739457810757</v>
      </c>
    </row>
    <row r="5637" x14ac:dyDescent="0.25">
      <c r="E5637" s="4">
        <v>43700.791666666664</v>
      </c>
      <c r="F5637" s="3">
        <v>0.60924999999999996</v>
      </c>
      <c r="G5637" s="2">
        <f>Table13[[#This Row],[CF % FV]]*$A$2</f>
        <v>67.017499999999998</v>
      </c>
      <c r="H5637" s="3">
        <v>3.3651790644158698E-4</v>
      </c>
      <c r="I5637" s="2">
        <f>Table13[[#This Row],[CF % EOL ]]*$A$6</f>
        <v>0</v>
      </c>
      <c r="J5637" s="3">
        <v>3.4484205493986467E-2</v>
      </c>
      <c r="K5637" s="2">
        <f>$A$10*Table13[[#This Row],[CF % WEC]]</f>
        <v>0</v>
      </c>
      <c r="L5637" s="1">
        <v>90.686948807017686</v>
      </c>
      <c r="M5637" s="2">
        <f>Table13[[#This Row],[Cons h '[MWh']]]-Table13[[#This Row],[Ewec_prod '[MWh']]]-Table13[[#This Row],[Eeol_prod '[MWh']]]-Table13[[#This Row],[Efv_prod '[MWh']]]</f>
        <v>23.669448807017687</v>
      </c>
    </row>
    <row r="5638" x14ac:dyDescent="0.25">
      <c r="E5638" s="4">
        <v>43700.833333333336</v>
      </c>
      <c r="F5638" s="3">
        <v>0.69411</v>
      </c>
      <c r="G5638" s="2">
        <f>Table13[[#This Row],[CF % FV]]*$A$2</f>
        <v>76.352100000000007</v>
      </c>
      <c r="H5638" s="3">
        <v>-4.81700454382708E-4</v>
      </c>
      <c r="I5638" s="2">
        <f>Table13[[#This Row],[CF % EOL ]]*$A$6</f>
        <v>0</v>
      </c>
      <c r="J5638" s="3">
        <v>3.5911504408104838E-2</v>
      </c>
      <c r="K5638" s="2">
        <f>$A$10*Table13[[#This Row],[CF % WEC]]</f>
        <v>0</v>
      </c>
      <c r="L5638" s="1">
        <v>76.114023396958601</v>
      </c>
      <c r="M5638" s="2">
        <f>Table13[[#This Row],[Cons h '[MWh']]]-Table13[[#This Row],[Ewec_prod '[MWh']]]-Table13[[#This Row],[Eeol_prod '[MWh']]]-Table13[[#This Row],[Efv_prod '[MWh']]]</f>
        <v>-0.23807660304140654</v>
      </c>
    </row>
    <row r="5639" x14ac:dyDescent="0.25">
      <c r="E5639" s="4">
        <v>43700.875</v>
      </c>
      <c r="F5639" s="3">
        <v>0.69662000000000002</v>
      </c>
      <c r="G5639" s="2">
        <f>Table13[[#This Row],[CF % FV]]*$A$2</f>
        <v>76.628200000000007</v>
      </c>
      <c r="H5639" s="3">
        <v>-3.3985066094611798E-3</v>
      </c>
      <c r="I5639" s="2">
        <f>Table13[[#This Row],[CF % EOL ]]*$A$6</f>
        <v>0</v>
      </c>
      <c r="J5639" s="3">
        <v>3.8052768988160991E-2</v>
      </c>
      <c r="K5639" s="2">
        <f>$A$10*Table13[[#This Row],[CF % WEC]]</f>
        <v>0</v>
      </c>
      <c r="L5639" s="1">
        <v>67.773894302830456</v>
      </c>
      <c r="M5639" s="2">
        <f>Table13[[#This Row],[Cons h '[MWh']]]-Table13[[#This Row],[Ewec_prod '[MWh']]]-Table13[[#This Row],[Eeol_prod '[MWh']]]-Table13[[#This Row],[Efv_prod '[MWh']]]</f>
        <v>-8.8543056971695506</v>
      </c>
    </row>
    <row r="5640" x14ac:dyDescent="0.25">
      <c r="E5640" s="4">
        <v>43700.916666666664</v>
      </c>
      <c r="F5640" s="3">
        <v>0.72950000000000004</v>
      </c>
      <c r="G5640" s="2">
        <f>Table13[[#This Row],[CF % FV]]*$A$2</f>
        <v>80.245000000000005</v>
      </c>
      <c r="H5640" s="3">
        <v>5.3693307748590097E-3</v>
      </c>
      <c r="I5640" s="2">
        <f>Table13[[#This Row],[CF % EOL ]]*$A$6</f>
        <v>0</v>
      </c>
      <c r="J5640" s="3">
        <v>4.0549814892925619E-2</v>
      </c>
      <c r="K5640" s="2">
        <f>$A$10*Table13[[#This Row],[CF % WEC]]</f>
        <v>0</v>
      </c>
      <c r="L5640" s="1">
        <v>52.141490184094756</v>
      </c>
      <c r="M5640" s="2">
        <f>Table13[[#This Row],[Cons h '[MWh']]]-Table13[[#This Row],[Ewec_prod '[MWh']]]-Table13[[#This Row],[Eeol_prod '[MWh']]]-Table13[[#This Row],[Efv_prod '[MWh']]]</f>
        <v>-28.103509815905248</v>
      </c>
    </row>
    <row r="5641" x14ac:dyDescent="0.25">
      <c r="E5641" s="4">
        <v>43700.958333333336</v>
      </c>
      <c r="F5641" s="3">
        <v>0.63570000000000004</v>
      </c>
      <c r="G5641" s="2">
        <f>Table13[[#This Row],[CF % FV]]*$A$2</f>
        <v>69.927000000000007</v>
      </c>
      <c r="H5641" s="3">
        <v>2.8324658913848702E-3</v>
      </c>
      <c r="I5641" s="2">
        <f>Table13[[#This Row],[CF % EOL ]]*$A$6</f>
        <v>0</v>
      </c>
      <c r="J5641" s="3">
        <v>4.3045812812167947E-2</v>
      </c>
      <c r="K5641" s="2">
        <f>$A$10*Table13[[#This Row],[CF % WEC]]</f>
        <v>0</v>
      </c>
      <c r="L5641" s="1">
        <v>27.856302225062436</v>
      </c>
      <c r="M5641" s="2">
        <f>Table13[[#This Row],[Cons h '[MWh']]]-Table13[[#This Row],[Ewec_prod '[MWh']]]-Table13[[#This Row],[Eeol_prod '[MWh']]]-Table13[[#This Row],[Efv_prod '[MWh']]]</f>
        <v>-42.070697774937571</v>
      </c>
    </row>
    <row r="5642" x14ac:dyDescent="0.25">
      <c r="E5642" s="4">
        <v>43701</v>
      </c>
      <c r="F5642" s="3">
        <v>0.49793999999999999</v>
      </c>
      <c r="G5642" s="2">
        <f>Table13[[#This Row],[CF % FV]]*$A$2</f>
        <v>54.773400000000002</v>
      </c>
      <c r="H5642" s="3">
        <v>3.8493721966324202E-3</v>
      </c>
      <c r="I5642" s="2">
        <f>Table13[[#This Row],[CF % EOL ]]*$A$6</f>
        <v>0</v>
      </c>
      <c r="J5642" s="3">
        <v>4.5441198019692125E-2</v>
      </c>
      <c r="K5642" s="2">
        <f>$A$10*Table13[[#This Row],[CF % WEC]]</f>
        <v>0</v>
      </c>
      <c r="L5642" s="1">
        <v>27.106204690398151</v>
      </c>
      <c r="M5642" s="2">
        <f>Table13[[#This Row],[Cons h '[MWh']]]-Table13[[#This Row],[Ewec_prod '[MWh']]]-Table13[[#This Row],[Eeol_prod '[MWh']]]-Table13[[#This Row],[Efv_prod '[MWh']]]</f>
        <v>-27.667195309601851</v>
      </c>
    </row>
    <row r="5643" x14ac:dyDescent="0.25">
      <c r="E5643" s="4">
        <v>43701.041666666664</v>
      </c>
      <c r="F5643" s="3">
        <v>0.33476</v>
      </c>
      <c r="G5643" s="2">
        <f>Table13[[#This Row],[CF % FV]]*$A$2</f>
        <v>36.823599999999999</v>
      </c>
      <c r="H5643" s="3">
        <v>-1.5344919551780101E-3</v>
      </c>
      <c r="I5643" s="2">
        <f>Table13[[#This Row],[CF % EOL ]]*$A$6</f>
        <v>0</v>
      </c>
      <c r="J5643" s="3">
        <v>4.7972377412707358E-2</v>
      </c>
      <c r="K5643" s="2">
        <f>$A$10*Table13[[#This Row],[CF % WEC]]</f>
        <v>0</v>
      </c>
      <c r="L5643" s="1">
        <v>32.767385132189382</v>
      </c>
      <c r="M5643" s="2">
        <f>Table13[[#This Row],[Cons h '[MWh']]]-Table13[[#This Row],[Ewec_prod '[MWh']]]-Table13[[#This Row],[Eeol_prod '[MWh']]]-Table13[[#This Row],[Efv_prod '[MWh']]]</f>
        <v>-4.0562148678106169</v>
      </c>
    </row>
    <row r="5644" x14ac:dyDescent="0.25">
      <c r="E5644" s="4">
        <v>43701.083333333336</v>
      </c>
      <c r="F5644" s="3">
        <v>0.16202</v>
      </c>
      <c r="G5644" s="2">
        <f>Table13[[#This Row],[CF % FV]]*$A$2</f>
        <v>17.822199999999999</v>
      </c>
      <c r="H5644" s="3">
        <v>-3.7046394502131398E-3</v>
      </c>
      <c r="I5644" s="2">
        <f>Table13[[#This Row],[CF % EOL ]]*$A$6</f>
        <v>0</v>
      </c>
      <c r="J5644" s="3">
        <v>5.0430062717005369E-2</v>
      </c>
      <c r="K5644" s="2">
        <f>$A$10*Table13[[#This Row],[CF % WEC]]</f>
        <v>0</v>
      </c>
      <c r="L5644" s="1">
        <v>37.093809058712914</v>
      </c>
      <c r="M5644" s="2">
        <f>Table13[[#This Row],[Cons h '[MWh']]]-Table13[[#This Row],[Ewec_prod '[MWh']]]-Table13[[#This Row],[Eeol_prod '[MWh']]]-Table13[[#This Row],[Efv_prod '[MWh']]]</f>
        <v>19.271609058712915</v>
      </c>
    </row>
    <row r="5645" x14ac:dyDescent="0.25">
      <c r="E5645" s="4">
        <v>43701.125</v>
      </c>
      <c r="F5645" s="3">
        <v>4.6699999999999997E-3</v>
      </c>
      <c r="G5645" s="2">
        <f>Table13[[#This Row],[CF % FV]]*$A$2</f>
        <v>0.51369999999999993</v>
      </c>
      <c r="H5645" s="3">
        <v>-3.6764303967319698E-3</v>
      </c>
      <c r="I5645" s="2">
        <f>Table13[[#This Row],[CF % EOL ]]*$A$6</f>
        <v>0</v>
      </c>
      <c r="J5645" s="3">
        <v>5.3284135401419325E-2</v>
      </c>
      <c r="K5645" s="2">
        <f>$A$10*Table13[[#This Row],[CF % WEC]]</f>
        <v>0</v>
      </c>
      <c r="L5645" s="1">
        <v>34.334106115026948</v>
      </c>
      <c r="M5645" s="2">
        <f>Table13[[#This Row],[Cons h '[MWh']]]-Table13[[#This Row],[Ewec_prod '[MWh']]]-Table13[[#This Row],[Eeol_prod '[MWh']]]-Table13[[#This Row],[Efv_prod '[MWh']]]</f>
        <v>33.820406115026948</v>
      </c>
    </row>
    <row r="5646" x14ac:dyDescent="0.25">
      <c r="E5646" s="4">
        <v>43701.166666666664</v>
      </c>
      <c r="F5646" s="3">
        <v>0</v>
      </c>
      <c r="G5646" s="2">
        <f>Table13[[#This Row],[CF % FV]]*$A$2</f>
        <v>0</v>
      </c>
      <c r="H5646" s="3">
        <v>-2.5460187014789298E-3</v>
      </c>
      <c r="I5646" s="2">
        <f>Table13[[#This Row],[CF % EOL ]]*$A$6</f>
        <v>0</v>
      </c>
      <c r="J5646" s="3">
        <v>5.5862246539745149E-2</v>
      </c>
      <c r="K5646" s="2">
        <f>$A$10*Table13[[#This Row],[CF % WEC]]</f>
        <v>0</v>
      </c>
      <c r="L5646" s="1">
        <v>45.129301908904147</v>
      </c>
      <c r="M5646" s="2">
        <f>Table13[[#This Row],[Cons h '[MWh']]]-Table13[[#This Row],[Ewec_prod '[MWh']]]-Table13[[#This Row],[Eeol_prod '[MWh']]]-Table13[[#This Row],[Efv_prod '[MWh']]]</f>
        <v>45.129301908904147</v>
      </c>
    </row>
    <row r="5647" x14ac:dyDescent="0.25">
      <c r="E5647" s="4">
        <v>43701.208333333336</v>
      </c>
      <c r="F5647" s="3">
        <v>0</v>
      </c>
      <c r="G5647" s="2">
        <f>Table13[[#This Row],[CF % FV]]*$A$2</f>
        <v>0</v>
      </c>
      <c r="H5647" s="3">
        <v>-1.9205010381427301E-3</v>
      </c>
      <c r="I5647" s="2">
        <f>Table13[[#This Row],[CF % EOL ]]*$A$6</f>
        <v>0</v>
      </c>
      <c r="J5647" s="3">
        <v>5.8562779279657549E-2</v>
      </c>
      <c r="K5647" s="2">
        <f>$A$10*Table13[[#This Row],[CF % WEC]]</f>
        <v>0</v>
      </c>
      <c r="L5647" s="1">
        <v>45.57367981926766</v>
      </c>
      <c r="M5647" s="2">
        <f>Table13[[#This Row],[Cons h '[MWh']]]-Table13[[#This Row],[Ewec_prod '[MWh']]]-Table13[[#This Row],[Eeol_prod '[MWh']]]-Table13[[#This Row],[Efv_prod '[MWh']]]</f>
        <v>45.57367981926766</v>
      </c>
    </row>
    <row r="5648" x14ac:dyDescent="0.25">
      <c r="E5648" s="4">
        <v>43701.25</v>
      </c>
      <c r="F5648" s="3">
        <v>0</v>
      </c>
      <c r="G5648" s="2">
        <f>Table13[[#This Row],[CF % FV]]*$A$2</f>
        <v>0</v>
      </c>
      <c r="H5648" s="3">
        <v>-1.74980925103922E-3</v>
      </c>
      <c r="I5648" s="2">
        <f>Table13[[#This Row],[CF % EOL ]]*$A$6</f>
        <v>0</v>
      </c>
      <c r="J5648" s="3">
        <v>6.1379816395933477E-2</v>
      </c>
      <c r="K5648" s="2">
        <f>$A$10*Table13[[#This Row],[CF % WEC]]</f>
        <v>0</v>
      </c>
      <c r="L5648" s="1">
        <v>64.561274418280561</v>
      </c>
      <c r="M5648" s="2">
        <f>Table13[[#This Row],[Cons h '[MWh']]]-Table13[[#This Row],[Ewec_prod '[MWh']]]-Table13[[#This Row],[Eeol_prod '[MWh']]]-Table13[[#This Row],[Efv_prod '[MWh']]]</f>
        <v>64.561274418280561</v>
      </c>
    </row>
    <row r="5649" x14ac:dyDescent="0.25">
      <c r="E5649" s="4">
        <v>43701.291666666664</v>
      </c>
      <c r="F5649" s="3">
        <v>0</v>
      </c>
      <c r="G5649" s="2">
        <f>Table13[[#This Row],[CF % FV]]*$A$2</f>
        <v>0</v>
      </c>
      <c r="H5649" s="3">
        <v>2.1273539792553702E-3</v>
      </c>
      <c r="I5649" s="2">
        <f>Table13[[#This Row],[CF % EOL ]]*$A$6</f>
        <v>0</v>
      </c>
      <c r="J5649" s="3">
        <v>6.4192832960903654E-2</v>
      </c>
      <c r="K5649" s="2">
        <f>$A$10*Table13[[#This Row],[CF % WEC]]</f>
        <v>0</v>
      </c>
      <c r="L5649" s="1">
        <v>45.21236107376609</v>
      </c>
      <c r="M5649" s="2">
        <f>Table13[[#This Row],[Cons h '[MWh']]]-Table13[[#This Row],[Ewec_prod '[MWh']]]-Table13[[#This Row],[Eeol_prod '[MWh']]]-Table13[[#This Row],[Efv_prod '[MWh']]]</f>
        <v>45.21236107376609</v>
      </c>
    </row>
    <row r="5650" x14ac:dyDescent="0.25">
      <c r="E5650" s="4">
        <v>43701.333333333336</v>
      </c>
      <c r="F5650" s="3">
        <v>0</v>
      </c>
      <c r="G5650" s="2">
        <f>Table13[[#This Row],[CF % FV]]*$A$2</f>
        <v>0</v>
      </c>
      <c r="H5650" s="3">
        <v>1.2987050951947499E-3</v>
      </c>
      <c r="I5650" s="2">
        <f>Table13[[#This Row],[CF % EOL ]]*$A$6</f>
        <v>0</v>
      </c>
      <c r="J5650" s="3">
        <v>6.8136251883284163E-2</v>
      </c>
      <c r="K5650" s="2">
        <f>$A$10*Table13[[#This Row],[CF % WEC]]</f>
        <v>0</v>
      </c>
      <c r="L5650" s="1">
        <v>45.384421070290493</v>
      </c>
      <c r="M5650" s="2">
        <f>Table13[[#This Row],[Cons h '[MWh']]]-Table13[[#This Row],[Ewec_prod '[MWh']]]-Table13[[#This Row],[Eeol_prod '[MWh']]]-Table13[[#This Row],[Efv_prod '[MWh']]]</f>
        <v>45.384421070290493</v>
      </c>
    </row>
    <row r="5651" x14ac:dyDescent="0.25">
      <c r="E5651" s="4">
        <v>43701.375</v>
      </c>
      <c r="F5651" s="3">
        <v>0</v>
      </c>
      <c r="G5651" s="2">
        <f>Table13[[#This Row],[CF % FV]]*$A$2</f>
        <v>0</v>
      </c>
      <c r="H5651" s="3">
        <v>-1.4444351945391101E-3</v>
      </c>
      <c r="I5651" s="2">
        <f>Table13[[#This Row],[CF % EOL ]]*$A$6</f>
        <v>0</v>
      </c>
      <c r="J5651" s="3">
        <v>7.2464474667045434E-2</v>
      </c>
      <c r="K5651" s="2">
        <f>$A$10*Table13[[#This Row],[CF % WEC]]</f>
        <v>0</v>
      </c>
      <c r="L5651" s="1">
        <v>48.354350859040792</v>
      </c>
      <c r="M5651" s="2">
        <f>Table13[[#This Row],[Cons h '[MWh']]]-Table13[[#This Row],[Ewec_prod '[MWh']]]-Table13[[#This Row],[Eeol_prod '[MWh']]]-Table13[[#This Row],[Efv_prod '[MWh']]]</f>
        <v>48.354350859040792</v>
      </c>
    </row>
    <row r="5652" x14ac:dyDescent="0.25">
      <c r="E5652" s="4">
        <v>43701.416666666664</v>
      </c>
      <c r="F5652" s="3">
        <v>0</v>
      </c>
      <c r="G5652" s="2">
        <f>Table13[[#This Row],[CF % FV]]*$A$2</f>
        <v>0</v>
      </c>
      <c r="H5652" s="3">
        <v>-2.6696254494385698E-3</v>
      </c>
      <c r="I5652" s="2">
        <f>Table13[[#This Row],[CF % EOL ]]*$A$6</f>
        <v>0</v>
      </c>
      <c r="J5652" s="3">
        <v>7.6736359727532552E-2</v>
      </c>
      <c r="K5652" s="2">
        <f>$A$10*Table13[[#This Row],[CF % WEC]]</f>
        <v>0</v>
      </c>
      <c r="L5652" s="1">
        <v>53.572683260362517</v>
      </c>
      <c r="M5652" s="2">
        <f>Table13[[#This Row],[Cons h '[MWh']]]-Table13[[#This Row],[Ewec_prod '[MWh']]]-Table13[[#This Row],[Eeol_prod '[MWh']]]-Table13[[#This Row],[Efv_prod '[MWh']]]</f>
        <v>53.572683260362517</v>
      </c>
    </row>
    <row r="5653" x14ac:dyDescent="0.25">
      <c r="E5653" s="4">
        <v>43701.458333333336</v>
      </c>
      <c r="F5653" s="3">
        <v>0</v>
      </c>
      <c r="G5653" s="2">
        <f>Table13[[#This Row],[CF % FV]]*$A$2</f>
        <v>0</v>
      </c>
      <c r="H5653" s="3">
        <v>-3.1114550882946502E-3</v>
      </c>
      <c r="I5653" s="2">
        <f>Table13[[#This Row],[CF % EOL ]]*$A$6</f>
        <v>0</v>
      </c>
      <c r="J5653" s="3">
        <v>7.9656273276491385E-2</v>
      </c>
      <c r="K5653" s="2">
        <f>$A$10*Table13[[#This Row],[CF % WEC]]</f>
        <v>0</v>
      </c>
      <c r="L5653" s="1">
        <v>40.726492247654761</v>
      </c>
      <c r="M5653" s="2">
        <f>Table13[[#This Row],[Cons h '[MWh']]]-Table13[[#This Row],[Ewec_prod '[MWh']]]-Table13[[#This Row],[Eeol_prod '[MWh']]]-Table13[[#This Row],[Efv_prod '[MWh']]]</f>
        <v>40.726492247654761</v>
      </c>
    </row>
    <row r="5654" x14ac:dyDescent="0.25">
      <c r="E5654" s="4">
        <v>43701.5</v>
      </c>
      <c r="F5654" s="3">
        <v>0</v>
      </c>
      <c r="G5654" s="2">
        <f>Table13[[#This Row],[CF % FV]]*$A$2</f>
        <v>0</v>
      </c>
      <c r="H5654" s="3">
        <v>-3.35499272066059E-3</v>
      </c>
      <c r="I5654" s="2">
        <f>Table13[[#This Row],[CF % EOL ]]*$A$6</f>
        <v>0</v>
      </c>
      <c r="J5654" s="3">
        <v>8.1336303828326503E-2</v>
      </c>
      <c r="K5654" s="2">
        <f>$A$10*Table13[[#This Row],[CF % WEC]]</f>
        <v>0</v>
      </c>
      <c r="L5654" s="1">
        <v>49.681039687755735</v>
      </c>
      <c r="M5654" s="2">
        <f>Table13[[#This Row],[Cons h '[MWh']]]-Table13[[#This Row],[Ewec_prod '[MWh']]]-Table13[[#This Row],[Eeol_prod '[MWh']]]-Table13[[#This Row],[Efv_prod '[MWh']]]</f>
        <v>49.681039687755735</v>
      </c>
    </row>
    <row r="5655" x14ac:dyDescent="0.25">
      <c r="E5655" s="4">
        <v>43701.541666666664</v>
      </c>
      <c r="F5655" s="3">
        <v>0</v>
      </c>
      <c r="G5655" s="2">
        <f>Table13[[#This Row],[CF % FV]]*$A$2</f>
        <v>0</v>
      </c>
      <c r="H5655" s="3">
        <v>-3.6953283846541301E-3</v>
      </c>
      <c r="I5655" s="2">
        <f>Table13[[#This Row],[CF % EOL ]]*$A$6</f>
        <v>0</v>
      </c>
      <c r="J5655" s="3">
        <v>8.1992702678121365E-2</v>
      </c>
      <c r="K5655" s="2">
        <f>$A$10*Table13[[#This Row],[CF % WEC]]</f>
        <v>0</v>
      </c>
      <c r="L5655" s="1">
        <v>51.408850558157155</v>
      </c>
      <c r="M5655" s="2">
        <f>Table13[[#This Row],[Cons h '[MWh']]]-Table13[[#This Row],[Ewec_prod '[MWh']]]-Table13[[#This Row],[Eeol_prod '[MWh']]]-Table13[[#This Row],[Efv_prod '[MWh']]]</f>
        <v>51.408850558157155</v>
      </c>
    </row>
    <row r="5656" x14ac:dyDescent="0.25">
      <c r="E5656" s="4">
        <v>43701.583333333336</v>
      </c>
      <c r="F5656" s="3">
        <v>0</v>
      </c>
      <c r="G5656" s="2">
        <f>Table13[[#This Row],[CF % FV]]*$A$2</f>
        <v>0</v>
      </c>
      <c r="H5656" s="3">
        <v>-3.7400123387447198E-3</v>
      </c>
      <c r="I5656" s="2">
        <f>Table13[[#This Row],[CF % EOL ]]*$A$6</f>
        <v>0</v>
      </c>
      <c r="J5656" s="3">
        <v>8.1913965275540582E-2</v>
      </c>
      <c r="K5656" s="2">
        <f>$A$10*Table13[[#This Row],[CF % WEC]]</f>
        <v>0</v>
      </c>
      <c r="L5656" s="1">
        <v>48.907296491523226</v>
      </c>
      <c r="M5656" s="2">
        <f>Table13[[#This Row],[Cons h '[MWh']]]-Table13[[#This Row],[Ewec_prod '[MWh']]]-Table13[[#This Row],[Eeol_prod '[MWh']]]-Table13[[#This Row],[Efv_prod '[MWh']]]</f>
        <v>48.907296491523226</v>
      </c>
    </row>
    <row r="5657" x14ac:dyDescent="0.25">
      <c r="E5657" s="4">
        <v>43701.625</v>
      </c>
      <c r="F5657" s="3">
        <v>0</v>
      </c>
      <c r="G5657" s="2">
        <f>Table13[[#This Row],[CF % FV]]*$A$2</f>
        <v>0</v>
      </c>
      <c r="H5657" s="3">
        <v>-3.7438747778908098E-3</v>
      </c>
      <c r="I5657" s="2">
        <f>Table13[[#This Row],[CF % EOL ]]*$A$6</f>
        <v>0</v>
      </c>
      <c r="J5657" s="3">
        <v>8.1590571943069248E-2</v>
      </c>
      <c r="K5657" s="2">
        <f>$A$10*Table13[[#This Row],[CF % WEC]]</f>
        <v>0</v>
      </c>
      <c r="L5657" s="1">
        <v>65.738702056344081</v>
      </c>
      <c r="M5657" s="2">
        <f>Table13[[#This Row],[Cons h '[MWh']]]-Table13[[#This Row],[Ewec_prod '[MWh']]]-Table13[[#This Row],[Eeol_prod '[MWh']]]-Table13[[#This Row],[Efv_prod '[MWh']]]</f>
        <v>65.738702056344081</v>
      </c>
    </row>
    <row r="5658" x14ac:dyDescent="0.25">
      <c r="E5658" s="4">
        <v>43701.666666666664</v>
      </c>
      <c r="F5658" s="3">
        <v>3.6700000000000001E-3</v>
      </c>
      <c r="G5658" s="2">
        <f>Table13[[#This Row],[CF % FV]]*$A$2</f>
        <v>0.4037</v>
      </c>
      <c r="H5658" s="3">
        <v>-3.75886398874768E-3</v>
      </c>
      <c r="I5658" s="2">
        <f>Table13[[#This Row],[CF % EOL ]]*$A$6</f>
        <v>0</v>
      </c>
      <c r="J5658" s="3">
        <v>8.0981416852774837E-2</v>
      </c>
      <c r="K5658" s="2">
        <f>$A$10*Table13[[#This Row],[CF % WEC]]</f>
        <v>0</v>
      </c>
      <c r="L5658" s="1">
        <v>53.393974085809504</v>
      </c>
      <c r="M5658" s="2">
        <f>Table13[[#This Row],[Cons h '[MWh']]]-Table13[[#This Row],[Ewec_prod '[MWh']]]-Table13[[#This Row],[Eeol_prod '[MWh']]]-Table13[[#This Row],[Efv_prod '[MWh']]]</f>
        <v>52.990274085809503</v>
      </c>
    </row>
    <row r="5659" x14ac:dyDescent="0.25">
      <c r="E5659" s="4">
        <v>43701.708333333336</v>
      </c>
      <c r="F5659" s="3">
        <v>0.1764</v>
      </c>
      <c r="G5659" s="2">
        <f>Table13[[#This Row],[CF % FV]]*$A$2</f>
        <v>19.404</v>
      </c>
      <c r="H5659" s="3">
        <v>-2.6556371605753202E-3</v>
      </c>
      <c r="I5659" s="2">
        <f>Table13[[#This Row],[CF % EOL ]]*$A$6</f>
        <v>0</v>
      </c>
      <c r="J5659" s="3">
        <v>8.0277415885700573E-2</v>
      </c>
      <c r="K5659" s="2">
        <f>$A$10*Table13[[#This Row],[CF % WEC]]</f>
        <v>0</v>
      </c>
      <c r="L5659" s="1">
        <v>58.851921345182852</v>
      </c>
      <c r="M5659" s="2">
        <f>Table13[[#This Row],[Cons h '[MWh']]]-Table13[[#This Row],[Ewec_prod '[MWh']]]-Table13[[#This Row],[Eeol_prod '[MWh']]]-Table13[[#This Row],[Efv_prod '[MWh']]]</f>
        <v>39.447921345182849</v>
      </c>
    </row>
    <row r="5660" x14ac:dyDescent="0.25">
      <c r="E5660" s="4">
        <v>43701.75</v>
      </c>
      <c r="F5660" s="3">
        <v>0.35719000000000001</v>
      </c>
      <c r="G5660" s="2">
        <f>Table13[[#This Row],[CF % FV]]*$A$2</f>
        <v>39.290900000000001</v>
      </c>
      <c r="H5660" s="3">
        <v>1.8805141079954999E-3</v>
      </c>
      <c r="I5660" s="2">
        <f>Table13[[#This Row],[CF % EOL ]]*$A$6</f>
        <v>0</v>
      </c>
      <c r="J5660" s="3">
        <v>7.9391330110724412E-2</v>
      </c>
      <c r="K5660" s="2">
        <f>$A$10*Table13[[#This Row],[CF % WEC]]</f>
        <v>0</v>
      </c>
      <c r="L5660" s="1">
        <v>100.70545311486171</v>
      </c>
      <c r="M5660" s="2">
        <f>Table13[[#This Row],[Cons h '[MWh']]]-Table13[[#This Row],[Ewec_prod '[MWh']]]-Table13[[#This Row],[Eeol_prod '[MWh']]]-Table13[[#This Row],[Efv_prod '[MWh']]]</f>
        <v>61.414553114861711</v>
      </c>
    </row>
    <row r="5661" x14ac:dyDescent="0.25">
      <c r="E5661" s="4">
        <v>43701.791666666664</v>
      </c>
      <c r="F5661" s="3">
        <v>0.5285700000000001</v>
      </c>
      <c r="G5661" s="2">
        <f>Table13[[#This Row],[CF % FV]]*$A$2</f>
        <v>58.142700000000012</v>
      </c>
      <c r="H5661" s="3">
        <v>8.4583975008924502E-3</v>
      </c>
      <c r="I5661" s="2">
        <f>Table13[[#This Row],[CF % EOL ]]*$A$6</f>
        <v>0</v>
      </c>
      <c r="J5661" s="3">
        <v>7.8286534453032186E-2</v>
      </c>
      <c r="K5661" s="2">
        <f>$A$10*Table13[[#This Row],[CF % WEC]]</f>
        <v>0</v>
      </c>
      <c r="L5661" s="1">
        <v>68.705450833055167</v>
      </c>
      <c r="M5661" s="2">
        <f>Table13[[#This Row],[Cons h '[MWh']]]-Table13[[#This Row],[Ewec_prod '[MWh']]]-Table13[[#This Row],[Eeol_prod '[MWh']]]-Table13[[#This Row],[Efv_prod '[MWh']]]</f>
        <v>10.562750833055155</v>
      </c>
    </row>
    <row r="5662" x14ac:dyDescent="0.25">
      <c r="E5662" s="4">
        <v>43701.833333333336</v>
      </c>
      <c r="F5662" s="3">
        <v>0.65876999999999997</v>
      </c>
      <c r="G5662" s="2">
        <f>Table13[[#This Row],[CF % FV]]*$A$2</f>
        <v>72.464699999999993</v>
      </c>
      <c r="H5662" s="3">
        <v>6.7675463038876704E-3</v>
      </c>
      <c r="I5662" s="2">
        <f>Table13[[#This Row],[CF % EOL ]]*$A$6</f>
        <v>0</v>
      </c>
      <c r="J5662" s="3">
        <v>7.7247998999221329E-2</v>
      </c>
      <c r="K5662" s="2">
        <f>$A$10*Table13[[#This Row],[CF % WEC]]</f>
        <v>0</v>
      </c>
      <c r="L5662" s="1">
        <v>61.993555069387725</v>
      </c>
      <c r="M5662" s="2">
        <f>Table13[[#This Row],[Cons h '[MWh']]]-Table13[[#This Row],[Ewec_prod '[MWh']]]-Table13[[#This Row],[Eeol_prod '[MWh']]]-Table13[[#This Row],[Efv_prod '[MWh']]]</f>
        <v>-10.471144930612269</v>
      </c>
    </row>
    <row r="5663" x14ac:dyDescent="0.25">
      <c r="E5663" s="4">
        <v>43701.875</v>
      </c>
      <c r="F5663" s="3">
        <v>0.68234000000000006</v>
      </c>
      <c r="G5663" s="2">
        <f>Table13[[#This Row],[CF % FV]]*$A$2</f>
        <v>75.057400000000001</v>
      </c>
      <c r="H5663" s="3">
        <v>6.3622746831731103E-3</v>
      </c>
      <c r="I5663" s="2">
        <f>Table13[[#This Row],[CF % EOL ]]*$A$6</f>
        <v>0</v>
      </c>
      <c r="J5663" s="3">
        <v>7.779827870314214E-2</v>
      </c>
      <c r="K5663" s="2">
        <f>$A$10*Table13[[#This Row],[CF % WEC]]</f>
        <v>0</v>
      </c>
      <c r="L5663" s="1">
        <v>62.044051370104704</v>
      </c>
      <c r="M5663" s="2">
        <f>Table13[[#This Row],[Cons h '[MWh']]]-Table13[[#This Row],[Ewec_prod '[MWh']]]-Table13[[#This Row],[Eeol_prod '[MWh']]]-Table13[[#This Row],[Efv_prod '[MWh']]]</f>
        <v>-13.013348629895297</v>
      </c>
    </row>
    <row r="5664" x14ac:dyDescent="0.25">
      <c r="E5664" s="4">
        <v>43701.916666666664</v>
      </c>
      <c r="F5664" s="3">
        <v>0.71904999999999997</v>
      </c>
      <c r="G5664" s="2">
        <f>Table13[[#This Row],[CF % FV]]*$A$2</f>
        <v>79.095500000000001</v>
      </c>
      <c r="H5664" s="3">
        <v>8.3896353499179899E-2</v>
      </c>
      <c r="I5664" s="2">
        <f>Table13[[#This Row],[CF % EOL ]]*$A$6</f>
        <v>0</v>
      </c>
      <c r="J5664" s="3">
        <v>7.7452206541653551E-2</v>
      </c>
      <c r="K5664" s="2">
        <f>$A$10*Table13[[#This Row],[CF % WEC]]</f>
        <v>0</v>
      </c>
      <c r="L5664" s="1">
        <v>39.113936201841149</v>
      </c>
      <c r="M5664" s="2">
        <f>Table13[[#This Row],[Cons h '[MWh']]]-Table13[[#This Row],[Ewec_prod '[MWh']]]-Table13[[#This Row],[Eeol_prod '[MWh']]]-Table13[[#This Row],[Efv_prod '[MWh']]]</f>
        <v>-39.981563798158852</v>
      </c>
    </row>
    <row r="5665" x14ac:dyDescent="0.25">
      <c r="E5665" s="4">
        <v>43701.958333333336</v>
      </c>
      <c r="F5665" s="3">
        <v>0.59290999999999994</v>
      </c>
      <c r="G5665" s="2">
        <f>Table13[[#This Row],[CF % FV]]*$A$2</f>
        <v>65.220099999999988</v>
      </c>
      <c r="H5665" s="3">
        <v>0.109933989755717</v>
      </c>
      <c r="I5665" s="2">
        <f>Table13[[#This Row],[CF % EOL ]]*$A$6</f>
        <v>0</v>
      </c>
      <c r="J5665" s="3">
        <v>7.6997147642354893E-2</v>
      </c>
      <c r="K5665" s="2">
        <f>$A$10*Table13[[#This Row],[CF % WEC]]</f>
        <v>0</v>
      </c>
      <c r="L5665" s="1">
        <v>40.694715894762851</v>
      </c>
      <c r="M5665" s="2">
        <f>Table13[[#This Row],[Cons h '[MWh']]]-Table13[[#This Row],[Ewec_prod '[MWh']]]-Table13[[#This Row],[Eeol_prod '[MWh']]]-Table13[[#This Row],[Efv_prod '[MWh']]]</f>
        <v>-24.525384105237137</v>
      </c>
    </row>
    <row r="5666" x14ac:dyDescent="0.25">
      <c r="E5666" s="4">
        <v>43702</v>
      </c>
      <c r="F5666" s="3">
        <v>0.52503</v>
      </c>
      <c r="G5666" s="2">
        <f>Table13[[#This Row],[CF % FV]]*$A$2</f>
        <v>57.753300000000003</v>
      </c>
      <c r="H5666" s="3">
        <v>0.102995277450579</v>
      </c>
      <c r="I5666" s="2">
        <f>Table13[[#This Row],[CF % EOL ]]*$A$6</f>
        <v>0</v>
      </c>
      <c r="J5666" s="3">
        <v>7.6297010733006015E-2</v>
      </c>
      <c r="K5666" s="2">
        <f>$A$10*Table13[[#This Row],[CF % WEC]]</f>
        <v>0</v>
      </c>
      <c r="L5666" s="1">
        <v>41.350229129184761</v>
      </c>
      <c r="M5666" s="2">
        <f>Table13[[#This Row],[Cons h '[MWh']]]-Table13[[#This Row],[Ewec_prod '[MWh']]]-Table13[[#This Row],[Eeol_prod '[MWh']]]-Table13[[#This Row],[Efv_prod '[MWh']]]</f>
        <v>-16.403070870815242</v>
      </c>
    </row>
    <row r="5667" x14ac:dyDescent="0.25">
      <c r="E5667" s="4">
        <v>43702.041666666664</v>
      </c>
      <c r="F5667" s="3">
        <v>0.35167000000000004</v>
      </c>
      <c r="G5667" s="2">
        <f>Table13[[#This Row],[CF % FV]]*$A$2</f>
        <v>38.683700000000002</v>
      </c>
      <c r="H5667" s="3">
        <v>6.4210023086459997E-2</v>
      </c>
      <c r="I5667" s="2">
        <f>Table13[[#This Row],[CF % EOL ]]*$A$6</f>
        <v>0</v>
      </c>
      <c r="J5667" s="3">
        <v>7.513977905788187E-2</v>
      </c>
      <c r="K5667" s="2">
        <f>$A$10*Table13[[#This Row],[CF % WEC]]</f>
        <v>0</v>
      </c>
      <c r="L5667" s="1">
        <v>31.182949237223468</v>
      </c>
      <c r="M5667" s="2">
        <f>Table13[[#This Row],[Cons h '[MWh']]]-Table13[[#This Row],[Ewec_prod '[MWh']]]-Table13[[#This Row],[Eeol_prod '[MWh']]]-Table13[[#This Row],[Efv_prod '[MWh']]]</f>
        <v>-7.5007507627765335</v>
      </c>
    </row>
    <row r="5668" x14ac:dyDescent="0.25">
      <c r="E5668" s="4">
        <v>43702.083333333336</v>
      </c>
      <c r="F5668" s="3">
        <v>0.17716999999999999</v>
      </c>
      <c r="G5668" s="2">
        <f>Table13[[#This Row],[CF % FV]]*$A$2</f>
        <v>19.488699999999998</v>
      </c>
      <c r="H5668" s="3">
        <v>3.11120642911503E-2</v>
      </c>
      <c r="I5668" s="2">
        <f>Table13[[#This Row],[CF % EOL ]]*$A$6</f>
        <v>0</v>
      </c>
      <c r="J5668" s="3">
        <v>7.4249807605714702E-2</v>
      </c>
      <c r="K5668" s="2">
        <f>$A$10*Table13[[#This Row],[CF % WEC]]</f>
        <v>0</v>
      </c>
      <c r="L5668" s="1">
        <v>36.661325882179902</v>
      </c>
      <c r="M5668" s="2">
        <f>Table13[[#This Row],[Cons h '[MWh']]]-Table13[[#This Row],[Ewec_prod '[MWh']]]-Table13[[#This Row],[Eeol_prod '[MWh']]]-Table13[[#This Row],[Efv_prod '[MWh']]]</f>
        <v>17.172625882179904</v>
      </c>
    </row>
    <row r="5669" x14ac:dyDescent="0.25">
      <c r="E5669" s="4">
        <v>43702.125</v>
      </c>
      <c r="F5669" s="3">
        <v>5.3600000000000002E-3</v>
      </c>
      <c r="G5669" s="2">
        <f>Table13[[#This Row],[CF % FV]]*$A$2</f>
        <v>0.58960000000000001</v>
      </c>
      <c r="H5669" s="3">
        <v>7.1302507392761103E-3</v>
      </c>
      <c r="I5669" s="2">
        <f>Table13[[#This Row],[CF % EOL ]]*$A$6</f>
        <v>0</v>
      </c>
      <c r="J5669" s="3">
        <v>7.3464224780961665E-2</v>
      </c>
      <c r="K5669" s="2">
        <f>$A$10*Table13[[#This Row],[CF % WEC]]</f>
        <v>0</v>
      </c>
      <c r="L5669" s="1">
        <v>33.333271275702479</v>
      </c>
      <c r="M5669" s="2">
        <f>Table13[[#This Row],[Cons h '[MWh']]]-Table13[[#This Row],[Ewec_prod '[MWh']]]-Table13[[#This Row],[Eeol_prod '[MWh']]]-Table13[[#This Row],[Efv_prod '[MWh']]]</f>
        <v>32.743671275702482</v>
      </c>
    </row>
    <row r="5670" x14ac:dyDescent="0.25">
      <c r="E5670" s="4">
        <v>43702.166666666664</v>
      </c>
      <c r="F5670" s="3">
        <v>0</v>
      </c>
      <c r="G5670" s="2">
        <f>Table13[[#This Row],[CF % FV]]*$A$2</f>
        <v>0</v>
      </c>
      <c r="H5670" s="3">
        <v>1.4606653211732699E-3</v>
      </c>
      <c r="I5670" s="2">
        <f>Table13[[#This Row],[CF % EOL ]]*$A$6</f>
        <v>0</v>
      </c>
      <c r="J5670" s="3">
        <v>7.2401160550166863E-2</v>
      </c>
      <c r="K5670" s="2">
        <f>$A$10*Table13[[#This Row],[CF % WEC]]</f>
        <v>0</v>
      </c>
      <c r="L5670" s="1">
        <v>40.23147711394946</v>
      </c>
      <c r="M5670" s="2">
        <f>Table13[[#This Row],[Cons h '[MWh']]]-Table13[[#This Row],[Ewec_prod '[MWh']]]-Table13[[#This Row],[Eeol_prod '[MWh']]]-Table13[[#This Row],[Efv_prod '[MWh']]]</f>
        <v>40.23147711394946</v>
      </c>
    </row>
    <row r="5671" x14ac:dyDescent="0.25">
      <c r="E5671" s="4">
        <v>43702.208333333336</v>
      </c>
      <c r="F5671" s="3">
        <v>0</v>
      </c>
      <c r="G5671" s="2">
        <f>Table13[[#This Row],[CF % FV]]*$A$2</f>
        <v>0</v>
      </c>
      <c r="H5671" s="3">
        <v>2.2458435074019698E-3</v>
      </c>
      <c r="I5671" s="2">
        <f>Table13[[#This Row],[CF % EOL ]]*$A$6</f>
        <v>0</v>
      </c>
      <c r="J5671" s="3">
        <v>7.1833980814463502E-2</v>
      </c>
      <c r="K5671" s="2">
        <f>$A$10*Table13[[#This Row],[CF % WEC]]</f>
        <v>0</v>
      </c>
      <c r="L5671" s="1">
        <v>46.212665673372435</v>
      </c>
      <c r="M5671" s="2">
        <f>Table13[[#This Row],[Cons h '[MWh']]]-Table13[[#This Row],[Ewec_prod '[MWh']]]-Table13[[#This Row],[Eeol_prod '[MWh']]]-Table13[[#This Row],[Efv_prod '[MWh']]]</f>
        <v>46.212665673372435</v>
      </c>
    </row>
    <row r="5672" x14ac:dyDescent="0.25">
      <c r="E5672" s="4">
        <v>43702.25</v>
      </c>
      <c r="F5672" s="3">
        <v>0</v>
      </c>
      <c r="G5672" s="2">
        <f>Table13[[#This Row],[CF % FV]]*$A$2</f>
        <v>0</v>
      </c>
      <c r="H5672" s="3">
        <v>1.0115879462978299E-2</v>
      </c>
      <c r="I5672" s="2">
        <f>Table13[[#This Row],[CF % EOL ]]*$A$6</f>
        <v>0</v>
      </c>
      <c r="J5672" s="3">
        <v>7.1596911568728772E-2</v>
      </c>
      <c r="K5672" s="2">
        <f>$A$10*Table13[[#This Row],[CF % WEC]]</f>
        <v>0</v>
      </c>
      <c r="L5672" s="1">
        <v>40.883474849075959</v>
      </c>
      <c r="M5672" s="2">
        <f>Table13[[#This Row],[Cons h '[MWh']]]-Table13[[#This Row],[Ewec_prod '[MWh']]]-Table13[[#This Row],[Eeol_prod '[MWh']]]-Table13[[#This Row],[Efv_prod '[MWh']]]</f>
        <v>40.883474849075959</v>
      </c>
    </row>
    <row r="5673" x14ac:dyDescent="0.25">
      <c r="E5673" s="4">
        <v>43702.291666666664</v>
      </c>
      <c r="F5673" s="3">
        <v>0</v>
      </c>
      <c r="G5673" s="2">
        <f>Table13[[#This Row],[CF % FV]]*$A$2</f>
        <v>0</v>
      </c>
      <c r="H5673" s="3">
        <v>3.2094523626926302E-2</v>
      </c>
      <c r="I5673" s="2">
        <f>Table13[[#This Row],[CF % EOL ]]*$A$6</f>
        <v>0</v>
      </c>
      <c r="J5673" s="3">
        <v>7.1675777371738733E-2</v>
      </c>
      <c r="K5673" s="2">
        <f>$A$10*Table13[[#This Row],[CF % WEC]]</f>
        <v>0</v>
      </c>
      <c r="L5673" s="1">
        <v>52.149697914562303</v>
      </c>
      <c r="M5673" s="2">
        <f>Table13[[#This Row],[Cons h '[MWh']]]-Table13[[#This Row],[Ewec_prod '[MWh']]]-Table13[[#This Row],[Eeol_prod '[MWh']]]-Table13[[#This Row],[Efv_prod '[MWh']]]</f>
        <v>52.149697914562303</v>
      </c>
    </row>
    <row r="5674" x14ac:dyDescent="0.25">
      <c r="E5674" s="4">
        <v>43702.333333333336</v>
      </c>
      <c r="F5674" s="3">
        <v>0</v>
      </c>
      <c r="G5674" s="2">
        <f>Table13[[#This Row],[CF % FV]]*$A$2</f>
        <v>0</v>
      </c>
      <c r="H5674" s="3">
        <v>4.7282210190981402E-2</v>
      </c>
      <c r="I5674" s="2">
        <f>Table13[[#This Row],[CF % EOL ]]*$A$6</f>
        <v>0</v>
      </c>
      <c r="J5674" s="3">
        <v>7.1544539038187638E-2</v>
      </c>
      <c r="K5674" s="2">
        <f>$A$10*Table13[[#This Row],[CF % WEC]]</f>
        <v>0</v>
      </c>
      <c r="L5674" s="1">
        <v>56.897213771186671</v>
      </c>
      <c r="M5674" s="2">
        <f>Table13[[#This Row],[Cons h '[MWh']]]-Table13[[#This Row],[Ewec_prod '[MWh']]]-Table13[[#This Row],[Eeol_prod '[MWh']]]-Table13[[#This Row],[Efv_prod '[MWh']]]</f>
        <v>56.897213771186671</v>
      </c>
    </row>
    <row r="5675" x14ac:dyDescent="0.25">
      <c r="E5675" s="4">
        <v>43702.375</v>
      </c>
      <c r="F5675" s="3">
        <v>0</v>
      </c>
      <c r="G5675" s="2">
        <f>Table13[[#This Row],[CF % FV]]*$A$2</f>
        <v>0</v>
      </c>
      <c r="H5675" s="3">
        <v>5.0256603493357303E-2</v>
      </c>
      <c r="I5675" s="2">
        <f>Table13[[#This Row],[CF % EOL ]]*$A$6</f>
        <v>0</v>
      </c>
      <c r="J5675" s="3">
        <v>7.0484862127056486E-2</v>
      </c>
      <c r="K5675" s="2">
        <f>$A$10*Table13[[#This Row],[CF % WEC]]</f>
        <v>0</v>
      </c>
      <c r="L5675" s="1">
        <v>57.197457190274982</v>
      </c>
      <c r="M5675" s="2">
        <f>Table13[[#This Row],[Cons h '[MWh']]]-Table13[[#This Row],[Ewec_prod '[MWh']]]-Table13[[#This Row],[Eeol_prod '[MWh']]]-Table13[[#This Row],[Efv_prod '[MWh']]]</f>
        <v>57.197457190274982</v>
      </c>
    </row>
    <row r="5676" x14ac:dyDescent="0.25">
      <c r="E5676" s="4">
        <v>43702.416666666664</v>
      </c>
      <c r="F5676" s="3">
        <v>0</v>
      </c>
      <c r="G5676" s="2">
        <f>Table13[[#This Row],[CF % FV]]*$A$2</f>
        <v>0</v>
      </c>
      <c r="H5676" s="3">
        <v>9.6681566211020697E-3</v>
      </c>
      <c r="I5676" s="2">
        <f>Table13[[#This Row],[CF % EOL ]]*$A$6</f>
        <v>0</v>
      </c>
      <c r="J5676" s="3">
        <v>6.9965168723011881E-2</v>
      </c>
      <c r="K5676" s="2">
        <f>$A$10*Table13[[#This Row],[CF % WEC]]</f>
        <v>0</v>
      </c>
      <c r="L5676" s="1">
        <v>54.643041726067544</v>
      </c>
      <c r="M5676" s="2">
        <f>Table13[[#This Row],[Cons h '[MWh']]]-Table13[[#This Row],[Ewec_prod '[MWh']]]-Table13[[#This Row],[Eeol_prod '[MWh']]]-Table13[[#This Row],[Efv_prod '[MWh']]]</f>
        <v>54.643041726067544</v>
      </c>
    </row>
    <row r="5677" x14ac:dyDescent="0.25">
      <c r="E5677" s="4">
        <v>43702.458333333336</v>
      </c>
      <c r="F5677" s="3">
        <v>0</v>
      </c>
      <c r="G5677" s="2">
        <f>Table13[[#This Row],[CF % FV]]*$A$2</f>
        <v>0</v>
      </c>
      <c r="H5677" s="3">
        <v>4.2764269154593499E-4</v>
      </c>
      <c r="I5677" s="2">
        <f>Table13[[#This Row],[CF % EOL ]]*$A$6</f>
        <v>0</v>
      </c>
      <c r="J5677" s="3">
        <v>6.9441367109645005E-2</v>
      </c>
      <c r="K5677" s="2">
        <f>$A$10*Table13[[#This Row],[CF % WEC]]</f>
        <v>0</v>
      </c>
      <c r="L5677" s="1">
        <v>65.305346110244699</v>
      </c>
      <c r="M5677" s="2">
        <f>Table13[[#This Row],[Cons h '[MWh']]]-Table13[[#This Row],[Ewec_prod '[MWh']]]-Table13[[#This Row],[Eeol_prod '[MWh']]]-Table13[[#This Row],[Efv_prod '[MWh']]]</f>
        <v>65.305346110244699</v>
      </c>
    </row>
    <row r="5678" x14ac:dyDescent="0.25">
      <c r="E5678" s="4">
        <v>43702.5</v>
      </c>
      <c r="F5678" s="3">
        <v>0</v>
      </c>
      <c r="G5678" s="2">
        <f>Table13[[#This Row],[CF % FV]]*$A$2</f>
        <v>0</v>
      </c>
      <c r="H5678" s="3">
        <v>-2.8190566649472998E-3</v>
      </c>
      <c r="I5678" s="2">
        <f>Table13[[#This Row],[CF % EOL ]]*$A$6</f>
        <v>0</v>
      </c>
      <c r="J5678" s="3">
        <v>6.8514574987648597E-2</v>
      </c>
      <c r="K5678" s="2">
        <f>$A$10*Table13[[#This Row],[CF % WEC]]</f>
        <v>0</v>
      </c>
      <c r="L5678" s="1">
        <v>52.740763583797204</v>
      </c>
      <c r="M5678" s="2">
        <f>Table13[[#This Row],[Cons h '[MWh']]]-Table13[[#This Row],[Ewec_prod '[MWh']]]-Table13[[#This Row],[Eeol_prod '[MWh']]]-Table13[[#This Row],[Efv_prod '[MWh']]]</f>
        <v>52.740763583797204</v>
      </c>
    </row>
    <row r="5679" x14ac:dyDescent="0.25">
      <c r="E5679" s="4">
        <v>43702.541666666664</v>
      </c>
      <c r="F5679" s="3">
        <v>0</v>
      </c>
      <c r="G5679" s="2">
        <f>Table13[[#This Row],[CF % FV]]*$A$2</f>
        <v>0</v>
      </c>
      <c r="H5679" s="3">
        <v>-3.8532289759567002E-3</v>
      </c>
      <c r="I5679" s="2">
        <f>Table13[[#This Row],[CF % EOL ]]*$A$6</f>
        <v>0</v>
      </c>
      <c r="J5679" s="3">
        <v>6.7534100755385212E-2</v>
      </c>
      <c r="K5679" s="2">
        <f>$A$10*Table13[[#This Row],[CF % WEC]]</f>
        <v>0</v>
      </c>
      <c r="L5679" s="1">
        <v>51.209150830517252</v>
      </c>
      <c r="M5679" s="2">
        <f>Table13[[#This Row],[Cons h '[MWh']]]-Table13[[#This Row],[Ewec_prod '[MWh']]]-Table13[[#This Row],[Eeol_prod '[MWh']]]-Table13[[#This Row],[Efv_prod '[MWh']]]</f>
        <v>51.209150830517252</v>
      </c>
    </row>
    <row r="5680" x14ac:dyDescent="0.25">
      <c r="E5680" s="4">
        <v>43702.583333333336</v>
      </c>
      <c r="F5680" s="3">
        <v>0</v>
      </c>
      <c r="G5680" s="2">
        <f>Table13[[#This Row],[CF % FV]]*$A$2</f>
        <v>0</v>
      </c>
      <c r="H5680" s="3">
        <v>-3.6335515394171299E-3</v>
      </c>
      <c r="I5680" s="2">
        <f>Table13[[#This Row],[CF % EOL ]]*$A$6</f>
        <v>0</v>
      </c>
      <c r="J5680" s="3">
        <v>6.6597885603173312E-2</v>
      </c>
      <c r="K5680" s="2">
        <f>$A$10*Table13[[#This Row],[CF % WEC]]</f>
        <v>0</v>
      </c>
      <c r="L5680" s="1">
        <v>49.978664233722206</v>
      </c>
      <c r="M5680" s="2">
        <f>Table13[[#This Row],[Cons h '[MWh']]]-Table13[[#This Row],[Ewec_prod '[MWh']]]-Table13[[#This Row],[Eeol_prod '[MWh']]]-Table13[[#This Row],[Efv_prod '[MWh']]]</f>
        <v>49.978664233722206</v>
      </c>
    </row>
    <row r="5681" x14ac:dyDescent="0.25">
      <c r="E5681" s="4">
        <v>43702.625</v>
      </c>
      <c r="F5681" s="3">
        <v>0</v>
      </c>
      <c r="G5681" s="2">
        <f>Table13[[#This Row],[CF % FV]]*$A$2</f>
        <v>0</v>
      </c>
      <c r="H5681" s="3">
        <v>-3.4119436688377098E-3</v>
      </c>
      <c r="I5681" s="2">
        <f>Table13[[#This Row],[CF % EOL ]]*$A$6</f>
        <v>0</v>
      </c>
      <c r="J5681" s="3">
        <v>6.5700258609197495E-2</v>
      </c>
      <c r="K5681" s="2">
        <f>$A$10*Table13[[#This Row],[CF % WEC]]</f>
        <v>0</v>
      </c>
      <c r="L5681" s="1">
        <v>53.725204327797776</v>
      </c>
      <c r="M5681" s="2">
        <f>Table13[[#This Row],[Cons h '[MWh']]]-Table13[[#This Row],[Ewec_prod '[MWh']]]-Table13[[#This Row],[Eeol_prod '[MWh']]]-Table13[[#This Row],[Efv_prod '[MWh']]]</f>
        <v>53.725204327797776</v>
      </c>
    </row>
    <row r="5682" x14ac:dyDescent="0.25">
      <c r="E5682" s="4">
        <v>43702.666666666664</v>
      </c>
      <c r="F5682" s="3">
        <v>5.1799999999999997E-3</v>
      </c>
      <c r="G5682" s="2">
        <f>Table13[[#This Row],[CF % FV]]*$A$2</f>
        <v>0.56979999999999997</v>
      </c>
      <c r="H5682" s="3">
        <v>-3.43820260545363E-3</v>
      </c>
      <c r="I5682" s="2">
        <f>Table13[[#This Row],[CF % EOL ]]*$A$6</f>
        <v>0</v>
      </c>
      <c r="J5682" s="3">
        <v>6.4779744864493199E-2</v>
      </c>
      <c r="K5682" s="2">
        <f>$A$10*Table13[[#This Row],[CF % WEC]]</f>
        <v>0</v>
      </c>
      <c r="L5682" s="1">
        <v>52.994292841732111</v>
      </c>
      <c r="M5682" s="2">
        <f>Table13[[#This Row],[Cons h '[MWh']]]-Table13[[#This Row],[Ewec_prod '[MWh']]]-Table13[[#This Row],[Eeol_prod '[MWh']]]-Table13[[#This Row],[Efv_prod '[MWh']]]</f>
        <v>52.424492841732111</v>
      </c>
    </row>
    <row r="5683" x14ac:dyDescent="0.25">
      <c r="E5683" s="4">
        <v>43702.708333333336</v>
      </c>
      <c r="F5683" s="3">
        <v>0.24105000000000001</v>
      </c>
      <c r="G5683" s="2">
        <f>Table13[[#This Row],[CF % FV]]*$A$2</f>
        <v>26.515500000000003</v>
      </c>
      <c r="H5683" s="3">
        <v>-3.6152826790325399E-3</v>
      </c>
      <c r="I5683" s="2">
        <f>Table13[[#This Row],[CF % EOL ]]*$A$6</f>
        <v>0</v>
      </c>
      <c r="J5683" s="3">
        <v>6.3896736094913753E-2</v>
      </c>
      <c r="K5683" s="2">
        <f>$A$10*Table13[[#This Row],[CF % WEC]]</f>
        <v>0</v>
      </c>
      <c r="L5683" s="1">
        <v>63.220293129331623</v>
      </c>
      <c r="M5683" s="2">
        <f>Table13[[#This Row],[Cons h '[MWh']]]-Table13[[#This Row],[Ewec_prod '[MWh']]]-Table13[[#This Row],[Eeol_prod '[MWh']]]-Table13[[#This Row],[Efv_prod '[MWh']]]</f>
        <v>36.70479312933162</v>
      </c>
    </row>
    <row r="5684" x14ac:dyDescent="0.25">
      <c r="E5684" s="4">
        <v>43702.75</v>
      </c>
      <c r="F5684" s="3">
        <v>0.45887</v>
      </c>
      <c r="G5684" s="2">
        <f>Table13[[#This Row],[CF % FV]]*$A$2</f>
        <v>50.475700000000003</v>
      </c>
      <c r="H5684" s="3">
        <v>-3.7892579790554902E-3</v>
      </c>
      <c r="I5684" s="2">
        <f>Table13[[#This Row],[CF % EOL ]]*$A$6</f>
        <v>0</v>
      </c>
      <c r="J5684" s="3">
        <v>6.3046347747264614E-2</v>
      </c>
      <c r="K5684" s="2">
        <f>$A$10*Table13[[#This Row],[CF % WEC]]</f>
        <v>0</v>
      </c>
      <c r="L5684" s="1">
        <v>68.211660958993278</v>
      </c>
      <c r="M5684" s="2">
        <f>Table13[[#This Row],[Cons h '[MWh']]]-Table13[[#This Row],[Ewec_prod '[MWh']]]-Table13[[#This Row],[Eeol_prod '[MWh']]]-Table13[[#This Row],[Efv_prod '[MWh']]]</f>
        <v>17.735960958993275</v>
      </c>
    </row>
    <row r="5685" x14ac:dyDescent="0.25">
      <c r="E5685" s="4">
        <v>43702.791666666664</v>
      </c>
      <c r="F5685" s="3">
        <v>0.58665999999999996</v>
      </c>
      <c r="G5685" s="2">
        <f>Table13[[#This Row],[CF % FV]]*$A$2</f>
        <v>64.532600000000002</v>
      </c>
      <c r="H5685" s="3">
        <v>-3.8300981264835499E-3</v>
      </c>
      <c r="I5685" s="2">
        <f>Table13[[#This Row],[CF % EOL ]]*$A$6</f>
        <v>0</v>
      </c>
      <c r="J5685" s="3">
        <v>6.216516371341322E-2</v>
      </c>
      <c r="K5685" s="2">
        <f>$A$10*Table13[[#This Row],[CF % WEC]]</f>
        <v>0</v>
      </c>
      <c r="L5685" s="1">
        <v>68.895400395459703</v>
      </c>
      <c r="M5685" s="2">
        <f>Table13[[#This Row],[Cons h '[MWh']]]-Table13[[#This Row],[Ewec_prod '[MWh']]]-Table13[[#This Row],[Eeol_prod '[MWh']]]-Table13[[#This Row],[Efv_prod '[MWh']]]</f>
        <v>4.3628003954597006</v>
      </c>
    </row>
    <row r="5686" x14ac:dyDescent="0.25">
      <c r="E5686" s="4">
        <v>43702.833333333336</v>
      </c>
      <c r="F5686" s="3">
        <v>0.68270000000000008</v>
      </c>
      <c r="G5686" s="2">
        <f>Table13[[#This Row],[CF % FV]]*$A$2</f>
        <v>75.097000000000008</v>
      </c>
      <c r="H5686" s="3">
        <v>-3.82497136724943E-3</v>
      </c>
      <c r="I5686" s="2">
        <f>Table13[[#This Row],[CF % EOL ]]*$A$6</f>
        <v>0</v>
      </c>
      <c r="J5686" s="3">
        <v>6.1290774614514189E-2</v>
      </c>
      <c r="K5686" s="2">
        <f>$A$10*Table13[[#This Row],[CF % WEC]]</f>
        <v>0</v>
      </c>
      <c r="L5686" s="1">
        <v>64.922679906868112</v>
      </c>
      <c r="M5686" s="2">
        <f>Table13[[#This Row],[Cons h '[MWh']]]-Table13[[#This Row],[Ewec_prod '[MWh']]]-Table13[[#This Row],[Eeol_prod '[MWh']]]-Table13[[#This Row],[Efv_prod '[MWh']]]</f>
        <v>-10.174320093131897</v>
      </c>
    </row>
    <row r="5687" x14ac:dyDescent="0.25">
      <c r="E5687" s="4">
        <v>43702.875</v>
      </c>
      <c r="F5687" s="3">
        <v>0.72711000000000003</v>
      </c>
      <c r="G5687" s="2">
        <f>Table13[[#This Row],[CF % FV]]*$A$2</f>
        <v>79.982100000000003</v>
      </c>
      <c r="H5687" s="3">
        <v>-3.8530508578582998E-3</v>
      </c>
      <c r="I5687" s="2">
        <f>Table13[[#This Row],[CF % EOL ]]*$A$6</f>
        <v>0</v>
      </c>
      <c r="J5687" s="3">
        <v>6.1054213354192588E-2</v>
      </c>
      <c r="K5687" s="2">
        <f>$A$10*Table13[[#This Row],[CF % WEC]]</f>
        <v>0</v>
      </c>
      <c r="L5687" s="1">
        <v>65.963802247215952</v>
      </c>
      <c r="M5687" s="2">
        <f>Table13[[#This Row],[Cons h '[MWh']]]-Table13[[#This Row],[Ewec_prod '[MWh']]]-Table13[[#This Row],[Eeol_prod '[MWh']]]-Table13[[#This Row],[Efv_prod '[MWh']]]</f>
        <v>-14.018297752784051</v>
      </c>
    </row>
    <row r="5688" x14ac:dyDescent="0.25">
      <c r="E5688" s="4">
        <v>43702.916666666664</v>
      </c>
      <c r="F5688" s="3">
        <v>0.72304999999999997</v>
      </c>
      <c r="G5688" s="2">
        <f>Table13[[#This Row],[CF % FV]]*$A$2</f>
        <v>79.535499999999999</v>
      </c>
      <c r="H5688" s="3">
        <v>-2.92397536820841E-3</v>
      </c>
      <c r="I5688" s="2">
        <f>Table13[[#This Row],[CF % EOL ]]*$A$6</f>
        <v>0</v>
      </c>
      <c r="J5688" s="3">
        <v>6.0142600740753949E-2</v>
      </c>
      <c r="K5688" s="2">
        <f>$A$10*Table13[[#This Row],[CF % WEC]]</f>
        <v>0</v>
      </c>
      <c r="L5688" s="1">
        <v>57.479146225232782</v>
      </c>
      <c r="M5688" s="2">
        <f>Table13[[#This Row],[Cons h '[MWh']]]-Table13[[#This Row],[Ewec_prod '[MWh']]]-Table13[[#This Row],[Eeol_prod '[MWh']]]-Table13[[#This Row],[Efv_prod '[MWh']]]</f>
        <v>-22.056353774767217</v>
      </c>
    </row>
    <row r="5689" x14ac:dyDescent="0.25">
      <c r="E5689" s="4">
        <v>43702.958333333336</v>
      </c>
      <c r="F5689" s="3">
        <v>0.65005999999999997</v>
      </c>
      <c r="G5689" s="2">
        <f>Table13[[#This Row],[CF % FV]]*$A$2</f>
        <v>71.506599999999992</v>
      </c>
      <c r="H5689" s="3">
        <v>-1.74980925103922E-3</v>
      </c>
      <c r="I5689" s="2">
        <f>Table13[[#This Row],[CF % EOL ]]*$A$6</f>
        <v>0</v>
      </c>
      <c r="J5689" s="3">
        <v>5.8976567579032885E-2</v>
      </c>
      <c r="K5689" s="2">
        <f>$A$10*Table13[[#This Row],[CF % WEC]]</f>
        <v>0</v>
      </c>
      <c r="L5689" s="1">
        <v>41.962128237646965</v>
      </c>
      <c r="M5689" s="2">
        <f>Table13[[#This Row],[Cons h '[MWh']]]-Table13[[#This Row],[Ewec_prod '[MWh']]]-Table13[[#This Row],[Eeol_prod '[MWh']]]-Table13[[#This Row],[Efv_prod '[MWh']]]</f>
        <v>-29.544471762353027</v>
      </c>
    </row>
    <row r="5690" x14ac:dyDescent="0.25">
      <c r="E5690" s="4">
        <v>43703</v>
      </c>
      <c r="F5690" s="3">
        <v>0.5750599999999999</v>
      </c>
      <c r="G5690" s="2">
        <f>Table13[[#This Row],[CF % FV]]*$A$2</f>
        <v>63.256599999999992</v>
      </c>
      <c r="H5690" s="3">
        <v>-3.5387570755865201E-3</v>
      </c>
      <c r="I5690" s="2">
        <f>Table13[[#This Row],[CF % EOL ]]*$A$6</f>
        <v>0</v>
      </c>
      <c r="J5690" s="3">
        <v>5.7537940843637461E-2</v>
      </c>
      <c r="K5690" s="2">
        <f>$A$10*Table13[[#This Row],[CF % WEC]]</f>
        <v>0</v>
      </c>
      <c r="L5690" s="1">
        <v>25.848929913082181</v>
      </c>
      <c r="M5690" s="2">
        <f>Table13[[#This Row],[Cons h '[MWh']]]-Table13[[#This Row],[Ewec_prod '[MWh']]]-Table13[[#This Row],[Eeol_prod '[MWh']]]-Table13[[#This Row],[Efv_prod '[MWh']]]</f>
        <v>-37.407670086917811</v>
      </c>
    </row>
    <row r="5691" x14ac:dyDescent="0.25">
      <c r="E5691" s="4">
        <v>43703.041666666664</v>
      </c>
      <c r="F5691" s="3">
        <v>0.41235000000000005</v>
      </c>
      <c r="G5691" s="2">
        <f>Table13[[#This Row],[CF % FV]]*$A$2</f>
        <v>45.358500000000006</v>
      </c>
      <c r="H5691" s="3">
        <v>-3.8374404227156001E-3</v>
      </c>
      <c r="I5691" s="2">
        <f>Table13[[#This Row],[CF % EOL ]]*$A$6</f>
        <v>0</v>
      </c>
      <c r="J5691" s="3">
        <v>5.6795501898740545E-2</v>
      </c>
      <c r="K5691" s="2">
        <f>$A$10*Table13[[#This Row],[CF % WEC]]</f>
        <v>0</v>
      </c>
      <c r="L5691" s="1">
        <v>28.922328703914328</v>
      </c>
      <c r="M5691" s="2">
        <f>Table13[[#This Row],[Cons h '[MWh']]]-Table13[[#This Row],[Ewec_prod '[MWh']]]-Table13[[#This Row],[Eeol_prod '[MWh']]]-Table13[[#This Row],[Efv_prod '[MWh']]]</f>
        <v>-16.436171296085679</v>
      </c>
    </row>
    <row r="5692" x14ac:dyDescent="0.25">
      <c r="E5692" s="4">
        <v>43703.083333333336</v>
      </c>
      <c r="F5692" s="3">
        <v>0.19913999999999998</v>
      </c>
      <c r="G5692" s="2">
        <f>Table13[[#This Row],[CF % FV]]*$A$2</f>
        <v>21.905399999999997</v>
      </c>
      <c r="H5692" s="3">
        <v>-3.5872732875846698E-3</v>
      </c>
      <c r="I5692" s="2">
        <f>Table13[[#This Row],[CF % EOL ]]*$A$6</f>
        <v>0</v>
      </c>
      <c r="J5692" s="3">
        <v>5.5974780142054079E-2</v>
      </c>
      <c r="K5692" s="2">
        <f>$A$10*Table13[[#This Row],[CF % WEC]]</f>
        <v>0</v>
      </c>
      <c r="L5692" s="1">
        <v>28.560741577389418</v>
      </c>
      <c r="M5692" s="2">
        <f>Table13[[#This Row],[Cons h '[MWh']]]-Table13[[#This Row],[Ewec_prod '[MWh']]]-Table13[[#This Row],[Eeol_prod '[MWh']]]-Table13[[#This Row],[Efv_prod '[MWh']]]</f>
        <v>6.6553415773894216</v>
      </c>
    </row>
    <row r="5693" x14ac:dyDescent="0.25">
      <c r="E5693" s="4">
        <v>43703.125</v>
      </c>
      <c r="F5693" s="3">
        <v>5.0300000000000006E-3</v>
      </c>
      <c r="G5693" s="2">
        <f>Table13[[#This Row],[CF % FV]]*$A$2</f>
        <v>0.55330000000000001</v>
      </c>
      <c r="H5693" s="3">
        <v>-3.4871607250179901E-3</v>
      </c>
      <c r="I5693" s="2">
        <f>Table13[[#This Row],[CF % EOL ]]*$A$6</f>
        <v>0</v>
      </c>
      <c r="J5693" s="3">
        <v>5.6158908354279488E-2</v>
      </c>
      <c r="K5693" s="2">
        <f>$A$10*Table13[[#This Row],[CF % WEC]]</f>
        <v>0</v>
      </c>
      <c r="L5693" s="1">
        <v>32.734545078884317</v>
      </c>
      <c r="M5693" s="2">
        <f>Table13[[#This Row],[Cons h '[MWh']]]-Table13[[#This Row],[Ewec_prod '[MWh']]]-Table13[[#This Row],[Eeol_prod '[MWh']]]-Table13[[#This Row],[Efv_prod '[MWh']]]</f>
        <v>32.181245078884317</v>
      </c>
    </row>
    <row r="5694" x14ac:dyDescent="0.25">
      <c r="E5694" s="4">
        <v>43703.166666666664</v>
      </c>
      <c r="F5694" s="3">
        <v>0</v>
      </c>
      <c r="G5694" s="2">
        <f>Table13[[#This Row],[CF % FV]]*$A$2</f>
        <v>0</v>
      </c>
      <c r="H5694" s="3">
        <v>-3.51761577997841E-3</v>
      </c>
      <c r="I5694" s="2">
        <f>Table13[[#This Row],[CF % EOL ]]*$A$6</f>
        <v>0</v>
      </c>
      <c r="J5694" s="3">
        <v>5.5825270170891977E-2</v>
      </c>
      <c r="K5694" s="2">
        <f>$A$10*Table13[[#This Row],[CF % WEC]]</f>
        <v>0</v>
      </c>
      <c r="L5694" s="1">
        <v>36.988558125072821</v>
      </c>
      <c r="M5694" s="2">
        <f>Table13[[#This Row],[Cons h '[MWh']]]-Table13[[#This Row],[Ewec_prod '[MWh']]]-Table13[[#This Row],[Eeol_prod '[MWh']]]-Table13[[#This Row],[Efv_prod '[MWh']]]</f>
        <v>36.988558125072821</v>
      </c>
    </row>
    <row r="5695" x14ac:dyDescent="0.25">
      <c r="E5695" s="4">
        <v>43703.208333333336</v>
      </c>
      <c r="F5695" s="3">
        <v>0</v>
      </c>
      <c r="G5695" s="2">
        <f>Table13[[#This Row],[CF % FV]]*$A$2</f>
        <v>0</v>
      </c>
      <c r="H5695" s="3">
        <v>-3.6118343799817201E-3</v>
      </c>
      <c r="I5695" s="2">
        <f>Table13[[#This Row],[CF % EOL ]]*$A$6</f>
        <v>0</v>
      </c>
      <c r="J5695" s="3">
        <v>5.4896824456977883E-2</v>
      </c>
      <c r="K5695" s="2">
        <f>$A$10*Table13[[#This Row],[CF % WEC]]</f>
        <v>0</v>
      </c>
      <c r="L5695" s="1">
        <v>38.1002837967998</v>
      </c>
      <c r="M5695" s="2">
        <f>Table13[[#This Row],[Cons h '[MWh']]]-Table13[[#This Row],[Ewec_prod '[MWh']]]-Table13[[#This Row],[Eeol_prod '[MWh']]]-Table13[[#This Row],[Efv_prod '[MWh']]]</f>
        <v>38.1002837967998</v>
      </c>
    </row>
    <row r="5696" x14ac:dyDescent="0.25">
      <c r="E5696" s="4">
        <v>43703.25</v>
      </c>
      <c r="F5696" s="3">
        <v>0</v>
      </c>
      <c r="G5696" s="2">
        <f>Table13[[#This Row],[CF % FV]]*$A$2</f>
        <v>0</v>
      </c>
      <c r="H5696" s="3">
        <v>-3.7092022910292198E-3</v>
      </c>
      <c r="I5696" s="2">
        <f>Table13[[#This Row],[CF % EOL ]]*$A$6</f>
        <v>0</v>
      </c>
      <c r="J5696" s="3">
        <v>5.3941022604002277E-2</v>
      </c>
      <c r="K5696" s="2">
        <f>$A$10*Table13[[#This Row],[CF % WEC]]</f>
        <v>0</v>
      </c>
      <c r="L5696" s="1">
        <v>47.905496150740831</v>
      </c>
      <c r="M5696" s="2">
        <f>Table13[[#This Row],[Cons h '[MWh']]]-Table13[[#This Row],[Ewec_prod '[MWh']]]-Table13[[#This Row],[Eeol_prod '[MWh']]]-Table13[[#This Row],[Efv_prod '[MWh']]]</f>
        <v>47.905496150740831</v>
      </c>
    </row>
    <row r="5697" x14ac:dyDescent="0.25">
      <c r="E5697" s="4">
        <v>43703.291666666664</v>
      </c>
      <c r="F5697" s="3">
        <v>0</v>
      </c>
      <c r="G5697" s="2">
        <f>Table13[[#This Row],[CF % FV]]*$A$2</f>
        <v>0</v>
      </c>
      <c r="H5697" s="3">
        <v>-3.71910583687405E-3</v>
      </c>
      <c r="I5697" s="2">
        <f>Table13[[#This Row],[CF % EOL ]]*$A$6</f>
        <v>0</v>
      </c>
      <c r="J5697" s="3">
        <v>5.3087477593511449E-2</v>
      </c>
      <c r="K5697" s="2">
        <f>$A$10*Table13[[#This Row],[CF % WEC]]</f>
        <v>0</v>
      </c>
      <c r="L5697" s="1">
        <v>34.175037944185995</v>
      </c>
      <c r="M5697" s="2">
        <f>Table13[[#This Row],[Cons h '[MWh']]]-Table13[[#This Row],[Ewec_prod '[MWh']]]-Table13[[#This Row],[Eeol_prod '[MWh']]]-Table13[[#This Row],[Efv_prod '[MWh']]]</f>
        <v>34.175037944185995</v>
      </c>
    </row>
    <row r="5698" x14ac:dyDescent="0.25">
      <c r="E5698" s="4">
        <v>43703.333333333336</v>
      </c>
      <c r="F5698" s="3">
        <v>0</v>
      </c>
      <c r="G5698" s="2">
        <f>Table13[[#This Row],[CF % FV]]*$A$2</f>
        <v>0</v>
      </c>
      <c r="H5698" s="3">
        <v>-3.6238366395845599E-3</v>
      </c>
      <c r="I5698" s="2">
        <f>Table13[[#This Row],[CF % EOL ]]*$A$6</f>
        <v>0</v>
      </c>
      <c r="J5698" s="3">
        <v>5.2073287303340182E-2</v>
      </c>
      <c r="K5698" s="2">
        <f>$A$10*Table13[[#This Row],[CF % WEC]]</f>
        <v>0</v>
      </c>
      <c r="L5698" s="1">
        <v>37.290721259797245</v>
      </c>
      <c r="M5698" s="2">
        <f>Table13[[#This Row],[Cons h '[MWh']]]-Table13[[#This Row],[Ewec_prod '[MWh']]]-Table13[[#This Row],[Eeol_prod '[MWh']]]-Table13[[#This Row],[Efv_prod '[MWh']]]</f>
        <v>37.290721259797245</v>
      </c>
    </row>
    <row r="5699" x14ac:dyDescent="0.25">
      <c r="E5699" s="4">
        <v>43703.375</v>
      </c>
      <c r="F5699" s="3">
        <v>0</v>
      </c>
      <c r="G5699" s="2">
        <f>Table13[[#This Row],[CF % FV]]*$A$2</f>
        <v>0</v>
      </c>
      <c r="H5699" s="3">
        <v>-3.5441033150347399E-3</v>
      </c>
      <c r="I5699" s="2">
        <f>Table13[[#This Row],[CF % EOL ]]*$A$6</f>
        <v>0</v>
      </c>
      <c r="J5699" s="3">
        <v>5.0625321342294603E-2</v>
      </c>
      <c r="K5699" s="2">
        <f>$A$10*Table13[[#This Row],[CF % WEC]]</f>
        <v>0</v>
      </c>
      <c r="L5699" s="1">
        <v>42.043062936742444</v>
      </c>
      <c r="M5699" s="2">
        <f>Table13[[#This Row],[Cons h '[MWh']]]-Table13[[#This Row],[Ewec_prod '[MWh']]]-Table13[[#This Row],[Eeol_prod '[MWh']]]-Table13[[#This Row],[Efv_prod '[MWh']]]</f>
        <v>42.043062936742444</v>
      </c>
    </row>
    <row r="5700" x14ac:dyDescent="0.25">
      <c r="E5700" s="4">
        <v>43703.416666666664</v>
      </c>
      <c r="F5700" s="3">
        <v>0</v>
      </c>
      <c r="G5700" s="2">
        <f>Table13[[#This Row],[CF % FV]]*$A$2</f>
        <v>0</v>
      </c>
      <c r="H5700" s="3">
        <v>-3.7483498562752098E-3</v>
      </c>
      <c r="I5700" s="2">
        <f>Table13[[#This Row],[CF % EOL ]]*$A$6</f>
        <v>0</v>
      </c>
      <c r="J5700" s="3">
        <v>4.932253560372149E-2</v>
      </c>
      <c r="K5700" s="2">
        <f>$A$10*Table13[[#This Row],[CF % WEC]]</f>
        <v>0</v>
      </c>
      <c r="L5700" s="1">
        <v>51.781946785164479</v>
      </c>
      <c r="M5700" s="2">
        <f>Table13[[#This Row],[Cons h '[MWh']]]-Table13[[#This Row],[Ewec_prod '[MWh']]]-Table13[[#This Row],[Eeol_prod '[MWh']]]-Table13[[#This Row],[Efv_prod '[MWh']]]</f>
        <v>51.781946785164479</v>
      </c>
    </row>
    <row r="5701" x14ac:dyDescent="0.25">
      <c r="E5701" s="4">
        <v>43703.458333333336</v>
      </c>
      <c r="F5701" s="3">
        <v>0</v>
      </c>
      <c r="G5701" s="2">
        <f>Table13[[#This Row],[CF % FV]]*$A$2</f>
        <v>0</v>
      </c>
      <c r="H5701" s="3">
        <v>-3.8407917867801602E-3</v>
      </c>
      <c r="I5701" s="2">
        <f>Table13[[#This Row],[CF % EOL ]]*$A$6</f>
        <v>0</v>
      </c>
      <c r="J5701" s="3">
        <v>4.7918606138201765E-2</v>
      </c>
      <c r="K5701" s="2">
        <f>$A$10*Table13[[#This Row],[CF % WEC]]</f>
        <v>0</v>
      </c>
      <c r="L5701" s="1">
        <v>62.881736508801303</v>
      </c>
      <c r="M5701" s="2">
        <f>Table13[[#This Row],[Cons h '[MWh']]]-Table13[[#This Row],[Ewec_prod '[MWh']]]-Table13[[#This Row],[Eeol_prod '[MWh']]]-Table13[[#This Row],[Efv_prod '[MWh']]]</f>
        <v>62.881736508801303</v>
      </c>
    </row>
    <row r="5702" x14ac:dyDescent="0.25">
      <c r="E5702" s="4">
        <v>43703.5</v>
      </c>
      <c r="F5702" s="3">
        <v>0</v>
      </c>
      <c r="G5702" s="2">
        <f>Table13[[#This Row],[CF % FV]]*$A$2</f>
        <v>0</v>
      </c>
      <c r="H5702" s="3">
        <v>-3.8361236596672599E-3</v>
      </c>
      <c r="I5702" s="2">
        <f>Table13[[#This Row],[CF % EOL ]]*$A$6</f>
        <v>0</v>
      </c>
      <c r="J5702" s="3">
        <v>4.6621862542304902E-2</v>
      </c>
      <c r="K5702" s="2">
        <f>$A$10*Table13[[#This Row],[CF % WEC]]</f>
        <v>0</v>
      </c>
      <c r="L5702" s="1">
        <v>44.637806260847512</v>
      </c>
      <c r="M5702" s="2">
        <f>Table13[[#This Row],[Cons h '[MWh']]]-Table13[[#This Row],[Ewec_prod '[MWh']]]-Table13[[#This Row],[Eeol_prod '[MWh']]]-Table13[[#This Row],[Efv_prod '[MWh']]]</f>
        <v>44.637806260847512</v>
      </c>
    </row>
    <row r="5703" x14ac:dyDescent="0.25">
      <c r="E5703" s="4">
        <v>43703.541666666664</v>
      </c>
      <c r="F5703" s="3">
        <v>0</v>
      </c>
      <c r="G5703" s="2">
        <f>Table13[[#This Row],[CF % FV]]*$A$2</f>
        <v>0</v>
      </c>
      <c r="H5703" s="3">
        <v>-3.77840527693857E-3</v>
      </c>
      <c r="I5703" s="2">
        <f>Table13[[#This Row],[CF % EOL ]]*$A$6</f>
        <v>0</v>
      </c>
      <c r="J5703" s="3">
        <v>4.5402914338256432E-2</v>
      </c>
      <c r="K5703" s="2">
        <f>$A$10*Table13[[#This Row],[CF % WEC]]</f>
        <v>0</v>
      </c>
      <c r="L5703" s="1">
        <v>38.970587724182799</v>
      </c>
      <c r="M5703" s="2">
        <f>Table13[[#This Row],[Cons h '[MWh']]]-Table13[[#This Row],[Ewec_prod '[MWh']]]-Table13[[#This Row],[Eeol_prod '[MWh']]]-Table13[[#This Row],[Efv_prod '[MWh']]]</f>
        <v>38.970587724182799</v>
      </c>
    </row>
    <row r="5704" x14ac:dyDescent="0.25">
      <c r="E5704" s="4">
        <v>43703.583333333336</v>
      </c>
      <c r="F5704" s="3">
        <v>0</v>
      </c>
      <c r="G5704" s="2">
        <f>Table13[[#This Row],[CF % FV]]*$A$2</f>
        <v>0</v>
      </c>
      <c r="H5704" s="3">
        <v>-3.7504957369354098E-3</v>
      </c>
      <c r="I5704" s="2">
        <f>Table13[[#This Row],[CF % EOL ]]*$A$6</f>
        <v>0</v>
      </c>
      <c r="J5704" s="3">
        <v>4.4255741524733945E-2</v>
      </c>
      <c r="K5704" s="2">
        <f>$A$10*Table13[[#This Row],[CF % WEC]]</f>
        <v>0</v>
      </c>
      <c r="L5704" s="1">
        <v>40.128549017896624</v>
      </c>
      <c r="M5704" s="2">
        <f>Table13[[#This Row],[Cons h '[MWh']]]-Table13[[#This Row],[Ewec_prod '[MWh']]]-Table13[[#This Row],[Eeol_prod '[MWh']]]-Table13[[#This Row],[Efv_prod '[MWh']]]</f>
        <v>40.128549017896624</v>
      </c>
    </row>
    <row r="5705" x14ac:dyDescent="0.25">
      <c r="E5705" s="4">
        <v>43703.625</v>
      </c>
      <c r="F5705" s="3">
        <v>0</v>
      </c>
      <c r="G5705" s="2">
        <f>Table13[[#This Row],[CF % FV]]*$A$2</f>
        <v>0</v>
      </c>
      <c r="H5705" s="3">
        <v>-3.45504545867045E-3</v>
      </c>
      <c r="I5705" s="2">
        <f>Table13[[#This Row],[CF % EOL ]]*$A$6</f>
        <v>0</v>
      </c>
      <c r="J5705" s="3">
        <v>4.3313310933975932E-2</v>
      </c>
      <c r="K5705" s="2">
        <f>$A$10*Table13[[#This Row],[CF % WEC]]</f>
        <v>0</v>
      </c>
      <c r="L5705" s="1">
        <v>44.404595073956507</v>
      </c>
      <c r="M5705" s="2">
        <f>Table13[[#This Row],[Cons h '[MWh']]]-Table13[[#This Row],[Ewec_prod '[MWh']]]-Table13[[#This Row],[Eeol_prod '[MWh']]]-Table13[[#This Row],[Efv_prod '[MWh']]]</f>
        <v>44.404595073956507</v>
      </c>
    </row>
    <row r="5706" x14ac:dyDescent="0.25">
      <c r="E5706" s="4">
        <v>43703.666666666664</v>
      </c>
      <c r="F5706" s="3">
        <v>5.0099999999999997E-3</v>
      </c>
      <c r="G5706" s="2">
        <f>Table13[[#This Row],[CF % FV]]*$A$2</f>
        <v>0.55109999999999992</v>
      </c>
      <c r="H5706" s="3">
        <v>-2.8118709071420899E-3</v>
      </c>
      <c r="I5706" s="2">
        <f>Table13[[#This Row],[CF % EOL ]]*$A$6</f>
        <v>0</v>
      </c>
      <c r="J5706" s="3">
        <v>4.2473468115037813E-2</v>
      </c>
      <c r="K5706" s="2">
        <f>$A$10*Table13[[#This Row],[CF % WEC]]</f>
        <v>0</v>
      </c>
      <c r="L5706" s="1">
        <v>54.741990267097322</v>
      </c>
      <c r="M5706" s="2">
        <f>Table13[[#This Row],[Cons h '[MWh']]]-Table13[[#This Row],[Ewec_prod '[MWh']]]-Table13[[#This Row],[Eeol_prod '[MWh']]]-Table13[[#This Row],[Efv_prod '[MWh']]]</f>
        <v>54.190890267097323</v>
      </c>
    </row>
    <row r="5707" x14ac:dyDescent="0.25">
      <c r="E5707" s="4">
        <v>43703.708333333336</v>
      </c>
      <c r="F5707" s="3">
        <v>0.24442</v>
      </c>
      <c r="G5707" s="2">
        <f>Table13[[#This Row],[CF % FV]]*$A$2</f>
        <v>26.886199999999999</v>
      </c>
      <c r="H5707" s="3">
        <v>-2.4239593455267598E-3</v>
      </c>
      <c r="I5707" s="2">
        <f>Table13[[#This Row],[CF % EOL ]]*$A$6</f>
        <v>0</v>
      </c>
      <c r="J5707" s="3">
        <v>4.1507233559676456E-2</v>
      </c>
      <c r="K5707" s="2">
        <f>$A$10*Table13[[#This Row],[CF % WEC]]</f>
        <v>0</v>
      </c>
      <c r="L5707" s="1">
        <v>46.994938486666676</v>
      </c>
      <c r="M5707" s="2">
        <f>Table13[[#This Row],[Cons h '[MWh']]]-Table13[[#This Row],[Ewec_prod '[MWh']]]-Table13[[#This Row],[Eeol_prod '[MWh']]]-Table13[[#This Row],[Efv_prod '[MWh']]]</f>
        <v>20.108738486666677</v>
      </c>
    </row>
    <row r="5708" x14ac:dyDescent="0.25">
      <c r="E5708" s="4">
        <v>43703.75</v>
      </c>
      <c r="F5708" s="3">
        <v>0.38943</v>
      </c>
      <c r="G5708" s="2">
        <f>Table13[[#This Row],[CF % FV]]*$A$2</f>
        <v>42.837299999999999</v>
      </c>
      <c r="H5708" s="3">
        <v>-1.92983084461977E-3</v>
      </c>
      <c r="I5708" s="2">
        <f>Table13[[#This Row],[CF % EOL ]]*$A$6</f>
        <v>0</v>
      </c>
      <c r="J5708" s="3">
        <v>4.04799040600003E-2</v>
      </c>
      <c r="K5708" s="2">
        <f>$A$10*Table13[[#This Row],[CF % WEC]]</f>
        <v>0</v>
      </c>
      <c r="L5708" s="1">
        <v>90.338249031695184</v>
      </c>
      <c r="M5708" s="2">
        <f>Table13[[#This Row],[Cons h '[MWh']]]-Table13[[#This Row],[Ewec_prod '[MWh']]]-Table13[[#This Row],[Eeol_prod '[MWh']]]-Table13[[#This Row],[Efv_prod '[MWh']]]</f>
        <v>47.500949031695185</v>
      </c>
    </row>
    <row r="5709" x14ac:dyDescent="0.25">
      <c r="E5709" s="4">
        <v>43703.791666666664</v>
      </c>
      <c r="F5709" s="3">
        <v>0.54321000000000008</v>
      </c>
      <c r="G5709" s="2">
        <f>Table13[[#This Row],[CF % FV]]*$A$2</f>
        <v>59.753100000000011</v>
      </c>
      <c r="H5709" s="3">
        <v>-2.0313518603190901E-3</v>
      </c>
      <c r="I5709" s="2">
        <f>Table13[[#This Row],[CF % EOL ]]*$A$6</f>
        <v>0</v>
      </c>
      <c r="J5709" s="3">
        <v>3.9297176946597477E-2</v>
      </c>
      <c r="K5709" s="2">
        <f>$A$10*Table13[[#This Row],[CF % WEC]]</f>
        <v>0</v>
      </c>
      <c r="L5709" s="1">
        <v>57.121451081478632</v>
      </c>
      <c r="M5709" s="2">
        <f>Table13[[#This Row],[Cons h '[MWh']]]-Table13[[#This Row],[Ewec_prod '[MWh']]]-Table13[[#This Row],[Eeol_prod '[MWh']]]-Table13[[#This Row],[Efv_prod '[MWh']]]</f>
        <v>-2.6316489185213783</v>
      </c>
    </row>
    <row r="5710" x14ac:dyDescent="0.25">
      <c r="E5710" s="4">
        <v>43703.833333333336</v>
      </c>
      <c r="F5710" s="3">
        <v>0.6506900000000001</v>
      </c>
      <c r="G5710" s="2">
        <f>Table13[[#This Row],[CF % FV]]*$A$2</f>
        <v>71.575900000000004</v>
      </c>
      <c r="H5710" s="3">
        <v>-2.91715037083968E-3</v>
      </c>
      <c r="I5710" s="2">
        <f>Table13[[#This Row],[CF % EOL ]]*$A$6</f>
        <v>0</v>
      </c>
      <c r="J5710" s="3">
        <v>3.8100071310216282E-2</v>
      </c>
      <c r="K5710" s="2">
        <f>$A$10*Table13[[#This Row],[CF % WEC]]</f>
        <v>0</v>
      </c>
      <c r="L5710" s="1">
        <v>49.889369922145228</v>
      </c>
      <c r="M5710" s="2">
        <f>Table13[[#This Row],[Cons h '[MWh']]]-Table13[[#This Row],[Ewec_prod '[MWh']]]-Table13[[#This Row],[Eeol_prod '[MWh']]]-Table13[[#This Row],[Efv_prod '[MWh']]]</f>
        <v>-21.686530077854776</v>
      </c>
    </row>
    <row r="5711" x14ac:dyDescent="0.25">
      <c r="E5711" s="4">
        <v>43703.875</v>
      </c>
      <c r="F5711" s="3">
        <v>0.71713000000000005</v>
      </c>
      <c r="G5711" s="2">
        <f>Table13[[#This Row],[CF % FV]]*$A$2</f>
        <v>78.88430000000001</v>
      </c>
      <c r="H5711" s="3">
        <v>-3.7390485743957701E-3</v>
      </c>
      <c r="I5711" s="2">
        <f>Table13[[#This Row],[CF % EOL ]]*$A$6</f>
        <v>0</v>
      </c>
      <c r="J5711" s="3">
        <v>3.7109567392620939E-2</v>
      </c>
      <c r="K5711" s="2">
        <f>$A$10*Table13[[#This Row],[CF % WEC]]</f>
        <v>0</v>
      </c>
      <c r="L5711" s="1">
        <v>46.194328686878372</v>
      </c>
      <c r="M5711" s="2">
        <f>Table13[[#This Row],[Cons h '[MWh']]]-Table13[[#This Row],[Ewec_prod '[MWh']]]-Table13[[#This Row],[Eeol_prod '[MWh']]]-Table13[[#This Row],[Efv_prod '[MWh']]]</f>
        <v>-32.689971313121639</v>
      </c>
    </row>
    <row r="5712" x14ac:dyDescent="0.25">
      <c r="E5712" s="4">
        <v>43703.916666666664</v>
      </c>
      <c r="F5712" s="3">
        <v>0.70402999999999993</v>
      </c>
      <c r="G5712" s="2">
        <f>Table13[[#This Row],[CF % FV]]*$A$2</f>
        <v>77.443299999999994</v>
      </c>
      <c r="H5712" s="3">
        <v>-3.2434670947808302E-3</v>
      </c>
      <c r="I5712" s="2">
        <f>Table13[[#This Row],[CF % EOL ]]*$A$6</f>
        <v>0</v>
      </c>
      <c r="J5712" s="3">
        <v>3.6213476345652147E-2</v>
      </c>
      <c r="K5712" s="2">
        <f>$A$10*Table13[[#This Row],[CF % WEC]]</f>
        <v>0</v>
      </c>
      <c r="L5712" s="1">
        <v>50.967670540114824</v>
      </c>
      <c r="M5712" s="2">
        <f>Table13[[#This Row],[Cons h '[MWh']]]-Table13[[#This Row],[Ewec_prod '[MWh']]]-Table13[[#This Row],[Eeol_prod '[MWh']]]-Table13[[#This Row],[Efv_prod '[MWh']]]</f>
        <v>-26.47562945988517</v>
      </c>
    </row>
    <row r="5713" x14ac:dyDescent="0.25">
      <c r="E5713" s="4">
        <v>43703.958333333336</v>
      </c>
      <c r="F5713" s="3">
        <v>0.64625999999999995</v>
      </c>
      <c r="G5713" s="2">
        <f>Table13[[#This Row],[CF % FV]]*$A$2</f>
        <v>71.0886</v>
      </c>
      <c r="H5713" s="3">
        <v>-3.0926063627419302E-3</v>
      </c>
      <c r="I5713" s="2">
        <f>Table13[[#This Row],[CF % EOL ]]*$A$6</f>
        <v>0</v>
      </c>
      <c r="J5713" s="3">
        <v>3.5089380428090358E-2</v>
      </c>
      <c r="K5713" s="2">
        <f>$A$10*Table13[[#This Row],[CF % WEC]]</f>
        <v>0</v>
      </c>
      <c r="L5713" s="1">
        <v>37.265668854124975</v>
      </c>
      <c r="M5713" s="2">
        <f>Table13[[#This Row],[Cons h '[MWh']]]-Table13[[#This Row],[Ewec_prod '[MWh']]]-Table13[[#This Row],[Eeol_prod '[MWh']]]-Table13[[#This Row],[Efv_prod '[MWh']]]</f>
        <v>-33.822931145875025</v>
      </c>
    </row>
    <row r="5714" x14ac:dyDescent="0.25">
      <c r="E5714" s="4">
        <v>43704</v>
      </c>
      <c r="F5714" s="3">
        <v>0.55567</v>
      </c>
      <c r="G5714" s="2">
        <f>Table13[[#This Row],[CF % FV]]*$A$2</f>
        <v>61.123699999999999</v>
      </c>
      <c r="H5714" s="3">
        <v>-3.6604732072333598E-3</v>
      </c>
      <c r="I5714" s="2">
        <f>Table13[[#This Row],[CF % EOL ]]*$A$6</f>
        <v>0</v>
      </c>
      <c r="J5714" s="3">
        <v>3.3744127532305226E-2</v>
      </c>
      <c r="K5714" s="2">
        <f>$A$10*Table13[[#This Row],[CF % WEC]]</f>
        <v>0</v>
      </c>
      <c r="L5714" s="1">
        <v>32.106086823785972</v>
      </c>
      <c r="M5714" s="2">
        <f>Table13[[#This Row],[Cons h '[MWh']]]-Table13[[#This Row],[Ewec_prod '[MWh']]]-Table13[[#This Row],[Eeol_prod '[MWh']]]-Table13[[#This Row],[Efv_prod '[MWh']]]</f>
        <v>-29.017613176214027</v>
      </c>
    </row>
    <row r="5715" x14ac:dyDescent="0.25">
      <c r="E5715" s="4">
        <v>43704.041666666664</v>
      </c>
      <c r="F5715" s="3">
        <v>0.39283999999999997</v>
      </c>
      <c r="G5715" s="2">
        <f>Table13[[#This Row],[CF % FV]]*$A$2</f>
        <v>43.212399999999995</v>
      </c>
      <c r="H5715" s="3">
        <v>-3.85250921042858E-3</v>
      </c>
      <c r="I5715" s="2">
        <f>Table13[[#This Row],[CF % EOL ]]*$A$6</f>
        <v>0</v>
      </c>
      <c r="J5715" s="3">
        <v>3.2163687998497434E-2</v>
      </c>
      <c r="K5715" s="2">
        <f>$A$10*Table13[[#This Row],[CF % WEC]]</f>
        <v>0</v>
      </c>
      <c r="L5715" s="1">
        <v>31.19311950420397</v>
      </c>
      <c r="M5715" s="2">
        <f>Table13[[#This Row],[Cons h '[MWh']]]-Table13[[#This Row],[Ewec_prod '[MWh']]]-Table13[[#This Row],[Eeol_prod '[MWh']]]-Table13[[#This Row],[Efv_prod '[MWh']]]</f>
        <v>-12.019280495796025</v>
      </c>
    </row>
    <row r="5716" x14ac:dyDescent="0.25">
      <c r="E5716" s="4">
        <v>43704.083333333336</v>
      </c>
      <c r="F5716" s="3">
        <v>0.19162000000000001</v>
      </c>
      <c r="G5716" s="2">
        <f>Table13[[#This Row],[CF % FV]]*$A$2</f>
        <v>21.078200000000002</v>
      </c>
      <c r="H5716" s="3">
        <v>-3.6503487313702E-3</v>
      </c>
      <c r="I5716" s="2">
        <f>Table13[[#This Row],[CF % EOL ]]*$A$6</f>
        <v>0</v>
      </c>
      <c r="J5716" s="3">
        <v>3.1199548989531062E-2</v>
      </c>
      <c r="K5716" s="2">
        <f>$A$10*Table13[[#This Row],[CF % WEC]]</f>
        <v>0</v>
      </c>
      <c r="L5716" s="1">
        <v>32.431831134724398</v>
      </c>
      <c r="M5716" s="2">
        <f>Table13[[#This Row],[Cons h '[MWh']]]-Table13[[#This Row],[Ewec_prod '[MWh']]]-Table13[[#This Row],[Eeol_prod '[MWh']]]-Table13[[#This Row],[Efv_prod '[MWh']]]</f>
        <v>11.353631134724395</v>
      </c>
    </row>
    <row r="5717" x14ac:dyDescent="0.25">
      <c r="E5717" s="4">
        <v>43704.125</v>
      </c>
      <c r="F5717" s="3">
        <v>4.6900000000000006E-3</v>
      </c>
      <c r="G5717" s="2">
        <f>Table13[[#This Row],[CF % FV]]*$A$2</f>
        <v>0.51590000000000003</v>
      </c>
      <c r="H5717" s="3">
        <v>-3.4265195634455999E-3</v>
      </c>
      <c r="I5717" s="2">
        <f>Table13[[#This Row],[CF % EOL ]]*$A$6</f>
        <v>0</v>
      </c>
      <c r="J5717" s="3">
        <v>2.9693995269054394E-2</v>
      </c>
      <c r="K5717" s="2">
        <f>$A$10*Table13[[#This Row],[CF % WEC]]</f>
        <v>0</v>
      </c>
      <c r="L5717" s="1">
        <v>37.790081484977598</v>
      </c>
      <c r="M5717" s="2">
        <f>Table13[[#This Row],[Cons h '[MWh']]]-Table13[[#This Row],[Ewec_prod '[MWh']]]-Table13[[#This Row],[Eeol_prod '[MWh']]]-Table13[[#This Row],[Efv_prod '[MWh']]]</f>
        <v>37.274181484977596</v>
      </c>
    </row>
    <row r="5718" x14ac:dyDescent="0.25">
      <c r="E5718" s="4">
        <v>43704.166666666664</v>
      </c>
      <c r="F5718" s="3">
        <v>0</v>
      </c>
      <c r="G5718" s="2">
        <f>Table13[[#This Row],[CF % FV]]*$A$2</f>
        <v>0</v>
      </c>
      <c r="H5718" s="3">
        <v>-3.4878175175858E-3</v>
      </c>
      <c r="I5718" s="2">
        <f>Table13[[#This Row],[CF % EOL ]]*$A$6</f>
        <v>0</v>
      </c>
      <c r="J5718" s="3">
        <v>2.92700290532617E-2</v>
      </c>
      <c r="K5718" s="2">
        <f>$A$10*Table13[[#This Row],[CF % WEC]]</f>
        <v>0</v>
      </c>
      <c r="L5718" s="1">
        <v>44.451418271587279</v>
      </c>
      <c r="M5718" s="2">
        <f>Table13[[#This Row],[Cons h '[MWh']]]-Table13[[#This Row],[Ewec_prod '[MWh']]]-Table13[[#This Row],[Eeol_prod '[MWh']]]-Table13[[#This Row],[Efv_prod '[MWh']]]</f>
        <v>44.451418271587279</v>
      </c>
    </row>
    <row r="5719" x14ac:dyDescent="0.25">
      <c r="E5719" s="4">
        <v>43704.208333333336</v>
      </c>
      <c r="F5719" s="3">
        <v>0</v>
      </c>
      <c r="G5719" s="2">
        <f>Table13[[#This Row],[CF % FV]]*$A$2</f>
        <v>0</v>
      </c>
      <c r="H5719" s="3">
        <v>-3.7111851432780302E-3</v>
      </c>
      <c r="I5719" s="2">
        <f>Table13[[#This Row],[CF % EOL ]]*$A$6</f>
        <v>0</v>
      </c>
      <c r="J5719" s="3">
        <v>2.8965266210233837E-2</v>
      </c>
      <c r="K5719" s="2">
        <f>$A$10*Table13[[#This Row],[CF % WEC]]</f>
        <v>0</v>
      </c>
      <c r="L5719" s="1">
        <v>41.481231908172276</v>
      </c>
      <c r="M5719" s="2">
        <f>Table13[[#This Row],[Cons h '[MWh']]]-Table13[[#This Row],[Ewec_prod '[MWh']]]-Table13[[#This Row],[Eeol_prod '[MWh']]]-Table13[[#This Row],[Efv_prod '[MWh']]]</f>
        <v>41.481231908172276</v>
      </c>
    </row>
    <row r="5720" x14ac:dyDescent="0.25">
      <c r="E5720" s="4">
        <v>43704.25</v>
      </c>
      <c r="F5720" s="3">
        <v>0</v>
      </c>
      <c r="G5720" s="2">
        <f>Table13[[#This Row],[CF % FV]]*$A$2</f>
        <v>0</v>
      </c>
      <c r="H5720" s="3">
        <v>-3.8474558981784102E-3</v>
      </c>
      <c r="I5720" s="2">
        <f>Table13[[#This Row],[CF % EOL ]]*$A$6</f>
        <v>0</v>
      </c>
      <c r="J5720" s="3">
        <v>2.9009009471054292E-2</v>
      </c>
      <c r="K5720" s="2">
        <f>$A$10*Table13[[#This Row],[CF % WEC]]</f>
        <v>0</v>
      </c>
      <c r="L5720" s="1">
        <v>53.888618517207313</v>
      </c>
      <c r="M5720" s="2">
        <f>Table13[[#This Row],[Cons h '[MWh']]]-Table13[[#This Row],[Ewec_prod '[MWh']]]-Table13[[#This Row],[Eeol_prod '[MWh']]]-Table13[[#This Row],[Efv_prod '[MWh']]]</f>
        <v>53.888618517207313</v>
      </c>
    </row>
    <row r="5721" x14ac:dyDescent="0.25">
      <c r="E5721" s="4">
        <v>43704.291666666664</v>
      </c>
      <c r="F5721" s="3">
        <v>0</v>
      </c>
      <c r="G5721" s="2">
        <f>Table13[[#This Row],[CF % FV]]*$A$2</f>
        <v>0</v>
      </c>
      <c r="H5721" s="3">
        <v>-3.5246804805996201E-3</v>
      </c>
      <c r="I5721" s="2">
        <f>Table13[[#This Row],[CF % EOL ]]*$A$6</f>
        <v>0</v>
      </c>
      <c r="J5721" s="3">
        <v>2.8923503537964572E-2</v>
      </c>
      <c r="K5721" s="2">
        <f>$A$10*Table13[[#This Row],[CF % WEC]]</f>
        <v>0</v>
      </c>
      <c r="L5721" s="1">
        <v>50.490752409508147</v>
      </c>
      <c r="M5721" s="2">
        <f>Table13[[#This Row],[Cons h '[MWh']]]-Table13[[#This Row],[Ewec_prod '[MWh']]]-Table13[[#This Row],[Eeol_prod '[MWh']]]-Table13[[#This Row],[Efv_prod '[MWh']]]</f>
        <v>50.490752409508147</v>
      </c>
    </row>
    <row r="5722" x14ac:dyDescent="0.25">
      <c r="E5722" s="4">
        <v>43704.333333333336</v>
      </c>
      <c r="F5722" s="3">
        <v>0</v>
      </c>
      <c r="G5722" s="2">
        <f>Table13[[#This Row],[CF % FV]]*$A$2</f>
        <v>0</v>
      </c>
      <c r="H5722" s="3">
        <v>1.4385718064301799E-4</v>
      </c>
      <c r="I5722" s="2">
        <f>Table13[[#This Row],[CF % EOL ]]*$A$6</f>
        <v>0</v>
      </c>
      <c r="J5722" s="3">
        <v>2.9024146725271271E-2</v>
      </c>
      <c r="K5722" s="2">
        <f>$A$10*Table13[[#This Row],[CF % WEC]]</f>
        <v>0</v>
      </c>
      <c r="L5722" s="1">
        <v>40.566027441778409</v>
      </c>
      <c r="M5722" s="2">
        <f>Table13[[#This Row],[Cons h '[MWh']]]-Table13[[#This Row],[Ewec_prod '[MWh']]]-Table13[[#This Row],[Eeol_prod '[MWh']]]-Table13[[#This Row],[Efv_prod '[MWh']]]</f>
        <v>40.566027441778409</v>
      </c>
    </row>
    <row r="5723" x14ac:dyDescent="0.25">
      <c r="E5723" s="4">
        <v>43704.375</v>
      </c>
      <c r="F5723" s="3">
        <v>0</v>
      </c>
      <c r="G5723" s="2">
        <f>Table13[[#This Row],[CF % FV]]*$A$2</f>
        <v>0</v>
      </c>
      <c r="H5723" s="3">
        <v>5.0683416736425303E-3</v>
      </c>
      <c r="I5723" s="2">
        <f>Table13[[#This Row],[CF % EOL ]]*$A$6</f>
        <v>0</v>
      </c>
      <c r="J5723" s="3">
        <v>2.9617782473553553E-2</v>
      </c>
      <c r="K5723" s="2">
        <f>$A$10*Table13[[#This Row],[CF % WEC]]</f>
        <v>0</v>
      </c>
      <c r="L5723" s="1">
        <v>46.451661854033922</v>
      </c>
      <c r="M5723" s="2">
        <f>Table13[[#This Row],[Cons h '[MWh']]]-Table13[[#This Row],[Ewec_prod '[MWh']]]-Table13[[#This Row],[Eeol_prod '[MWh']]]-Table13[[#This Row],[Efv_prod '[MWh']]]</f>
        <v>46.451661854033922</v>
      </c>
    </row>
    <row r="5724" x14ac:dyDescent="0.25">
      <c r="E5724" s="4">
        <v>43704.416666666664</v>
      </c>
      <c r="F5724" s="3">
        <v>0</v>
      </c>
      <c r="G5724" s="2">
        <f>Table13[[#This Row],[CF % FV]]*$A$2</f>
        <v>0</v>
      </c>
      <c r="H5724" s="3">
        <v>-3.54844998688668E-3</v>
      </c>
      <c r="I5724" s="2">
        <f>Table13[[#This Row],[CF % EOL ]]*$A$6</f>
        <v>0</v>
      </c>
      <c r="J5724" s="3">
        <v>3.3749465255175137E-2</v>
      </c>
      <c r="K5724" s="2">
        <f>$A$10*Table13[[#This Row],[CF % WEC]]</f>
        <v>0</v>
      </c>
      <c r="L5724" s="1">
        <v>44.726383143073569</v>
      </c>
      <c r="M5724" s="2">
        <f>Table13[[#This Row],[Cons h '[MWh']]]-Table13[[#This Row],[Ewec_prod '[MWh']]]-Table13[[#This Row],[Eeol_prod '[MWh']]]-Table13[[#This Row],[Efv_prod '[MWh']]]</f>
        <v>44.726383143073569</v>
      </c>
    </row>
    <row r="5725" x14ac:dyDescent="0.25">
      <c r="E5725" s="4">
        <v>43704.458333333336</v>
      </c>
      <c r="F5725" s="3">
        <v>0</v>
      </c>
      <c r="G5725" s="2">
        <f>Table13[[#This Row],[CF % FV]]*$A$2</f>
        <v>0</v>
      </c>
      <c r="H5725" s="3">
        <v>-3.5795225468254802E-3</v>
      </c>
      <c r="I5725" s="2">
        <f>Table13[[#This Row],[CF % EOL ]]*$A$6</f>
        <v>0</v>
      </c>
      <c r="J5725" s="3">
        <v>3.8749704026196291E-2</v>
      </c>
      <c r="K5725" s="2">
        <f>$A$10*Table13[[#This Row],[CF % WEC]]</f>
        <v>0</v>
      </c>
      <c r="L5725" s="1">
        <v>49.516319387245453</v>
      </c>
      <c r="M5725" s="2">
        <f>Table13[[#This Row],[Cons h '[MWh']]]-Table13[[#This Row],[Ewec_prod '[MWh']]]-Table13[[#This Row],[Eeol_prod '[MWh']]]-Table13[[#This Row],[Efv_prod '[MWh']]]</f>
        <v>49.516319387245453</v>
      </c>
    </row>
    <row r="5726" x14ac:dyDescent="0.25">
      <c r="E5726" s="4">
        <v>43704.5</v>
      </c>
      <c r="F5726" s="3">
        <v>0</v>
      </c>
      <c r="G5726" s="2">
        <f>Table13[[#This Row],[CF % FV]]*$A$2</f>
        <v>0</v>
      </c>
      <c r="H5726" s="3">
        <v>-3.5978896598107498E-3</v>
      </c>
      <c r="I5726" s="2">
        <f>Table13[[#This Row],[CF % EOL ]]*$A$6</f>
        <v>0</v>
      </c>
      <c r="J5726" s="3">
        <v>4.222464205613434E-2</v>
      </c>
      <c r="K5726" s="2">
        <f>$A$10*Table13[[#This Row],[CF % WEC]]</f>
        <v>0</v>
      </c>
      <c r="L5726" s="1">
        <v>49.59683633802387</v>
      </c>
      <c r="M5726" s="2">
        <f>Table13[[#This Row],[Cons h '[MWh']]]-Table13[[#This Row],[Ewec_prod '[MWh']]]-Table13[[#This Row],[Eeol_prod '[MWh']]]-Table13[[#This Row],[Efv_prod '[MWh']]]</f>
        <v>49.59683633802387</v>
      </c>
    </row>
    <row r="5727" x14ac:dyDescent="0.25">
      <c r="E5727" s="4">
        <v>43704.541666666664</v>
      </c>
      <c r="F5727" s="3">
        <v>0</v>
      </c>
      <c r="G5727" s="2">
        <f>Table13[[#This Row],[CF % FV]]*$A$2</f>
        <v>0</v>
      </c>
      <c r="H5727" s="3">
        <v>-3.67698813901363E-3</v>
      </c>
      <c r="I5727" s="2">
        <f>Table13[[#This Row],[CF % EOL ]]*$A$6</f>
        <v>0</v>
      </c>
      <c r="J5727" s="3">
        <v>3.5319713455101612E-2</v>
      </c>
      <c r="K5727" s="2">
        <f>$A$10*Table13[[#This Row],[CF % WEC]]</f>
        <v>0</v>
      </c>
      <c r="L5727" s="1">
        <v>60.760498180698221</v>
      </c>
      <c r="M5727" s="2">
        <f>Table13[[#This Row],[Cons h '[MWh']]]-Table13[[#This Row],[Ewec_prod '[MWh']]]-Table13[[#This Row],[Eeol_prod '[MWh']]]-Table13[[#This Row],[Efv_prod '[MWh']]]</f>
        <v>60.760498180698221</v>
      </c>
    </row>
    <row r="5728" x14ac:dyDescent="0.25">
      <c r="E5728" s="4">
        <v>43704.583333333336</v>
      </c>
      <c r="F5728" s="3">
        <v>0</v>
      </c>
      <c r="G5728" s="2">
        <f>Table13[[#This Row],[CF % FV]]*$A$2</f>
        <v>0</v>
      </c>
      <c r="H5728" s="3">
        <v>-3.8300981264835499E-3</v>
      </c>
      <c r="I5728" s="2">
        <f>Table13[[#This Row],[CF % EOL ]]*$A$6</f>
        <v>0</v>
      </c>
      <c r="J5728" s="3">
        <v>2.7978019322601664E-2</v>
      </c>
      <c r="K5728" s="2">
        <f>$A$10*Table13[[#This Row],[CF % WEC]]</f>
        <v>0</v>
      </c>
      <c r="L5728" s="1">
        <v>65.470598064051259</v>
      </c>
      <c r="M5728" s="2">
        <f>Table13[[#This Row],[Cons h '[MWh']]]-Table13[[#This Row],[Ewec_prod '[MWh']]]-Table13[[#This Row],[Eeol_prod '[MWh']]]-Table13[[#This Row],[Efv_prod '[MWh']]]</f>
        <v>65.470598064051259</v>
      </c>
    </row>
    <row r="5729" x14ac:dyDescent="0.25">
      <c r="E5729" s="4">
        <v>43704.625</v>
      </c>
      <c r="F5729" s="3">
        <v>0</v>
      </c>
      <c r="G5729" s="2">
        <f>Table13[[#This Row],[CF % FV]]*$A$2</f>
        <v>0</v>
      </c>
      <c r="H5729" s="3">
        <v>-3.8410998281722098E-3</v>
      </c>
      <c r="I5729" s="2">
        <f>Table13[[#This Row],[CF % EOL ]]*$A$6</f>
        <v>0</v>
      </c>
      <c r="J5729" s="3">
        <v>2.0572156619861302E-2</v>
      </c>
      <c r="K5729" s="2">
        <f>$A$10*Table13[[#This Row],[CF % WEC]]</f>
        <v>0</v>
      </c>
      <c r="L5729" s="1">
        <v>51.83407054837533</v>
      </c>
      <c r="M5729" s="2">
        <f>Table13[[#This Row],[Cons h '[MWh']]]-Table13[[#This Row],[Ewec_prod '[MWh']]]-Table13[[#This Row],[Eeol_prod '[MWh']]]-Table13[[#This Row],[Efv_prod '[MWh']]]</f>
        <v>51.83407054837533</v>
      </c>
    </row>
    <row r="5730" x14ac:dyDescent="0.25">
      <c r="E5730" s="4">
        <v>43704.666666666664</v>
      </c>
      <c r="F5730" s="3">
        <v>5.3200000000000001E-3</v>
      </c>
      <c r="G5730" s="2">
        <f>Table13[[#This Row],[CF % FV]]*$A$2</f>
        <v>0.58520000000000005</v>
      </c>
      <c r="H5730" s="3">
        <v>-2.9974137864986899E-3</v>
      </c>
      <c r="I5730" s="2">
        <f>Table13[[#This Row],[CF % EOL ]]*$A$6</f>
        <v>0</v>
      </c>
      <c r="J5730" s="3">
        <v>3.9490260726808342E-2</v>
      </c>
      <c r="K5730" s="2">
        <f>$A$10*Table13[[#This Row],[CF % WEC]]</f>
        <v>0</v>
      </c>
      <c r="L5730" s="1">
        <v>42.457958253825034</v>
      </c>
      <c r="M5730" s="2">
        <f>Table13[[#This Row],[Cons h '[MWh']]]-Table13[[#This Row],[Ewec_prod '[MWh']]]-Table13[[#This Row],[Eeol_prod '[MWh']]]-Table13[[#This Row],[Efv_prod '[MWh']]]</f>
        <v>41.872758253825033</v>
      </c>
    </row>
    <row r="5731" x14ac:dyDescent="0.25">
      <c r="E5731" s="4">
        <v>43704.708333333336</v>
      </c>
      <c r="F5731" s="3">
        <v>0.18562000000000001</v>
      </c>
      <c r="G5731" s="2">
        <f>Table13[[#This Row],[CF % FV]]*$A$2</f>
        <v>20.418200000000002</v>
      </c>
      <c r="H5731" s="3">
        <v>1.7844876618326199E-3</v>
      </c>
      <c r="I5731" s="2">
        <f>Table13[[#This Row],[CF % EOL ]]*$A$6</f>
        <v>0</v>
      </c>
      <c r="J5731" s="3">
        <v>4.1821609386401115E-2</v>
      </c>
      <c r="K5731" s="2">
        <f>$A$10*Table13[[#This Row],[CF % WEC]]</f>
        <v>0</v>
      </c>
      <c r="L5731" s="1">
        <v>40.900879978222399</v>
      </c>
      <c r="M5731" s="2">
        <f>Table13[[#This Row],[Cons h '[MWh']]]-Table13[[#This Row],[Ewec_prod '[MWh']]]-Table13[[#This Row],[Eeol_prod '[MWh']]]-Table13[[#This Row],[Efv_prod '[MWh']]]</f>
        <v>20.482679978222396</v>
      </c>
    </row>
    <row r="5732" x14ac:dyDescent="0.25">
      <c r="E5732" s="4">
        <v>43704.75</v>
      </c>
      <c r="F5732" s="3">
        <v>0.33772000000000002</v>
      </c>
      <c r="G5732" s="2">
        <f>Table13[[#This Row],[CF % FV]]*$A$2</f>
        <v>37.1492</v>
      </c>
      <c r="H5732" s="3">
        <v>4.5084991052741401E-3</v>
      </c>
      <c r="I5732" s="2">
        <f>Table13[[#This Row],[CF % EOL ]]*$A$6</f>
        <v>0</v>
      </c>
      <c r="J5732" s="3">
        <v>4.7234460097270357E-2</v>
      </c>
      <c r="K5732" s="2">
        <f>$A$10*Table13[[#This Row],[CF % WEC]]</f>
        <v>0</v>
      </c>
      <c r="L5732" s="1">
        <v>86.983680552891371</v>
      </c>
      <c r="M5732" s="2">
        <f>Table13[[#This Row],[Cons h '[MWh']]]-Table13[[#This Row],[Ewec_prod '[MWh']]]-Table13[[#This Row],[Eeol_prod '[MWh']]]-Table13[[#This Row],[Efv_prod '[MWh']]]</f>
        <v>49.834480552891371</v>
      </c>
    </row>
    <row r="5733" x14ac:dyDescent="0.25">
      <c r="E5733" s="4">
        <v>43704.791666666664</v>
      </c>
      <c r="F5733" s="3">
        <v>0.5186900000000001</v>
      </c>
      <c r="G5733" s="2">
        <f>Table13[[#This Row],[CF % FV]]*$A$2</f>
        <v>57.055900000000008</v>
      </c>
      <c r="H5733" s="3">
        <v>1.16667069741278E-2</v>
      </c>
      <c r="I5733" s="2">
        <f>Table13[[#This Row],[CF % EOL ]]*$A$6</f>
        <v>0</v>
      </c>
      <c r="J5733" s="3">
        <v>5.4042850130875862E-2</v>
      </c>
      <c r="K5733" s="2">
        <f>$A$10*Table13[[#This Row],[CF % WEC]]</f>
        <v>0</v>
      </c>
      <c r="L5733" s="1">
        <v>80.487274558321744</v>
      </c>
      <c r="M5733" s="2">
        <f>Table13[[#This Row],[Cons h '[MWh']]]-Table13[[#This Row],[Ewec_prod '[MWh']]]-Table13[[#This Row],[Eeol_prod '[MWh']]]-Table13[[#This Row],[Efv_prod '[MWh']]]</f>
        <v>23.431374558321735</v>
      </c>
    </row>
    <row r="5734" x14ac:dyDescent="0.25">
      <c r="E5734" s="4">
        <v>43704.833333333336</v>
      </c>
      <c r="F5734" s="3">
        <v>0.66439999999999999</v>
      </c>
      <c r="G5734" s="2">
        <f>Table13[[#This Row],[CF % FV]]*$A$2</f>
        <v>73.084000000000003</v>
      </c>
      <c r="H5734" s="3">
        <v>2.4183805897373001E-2</v>
      </c>
      <c r="I5734" s="2">
        <f>Table13[[#This Row],[CF % EOL ]]*$A$6</f>
        <v>0</v>
      </c>
      <c r="J5734" s="3">
        <v>6.1713438158607442E-2</v>
      </c>
      <c r="K5734" s="2">
        <f>$A$10*Table13[[#This Row],[CF % WEC]]</f>
        <v>0</v>
      </c>
      <c r="L5734" s="1">
        <v>59.83110458118496</v>
      </c>
      <c r="M5734" s="2">
        <f>Table13[[#This Row],[Cons h '[MWh']]]-Table13[[#This Row],[Ewec_prod '[MWh']]]-Table13[[#This Row],[Eeol_prod '[MWh']]]-Table13[[#This Row],[Efv_prod '[MWh']]]</f>
        <v>-13.252895418815044</v>
      </c>
    </row>
    <row r="5735" x14ac:dyDescent="0.25">
      <c r="E5735" s="4">
        <v>43704.875</v>
      </c>
      <c r="F5735" s="3">
        <v>0.65003</v>
      </c>
      <c r="G5735" s="2">
        <f>Table13[[#This Row],[CF % FV]]*$A$2</f>
        <v>71.503299999999996</v>
      </c>
      <c r="H5735" s="3">
        <v>1.35004337102601E-2</v>
      </c>
      <c r="I5735" s="2">
        <f>Table13[[#This Row],[CF % EOL ]]*$A$6</f>
        <v>0</v>
      </c>
      <c r="J5735" s="3">
        <v>7.0977789009167624E-2</v>
      </c>
      <c r="K5735" s="2">
        <f>$A$10*Table13[[#This Row],[CF % WEC]]</f>
        <v>0</v>
      </c>
      <c r="L5735" s="1">
        <v>66.702624087189861</v>
      </c>
      <c r="M5735" s="2">
        <f>Table13[[#This Row],[Cons h '[MWh']]]-Table13[[#This Row],[Ewec_prod '[MWh']]]-Table13[[#This Row],[Eeol_prod '[MWh']]]-Table13[[#This Row],[Efv_prod '[MWh']]]</f>
        <v>-4.8006759128101351</v>
      </c>
    </row>
    <row r="5736" x14ac:dyDescent="0.25">
      <c r="E5736" s="4">
        <v>43704.916666666664</v>
      </c>
      <c r="F5736" s="3">
        <v>0.67244999999999999</v>
      </c>
      <c r="G5736" s="2">
        <f>Table13[[#This Row],[CF % FV]]*$A$2</f>
        <v>73.969499999999996</v>
      </c>
      <c r="H5736" s="3">
        <v>9.60907879444493E-3</v>
      </c>
      <c r="I5736" s="2">
        <f>Table13[[#This Row],[CF % EOL ]]*$A$6</f>
        <v>0</v>
      </c>
      <c r="J5736" s="3">
        <v>8.3191552090656193E-2</v>
      </c>
      <c r="K5736" s="2">
        <f>$A$10*Table13[[#This Row],[CF % WEC]]</f>
        <v>0</v>
      </c>
      <c r="L5736" s="1">
        <v>55.220759978083898</v>
      </c>
      <c r="M5736" s="2">
        <f>Table13[[#This Row],[Cons h '[MWh']]]-Table13[[#This Row],[Ewec_prod '[MWh']]]-Table13[[#This Row],[Eeol_prod '[MWh']]]-Table13[[#This Row],[Efv_prod '[MWh']]]</f>
        <v>-18.748740021916099</v>
      </c>
    </row>
    <row r="5737" x14ac:dyDescent="0.25">
      <c r="E5737" s="4">
        <v>43704.958333333336</v>
      </c>
      <c r="F5737" s="3">
        <v>0.60987000000000002</v>
      </c>
      <c r="G5737" s="2">
        <f>Table13[[#This Row],[CF % FV]]*$A$2</f>
        <v>67.085700000000003</v>
      </c>
      <c r="H5737" s="3">
        <v>9.2867653297720003E-3</v>
      </c>
      <c r="I5737" s="2">
        <f>Table13[[#This Row],[CF % EOL ]]*$A$6</f>
        <v>0</v>
      </c>
      <c r="J5737" s="3">
        <v>9.4642346124920299E-2</v>
      </c>
      <c r="K5737" s="2">
        <f>$A$10*Table13[[#This Row],[CF % WEC]]</f>
        <v>0</v>
      </c>
      <c r="L5737" s="1">
        <v>46.648051129794837</v>
      </c>
      <c r="M5737" s="2">
        <f>Table13[[#This Row],[Cons h '[MWh']]]-Table13[[#This Row],[Ewec_prod '[MWh']]]-Table13[[#This Row],[Eeol_prod '[MWh']]]-Table13[[#This Row],[Efv_prod '[MWh']]]</f>
        <v>-20.437648870205166</v>
      </c>
    </row>
    <row r="5738" x14ac:dyDescent="0.25">
      <c r="E5738" s="4">
        <v>43705</v>
      </c>
      <c r="F5738" s="3">
        <v>0.49010999999999999</v>
      </c>
      <c r="G5738" s="2">
        <f>Table13[[#This Row],[CF % FV]]*$A$2</f>
        <v>53.912100000000002</v>
      </c>
      <c r="H5738" s="3">
        <v>6.3622746831731103E-3</v>
      </c>
      <c r="I5738" s="2">
        <f>Table13[[#This Row],[CF % EOL ]]*$A$6</f>
        <v>0</v>
      </c>
      <c r="J5738" s="3">
        <v>9.7330112375315511E-2</v>
      </c>
      <c r="K5738" s="2">
        <f>$A$10*Table13[[#This Row],[CF % WEC]]</f>
        <v>0</v>
      </c>
      <c r="L5738" s="1">
        <v>32.898204370913355</v>
      </c>
      <c r="M5738" s="2">
        <f>Table13[[#This Row],[Cons h '[MWh']]]-Table13[[#This Row],[Ewec_prod '[MWh']]]-Table13[[#This Row],[Eeol_prod '[MWh']]]-Table13[[#This Row],[Efv_prod '[MWh']]]</f>
        <v>-21.013895629086647</v>
      </c>
    </row>
    <row r="5739" x14ac:dyDescent="0.25">
      <c r="E5739" s="4">
        <v>43705.041666666664</v>
      </c>
      <c r="F5739" s="3">
        <v>0.35049000000000002</v>
      </c>
      <c r="G5739" s="2">
        <f>Table13[[#This Row],[CF % FV]]*$A$2</f>
        <v>38.553900000000006</v>
      </c>
      <c r="H5739" s="3">
        <v>4.4430076632496103E-3</v>
      </c>
      <c r="I5739" s="2">
        <f>Table13[[#This Row],[CF % EOL ]]*$A$6</f>
        <v>0</v>
      </c>
      <c r="J5739" s="3">
        <v>9.7528008899741545E-2</v>
      </c>
      <c r="K5739" s="2">
        <f>$A$10*Table13[[#This Row],[CF % WEC]]</f>
        <v>0</v>
      </c>
      <c r="L5739" s="1">
        <v>32.059825509480824</v>
      </c>
      <c r="M5739" s="2">
        <f>Table13[[#This Row],[Cons h '[MWh']]]-Table13[[#This Row],[Ewec_prod '[MWh']]]-Table13[[#This Row],[Eeol_prod '[MWh']]]-Table13[[#This Row],[Efv_prod '[MWh']]]</f>
        <v>-6.4940744905191821</v>
      </c>
    </row>
    <row r="5740" x14ac:dyDescent="0.25">
      <c r="E5740" s="4">
        <v>43705.083333333336</v>
      </c>
      <c r="F5740" s="3">
        <v>0.16947000000000001</v>
      </c>
      <c r="G5740" s="2">
        <f>Table13[[#This Row],[CF % FV]]*$A$2</f>
        <v>18.6417</v>
      </c>
      <c r="H5740" s="3">
        <v>3.4648187870698201E-3</v>
      </c>
      <c r="I5740" s="2">
        <f>Table13[[#This Row],[CF % EOL ]]*$A$6</f>
        <v>0</v>
      </c>
      <c r="J5740" s="3">
        <v>9.9110752972729491E-2</v>
      </c>
      <c r="K5740" s="2">
        <f>$A$10*Table13[[#This Row],[CF % WEC]]</f>
        <v>0</v>
      </c>
      <c r="L5740" s="1">
        <v>30.063450973315163</v>
      </c>
      <c r="M5740" s="2">
        <f>Table13[[#This Row],[Cons h '[MWh']]]-Table13[[#This Row],[Ewec_prod '[MWh']]]-Table13[[#This Row],[Eeol_prod '[MWh']]]-Table13[[#This Row],[Efv_prod '[MWh']]]</f>
        <v>11.421750973315163</v>
      </c>
    </row>
    <row r="5741" x14ac:dyDescent="0.25">
      <c r="E5741" s="4">
        <v>43705.125</v>
      </c>
      <c r="F5741" s="3">
        <v>7.6400000000000001E-3</v>
      </c>
      <c r="G5741" s="2">
        <f>Table13[[#This Row],[CF % FV]]*$A$2</f>
        <v>0.84040000000000004</v>
      </c>
      <c r="H5741" s="3">
        <v>-2.2105191306713602E-3</v>
      </c>
      <c r="I5741" s="2">
        <f>Table13[[#This Row],[CF % EOL ]]*$A$6</f>
        <v>0</v>
      </c>
      <c r="J5741" s="3">
        <v>0.10015887257983246</v>
      </c>
      <c r="K5741" s="2">
        <f>$A$10*Table13[[#This Row],[CF % WEC]]</f>
        <v>0</v>
      </c>
      <c r="L5741" s="1">
        <v>36.510570750147068</v>
      </c>
      <c r="M5741" s="2">
        <f>Table13[[#This Row],[Cons h '[MWh']]]-Table13[[#This Row],[Ewec_prod '[MWh']]]-Table13[[#This Row],[Eeol_prod '[MWh']]]-Table13[[#This Row],[Efv_prod '[MWh']]]</f>
        <v>35.670170750147065</v>
      </c>
    </row>
    <row r="5742" x14ac:dyDescent="0.25">
      <c r="E5742" s="4">
        <v>43705.166666666664</v>
      </c>
      <c r="F5742" s="3">
        <v>0</v>
      </c>
      <c r="G5742" s="2">
        <f>Table13[[#This Row],[CF % FV]]*$A$2</f>
        <v>0</v>
      </c>
      <c r="H5742" s="3">
        <v>-2.1841052389748499E-3</v>
      </c>
      <c r="I5742" s="2">
        <f>Table13[[#This Row],[CF % EOL ]]*$A$6</f>
        <v>0</v>
      </c>
      <c r="J5742" s="3">
        <v>0.10071828316518822</v>
      </c>
      <c r="K5742" s="2">
        <f>$A$10*Table13[[#This Row],[CF % WEC]]</f>
        <v>0</v>
      </c>
      <c r="L5742" s="1">
        <v>47.687689174758667</v>
      </c>
      <c r="M5742" s="2">
        <f>Table13[[#This Row],[Cons h '[MWh']]]-Table13[[#This Row],[Ewec_prod '[MWh']]]-Table13[[#This Row],[Eeol_prod '[MWh']]]-Table13[[#This Row],[Efv_prod '[MWh']]]</f>
        <v>47.687689174758667</v>
      </c>
    </row>
    <row r="5743" x14ac:dyDescent="0.25">
      <c r="E5743" s="4">
        <v>43705.208333333336</v>
      </c>
      <c r="F5743" s="3">
        <v>0</v>
      </c>
      <c r="G5743" s="2">
        <f>Table13[[#This Row],[CF % FV]]*$A$2</f>
        <v>0</v>
      </c>
      <c r="H5743" s="3">
        <v>3.03820365698773E-3</v>
      </c>
      <c r="I5743" s="2">
        <f>Table13[[#This Row],[CF % EOL ]]*$A$6</f>
        <v>0</v>
      </c>
      <c r="J5743" s="3">
        <v>0.10060882667355821</v>
      </c>
      <c r="K5743" s="2">
        <f>$A$10*Table13[[#This Row],[CF % WEC]]</f>
        <v>0</v>
      </c>
      <c r="L5743" s="1">
        <v>55.313015797594105</v>
      </c>
      <c r="M5743" s="2">
        <f>Table13[[#This Row],[Cons h '[MWh']]]-Table13[[#This Row],[Ewec_prod '[MWh']]]-Table13[[#This Row],[Eeol_prod '[MWh']]]-Table13[[#This Row],[Efv_prod '[MWh']]]</f>
        <v>55.313015797594105</v>
      </c>
    </row>
    <row r="5744" x14ac:dyDescent="0.25">
      <c r="E5744" s="4">
        <v>43705.25</v>
      </c>
      <c r="F5744" s="3">
        <v>0</v>
      </c>
      <c r="G5744" s="2">
        <f>Table13[[#This Row],[CF % FV]]*$A$2</f>
        <v>0</v>
      </c>
      <c r="H5744" s="3">
        <v>1.5483679565938499E-2</v>
      </c>
      <c r="I5744" s="2">
        <f>Table13[[#This Row],[CF % EOL ]]*$A$6</f>
        <v>0</v>
      </c>
      <c r="J5744" s="3">
        <v>0.10004125903638494</v>
      </c>
      <c r="K5744" s="2">
        <f>$A$10*Table13[[#This Row],[CF % WEC]]</f>
        <v>0</v>
      </c>
      <c r="L5744" s="1">
        <v>52.408249937865165</v>
      </c>
      <c r="M5744" s="2">
        <f>Table13[[#This Row],[Cons h '[MWh']]]-Table13[[#This Row],[Ewec_prod '[MWh']]]-Table13[[#This Row],[Eeol_prod '[MWh']]]-Table13[[#This Row],[Efv_prod '[MWh']]]</f>
        <v>52.408249937865165</v>
      </c>
    </row>
    <row r="5745" x14ac:dyDescent="0.25">
      <c r="E5745" s="4">
        <v>43705.291666666664</v>
      </c>
      <c r="F5745" s="3">
        <v>0</v>
      </c>
      <c r="G5745" s="2">
        <f>Table13[[#This Row],[CF % FV]]*$A$2</f>
        <v>0</v>
      </c>
      <c r="H5745" s="3">
        <v>4.3192845280904002E-2</v>
      </c>
      <c r="I5745" s="2">
        <f>Table13[[#This Row],[CF % EOL ]]*$A$6</f>
        <v>0</v>
      </c>
      <c r="J5745" s="3">
        <v>9.928331163765379E-2</v>
      </c>
      <c r="K5745" s="2">
        <f>$A$10*Table13[[#This Row],[CF % WEC]]</f>
        <v>0</v>
      </c>
      <c r="L5745" s="1">
        <v>69.495216618406502</v>
      </c>
      <c r="M5745" s="2">
        <f>Table13[[#This Row],[Cons h '[MWh']]]-Table13[[#This Row],[Ewec_prod '[MWh']]]-Table13[[#This Row],[Eeol_prod '[MWh']]]-Table13[[#This Row],[Efv_prod '[MWh']]]</f>
        <v>69.495216618406502</v>
      </c>
    </row>
    <row r="5746" x14ac:dyDescent="0.25">
      <c r="E5746" s="4">
        <v>43705.333333333336</v>
      </c>
      <c r="F5746" s="3">
        <v>0</v>
      </c>
      <c r="G5746" s="2">
        <f>Table13[[#This Row],[CF % FV]]*$A$2</f>
        <v>0</v>
      </c>
      <c r="H5746" s="3">
        <v>4.6529338898798601E-2</v>
      </c>
      <c r="I5746" s="2">
        <f>Table13[[#This Row],[CF % EOL ]]*$A$6</f>
        <v>0</v>
      </c>
      <c r="J5746" s="3">
        <v>9.8448835733415466E-2</v>
      </c>
      <c r="K5746" s="2">
        <f>$A$10*Table13[[#This Row],[CF % WEC]]</f>
        <v>0</v>
      </c>
      <c r="L5746" s="1">
        <v>50.676097175893901</v>
      </c>
      <c r="M5746" s="2">
        <f>Table13[[#This Row],[Cons h '[MWh']]]-Table13[[#This Row],[Ewec_prod '[MWh']]]-Table13[[#This Row],[Eeol_prod '[MWh']]]-Table13[[#This Row],[Efv_prod '[MWh']]]</f>
        <v>50.676097175893901</v>
      </c>
    </row>
    <row r="5747" x14ac:dyDescent="0.25">
      <c r="E5747" s="4">
        <v>43705.375</v>
      </c>
      <c r="F5747" s="3">
        <v>0</v>
      </c>
      <c r="G5747" s="2">
        <f>Table13[[#This Row],[CF % FV]]*$A$2</f>
        <v>0</v>
      </c>
      <c r="H5747" s="3">
        <v>1.4792273805973999E-2</v>
      </c>
      <c r="I5747" s="2">
        <f>Table13[[#This Row],[CF % EOL ]]*$A$6</f>
        <v>0</v>
      </c>
      <c r="J5747" s="3">
        <v>9.760004680989362E-2</v>
      </c>
      <c r="K5747" s="2">
        <f>$A$10*Table13[[#This Row],[CF % WEC]]</f>
        <v>0</v>
      </c>
      <c r="L5747" s="1">
        <v>48.68902857798129</v>
      </c>
      <c r="M5747" s="2">
        <f>Table13[[#This Row],[Cons h '[MWh']]]-Table13[[#This Row],[Ewec_prod '[MWh']]]-Table13[[#This Row],[Eeol_prod '[MWh']]]-Table13[[#This Row],[Efv_prod '[MWh']]]</f>
        <v>48.68902857798129</v>
      </c>
    </row>
    <row r="5748" x14ac:dyDescent="0.25">
      <c r="E5748" s="4">
        <v>43705.416666666664</v>
      </c>
      <c r="F5748" s="3">
        <v>0</v>
      </c>
      <c r="G5748" s="2">
        <f>Table13[[#This Row],[CF % FV]]*$A$2</f>
        <v>0</v>
      </c>
      <c r="H5748" s="3">
        <v>-2.6633031164306899E-3</v>
      </c>
      <c r="I5748" s="2">
        <f>Table13[[#This Row],[CF % EOL ]]*$A$6</f>
        <v>0</v>
      </c>
      <c r="J5748" s="3">
        <v>9.6911240923052616E-2</v>
      </c>
      <c r="K5748" s="2">
        <f>$A$10*Table13[[#This Row],[CF % WEC]]</f>
        <v>0</v>
      </c>
      <c r="L5748" s="1">
        <v>43.276457491622914</v>
      </c>
      <c r="M5748" s="2">
        <f>Table13[[#This Row],[Cons h '[MWh']]]-Table13[[#This Row],[Ewec_prod '[MWh']]]-Table13[[#This Row],[Eeol_prod '[MWh']]]-Table13[[#This Row],[Efv_prod '[MWh']]]</f>
        <v>43.276457491622914</v>
      </c>
    </row>
    <row r="5749" x14ac:dyDescent="0.25">
      <c r="E5749" s="4">
        <v>43705.458333333336</v>
      </c>
      <c r="F5749" s="3">
        <v>0</v>
      </c>
      <c r="G5749" s="2">
        <f>Table13[[#This Row],[CF % FV]]*$A$2</f>
        <v>0</v>
      </c>
      <c r="H5749" s="3">
        <v>-2.8190566649472998E-3</v>
      </c>
      <c r="I5749" s="2">
        <f>Table13[[#This Row],[CF % EOL ]]*$A$6</f>
        <v>0</v>
      </c>
      <c r="J5749" s="3">
        <v>9.6556530685475969E-2</v>
      </c>
      <c r="K5749" s="2">
        <f>$A$10*Table13[[#This Row],[CF % WEC]]</f>
        <v>0</v>
      </c>
      <c r="L5749" s="1">
        <v>67.601149924430018</v>
      </c>
      <c r="M5749" s="2">
        <f>Table13[[#This Row],[Cons h '[MWh']]]-Table13[[#This Row],[Ewec_prod '[MWh']]]-Table13[[#This Row],[Eeol_prod '[MWh']]]-Table13[[#This Row],[Efv_prod '[MWh']]]</f>
        <v>67.601149924430018</v>
      </c>
    </row>
    <row r="5750" x14ac:dyDescent="0.25">
      <c r="E5750" s="4">
        <v>43705.5</v>
      </c>
      <c r="F5750" s="3">
        <v>0</v>
      </c>
      <c r="G5750" s="2">
        <f>Table13[[#This Row],[CF % FV]]*$A$2</f>
        <v>0</v>
      </c>
      <c r="H5750" s="3">
        <v>1.9291089926041199E-3</v>
      </c>
      <c r="I5750" s="2">
        <f>Table13[[#This Row],[CF % EOL ]]*$A$6</f>
        <v>0</v>
      </c>
      <c r="J5750" s="3">
        <v>9.6474931595061056E-2</v>
      </c>
      <c r="K5750" s="2">
        <f>$A$10*Table13[[#This Row],[CF % WEC]]</f>
        <v>0</v>
      </c>
      <c r="L5750" s="1">
        <v>49.745665209043388</v>
      </c>
      <c r="M5750" s="2">
        <f>Table13[[#This Row],[Cons h '[MWh']]]-Table13[[#This Row],[Ewec_prod '[MWh']]]-Table13[[#This Row],[Eeol_prod '[MWh']]]-Table13[[#This Row],[Efv_prod '[MWh']]]</f>
        <v>49.745665209043388</v>
      </c>
    </row>
    <row r="5751" x14ac:dyDescent="0.25">
      <c r="E5751" s="4">
        <v>43705.541666666664</v>
      </c>
      <c r="F5751" s="3">
        <v>0</v>
      </c>
      <c r="G5751" s="2">
        <f>Table13[[#This Row],[CF % FV]]*$A$2</f>
        <v>0</v>
      </c>
      <c r="H5751" s="3">
        <v>7.9873523097531793E-3</v>
      </c>
      <c r="I5751" s="2">
        <f>Table13[[#This Row],[CF % EOL ]]*$A$6</f>
        <v>0</v>
      </c>
      <c r="J5751" s="3">
        <v>8.766301333087162E-2</v>
      </c>
      <c r="K5751" s="2">
        <f>$A$10*Table13[[#This Row],[CF % WEC]]</f>
        <v>0</v>
      </c>
      <c r="L5751" s="1">
        <v>68.218839673410258</v>
      </c>
      <c r="M5751" s="2">
        <f>Table13[[#This Row],[Cons h '[MWh']]]-Table13[[#This Row],[Ewec_prod '[MWh']]]-Table13[[#This Row],[Eeol_prod '[MWh']]]-Table13[[#This Row],[Efv_prod '[MWh']]]</f>
        <v>68.218839673410258</v>
      </c>
    </row>
    <row r="5752" x14ac:dyDescent="0.25">
      <c r="E5752" s="4">
        <v>43705.583333333336</v>
      </c>
      <c r="F5752" s="3">
        <v>0</v>
      </c>
      <c r="G5752" s="2">
        <f>Table13[[#This Row],[CF % FV]]*$A$2</f>
        <v>0</v>
      </c>
      <c r="H5752" s="3">
        <v>5.6054207363724403E-3</v>
      </c>
      <c r="I5752" s="2">
        <f>Table13[[#This Row],[CF % EOL ]]*$A$6</f>
        <v>0</v>
      </c>
      <c r="J5752" s="3">
        <v>8.8181602108380386E-2</v>
      </c>
      <c r="K5752" s="2">
        <f>$A$10*Table13[[#This Row],[CF % WEC]]</f>
        <v>0</v>
      </c>
      <c r="L5752" s="1">
        <v>49.307153579911542</v>
      </c>
      <c r="M5752" s="2">
        <f>Table13[[#This Row],[Cons h '[MWh']]]-Table13[[#This Row],[Ewec_prod '[MWh']]]-Table13[[#This Row],[Eeol_prod '[MWh']]]-Table13[[#This Row],[Efv_prod '[MWh']]]</f>
        <v>49.307153579911542</v>
      </c>
    </row>
    <row r="5753" x14ac:dyDescent="0.25">
      <c r="E5753" s="4">
        <v>43705.625</v>
      </c>
      <c r="F5753" s="3">
        <v>0</v>
      </c>
      <c r="G5753" s="2">
        <f>Table13[[#This Row],[CF % FV]]*$A$2</f>
        <v>0</v>
      </c>
      <c r="H5753" s="3">
        <v>9.5795946349040203E-3</v>
      </c>
      <c r="I5753" s="2">
        <f>Table13[[#This Row],[CF % EOL ]]*$A$6</f>
        <v>0</v>
      </c>
      <c r="J5753" s="3">
        <v>8.8577654804777153E-2</v>
      </c>
      <c r="K5753" s="2">
        <f>$A$10*Table13[[#This Row],[CF % WEC]]</f>
        <v>0</v>
      </c>
      <c r="L5753" s="1">
        <v>50.97502228580796</v>
      </c>
      <c r="M5753" s="2">
        <f>Table13[[#This Row],[Cons h '[MWh']]]-Table13[[#This Row],[Ewec_prod '[MWh']]]-Table13[[#This Row],[Eeol_prod '[MWh']]]-Table13[[#This Row],[Efv_prod '[MWh']]]</f>
        <v>50.97502228580796</v>
      </c>
    </row>
    <row r="5754" x14ac:dyDescent="0.25">
      <c r="E5754" s="4">
        <v>43705.666666666664</v>
      </c>
      <c r="F5754" s="3">
        <v>6.0800000000000003E-3</v>
      </c>
      <c r="G5754" s="2">
        <f>Table13[[#This Row],[CF % FV]]*$A$2</f>
        <v>0.66880000000000006</v>
      </c>
      <c r="H5754" s="3">
        <v>7.9873523097531793E-3</v>
      </c>
      <c r="I5754" s="2">
        <f>Table13[[#This Row],[CF % EOL ]]*$A$6</f>
        <v>0</v>
      </c>
      <c r="J5754" s="3">
        <v>8.7432204169889019E-2</v>
      </c>
      <c r="K5754" s="2">
        <f>$A$10*Table13[[#This Row],[CF % WEC]]</f>
        <v>0</v>
      </c>
      <c r="L5754" s="1">
        <v>54.730915880722357</v>
      </c>
      <c r="M5754" s="2">
        <f>Table13[[#This Row],[Cons h '[MWh']]]-Table13[[#This Row],[Ewec_prod '[MWh']]]-Table13[[#This Row],[Eeol_prod '[MWh']]]-Table13[[#This Row],[Efv_prod '[MWh']]]</f>
        <v>54.062115880722359</v>
      </c>
    </row>
    <row r="5755" x14ac:dyDescent="0.25">
      <c r="E5755" s="4">
        <v>43705.708333333336</v>
      </c>
      <c r="F5755" s="3">
        <v>0.18165000000000001</v>
      </c>
      <c r="G5755" s="2">
        <f>Table13[[#This Row],[CF % FV]]*$A$2</f>
        <v>19.9815</v>
      </c>
      <c r="H5755" s="3">
        <v>3.71564456054016E-2</v>
      </c>
      <c r="I5755" s="2">
        <f>Table13[[#This Row],[CF % EOL ]]*$A$6</f>
        <v>0</v>
      </c>
      <c r="J5755" s="3">
        <v>8.7389569219126245E-2</v>
      </c>
      <c r="K5755" s="2">
        <f>$A$10*Table13[[#This Row],[CF % WEC]]</f>
        <v>0</v>
      </c>
      <c r="L5755" s="1">
        <v>57.515668960444756</v>
      </c>
      <c r="M5755" s="2">
        <f>Table13[[#This Row],[Cons h '[MWh']]]-Table13[[#This Row],[Ewec_prod '[MWh']]]-Table13[[#This Row],[Eeol_prod '[MWh']]]-Table13[[#This Row],[Efv_prod '[MWh']]]</f>
        <v>37.534168960444759</v>
      </c>
    </row>
    <row r="5756" x14ac:dyDescent="0.25">
      <c r="E5756" s="4">
        <v>43705.75</v>
      </c>
      <c r="F5756" s="3">
        <v>0.33048</v>
      </c>
      <c r="G5756" s="2">
        <f>Table13[[#This Row],[CF % FV]]*$A$2</f>
        <v>36.352800000000002</v>
      </c>
      <c r="H5756" s="3">
        <v>0.104814737065054</v>
      </c>
      <c r="I5756" s="2">
        <f>Table13[[#This Row],[CF % EOL ]]*$A$6</f>
        <v>0</v>
      </c>
      <c r="J5756" s="3">
        <v>8.7327103510928997E-2</v>
      </c>
      <c r="K5756" s="2">
        <f>$A$10*Table13[[#This Row],[CF % WEC]]</f>
        <v>0</v>
      </c>
      <c r="L5756" s="1">
        <v>111.42573105963376</v>
      </c>
      <c r="M5756" s="2">
        <f>Table13[[#This Row],[Cons h '[MWh']]]-Table13[[#This Row],[Ewec_prod '[MWh']]]-Table13[[#This Row],[Eeol_prod '[MWh']]]-Table13[[#This Row],[Efv_prod '[MWh']]]</f>
        <v>75.07293105963376</v>
      </c>
    </row>
    <row r="5757" x14ac:dyDescent="0.25">
      <c r="E5757" s="4">
        <v>43705.791666666664</v>
      </c>
      <c r="F5757" s="3">
        <v>0.50087999999999999</v>
      </c>
      <c r="G5757" s="2">
        <f>Table13[[#This Row],[CF % FV]]*$A$2</f>
        <v>55.096800000000002</v>
      </c>
      <c r="H5757" s="3">
        <v>0.15749875876171801</v>
      </c>
      <c r="I5757" s="2">
        <f>Table13[[#This Row],[CF % EOL ]]*$A$6</f>
        <v>0</v>
      </c>
      <c r="J5757" s="3">
        <v>8.7252690422726209E-2</v>
      </c>
      <c r="K5757" s="2">
        <f>$A$10*Table13[[#This Row],[CF % WEC]]</f>
        <v>0</v>
      </c>
      <c r="L5757" s="1">
        <v>81.197318667044129</v>
      </c>
      <c r="M5757" s="2">
        <f>Table13[[#This Row],[Cons h '[MWh']]]-Table13[[#This Row],[Ewec_prod '[MWh']]]-Table13[[#This Row],[Eeol_prod '[MWh']]]-Table13[[#This Row],[Efv_prod '[MWh']]]</f>
        <v>26.100518667044128</v>
      </c>
    </row>
    <row r="5758" x14ac:dyDescent="0.25">
      <c r="E5758" s="4">
        <v>43705.833333333336</v>
      </c>
      <c r="F5758" s="3">
        <v>0.65554000000000001</v>
      </c>
      <c r="G5758" s="2">
        <f>Table13[[#This Row],[CF % FV]]*$A$2</f>
        <v>72.109400000000008</v>
      </c>
      <c r="H5758" s="3">
        <v>0.194281992114788</v>
      </c>
      <c r="I5758" s="2">
        <f>Table13[[#This Row],[CF % EOL ]]*$A$6</f>
        <v>0</v>
      </c>
      <c r="J5758" s="3">
        <v>8.7185398410184523E-2</v>
      </c>
      <c r="K5758" s="2">
        <f>$A$10*Table13[[#This Row],[CF % WEC]]</f>
        <v>0</v>
      </c>
      <c r="L5758" s="1">
        <v>84.275147817147214</v>
      </c>
      <c r="M5758" s="2">
        <f>Table13[[#This Row],[Cons h '[MWh']]]-Table13[[#This Row],[Ewec_prod '[MWh']]]-Table13[[#This Row],[Eeol_prod '[MWh']]]-Table13[[#This Row],[Efv_prod '[MWh']]]</f>
        <v>12.165747817147206</v>
      </c>
    </row>
    <row r="5759" x14ac:dyDescent="0.25">
      <c r="E5759" s="4">
        <v>43705.875</v>
      </c>
      <c r="F5759" s="3">
        <v>0.61724000000000001</v>
      </c>
      <c r="G5759" s="2">
        <f>Table13[[#This Row],[CF % FV]]*$A$2</f>
        <v>67.8964</v>
      </c>
      <c r="H5759" s="3">
        <v>0.25685676009297398</v>
      </c>
      <c r="I5759" s="2">
        <f>Table13[[#This Row],[CF % EOL ]]*$A$6</f>
        <v>0</v>
      </c>
      <c r="J5759" s="3">
        <v>8.7169193401313225E-2</v>
      </c>
      <c r="K5759" s="2">
        <f>$A$10*Table13[[#This Row],[CF % WEC]]</f>
        <v>0</v>
      </c>
      <c r="L5759" s="1">
        <v>60.759582125076058</v>
      </c>
      <c r="M5759" s="2">
        <f>Table13[[#This Row],[Cons h '[MWh']]]-Table13[[#This Row],[Ewec_prod '[MWh']]]-Table13[[#This Row],[Eeol_prod '[MWh']]]-Table13[[#This Row],[Efv_prod '[MWh']]]</f>
        <v>-7.1368178749239419</v>
      </c>
    </row>
    <row r="5760" x14ac:dyDescent="0.25">
      <c r="E5760" s="4">
        <v>43705.916666666664</v>
      </c>
      <c r="F5760" s="3">
        <v>0.60662000000000005</v>
      </c>
      <c r="G5760" s="2">
        <f>Table13[[#This Row],[CF % FV]]*$A$2</f>
        <v>66.728200000000001</v>
      </c>
      <c r="H5760" s="3">
        <v>0.38488747782197402</v>
      </c>
      <c r="I5760" s="2">
        <f>Table13[[#This Row],[CF % EOL ]]*$A$6</f>
        <v>0</v>
      </c>
      <c r="J5760" s="3">
        <v>9.1777379882383783E-2</v>
      </c>
      <c r="K5760" s="2">
        <f>$A$10*Table13[[#This Row],[CF % WEC]]</f>
        <v>0</v>
      </c>
      <c r="L5760" s="1">
        <v>62.446865852822704</v>
      </c>
      <c r="M5760" s="2">
        <f>Table13[[#This Row],[Cons h '[MWh']]]-Table13[[#This Row],[Ewec_prod '[MWh']]]-Table13[[#This Row],[Eeol_prod '[MWh']]]-Table13[[#This Row],[Efv_prod '[MWh']]]</f>
        <v>-4.2813341471772972</v>
      </c>
    </row>
    <row r="5761" x14ac:dyDescent="0.25">
      <c r="E5761" s="4">
        <v>43705.958333333336</v>
      </c>
      <c r="F5761" s="3">
        <v>0.57220000000000004</v>
      </c>
      <c r="G5761" s="2">
        <f>Table13[[#This Row],[CF % FV]]*$A$2</f>
        <v>62.942000000000007</v>
      </c>
      <c r="H5761" s="3">
        <v>0.57355075586595605</v>
      </c>
      <c r="I5761" s="2">
        <f>Table13[[#This Row],[CF % EOL ]]*$A$6</f>
        <v>0</v>
      </c>
      <c r="J5761" s="3">
        <v>9.9484132822307669E-2</v>
      </c>
      <c r="K5761" s="2">
        <f>$A$10*Table13[[#This Row],[CF % WEC]]</f>
        <v>0</v>
      </c>
      <c r="L5761" s="1">
        <v>45.557656938080974</v>
      </c>
      <c r="M5761" s="2">
        <f>Table13[[#This Row],[Cons h '[MWh']]]-Table13[[#This Row],[Ewec_prod '[MWh']]]-Table13[[#This Row],[Eeol_prod '[MWh']]]-Table13[[#This Row],[Efv_prod '[MWh']]]</f>
        <v>-17.384343061919033</v>
      </c>
    </row>
    <row r="5762" x14ac:dyDescent="0.25">
      <c r="E5762" s="4">
        <v>43706</v>
      </c>
      <c r="F5762" s="3">
        <v>0.52728999999999993</v>
      </c>
      <c r="G5762" s="2">
        <f>Table13[[#This Row],[CF % FV]]*$A$2</f>
        <v>58.001899999999992</v>
      </c>
      <c r="H5762" s="3">
        <v>0.53724840659730799</v>
      </c>
      <c r="I5762" s="2">
        <f>Table13[[#This Row],[CF % EOL ]]*$A$6</f>
        <v>0</v>
      </c>
      <c r="J5762" s="3">
        <v>0.10572519774043565</v>
      </c>
      <c r="K5762" s="2">
        <f>$A$10*Table13[[#This Row],[CF % WEC]]</f>
        <v>0</v>
      </c>
      <c r="L5762" s="1">
        <v>34.111199180223146</v>
      </c>
      <c r="M5762" s="2">
        <f>Table13[[#This Row],[Cons h '[MWh']]]-Table13[[#This Row],[Ewec_prod '[MWh']]]-Table13[[#This Row],[Eeol_prod '[MWh']]]-Table13[[#This Row],[Efv_prod '[MWh']]]</f>
        <v>-23.890700819776846</v>
      </c>
    </row>
    <row r="5763" x14ac:dyDescent="0.25">
      <c r="E5763" s="4">
        <v>43706.041666666664</v>
      </c>
      <c r="F5763" s="3">
        <v>0.39948</v>
      </c>
      <c r="G5763" s="2">
        <f>Table13[[#This Row],[CF % FV]]*$A$2</f>
        <v>43.942799999999998</v>
      </c>
      <c r="H5763" s="3">
        <v>0.43167938925242799</v>
      </c>
      <c r="I5763" s="2">
        <f>Table13[[#This Row],[CF % EOL ]]*$A$6</f>
        <v>0</v>
      </c>
      <c r="J5763" s="3">
        <v>0.10994277636073574</v>
      </c>
      <c r="K5763" s="2">
        <f>$A$10*Table13[[#This Row],[CF % WEC]]</f>
        <v>0</v>
      </c>
      <c r="L5763" s="1">
        <v>29.028108568238178</v>
      </c>
      <c r="M5763" s="2">
        <f>Table13[[#This Row],[Cons h '[MWh']]]-Table13[[#This Row],[Ewec_prod '[MWh']]]-Table13[[#This Row],[Eeol_prod '[MWh']]]-Table13[[#This Row],[Efv_prod '[MWh']]]</f>
        <v>-14.91469143176182</v>
      </c>
    </row>
    <row r="5764" x14ac:dyDescent="0.25">
      <c r="E5764" s="4">
        <v>43706.083333333336</v>
      </c>
      <c r="F5764" s="3">
        <v>0.16556999999999999</v>
      </c>
      <c r="G5764" s="2">
        <f>Table13[[#This Row],[CF % FV]]*$A$2</f>
        <v>18.212699999999998</v>
      </c>
      <c r="H5764" s="3">
        <v>0.416983016261188</v>
      </c>
      <c r="I5764" s="2">
        <f>Table13[[#This Row],[CF % EOL ]]*$A$6</f>
        <v>0</v>
      </c>
      <c r="J5764" s="3">
        <v>0.11054610609931449</v>
      </c>
      <c r="K5764" s="2">
        <f>$A$10*Table13[[#This Row],[CF % WEC]]</f>
        <v>0</v>
      </c>
      <c r="L5764" s="1">
        <v>23.882109645848189</v>
      </c>
      <c r="M5764" s="2">
        <f>Table13[[#This Row],[Cons h '[MWh']]]-Table13[[#This Row],[Ewec_prod '[MWh']]]-Table13[[#This Row],[Eeol_prod '[MWh']]]-Table13[[#This Row],[Efv_prod '[MWh']]]</f>
        <v>5.6694096458481908</v>
      </c>
    </row>
    <row r="5765" x14ac:dyDescent="0.25">
      <c r="E5765" s="4">
        <v>43706.125</v>
      </c>
      <c r="F5765" s="3">
        <v>5.5700000000000003E-3</v>
      </c>
      <c r="G5765" s="2">
        <f>Table13[[#This Row],[CF % FV]]*$A$2</f>
        <v>0.61270000000000002</v>
      </c>
      <c r="H5765" s="3">
        <v>0.43093802510387702</v>
      </c>
      <c r="I5765" s="2">
        <f>Table13[[#This Row],[CF % EOL ]]*$A$6</f>
        <v>0</v>
      </c>
      <c r="J5765" s="3">
        <v>0.11198137732867899</v>
      </c>
      <c r="K5765" s="2">
        <f>$A$10*Table13[[#This Row],[CF % WEC]]</f>
        <v>0</v>
      </c>
      <c r="L5765" s="1">
        <v>27.267850319392789</v>
      </c>
      <c r="M5765" s="2">
        <f>Table13[[#This Row],[Cons h '[MWh']]]-Table13[[#This Row],[Ewec_prod '[MWh']]]-Table13[[#This Row],[Eeol_prod '[MWh']]]-Table13[[#This Row],[Efv_prod '[MWh']]]</f>
        <v>26.655150319392789</v>
      </c>
    </row>
    <row r="5766" x14ac:dyDescent="0.25">
      <c r="E5766" s="4">
        <v>43706.166666666664</v>
      </c>
      <c r="F5766" s="3">
        <v>0</v>
      </c>
      <c r="G5766" s="2">
        <f>Table13[[#This Row],[CF % FV]]*$A$2</f>
        <v>0</v>
      </c>
      <c r="H5766" s="3">
        <v>0.36255759666847498</v>
      </c>
      <c r="I5766" s="2">
        <f>Table13[[#This Row],[CF % EOL ]]*$A$6</f>
        <v>0</v>
      </c>
      <c r="J5766" s="3">
        <v>0.11203891727034151</v>
      </c>
      <c r="K5766" s="2">
        <f>$A$10*Table13[[#This Row],[CF % WEC]]</f>
        <v>0</v>
      </c>
      <c r="L5766" s="1">
        <v>39.016109445217552</v>
      </c>
      <c r="M5766" s="2">
        <f>Table13[[#This Row],[Cons h '[MWh']]]-Table13[[#This Row],[Ewec_prod '[MWh']]]-Table13[[#This Row],[Eeol_prod '[MWh']]]-Table13[[#This Row],[Efv_prod '[MWh']]]</f>
        <v>39.016109445217552</v>
      </c>
    </row>
    <row r="5767" x14ac:dyDescent="0.25">
      <c r="E5767" s="4">
        <v>43706.208333333336</v>
      </c>
      <c r="F5767" s="3">
        <v>0</v>
      </c>
      <c r="G5767" s="2">
        <f>Table13[[#This Row],[CF % FV]]*$A$2</f>
        <v>0</v>
      </c>
      <c r="H5767" s="3">
        <v>0.27871229197374497</v>
      </c>
      <c r="I5767" s="2">
        <f>Table13[[#This Row],[CF % EOL ]]*$A$6</f>
        <v>0</v>
      </c>
      <c r="J5767" s="3">
        <v>0.11005286854993565</v>
      </c>
      <c r="K5767" s="2">
        <f>$A$10*Table13[[#This Row],[CF % WEC]]</f>
        <v>0</v>
      </c>
      <c r="L5767" s="1">
        <v>45.942369811042873</v>
      </c>
      <c r="M5767" s="2">
        <f>Table13[[#This Row],[Cons h '[MWh']]]-Table13[[#This Row],[Ewec_prod '[MWh']]]-Table13[[#This Row],[Eeol_prod '[MWh']]]-Table13[[#This Row],[Efv_prod '[MWh']]]</f>
        <v>45.942369811042873</v>
      </c>
    </row>
    <row r="5768" x14ac:dyDescent="0.25">
      <c r="E5768" s="4">
        <v>43706.25</v>
      </c>
      <c r="F5768" s="3">
        <v>0</v>
      </c>
      <c r="G5768" s="2">
        <f>Table13[[#This Row],[CF % FV]]*$A$2</f>
        <v>0</v>
      </c>
      <c r="H5768" s="3">
        <v>0.21338635794051</v>
      </c>
      <c r="I5768" s="2">
        <f>Table13[[#This Row],[CF % EOL ]]*$A$6</f>
        <v>0</v>
      </c>
      <c r="J5768" s="3">
        <v>0.10786938174873019</v>
      </c>
      <c r="K5768" s="2">
        <f>$A$10*Table13[[#This Row],[CF % WEC]]</f>
        <v>0</v>
      </c>
      <c r="L5768" s="1">
        <v>39.032300638630751</v>
      </c>
      <c r="M5768" s="2">
        <f>Table13[[#This Row],[Cons h '[MWh']]]-Table13[[#This Row],[Ewec_prod '[MWh']]]-Table13[[#This Row],[Eeol_prod '[MWh']]]-Table13[[#This Row],[Efv_prod '[MWh']]]</f>
        <v>39.032300638630751</v>
      </c>
    </row>
    <row r="5769" x14ac:dyDescent="0.25">
      <c r="E5769" s="4">
        <v>43706.291666666664</v>
      </c>
      <c r="F5769" s="3">
        <v>0</v>
      </c>
      <c r="G5769" s="2">
        <f>Table13[[#This Row],[CF % FV]]*$A$2</f>
        <v>0</v>
      </c>
      <c r="H5769" s="3">
        <v>0.23787989122395101</v>
      </c>
      <c r="I5769" s="2">
        <f>Table13[[#This Row],[CF % EOL ]]*$A$6</f>
        <v>0</v>
      </c>
      <c r="J5769" s="3">
        <v>0.1059971957241973</v>
      </c>
      <c r="K5769" s="2">
        <f>$A$10*Table13[[#This Row],[CF % WEC]]</f>
        <v>0</v>
      </c>
      <c r="L5769" s="1">
        <v>45.292686928337396</v>
      </c>
      <c r="M5769" s="2">
        <f>Table13[[#This Row],[Cons h '[MWh']]]-Table13[[#This Row],[Ewec_prod '[MWh']]]-Table13[[#This Row],[Eeol_prod '[MWh']]]-Table13[[#This Row],[Efv_prod '[MWh']]]</f>
        <v>45.292686928337396</v>
      </c>
    </row>
    <row r="5770" x14ac:dyDescent="0.25">
      <c r="E5770" s="4">
        <v>43706.333333333336</v>
      </c>
      <c r="F5770" s="3">
        <v>0</v>
      </c>
      <c r="G5770" s="2">
        <f>Table13[[#This Row],[CF % FV]]*$A$2</f>
        <v>0</v>
      </c>
      <c r="H5770" s="3">
        <v>0.32055496741949202</v>
      </c>
      <c r="I5770" s="2">
        <f>Table13[[#This Row],[CF % EOL ]]*$A$6</f>
        <v>0</v>
      </c>
      <c r="J5770" s="3">
        <v>0.10415298201613483</v>
      </c>
      <c r="K5770" s="2">
        <f>$A$10*Table13[[#This Row],[CF % WEC]]</f>
        <v>0</v>
      </c>
      <c r="L5770" s="1">
        <v>43.632722009361558</v>
      </c>
      <c r="M5770" s="2">
        <f>Table13[[#This Row],[Cons h '[MWh']]]-Table13[[#This Row],[Ewec_prod '[MWh']]]-Table13[[#This Row],[Eeol_prod '[MWh']]]-Table13[[#This Row],[Efv_prod '[MWh']]]</f>
        <v>43.632722009361558</v>
      </c>
    </row>
    <row r="5771" x14ac:dyDescent="0.25">
      <c r="E5771" s="4">
        <v>43706.375</v>
      </c>
      <c r="F5771" s="3">
        <v>0</v>
      </c>
      <c r="G5771" s="2">
        <f>Table13[[#This Row],[CF % FV]]*$A$2</f>
        <v>0</v>
      </c>
      <c r="H5771" s="3">
        <v>0.42909386166511199</v>
      </c>
      <c r="I5771" s="2">
        <f>Table13[[#This Row],[CF % EOL ]]*$A$6</f>
        <v>0</v>
      </c>
      <c r="J5771" s="3">
        <v>0.10736569414460184</v>
      </c>
      <c r="K5771" s="2">
        <f>$A$10*Table13[[#This Row],[CF % WEC]]</f>
        <v>0</v>
      </c>
      <c r="L5771" s="1">
        <v>45.433807159365863</v>
      </c>
      <c r="M5771" s="2">
        <f>Table13[[#This Row],[Cons h '[MWh']]]-Table13[[#This Row],[Ewec_prod '[MWh']]]-Table13[[#This Row],[Eeol_prod '[MWh']]]-Table13[[#This Row],[Efv_prod '[MWh']]]</f>
        <v>45.433807159365863</v>
      </c>
    </row>
    <row r="5772" x14ac:dyDescent="0.25">
      <c r="E5772" s="4">
        <v>43706.416666666664</v>
      </c>
      <c r="F5772" s="3">
        <v>0</v>
      </c>
      <c r="G5772" s="2">
        <f>Table13[[#This Row],[CF % FV]]*$A$2</f>
        <v>0</v>
      </c>
      <c r="H5772" s="3">
        <v>0.59120207360270405</v>
      </c>
      <c r="I5772" s="2">
        <f>Table13[[#This Row],[CF % EOL ]]*$A$6</f>
        <v>0</v>
      </c>
      <c r="J5772" s="3">
        <v>0.11810411232373556</v>
      </c>
      <c r="K5772" s="2">
        <f>$A$10*Table13[[#This Row],[CF % WEC]]</f>
        <v>0</v>
      </c>
      <c r="L5772" s="1">
        <v>39.764816242278329</v>
      </c>
      <c r="M5772" s="2">
        <f>Table13[[#This Row],[Cons h '[MWh']]]-Table13[[#This Row],[Ewec_prod '[MWh']]]-Table13[[#This Row],[Eeol_prod '[MWh']]]-Table13[[#This Row],[Efv_prod '[MWh']]]</f>
        <v>39.764816242278329</v>
      </c>
    </row>
    <row r="5773" x14ac:dyDescent="0.25">
      <c r="E5773" s="4">
        <v>43706.458333333336</v>
      </c>
      <c r="F5773" s="3">
        <v>0</v>
      </c>
      <c r="G5773" s="2">
        <f>Table13[[#This Row],[CF % FV]]*$A$2</f>
        <v>0</v>
      </c>
      <c r="H5773" s="3">
        <v>0.647298005560343</v>
      </c>
      <c r="I5773" s="2">
        <f>Table13[[#This Row],[CF % EOL ]]*$A$6</f>
        <v>0</v>
      </c>
      <c r="J5773" s="3">
        <v>0.12249292804955651</v>
      </c>
      <c r="K5773" s="2">
        <f>$A$10*Table13[[#This Row],[CF % WEC]]</f>
        <v>0</v>
      </c>
      <c r="L5773" s="1">
        <v>45.316997141776419</v>
      </c>
      <c r="M5773" s="2">
        <f>Table13[[#This Row],[Cons h '[MWh']]]-Table13[[#This Row],[Ewec_prod '[MWh']]]-Table13[[#This Row],[Eeol_prod '[MWh']]]-Table13[[#This Row],[Efv_prod '[MWh']]]</f>
        <v>45.316997141776419</v>
      </c>
    </row>
    <row r="5774" x14ac:dyDescent="0.25">
      <c r="E5774" s="4">
        <v>43706.5</v>
      </c>
      <c r="F5774" s="3">
        <v>0</v>
      </c>
      <c r="G5774" s="2">
        <f>Table13[[#This Row],[CF % FV]]*$A$2</f>
        <v>0</v>
      </c>
      <c r="H5774" s="3">
        <v>0.59275735719351796</v>
      </c>
      <c r="I5774" s="2">
        <f>Table13[[#This Row],[CF % EOL ]]*$A$6</f>
        <v>0</v>
      </c>
      <c r="J5774" s="3">
        <v>0.12292685790599812</v>
      </c>
      <c r="K5774" s="2">
        <f>$A$10*Table13[[#This Row],[CF % WEC]]</f>
        <v>0</v>
      </c>
      <c r="L5774" s="1">
        <v>51.515216538076984</v>
      </c>
      <c r="M5774" s="2">
        <f>Table13[[#This Row],[Cons h '[MWh']]]-Table13[[#This Row],[Ewec_prod '[MWh']]]-Table13[[#This Row],[Eeol_prod '[MWh']]]-Table13[[#This Row],[Efv_prod '[MWh']]]</f>
        <v>51.515216538076984</v>
      </c>
    </row>
    <row r="5775" x14ac:dyDescent="0.25">
      <c r="E5775" s="4">
        <v>43706.541666666664</v>
      </c>
      <c r="F5775" s="3">
        <v>0</v>
      </c>
      <c r="G5775" s="2">
        <f>Table13[[#This Row],[CF % FV]]*$A$2</f>
        <v>0</v>
      </c>
      <c r="H5775" s="3">
        <v>0.59696148487648804</v>
      </c>
      <c r="I5775" s="2">
        <f>Table13[[#This Row],[CF % EOL ]]*$A$6</f>
        <v>0</v>
      </c>
      <c r="J5775" s="3">
        <v>0.12123863641648849</v>
      </c>
      <c r="K5775" s="2">
        <f>$A$10*Table13[[#This Row],[CF % WEC]]</f>
        <v>0</v>
      </c>
      <c r="L5775" s="1">
        <v>43.487898027454428</v>
      </c>
      <c r="M5775" s="2">
        <f>Table13[[#This Row],[Cons h '[MWh']]]-Table13[[#This Row],[Ewec_prod '[MWh']]]-Table13[[#This Row],[Eeol_prod '[MWh']]]-Table13[[#This Row],[Efv_prod '[MWh']]]</f>
        <v>43.487898027454428</v>
      </c>
    </row>
    <row r="5776" x14ac:dyDescent="0.25">
      <c r="E5776" s="4">
        <v>43706.583333333336</v>
      </c>
      <c r="F5776" s="3">
        <v>0</v>
      </c>
      <c r="G5776" s="2">
        <f>Table13[[#This Row],[CF % FV]]*$A$2</f>
        <v>0</v>
      </c>
      <c r="H5776" s="3">
        <v>0.52884588562544899</v>
      </c>
      <c r="I5776" s="2">
        <f>Table13[[#This Row],[CF % EOL ]]*$A$6</f>
        <v>0</v>
      </c>
      <c r="J5776" s="3">
        <v>0.11690168154380411</v>
      </c>
      <c r="K5776" s="2">
        <f>$A$10*Table13[[#This Row],[CF % WEC]]</f>
        <v>0</v>
      </c>
      <c r="L5776" s="1">
        <v>47.098251092935243</v>
      </c>
      <c r="M5776" s="2">
        <f>Table13[[#This Row],[Cons h '[MWh']]]-Table13[[#This Row],[Ewec_prod '[MWh']]]-Table13[[#This Row],[Eeol_prod '[MWh']]]-Table13[[#This Row],[Efv_prod '[MWh']]]</f>
        <v>47.098251092935243</v>
      </c>
    </row>
    <row r="5777" x14ac:dyDescent="0.25">
      <c r="E5777" s="4">
        <v>43706.625</v>
      </c>
      <c r="F5777" s="3">
        <v>0</v>
      </c>
      <c r="G5777" s="2">
        <f>Table13[[#This Row],[CF % FV]]*$A$2</f>
        <v>0</v>
      </c>
      <c r="H5777" s="3">
        <v>0.47860916936756998</v>
      </c>
      <c r="I5777" s="2">
        <f>Table13[[#This Row],[CF % EOL ]]*$A$6</f>
        <v>0</v>
      </c>
      <c r="J5777" s="3">
        <v>0.11489795399304165</v>
      </c>
      <c r="K5777" s="2">
        <f>$A$10*Table13[[#This Row],[CF % WEC]]</f>
        <v>0</v>
      </c>
      <c r="L5777" s="1">
        <v>42.348889010569906</v>
      </c>
      <c r="M5777" s="2">
        <f>Table13[[#This Row],[Cons h '[MWh']]]-Table13[[#This Row],[Ewec_prod '[MWh']]]-Table13[[#This Row],[Eeol_prod '[MWh']]]-Table13[[#This Row],[Efv_prod '[MWh']]]</f>
        <v>42.348889010569906</v>
      </c>
    </row>
    <row r="5778" x14ac:dyDescent="0.25">
      <c r="E5778" s="4">
        <v>43706.666666666664</v>
      </c>
      <c r="F5778" s="3">
        <v>2.7329999999999997E-2</v>
      </c>
      <c r="G5778" s="2">
        <f>Table13[[#This Row],[CF % FV]]*$A$2</f>
        <v>3.0062999999999995</v>
      </c>
      <c r="H5778" s="3">
        <v>0.54077140240876698</v>
      </c>
      <c r="I5778" s="2">
        <f>Table13[[#This Row],[CF % EOL ]]*$A$6</f>
        <v>0</v>
      </c>
      <c r="J5778" s="3">
        <v>0.11137399759727626</v>
      </c>
      <c r="K5778" s="2">
        <f>$A$10*Table13[[#This Row],[CF % WEC]]</f>
        <v>0</v>
      </c>
      <c r="L5778" s="1">
        <v>42.47855322188915</v>
      </c>
      <c r="M5778" s="2">
        <f>Table13[[#This Row],[Cons h '[MWh']]]-Table13[[#This Row],[Ewec_prod '[MWh']]]-Table13[[#This Row],[Eeol_prod '[MWh']]]-Table13[[#This Row],[Efv_prod '[MWh']]]</f>
        <v>39.472253221889147</v>
      </c>
    </row>
    <row r="5779" x14ac:dyDescent="0.25">
      <c r="E5779" s="4">
        <v>43706.708333333336</v>
      </c>
      <c r="F5779" s="3">
        <v>0.19162999999999999</v>
      </c>
      <c r="G5779" s="2">
        <f>Table13[[#This Row],[CF % FV]]*$A$2</f>
        <v>21.0793</v>
      </c>
      <c r="H5779" s="3">
        <v>0.392386279571934</v>
      </c>
      <c r="I5779" s="2">
        <f>Table13[[#This Row],[CF % EOL ]]*$A$6</f>
        <v>0</v>
      </c>
      <c r="J5779" s="3">
        <v>0.10643103279806254</v>
      </c>
      <c r="K5779" s="2">
        <f>$A$10*Table13[[#This Row],[CF % WEC]]</f>
        <v>0</v>
      </c>
      <c r="L5779" s="1">
        <v>43.237089030674568</v>
      </c>
      <c r="M5779" s="2">
        <f>Table13[[#This Row],[Cons h '[MWh']]]-Table13[[#This Row],[Ewec_prod '[MWh']]]-Table13[[#This Row],[Eeol_prod '[MWh']]]-Table13[[#This Row],[Efv_prod '[MWh']]]</f>
        <v>22.157789030674568</v>
      </c>
    </row>
    <row r="5780" x14ac:dyDescent="0.25">
      <c r="E5780" s="4">
        <v>43706.75</v>
      </c>
      <c r="F5780" s="3">
        <v>0.38571</v>
      </c>
      <c r="G5780" s="2">
        <f>Table13[[#This Row],[CF % FV]]*$A$2</f>
        <v>42.428100000000001</v>
      </c>
      <c r="H5780" s="3">
        <v>0.33631614694959799</v>
      </c>
      <c r="I5780" s="2">
        <f>Table13[[#This Row],[CF % EOL ]]*$A$6</f>
        <v>0</v>
      </c>
      <c r="J5780" s="3">
        <v>0.10255055811056536</v>
      </c>
      <c r="K5780" s="2">
        <f>$A$10*Table13[[#This Row],[CF % WEC]]</f>
        <v>0</v>
      </c>
      <c r="L5780" s="1">
        <v>44.788102076548128</v>
      </c>
      <c r="M5780" s="2">
        <f>Table13[[#This Row],[Cons h '[MWh']]]-Table13[[#This Row],[Ewec_prod '[MWh']]]-Table13[[#This Row],[Eeol_prod '[MWh']]]-Table13[[#This Row],[Efv_prod '[MWh']]]</f>
        <v>2.3600020765481275</v>
      </c>
    </row>
    <row r="5781" x14ac:dyDescent="0.25">
      <c r="E5781" s="4">
        <v>43706.791666666664</v>
      </c>
      <c r="F5781" s="3">
        <v>0.53722999999999999</v>
      </c>
      <c r="G5781" s="2">
        <f>Table13[[#This Row],[CF % FV]]*$A$2</f>
        <v>59.095300000000002</v>
      </c>
      <c r="H5781" s="3">
        <v>0.31645078777323699</v>
      </c>
      <c r="I5781" s="2">
        <f>Table13[[#This Row],[CF % EOL ]]*$A$6</f>
        <v>0</v>
      </c>
      <c r="J5781" s="3">
        <v>0.10164347421778709</v>
      </c>
      <c r="K5781" s="2">
        <f>$A$10*Table13[[#This Row],[CF % WEC]]</f>
        <v>0</v>
      </c>
      <c r="L5781" s="1">
        <v>75.911373517869222</v>
      </c>
      <c r="M5781" s="2">
        <f>Table13[[#This Row],[Cons h '[MWh']]]-Table13[[#This Row],[Ewec_prod '[MWh']]]-Table13[[#This Row],[Eeol_prod '[MWh']]]-Table13[[#This Row],[Efv_prod '[MWh']]]</f>
        <v>16.816073517869221</v>
      </c>
    </row>
    <row r="5782" x14ac:dyDescent="0.25">
      <c r="E5782" s="4">
        <v>43706.833333333336</v>
      </c>
      <c r="F5782" s="3">
        <v>0.68010000000000004</v>
      </c>
      <c r="G5782" s="2">
        <f>Table13[[#This Row],[CF % FV]]*$A$2</f>
        <v>74.811000000000007</v>
      </c>
      <c r="H5782" s="3">
        <v>0.32613331014534902</v>
      </c>
      <c r="I5782" s="2">
        <f>Table13[[#This Row],[CF % EOL ]]*$A$6</f>
        <v>0</v>
      </c>
      <c r="J5782" s="3">
        <v>0.10311407264524282</v>
      </c>
      <c r="K5782" s="2">
        <f>$A$10*Table13[[#This Row],[CF % WEC]]</f>
        <v>0</v>
      </c>
      <c r="L5782" s="1">
        <v>62.052628815131399</v>
      </c>
      <c r="M5782" s="2">
        <f>Table13[[#This Row],[Cons h '[MWh']]]-Table13[[#This Row],[Ewec_prod '[MWh']]]-Table13[[#This Row],[Eeol_prod '[MWh']]]-Table13[[#This Row],[Efv_prod '[MWh']]]</f>
        <v>-12.758371184868608</v>
      </c>
    </row>
    <row r="5783" x14ac:dyDescent="0.25">
      <c r="E5783" s="4">
        <v>43706.875</v>
      </c>
      <c r="F5783" s="3">
        <v>0.75461999999999996</v>
      </c>
      <c r="G5783" s="2">
        <f>Table13[[#This Row],[CF % FV]]*$A$2</f>
        <v>83.008200000000002</v>
      </c>
      <c r="H5783" s="3">
        <v>0.36460496864289799</v>
      </c>
      <c r="I5783" s="2">
        <f>Table13[[#This Row],[CF % EOL ]]*$A$6</f>
        <v>0</v>
      </c>
      <c r="J5783" s="3">
        <v>9.5978666701260554E-2</v>
      </c>
      <c r="K5783" s="2">
        <f>$A$10*Table13[[#This Row],[CF % WEC]]</f>
        <v>0</v>
      </c>
      <c r="L5783" s="1">
        <v>48.805925628177718</v>
      </c>
      <c r="M5783" s="2">
        <f>Table13[[#This Row],[Cons h '[MWh']]]-Table13[[#This Row],[Ewec_prod '[MWh']]]-Table13[[#This Row],[Eeol_prod '[MWh']]]-Table13[[#This Row],[Efv_prod '[MWh']]]</f>
        <v>-34.202274371822284</v>
      </c>
    </row>
    <row r="5784" x14ac:dyDescent="0.25">
      <c r="E5784" s="4">
        <v>43706.916666666664</v>
      </c>
      <c r="F5784" s="3">
        <v>0.74663999999999997</v>
      </c>
      <c r="G5784" s="2">
        <f>Table13[[#This Row],[CF % FV]]*$A$2</f>
        <v>82.130399999999995</v>
      </c>
      <c r="H5784" s="3">
        <v>0.136156881257262</v>
      </c>
      <c r="I5784" s="2">
        <f>Table13[[#This Row],[CF % EOL ]]*$A$6</f>
        <v>0</v>
      </c>
      <c r="J5784" s="3">
        <v>9.1341985778176968E-2</v>
      </c>
      <c r="K5784" s="2">
        <f>$A$10*Table13[[#This Row],[CF % WEC]]</f>
        <v>0</v>
      </c>
      <c r="L5784" s="1">
        <v>47.089253390670272</v>
      </c>
      <c r="M5784" s="2">
        <f>Table13[[#This Row],[Cons h '[MWh']]]-Table13[[#This Row],[Ewec_prod '[MWh']]]-Table13[[#This Row],[Eeol_prod '[MWh']]]-Table13[[#This Row],[Efv_prod '[MWh']]]</f>
        <v>-35.041146609329722</v>
      </c>
    </row>
    <row r="5785" x14ac:dyDescent="0.25">
      <c r="E5785" s="4">
        <v>43706.958333333336</v>
      </c>
      <c r="F5785" s="3">
        <v>0.68419000000000008</v>
      </c>
      <c r="G5785" s="2">
        <f>Table13[[#This Row],[CF % FV]]*$A$2</f>
        <v>75.260900000000007</v>
      </c>
      <c r="H5785" s="3">
        <v>0.13376447852337001</v>
      </c>
      <c r="I5785" s="2">
        <f>Table13[[#This Row],[CF % EOL ]]*$A$6</f>
        <v>0</v>
      </c>
      <c r="J5785" s="3">
        <v>8.7740165014707092E-2</v>
      </c>
      <c r="K5785" s="2">
        <f>$A$10*Table13[[#This Row],[CF % WEC]]</f>
        <v>0</v>
      </c>
      <c r="L5785" s="1">
        <v>37.577104988758919</v>
      </c>
      <c r="M5785" s="2">
        <f>Table13[[#This Row],[Cons h '[MWh']]]-Table13[[#This Row],[Ewec_prod '[MWh']]]-Table13[[#This Row],[Eeol_prod '[MWh']]]-Table13[[#This Row],[Efv_prod '[MWh']]]</f>
        <v>-37.683795011241088</v>
      </c>
    </row>
    <row r="5786" x14ac:dyDescent="0.25">
      <c r="E5786" s="4">
        <v>43707</v>
      </c>
      <c r="F5786" s="3">
        <v>0.57144000000000006</v>
      </c>
      <c r="G5786" s="2">
        <f>Table13[[#This Row],[CF % FV]]*$A$2</f>
        <v>62.858400000000003</v>
      </c>
      <c r="H5786" s="3">
        <v>0.14702373310986899</v>
      </c>
      <c r="I5786" s="2">
        <f>Table13[[#This Row],[CF % EOL ]]*$A$6</f>
        <v>0</v>
      </c>
      <c r="J5786" s="3">
        <v>8.4889963514147265E-2</v>
      </c>
      <c r="K5786" s="2">
        <f>$A$10*Table13[[#This Row],[CF % WEC]]</f>
        <v>0</v>
      </c>
      <c r="L5786" s="1">
        <v>34.698625094752892</v>
      </c>
      <c r="M5786" s="2">
        <f>Table13[[#This Row],[Cons h '[MWh']]]-Table13[[#This Row],[Ewec_prod '[MWh']]]-Table13[[#This Row],[Eeol_prod '[MWh']]]-Table13[[#This Row],[Efv_prod '[MWh']]]</f>
        <v>-28.159774905247112</v>
      </c>
    </row>
    <row r="5787" x14ac:dyDescent="0.25">
      <c r="E5787" s="4">
        <v>43707.041666666664</v>
      </c>
      <c r="F5787" s="3">
        <v>0.38902999999999999</v>
      </c>
      <c r="G5787" s="2">
        <f>Table13[[#This Row],[CF % FV]]*$A$2</f>
        <v>42.793300000000002</v>
      </c>
      <c r="H5787" s="3">
        <v>0.149912631764472</v>
      </c>
      <c r="I5787" s="2">
        <f>Table13[[#This Row],[CF % EOL ]]*$A$6</f>
        <v>0</v>
      </c>
      <c r="J5787" s="3">
        <v>8.2093539779560742E-2</v>
      </c>
      <c r="K5787" s="2">
        <f>$A$10*Table13[[#This Row],[CF % WEC]]</f>
        <v>0</v>
      </c>
      <c r="L5787" s="1">
        <v>32.306938006431245</v>
      </c>
      <c r="M5787" s="2">
        <f>Table13[[#This Row],[Cons h '[MWh']]]-Table13[[#This Row],[Ewec_prod '[MWh']]]-Table13[[#This Row],[Eeol_prod '[MWh']]]-Table13[[#This Row],[Efv_prod '[MWh']]]</f>
        <v>-10.486361993568757</v>
      </c>
    </row>
    <row r="5788" x14ac:dyDescent="0.25">
      <c r="E5788" s="4">
        <v>43707.083333333336</v>
      </c>
      <c r="F5788" s="3">
        <v>0.19147999999999998</v>
      </c>
      <c r="G5788" s="2">
        <f>Table13[[#This Row],[CF % FV]]*$A$2</f>
        <v>21.062799999999999</v>
      </c>
      <c r="H5788" s="3">
        <v>0.136636114856026</v>
      </c>
      <c r="I5788" s="2">
        <f>Table13[[#This Row],[CF % EOL ]]*$A$6</f>
        <v>0</v>
      </c>
      <c r="J5788" s="3">
        <v>7.9232490052830867E-2</v>
      </c>
      <c r="K5788" s="2">
        <f>$A$10*Table13[[#This Row],[CF % WEC]]</f>
        <v>0</v>
      </c>
      <c r="L5788" s="1">
        <v>33.31706073636181</v>
      </c>
      <c r="M5788" s="2">
        <f>Table13[[#This Row],[Cons h '[MWh']]]-Table13[[#This Row],[Ewec_prod '[MWh']]]-Table13[[#This Row],[Eeol_prod '[MWh']]]-Table13[[#This Row],[Efv_prod '[MWh']]]</f>
        <v>12.254260736361811</v>
      </c>
    </row>
    <row r="5789" x14ac:dyDescent="0.25">
      <c r="E5789" s="4">
        <v>43707.125</v>
      </c>
      <c r="F5789" s="3">
        <v>5.0099999999999997E-3</v>
      </c>
      <c r="G5789" s="2">
        <f>Table13[[#This Row],[CF % FV]]*$A$2</f>
        <v>0.55109999999999992</v>
      </c>
      <c r="H5789" s="3">
        <v>0.136636114856026</v>
      </c>
      <c r="I5789" s="2">
        <f>Table13[[#This Row],[CF % EOL ]]*$A$6</f>
        <v>0</v>
      </c>
      <c r="J5789" s="3">
        <v>7.7653169806147032E-2</v>
      </c>
      <c r="K5789" s="2">
        <f>$A$10*Table13[[#This Row],[CF % WEC]]</f>
        <v>0</v>
      </c>
      <c r="L5789" s="1">
        <v>29.98200274797302</v>
      </c>
      <c r="M5789" s="2">
        <f>Table13[[#This Row],[Cons h '[MWh']]]-Table13[[#This Row],[Ewec_prod '[MWh']]]-Table13[[#This Row],[Eeol_prod '[MWh']]]-Table13[[#This Row],[Efv_prod '[MWh']]]</f>
        <v>29.430902747973022</v>
      </c>
    </row>
    <row r="5790" x14ac:dyDescent="0.25">
      <c r="E5790" s="4">
        <v>43707.166666666664</v>
      </c>
      <c r="F5790" s="3">
        <v>0</v>
      </c>
      <c r="G5790" s="2">
        <f>Table13[[#This Row],[CF % FV]]*$A$2</f>
        <v>0</v>
      </c>
      <c r="H5790" s="3">
        <v>0.124469766215699</v>
      </c>
      <c r="I5790" s="2">
        <f>Table13[[#This Row],[CF % EOL ]]*$A$6</f>
        <v>0</v>
      </c>
      <c r="J5790" s="3">
        <v>7.6087052444416617E-2</v>
      </c>
      <c r="K5790" s="2">
        <f>$A$10*Table13[[#This Row],[CF % WEC]]</f>
        <v>0</v>
      </c>
      <c r="L5790" s="1">
        <v>47.134027510962888</v>
      </c>
      <c r="M5790" s="2">
        <f>Table13[[#This Row],[Cons h '[MWh']]]-Table13[[#This Row],[Ewec_prod '[MWh']]]-Table13[[#This Row],[Eeol_prod '[MWh']]]-Table13[[#This Row],[Efv_prod '[MWh']]]</f>
        <v>47.134027510962888</v>
      </c>
    </row>
    <row r="5791" x14ac:dyDescent="0.25">
      <c r="E5791" s="4">
        <v>43707.208333333336</v>
      </c>
      <c r="F5791" s="3">
        <v>0</v>
      </c>
      <c r="G5791" s="2">
        <f>Table13[[#This Row],[CF % FV]]*$A$2</f>
        <v>0</v>
      </c>
      <c r="H5791" s="3">
        <v>0.108593333333333</v>
      </c>
      <c r="I5791" s="2">
        <f>Table13[[#This Row],[CF % EOL ]]*$A$6</f>
        <v>0</v>
      </c>
      <c r="J5791" s="3">
        <v>7.4607687298042069E-2</v>
      </c>
      <c r="K5791" s="2">
        <f>$A$10*Table13[[#This Row],[CF % WEC]]</f>
        <v>0</v>
      </c>
      <c r="L5791" s="1">
        <v>42.3081850246312</v>
      </c>
      <c r="M5791" s="2">
        <f>Table13[[#This Row],[Cons h '[MWh']]]-Table13[[#This Row],[Ewec_prod '[MWh']]]-Table13[[#This Row],[Eeol_prod '[MWh']]]-Table13[[#This Row],[Efv_prod '[MWh']]]</f>
        <v>42.3081850246312</v>
      </c>
    </row>
    <row r="5792" x14ac:dyDescent="0.25">
      <c r="E5792" s="4">
        <v>43707.25</v>
      </c>
      <c r="F5792" s="3">
        <v>0</v>
      </c>
      <c r="G5792" s="2">
        <f>Table13[[#This Row],[CF % FV]]*$A$2</f>
        <v>0</v>
      </c>
      <c r="H5792" s="3">
        <v>8.2686831891727305E-2</v>
      </c>
      <c r="I5792" s="2">
        <f>Table13[[#This Row],[CF % EOL ]]*$A$6</f>
        <v>0</v>
      </c>
      <c r="J5792" s="3">
        <v>7.3268174055469606E-2</v>
      </c>
      <c r="K5792" s="2">
        <f>$A$10*Table13[[#This Row],[CF % WEC]]</f>
        <v>0</v>
      </c>
      <c r="L5792" s="1">
        <v>40.043703159321829</v>
      </c>
      <c r="M5792" s="2">
        <f>Table13[[#This Row],[Cons h '[MWh']]]-Table13[[#This Row],[Ewec_prod '[MWh']]]-Table13[[#This Row],[Eeol_prod '[MWh']]]-Table13[[#This Row],[Efv_prod '[MWh']]]</f>
        <v>40.043703159321829</v>
      </c>
    </row>
    <row r="5793" x14ac:dyDescent="0.25">
      <c r="E5793" s="4">
        <v>43707.291666666664</v>
      </c>
      <c r="F5793" s="3">
        <v>0</v>
      </c>
      <c r="G5793" s="2">
        <f>Table13[[#This Row],[CF % FV]]*$A$2</f>
        <v>0</v>
      </c>
      <c r="H5793" s="3">
        <v>0.106081521219679</v>
      </c>
      <c r="I5793" s="2">
        <f>Table13[[#This Row],[CF % EOL ]]*$A$6</f>
        <v>0</v>
      </c>
      <c r="J5793" s="3">
        <v>7.2309762549315926E-2</v>
      </c>
      <c r="K5793" s="2">
        <f>$A$10*Table13[[#This Row],[CF % WEC]]</f>
        <v>0</v>
      </c>
      <c r="L5793" s="1">
        <v>46.504218698110229</v>
      </c>
      <c r="M5793" s="2">
        <f>Table13[[#This Row],[Cons h '[MWh']]]-Table13[[#This Row],[Ewec_prod '[MWh']]]-Table13[[#This Row],[Eeol_prod '[MWh']]]-Table13[[#This Row],[Efv_prod '[MWh']]]</f>
        <v>46.504218698110229</v>
      </c>
    </row>
    <row r="5794" x14ac:dyDescent="0.25">
      <c r="E5794" s="4">
        <v>43707.333333333336</v>
      </c>
      <c r="F5794" s="3">
        <v>0</v>
      </c>
      <c r="G5794" s="2">
        <f>Table13[[#This Row],[CF % FV]]*$A$2</f>
        <v>0</v>
      </c>
      <c r="H5794" s="3">
        <v>0.144423148939373</v>
      </c>
      <c r="I5794" s="2">
        <f>Table13[[#This Row],[CF % EOL ]]*$A$6</f>
        <v>0</v>
      </c>
      <c r="J5794" s="3">
        <v>7.1648070832584648E-2</v>
      </c>
      <c r="K5794" s="2">
        <f>$A$10*Table13[[#This Row],[CF % WEC]]</f>
        <v>0</v>
      </c>
      <c r="L5794" s="1">
        <v>53.152064604439261</v>
      </c>
      <c r="M5794" s="2">
        <f>Table13[[#This Row],[Cons h '[MWh']]]-Table13[[#This Row],[Ewec_prod '[MWh']]]-Table13[[#This Row],[Eeol_prod '[MWh']]]-Table13[[#This Row],[Efv_prod '[MWh']]]</f>
        <v>53.152064604439261</v>
      </c>
    </row>
    <row r="5795" x14ac:dyDescent="0.25">
      <c r="E5795" s="4">
        <v>43707.375</v>
      </c>
      <c r="F5795" s="3">
        <v>0</v>
      </c>
      <c r="G5795" s="2">
        <f>Table13[[#This Row],[CF % FV]]*$A$2</f>
        <v>0</v>
      </c>
      <c r="H5795" s="3">
        <v>0.16882740987134101</v>
      </c>
      <c r="I5795" s="2">
        <f>Table13[[#This Row],[CF % EOL ]]*$A$6</f>
        <v>0</v>
      </c>
      <c r="J5795" s="3">
        <v>6.9853701307906954E-2</v>
      </c>
      <c r="K5795" s="2">
        <f>$A$10*Table13[[#This Row],[CF % WEC]]</f>
        <v>0</v>
      </c>
      <c r="L5795" s="1">
        <v>65.635555873538038</v>
      </c>
      <c r="M5795" s="2">
        <f>Table13[[#This Row],[Cons h '[MWh']]]-Table13[[#This Row],[Ewec_prod '[MWh']]]-Table13[[#This Row],[Eeol_prod '[MWh']]]-Table13[[#This Row],[Efv_prod '[MWh']]]</f>
        <v>65.635555873538038</v>
      </c>
    </row>
    <row r="5796" x14ac:dyDescent="0.25">
      <c r="E5796" s="4">
        <v>43707.416666666664</v>
      </c>
      <c r="F5796" s="3">
        <v>0</v>
      </c>
      <c r="G5796" s="2">
        <f>Table13[[#This Row],[CF % FV]]*$A$2</f>
        <v>0</v>
      </c>
      <c r="H5796" s="3">
        <v>0.170234574530917</v>
      </c>
      <c r="I5796" s="2">
        <f>Table13[[#This Row],[CF % EOL ]]*$A$6</f>
        <v>0</v>
      </c>
      <c r="J5796" s="3">
        <v>6.960849377533658E-2</v>
      </c>
      <c r="K5796" s="2">
        <f>$A$10*Table13[[#This Row],[CF % WEC]]</f>
        <v>0</v>
      </c>
      <c r="L5796" s="1">
        <v>55.879630062940294</v>
      </c>
      <c r="M5796" s="2">
        <f>Table13[[#This Row],[Cons h '[MWh']]]-Table13[[#This Row],[Ewec_prod '[MWh']]]-Table13[[#This Row],[Eeol_prod '[MWh']]]-Table13[[#This Row],[Efv_prod '[MWh']]]</f>
        <v>55.879630062940294</v>
      </c>
    </row>
    <row r="5797" x14ac:dyDescent="0.25">
      <c r="E5797" s="4">
        <v>43707.458333333336</v>
      </c>
      <c r="F5797" s="3">
        <v>0</v>
      </c>
      <c r="G5797" s="2">
        <f>Table13[[#This Row],[CF % FV]]*$A$2</f>
        <v>0</v>
      </c>
      <c r="H5797" s="3">
        <v>0.28969468085643202</v>
      </c>
      <c r="I5797" s="2">
        <f>Table13[[#This Row],[CF % EOL ]]*$A$6</f>
        <v>0</v>
      </c>
      <c r="J5797" s="3">
        <v>7.4739103123359921E-2</v>
      </c>
      <c r="K5797" s="2">
        <f>$A$10*Table13[[#This Row],[CF % WEC]]</f>
        <v>0</v>
      </c>
      <c r="L5797" s="1">
        <v>49.632347761174351</v>
      </c>
      <c r="M5797" s="2">
        <f>Table13[[#This Row],[Cons h '[MWh']]]-Table13[[#This Row],[Ewec_prod '[MWh']]]-Table13[[#This Row],[Eeol_prod '[MWh']]]-Table13[[#This Row],[Efv_prod '[MWh']]]</f>
        <v>49.632347761174351</v>
      </c>
    </row>
    <row r="5798" x14ac:dyDescent="0.25">
      <c r="E5798" s="4">
        <v>43707.5</v>
      </c>
      <c r="F5798" s="3">
        <v>0</v>
      </c>
      <c r="G5798" s="2">
        <f>Table13[[#This Row],[CF % FV]]*$A$2</f>
        <v>0</v>
      </c>
      <c r="H5798" s="3">
        <v>0.40726857563843899</v>
      </c>
      <c r="I5798" s="2">
        <f>Table13[[#This Row],[CF % EOL ]]*$A$6</f>
        <v>0</v>
      </c>
      <c r="J5798" s="3">
        <v>8.2391546605046065E-2</v>
      </c>
      <c r="K5798" s="2">
        <f>$A$10*Table13[[#This Row],[CF % WEC]]</f>
        <v>0</v>
      </c>
      <c r="L5798" s="1">
        <v>52.949118872257138</v>
      </c>
      <c r="M5798" s="2">
        <f>Table13[[#This Row],[Cons h '[MWh']]]-Table13[[#This Row],[Ewec_prod '[MWh']]]-Table13[[#This Row],[Eeol_prod '[MWh']]]-Table13[[#This Row],[Efv_prod '[MWh']]]</f>
        <v>52.949118872257138</v>
      </c>
    </row>
    <row r="5799" x14ac:dyDescent="0.25">
      <c r="E5799" s="4">
        <v>43707.541666666664</v>
      </c>
      <c r="F5799" s="3">
        <v>0</v>
      </c>
      <c r="G5799" s="2">
        <f>Table13[[#This Row],[CF % FV]]*$A$2</f>
        <v>0</v>
      </c>
      <c r="H5799" s="3">
        <v>0.43938176878472901</v>
      </c>
      <c r="I5799" s="2">
        <f>Table13[[#This Row],[CF % EOL ]]*$A$6</f>
        <v>0</v>
      </c>
      <c r="J5799" s="3">
        <v>8.8234802506090962E-2</v>
      </c>
      <c r="K5799" s="2">
        <f>$A$10*Table13[[#This Row],[CF % WEC]]</f>
        <v>0</v>
      </c>
      <c r="L5799" s="1">
        <v>54.083293457935071</v>
      </c>
      <c r="M5799" s="2">
        <f>Table13[[#This Row],[Cons h '[MWh']]]-Table13[[#This Row],[Ewec_prod '[MWh']]]-Table13[[#This Row],[Eeol_prod '[MWh']]]-Table13[[#This Row],[Efv_prod '[MWh']]]</f>
        <v>54.083293457935071</v>
      </c>
    </row>
    <row r="5800" x14ac:dyDescent="0.25">
      <c r="E5800" s="4">
        <v>43707.583333333336</v>
      </c>
      <c r="F5800" s="3">
        <v>0</v>
      </c>
      <c r="G5800" s="2">
        <f>Table13[[#This Row],[CF % FV]]*$A$2</f>
        <v>0</v>
      </c>
      <c r="H5800" s="3">
        <v>0.46701082115118697</v>
      </c>
      <c r="I5800" s="2">
        <f>Table13[[#This Row],[CF % EOL ]]*$A$6</f>
        <v>0</v>
      </c>
      <c r="J5800" s="3">
        <v>9.5515541249690791E-2</v>
      </c>
      <c r="K5800" s="2">
        <f>$A$10*Table13[[#This Row],[CF % WEC]]</f>
        <v>0</v>
      </c>
      <c r="L5800" s="1">
        <v>42.945190393792359</v>
      </c>
      <c r="M5800" s="2">
        <f>Table13[[#This Row],[Cons h '[MWh']]]-Table13[[#This Row],[Ewec_prod '[MWh']]]-Table13[[#This Row],[Eeol_prod '[MWh']]]-Table13[[#This Row],[Efv_prod '[MWh']]]</f>
        <v>42.945190393792359</v>
      </c>
    </row>
    <row r="5801" x14ac:dyDescent="0.25">
      <c r="E5801" s="4">
        <v>43707.625</v>
      </c>
      <c r="F5801" s="3">
        <v>0</v>
      </c>
      <c r="G5801" s="2">
        <f>Table13[[#This Row],[CF % FV]]*$A$2</f>
        <v>0</v>
      </c>
      <c r="H5801" s="3">
        <v>0.498654399002113</v>
      </c>
      <c r="I5801" s="2">
        <f>Table13[[#This Row],[CF % EOL ]]*$A$6</f>
        <v>0</v>
      </c>
      <c r="J5801" s="3">
        <v>0.10460660554724818</v>
      </c>
      <c r="K5801" s="2">
        <f>$A$10*Table13[[#This Row],[CF % WEC]]</f>
        <v>0</v>
      </c>
      <c r="L5801" s="1">
        <v>47.818573226326372</v>
      </c>
      <c r="M5801" s="2">
        <f>Table13[[#This Row],[Cons h '[MWh']]]-Table13[[#This Row],[Ewec_prod '[MWh']]]-Table13[[#This Row],[Eeol_prod '[MWh']]]-Table13[[#This Row],[Efv_prod '[MWh']]]</f>
        <v>47.818573226326372</v>
      </c>
    </row>
    <row r="5802" x14ac:dyDescent="0.25">
      <c r="E5802" s="4">
        <v>43707.666666666664</v>
      </c>
      <c r="F5802" s="3">
        <v>3.542E-2</v>
      </c>
      <c r="G5802" s="2">
        <f>Table13[[#This Row],[CF % FV]]*$A$2</f>
        <v>3.8961999999999999</v>
      </c>
      <c r="H5802" s="3">
        <v>0.52498117028386504</v>
      </c>
      <c r="I5802" s="2">
        <f>Table13[[#This Row],[CF % EOL ]]*$A$6</f>
        <v>0</v>
      </c>
      <c r="J5802" s="3">
        <v>0.12024404744915802</v>
      </c>
      <c r="K5802" s="2">
        <f>$A$10*Table13[[#This Row],[CF % WEC]]</f>
        <v>0</v>
      </c>
      <c r="L5802" s="1">
        <v>46.01886049353746</v>
      </c>
      <c r="M5802" s="2">
        <f>Table13[[#This Row],[Cons h '[MWh']]]-Table13[[#This Row],[Ewec_prod '[MWh']]]-Table13[[#This Row],[Eeol_prod '[MWh']]]-Table13[[#This Row],[Efv_prod '[MWh']]]</f>
        <v>42.12266049353746</v>
      </c>
    </row>
    <row r="5803" x14ac:dyDescent="0.25">
      <c r="E5803" s="4">
        <v>43707.708333333336</v>
      </c>
      <c r="F5803" s="3">
        <v>0.23444999999999999</v>
      </c>
      <c r="G5803" s="2">
        <f>Table13[[#This Row],[CF % FV]]*$A$2</f>
        <v>25.7895</v>
      </c>
      <c r="H5803" s="3">
        <v>0.56785917762762494</v>
      </c>
      <c r="I5803" s="2">
        <f>Table13[[#This Row],[CF % EOL ]]*$A$6</f>
        <v>0</v>
      </c>
      <c r="J5803" s="3">
        <v>0.13396520663944655</v>
      </c>
      <c r="K5803" s="2">
        <f>$A$10*Table13[[#This Row],[CF % WEC]]</f>
        <v>0</v>
      </c>
      <c r="L5803" s="1">
        <v>53.681956021303812</v>
      </c>
      <c r="M5803" s="2">
        <f>Table13[[#This Row],[Cons h '[MWh']]]-Table13[[#This Row],[Ewec_prod '[MWh']]]-Table13[[#This Row],[Eeol_prod '[MWh']]]-Table13[[#This Row],[Efv_prod '[MWh']]]</f>
        <v>27.892456021303811</v>
      </c>
    </row>
    <row r="5804" x14ac:dyDescent="0.25">
      <c r="E5804" s="4">
        <v>43707.75</v>
      </c>
      <c r="F5804" s="3">
        <v>0.44081999999999999</v>
      </c>
      <c r="G5804" s="2">
        <f>Table13[[#This Row],[CF % FV]]*$A$2</f>
        <v>48.490200000000002</v>
      </c>
      <c r="H5804" s="3">
        <v>0.62780186740488098</v>
      </c>
      <c r="I5804" s="2">
        <f>Table13[[#This Row],[CF % EOL ]]*$A$6</f>
        <v>0</v>
      </c>
      <c r="J5804" s="3">
        <v>0.14407011855369703</v>
      </c>
      <c r="K5804" s="2">
        <f>$A$10*Table13[[#This Row],[CF % WEC]]</f>
        <v>0</v>
      </c>
      <c r="L5804" s="1">
        <v>87.557612956287272</v>
      </c>
      <c r="M5804" s="2">
        <f>Table13[[#This Row],[Cons h '[MWh']]]-Table13[[#This Row],[Ewec_prod '[MWh']]]-Table13[[#This Row],[Eeol_prod '[MWh']]]-Table13[[#This Row],[Efv_prod '[MWh']]]</f>
        <v>39.067412956287271</v>
      </c>
    </row>
    <row r="5805" x14ac:dyDescent="0.25">
      <c r="E5805" s="4">
        <v>43707.791666666664</v>
      </c>
      <c r="F5805" s="3">
        <v>0.62734000000000001</v>
      </c>
      <c r="G5805" s="2">
        <f>Table13[[#This Row],[CF % FV]]*$A$2</f>
        <v>69.007400000000004</v>
      </c>
      <c r="H5805" s="3">
        <v>0.67500962619015203</v>
      </c>
      <c r="I5805" s="2">
        <f>Table13[[#This Row],[CF % EOL ]]*$A$6</f>
        <v>0</v>
      </c>
      <c r="J5805" s="3">
        <v>0.14837330835843407</v>
      </c>
      <c r="K5805" s="2">
        <f>$A$10*Table13[[#This Row],[CF % WEC]]</f>
        <v>0</v>
      </c>
      <c r="L5805" s="1">
        <v>64.680016435513565</v>
      </c>
      <c r="M5805" s="2">
        <f>Table13[[#This Row],[Cons h '[MWh']]]-Table13[[#This Row],[Ewec_prod '[MWh']]]-Table13[[#This Row],[Eeol_prod '[MWh']]]-Table13[[#This Row],[Efv_prod '[MWh']]]</f>
        <v>-4.3273835644864391</v>
      </c>
    </row>
    <row r="5806" x14ac:dyDescent="0.25">
      <c r="E5806" s="4">
        <v>43707.833333333336</v>
      </c>
      <c r="F5806" s="3">
        <v>0.71635000000000004</v>
      </c>
      <c r="G5806" s="2">
        <f>Table13[[#This Row],[CF % FV]]*$A$2</f>
        <v>78.798500000000004</v>
      </c>
      <c r="H5806" s="3">
        <v>0.64430934376626203</v>
      </c>
      <c r="I5806" s="2">
        <f>Table13[[#This Row],[CF % EOL ]]*$A$6</f>
        <v>0</v>
      </c>
      <c r="J5806" s="3">
        <v>0.14606259684927414</v>
      </c>
      <c r="K5806" s="2">
        <f>$A$10*Table13[[#This Row],[CF % WEC]]</f>
        <v>0</v>
      </c>
      <c r="L5806" s="1">
        <v>62.724205312281342</v>
      </c>
      <c r="M5806" s="2">
        <f>Table13[[#This Row],[Cons h '[MWh']]]-Table13[[#This Row],[Ewec_prod '[MWh']]]-Table13[[#This Row],[Eeol_prod '[MWh']]]-Table13[[#This Row],[Efv_prod '[MWh']]]</f>
        <v>-16.074294687718663</v>
      </c>
    </row>
    <row r="5807" x14ac:dyDescent="0.25">
      <c r="E5807" s="4">
        <v>43707.875</v>
      </c>
      <c r="F5807" s="3">
        <v>0.77334000000000003</v>
      </c>
      <c r="G5807" s="2">
        <f>Table13[[#This Row],[CF % FV]]*$A$2</f>
        <v>85.067400000000006</v>
      </c>
      <c r="H5807" s="3">
        <v>0.58468132952340801</v>
      </c>
      <c r="I5807" s="2">
        <f>Table13[[#This Row],[CF % EOL ]]*$A$6</f>
        <v>0</v>
      </c>
      <c r="J5807" s="3">
        <v>0.1255338133908894</v>
      </c>
      <c r="K5807" s="2">
        <f>$A$10*Table13[[#This Row],[CF % WEC]]</f>
        <v>0</v>
      </c>
      <c r="L5807" s="1">
        <v>60.359395576786696</v>
      </c>
      <c r="M5807" s="2">
        <f>Table13[[#This Row],[Cons h '[MWh']]]-Table13[[#This Row],[Ewec_prod '[MWh']]]-Table13[[#This Row],[Eeol_prod '[MWh']]]-Table13[[#This Row],[Efv_prod '[MWh']]]</f>
        <v>-24.70800442321331</v>
      </c>
    </row>
    <row r="5808" x14ac:dyDescent="0.25">
      <c r="E5808" s="4">
        <v>43707.916666666664</v>
      </c>
      <c r="F5808" s="3">
        <v>0.71950999999999998</v>
      </c>
      <c r="G5808" s="2">
        <f>Table13[[#This Row],[CF % FV]]*$A$2</f>
        <v>79.146100000000004</v>
      </c>
      <c r="H5808" s="3">
        <v>0.14230502041252499</v>
      </c>
      <c r="I5808" s="2">
        <f>Table13[[#This Row],[CF % EOL ]]*$A$6</f>
        <v>0</v>
      </c>
      <c r="J5808" s="3">
        <v>0.11196136049710399</v>
      </c>
      <c r="K5808" s="2">
        <f>$A$10*Table13[[#This Row],[CF % WEC]]</f>
        <v>0</v>
      </c>
      <c r="L5808" s="1">
        <v>50.392374084300769</v>
      </c>
      <c r="M5808" s="2">
        <f>Table13[[#This Row],[Cons h '[MWh']]]-Table13[[#This Row],[Ewec_prod '[MWh']]]-Table13[[#This Row],[Eeol_prod '[MWh']]]-Table13[[#This Row],[Efv_prod '[MWh']]]</f>
        <v>-28.753725915699235</v>
      </c>
    </row>
    <row r="5809" x14ac:dyDescent="0.25">
      <c r="E5809" s="4">
        <v>43707.958333333336</v>
      </c>
      <c r="F5809" s="3">
        <v>0.69108000000000003</v>
      </c>
      <c r="G5809" s="2">
        <f>Table13[[#This Row],[CF % FV]]*$A$2</f>
        <v>76.018799999999999</v>
      </c>
      <c r="H5809" s="3">
        <v>0.15366334443773</v>
      </c>
      <c r="I5809" s="2">
        <f>Table13[[#This Row],[CF % EOL ]]*$A$6</f>
        <v>0</v>
      </c>
      <c r="J5809" s="3">
        <v>0.10290279379013835</v>
      </c>
      <c r="K5809" s="2">
        <f>$A$10*Table13[[#This Row],[CF % WEC]]</f>
        <v>0</v>
      </c>
      <c r="L5809" s="1">
        <v>47.11413638925238</v>
      </c>
      <c r="M5809" s="2">
        <f>Table13[[#This Row],[Cons h '[MWh']]]-Table13[[#This Row],[Ewec_prod '[MWh']]]-Table13[[#This Row],[Eeol_prod '[MWh']]]-Table13[[#This Row],[Efv_prod '[MWh']]]</f>
        <v>-28.904663610747619</v>
      </c>
    </row>
    <row r="5810" x14ac:dyDescent="0.25">
      <c r="E5810" s="4">
        <v>43708</v>
      </c>
      <c r="F5810" s="3">
        <v>0.54332000000000003</v>
      </c>
      <c r="G5810" s="2">
        <f>Table13[[#This Row],[CF % FV]]*$A$2</f>
        <v>59.7652</v>
      </c>
      <c r="H5810" s="3">
        <v>0.188082119768507</v>
      </c>
      <c r="I5810" s="2">
        <f>Table13[[#This Row],[CF % EOL ]]*$A$6</f>
        <v>0</v>
      </c>
      <c r="J5810" s="3">
        <v>9.810109207614065E-2</v>
      </c>
      <c r="K5810" s="2">
        <f>$A$10*Table13[[#This Row],[CF % WEC]]</f>
        <v>0</v>
      </c>
      <c r="L5810" s="1">
        <v>30.381677036361502</v>
      </c>
      <c r="M5810" s="2">
        <f>Table13[[#This Row],[Cons h '[MWh']]]-Table13[[#This Row],[Ewec_prod '[MWh']]]-Table13[[#This Row],[Eeol_prod '[MWh']]]-Table13[[#This Row],[Efv_prod '[MWh']]]</f>
        <v>-29.383522963638498</v>
      </c>
    </row>
    <row r="5811" x14ac:dyDescent="0.25">
      <c r="E5811" s="4">
        <v>43708.041666666664</v>
      </c>
      <c r="F5811" s="3">
        <v>0.38321</v>
      </c>
      <c r="G5811" s="2">
        <f>Table13[[#This Row],[CF % FV]]*$A$2</f>
        <v>42.153100000000002</v>
      </c>
      <c r="H5811" s="3">
        <v>0.19632905303766099</v>
      </c>
      <c r="I5811" s="2">
        <f>Table13[[#This Row],[CF % EOL ]]*$A$6</f>
        <v>0</v>
      </c>
      <c r="J5811" s="3">
        <v>9.7290764844238764E-2</v>
      </c>
      <c r="K5811" s="2">
        <f>$A$10*Table13[[#This Row],[CF % WEC]]</f>
        <v>0</v>
      </c>
      <c r="L5811" s="1">
        <v>40.166573040029576</v>
      </c>
      <c r="M5811" s="2">
        <f>Table13[[#This Row],[Cons h '[MWh']]]-Table13[[#This Row],[Ewec_prod '[MWh']]]-Table13[[#This Row],[Eeol_prod '[MWh']]]-Table13[[#This Row],[Efv_prod '[MWh']]]</f>
        <v>-1.9865269599704263</v>
      </c>
    </row>
    <row r="5812" x14ac:dyDescent="0.25">
      <c r="E5812" s="4">
        <v>43708.083333333336</v>
      </c>
      <c r="F5812" s="3">
        <v>0.16653999999999999</v>
      </c>
      <c r="G5812" s="2">
        <f>Table13[[#This Row],[CF % FV]]*$A$2</f>
        <v>18.319399999999998</v>
      </c>
      <c r="H5812" s="3">
        <v>0.186025268098374</v>
      </c>
      <c r="I5812" s="2">
        <f>Table13[[#This Row],[CF % EOL ]]*$A$6</f>
        <v>0</v>
      </c>
      <c r="J5812" s="3">
        <v>0.10013375837218215</v>
      </c>
      <c r="K5812" s="2">
        <f>$A$10*Table13[[#This Row],[CF % WEC]]</f>
        <v>0</v>
      </c>
      <c r="L5812" s="1">
        <v>37.482923111458383</v>
      </c>
      <c r="M5812" s="2">
        <f>Table13[[#This Row],[Cons h '[MWh']]]-Table13[[#This Row],[Ewec_prod '[MWh']]]-Table13[[#This Row],[Eeol_prod '[MWh']]]-Table13[[#This Row],[Efv_prod '[MWh']]]</f>
        <v>19.163523111458385</v>
      </c>
    </row>
    <row r="5813" x14ac:dyDescent="0.25">
      <c r="E5813" s="4">
        <v>43708.125</v>
      </c>
      <c r="F5813" s="3">
        <v>4.2900000000000004E-3</v>
      </c>
      <c r="G5813" s="2">
        <f>Table13[[#This Row],[CF % FV]]*$A$2</f>
        <v>0.47190000000000004</v>
      </c>
      <c r="H5813" s="3">
        <v>0.186025268098374</v>
      </c>
      <c r="I5813" s="2">
        <f>Table13[[#This Row],[CF % EOL ]]*$A$6</f>
        <v>0</v>
      </c>
      <c r="J5813" s="3">
        <v>0.10485438287445766</v>
      </c>
      <c r="K5813" s="2">
        <f>$A$10*Table13[[#This Row],[CF % WEC]]</f>
        <v>0</v>
      </c>
      <c r="L5813" s="1">
        <v>34.425133355505309</v>
      </c>
      <c r="M5813" s="2">
        <f>Table13[[#This Row],[Cons h '[MWh']]]-Table13[[#This Row],[Ewec_prod '[MWh']]]-Table13[[#This Row],[Eeol_prod '[MWh']]]-Table13[[#This Row],[Efv_prod '[MWh']]]</f>
        <v>33.953233355505311</v>
      </c>
    </row>
    <row r="5814" x14ac:dyDescent="0.25">
      <c r="E5814" s="4">
        <v>43708.166666666664</v>
      </c>
      <c r="F5814" s="3">
        <v>0</v>
      </c>
      <c r="G5814" s="2">
        <f>Table13[[#This Row],[CF % FV]]*$A$2</f>
        <v>0</v>
      </c>
      <c r="H5814" s="3">
        <v>0.17408636991932699</v>
      </c>
      <c r="I5814" s="2">
        <f>Table13[[#This Row],[CF % EOL ]]*$A$6</f>
        <v>0</v>
      </c>
      <c r="J5814" s="3">
        <v>0.10956039937108433</v>
      </c>
      <c r="K5814" s="2">
        <f>$A$10*Table13[[#This Row],[CF % WEC]]</f>
        <v>0</v>
      </c>
      <c r="L5814" s="1">
        <v>48.100848578797006</v>
      </c>
      <c r="M5814" s="2">
        <f>Table13[[#This Row],[Cons h '[MWh']]]-Table13[[#This Row],[Ewec_prod '[MWh']]]-Table13[[#This Row],[Eeol_prod '[MWh']]]-Table13[[#This Row],[Efv_prod '[MWh']]]</f>
        <v>48.100848578797006</v>
      </c>
    </row>
    <row r="5815" x14ac:dyDescent="0.25">
      <c r="E5815" s="4">
        <v>43708.208333333336</v>
      </c>
      <c r="F5815" s="3">
        <v>0</v>
      </c>
      <c r="G5815" s="2">
        <f>Table13[[#This Row],[CF % FV]]*$A$2</f>
        <v>0</v>
      </c>
      <c r="H5815" s="3">
        <v>0.17644418856056701</v>
      </c>
      <c r="I5815" s="2">
        <f>Table13[[#This Row],[CF % EOL ]]*$A$6</f>
        <v>0</v>
      </c>
      <c r="J5815" s="3">
        <v>0.11253489688000293</v>
      </c>
      <c r="K5815" s="2">
        <f>$A$10*Table13[[#This Row],[CF % WEC]]</f>
        <v>0</v>
      </c>
      <c r="L5815" s="1">
        <v>55.056524854364959</v>
      </c>
      <c r="M5815" s="2">
        <f>Table13[[#This Row],[Cons h '[MWh']]]-Table13[[#This Row],[Ewec_prod '[MWh']]]-Table13[[#This Row],[Eeol_prod '[MWh']]]-Table13[[#This Row],[Efv_prod '[MWh']]]</f>
        <v>55.056524854364959</v>
      </c>
    </row>
    <row r="5816" x14ac:dyDescent="0.25">
      <c r="E5816" s="4">
        <v>43708.25</v>
      </c>
      <c r="F5816" s="3">
        <v>0</v>
      </c>
      <c r="G5816" s="2">
        <f>Table13[[#This Row],[CF % FV]]*$A$2</f>
        <v>0</v>
      </c>
      <c r="H5816" s="3">
        <v>0.21677254194720899</v>
      </c>
      <c r="I5816" s="2">
        <f>Table13[[#This Row],[CF % EOL ]]*$A$6</f>
        <v>0</v>
      </c>
      <c r="J5816" s="3">
        <v>0.11262137580241498</v>
      </c>
      <c r="K5816" s="2">
        <f>$A$10*Table13[[#This Row],[CF % WEC]]</f>
        <v>0</v>
      </c>
      <c r="L5816" s="1">
        <v>51.632669172550052</v>
      </c>
      <c r="M5816" s="2">
        <f>Table13[[#This Row],[Cons h '[MWh']]]-Table13[[#This Row],[Ewec_prod '[MWh']]]-Table13[[#This Row],[Eeol_prod '[MWh']]]-Table13[[#This Row],[Efv_prod '[MWh']]]</f>
        <v>51.632669172550052</v>
      </c>
    </row>
    <row r="5817" x14ac:dyDescent="0.25">
      <c r="E5817" s="4">
        <v>43708.291666666664</v>
      </c>
      <c r="F5817" s="3">
        <v>0</v>
      </c>
      <c r="G5817" s="2">
        <f>Table13[[#This Row],[CF % FV]]*$A$2</f>
        <v>0</v>
      </c>
      <c r="H5817" s="3">
        <v>0.21473554203645701</v>
      </c>
      <c r="I5817" s="2">
        <f>Table13[[#This Row],[CF % EOL ]]*$A$6</f>
        <v>0</v>
      </c>
      <c r="J5817" s="3">
        <v>0.11151068644602621</v>
      </c>
      <c r="K5817" s="2">
        <f>$A$10*Table13[[#This Row],[CF % WEC]]</f>
        <v>0</v>
      </c>
      <c r="L5817" s="1">
        <v>55.557538060225532</v>
      </c>
      <c r="M5817" s="2">
        <f>Table13[[#This Row],[Cons h '[MWh']]]-Table13[[#This Row],[Ewec_prod '[MWh']]]-Table13[[#This Row],[Eeol_prod '[MWh']]]-Table13[[#This Row],[Efv_prod '[MWh']]]</f>
        <v>55.557538060225532</v>
      </c>
    </row>
    <row r="5818" x14ac:dyDescent="0.25">
      <c r="E5818" s="4">
        <v>43708.333333333336</v>
      </c>
      <c r="F5818" s="3">
        <v>0</v>
      </c>
      <c r="G5818" s="2">
        <f>Table13[[#This Row],[CF % FV]]*$A$2</f>
        <v>0</v>
      </c>
      <c r="H5818" s="3">
        <v>0.14394164727877901</v>
      </c>
      <c r="I5818" s="2">
        <f>Table13[[#This Row],[CF % EOL ]]*$A$6</f>
        <v>0</v>
      </c>
      <c r="J5818" s="3">
        <v>0.11089958489935663</v>
      </c>
      <c r="K5818" s="2">
        <f>$A$10*Table13[[#This Row],[CF % WEC]]</f>
        <v>0</v>
      </c>
      <c r="L5818" s="1">
        <v>64.874777021136111</v>
      </c>
      <c r="M5818" s="2">
        <f>Table13[[#This Row],[Cons h '[MWh']]]-Table13[[#This Row],[Ewec_prod '[MWh']]]-Table13[[#This Row],[Eeol_prod '[MWh']]]-Table13[[#This Row],[Efv_prod '[MWh']]]</f>
        <v>64.874777021136111</v>
      </c>
    </row>
    <row r="5819" x14ac:dyDescent="0.25">
      <c r="E5819" s="4">
        <v>43708.375</v>
      </c>
      <c r="F5819" s="3">
        <v>0</v>
      </c>
      <c r="G5819" s="2">
        <f>Table13[[#This Row],[CF % FV]]*$A$2</f>
        <v>0</v>
      </c>
      <c r="H5819" s="3">
        <v>6.1205306763164803E-2</v>
      </c>
      <c r="I5819" s="2">
        <f>Table13[[#This Row],[CF % EOL ]]*$A$6</f>
        <v>0</v>
      </c>
      <c r="J5819" s="3">
        <v>0.1118216289831299</v>
      </c>
      <c r="K5819" s="2">
        <f>$A$10*Table13[[#This Row],[CF % WEC]]</f>
        <v>0</v>
      </c>
      <c r="L5819" s="1">
        <v>57.715318958478981</v>
      </c>
      <c r="M5819" s="2">
        <f>Table13[[#This Row],[Cons h '[MWh']]]-Table13[[#This Row],[Ewec_prod '[MWh']]]-Table13[[#This Row],[Eeol_prod '[MWh']]]-Table13[[#This Row],[Efv_prod '[MWh']]]</f>
        <v>57.715318958478981</v>
      </c>
    </row>
    <row r="5820" x14ac:dyDescent="0.25">
      <c r="E5820" s="4">
        <v>43708.416666666664</v>
      </c>
      <c r="F5820" s="3">
        <v>0</v>
      </c>
      <c r="G5820" s="2">
        <f>Table13[[#This Row],[CF % FV]]*$A$2</f>
        <v>0</v>
      </c>
      <c r="H5820" s="3">
        <v>6.5712739343225302E-2</v>
      </c>
      <c r="I5820" s="2">
        <f>Table13[[#This Row],[CF % EOL ]]*$A$6</f>
        <v>0</v>
      </c>
      <c r="J5820" s="3">
        <v>0.11579466521749161</v>
      </c>
      <c r="K5820" s="2">
        <f>$A$10*Table13[[#This Row],[CF % WEC]]</f>
        <v>0</v>
      </c>
      <c r="L5820" s="1">
        <v>72.436089752323127</v>
      </c>
      <c r="M5820" s="2">
        <f>Table13[[#This Row],[Cons h '[MWh']]]-Table13[[#This Row],[Ewec_prod '[MWh']]]-Table13[[#This Row],[Eeol_prod '[MWh']]]-Table13[[#This Row],[Efv_prod '[MWh']]]</f>
        <v>72.436089752323127</v>
      </c>
    </row>
    <row r="5821" x14ac:dyDescent="0.25">
      <c r="E5821" s="4">
        <v>43708.458333333336</v>
      </c>
      <c r="F5821" s="3">
        <v>0</v>
      </c>
      <c r="G5821" s="2">
        <f>Table13[[#This Row],[CF % FV]]*$A$2</f>
        <v>0</v>
      </c>
      <c r="H5821" s="3">
        <v>6.8651844134798801E-2</v>
      </c>
      <c r="I5821" s="2">
        <f>Table13[[#This Row],[CF % EOL ]]*$A$6</f>
        <v>0</v>
      </c>
      <c r="J5821" s="3">
        <v>0.12172130497161926</v>
      </c>
      <c r="K5821" s="2">
        <f>$A$10*Table13[[#This Row],[CF % WEC]]</f>
        <v>0</v>
      </c>
      <c r="L5821" s="1">
        <v>53.488216101896647</v>
      </c>
      <c r="M5821" s="2">
        <f>Table13[[#This Row],[Cons h '[MWh']]]-Table13[[#This Row],[Ewec_prod '[MWh']]]-Table13[[#This Row],[Eeol_prod '[MWh']]]-Table13[[#This Row],[Efv_prod '[MWh']]]</f>
        <v>53.488216101896647</v>
      </c>
    </row>
    <row r="5822" x14ac:dyDescent="0.25">
      <c r="E5822" s="4">
        <v>43708.5</v>
      </c>
      <c r="F5822" s="3">
        <v>0</v>
      </c>
      <c r="G5822" s="2">
        <f>Table13[[#This Row],[CF % FV]]*$A$2</f>
        <v>0</v>
      </c>
      <c r="H5822" s="3">
        <v>7.1875093577919796E-2</v>
      </c>
      <c r="I5822" s="2">
        <f>Table13[[#This Row],[CF % EOL ]]*$A$6</f>
        <v>0</v>
      </c>
      <c r="J5822" s="3">
        <v>0.12861539583116571</v>
      </c>
      <c r="K5822" s="2">
        <f>$A$10*Table13[[#This Row],[CF % WEC]]</f>
        <v>0</v>
      </c>
      <c r="L5822" s="1">
        <v>62.018743542646483</v>
      </c>
      <c r="M5822" s="2">
        <f>Table13[[#This Row],[Cons h '[MWh']]]-Table13[[#This Row],[Ewec_prod '[MWh']]]-Table13[[#This Row],[Eeol_prod '[MWh']]]-Table13[[#This Row],[Efv_prod '[MWh']]]</f>
        <v>62.018743542646483</v>
      </c>
    </row>
    <row r="5823" x14ac:dyDescent="0.25">
      <c r="E5823" s="4">
        <v>43708.541666666664</v>
      </c>
      <c r="F5823" s="3">
        <v>0</v>
      </c>
      <c r="G5823" s="2">
        <f>Table13[[#This Row],[CF % FV]]*$A$2</f>
        <v>0</v>
      </c>
      <c r="H5823" s="3">
        <v>9.5296816870703502E-2</v>
      </c>
      <c r="I5823" s="2">
        <f>Table13[[#This Row],[CF % EOL ]]*$A$6</f>
        <v>0</v>
      </c>
      <c r="J5823" s="3">
        <v>0.13577783740835733</v>
      </c>
      <c r="K5823" s="2">
        <f>$A$10*Table13[[#This Row],[CF % WEC]]</f>
        <v>0</v>
      </c>
      <c r="L5823" s="1">
        <v>58.668501180289617</v>
      </c>
      <c r="M5823" s="2">
        <f>Table13[[#This Row],[Cons h '[MWh']]]-Table13[[#This Row],[Ewec_prod '[MWh']]]-Table13[[#This Row],[Eeol_prod '[MWh']]]-Table13[[#This Row],[Efv_prod '[MWh']]]</f>
        <v>58.668501180289617</v>
      </c>
    </row>
    <row r="5824" x14ac:dyDescent="0.25">
      <c r="E5824" s="4">
        <v>43708.583333333336</v>
      </c>
      <c r="F5824" s="3">
        <v>0</v>
      </c>
      <c r="G5824" s="2">
        <f>Table13[[#This Row],[CF % FV]]*$A$2</f>
        <v>0</v>
      </c>
      <c r="H5824" s="3">
        <v>0.15000889000416001</v>
      </c>
      <c r="I5824" s="2">
        <f>Table13[[#This Row],[CF % EOL ]]*$A$6</f>
        <v>0</v>
      </c>
      <c r="J5824" s="3">
        <v>0.14328249346702188</v>
      </c>
      <c r="K5824" s="2">
        <f>$A$10*Table13[[#This Row],[CF % WEC]]</f>
        <v>0</v>
      </c>
      <c r="L5824" s="1">
        <v>53.478682156943997</v>
      </c>
      <c r="M5824" s="2">
        <f>Table13[[#This Row],[Cons h '[MWh']]]-Table13[[#This Row],[Ewec_prod '[MWh']]]-Table13[[#This Row],[Eeol_prod '[MWh']]]-Table13[[#This Row],[Efv_prod '[MWh']]]</f>
        <v>53.478682156943997</v>
      </c>
    </row>
    <row r="5825" x14ac:dyDescent="0.25">
      <c r="E5825" s="4">
        <v>43708.625</v>
      </c>
      <c r="F5825" s="3">
        <v>0</v>
      </c>
      <c r="G5825" s="2">
        <f>Table13[[#This Row],[CF % FV]]*$A$2</f>
        <v>0</v>
      </c>
      <c r="H5825" s="3">
        <v>0.20784110986941501</v>
      </c>
      <c r="I5825" s="2">
        <f>Table13[[#This Row],[CF % EOL ]]*$A$6</f>
        <v>0</v>
      </c>
      <c r="J5825" s="3">
        <v>0.15009408772199317</v>
      </c>
      <c r="K5825" s="2">
        <f>$A$10*Table13[[#This Row],[CF % WEC]]</f>
        <v>0</v>
      </c>
      <c r="L5825" s="1">
        <v>47.076297919469248</v>
      </c>
      <c r="M5825" s="2">
        <f>Table13[[#This Row],[Cons h '[MWh']]]-Table13[[#This Row],[Ewec_prod '[MWh']]]-Table13[[#This Row],[Eeol_prod '[MWh']]]-Table13[[#This Row],[Efv_prod '[MWh']]]</f>
        <v>47.076297919469248</v>
      </c>
    </row>
    <row r="5826" x14ac:dyDescent="0.25">
      <c r="E5826" s="4">
        <v>43708.666666666664</v>
      </c>
      <c r="F5826" s="3">
        <v>7.8300000000000002E-3</v>
      </c>
      <c r="G5826" s="2">
        <f>Table13[[#This Row],[CF % FV]]*$A$2</f>
        <v>0.86130000000000007</v>
      </c>
      <c r="H5826" s="3">
        <v>0.22461007100678099</v>
      </c>
      <c r="I5826" s="2">
        <f>Table13[[#This Row],[CF % EOL ]]*$A$6</f>
        <v>0</v>
      </c>
      <c r="J5826" s="3">
        <v>0.15566672741811446</v>
      </c>
      <c r="K5826" s="2">
        <f>$A$10*Table13[[#This Row],[CF % WEC]]</f>
        <v>0</v>
      </c>
      <c r="L5826" s="1">
        <v>39.596024057602214</v>
      </c>
      <c r="M5826" s="2">
        <f>Table13[[#This Row],[Cons h '[MWh']]]-Table13[[#This Row],[Ewec_prod '[MWh']]]-Table13[[#This Row],[Eeol_prod '[MWh']]]-Table13[[#This Row],[Efv_prod '[MWh']]]</f>
        <v>38.734724057602214</v>
      </c>
    </row>
    <row r="5827" x14ac:dyDescent="0.25">
      <c r="E5827" s="4">
        <v>43708.708333333336</v>
      </c>
      <c r="F5827" s="3">
        <v>7.1730000000000002E-2</v>
      </c>
      <c r="G5827" s="2">
        <f>Table13[[#This Row],[CF % FV]]*$A$2</f>
        <v>7.8902999999999999</v>
      </c>
      <c r="H5827" s="3">
        <v>0.28510219916362101</v>
      </c>
      <c r="I5827" s="2">
        <f>Table13[[#This Row],[CF % EOL ]]*$A$6</f>
        <v>0</v>
      </c>
      <c r="J5827" s="3">
        <v>0.1624386763453462</v>
      </c>
      <c r="K5827" s="2">
        <f>$A$10*Table13[[#This Row],[CF % WEC]]</f>
        <v>0</v>
      </c>
      <c r="L5827" s="1">
        <v>61.84198479392866</v>
      </c>
      <c r="M5827" s="2">
        <f>Table13[[#This Row],[Cons h '[MWh']]]-Table13[[#This Row],[Ewec_prod '[MWh']]]-Table13[[#This Row],[Eeol_prod '[MWh']]]-Table13[[#This Row],[Efv_prod '[MWh']]]</f>
        <v>53.951684793928663</v>
      </c>
    </row>
    <row r="5828" x14ac:dyDescent="0.25">
      <c r="E5828" s="4">
        <v>43708.75</v>
      </c>
      <c r="F5828" s="3">
        <v>0.11752</v>
      </c>
      <c r="G5828" s="2">
        <f>Table13[[#This Row],[CF % FV]]*$A$2</f>
        <v>12.927199999999999</v>
      </c>
      <c r="H5828" s="3">
        <v>0.37392839807739803</v>
      </c>
      <c r="I5828" s="2">
        <f>Table13[[#This Row],[CF % EOL ]]*$A$6</f>
        <v>0</v>
      </c>
      <c r="J5828" s="3">
        <v>0.16465609578460272</v>
      </c>
      <c r="K5828" s="2">
        <f>$A$10*Table13[[#This Row],[CF % WEC]]</f>
        <v>0</v>
      </c>
      <c r="L5828" s="1">
        <v>93.44307994152237</v>
      </c>
      <c r="M5828" s="2">
        <f>Table13[[#This Row],[Cons h '[MWh']]]-Table13[[#This Row],[Ewec_prod '[MWh']]]-Table13[[#This Row],[Eeol_prod '[MWh']]]-Table13[[#This Row],[Efv_prod '[MWh']]]</f>
        <v>80.515879941522371</v>
      </c>
    </row>
    <row r="5829" x14ac:dyDescent="0.25">
      <c r="E5829" s="4">
        <v>43708.791666666664</v>
      </c>
      <c r="F5829" s="3">
        <v>0.18469999999999998</v>
      </c>
      <c r="G5829" s="2">
        <f>Table13[[#This Row],[CF % FV]]*$A$2</f>
        <v>20.316999999999997</v>
      </c>
      <c r="H5829" s="3">
        <v>0.43260891109098099</v>
      </c>
      <c r="I5829" s="2">
        <f>Table13[[#This Row],[CF % EOL ]]*$A$6</f>
        <v>0</v>
      </c>
      <c r="J5829" s="3">
        <v>0.16491152796772984</v>
      </c>
      <c r="K5829" s="2">
        <f>$A$10*Table13[[#This Row],[CF % WEC]]</f>
        <v>0</v>
      </c>
      <c r="L5829" s="1">
        <v>94.13083004353129</v>
      </c>
      <c r="M5829" s="2">
        <f>Table13[[#This Row],[Cons h '[MWh']]]-Table13[[#This Row],[Ewec_prod '[MWh']]]-Table13[[#This Row],[Eeol_prod '[MWh']]]-Table13[[#This Row],[Efv_prod '[MWh']]]</f>
        <v>73.813830043531297</v>
      </c>
    </row>
    <row r="5830" x14ac:dyDescent="0.25">
      <c r="E5830" s="4">
        <v>43708.833333333336</v>
      </c>
      <c r="F5830" s="3">
        <v>0.28667999999999999</v>
      </c>
      <c r="G5830" s="2">
        <f>Table13[[#This Row],[CF % FV]]*$A$2</f>
        <v>31.534800000000001</v>
      </c>
      <c r="H5830" s="3">
        <v>0.48792044399989298</v>
      </c>
      <c r="I5830" s="2">
        <f>Table13[[#This Row],[CF % EOL ]]*$A$6</f>
        <v>0</v>
      </c>
      <c r="J5830" s="3">
        <v>0.16331003519504295</v>
      </c>
      <c r="K5830" s="2">
        <f>$A$10*Table13[[#This Row],[CF % WEC]]</f>
        <v>0</v>
      </c>
      <c r="L5830" s="1">
        <v>64.595885028884737</v>
      </c>
      <c r="M5830" s="2">
        <f>Table13[[#This Row],[Cons h '[MWh']]]-Table13[[#This Row],[Ewec_prod '[MWh']]]-Table13[[#This Row],[Eeol_prod '[MWh']]]-Table13[[#This Row],[Efv_prod '[MWh']]]</f>
        <v>33.061085028884733</v>
      </c>
    </row>
    <row r="5831" x14ac:dyDescent="0.25">
      <c r="E5831" s="4">
        <v>43708.875</v>
      </c>
      <c r="F5831" s="3">
        <v>0.23330999999999999</v>
      </c>
      <c r="G5831" s="2">
        <f>Table13[[#This Row],[CF % FV]]*$A$2</f>
        <v>25.664099999999998</v>
      </c>
      <c r="H5831" s="3">
        <v>0.52527942748807099</v>
      </c>
      <c r="I5831" s="2">
        <f>Table13[[#This Row],[CF % EOL ]]*$A$6</f>
        <v>0</v>
      </c>
      <c r="J5831" s="3">
        <v>0.14308229221538282</v>
      </c>
      <c r="K5831" s="2">
        <f>$A$10*Table13[[#This Row],[CF % WEC]]</f>
        <v>0</v>
      </c>
      <c r="L5831" s="1">
        <v>53.769859470483134</v>
      </c>
      <c r="M5831" s="2">
        <f>Table13[[#This Row],[Cons h '[MWh']]]-Table13[[#This Row],[Ewec_prod '[MWh']]]-Table13[[#This Row],[Eeol_prod '[MWh']]]-Table13[[#This Row],[Efv_prod '[MWh']]]</f>
        <v>28.105759470483136</v>
      </c>
    </row>
    <row r="5832" x14ac:dyDescent="0.25">
      <c r="E5832" s="4">
        <v>43708.916666666664</v>
      </c>
      <c r="F5832" s="3">
        <v>0.33099000000000001</v>
      </c>
      <c r="G5832" s="2">
        <f>Table13[[#This Row],[CF % FV]]*$A$2</f>
        <v>36.408900000000003</v>
      </c>
      <c r="H5832" s="3">
        <v>0.20872004190073601</v>
      </c>
      <c r="I5832" s="2">
        <f>Table13[[#This Row],[CF % EOL ]]*$A$6</f>
        <v>0</v>
      </c>
      <c r="J5832" s="3">
        <v>0.12979862892718336</v>
      </c>
      <c r="K5832" s="2">
        <f>$A$10*Table13[[#This Row],[CF % WEC]]</f>
        <v>0</v>
      </c>
      <c r="L5832" s="1">
        <v>43.491409351478637</v>
      </c>
      <c r="M5832" s="2">
        <f>Table13[[#This Row],[Cons h '[MWh']]]-Table13[[#This Row],[Ewec_prod '[MWh']]]-Table13[[#This Row],[Eeol_prod '[MWh']]]-Table13[[#This Row],[Efv_prod '[MWh']]]</f>
        <v>7.0825093514786346</v>
      </c>
    </row>
    <row r="5833" x14ac:dyDescent="0.25">
      <c r="E5833" s="4">
        <v>43708.958333333336</v>
      </c>
      <c r="F5833" s="3">
        <v>0.22875000000000001</v>
      </c>
      <c r="G5833" s="2">
        <f>Table13[[#This Row],[CF % FV]]*$A$2</f>
        <v>25.162500000000001</v>
      </c>
      <c r="H5833" s="3">
        <v>0.215073941233454</v>
      </c>
      <c r="I5833" s="2">
        <f>Table13[[#This Row],[CF % EOL ]]*$A$6</f>
        <v>0</v>
      </c>
      <c r="J5833" s="3">
        <v>0.12542738333731354</v>
      </c>
      <c r="K5833" s="2">
        <f>$A$10*Table13[[#This Row],[CF % WEC]]</f>
        <v>0</v>
      </c>
      <c r="L5833" s="1">
        <v>45.418595684258541</v>
      </c>
      <c r="M5833" s="2">
        <f>Table13[[#This Row],[Cons h '[MWh']]]-Table13[[#This Row],[Ewec_prod '[MWh']]]-Table13[[#This Row],[Eeol_prod '[MWh']]]-Table13[[#This Row],[Efv_prod '[MWh']]]</f>
        <v>20.25609568425854</v>
      </c>
    </row>
    <row r="5834" x14ac:dyDescent="0.25">
      <c r="E5834" s="4">
        <v>43709</v>
      </c>
      <c r="F5834" s="3">
        <v>0.24143000000000001</v>
      </c>
      <c r="G5834" s="2">
        <f>Table13[[#This Row],[CF % FV]]*$A$2</f>
        <v>26.557300000000001</v>
      </c>
      <c r="H5834" s="3">
        <v>0.264817939701321</v>
      </c>
      <c r="I5834" s="2">
        <f>Table13[[#This Row],[CF % EOL ]]*$A$6</f>
        <v>0</v>
      </c>
      <c r="J5834" s="3">
        <v>0.12477863361373226</v>
      </c>
      <c r="K5834" s="2">
        <f>$A$10*Table13[[#This Row],[CF % WEC]]</f>
        <v>0</v>
      </c>
      <c r="L5834" s="1">
        <v>29.67638960807707</v>
      </c>
      <c r="M5834" s="2">
        <f>Table13[[#This Row],[Cons h '[MWh']]]-Table13[[#This Row],[Ewec_prod '[MWh']]]-Table13[[#This Row],[Eeol_prod '[MWh']]]-Table13[[#This Row],[Efv_prod '[MWh']]]</f>
        <v>3.1190896080770685</v>
      </c>
    </row>
    <row r="5835" x14ac:dyDescent="0.25">
      <c r="E5835" s="4">
        <v>43709.041666666664</v>
      </c>
      <c r="F5835" s="3">
        <v>0.12501999999999999</v>
      </c>
      <c r="G5835" s="2">
        <f>Table13[[#This Row],[CF % FV]]*$A$2</f>
        <v>13.752199999999998</v>
      </c>
      <c r="H5835" s="3">
        <v>0.36575431899640898</v>
      </c>
      <c r="I5835" s="2">
        <f>Table13[[#This Row],[CF % EOL ]]*$A$6</f>
        <v>0</v>
      </c>
      <c r="J5835" s="3">
        <v>0.12826442306089478</v>
      </c>
      <c r="K5835" s="2">
        <f>$A$10*Table13[[#This Row],[CF % WEC]]</f>
        <v>0</v>
      </c>
      <c r="L5835" s="1">
        <v>24.553897338563235</v>
      </c>
      <c r="M5835" s="2">
        <f>Table13[[#This Row],[Cons h '[MWh']]]-Table13[[#This Row],[Ewec_prod '[MWh']]]-Table13[[#This Row],[Eeol_prod '[MWh']]]-Table13[[#This Row],[Efv_prod '[MWh']]]</f>
        <v>10.801697338563237</v>
      </c>
    </row>
    <row r="5836" x14ac:dyDescent="0.25">
      <c r="E5836" s="4">
        <v>43709.083333333336</v>
      </c>
      <c r="F5836" s="3">
        <v>8.1720000000000001E-2</v>
      </c>
      <c r="G5836" s="2">
        <f>Table13[[#This Row],[CF % FV]]*$A$2</f>
        <v>8.9892000000000003</v>
      </c>
      <c r="H5836" s="3">
        <v>0.49187472983232999</v>
      </c>
      <c r="I5836" s="2">
        <f>Table13[[#This Row],[CF % EOL ]]*$A$6</f>
        <v>0</v>
      </c>
      <c r="J5836" s="3">
        <v>0.13558837665873616</v>
      </c>
      <c r="K5836" s="2">
        <f>$A$10*Table13[[#This Row],[CF % WEC]]</f>
        <v>0</v>
      </c>
      <c r="L5836" s="1">
        <v>38.21047378702707</v>
      </c>
      <c r="M5836" s="2">
        <f>Table13[[#This Row],[Cons h '[MWh']]]-Table13[[#This Row],[Ewec_prod '[MWh']]]-Table13[[#This Row],[Eeol_prod '[MWh']]]-Table13[[#This Row],[Efv_prod '[MWh']]]</f>
        <v>29.221273787027069</v>
      </c>
    </row>
    <row r="5837" x14ac:dyDescent="0.25">
      <c r="E5837" s="4">
        <v>43709.125</v>
      </c>
      <c r="F5837" s="3">
        <v>3.48E-3</v>
      </c>
      <c r="G5837" s="2">
        <f>Table13[[#This Row],[CF % FV]]*$A$2</f>
        <v>0.38280000000000003</v>
      </c>
      <c r="H5837" s="3">
        <v>0.59462500112184902</v>
      </c>
      <c r="I5837" s="2">
        <f>Table13[[#This Row],[CF % EOL ]]*$A$6</f>
        <v>0</v>
      </c>
      <c r="J5837" s="3">
        <v>0.14524832342997476</v>
      </c>
      <c r="K5837" s="2">
        <f>$A$10*Table13[[#This Row],[CF % WEC]]</f>
        <v>0</v>
      </c>
      <c r="L5837" s="1">
        <v>27.020304099311446</v>
      </c>
      <c r="M5837" s="2">
        <f>Table13[[#This Row],[Cons h '[MWh']]]-Table13[[#This Row],[Ewec_prod '[MWh']]]-Table13[[#This Row],[Eeol_prod '[MWh']]]-Table13[[#This Row],[Efv_prod '[MWh']]]</f>
        <v>26.637504099311446</v>
      </c>
    </row>
    <row r="5838" x14ac:dyDescent="0.25">
      <c r="E5838" s="4">
        <v>43709.166666666664</v>
      </c>
      <c r="F5838" s="3">
        <v>0</v>
      </c>
      <c r="G5838" s="2">
        <f>Table13[[#This Row],[CF % FV]]*$A$2</f>
        <v>0</v>
      </c>
      <c r="H5838" s="3">
        <v>0.694813610709615</v>
      </c>
      <c r="I5838" s="2">
        <f>Table13[[#This Row],[CF % EOL ]]*$A$6</f>
        <v>0</v>
      </c>
      <c r="J5838" s="3">
        <v>0.15401458161339937</v>
      </c>
      <c r="K5838" s="2">
        <f>$A$10*Table13[[#This Row],[CF % WEC]]</f>
        <v>0</v>
      </c>
      <c r="L5838" s="1">
        <v>37.052327164715074</v>
      </c>
      <c r="M5838" s="2">
        <f>Table13[[#This Row],[Cons h '[MWh']]]-Table13[[#This Row],[Ewec_prod '[MWh']]]-Table13[[#This Row],[Eeol_prod '[MWh']]]-Table13[[#This Row],[Efv_prod '[MWh']]]</f>
        <v>37.052327164715074</v>
      </c>
    </row>
    <row r="5839" x14ac:dyDescent="0.25">
      <c r="E5839" s="4">
        <v>43709.208333333336</v>
      </c>
      <c r="F5839" s="3">
        <v>0</v>
      </c>
      <c r="G5839" s="2">
        <f>Table13[[#This Row],[CF % FV]]*$A$2</f>
        <v>0</v>
      </c>
      <c r="H5839" s="3">
        <v>0.76282698509208102</v>
      </c>
      <c r="I5839" s="2">
        <f>Table13[[#This Row],[CF % EOL ]]*$A$6</f>
        <v>0</v>
      </c>
      <c r="J5839" s="3">
        <v>0.16048248736167037</v>
      </c>
      <c r="K5839" s="2">
        <f>$A$10*Table13[[#This Row],[CF % WEC]]</f>
        <v>0</v>
      </c>
      <c r="L5839" s="1">
        <v>42.471342856451329</v>
      </c>
      <c r="M5839" s="2">
        <f>Table13[[#This Row],[Cons h '[MWh']]]-Table13[[#This Row],[Ewec_prod '[MWh']]]-Table13[[#This Row],[Eeol_prod '[MWh']]]-Table13[[#This Row],[Efv_prod '[MWh']]]</f>
        <v>42.471342856451329</v>
      </c>
    </row>
    <row r="5840" x14ac:dyDescent="0.25">
      <c r="E5840" s="4">
        <v>43709.25</v>
      </c>
      <c r="F5840" s="3">
        <v>0</v>
      </c>
      <c r="G5840" s="2">
        <f>Table13[[#This Row],[CF % FV]]*$A$2</f>
        <v>0</v>
      </c>
      <c r="H5840" s="3">
        <v>0.80158733966641504</v>
      </c>
      <c r="I5840" s="2">
        <f>Table13[[#This Row],[CF % EOL ]]*$A$6</f>
        <v>0</v>
      </c>
      <c r="J5840" s="3">
        <v>0.16431032589990055</v>
      </c>
      <c r="K5840" s="2">
        <f>$A$10*Table13[[#This Row],[CF % WEC]]</f>
        <v>0</v>
      </c>
      <c r="L5840" s="1">
        <v>34.779998039398244</v>
      </c>
      <c r="M5840" s="2">
        <f>Table13[[#This Row],[Cons h '[MWh']]]-Table13[[#This Row],[Ewec_prod '[MWh']]]-Table13[[#This Row],[Eeol_prod '[MWh']]]-Table13[[#This Row],[Efv_prod '[MWh']]]</f>
        <v>34.779998039398244</v>
      </c>
    </row>
    <row r="5841" x14ac:dyDescent="0.25">
      <c r="E5841" s="4">
        <v>43709.291666666664</v>
      </c>
      <c r="F5841" s="3">
        <v>0</v>
      </c>
      <c r="G5841" s="2">
        <f>Table13[[#This Row],[CF % FV]]*$A$2</f>
        <v>0</v>
      </c>
      <c r="H5841" s="3">
        <v>0.79007360477546595</v>
      </c>
      <c r="I5841" s="2">
        <f>Table13[[#This Row],[CF % EOL ]]*$A$6</f>
        <v>0</v>
      </c>
      <c r="J5841" s="3">
        <v>0.16279207860527425</v>
      </c>
      <c r="K5841" s="2">
        <f>$A$10*Table13[[#This Row],[CF % WEC]]</f>
        <v>0</v>
      </c>
      <c r="L5841" s="1">
        <v>50.922034019343677</v>
      </c>
      <c r="M5841" s="2">
        <f>Table13[[#This Row],[Cons h '[MWh']]]-Table13[[#This Row],[Ewec_prod '[MWh']]]-Table13[[#This Row],[Eeol_prod '[MWh']]]-Table13[[#This Row],[Efv_prod '[MWh']]]</f>
        <v>50.922034019343677</v>
      </c>
    </row>
    <row r="5842" x14ac:dyDescent="0.25">
      <c r="E5842" s="4">
        <v>43709.333333333336</v>
      </c>
      <c r="F5842" s="3">
        <v>0</v>
      </c>
      <c r="G5842" s="2">
        <f>Table13[[#This Row],[CF % FV]]*$A$2</f>
        <v>0</v>
      </c>
      <c r="H5842" s="3">
        <v>0.72352764639066602</v>
      </c>
      <c r="I5842" s="2">
        <f>Table13[[#This Row],[CF % EOL ]]*$A$6</f>
        <v>0</v>
      </c>
      <c r="J5842" s="3">
        <v>0.15699105899436885</v>
      </c>
      <c r="K5842" s="2">
        <f>$A$10*Table13[[#This Row],[CF % WEC]]</f>
        <v>0</v>
      </c>
      <c r="L5842" s="1">
        <v>50.241884617593122</v>
      </c>
      <c r="M5842" s="2">
        <f>Table13[[#This Row],[Cons h '[MWh']]]-Table13[[#This Row],[Ewec_prod '[MWh']]]-Table13[[#This Row],[Eeol_prod '[MWh']]]-Table13[[#This Row],[Efv_prod '[MWh']]]</f>
        <v>50.241884617593122</v>
      </c>
    </row>
    <row r="5843" x14ac:dyDescent="0.25">
      <c r="E5843" s="4">
        <v>43709.375</v>
      </c>
      <c r="F5843" s="3">
        <v>0</v>
      </c>
      <c r="G5843" s="2">
        <f>Table13[[#This Row],[CF % FV]]*$A$2</f>
        <v>0</v>
      </c>
      <c r="H5843" s="3">
        <v>0.63141561140014602</v>
      </c>
      <c r="I5843" s="2">
        <f>Table13[[#This Row],[CF % EOL ]]*$A$6</f>
        <v>0</v>
      </c>
      <c r="J5843" s="3">
        <v>0.16015767387606852</v>
      </c>
      <c r="K5843" s="2">
        <f>$A$10*Table13[[#This Row],[CF % WEC]]</f>
        <v>0</v>
      </c>
      <c r="L5843" s="1">
        <v>50.238292562029379</v>
      </c>
      <c r="M5843" s="2">
        <f>Table13[[#This Row],[Cons h '[MWh']]]-Table13[[#This Row],[Ewec_prod '[MWh']]]-Table13[[#This Row],[Eeol_prod '[MWh']]]-Table13[[#This Row],[Efv_prod '[MWh']]]</f>
        <v>50.238292562029379</v>
      </c>
    </row>
    <row r="5844" x14ac:dyDescent="0.25">
      <c r="E5844" s="4">
        <v>43709.416666666664</v>
      </c>
      <c r="F5844" s="3">
        <v>0</v>
      </c>
      <c r="G5844" s="2">
        <f>Table13[[#This Row],[CF % FV]]*$A$2</f>
        <v>0</v>
      </c>
      <c r="H5844" s="3">
        <v>9.8507752559042705E-2</v>
      </c>
      <c r="I5844" s="2">
        <f>Table13[[#This Row],[CF % EOL ]]*$A$6</f>
        <v>0</v>
      </c>
      <c r="J5844" s="3">
        <v>0.16267233752268387</v>
      </c>
      <c r="K5844" s="2">
        <f>$A$10*Table13[[#This Row],[CF % WEC]]</f>
        <v>0</v>
      </c>
      <c r="L5844" s="1">
        <v>43.302972887627369</v>
      </c>
      <c r="M5844" s="2">
        <f>Table13[[#This Row],[Cons h '[MWh']]]-Table13[[#This Row],[Ewec_prod '[MWh']]]-Table13[[#This Row],[Eeol_prod '[MWh']]]-Table13[[#This Row],[Efv_prod '[MWh']]]</f>
        <v>43.302972887627369</v>
      </c>
    </row>
    <row r="5845" x14ac:dyDescent="0.25">
      <c r="E5845" s="4">
        <v>43709.458333333336</v>
      </c>
      <c r="F5845" s="3">
        <v>0</v>
      </c>
      <c r="G5845" s="2">
        <f>Table13[[#This Row],[CF % FV]]*$A$2</f>
        <v>0</v>
      </c>
      <c r="H5845" s="3">
        <v>6.1865829132644302E-2</v>
      </c>
      <c r="I5845" s="2">
        <f>Table13[[#This Row],[CF % EOL ]]*$A$6</f>
        <v>0</v>
      </c>
      <c r="J5845" s="3">
        <v>0.16316910430575937</v>
      </c>
      <c r="K5845" s="2">
        <f>$A$10*Table13[[#This Row],[CF % WEC]]</f>
        <v>0</v>
      </c>
      <c r="L5845" s="1">
        <v>40.097276061375005</v>
      </c>
      <c r="M5845" s="2">
        <f>Table13[[#This Row],[Cons h '[MWh']]]-Table13[[#This Row],[Ewec_prod '[MWh']]]-Table13[[#This Row],[Eeol_prod '[MWh']]]-Table13[[#This Row],[Efv_prod '[MWh']]]</f>
        <v>40.097276061375005</v>
      </c>
    </row>
    <row r="5846" x14ac:dyDescent="0.25">
      <c r="E5846" s="4">
        <v>43709.5</v>
      </c>
      <c r="F5846" s="3">
        <v>0</v>
      </c>
      <c r="G5846" s="2">
        <f>Table13[[#This Row],[CF % FV]]*$A$2</f>
        <v>0</v>
      </c>
      <c r="H5846" s="3">
        <v>5.95990303098166E-2</v>
      </c>
      <c r="I5846" s="2">
        <f>Table13[[#This Row],[CF % EOL ]]*$A$6</f>
        <v>0</v>
      </c>
      <c r="J5846" s="3">
        <v>0.16196135151535651</v>
      </c>
      <c r="K5846" s="2">
        <f>$A$10*Table13[[#This Row],[CF % WEC]]</f>
        <v>0</v>
      </c>
      <c r="L5846" s="1">
        <v>50.680865613371353</v>
      </c>
      <c r="M5846" s="2">
        <f>Table13[[#This Row],[Cons h '[MWh']]]-Table13[[#This Row],[Ewec_prod '[MWh']]]-Table13[[#This Row],[Eeol_prod '[MWh']]]-Table13[[#This Row],[Efv_prod '[MWh']]]</f>
        <v>50.680865613371353</v>
      </c>
    </row>
    <row r="5847" x14ac:dyDescent="0.25">
      <c r="E5847" s="4">
        <v>43709.541666666664</v>
      </c>
      <c r="F5847" s="3">
        <v>0</v>
      </c>
      <c r="G5847" s="2">
        <f>Table13[[#This Row],[CF % FV]]*$A$2</f>
        <v>0</v>
      </c>
      <c r="H5847" s="3">
        <v>9.7039153207462606E-2</v>
      </c>
      <c r="I5847" s="2">
        <f>Table13[[#This Row],[CF % EOL ]]*$A$6</f>
        <v>0</v>
      </c>
      <c r="J5847" s="3">
        <v>0.17546994460746601</v>
      </c>
      <c r="K5847" s="2">
        <f>$A$10*Table13[[#This Row],[CF % WEC]]</f>
        <v>0</v>
      </c>
      <c r="L5847" s="1">
        <v>41.526431985962461</v>
      </c>
      <c r="M5847" s="2">
        <f>Table13[[#This Row],[Cons h '[MWh']]]-Table13[[#This Row],[Ewec_prod '[MWh']]]-Table13[[#This Row],[Eeol_prod '[MWh']]]-Table13[[#This Row],[Efv_prod '[MWh']]]</f>
        <v>41.526431985962461</v>
      </c>
    </row>
    <row r="5848" x14ac:dyDescent="0.25">
      <c r="E5848" s="4">
        <v>43709.583333333336</v>
      </c>
      <c r="F5848" s="3">
        <v>0</v>
      </c>
      <c r="G5848" s="2">
        <f>Table13[[#This Row],[CF % FV]]*$A$2</f>
        <v>0</v>
      </c>
      <c r="H5848" s="3">
        <v>0.13252322568302199</v>
      </c>
      <c r="I5848" s="2">
        <f>Table13[[#This Row],[CF % EOL ]]*$A$6</f>
        <v>0</v>
      </c>
      <c r="J5848" s="3">
        <v>0.17241528491720506</v>
      </c>
      <c r="K5848" s="2">
        <f>$A$10*Table13[[#This Row],[CF % WEC]]</f>
        <v>0</v>
      </c>
      <c r="L5848" s="1">
        <v>40.734999627313236</v>
      </c>
      <c r="M5848" s="2">
        <f>Table13[[#This Row],[Cons h '[MWh']]]-Table13[[#This Row],[Ewec_prod '[MWh']]]-Table13[[#This Row],[Eeol_prod '[MWh']]]-Table13[[#This Row],[Efv_prod '[MWh']]]</f>
        <v>40.734999627313236</v>
      </c>
    </row>
    <row r="5849" x14ac:dyDescent="0.25">
      <c r="E5849" s="4">
        <v>43709.625</v>
      </c>
      <c r="F5849" s="3">
        <v>0</v>
      </c>
      <c r="G5849" s="2">
        <f>Table13[[#This Row],[CF % FV]]*$A$2</f>
        <v>0</v>
      </c>
      <c r="H5849" s="3">
        <v>0.157307578442967</v>
      </c>
      <c r="I5849" s="2">
        <f>Table13[[#This Row],[CF % EOL ]]*$A$6</f>
        <v>0</v>
      </c>
      <c r="J5849" s="3">
        <v>0.16967433506686466</v>
      </c>
      <c r="K5849" s="2">
        <f>$A$10*Table13[[#This Row],[CF % WEC]]</f>
        <v>0</v>
      </c>
      <c r="L5849" s="1">
        <v>38.133800796045435</v>
      </c>
      <c r="M5849" s="2">
        <f>Table13[[#This Row],[Cons h '[MWh']]]-Table13[[#This Row],[Ewec_prod '[MWh']]]-Table13[[#This Row],[Eeol_prod '[MWh']]]-Table13[[#This Row],[Efv_prod '[MWh']]]</f>
        <v>38.133800796045435</v>
      </c>
    </row>
    <row r="5850" x14ac:dyDescent="0.25">
      <c r="E5850" s="4">
        <v>43709.666666666664</v>
      </c>
      <c r="F5850" s="3">
        <v>1.0659999999999999E-2</v>
      </c>
      <c r="G5850" s="2">
        <f>Table13[[#This Row],[CF % FV]]*$A$2</f>
        <v>1.1725999999999999</v>
      </c>
      <c r="H5850" s="3">
        <v>0.155487181238112</v>
      </c>
      <c r="I5850" s="2">
        <f>Table13[[#This Row],[CF % EOL ]]*$A$6</f>
        <v>0</v>
      </c>
      <c r="J5850" s="3">
        <v>0.16392274726180042</v>
      </c>
      <c r="K5850" s="2">
        <f>$A$10*Table13[[#This Row],[CF % WEC]]</f>
        <v>0</v>
      </c>
      <c r="L5850" s="1">
        <v>40.181574480073465</v>
      </c>
      <c r="M5850" s="2">
        <f>Table13[[#This Row],[Cons h '[MWh']]]-Table13[[#This Row],[Ewec_prod '[MWh']]]-Table13[[#This Row],[Eeol_prod '[MWh']]]-Table13[[#This Row],[Efv_prod '[MWh']]]</f>
        <v>39.008974480073462</v>
      </c>
    </row>
    <row r="5851" x14ac:dyDescent="0.25">
      <c r="E5851" s="4">
        <v>43709.708333333336</v>
      </c>
      <c r="F5851" s="3">
        <v>7.3889999999999997E-2</v>
      </c>
      <c r="G5851" s="2">
        <f>Table13[[#This Row],[CF % FV]]*$A$2</f>
        <v>8.1279000000000003</v>
      </c>
      <c r="H5851" s="3">
        <v>0.153182952707066</v>
      </c>
      <c r="I5851" s="2">
        <f>Table13[[#This Row],[CF % EOL ]]*$A$6</f>
        <v>0</v>
      </c>
      <c r="J5851" s="3">
        <v>0.15801681889272426</v>
      </c>
      <c r="K5851" s="2">
        <f>$A$10*Table13[[#This Row],[CF % WEC]]</f>
        <v>0</v>
      </c>
      <c r="L5851" s="1">
        <v>60.858175030484581</v>
      </c>
      <c r="M5851" s="2">
        <f>Table13[[#This Row],[Cons h '[MWh']]]-Table13[[#This Row],[Ewec_prod '[MWh']]]-Table13[[#This Row],[Eeol_prod '[MWh']]]-Table13[[#This Row],[Efv_prod '[MWh']]]</f>
        <v>52.730275030484577</v>
      </c>
    </row>
    <row r="5852" x14ac:dyDescent="0.25">
      <c r="E5852" s="4">
        <v>43709.75</v>
      </c>
      <c r="F5852" s="3">
        <v>0.19494999999999998</v>
      </c>
      <c r="G5852" s="2">
        <f>Table13[[#This Row],[CF % FV]]*$A$2</f>
        <v>21.444499999999998</v>
      </c>
      <c r="H5852" s="3">
        <v>0.126259077680481</v>
      </c>
      <c r="I5852" s="2">
        <f>Table13[[#This Row],[CF % EOL ]]*$A$6</f>
        <v>0</v>
      </c>
      <c r="J5852" s="3">
        <v>0.15216202428538744</v>
      </c>
      <c r="K5852" s="2">
        <f>$A$10*Table13[[#This Row],[CF % WEC]]</f>
        <v>0</v>
      </c>
      <c r="L5852" s="1">
        <v>64.286377427388459</v>
      </c>
      <c r="M5852" s="2">
        <f>Table13[[#This Row],[Cons h '[MWh']]]-Table13[[#This Row],[Ewec_prod '[MWh']]]-Table13[[#This Row],[Eeol_prod '[MWh']]]-Table13[[#This Row],[Efv_prod '[MWh']]]</f>
        <v>42.841877427388461</v>
      </c>
    </row>
    <row r="5853" x14ac:dyDescent="0.25">
      <c r="E5853" s="4">
        <v>43709.791666666664</v>
      </c>
      <c r="F5853" s="3">
        <v>0.36835000000000001</v>
      </c>
      <c r="G5853" s="2">
        <f>Table13[[#This Row],[CF % FV]]*$A$2</f>
        <v>40.518500000000003</v>
      </c>
      <c r="H5853" s="3">
        <v>9.3650164724151705E-2</v>
      </c>
      <c r="I5853" s="2">
        <f>Table13[[#This Row],[CF % EOL ]]*$A$6</f>
        <v>0</v>
      </c>
      <c r="J5853" s="3">
        <v>0.14648034138721613</v>
      </c>
      <c r="K5853" s="2">
        <f>$A$10*Table13[[#This Row],[CF % WEC]]</f>
        <v>0</v>
      </c>
      <c r="L5853" s="1">
        <v>67.438299135204815</v>
      </c>
      <c r="M5853" s="2">
        <f>Table13[[#This Row],[Cons h '[MWh']]]-Table13[[#This Row],[Ewec_prod '[MWh']]]-Table13[[#This Row],[Eeol_prod '[MWh']]]-Table13[[#This Row],[Efv_prod '[MWh']]]</f>
        <v>26.919799135204812</v>
      </c>
    </row>
    <row r="5854" x14ac:dyDescent="0.25">
      <c r="E5854" s="4">
        <v>43709.833333333336</v>
      </c>
      <c r="F5854" s="3">
        <v>0.42081000000000002</v>
      </c>
      <c r="G5854" s="2">
        <f>Table13[[#This Row],[CF % FV]]*$A$2</f>
        <v>46.289100000000005</v>
      </c>
      <c r="H5854" s="3">
        <v>6.6144339038630706E-2</v>
      </c>
      <c r="I5854" s="2">
        <f>Table13[[#This Row],[CF % EOL ]]*$A$6</f>
        <v>0</v>
      </c>
      <c r="J5854" s="3">
        <v>0.14112977947286665</v>
      </c>
      <c r="K5854" s="2">
        <f>$A$10*Table13[[#This Row],[CF % WEC]]</f>
        <v>0</v>
      </c>
      <c r="L5854" s="1">
        <v>50.433751569867248</v>
      </c>
      <c r="M5854" s="2">
        <f>Table13[[#This Row],[Cons h '[MWh']]]-Table13[[#This Row],[Ewec_prod '[MWh']]]-Table13[[#This Row],[Eeol_prod '[MWh']]]-Table13[[#This Row],[Efv_prod '[MWh']]]</f>
        <v>4.1446515698672428</v>
      </c>
    </row>
    <row r="5855" x14ac:dyDescent="0.25">
      <c r="E5855" s="4">
        <v>43709.875</v>
      </c>
      <c r="F5855" s="3">
        <v>0.41314999999999996</v>
      </c>
      <c r="G5855" s="2">
        <f>Table13[[#This Row],[CF % FV]]*$A$2</f>
        <v>45.446499999999993</v>
      </c>
      <c r="H5855" s="3">
        <v>5.2672647552854598E-2</v>
      </c>
      <c r="I5855" s="2">
        <f>Table13[[#This Row],[CF % EOL ]]*$A$6</f>
        <v>0</v>
      </c>
      <c r="J5855" s="3">
        <v>0.13610551659968198</v>
      </c>
      <c r="K5855" s="2">
        <f>$A$10*Table13[[#This Row],[CF % WEC]]</f>
        <v>0</v>
      </c>
      <c r="L5855" s="1">
        <v>45.870064941448426</v>
      </c>
      <c r="M5855" s="2">
        <f>Table13[[#This Row],[Cons h '[MWh']]]-Table13[[#This Row],[Ewec_prod '[MWh']]]-Table13[[#This Row],[Eeol_prod '[MWh']]]-Table13[[#This Row],[Efv_prod '[MWh']]]</f>
        <v>0.42356494144843282</v>
      </c>
    </row>
    <row r="5856" x14ac:dyDescent="0.25">
      <c r="E5856" s="4">
        <v>43709.916666666664</v>
      </c>
      <c r="F5856" s="3">
        <v>0.39100999999999997</v>
      </c>
      <c r="G5856" s="2">
        <f>Table13[[#This Row],[CF % FV]]*$A$2</f>
        <v>43.011099999999999</v>
      </c>
      <c r="H5856" s="3">
        <v>-3.7979646247202101E-3</v>
      </c>
      <c r="I5856" s="2">
        <f>Table13[[#This Row],[CF % EOL ]]*$A$6</f>
        <v>0</v>
      </c>
      <c r="J5856" s="3">
        <v>0.13141249006617892</v>
      </c>
      <c r="K5856" s="2">
        <f>$A$10*Table13[[#This Row],[CF % WEC]]</f>
        <v>0</v>
      </c>
      <c r="L5856" s="1">
        <v>44.598578633626651</v>
      </c>
      <c r="M5856" s="2">
        <f>Table13[[#This Row],[Cons h '[MWh']]]-Table13[[#This Row],[Ewec_prod '[MWh']]]-Table13[[#This Row],[Eeol_prod '[MWh']]]-Table13[[#This Row],[Efv_prod '[MWh']]]</f>
        <v>1.5874786336266524</v>
      </c>
    </row>
    <row r="5857" x14ac:dyDescent="0.25">
      <c r="E5857" s="4">
        <v>43709.958333333336</v>
      </c>
      <c r="F5857" s="3">
        <v>0.36475000000000002</v>
      </c>
      <c r="G5857" s="2">
        <f>Table13[[#This Row],[CF % FV]]*$A$2</f>
        <v>40.122500000000002</v>
      </c>
      <c r="H5857" s="3">
        <v>-3.70060912465755E-3</v>
      </c>
      <c r="I5857" s="2">
        <f>Table13[[#This Row],[CF % EOL ]]*$A$6</f>
        <v>0</v>
      </c>
      <c r="J5857" s="3">
        <v>0.12693417078490851</v>
      </c>
      <c r="K5857" s="2">
        <f>$A$10*Table13[[#This Row],[CF % WEC]]</f>
        <v>0</v>
      </c>
      <c r="L5857" s="1">
        <v>30.355877002016108</v>
      </c>
      <c r="M5857" s="2">
        <f>Table13[[#This Row],[Cons h '[MWh']]]-Table13[[#This Row],[Ewec_prod '[MWh']]]-Table13[[#This Row],[Eeol_prod '[MWh']]]-Table13[[#This Row],[Efv_prod '[MWh']]]</f>
        <v>-9.7666229979838945</v>
      </c>
    </row>
    <row r="5858" x14ac:dyDescent="0.25">
      <c r="E5858" s="4">
        <v>43710</v>
      </c>
      <c r="F5858" s="3">
        <v>0.22140000000000001</v>
      </c>
      <c r="G5858" s="2">
        <f>Table13[[#This Row],[CF % FV]]*$A$2</f>
        <v>24.354000000000003</v>
      </c>
      <c r="H5858" s="3">
        <v>-3.8011309675216199E-3</v>
      </c>
      <c r="I5858" s="2">
        <f>Table13[[#This Row],[CF % EOL ]]*$A$6</f>
        <v>0</v>
      </c>
      <c r="J5858" s="3">
        <v>0.12274334486539455</v>
      </c>
      <c r="K5858" s="2">
        <f>$A$10*Table13[[#This Row],[CF % WEC]]</f>
        <v>0</v>
      </c>
      <c r="L5858" s="1">
        <v>26.603998881442166</v>
      </c>
      <c r="M5858" s="2">
        <f>Table13[[#This Row],[Cons h '[MWh']]]-Table13[[#This Row],[Ewec_prod '[MWh']]]-Table13[[#This Row],[Eeol_prod '[MWh']]]-Table13[[#This Row],[Efv_prod '[MWh']]]</f>
        <v>2.2499988814421634</v>
      </c>
    </row>
    <row r="5859" x14ac:dyDescent="0.25">
      <c r="E5859" s="4">
        <v>43710.041666666664</v>
      </c>
      <c r="F5859" s="3">
        <v>0.1527</v>
      </c>
      <c r="G5859" s="2">
        <f>Table13[[#This Row],[CF % FV]]*$A$2</f>
        <v>16.797000000000001</v>
      </c>
      <c r="H5859" s="3">
        <v>2.4890835325643299E-3</v>
      </c>
      <c r="I5859" s="2">
        <f>Table13[[#This Row],[CF % EOL ]]*$A$6</f>
        <v>0</v>
      </c>
      <c r="J5859" s="3">
        <v>0.12221956173483686</v>
      </c>
      <c r="K5859" s="2">
        <f>$A$10*Table13[[#This Row],[CF % WEC]]</f>
        <v>0</v>
      </c>
      <c r="L5859" s="1">
        <v>22.831485423766292</v>
      </c>
      <c r="M5859" s="2">
        <f>Table13[[#This Row],[Cons h '[MWh']]]-Table13[[#This Row],[Ewec_prod '[MWh']]]-Table13[[#This Row],[Eeol_prod '[MWh']]]-Table13[[#This Row],[Efv_prod '[MWh']]]</f>
        <v>6.0344854237662915</v>
      </c>
    </row>
    <row r="5860" x14ac:dyDescent="0.25">
      <c r="E5860" s="4">
        <v>43710.083333333336</v>
      </c>
      <c r="F5860" s="3">
        <v>4.9970000000000001E-2</v>
      </c>
      <c r="G5860" s="2">
        <f>Table13[[#This Row],[CF % FV]]*$A$2</f>
        <v>5.4966999999999997</v>
      </c>
      <c r="H5860" s="3">
        <v>4.2390930758404298E-2</v>
      </c>
      <c r="I5860" s="2">
        <f>Table13[[#This Row],[CF % EOL ]]*$A$6</f>
        <v>0</v>
      </c>
      <c r="J5860" s="3">
        <v>0.11810238092064824</v>
      </c>
      <c r="K5860" s="2">
        <f>$A$10*Table13[[#This Row],[CF % WEC]]</f>
        <v>0</v>
      </c>
      <c r="L5860" s="1">
        <v>29.373694194093098</v>
      </c>
      <c r="M5860" s="2">
        <f>Table13[[#This Row],[Cons h '[MWh']]]-Table13[[#This Row],[Ewec_prod '[MWh']]]-Table13[[#This Row],[Eeol_prod '[MWh']]]-Table13[[#This Row],[Efv_prod '[MWh']]]</f>
        <v>23.876994194093097</v>
      </c>
    </row>
    <row r="5861" x14ac:dyDescent="0.25">
      <c r="E5861" s="4">
        <v>43710.125</v>
      </c>
      <c r="F5861" s="3">
        <v>3.16E-3</v>
      </c>
      <c r="G5861" s="2">
        <f>Table13[[#This Row],[CF % FV]]*$A$2</f>
        <v>0.34760000000000002</v>
      </c>
      <c r="H5861" s="3">
        <v>0.12692003584731201</v>
      </c>
      <c r="I5861" s="2">
        <f>Table13[[#This Row],[CF % EOL ]]*$A$6</f>
        <v>0</v>
      </c>
      <c r="J5861" s="3">
        <v>0.15240870932827835</v>
      </c>
      <c r="K5861" s="2">
        <f>$A$10*Table13[[#This Row],[CF % WEC]]</f>
        <v>0</v>
      </c>
      <c r="L5861" s="1">
        <v>25.12858905597664</v>
      </c>
      <c r="M5861" s="2">
        <f>Table13[[#This Row],[Cons h '[MWh']]]-Table13[[#This Row],[Ewec_prod '[MWh']]]-Table13[[#This Row],[Eeol_prod '[MWh']]]-Table13[[#This Row],[Efv_prod '[MWh']]]</f>
        <v>24.78098905597664</v>
      </c>
    </row>
    <row r="5862" x14ac:dyDescent="0.25">
      <c r="E5862" s="4">
        <v>43710.166666666664</v>
      </c>
      <c r="F5862" s="3">
        <v>0</v>
      </c>
      <c r="G5862" s="2">
        <f>Table13[[#This Row],[CF % FV]]*$A$2</f>
        <v>0</v>
      </c>
      <c r="H5862" s="3">
        <v>0.30911711133247499</v>
      </c>
      <c r="I5862" s="2">
        <f>Table13[[#This Row],[CF % EOL ]]*$A$6</f>
        <v>0</v>
      </c>
      <c r="J5862" s="3">
        <v>0.1427327092714111</v>
      </c>
      <c r="K5862" s="2">
        <f>$A$10*Table13[[#This Row],[CF % WEC]]</f>
        <v>0</v>
      </c>
      <c r="L5862" s="1">
        <v>38.576177812727174</v>
      </c>
      <c r="M5862" s="2">
        <f>Table13[[#This Row],[Cons h '[MWh']]]-Table13[[#This Row],[Ewec_prod '[MWh']]]-Table13[[#This Row],[Eeol_prod '[MWh']]]-Table13[[#This Row],[Efv_prod '[MWh']]]</f>
        <v>38.576177812727174</v>
      </c>
    </row>
    <row r="5863" x14ac:dyDescent="0.25">
      <c r="E5863" s="4">
        <v>43710.208333333336</v>
      </c>
      <c r="F5863" s="3">
        <v>0</v>
      </c>
      <c r="G5863" s="2">
        <f>Table13[[#This Row],[CF % FV]]*$A$2</f>
        <v>0</v>
      </c>
      <c r="H5863" s="3">
        <v>0.54194529445052997</v>
      </c>
      <c r="I5863" s="2">
        <f>Table13[[#This Row],[CF % EOL ]]*$A$6</f>
        <v>0</v>
      </c>
      <c r="J5863" s="3">
        <v>0.13203632703260113</v>
      </c>
      <c r="K5863" s="2">
        <f>$A$10*Table13[[#This Row],[CF % WEC]]</f>
        <v>0</v>
      </c>
      <c r="L5863" s="1">
        <v>37.572643172132366</v>
      </c>
      <c r="M5863" s="2">
        <f>Table13[[#This Row],[Cons h '[MWh']]]-Table13[[#This Row],[Ewec_prod '[MWh']]]-Table13[[#This Row],[Eeol_prod '[MWh']]]-Table13[[#This Row],[Efv_prod '[MWh']]]</f>
        <v>37.572643172132366</v>
      </c>
    </row>
    <row r="5864" x14ac:dyDescent="0.25">
      <c r="E5864" s="4">
        <v>43710.25</v>
      </c>
      <c r="F5864" s="3">
        <v>0</v>
      </c>
      <c r="G5864" s="2">
        <f>Table13[[#This Row],[CF % FV]]*$A$2</f>
        <v>0</v>
      </c>
      <c r="H5864" s="3">
        <v>0.696908446683837</v>
      </c>
      <c r="I5864" s="2">
        <f>Table13[[#This Row],[CF % EOL ]]*$A$6</f>
        <v>0</v>
      </c>
      <c r="J5864" s="3">
        <v>0.14473414198334264</v>
      </c>
      <c r="K5864" s="2">
        <f>$A$10*Table13[[#This Row],[CF % WEC]]</f>
        <v>0</v>
      </c>
      <c r="L5864" s="1">
        <v>35.5242221236674</v>
      </c>
      <c r="M5864" s="2">
        <f>Table13[[#This Row],[Cons h '[MWh']]]-Table13[[#This Row],[Ewec_prod '[MWh']]]-Table13[[#This Row],[Eeol_prod '[MWh']]]-Table13[[#This Row],[Efv_prod '[MWh']]]</f>
        <v>35.5242221236674</v>
      </c>
    </row>
    <row r="5865" x14ac:dyDescent="0.25">
      <c r="E5865" s="4">
        <v>43710.291666666664</v>
      </c>
      <c r="F5865" s="3">
        <v>0</v>
      </c>
      <c r="G5865" s="2">
        <f>Table13[[#This Row],[CF % FV]]*$A$2</f>
        <v>0</v>
      </c>
      <c r="H5865" s="3">
        <v>0.74574523069436904</v>
      </c>
      <c r="I5865" s="2">
        <f>Table13[[#This Row],[CF % EOL ]]*$A$6</f>
        <v>0</v>
      </c>
      <c r="J5865" s="3">
        <v>0.16221410161920991</v>
      </c>
      <c r="K5865" s="2">
        <f>$A$10*Table13[[#This Row],[CF % WEC]]</f>
        <v>0</v>
      </c>
      <c r="L5865" s="1">
        <v>48.861958362326689</v>
      </c>
      <c r="M5865" s="2">
        <f>Table13[[#This Row],[Cons h '[MWh']]]-Table13[[#This Row],[Ewec_prod '[MWh']]]-Table13[[#This Row],[Eeol_prod '[MWh']]]-Table13[[#This Row],[Efv_prod '[MWh']]]</f>
        <v>48.861958362326689</v>
      </c>
    </row>
    <row r="5866" x14ac:dyDescent="0.25">
      <c r="E5866" s="4">
        <v>43710.333333333336</v>
      </c>
      <c r="F5866" s="3">
        <v>0</v>
      </c>
      <c r="G5866" s="2">
        <f>Table13[[#This Row],[CF % FV]]*$A$2</f>
        <v>0</v>
      </c>
      <c r="H5866" s="3">
        <v>0.76831678400023096</v>
      </c>
      <c r="I5866" s="2">
        <f>Table13[[#This Row],[CF % EOL ]]*$A$6</f>
        <v>0</v>
      </c>
      <c r="J5866" s="3">
        <v>0.17382135450577058</v>
      </c>
      <c r="K5866" s="2">
        <f>$A$10*Table13[[#This Row],[CF % WEC]]</f>
        <v>0</v>
      </c>
      <c r="L5866" s="1">
        <v>48.209566824930072</v>
      </c>
      <c r="M5866" s="2">
        <f>Table13[[#This Row],[Cons h '[MWh']]]-Table13[[#This Row],[Ewec_prod '[MWh']]]-Table13[[#This Row],[Eeol_prod '[MWh']]]-Table13[[#This Row],[Efv_prod '[MWh']]]</f>
        <v>48.209566824930072</v>
      </c>
    </row>
    <row r="5867" x14ac:dyDescent="0.25">
      <c r="E5867" s="4">
        <v>43710.375</v>
      </c>
      <c r="F5867" s="3">
        <v>0</v>
      </c>
      <c r="G5867" s="2">
        <f>Table13[[#This Row],[CF % FV]]*$A$2</f>
        <v>0</v>
      </c>
      <c r="H5867" s="3">
        <v>0.79946389638640103</v>
      </c>
      <c r="I5867" s="2">
        <f>Table13[[#This Row],[CF % EOL ]]*$A$6</f>
        <v>0</v>
      </c>
      <c r="J5867" s="3">
        <v>0.1551616189187088</v>
      </c>
      <c r="K5867" s="2">
        <f>$A$10*Table13[[#This Row],[CF % WEC]]</f>
        <v>0</v>
      </c>
      <c r="L5867" s="1">
        <v>43.131338713754637</v>
      </c>
      <c r="M5867" s="2">
        <f>Table13[[#This Row],[Cons h '[MWh']]]-Table13[[#This Row],[Ewec_prod '[MWh']]]-Table13[[#This Row],[Eeol_prod '[MWh']]]-Table13[[#This Row],[Efv_prod '[MWh']]]</f>
        <v>43.131338713754637</v>
      </c>
    </row>
    <row r="5868" x14ac:dyDescent="0.25">
      <c r="E5868" s="4">
        <v>43710.416666666664</v>
      </c>
      <c r="F5868" s="3">
        <v>0</v>
      </c>
      <c r="G5868" s="2">
        <f>Table13[[#This Row],[CF % FV]]*$A$2</f>
        <v>0</v>
      </c>
      <c r="H5868" s="3">
        <v>7.9474707597261995E-2</v>
      </c>
      <c r="I5868" s="2">
        <f>Table13[[#This Row],[CF % EOL ]]*$A$6</f>
        <v>0</v>
      </c>
      <c r="J5868" s="3">
        <v>0.13785252155067934</v>
      </c>
      <c r="K5868" s="2">
        <f>$A$10*Table13[[#This Row],[CF % WEC]]</f>
        <v>0</v>
      </c>
      <c r="L5868" s="1">
        <v>32.087314568546205</v>
      </c>
      <c r="M5868" s="2">
        <f>Table13[[#This Row],[Cons h '[MWh']]]-Table13[[#This Row],[Ewec_prod '[MWh']]]-Table13[[#This Row],[Eeol_prod '[MWh']]]-Table13[[#This Row],[Efv_prod '[MWh']]]</f>
        <v>32.087314568546205</v>
      </c>
    </row>
    <row r="5869" x14ac:dyDescent="0.25">
      <c r="E5869" s="4">
        <v>43710.458333333336</v>
      </c>
      <c r="F5869" s="3">
        <v>0</v>
      </c>
      <c r="G5869" s="2">
        <f>Table13[[#This Row],[CF % FV]]*$A$2</f>
        <v>0</v>
      </c>
      <c r="H5869" s="3">
        <v>0.11509684916277101</v>
      </c>
      <c r="I5869" s="2">
        <f>Table13[[#This Row],[CF % EOL ]]*$A$6</f>
        <v>0</v>
      </c>
      <c r="J5869" s="3">
        <v>0.12513134878699417</v>
      </c>
      <c r="K5869" s="2">
        <f>$A$10*Table13[[#This Row],[CF % WEC]]</f>
        <v>0</v>
      </c>
      <c r="L5869" s="1">
        <v>41.104340668932174</v>
      </c>
      <c r="M5869" s="2">
        <f>Table13[[#This Row],[Cons h '[MWh']]]-Table13[[#This Row],[Ewec_prod '[MWh']]]-Table13[[#This Row],[Eeol_prod '[MWh']]]-Table13[[#This Row],[Efv_prod '[MWh']]]</f>
        <v>41.104340668932174</v>
      </c>
    </row>
    <row r="5870" x14ac:dyDescent="0.25">
      <c r="E5870" s="4">
        <v>43710.5</v>
      </c>
      <c r="F5870" s="3">
        <v>0</v>
      </c>
      <c r="G5870" s="2">
        <f>Table13[[#This Row],[CF % FV]]*$A$2</f>
        <v>0</v>
      </c>
      <c r="H5870" s="3">
        <v>0.19632905303766099</v>
      </c>
      <c r="I5870" s="2">
        <f>Table13[[#This Row],[CF % EOL ]]*$A$6</f>
        <v>0</v>
      </c>
      <c r="J5870" s="3">
        <v>0.11759424504921677</v>
      </c>
      <c r="K5870" s="2">
        <f>$A$10*Table13[[#This Row],[CF % WEC]]</f>
        <v>0</v>
      </c>
      <c r="L5870" s="1">
        <v>42.329557260980899</v>
      </c>
      <c r="M5870" s="2">
        <f>Table13[[#This Row],[Cons h '[MWh']]]-Table13[[#This Row],[Ewec_prod '[MWh']]]-Table13[[#This Row],[Eeol_prod '[MWh']]]-Table13[[#This Row],[Efv_prod '[MWh']]]</f>
        <v>42.329557260980899</v>
      </c>
    </row>
    <row r="5871" x14ac:dyDescent="0.25">
      <c r="E5871" s="4">
        <v>43710.541666666664</v>
      </c>
      <c r="F5871" s="3">
        <v>0</v>
      </c>
      <c r="G5871" s="2">
        <f>Table13[[#This Row],[CF % FV]]*$A$2</f>
        <v>0</v>
      </c>
      <c r="H5871" s="3">
        <v>0.34005263302257099</v>
      </c>
      <c r="I5871" s="2">
        <f>Table13[[#This Row],[CF % EOL ]]*$A$6</f>
        <v>0</v>
      </c>
      <c r="J5871" s="3">
        <v>0.11425282860547084</v>
      </c>
      <c r="K5871" s="2">
        <f>$A$10*Table13[[#This Row],[CF % WEC]]</f>
        <v>0</v>
      </c>
      <c r="L5871" s="1">
        <v>51.808118036523503</v>
      </c>
      <c r="M5871" s="2">
        <f>Table13[[#This Row],[Cons h '[MWh']]]-Table13[[#This Row],[Ewec_prod '[MWh']]]-Table13[[#This Row],[Eeol_prod '[MWh']]]-Table13[[#This Row],[Efv_prod '[MWh']]]</f>
        <v>51.808118036523503</v>
      </c>
    </row>
    <row r="5872" x14ac:dyDescent="0.25">
      <c r="E5872" s="4">
        <v>43710.583333333336</v>
      </c>
      <c r="F5872" s="3">
        <v>0</v>
      </c>
      <c r="G5872" s="2">
        <f>Table13[[#This Row],[CF % FV]]*$A$2</f>
        <v>0</v>
      </c>
      <c r="H5872" s="3">
        <v>0.51086311945121599</v>
      </c>
      <c r="I5872" s="2">
        <f>Table13[[#This Row],[CF % EOL ]]*$A$6</f>
        <v>0</v>
      </c>
      <c r="J5872" s="3">
        <v>0.11410232886762255</v>
      </c>
      <c r="K5872" s="2">
        <f>$A$10*Table13[[#This Row],[CF % WEC]]</f>
        <v>0</v>
      </c>
      <c r="L5872" s="1">
        <v>39.430140566828598</v>
      </c>
      <c r="M5872" s="2">
        <f>Table13[[#This Row],[Cons h '[MWh']]]-Table13[[#This Row],[Ewec_prod '[MWh']]]-Table13[[#This Row],[Eeol_prod '[MWh']]]-Table13[[#This Row],[Efv_prod '[MWh']]]</f>
        <v>39.430140566828598</v>
      </c>
    </row>
    <row r="5873" x14ac:dyDescent="0.25">
      <c r="E5873" s="4">
        <v>43710.625</v>
      </c>
      <c r="F5873" s="3">
        <v>0</v>
      </c>
      <c r="G5873" s="2">
        <f>Table13[[#This Row],[CF % FV]]*$A$2</f>
        <v>0</v>
      </c>
      <c r="H5873" s="3">
        <v>0.58731838025934402</v>
      </c>
      <c r="I5873" s="2">
        <f>Table13[[#This Row],[CF % EOL ]]*$A$6</f>
        <v>0</v>
      </c>
      <c r="J5873" s="3">
        <v>0.1155857193102853</v>
      </c>
      <c r="K5873" s="2">
        <f>$A$10*Table13[[#This Row],[CF % WEC]]</f>
        <v>0</v>
      </c>
      <c r="L5873" s="1">
        <v>42.037705706709623</v>
      </c>
      <c r="M5873" s="2">
        <f>Table13[[#This Row],[Cons h '[MWh']]]-Table13[[#This Row],[Ewec_prod '[MWh']]]-Table13[[#This Row],[Eeol_prod '[MWh']]]-Table13[[#This Row],[Efv_prod '[MWh']]]</f>
        <v>42.037705706709623</v>
      </c>
    </row>
    <row r="5874" x14ac:dyDescent="0.25">
      <c r="E5874" s="4">
        <v>43710.666666666664</v>
      </c>
      <c r="F5874" s="3">
        <v>2.2019999999999998E-2</v>
      </c>
      <c r="G5874" s="2">
        <f>Table13[[#This Row],[CF % FV]]*$A$2</f>
        <v>2.4221999999999997</v>
      </c>
      <c r="H5874" s="3">
        <v>0.68184041061304801</v>
      </c>
      <c r="I5874" s="2">
        <f>Table13[[#This Row],[CF % EOL ]]*$A$6</f>
        <v>0</v>
      </c>
      <c r="J5874" s="3">
        <v>0.1195794434809419</v>
      </c>
      <c r="K5874" s="2">
        <f>$A$10*Table13[[#This Row],[CF % WEC]]</f>
        <v>0</v>
      </c>
      <c r="L5874" s="1">
        <v>39.179640758281373</v>
      </c>
      <c r="M5874" s="2">
        <f>Table13[[#This Row],[Cons h '[MWh']]]-Table13[[#This Row],[Ewec_prod '[MWh']]]-Table13[[#This Row],[Eeol_prod '[MWh']]]-Table13[[#This Row],[Efv_prod '[MWh']]]</f>
        <v>36.757440758281376</v>
      </c>
    </row>
    <row r="5875" x14ac:dyDescent="0.25">
      <c r="E5875" s="4">
        <v>43710.708333333336</v>
      </c>
      <c r="F5875" s="3">
        <v>0.11459</v>
      </c>
      <c r="G5875" s="2">
        <f>Table13[[#This Row],[CF % FV]]*$A$2</f>
        <v>12.604899999999999</v>
      </c>
      <c r="H5875" s="3">
        <v>0.78787417836148299</v>
      </c>
      <c r="I5875" s="2">
        <f>Table13[[#This Row],[CF % EOL ]]*$A$6</f>
        <v>0</v>
      </c>
      <c r="J5875" s="3">
        <v>0.12798810635728367</v>
      </c>
      <c r="K5875" s="2">
        <f>$A$10*Table13[[#This Row],[CF % WEC]]</f>
        <v>0</v>
      </c>
      <c r="L5875" s="1">
        <v>57.680318985302982</v>
      </c>
      <c r="M5875" s="2">
        <f>Table13[[#This Row],[Cons h '[MWh']]]-Table13[[#This Row],[Ewec_prod '[MWh']]]-Table13[[#This Row],[Eeol_prod '[MWh']]]-Table13[[#This Row],[Efv_prod '[MWh']]]</f>
        <v>45.075418985302981</v>
      </c>
    </row>
    <row r="5876" x14ac:dyDescent="0.25">
      <c r="E5876" s="4">
        <v>43710.75</v>
      </c>
      <c r="F5876" s="3">
        <v>0.24163999999999999</v>
      </c>
      <c r="G5876" s="2">
        <f>Table13[[#This Row],[CF % FV]]*$A$2</f>
        <v>26.580400000000001</v>
      </c>
      <c r="H5876" s="3">
        <v>0.861393434229622</v>
      </c>
      <c r="I5876" s="2">
        <f>Table13[[#This Row],[CF % EOL ]]*$A$6</f>
        <v>0</v>
      </c>
      <c r="J5876" s="3">
        <v>0.13903582145913096</v>
      </c>
      <c r="K5876" s="2">
        <f>$A$10*Table13[[#This Row],[CF % WEC]]</f>
        <v>0</v>
      </c>
      <c r="L5876" s="1">
        <v>56.43618216814955</v>
      </c>
      <c r="M5876" s="2">
        <f>Table13[[#This Row],[Cons h '[MWh']]]-Table13[[#This Row],[Ewec_prod '[MWh']]]-Table13[[#This Row],[Eeol_prod '[MWh']]]-Table13[[#This Row],[Efv_prod '[MWh']]]</f>
        <v>29.855782168149549</v>
      </c>
    </row>
    <row r="5877" x14ac:dyDescent="0.25">
      <c r="E5877" s="4">
        <v>43710.791666666664</v>
      </c>
      <c r="F5877" s="3">
        <v>0.29658000000000001</v>
      </c>
      <c r="G5877" s="2">
        <f>Table13[[#This Row],[CF % FV]]*$A$2</f>
        <v>32.623800000000003</v>
      </c>
      <c r="H5877" s="3">
        <v>0.904237887452638</v>
      </c>
      <c r="I5877" s="2">
        <f>Table13[[#This Row],[CF % EOL ]]*$A$6</f>
        <v>0</v>
      </c>
      <c r="J5877" s="3">
        <v>0.14970265499526159</v>
      </c>
      <c r="K5877" s="2">
        <f>$A$10*Table13[[#This Row],[CF % WEC]]</f>
        <v>0</v>
      </c>
      <c r="L5877" s="1">
        <v>61.748448536646322</v>
      </c>
      <c r="M5877" s="2">
        <f>Table13[[#This Row],[Cons h '[MWh']]]-Table13[[#This Row],[Ewec_prod '[MWh']]]-Table13[[#This Row],[Eeol_prod '[MWh']]]-Table13[[#This Row],[Efv_prod '[MWh']]]</f>
        <v>29.124648536646319</v>
      </c>
    </row>
    <row r="5878" x14ac:dyDescent="0.25">
      <c r="E5878" s="4">
        <v>43710.833333333336</v>
      </c>
      <c r="F5878" s="3">
        <v>0.25627999999999995</v>
      </c>
      <c r="G5878" s="2">
        <f>Table13[[#This Row],[CF % FV]]*$A$2</f>
        <v>28.190799999999996</v>
      </c>
      <c r="H5878" s="3">
        <v>0.92943400502089701</v>
      </c>
      <c r="I5878" s="2">
        <f>Table13[[#This Row],[CF % EOL ]]*$A$6</f>
        <v>0</v>
      </c>
      <c r="J5878" s="3">
        <v>0.15799399421327251</v>
      </c>
      <c r="K5878" s="2">
        <f>$A$10*Table13[[#This Row],[CF % WEC]]</f>
        <v>0</v>
      </c>
      <c r="L5878" s="1">
        <v>53.339540357972396</v>
      </c>
      <c r="M5878" s="2">
        <f>Table13[[#This Row],[Cons h '[MWh']]]-Table13[[#This Row],[Ewec_prod '[MWh']]]-Table13[[#This Row],[Eeol_prod '[MWh']]]-Table13[[#This Row],[Efv_prod '[MWh']]]</f>
        <v>25.1487403579724</v>
      </c>
    </row>
    <row r="5879" x14ac:dyDescent="0.25">
      <c r="E5879" s="4">
        <v>43710.875</v>
      </c>
      <c r="F5879" s="3">
        <v>0.31283999999999995</v>
      </c>
      <c r="G5879" s="2">
        <f>Table13[[#This Row],[CF % FV]]*$A$2</f>
        <v>34.412399999999998</v>
      </c>
      <c r="H5879" s="3">
        <v>0.92965181240669903</v>
      </c>
      <c r="I5879" s="2">
        <f>Table13[[#This Row],[CF % EOL ]]*$A$6</f>
        <v>0</v>
      </c>
      <c r="J5879" s="3">
        <v>0.13389597583080606</v>
      </c>
      <c r="K5879" s="2">
        <f>$A$10*Table13[[#This Row],[CF % WEC]]</f>
        <v>0</v>
      </c>
      <c r="L5879" s="1">
        <v>51.766185719436407</v>
      </c>
      <c r="M5879" s="2">
        <f>Table13[[#This Row],[Cons h '[MWh']]]-Table13[[#This Row],[Ewec_prod '[MWh']]]-Table13[[#This Row],[Eeol_prod '[MWh']]]-Table13[[#This Row],[Efv_prod '[MWh']]]</f>
        <v>17.353785719436409</v>
      </c>
    </row>
    <row r="5880" x14ac:dyDescent="0.25">
      <c r="E5880" s="4">
        <v>43710.916666666664</v>
      </c>
      <c r="F5880" s="3">
        <v>0.25025999999999998</v>
      </c>
      <c r="G5880" s="2">
        <f>Table13[[#This Row],[CF % FV]]*$A$2</f>
        <v>27.528599999999997</v>
      </c>
      <c r="H5880" s="3">
        <v>7.9391714493572796E-2</v>
      </c>
      <c r="I5880" s="2">
        <f>Table13[[#This Row],[CF % EOL ]]*$A$6</f>
        <v>0</v>
      </c>
      <c r="J5880" s="3">
        <v>0.1422162253008091</v>
      </c>
      <c r="K5880" s="2">
        <f>$A$10*Table13[[#This Row],[CF % WEC]]</f>
        <v>0</v>
      </c>
      <c r="L5880" s="1">
        <v>21.767552642236126</v>
      </c>
      <c r="M5880" s="2">
        <f>Table13[[#This Row],[Cons h '[MWh']]]-Table13[[#This Row],[Ewec_prod '[MWh']]]-Table13[[#This Row],[Eeol_prod '[MWh']]]-Table13[[#This Row],[Efv_prod '[MWh']]]</f>
        <v>-5.7610473577638714</v>
      </c>
    </row>
    <row r="5881" x14ac:dyDescent="0.25">
      <c r="E5881" s="4">
        <v>43710.958333333336</v>
      </c>
      <c r="F5881" s="3">
        <v>0.21371000000000001</v>
      </c>
      <c r="G5881" s="2">
        <f>Table13[[#This Row],[CF % FV]]*$A$2</f>
        <v>23.508100000000002</v>
      </c>
      <c r="H5881" s="3">
        <v>9.0287592451905596E-2</v>
      </c>
      <c r="I5881" s="2">
        <f>Table13[[#This Row],[CF % EOL ]]*$A$6</f>
        <v>0</v>
      </c>
      <c r="J5881" s="3">
        <v>0.14780711392321591</v>
      </c>
      <c r="K5881" s="2">
        <f>$A$10*Table13[[#This Row],[CF % WEC]]</f>
        <v>0</v>
      </c>
      <c r="L5881" s="1">
        <v>36.0682247085916</v>
      </c>
      <c r="M5881" s="2">
        <f>Table13[[#This Row],[Cons h '[MWh']]]-Table13[[#This Row],[Ewec_prod '[MWh']]]-Table13[[#This Row],[Eeol_prod '[MWh']]]-Table13[[#This Row],[Efv_prod '[MWh']]]</f>
        <v>12.560124708591598</v>
      </c>
    </row>
    <row r="5882" x14ac:dyDescent="0.25">
      <c r="E5882" s="4">
        <v>43711</v>
      </c>
      <c r="F5882" s="3">
        <v>0.14859</v>
      </c>
      <c r="G5882" s="2">
        <f>Table13[[#This Row],[CF % FV]]*$A$2</f>
        <v>16.344899999999999</v>
      </c>
      <c r="H5882" s="3">
        <v>0.17720091344942901</v>
      </c>
      <c r="I5882" s="2">
        <f>Table13[[#This Row],[CF % EOL ]]*$A$6</f>
        <v>0</v>
      </c>
      <c r="J5882" s="3">
        <v>0.15113171863235372</v>
      </c>
      <c r="K5882" s="2">
        <f>$A$10*Table13[[#This Row],[CF % WEC]]</f>
        <v>0</v>
      </c>
      <c r="L5882" s="1">
        <v>27.614841028928929</v>
      </c>
      <c r="M5882" s="2">
        <f>Table13[[#This Row],[Cons h '[MWh']]]-Table13[[#This Row],[Ewec_prod '[MWh']]]-Table13[[#This Row],[Eeol_prod '[MWh']]]-Table13[[#This Row],[Efv_prod '[MWh']]]</f>
        <v>11.26994102892893</v>
      </c>
    </row>
    <row r="5883" x14ac:dyDescent="0.25">
      <c r="E5883" s="4">
        <v>43711.041666666664</v>
      </c>
      <c r="F5883" s="3">
        <v>5.4450000000000005E-2</v>
      </c>
      <c r="G5883" s="2">
        <f>Table13[[#This Row],[CF % FV]]*$A$2</f>
        <v>5.9895000000000005</v>
      </c>
      <c r="H5883" s="3">
        <v>0.27085666725465202</v>
      </c>
      <c r="I5883" s="2">
        <f>Table13[[#This Row],[CF % EOL ]]*$A$6</f>
        <v>0</v>
      </c>
      <c r="J5883" s="3">
        <v>0.1719015833293413</v>
      </c>
      <c r="K5883" s="2">
        <f>$A$10*Table13[[#This Row],[CF % WEC]]</f>
        <v>0</v>
      </c>
      <c r="L5883" s="1">
        <v>31.016091296483442</v>
      </c>
      <c r="M5883" s="2">
        <f>Table13[[#This Row],[Cons h '[MWh']]]-Table13[[#This Row],[Ewec_prod '[MWh']]]-Table13[[#This Row],[Eeol_prod '[MWh']]]-Table13[[#This Row],[Efv_prod '[MWh']]]</f>
        <v>25.026591296483442</v>
      </c>
    </row>
    <row r="5884" x14ac:dyDescent="0.25">
      <c r="E5884" s="4">
        <v>43711.083333333336</v>
      </c>
      <c r="F5884" s="3">
        <v>9.7100000000000016E-3</v>
      </c>
      <c r="G5884" s="2">
        <f>Table13[[#This Row],[CF % FV]]*$A$2</f>
        <v>1.0681000000000003</v>
      </c>
      <c r="H5884" s="3">
        <v>0.47915842193340502</v>
      </c>
      <c r="I5884" s="2">
        <f>Table13[[#This Row],[CF % EOL ]]*$A$6</f>
        <v>0</v>
      </c>
      <c r="J5884" s="3">
        <v>0.16887682144119281</v>
      </c>
      <c r="K5884" s="2">
        <f>$A$10*Table13[[#This Row],[CF % WEC]]</f>
        <v>0</v>
      </c>
      <c r="L5884" s="1">
        <v>28.329632025235966</v>
      </c>
      <c r="M5884" s="2">
        <f>Table13[[#This Row],[Cons h '[MWh']]]-Table13[[#This Row],[Ewec_prod '[MWh']]]-Table13[[#This Row],[Eeol_prod '[MWh']]]-Table13[[#This Row],[Efv_prod '[MWh']]]</f>
        <v>27.261532025235965</v>
      </c>
    </row>
    <row r="5885" x14ac:dyDescent="0.25">
      <c r="E5885" s="4">
        <v>43711.125</v>
      </c>
      <c r="F5885" s="3">
        <v>0</v>
      </c>
      <c r="G5885" s="2">
        <f>Table13[[#This Row],[CF % FV]]*$A$2</f>
        <v>0</v>
      </c>
      <c r="H5885" s="3">
        <v>0.65773853350726297</v>
      </c>
      <c r="I5885" s="2">
        <f>Table13[[#This Row],[CF % EOL ]]*$A$6</f>
        <v>0</v>
      </c>
      <c r="J5885" s="3">
        <v>0.16686679781757952</v>
      </c>
      <c r="K5885" s="2">
        <f>$A$10*Table13[[#This Row],[CF % WEC]]</f>
        <v>0</v>
      </c>
      <c r="L5885" s="1">
        <v>29.029972982905399</v>
      </c>
      <c r="M5885" s="2">
        <f>Table13[[#This Row],[Cons h '[MWh']]]-Table13[[#This Row],[Ewec_prod '[MWh']]]-Table13[[#This Row],[Eeol_prod '[MWh']]]-Table13[[#This Row],[Efv_prod '[MWh']]]</f>
        <v>29.029972982905399</v>
      </c>
    </row>
    <row r="5886" x14ac:dyDescent="0.25">
      <c r="E5886" s="4">
        <v>43711.166666666664</v>
      </c>
      <c r="F5886" s="3">
        <v>0</v>
      </c>
      <c r="G5886" s="2">
        <f>Table13[[#This Row],[CF % FV]]*$A$2</f>
        <v>0</v>
      </c>
      <c r="H5886" s="3">
        <v>0.72412976894108805</v>
      </c>
      <c r="I5886" s="2">
        <f>Table13[[#This Row],[CF % EOL ]]*$A$6</f>
        <v>0</v>
      </c>
      <c r="J5886" s="3">
        <v>0.16143571022108719</v>
      </c>
      <c r="K5886" s="2">
        <f>$A$10*Table13[[#This Row],[CF % WEC]]</f>
        <v>0</v>
      </c>
      <c r="L5886" s="1">
        <v>36.783783001521186</v>
      </c>
      <c r="M5886" s="2">
        <f>Table13[[#This Row],[Cons h '[MWh']]]-Table13[[#This Row],[Ewec_prod '[MWh']]]-Table13[[#This Row],[Eeol_prod '[MWh']]]-Table13[[#This Row],[Efv_prod '[MWh']]]</f>
        <v>36.783783001521186</v>
      </c>
    </row>
    <row r="5887" x14ac:dyDescent="0.25">
      <c r="E5887" s="4">
        <v>43711.208333333336</v>
      </c>
      <c r="F5887" s="3">
        <v>0</v>
      </c>
      <c r="G5887" s="2">
        <f>Table13[[#This Row],[CF % FV]]*$A$2</f>
        <v>0</v>
      </c>
      <c r="H5887" s="3">
        <v>0.79363386792963897</v>
      </c>
      <c r="I5887" s="2">
        <f>Table13[[#This Row],[CF % EOL ]]*$A$6</f>
        <v>0</v>
      </c>
      <c r="J5887" s="3">
        <v>0.15612935366971911</v>
      </c>
      <c r="K5887" s="2">
        <f>$A$10*Table13[[#This Row],[CF % WEC]]</f>
        <v>0</v>
      </c>
      <c r="L5887" s="1">
        <v>37.201821454921586</v>
      </c>
      <c r="M5887" s="2">
        <f>Table13[[#This Row],[Cons h '[MWh']]]-Table13[[#This Row],[Ewec_prod '[MWh']]]-Table13[[#This Row],[Eeol_prod '[MWh']]]-Table13[[#This Row],[Efv_prod '[MWh']]]</f>
        <v>37.201821454921586</v>
      </c>
    </row>
    <row r="5888" x14ac:dyDescent="0.25">
      <c r="E5888" s="4">
        <v>43711.25</v>
      </c>
      <c r="F5888" s="3">
        <v>0</v>
      </c>
      <c r="G5888" s="2">
        <f>Table13[[#This Row],[CF % FV]]*$A$2</f>
        <v>0</v>
      </c>
      <c r="H5888" s="3">
        <v>0.84146229736907996</v>
      </c>
      <c r="I5888" s="2">
        <f>Table13[[#This Row],[CF % EOL ]]*$A$6</f>
        <v>0</v>
      </c>
      <c r="J5888" s="3">
        <v>0.18219461767567938</v>
      </c>
      <c r="K5888" s="2">
        <f>$A$10*Table13[[#This Row],[CF % WEC]]</f>
        <v>0</v>
      </c>
      <c r="L5888" s="1">
        <v>46.527452899106571</v>
      </c>
      <c r="M5888" s="2">
        <f>Table13[[#This Row],[Cons h '[MWh']]]-Table13[[#This Row],[Ewec_prod '[MWh']]]-Table13[[#This Row],[Eeol_prod '[MWh']]]-Table13[[#This Row],[Efv_prod '[MWh']]]</f>
        <v>46.527452899106571</v>
      </c>
    </row>
    <row r="5889" x14ac:dyDescent="0.25">
      <c r="E5889" s="4">
        <v>43711.291666666664</v>
      </c>
      <c r="F5889" s="3">
        <v>0</v>
      </c>
      <c r="G5889" s="2">
        <f>Table13[[#This Row],[CF % FV]]*$A$2</f>
        <v>0</v>
      </c>
      <c r="H5889" s="3">
        <v>0.86437870478308698</v>
      </c>
      <c r="I5889" s="2">
        <f>Table13[[#This Row],[CF % EOL ]]*$A$6</f>
        <v>0</v>
      </c>
      <c r="J5889" s="3">
        <v>0.19738484709504187</v>
      </c>
      <c r="K5889" s="2">
        <f>$A$10*Table13[[#This Row],[CF % WEC]]</f>
        <v>0</v>
      </c>
      <c r="L5889" s="1">
        <v>38.17274372902159</v>
      </c>
      <c r="M5889" s="2">
        <f>Table13[[#This Row],[Cons h '[MWh']]]-Table13[[#This Row],[Ewec_prod '[MWh']]]-Table13[[#This Row],[Eeol_prod '[MWh']]]-Table13[[#This Row],[Efv_prod '[MWh']]]</f>
        <v>38.17274372902159</v>
      </c>
    </row>
    <row r="5890" x14ac:dyDescent="0.25">
      <c r="E5890" s="4">
        <v>43711.333333333336</v>
      </c>
      <c r="F5890" s="3">
        <v>0</v>
      </c>
      <c r="G5890" s="2">
        <f>Table13[[#This Row],[CF % FV]]*$A$2</f>
        <v>0</v>
      </c>
      <c r="H5890" s="3">
        <v>0.85749943980466403</v>
      </c>
      <c r="I5890" s="2">
        <f>Table13[[#This Row],[CF % EOL ]]*$A$6</f>
        <v>0</v>
      </c>
      <c r="J5890" s="3">
        <v>0.20206537611247843</v>
      </c>
      <c r="K5890" s="2">
        <f>$A$10*Table13[[#This Row],[CF % WEC]]</f>
        <v>0</v>
      </c>
      <c r="L5890" s="1">
        <v>46.439968621756854</v>
      </c>
      <c r="M5890" s="2">
        <f>Table13[[#This Row],[Cons h '[MWh']]]-Table13[[#This Row],[Ewec_prod '[MWh']]]-Table13[[#This Row],[Eeol_prod '[MWh']]]-Table13[[#This Row],[Efv_prod '[MWh']]]</f>
        <v>46.439968621756854</v>
      </c>
    </row>
    <row r="5891" x14ac:dyDescent="0.25">
      <c r="E5891" s="4">
        <v>43711.375</v>
      </c>
      <c r="F5891" s="3">
        <v>0</v>
      </c>
      <c r="G5891" s="2">
        <f>Table13[[#This Row],[CF % FV]]*$A$2</f>
        <v>0</v>
      </c>
      <c r="H5891" s="3">
        <v>0.84791379478272499</v>
      </c>
      <c r="I5891" s="2">
        <f>Table13[[#This Row],[CF % EOL ]]*$A$6</f>
        <v>0</v>
      </c>
      <c r="J5891" s="3">
        <v>0.17082525497261114</v>
      </c>
      <c r="K5891" s="2">
        <f>$A$10*Table13[[#This Row],[CF % WEC]]</f>
        <v>0</v>
      </c>
      <c r="L5891" s="1">
        <v>46.09344751553396</v>
      </c>
      <c r="M5891" s="2">
        <f>Table13[[#This Row],[Cons h '[MWh']]]-Table13[[#This Row],[Ewec_prod '[MWh']]]-Table13[[#This Row],[Eeol_prod '[MWh']]]-Table13[[#This Row],[Efv_prod '[MWh']]]</f>
        <v>46.09344751553396</v>
      </c>
    </row>
    <row r="5892" x14ac:dyDescent="0.25">
      <c r="E5892" s="4">
        <v>43711.416666666664</v>
      </c>
      <c r="F5892" s="3">
        <v>0</v>
      </c>
      <c r="G5892" s="2">
        <f>Table13[[#This Row],[CF % FV]]*$A$2</f>
        <v>0</v>
      </c>
      <c r="H5892" s="3">
        <v>0.151644682342087</v>
      </c>
      <c r="I5892" s="2">
        <f>Table13[[#This Row],[CF % EOL ]]*$A$6</f>
        <v>0</v>
      </c>
      <c r="J5892" s="3">
        <v>0.16533766253710419</v>
      </c>
      <c r="K5892" s="2">
        <f>$A$10*Table13[[#This Row],[CF % WEC]]</f>
        <v>0</v>
      </c>
      <c r="L5892" s="1">
        <v>39.255311351747821</v>
      </c>
      <c r="M5892" s="2">
        <f>Table13[[#This Row],[Cons h '[MWh']]]-Table13[[#This Row],[Ewec_prod '[MWh']]]-Table13[[#This Row],[Eeol_prod '[MWh']]]-Table13[[#This Row],[Efv_prod '[MWh']]]</f>
        <v>39.255311351747821</v>
      </c>
    </row>
    <row r="5893" x14ac:dyDescent="0.25">
      <c r="E5893" s="4">
        <v>43711.458333333336</v>
      </c>
      <c r="F5893" s="3">
        <v>0</v>
      </c>
      <c r="G5893" s="2">
        <f>Table13[[#This Row],[CF % FV]]*$A$2</f>
        <v>0</v>
      </c>
      <c r="H5893" s="3">
        <v>6.9396950130790794E-2</v>
      </c>
      <c r="I5893" s="2">
        <f>Table13[[#This Row],[CF % EOL ]]*$A$6</f>
        <v>0</v>
      </c>
      <c r="J5893" s="3">
        <v>0.17143623350752277</v>
      </c>
      <c r="K5893" s="2">
        <f>$A$10*Table13[[#This Row],[CF % WEC]]</f>
        <v>0</v>
      </c>
      <c r="L5893" s="1">
        <v>40.134654424861488</v>
      </c>
      <c r="M5893" s="2">
        <f>Table13[[#This Row],[Cons h '[MWh']]]-Table13[[#This Row],[Ewec_prod '[MWh']]]-Table13[[#This Row],[Eeol_prod '[MWh']]]-Table13[[#This Row],[Efv_prod '[MWh']]]</f>
        <v>40.134654424861488</v>
      </c>
    </row>
    <row r="5894" x14ac:dyDescent="0.25">
      <c r="E5894" s="4">
        <v>43711.5</v>
      </c>
      <c r="F5894" s="3">
        <v>0</v>
      </c>
      <c r="G5894" s="2">
        <f>Table13[[#This Row],[CF % FV]]*$A$2</f>
        <v>0</v>
      </c>
      <c r="H5894" s="3">
        <v>0.117023971340959</v>
      </c>
      <c r="I5894" s="2">
        <f>Table13[[#This Row],[CF % EOL ]]*$A$6</f>
        <v>0</v>
      </c>
      <c r="J5894" s="3">
        <v>0.17671604962677082</v>
      </c>
      <c r="K5894" s="2">
        <f>$A$10*Table13[[#This Row],[CF % WEC]]</f>
        <v>0</v>
      </c>
      <c r="L5894" s="1">
        <v>50.747709056755852</v>
      </c>
      <c r="M5894" s="2">
        <f>Table13[[#This Row],[Cons h '[MWh']]]-Table13[[#This Row],[Ewec_prod '[MWh']]]-Table13[[#This Row],[Eeol_prod '[MWh']]]-Table13[[#This Row],[Efv_prod '[MWh']]]</f>
        <v>50.747709056755852</v>
      </c>
    </row>
    <row r="5895" x14ac:dyDescent="0.25">
      <c r="E5895" s="4">
        <v>43711.541666666664</v>
      </c>
      <c r="F5895" s="3">
        <v>0</v>
      </c>
      <c r="G5895" s="2">
        <f>Table13[[#This Row],[CF % FV]]*$A$2</f>
        <v>0</v>
      </c>
      <c r="H5895" s="3">
        <v>0.302238753042676</v>
      </c>
      <c r="I5895" s="2">
        <f>Table13[[#This Row],[CF % EOL ]]*$A$6</f>
        <v>0</v>
      </c>
      <c r="J5895" s="3">
        <v>0.17403404860601235</v>
      </c>
      <c r="K5895" s="2">
        <f>$A$10*Table13[[#This Row],[CF % WEC]]</f>
        <v>0</v>
      </c>
      <c r="L5895" s="1">
        <v>43.972015773351927</v>
      </c>
      <c r="M5895" s="2">
        <f>Table13[[#This Row],[Cons h '[MWh']]]-Table13[[#This Row],[Ewec_prod '[MWh']]]-Table13[[#This Row],[Eeol_prod '[MWh']]]-Table13[[#This Row],[Efv_prod '[MWh']]]</f>
        <v>43.972015773351927</v>
      </c>
    </row>
    <row r="5896" x14ac:dyDescent="0.25">
      <c r="E5896" s="4">
        <v>43711.583333333336</v>
      </c>
      <c r="F5896" s="3">
        <v>0</v>
      </c>
      <c r="G5896" s="2">
        <f>Table13[[#This Row],[CF % FV]]*$A$2</f>
        <v>0</v>
      </c>
      <c r="H5896" s="3">
        <v>0.359083750201456</v>
      </c>
      <c r="I5896" s="2">
        <f>Table13[[#This Row],[CF % EOL ]]*$A$6</f>
        <v>0</v>
      </c>
      <c r="J5896" s="3">
        <v>0.17186028841425713</v>
      </c>
      <c r="K5896" s="2">
        <f>$A$10*Table13[[#This Row],[CF % WEC]]</f>
        <v>0</v>
      </c>
      <c r="L5896" s="1">
        <v>48.919026287716697</v>
      </c>
      <c r="M5896" s="2">
        <f>Table13[[#This Row],[Cons h '[MWh']]]-Table13[[#This Row],[Ewec_prod '[MWh']]]-Table13[[#This Row],[Eeol_prod '[MWh']]]-Table13[[#This Row],[Efv_prod '[MWh']]]</f>
        <v>48.919026287716697</v>
      </c>
    </row>
    <row r="5897" x14ac:dyDescent="0.25">
      <c r="E5897" s="4">
        <v>43711.625</v>
      </c>
      <c r="F5897" s="3">
        <v>0</v>
      </c>
      <c r="G5897" s="2">
        <f>Table13[[#This Row],[CF % FV]]*$A$2</f>
        <v>0</v>
      </c>
      <c r="H5897" s="3">
        <v>0.39224678365055499</v>
      </c>
      <c r="I5897" s="2">
        <f>Table13[[#This Row],[CF % EOL ]]*$A$6</f>
        <v>0</v>
      </c>
      <c r="J5897" s="3">
        <v>0.16997594933159729</v>
      </c>
      <c r="K5897" s="2">
        <f>$A$10*Table13[[#This Row],[CF % WEC]]</f>
        <v>0</v>
      </c>
      <c r="L5897" s="1">
        <v>43.055953061110749</v>
      </c>
      <c r="M5897" s="2">
        <f>Table13[[#This Row],[Cons h '[MWh']]]-Table13[[#This Row],[Ewec_prod '[MWh']]]-Table13[[#This Row],[Eeol_prod '[MWh']]]-Table13[[#This Row],[Efv_prod '[MWh']]]</f>
        <v>43.055953061110749</v>
      </c>
    </row>
    <row r="5898" x14ac:dyDescent="0.25">
      <c r="E5898" s="4">
        <v>43711.666666666664</v>
      </c>
      <c r="F5898" s="3">
        <v>2.6629999999999997E-2</v>
      </c>
      <c r="G5898" s="2">
        <f>Table13[[#This Row],[CF % FV]]*$A$2</f>
        <v>2.9292999999999996</v>
      </c>
      <c r="H5898" s="3">
        <v>0.28072703501373802</v>
      </c>
      <c r="I5898" s="2">
        <f>Table13[[#This Row],[CF % EOL ]]*$A$6</f>
        <v>0</v>
      </c>
      <c r="J5898" s="3">
        <v>0.17266969181612807</v>
      </c>
      <c r="K5898" s="2">
        <f>$A$10*Table13[[#This Row],[CF % WEC]]</f>
        <v>0</v>
      </c>
      <c r="L5898" s="1">
        <v>44.309229657920497</v>
      </c>
      <c r="M5898" s="2">
        <f>Table13[[#This Row],[Cons h '[MWh']]]-Table13[[#This Row],[Ewec_prod '[MWh']]]-Table13[[#This Row],[Eeol_prod '[MWh']]]-Table13[[#This Row],[Efv_prod '[MWh']]]</f>
        <v>41.379929657920499</v>
      </c>
    </row>
    <row r="5899" x14ac:dyDescent="0.25">
      <c r="E5899" s="4">
        <v>43711.708333333336</v>
      </c>
      <c r="F5899" s="3">
        <v>0.12793000000000002</v>
      </c>
      <c r="G5899" s="2">
        <f>Table13[[#This Row],[CF % FV]]*$A$2</f>
        <v>14.072300000000002</v>
      </c>
      <c r="H5899" s="3">
        <v>1.0880140298539001E-2</v>
      </c>
      <c r="I5899" s="2">
        <f>Table13[[#This Row],[CF % EOL ]]*$A$6</f>
        <v>0</v>
      </c>
      <c r="J5899" s="3">
        <v>0.17635991734551326</v>
      </c>
      <c r="K5899" s="2">
        <f>$A$10*Table13[[#This Row],[CF % WEC]]</f>
        <v>0</v>
      </c>
      <c r="L5899" s="1">
        <v>51.50485153877743</v>
      </c>
      <c r="M5899" s="2">
        <f>Table13[[#This Row],[Cons h '[MWh']]]-Table13[[#This Row],[Ewec_prod '[MWh']]]-Table13[[#This Row],[Eeol_prod '[MWh']]]-Table13[[#This Row],[Efv_prod '[MWh']]]</f>
        <v>37.432551538777432</v>
      </c>
    </row>
    <row r="5900" x14ac:dyDescent="0.25">
      <c r="E5900" s="4">
        <v>43711.75</v>
      </c>
      <c r="F5900" s="3">
        <v>0.12984000000000001</v>
      </c>
      <c r="G5900" s="2">
        <f>Table13[[#This Row],[CF % FV]]*$A$2</f>
        <v>14.282400000000001</v>
      </c>
      <c r="H5900" s="3">
        <v>-3.2206325929150202E-3</v>
      </c>
      <c r="I5900" s="2">
        <f>Table13[[#This Row],[CF % EOL ]]*$A$6</f>
        <v>0</v>
      </c>
      <c r="J5900" s="3">
        <v>0.18014853538496373</v>
      </c>
      <c r="K5900" s="2">
        <f>$A$10*Table13[[#This Row],[CF % WEC]]</f>
        <v>0</v>
      </c>
      <c r="L5900" s="1">
        <v>57.738263366451164</v>
      </c>
      <c r="M5900" s="2">
        <f>Table13[[#This Row],[Cons h '[MWh']]]-Table13[[#This Row],[Ewec_prod '[MWh']]]-Table13[[#This Row],[Eeol_prod '[MWh']]]-Table13[[#This Row],[Efv_prod '[MWh']]]</f>
        <v>43.455863366451162</v>
      </c>
    </row>
    <row r="5901" x14ac:dyDescent="0.25">
      <c r="E5901" s="4">
        <v>43711.791666666664</v>
      </c>
      <c r="F5901" s="3">
        <v>0.23616999999999999</v>
      </c>
      <c r="G5901" s="2">
        <f>Table13[[#This Row],[CF % FV]]*$A$2</f>
        <v>25.9787</v>
      </c>
      <c r="H5901" s="3">
        <v>6.0555357120304201E-2</v>
      </c>
      <c r="I5901" s="2">
        <f>Table13[[#This Row],[CF % EOL ]]*$A$6</f>
        <v>0</v>
      </c>
      <c r="J5901" s="3">
        <v>0.18448716842935847</v>
      </c>
      <c r="K5901" s="2">
        <f>$A$10*Table13[[#This Row],[CF % WEC]]</f>
        <v>0</v>
      </c>
      <c r="L5901" s="1">
        <v>47.527458325366574</v>
      </c>
      <c r="M5901" s="2">
        <f>Table13[[#This Row],[Cons h '[MWh']]]-Table13[[#This Row],[Ewec_prod '[MWh']]]-Table13[[#This Row],[Eeol_prod '[MWh']]]-Table13[[#This Row],[Efv_prod '[MWh']]]</f>
        <v>21.548758325366574</v>
      </c>
    </row>
    <row r="5902" x14ac:dyDescent="0.25">
      <c r="E5902" s="4">
        <v>43711.833333333336</v>
      </c>
      <c r="F5902" s="3">
        <v>0.36060999999999999</v>
      </c>
      <c r="G5902" s="2">
        <f>Table13[[#This Row],[CF % FV]]*$A$2</f>
        <v>39.667099999999998</v>
      </c>
      <c r="H5902" s="3">
        <v>0.22849392008582001</v>
      </c>
      <c r="I5902" s="2">
        <f>Table13[[#This Row],[CF % EOL ]]*$A$6</f>
        <v>0</v>
      </c>
      <c r="J5902" s="3">
        <v>0.18950941220467632</v>
      </c>
      <c r="K5902" s="2">
        <f>$A$10*Table13[[#This Row],[CF % WEC]]</f>
        <v>0</v>
      </c>
      <c r="L5902" s="1">
        <v>60.768828248994666</v>
      </c>
      <c r="M5902" s="2">
        <f>Table13[[#This Row],[Cons h '[MWh']]]-Table13[[#This Row],[Ewec_prod '[MWh']]]-Table13[[#This Row],[Eeol_prod '[MWh']]]-Table13[[#This Row],[Efv_prod '[MWh']]]</f>
        <v>21.101728248994668</v>
      </c>
    </row>
    <row r="5903" x14ac:dyDescent="0.25">
      <c r="E5903" s="4">
        <v>43711.875</v>
      </c>
      <c r="F5903" s="3">
        <v>0.50263999999999998</v>
      </c>
      <c r="G5903" s="2">
        <f>Table13[[#This Row],[CF % FV]]*$A$2</f>
        <v>55.290399999999998</v>
      </c>
      <c r="H5903" s="3">
        <v>0.24780295493277299</v>
      </c>
      <c r="I5903" s="2">
        <f>Table13[[#This Row],[CF % EOL ]]*$A$6</f>
        <v>0</v>
      </c>
      <c r="J5903" s="3">
        <v>0.19691756900002649</v>
      </c>
      <c r="K5903" s="2">
        <f>$A$10*Table13[[#This Row],[CF % WEC]]</f>
        <v>0</v>
      </c>
      <c r="L5903" s="1">
        <v>49.247967953602547</v>
      </c>
      <c r="M5903" s="2">
        <f>Table13[[#This Row],[Cons h '[MWh']]]-Table13[[#This Row],[Ewec_prod '[MWh']]]-Table13[[#This Row],[Eeol_prod '[MWh']]]-Table13[[#This Row],[Efv_prod '[MWh']]]</f>
        <v>-6.042432046397451</v>
      </c>
    </row>
    <row r="5904" x14ac:dyDescent="0.25">
      <c r="E5904" s="4">
        <v>43711.916666666664</v>
      </c>
      <c r="F5904" s="3">
        <v>0.51280999999999999</v>
      </c>
      <c r="G5904" s="2">
        <f>Table13[[#This Row],[CF % FV]]*$A$2</f>
        <v>56.409099999999995</v>
      </c>
      <c r="H5904" s="3">
        <v>5.17866416220433E-2</v>
      </c>
      <c r="I5904" s="2">
        <f>Table13[[#This Row],[CF % EOL ]]*$A$6</f>
        <v>0</v>
      </c>
      <c r="J5904" s="3">
        <v>0.20372307185367525</v>
      </c>
      <c r="K5904" s="2">
        <f>$A$10*Table13[[#This Row],[CF % WEC]]</f>
        <v>0</v>
      </c>
      <c r="L5904" s="1">
        <v>31.406072315924373</v>
      </c>
      <c r="M5904" s="2">
        <f>Table13[[#This Row],[Cons h '[MWh']]]-Table13[[#This Row],[Ewec_prod '[MWh']]]-Table13[[#This Row],[Eeol_prod '[MWh']]]-Table13[[#This Row],[Efv_prod '[MWh']]]</f>
        <v>-25.003027684075622</v>
      </c>
    </row>
    <row r="5905" x14ac:dyDescent="0.25">
      <c r="E5905" s="4">
        <v>43711.958333333336</v>
      </c>
      <c r="F5905" s="3">
        <v>0.59304000000000001</v>
      </c>
      <c r="G5905" s="2">
        <f>Table13[[#This Row],[CF % FV]]*$A$2</f>
        <v>65.234400000000008</v>
      </c>
      <c r="H5905" s="3">
        <v>-3.7614153092775499E-3</v>
      </c>
      <c r="I5905" s="2">
        <f>Table13[[#This Row],[CF % EOL ]]*$A$6</f>
        <v>0</v>
      </c>
      <c r="J5905" s="3">
        <v>0.20837333870311325</v>
      </c>
      <c r="K5905" s="2">
        <f>$A$10*Table13[[#This Row],[CF % WEC]]</f>
        <v>0</v>
      </c>
      <c r="L5905" s="1">
        <v>32.689559889232868</v>
      </c>
      <c r="M5905" s="2">
        <f>Table13[[#This Row],[Cons h '[MWh']]]-Table13[[#This Row],[Ewec_prod '[MWh']]]-Table13[[#This Row],[Eeol_prod '[MWh']]]-Table13[[#This Row],[Efv_prod '[MWh']]]</f>
        <v>-32.54484011076714</v>
      </c>
    </row>
    <row r="5906" x14ac:dyDescent="0.25">
      <c r="E5906" s="4">
        <v>43712</v>
      </c>
      <c r="F5906" s="3">
        <v>0.55188999999999999</v>
      </c>
      <c r="G5906" s="2">
        <f>Table13[[#This Row],[CF % FV]]*$A$2</f>
        <v>60.707900000000002</v>
      </c>
      <c r="H5906" s="3">
        <v>-3.42098550491966E-3</v>
      </c>
      <c r="I5906" s="2">
        <f>Table13[[#This Row],[CF % EOL ]]*$A$6</f>
        <v>0</v>
      </c>
      <c r="J5906" s="3">
        <v>0.21192640584301659</v>
      </c>
      <c r="K5906" s="2">
        <f>$A$10*Table13[[#This Row],[CF % WEC]]</f>
        <v>0</v>
      </c>
      <c r="L5906" s="1">
        <v>36.244106319758281</v>
      </c>
      <c r="M5906" s="2">
        <f>Table13[[#This Row],[Cons h '[MWh']]]-Table13[[#This Row],[Ewec_prod '[MWh']]]-Table13[[#This Row],[Eeol_prod '[MWh']]]-Table13[[#This Row],[Efv_prod '[MWh']]]</f>
        <v>-24.463793680241722</v>
      </c>
    </row>
    <row r="5907" x14ac:dyDescent="0.25">
      <c r="E5907" s="4">
        <v>43712.041666666664</v>
      </c>
      <c r="F5907" s="3">
        <v>0.36731000000000003</v>
      </c>
      <c r="G5907" s="2">
        <f>Table13[[#This Row],[CF % FV]]*$A$2</f>
        <v>40.4041</v>
      </c>
      <c r="H5907" s="3">
        <v>-3.40914942195285E-3</v>
      </c>
      <c r="I5907" s="2">
        <f>Table13[[#This Row],[CF % EOL ]]*$A$6</f>
        <v>0</v>
      </c>
      <c r="J5907" s="3">
        <v>0.21271303857975027</v>
      </c>
      <c r="K5907" s="2">
        <f>$A$10*Table13[[#This Row],[CF % WEC]]</f>
        <v>0</v>
      </c>
      <c r="L5907" s="1">
        <v>34.300404052786348</v>
      </c>
      <c r="M5907" s="2">
        <f>Table13[[#This Row],[Cons h '[MWh']]]-Table13[[#This Row],[Ewec_prod '[MWh']]]-Table13[[#This Row],[Eeol_prod '[MWh']]]-Table13[[#This Row],[Efv_prod '[MWh']]]</f>
        <v>-6.1036959472136516</v>
      </c>
    </row>
    <row r="5908" x14ac:dyDescent="0.25">
      <c r="E5908" s="4">
        <v>43712.083333333336</v>
      </c>
      <c r="F5908" s="3">
        <v>0.16488999999999998</v>
      </c>
      <c r="G5908" s="2">
        <f>Table13[[#This Row],[CF % FV]]*$A$2</f>
        <v>18.137899999999998</v>
      </c>
      <c r="H5908" s="3">
        <v>1.04512508186298E-3</v>
      </c>
      <c r="I5908" s="2">
        <f>Table13[[#This Row],[CF % EOL ]]*$A$6</f>
        <v>0</v>
      </c>
      <c r="J5908" s="3">
        <v>0.21450181731174406</v>
      </c>
      <c r="K5908" s="2">
        <f>$A$10*Table13[[#This Row],[CF % WEC]]</f>
        <v>0</v>
      </c>
      <c r="L5908" s="1">
        <v>30.172211255219135</v>
      </c>
      <c r="M5908" s="2">
        <f>Table13[[#This Row],[Cons h '[MWh']]]-Table13[[#This Row],[Ewec_prod '[MWh']]]-Table13[[#This Row],[Eeol_prod '[MWh']]]-Table13[[#This Row],[Efv_prod '[MWh']]]</f>
        <v>12.034311255219137</v>
      </c>
    </row>
    <row r="5909" x14ac:dyDescent="0.25">
      <c r="E5909" s="4">
        <v>43712.125</v>
      </c>
      <c r="F5909" s="3">
        <v>4.2500000000000003E-3</v>
      </c>
      <c r="G5909" s="2">
        <f>Table13[[#This Row],[CF % FV]]*$A$2</f>
        <v>0.46750000000000003</v>
      </c>
      <c r="H5909" s="3">
        <v>0.15039388776944701</v>
      </c>
      <c r="I5909" s="2">
        <f>Table13[[#This Row],[CF % EOL ]]*$A$6</f>
        <v>0</v>
      </c>
      <c r="J5909" s="3">
        <v>0.22115870040448465</v>
      </c>
      <c r="K5909" s="2">
        <f>$A$10*Table13[[#This Row],[CF % WEC]]</f>
        <v>0</v>
      </c>
      <c r="L5909" s="1">
        <v>29.335582944545926</v>
      </c>
      <c r="M5909" s="2">
        <f>Table13[[#This Row],[Cons h '[MWh']]]-Table13[[#This Row],[Ewec_prod '[MWh']]]-Table13[[#This Row],[Eeol_prod '[MWh']]]-Table13[[#This Row],[Efv_prod '[MWh']]]</f>
        <v>28.868082944545925</v>
      </c>
    </row>
    <row r="5910" x14ac:dyDescent="0.25">
      <c r="E5910" s="4">
        <v>43712.166666666664</v>
      </c>
      <c r="F5910" s="3">
        <v>0</v>
      </c>
      <c r="G5910" s="2">
        <f>Table13[[#This Row],[CF % FV]]*$A$2</f>
        <v>0</v>
      </c>
      <c r="H5910" s="3">
        <v>0.48025291803234299</v>
      </c>
      <c r="I5910" s="2">
        <f>Table13[[#This Row],[CF % EOL ]]*$A$6</f>
        <v>0</v>
      </c>
      <c r="J5910" s="3">
        <v>0.24845162142683813</v>
      </c>
      <c r="K5910" s="2">
        <f>$A$10*Table13[[#This Row],[CF % WEC]]</f>
        <v>0</v>
      </c>
      <c r="L5910" s="1">
        <v>38.652083885093624</v>
      </c>
      <c r="M5910" s="2">
        <f>Table13[[#This Row],[Cons h '[MWh']]]-Table13[[#This Row],[Ewec_prod '[MWh']]]-Table13[[#This Row],[Eeol_prod '[MWh']]]-Table13[[#This Row],[Efv_prod '[MWh']]]</f>
        <v>38.652083885093624</v>
      </c>
    </row>
    <row r="5911" x14ac:dyDescent="0.25">
      <c r="E5911" s="4">
        <v>43712.208333333336</v>
      </c>
      <c r="F5911" s="3">
        <v>0</v>
      </c>
      <c r="G5911" s="2">
        <f>Table13[[#This Row],[CF % FV]]*$A$2</f>
        <v>0</v>
      </c>
      <c r="H5911" s="3">
        <v>0.81448223611899595</v>
      </c>
      <c r="I5911" s="2">
        <f>Table13[[#This Row],[CF % EOL ]]*$A$6</f>
        <v>0</v>
      </c>
      <c r="J5911" s="3">
        <v>0.2840015194351066</v>
      </c>
      <c r="K5911" s="2">
        <f>$A$10*Table13[[#This Row],[CF % WEC]]</f>
        <v>0</v>
      </c>
      <c r="L5911" s="1">
        <v>43.514007515221948</v>
      </c>
      <c r="M5911" s="2">
        <f>Table13[[#This Row],[Cons h '[MWh']]]-Table13[[#This Row],[Ewec_prod '[MWh']]]-Table13[[#This Row],[Eeol_prod '[MWh']]]-Table13[[#This Row],[Efv_prod '[MWh']]]</f>
        <v>43.514007515221948</v>
      </c>
    </row>
    <row r="5912" x14ac:dyDescent="0.25">
      <c r="E5912" s="4">
        <v>43712.25</v>
      </c>
      <c r="F5912" s="3">
        <v>0</v>
      </c>
      <c r="G5912" s="2">
        <f>Table13[[#This Row],[CF % FV]]*$A$2</f>
        <v>0</v>
      </c>
      <c r="H5912" s="3">
        <v>0.93037639217416201</v>
      </c>
      <c r="I5912" s="2">
        <f>Table13[[#This Row],[CF % EOL ]]*$A$6</f>
        <v>0</v>
      </c>
      <c r="J5912" s="3">
        <v>0.30884554898848293</v>
      </c>
      <c r="K5912" s="2">
        <f>$A$10*Table13[[#This Row],[CF % WEC]]</f>
        <v>0</v>
      </c>
      <c r="L5912" s="1">
        <v>31.928140349180268</v>
      </c>
      <c r="M5912" s="2">
        <f>Table13[[#This Row],[Cons h '[MWh']]]-Table13[[#This Row],[Ewec_prod '[MWh']]]-Table13[[#This Row],[Eeol_prod '[MWh']]]-Table13[[#This Row],[Efv_prod '[MWh']]]</f>
        <v>31.928140349180268</v>
      </c>
    </row>
    <row r="5913" x14ac:dyDescent="0.25">
      <c r="E5913" s="4">
        <v>43712.291666666664</v>
      </c>
      <c r="F5913" s="3">
        <v>0</v>
      </c>
      <c r="G5913" s="2">
        <f>Table13[[#This Row],[CF % FV]]*$A$2</f>
        <v>0</v>
      </c>
      <c r="H5913" s="3">
        <v>0.968096768</v>
      </c>
      <c r="I5913" s="2">
        <f>Table13[[#This Row],[CF % EOL ]]*$A$6</f>
        <v>0</v>
      </c>
      <c r="J5913" s="3">
        <v>0.32262431774407763</v>
      </c>
      <c r="K5913" s="2">
        <f>$A$10*Table13[[#This Row],[CF % WEC]]</f>
        <v>0</v>
      </c>
      <c r="L5913" s="1">
        <v>39.996912962886391</v>
      </c>
      <c r="M5913" s="2">
        <f>Table13[[#This Row],[Cons h '[MWh']]]-Table13[[#This Row],[Ewec_prod '[MWh']]]-Table13[[#This Row],[Eeol_prod '[MWh']]]-Table13[[#This Row],[Efv_prod '[MWh']]]</f>
        <v>39.996912962886391</v>
      </c>
    </row>
    <row r="5914" x14ac:dyDescent="0.25">
      <c r="E5914" s="4">
        <v>43712.333333333336</v>
      </c>
      <c r="F5914" s="3">
        <v>0</v>
      </c>
      <c r="G5914" s="2">
        <f>Table13[[#This Row],[CF % FV]]*$A$2</f>
        <v>0</v>
      </c>
      <c r="H5914" s="3">
        <v>0.98442625329130395</v>
      </c>
      <c r="I5914" s="2">
        <f>Table13[[#This Row],[CF % EOL ]]*$A$6</f>
        <v>0</v>
      </c>
      <c r="J5914" s="3">
        <v>0.32960447529063541</v>
      </c>
      <c r="K5914" s="2">
        <f>$A$10*Table13[[#This Row],[CF % WEC]]</f>
        <v>0</v>
      </c>
      <c r="L5914" s="1">
        <v>47.173381350317264</v>
      </c>
      <c r="M5914" s="2">
        <f>Table13[[#This Row],[Cons h '[MWh']]]-Table13[[#This Row],[Ewec_prod '[MWh']]]-Table13[[#This Row],[Eeol_prod '[MWh']]]-Table13[[#This Row],[Efv_prod '[MWh']]]</f>
        <v>47.173381350317264</v>
      </c>
    </row>
    <row r="5915" x14ac:dyDescent="0.25">
      <c r="E5915" s="4">
        <v>43712.375</v>
      </c>
      <c r="F5915" s="3">
        <v>0</v>
      </c>
      <c r="G5915" s="2">
        <f>Table13[[#This Row],[CF % FV]]*$A$2</f>
        <v>0</v>
      </c>
      <c r="H5915" s="3">
        <v>0.97967971858582104</v>
      </c>
      <c r="I5915" s="2">
        <f>Table13[[#This Row],[CF % EOL ]]*$A$6</f>
        <v>0</v>
      </c>
      <c r="J5915" s="3">
        <v>0.2850082043479012</v>
      </c>
      <c r="K5915" s="2">
        <f>$A$10*Table13[[#This Row],[CF % WEC]]</f>
        <v>0</v>
      </c>
      <c r="L5915" s="1">
        <v>39.215093034789007</v>
      </c>
      <c r="M5915" s="2">
        <f>Table13[[#This Row],[Cons h '[MWh']]]-Table13[[#This Row],[Ewec_prod '[MWh']]]-Table13[[#This Row],[Eeol_prod '[MWh']]]-Table13[[#This Row],[Efv_prod '[MWh']]]</f>
        <v>39.215093034789007</v>
      </c>
    </row>
    <row r="5916" x14ac:dyDescent="0.25">
      <c r="E5916" s="4">
        <v>43712.416666666664</v>
      </c>
      <c r="F5916" s="3">
        <v>0</v>
      </c>
      <c r="G5916" s="2">
        <f>Table13[[#This Row],[CF % FV]]*$A$2</f>
        <v>0</v>
      </c>
      <c r="H5916" s="3">
        <v>0.12597608925096501</v>
      </c>
      <c r="I5916" s="2">
        <f>Table13[[#This Row],[CF % EOL ]]*$A$6</f>
        <v>0</v>
      </c>
      <c r="J5916" s="3">
        <v>0.24281423515790845</v>
      </c>
      <c r="K5916" s="2">
        <f>$A$10*Table13[[#This Row],[CF % WEC]]</f>
        <v>0</v>
      </c>
      <c r="L5916" s="1">
        <v>38.578187877008986</v>
      </c>
      <c r="M5916" s="2">
        <f>Table13[[#This Row],[Cons h '[MWh']]]-Table13[[#This Row],[Ewec_prod '[MWh']]]-Table13[[#This Row],[Eeol_prod '[MWh']]]-Table13[[#This Row],[Efv_prod '[MWh']]]</f>
        <v>38.578187877008986</v>
      </c>
    </row>
    <row r="5917" x14ac:dyDescent="0.25">
      <c r="E5917" s="4">
        <v>43712.458333333336</v>
      </c>
      <c r="F5917" s="3">
        <v>0</v>
      </c>
      <c r="G5917" s="2">
        <f>Table13[[#This Row],[CF % FV]]*$A$2</f>
        <v>0</v>
      </c>
      <c r="H5917" s="3">
        <v>-1.7014986467747499E-3</v>
      </c>
      <c r="I5917" s="2">
        <f>Table13[[#This Row],[CF % EOL ]]*$A$6</f>
        <v>0</v>
      </c>
      <c r="J5917" s="3">
        <v>0.2137858525986891</v>
      </c>
      <c r="K5917" s="2">
        <f>$A$10*Table13[[#This Row],[CF % WEC]]</f>
        <v>0</v>
      </c>
      <c r="L5917" s="1">
        <v>46.8003015309246</v>
      </c>
      <c r="M5917" s="2">
        <f>Table13[[#This Row],[Cons h '[MWh']]]-Table13[[#This Row],[Ewec_prod '[MWh']]]-Table13[[#This Row],[Eeol_prod '[MWh']]]-Table13[[#This Row],[Efv_prod '[MWh']]]</f>
        <v>46.8003015309246</v>
      </c>
    </row>
    <row r="5918" x14ac:dyDescent="0.25">
      <c r="E5918" s="4">
        <v>43712.5</v>
      </c>
      <c r="F5918" s="3">
        <v>0</v>
      </c>
      <c r="G5918" s="2">
        <f>Table13[[#This Row],[CF % FV]]*$A$2</f>
        <v>0</v>
      </c>
      <c r="H5918" s="3">
        <v>-3.8496587414879602E-3</v>
      </c>
      <c r="I5918" s="2">
        <f>Table13[[#This Row],[CF % EOL ]]*$A$6</f>
        <v>0</v>
      </c>
      <c r="J5918" s="3">
        <v>0.19566208176147354</v>
      </c>
      <c r="K5918" s="2">
        <f>$A$10*Table13[[#This Row],[CF % WEC]]</f>
        <v>0</v>
      </c>
      <c r="L5918" s="1">
        <v>39.737049811321725</v>
      </c>
      <c r="M5918" s="2">
        <f>Table13[[#This Row],[Cons h '[MWh']]]-Table13[[#This Row],[Ewec_prod '[MWh']]]-Table13[[#This Row],[Eeol_prod '[MWh']]]-Table13[[#This Row],[Efv_prod '[MWh']]]</f>
        <v>39.737049811321725</v>
      </c>
    </row>
    <row r="5919" x14ac:dyDescent="0.25">
      <c r="E5919" s="4">
        <v>43712.541666666664</v>
      </c>
      <c r="F5919" s="3">
        <v>0</v>
      </c>
      <c r="G5919" s="2">
        <f>Table13[[#This Row],[CF % FV]]*$A$2</f>
        <v>0</v>
      </c>
      <c r="H5919" s="3">
        <v>3.2684093833322799E-3</v>
      </c>
      <c r="I5919" s="2">
        <f>Table13[[#This Row],[CF % EOL ]]*$A$6</f>
        <v>0</v>
      </c>
      <c r="J5919" s="3">
        <v>0.18916777465238369</v>
      </c>
      <c r="K5919" s="2">
        <f>$A$10*Table13[[#This Row],[CF % WEC]]</f>
        <v>0</v>
      </c>
      <c r="L5919" s="1">
        <v>37.975153485595413</v>
      </c>
      <c r="M5919" s="2">
        <f>Table13[[#This Row],[Cons h '[MWh']]]-Table13[[#This Row],[Ewec_prod '[MWh']]]-Table13[[#This Row],[Eeol_prod '[MWh']]]-Table13[[#This Row],[Efv_prod '[MWh']]]</f>
        <v>37.975153485595413</v>
      </c>
    </row>
    <row r="5920" x14ac:dyDescent="0.25">
      <c r="E5920" s="4">
        <v>43712.583333333336</v>
      </c>
      <c r="F5920" s="3">
        <v>0</v>
      </c>
      <c r="G5920" s="2">
        <f>Table13[[#This Row],[CF % FV]]*$A$2</f>
        <v>0</v>
      </c>
      <c r="H5920" s="3">
        <v>0.108771627291294</v>
      </c>
      <c r="I5920" s="2">
        <f>Table13[[#This Row],[CF % EOL ]]*$A$6</f>
        <v>0</v>
      </c>
      <c r="J5920" s="3">
        <v>0.19418798028807638</v>
      </c>
      <c r="K5920" s="2">
        <f>$A$10*Table13[[#This Row],[CF % WEC]]</f>
        <v>0</v>
      </c>
      <c r="L5920" s="1">
        <v>38.706545813111973</v>
      </c>
      <c r="M5920" s="2">
        <f>Table13[[#This Row],[Cons h '[MWh']]]-Table13[[#This Row],[Ewec_prod '[MWh']]]-Table13[[#This Row],[Eeol_prod '[MWh']]]-Table13[[#This Row],[Efv_prod '[MWh']]]</f>
        <v>38.706545813111973</v>
      </c>
    </row>
    <row r="5921" x14ac:dyDescent="0.25">
      <c r="E5921" s="4">
        <v>43712.625</v>
      </c>
      <c r="F5921" s="3">
        <v>0</v>
      </c>
      <c r="G5921" s="2">
        <f>Table13[[#This Row],[CF % FV]]*$A$2</f>
        <v>0</v>
      </c>
      <c r="H5921" s="3">
        <v>0.37251913817288701</v>
      </c>
      <c r="I5921" s="2">
        <f>Table13[[#This Row],[CF % EOL ]]*$A$6</f>
        <v>0</v>
      </c>
      <c r="J5921" s="3">
        <v>0.20878772806238427</v>
      </c>
      <c r="K5921" s="2">
        <f>$A$10*Table13[[#This Row],[CF % WEC]]</f>
        <v>0</v>
      </c>
      <c r="L5921" s="1">
        <v>45.342902586082964</v>
      </c>
      <c r="M5921" s="2">
        <f>Table13[[#This Row],[Cons h '[MWh']]]-Table13[[#This Row],[Ewec_prod '[MWh']]]-Table13[[#This Row],[Eeol_prod '[MWh']]]-Table13[[#This Row],[Efv_prod '[MWh']]]</f>
        <v>45.342902586082964</v>
      </c>
    </row>
    <row r="5922" x14ac:dyDescent="0.25">
      <c r="E5922" s="4">
        <v>43712.666666666664</v>
      </c>
      <c r="F5922" s="3">
        <v>2.7289999999999998E-2</v>
      </c>
      <c r="G5922" s="2">
        <f>Table13[[#This Row],[CF % FV]]*$A$2</f>
        <v>3.0019</v>
      </c>
      <c r="H5922" s="3">
        <v>0.75478645350401496</v>
      </c>
      <c r="I5922" s="2">
        <f>Table13[[#This Row],[CF % EOL ]]*$A$6</f>
        <v>0</v>
      </c>
      <c r="J5922" s="3">
        <v>0.22694400247219032</v>
      </c>
      <c r="K5922" s="2">
        <f>$A$10*Table13[[#This Row],[CF % WEC]]</f>
        <v>0</v>
      </c>
      <c r="L5922" s="1">
        <v>45.031653280952533</v>
      </c>
      <c r="M5922" s="2">
        <f>Table13[[#This Row],[Cons h '[MWh']]]-Table13[[#This Row],[Ewec_prod '[MWh']]]-Table13[[#This Row],[Eeol_prod '[MWh']]]-Table13[[#This Row],[Efv_prod '[MWh']]]</f>
        <v>42.029753280952534</v>
      </c>
    </row>
    <row r="5923" x14ac:dyDescent="0.25">
      <c r="E5923" s="4">
        <v>43712.708333333336</v>
      </c>
      <c r="F5923" s="3">
        <v>0.14074</v>
      </c>
      <c r="G5923" s="2">
        <f>Table13[[#This Row],[CF % FV]]*$A$2</f>
        <v>15.481400000000001</v>
      </c>
      <c r="H5923" s="3">
        <v>0.91536684031255</v>
      </c>
      <c r="I5923" s="2">
        <f>Table13[[#This Row],[CF % EOL ]]*$A$6</f>
        <v>0</v>
      </c>
      <c r="J5923" s="3">
        <v>0.24324468055716392</v>
      </c>
      <c r="K5923" s="2">
        <f>$A$10*Table13[[#This Row],[CF % WEC]]</f>
        <v>0</v>
      </c>
      <c r="L5923" s="1">
        <v>50.010522110960828</v>
      </c>
      <c r="M5923" s="2">
        <f>Table13[[#This Row],[Cons h '[MWh']]]-Table13[[#This Row],[Ewec_prod '[MWh']]]-Table13[[#This Row],[Eeol_prod '[MWh']]]-Table13[[#This Row],[Efv_prod '[MWh']]]</f>
        <v>34.529122110960827</v>
      </c>
    </row>
    <row r="5924" x14ac:dyDescent="0.25">
      <c r="E5924" s="4">
        <v>43712.75</v>
      </c>
      <c r="F5924" s="3">
        <v>0.26042000000000004</v>
      </c>
      <c r="G5924" s="2">
        <f>Table13[[#This Row],[CF % FV]]*$A$2</f>
        <v>28.646200000000004</v>
      </c>
      <c r="H5924" s="3">
        <v>0.93223083307056598</v>
      </c>
      <c r="I5924" s="2">
        <f>Table13[[#This Row],[CF % EOL ]]*$A$6</f>
        <v>0</v>
      </c>
      <c r="J5924" s="3">
        <v>0.25378998907338596</v>
      </c>
      <c r="K5924" s="2">
        <f>$A$10*Table13[[#This Row],[CF % WEC]]</f>
        <v>0</v>
      </c>
      <c r="L5924" s="1">
        <v>54.066523122245258</v>
      </c>
      <c r="M5924" s="2">
        <f>Table13[[#This Row],[Cons h '[MWh']]]-Table13[[#This Row],[Ewec_prod '[MWh']]]-Table13[[#This Row],[Eeol_prod '[MWh']]]-Table13[[#This Row],[Efv_prod '[MWh']]]</f>
        <v>25.420323122245254</v>
      </c>
    </row>
    <row r="5925" x14ac:dyDescent="0.25">
      <c r="E5925" s="4">
        <v>43712.791666666664</v>
      </c>
      <c r="F5925" s="3">
        <v>0.29372999999999999</v>
      </c>
      <c r="G5925" s="2">
        <f>Table13[[#This Row],[CF % FV]]*$A$2</f>
        <v>32.310299999999998</v>
      </c>
      <c r="H5925" s="3">
        <v>0.93038543499444604</v>
      </c>
      <c r="I5925" s="2">
        <f>Table13[[#This Row],[CF % EOL ]]*$A$6</f>
        <v>0</v>
      </c>
      <c r="J5925" s="3">
        <v>0.26190003046087446</v>
      </c>
      <c r="K5925" s="2">
        <f>$A$10*Table13[[#This Row],[CF % WEC]]</f>
        <v>0</v>
      </c>
      <c r="L5925" s="1">
        <v>60.346790856314463</v>
      </c>
      <c r="M5925" s="2">
        <f>Table13[[#This Row],[Cons h '[MWh']]]-Table13[[#This Row],[Ewec_prod '[MWh']]]-Table13[[#This Row],[Eeol_prod '[MWh']]]-Table13[[#This Row],[Efv_prod '[MWh']]]</f>
        <v>28.036490856314465</v>
      </c>
    </row>
    <row r="5926" x14ac:dyDescent="0.25">
      <c r="E5926" s="4">
        <v>43712.833333333336</v>
      </c>
      <c r="F5926" s="3">
        <v>0.32891999999999999</v>
      </c>
      <c r="G5926" s="2">
        <f>Table13[[#This Row],[CF % FV]]*$A$2</f>
        <v>36.181199999999997</v>
      </c>
      <c r="H5926" s="3">
        <v>0.92709751212032099</v>
      </c>
      <c r="I5926" s="2">
        <f>Table13[[#This Row],[CF % EOL ]]*$A$6</f>
        <v>0</v>
      </c>
      <c r="J5926" s="3">
        <v>0.26366842219781833</v>
      </c>
      <c r="K5926" s="2">
        <f>$A$10*Table13[[#This Row],[CF % WEC]]</f>
        <v>0</v>
      </c>
      <c r="L5926" s="1">
        <v>69.640822494380515</v>
      </c>
      <c r="M5926" s="2">
        <f>Table13[[#This Row],[Cons h '[MWh']]]-Table13[[#This Row],[Ewec_prod '[MWh']]]-Table13[[#This Row],[Eeol_prod '[MWh']]]-Table13[[#This Row],[Efv_prod '[MWh']]]</f>
        <v>33.459622494380518</v>
      </c>
    </row>
    <row r="5927" x14ac:dyDescent="0.25">
      <c r="E5927" s="4">
        <v>43712.875</v>
      </c>
      <c r="F5927" s="3">
        <v>0.35510000000000003</v>
      </c>
      <c r="G5927" s="2">
        <f>Table13[[#This Row],[CF % FV]]*$A$2</f>
        <v>39.061</v>
      </c>
      <c r="H5927" s="3">
        <v>0.908445587440178</v>
      </c>
      <c r="I5927" s="2">
        <f>Table13[[#This Row],[CF % EOL ]]*$A$6</f>
        <v>0</v>
      </c>
      <c r="J5927" s="3">
        <v>0.26833993502719317</v>
      </c>
      <c r="K5927" s="2">
        <f>$A$10*Table13[[#This Row],[CF % WEC]]</f>
        <v>0</v>
      </c>
      <c r="L5927" s="1">
        <v>37.639238560538729</v>
      </c>
      <c r="M5927" s="2">
        <f>Table13[[#This Row],[Cons h '[MWh']]]-Table13[[#This Row],[Ewec_prod '[MWh']]]-Table13[[#This Row],[Eeol_prod '[MWh']]]-Table13[[#This Row],[Efv_prod '[MWh']]]</f>
        <v>-1.421761439461271</v>
      </c>
    </row>
    <row r="5928" x14ac:dyDescent="0.25">
      <c r="E5928" s="4">
        <v>43712.916666666664</v>
      </c>
      <c r="F5928" s="3">
        <v>0.29857999999999996</v>
      </c>
      <c r="G5928" s="2">
        <f>Table13[[#This Row],[CF % FV]]*$A$2</f>
        <v>32.843799999999995</v>
      </c>
      <c r="H5928" s="3">
        <v>0.93096787289368899</v>
      </c>
      <c r="I5928" s="2">
        <f>Table13[[#This Row],[CF % EOL ]]*$A$6</f>
        <v>0</v>
      </c>
      <c r="J5928" s="3">
        <v>0.27764083775619319</v>
      </c>
      <c r="K5928" s="2">
        <f>$A$10*Table13[[#This Row],[CF % WEC]]</f>
        <v>0</v>
      </c>
      <c r="L5928" s="1">
        <v>36.256769270263995</v>
      </c>
      <c r="M5928" s="2">
        <f>Table13[[#This Row],[Cons h '[MWh']]]-Table13[[#This Row],[Ewec_prod '[MWh']]]-Table13[[#This Row],[Eeol_prod '[MWh']]]-Table13[[#This Row],[Efv_prod '[MWh']]]</f>
        <v>3.412969270264</v>
      </c>
    </row>
    <row r="5929" x14ac:dyDescent="0.25">
      <c r="E5929" s="4">
        <v>43712.958333333336</v>
      </c>
      <c r="F5929" s="3">
        <v>0.36641000000000001</v>
      </c>
      <c r="G5929" s="2">
        <f>Table13[[#This Row],[CF % FV]]*$A$2</f>
        <v>40.305100000000003</v>
      </c>
      <c r="H5929" s="3">
        <v>0.937407756801101</v>
      </c>
      <c r="I5929" s="2">
        <f>Table13[[#This Row],[CF % EOL ]]*$A$6</f>
        <v>0</v>
      </c>
      <c r="J5929" s="3">
        <v>0.29279792838870028</v>
      </c>
      <c r="K5929" s="2">
        <f>$A$10*Table13[[#This Row],[CF % WEC]]</f>
        <v>0</v>
      </c>
      <c r="L5929" s="1">
        <v>32.386274217139622</v>
      </c>
      <c r="M5929" s="2">
        <f>Table13[[#This Row],[Cons h '[MWh']]]-Table13[[#This Row],[Ewec_prod '[MWh']]]-Table13[[#This Row],[Eeol_prod '[MWh']]]-Table13[[#This Row],[Efv_prod '[MWh']]]</f>
        <v>-7.918825782860381</v>
      </c>
    </row>
    <row r="5930" x14ac:dyDescent="0.25">
      <c r="E5930" s="4">
        <v>43713</v>
      </c>
      <c r="F5930" s="3">
        <v>0.32350999999999996</v>
      </c>
      <c r="G5930" s="2">
        <f>Table13[[#This Row],[CF % FV]]*$A$2</f>
        <v>35.586099999999995</v>
      </c>
      <c r="H5930" s="3">
        <v>0.95507235789395895</v>
      </c>
      <c r="I5930" s="2">
        <f>Table13[[#This Row],[CF % EOL ]]*$A$6</f>
        <v>0</v>
      </c>
      <c r="J5930" s="3">
        <v>0.30424154460095892</v>
      </c>
      <c r="K5930" s="2">
        <f>$A$10*Table13[[#This Row],[CF % WEC]]</f>
        <v>0</v>
      </c>
      <c r="L5930" s="1">
        <v>36.900242159857257</v>
      </c>
      <c r="M5930" s="2">
        <f>Table13[[#This Row],[Cons h '[MWh']]]-Table13[[#This Row],[Ewec_prod '[MWh']]]-Table13[[#This Row],[Eeol_prod '[MWh']]]-Table13[[#This Row],[Efv_prod '[MWh']]]</f>
        <v>1.314142159857262</v>
      </c>
    </row>
    <row r="5931" x14ac:dyDescent="0.25">
      <c r="E5931" s="4">
        <v>43713.041666666664</v>
      </c>
      <c r="F5931" s="3">
        <v>0.22144</v>
      </c>
      <c r="G5931" s="2">
        <f>Table13[[#This Row],[CF % FV]]*$A$2</f>
        <v>24.3584</v>
      </c>
      <c r="H5931" s="3">
        <v>0.968663884232282</v>
      </c>
      <c r="I5931" s="2">
        <f>Table13[[#This Row],[CF % EOL ]]*$A$6</f>
        <v>0</v>
      </c>
      <c r="J5931" s="3">
        <v>0.30447324206182386</v>
      </c>
      <c r="K5931" s="2">
        <f>$A$10*Table13[[#This Row],[CF % WEC]]</f>
        <v>0</v>
      </c>
      <c r="L5931" s="1">
        <v>31.177695899209809</v>
      </c>
      <c r="M5931" s="2">
        <f>Table13[[#This Row],[Cons h '[MWh']]]-Table13[[#This Row],[Ewec_prod '[MWh']]]-Table13[[#This Row],[Eeol_prod '[MWh']]]-Table13[[#This Row],[Efv_prod '[MWh']]]</f>
        <v>6.8192958992098092</v>
      </c>
    </row>
    <row r="5932" x14ac:dyDescent="0.25">
      <c r="E5932" s="4">
        <v>43713.083333333336</v>
      </c>
      <c r="F5932" s="3">
        <v>8.634E-2</v>
      </c>
      <c r="G5932" s="2">
        <f>Table13[[#This Row],[CF % FV]]*$A$2</f>
        <v>9.4974000000000007</v>
      </c>
      <c r="H5932" s="3">
        <v>0.96800008849382702</v>
      </c>
      <c r="I5932" s="2">
        <f>Table13[[#This Row],[CF % EOL ]]*$A$6</f>
        <v>0</v>
      </c>
      <c r="J5932" s="3">
        <v>0.31163628427632517</v>
      </c>
      <c r="K5932" s="2">
        <f>$A$10*Table13[[#This Row],[CF % WEC]]</f>
        <v>0</v>
      </c>
      <c r="L5932" s="1">
        <v>33.492658376348317</v>
      </c>
      <c r="M5932" s="2">
        <f>Table13[[#This Row],[Cons h '[MWh']]]-Table13[[#This Row],[Ewec_prod '[MWh']]]-Table13[[#This Row],[Eeol_prod '[MWh']]]-Table13[[#This Row],[Efv_prod '[MWh']]]</f>
        <v>23.995258376348318</v>
      </c>
    </row>
    <row r="5933" x14ac:dyDescent="0.25">
      <c r="E5933" s="4">
        <v>43713.125</v>
      </c>
      <c r="F5933" s="3">
        <v>3.8799999999999998E-3</v>
      </c>
      <c r="G5933" s="2">
        <f>Table13[[#This Row],[CF % FV]]*$A$2</f>
        <v>0.42679999999999996</v>
      </c>
      <c r="H5933" s="3">
        <v>0.97073437548264097</v>
      </c>
      <c r="I5933" s="2">
        <f>Table13[[#This Row],[CF % EOL ]]*$A$6</f>
        <v>0</v>
      </c>
      <c r="J5933" s="3">
        <v>0.32197870881238966</v>
      </c>
      <c r="K5933" s="2">
        <f>$A$10*Table13[[#This Row],[CF % WEC]]</f>
        <v>0</v>
      </c>
      <c r="L5933" s="1">
        <v>30.708054899121752</v>
      </c>
      <c r="M5933" s="2">
        <f>Table13[[#This Row],[Cons h '[MWh']]]-Table13[[#This Row],[Ewec_prod '[MWh']]]-Table13[[#This Row],[Eeol_prod '[MWh']]]-Table13[[#This Row],[Efv_prod '[MWh']]]</f>
        <v>30.281254899121752</v>
      </c>
    </row>
    <row r="5934" x14ac:dyDescent="0.25">
      <c r="E5934" s="4">
        <v>43713.166666666664</v>
      </c>
      <c r="F5934" s="3">
        <v>0</v>
      </c>
      <c r="G5934" s="2">
        <f>Table13[[#This Row],[CF % FV]]*$A$2</f>
        <v>0</v>
      </c>
      <c r="H5934" s="3">
        <v>0.97830163728950204</v>
      </c>
      <c r="I5934" s="2">
        <f>Table13[[#This Row],[CF % EOL ]]*$A$6</f>
        <v>0</v>
      </c>
      <c r="J5934" s="3">
        <v>0.32576925362133208</v>
      </c>
      <c r="K5934" s="2">
        <f>$A$10*Table13[[#This Row],[CF % WEC]]</f>
        <v>0</v>
      </c>
      <c r="L5934" s="1">
        <v>41.336072321290601</v>
      </c>
      <c r="M5934" s="2">
        <f>Table13[[#This Row],[Cons h '[MWh']]]-Table13[[#This Row],[Ewec_prod '[MWh']]]-Table13[[#This Row],[Eeol_prod '[MWh']]]-Table13[[#This Row],[Efv_prod '[MWh']]]</f>
        <v>41.336072321290601</v>
      </c>
    </row>
    <row r="5935" x14ac:dyDescent="0.25">
      <c r="E5935" s="4">
        <v>43713.208333333336</v>
      </c>
      <c r="F5935" s="3">
        <v>0</v>
      </c>
      <c r="G5935" s="2">
        <f>Table13[[#This Row],[CF % FV]]*$A$2</f>
        <v>0</v>
      </c>
      <c r="H5935" s="3">
        <v>0.97537775959909601</v>
      </c>
      <c r="I5935" s="2">
        <f>Table13[[#This Row],[CF % EOL ]]*$A$6</f>
        <v>0</v>
      </c>
      <c r="J5935" s="3">
        <v>0.32610276415428524</v>
      </c>
      <c r="K5935" s="2">
        <f>$A$10*Table13[[#This Row],[CF % WEC]]</f>
        <v>0</v>
      </c>
      <c r="L5935" s="1">
        <v>48.520820332781511</v>
      </c>
      <c r="M5935" s="2">
        <f>Table13[[#This Row],[Cons h '[MWh']]]-Table13[[#This Row],[Ewec_prod '[MWh']]]-Table13[[#This Row],[Eeol_prod '[MWh']]]-Table13[[#This Row],[Efv_prod '[MWh']]]</f>
        <v>48.520820332781511</v>
      </c>
    </row>
    <row r="5936" x14ac:dyDescent="0.25">
      <c r="E5936" s="4">
        <v>43713.25</v>
      </c>
      <c r="F5936" s="3">
        <v>0</v>
      </c>
      <c r="G5936" s="2">
        <f>Table13[[#This Row],[CF % FV]]*$A$2</f>
        <v>0</v>
      </c>
      <c r="H5936" s="3">
        <v>0.97250974224918796</v>
      </c>
      <c r="I5936" s="2">
        <f>Table13[[#This Row],[CF % EOL ]]*$A$6</f>
        <v>0</v>
      </c>
      <c r="J5936" s="3">
        <v>0.32073208680182408</v>
      </c>
      <c r="K5936" s="2">
        <f>$A$10*Table13[[#This Row],[CF % WEC]]</f>
        <v>0</v>
      </c>
      <c r="L5936" s="1">
        <v>50.786955123947585</v>
      </c>
      <c r="M5936" s="2">
        <f>Table13[[#This Row],[Cons h '[MWh']]]-Table13[[#This Row],[Ewec_prod '[MWh']]]-Table13[[#This Row],[Eeol_prod '[MWh']]]-Table13[[#This Row],[Efv_prod '[MWh']]]</f>
        <v>50.786955123947585</v>
      </c>
    </row>
    <row r="5937" x14ac:dyDescent="0.25">
      <c r="E5937" s="4">
        <v>43713.291666666664</v>
      </c>
      <c r="F5937" s="3">
        <v>0</v>
      </c>
      <c r="G5937" s="2">
        <f>Table13[[#This Row],[CF % FV]]*$A$2</f>
        <v>0</v>
      </c>
      <c r="H5937" s="3">
        <v>0.97377464815596604</v>
      </c>
      <c r="I5937" s="2">
        <f>Table13[[#This Row],[CF % EOL ]]*$A$6</f>
        <v>0</v>
      </c>
      <c r="J5937" s="3">
        <v>0.30584963595275672</v>
      </c>
      <c r="K5937" s="2">
        <f>$A$10*Table13[[#This Row],[CF % WEC]]</f>
        <v>0</v>
      </c>
      <c r="L5937" s="1">
        <v>35.434522984035297</v>
      </c>
      <c r="M5937" s="2">
        <f>Table13[[#This Row],[Cons h '[MWh']]]-Table13[[#This Row],[Ewec_prod '[MWh']]]-Table13[[#This Row],[Eeol_prod '[MWh']]]-Table13[[#This Row],[Efv_prod '[MWh']]]</f>
        <v>35.434522984035297</v>
      </c>
    </row>
    <row r="5938" x14ac:dyDescent="0.25">
      <c r="E5938" s="4">
        <v>43713.333333333336</v>
      </c>
      <c r="F5938" s="3">
        <v>0</v>
      </c>
      <c r="G5938" s="2">
        <f>Table13[[#This Row],[CF % FV]]*$A$2</f>
        <v>0</v>
      </c>
      <c r="H5938" s="3">
        <v>0.97134172937492902</v>
      </c>
      <c r="I5938" s="2">
        <f>Table13[[#This Row],[CF % EOL ]]*$A$6</f>
        <v>0</v>
      </c>
      <c r="J5938" s="3">
        <v>0.28703583985402698</v>
      </c>
      <c r="K5938" s="2">
        <f>$A$10*Table13[[#This Row],[CF % WEC]]</f>
        <v>0</v>
      </c>
      <c r="L5938" s="1">
        <v>46.591081128952538</v>
      </c>
      <c r="M5938" s="2">
        <f>Table13[[#This Row],[Cons h '[MWh']]]-Table13[[#This Row],[Ewec_prod '[MWh']]]-Table13[[#This Row],[Eeol_prod '[MWh']]]-Table13[[#This Row],[Efv_prod '[MWh']]]</f>
        <v>46.591081128952538</v>
      </c>
    </row>
    <row r="5939" x14ac:dyDescent="0.25">
      <c r="E5939" s="4">
        <v>43713.375</v>
      </c>
      <c r="F5939" s="3">
        <v>0</v>
      </c>
      <c r="G5939" s="2">
        <f>Table13[[#This Row],[CF % FV]]*$A$2</f>
        <v>0</v>
      </c>
      <c r="H5939" s="3">
        <v>0.96804455073068096</v>
      </c>
      <c r="I5939" s="2">
        <f>Table13[[#This Row],[CF % EOL ]]*$A$6</f>
        <v>0</v>
      </c>
      <c r="J5939" s="3">
        <v>0.25387599186767107</v>
      </c>
      <c r="K5939" s="2">
        <f>$A$10*Table13[[#This Row],[CF % WEC]]</f>
        <v>0</v>
      </c>
      <c r="L5939" s="1">
        <v>46.318951714981459</v>
      </c>
      <c r="M5939" s="2">
        <f>Table13[[#This Row],[Cons h '[MWh']]]-Table13[[#This Row],[Ewec_prod '[MWh']]]-Table13[[#This Row],[Eeol_prod '[MWh']]]-Table13[[#This Row],[Efv_prod '[MWh']]]</f>
        <v>46.318951714981459</v>
      </c>
    </row>
    <row r="5940" x14ac:dyDescent="0.25">
      <c r="E5940" s="4">
        <v>43713.416666666664</v>
      </c>
      <c r="F5940" s="3">
        <v>0</v>
      </c>
      <c r="G5940" s="2">
        <f>Table13[[#This Row],[CF % FV]]*$A$2</f>
        <v>0</v>
      </c>
      <c r="H5940" s="3">
        <v>0.964103677276542</v>
      </c>
      <c r="I5940" s="2">
        <f>Table13[[#This Row],[CF % EOL ]]*$A$6</f>
        <v>0</v>
      </c>
      <c r="J5940" s="3">
        <v>0.23250267506738728</v>
      </c>
      <c r="K5940" s="2">
        <f>$A$10*Table13[[#This Row],[CF % WEC]]</f>
        <v>0</v>
      </c>
      <c r="L5940" s="1">
        <v>61.828041408486648</v>
      </c>
      <c r="M5940" s="2">
        <f>Table13[[#This Row],[Cons h '[MWh']]]-Table13[[#This Row],[Ewec_prod '[MWh']]]-Table13[[#This Row],[Eeol_prod '[MWh']]]-Table13[[#This Row],[Efv_prod '[MWh']]]</f>
        <v>61.828041408486648</v>
      </c>
    </row>
    <row r="5941" x14ac:dyDescent="0.25">
      <c r="E5941" s="4">
        <v>43713.458333333336</v>
      </c>
      <c r="F5941" s="3">
        <v>0</v>
      </c>
      <c r="G5941" s="2">
        <f>Table13[[#This Row],[CF % FV]]*$A$2</f>
        <v>0</v>
      </c>
      <c r="H5941" s="3">
        <v>0.96857537054526899</v>
      </c>
      <c r="I5941" s="2">
        <f>Table13[[#This Row],[CF % EOL ]]*$A$6</f>
        <v>0</v>
      </c>
      <c r="J5941" s="3">
        <v>0.21640396599813114</v>
      </c>
      <c r="K5941" s="2">
        <f>$A$10*Table13[[#This Row],[CF % WEC]]</f>
        <v>0</v>
      </c>
      <c r="L5941" s="1">
        <v>39.123421836783706</v>
      </c>
      <c r="M5941" s="2">
        <f>Table13[[#This Row],[Cons h '[MWh']]]-Table13[[#This Row],[Ewec_prod '[MWh']]]-Table13[[#This Row],[Eeol_prod '[MWh']]]-Table13[[#This Row],[Efv_prod '[MWh']]]</f>
        <v>39.123421836783706</v>
      </c>
    </row>
    <row r="5942" x14ac:dyDescent="0.25">
      <c r="E5942" s="4">
        <v>43713.5</v>
      </c>
      <c r="F5942" s="3">
        <v>0</v>
      </c>
      <c r="G5942" s="2">
        <f>Table13[[#This Row],[CF % FV]]*$A$2</f>
        <v>0</v>
      </c>
      <c r="H5942" s="3">
        <v>0.96814774901874701</v>
      </c>
      <c r="I5942" s="2">
        <f>Table13[[#This Row],[CF % EOL ]]*$A$6</f>
        <v>0</v>
      </c>
      <c r="J5942" s="3">
        <v>0.20704395024055502</v>
      </c>
      <c r="K5942" s="2">
        <f>$A$10*Table13[[#This Row],[CF % WEC]]</f>
        <v>0</v>
      </c>
      <c r="L5942" s="1">
        <v>52.295876537253562</v>
      </c>
      <c r="M5942" s="2">
        <f>Table13[[#This Row],[Cons h '[MWh']]]-Table13[[#This Row],[Ewec_prod '[MWh']]]-Table13[[#This Row],[Eeol_prod '[MWh']]]-Table13[[#This Row],[Efv_prod '[MWh']]]</f>
        <v>52.295876537253562</v>
      </c>
    </row>
    <row r="5943" x14ac:dyDescent="0.25">
      <c r="E5943" s="4">
        <v>43713.541666666664</v>
      </c>
      <c r="F5943" s="3">
        <v>0</v>
      </c>
      <c r="G5943" s="2">
        <f>Table13[[#This Row],[CF % FV]]*$A$2</f>
        <v>0</v>
      </c>
      <c r="H5943" s="3">
        <v>0.97684090159855097</v>
      </c>
      <c r="I5943" s="2">
        <f>Table13[[#This Row],[CF % EOL ]]*$A$6</f>
        <v>0</v>
      </c>
      <c r="J5943" s="3">
        <v>0.2046671474445734</v>
      </c>
      <c r="K5943" s="2">
        <f>$A$10*Table13[[#This Row],[CF % WEC]]</f>
        <v>0</v>
      </c>
      <c r="L5943" s="1">
        <v>40.523859487325332</v>
      </c>
      <c r="M5943" s="2">
        <f>Table13[[#This Row],[Cons h '[MWh']]]-Table13[[#This Row],[Ewec_prod '[MWh']]]-Table13[[#This Row],[Eeol_prod '[MWh']]]-Table13[[#This Row],[Efv_prod '[MWh']]]</f>
        <v>40.523859487325332</v>
      </c>
    </row>
    <row r="5944" x14ac:dyDescent="0.25">
      <c r="E5944" s="4">
        <v>43713.583333333336</v>
      </c>
      <c r="F5944" s="3">
        <v>0</v>
      </c>
      <c r="G5944" s="2">
        <f>Table13[[#This Row],[CF % FV]]*$A$2</f>
        <v>0</v>
      </c>
      <c r="H5944" s="3">
        <v>0.98332222193770802</v>
      </c>
      <c r="I5944" s="2">
        <f>Table13[[#This Row],[CF % EOL ]]*$A$6</f>
        <v>0</v>
      </c>
      <c r="J5944" s="3">
        <v>0.21023969525146158</v>
      </c>
      <c r="K5944" s="2">
        <f>$A$10*Table13[[#This Row],[CF % WEC]]</f>
        <v>0</v>
      </c>
      <c r="L5944" s="1">
        <v>48.153582343663309</v>
      </c>
      <c r="M5944" s="2">
        <f>Table13[[#This Row],[Cons h '[MWh']]]-Table13[[#This Row],[Ewec_prod '[MWh']]]-Table13[[#This Row],[Eeol_prod '[MWh']]]-Table13[[#This Row],[Efv_prod '[MWh']]]</f>
        <v>48.153582343663309</v>
      </c>
    </row>
    <row r="5945" x14ac:dyDescent="0.25">
      <c r="E5945" s="4">
        <v>43713.625</v>
      </c>
      <c r="F5945" s="3">
        <v>0</v>
      </c>
      <c r="G5945" s="2">
        <f>Table13[[#This Row],[CF % FV]]*$A$2</f>
        <v>0</v>
      </c>
      <c r="H5945" s="3">
        <v>0.98502236240020902</v>
      </c>
      <c r="I5945" s="2">
        <f>Table13[[#This Row],[CF % EOL ]]*$A$6</f>
        <v>0</v>
      </c>
      <c r="J5945" s="3">
        <v>0.21782244391843605</v>
      </c>
      <c r="K5945" s="2">
        <f>$A$10*Table13[[#This Row],[CF % WEC]]</f>
        <v>0</v>
      </c>
      <c r="L5945" s="1">
        <v>40.511874957974186</v>
      </c>
      <c r="M5945" s="2">
        <f>Table13[[#This Row],[Cons h '[MWh']]]-Table13[[#This Row],[Ewec_prod '[MWh']]]-Table13[[#This Row],[Eeol_prod '[MWh']]]-Table13[[#This Row],[Efv_prod '[MWh']]]</f>
        <v>40.511874957974186</v>
      </c>
    </row>
    <row r="5946" x14ac:dyDescent="0.25">
      <c r="E5946" s="4">
        <v>43713.666666666664</v>
      </c>
      <c r="F5946" s="3">
        <v>1.085E-2</v>
      </c>
      <c r="G5946" s="2">
        <f>Table13[[#This Row],[CF % FV]]*$A$2</f>
        <v>1.1935</v>
      </c>
      <c r="H5946" s="3">
        <v>0.98444954867228895</v>
      </c>
      <c r="I5946" s="2">
        <f>Table13[[#This Row],[CF % EOL ]]*$A$6</f>
        <v>0</v>
      </c>
      <c r="J5946" s="3">
        <v>0.22202589517514956</v>
      </c>
      <c r="K5946" s="2">
        <f>$A$10*Table13[[#This Row],[CF % WEC]]</f>
        <v>0</v>
      </c>
      <c r="L5946" s="1">
        <v>49.466751276799243</v>
      </c>
      <c r="M5946" s="2">
        <f>Table13[[#This Row],[Cons h '[MWh']]]-Table13[[#This Row],[Ewec_prod '[MWh']]]-Table13[[#This Row],[Eeol_prod '[MWh']]]-Table13[[#This Row],[Efv_prod '[MWh']]]</f>
        <v>48.273251276799243</v>
      </c>
    </row>
    <row r="5947" x14ac:dyDescent="0.25">
      <c r="E5947" s="4">
        <v>43713.708333333336</v>
      </c>
      <c r="F5947" s="3">
        <v>7.0760000000000003E-2</v>
      </c>
      <c r="G5947" s="2">
        <f>Table13[[#This Row],[CF % FV]]*$A$2</f>
        <v>7.7836000000000007</v>
      </c>
      <c r="H5947" s="3">
        <v>0.97954889048590599</v>
      </c>
      <c r="I5947" s="2">
        <f>Table13[[#This Row],[CF % EOL ]]*$A$6</f>
        <v>0</v>
      </c>
      <c r="J5947" s="3">
        <v>0.22746405749705559</v>
      </c>
      <c r="K5947" s="2">
        <f>$A$10*Table13[[#This Row],[CF % WEC]]</f>
        <v>0</v>
      </c>
      <c r="L5947" s="1">
        <v>57.822510336590213</v>
      </c>
      <c r="M5947" s="2">
        <f>Table13[[#This Row],[Cons h '[MWh']]]-Table13[[#This Row],[Ewec_prod '[MWh']]]-Table13[[#This Row],[Eeol_prod '[MWh']]]-Table13[[#This Row],[Efv_prod '[MWh']]]</f>
        <v>50.038910336590213</v>
      </c>
    </row>
    <row r="5948" x14ac:dyDescent="0.25">
      <c r="E5948" s="4">
        <v>43713.75</v>
      </c>
      <c r="F5948" s="3">
        <v>0.40435000000000004</v>
      </c>
      <c r="G5948" s="2">
        <f>Table13[[#This Row],[CF % FV]]*$A$2</f>
        <v>44.478500000000004</v>
      </c>
      <c r="H5948" s="3">
        <v>0.96804337631458603</v>
      </c>
      <c r="I5948" s="2">
        <f>Table13[[#This Row],[CF % EOL ]]*$A$6</f>
        <v>0</v>
      </c>
      <c r="J5948" s="3">
        <v>0.23485105830003952</v>
      </c>
      <c r="K5948" s="2">
        <f>$A$10*Table13[[#This Row],[CF % WEC]]</f>
        <v>0</v>
      </c>
      <c r="L5948" s="1">
        <v>73.812214292592131</v>
      </c>
      <c r="M5948" s="2">
        <f>Table13[[#This Row],[Cons h '[MWh']]]-Table13[[#This Row],[Ewec_prod '[MWh']]]-Table13[[#This Row],[Eeol_prod '[MWh']]]-Table13[[#This Row],[Efv_prod '[MWh']]]</f>
        <v>29.333714292592127</v>
      </c>
    </row>
    <row r="5949" x14ac:dyDescent="0.25">
      <c r="E5949" s="4">
        <v>43713.791666666664</v>
      </c>
      <c r="F5949" s="3">
        <v>0.58008999999999999</v>
      </c>
      <c r="G5949" s="2">
        <f>Table13[[#This Row],[CF % FV]]*$A$2</f>
        <v>63.809899999999999</v>
      </c>
      <c r="H5949" s="3">
        <v>0.96828789489883904</v>
      </c>
      <c r="I5949" s="2">
        <f>Table13[[#This Row],[CF % EOL ]]*$A$6</f>
        <v>0</v>
      </c>
      <c r="J5949" s="3">
        <v>0.24024503058343377</v>
      </c>
      <c r="K5949" s="2">
        <f>$A$10*Table13[[#This Row],[CF % WEC]]</f>
        <v>0</v>
      </c>
      <c r="L5949" s="1">
        <v>56.171404314403446</v>
      </c>
      <c r="M5949" s="2">
        <f>Table13[[#This Row],[Cons h '[MWh']]]-Table13[[#This Row],[Ewec_prod '[MWh']]]-Table13[[#This Row],[Eeol_prod '[MWh']]]-Table13[[#This Row],[Efv_prod '[MWh']]]</f>
        <v>-7.6384956855965527</v>
      </c>
    </row>
    <row r="5950" x14ac:dyDescent="0.25">
      <c r="E5950" s="4">
        <v>43713.833333333336</v>
      </c>
      <c r="F5950" s="3">
        <v>0.70326999999999995</v>
      </c>
      <c r="G5950" s="2">
        <f>Table13[[#This Row],[CF % FV]]*$A$2</f>
        <v>77.359699999999989</v>
      </c>
      <c r="H5950" s="3">
        <v>0.93678431866332901</v>
      </c>
      <c r="I5950" s="2">
        <f>Table13[[#This Row],[CF % EOL ]]*$A$6</f>
        <v>0</v>
      </c>
      <c r="J5950" s="3">
        <v>0.24292870998052793</v>
      </c>
      <c r="K5950" s="2">
        <f>$A$10*Table13[[#This Row],[CF % WEC]]</f>
        <v>0</v>
      </c>
      <c r="L5950" s="1">
        <v>52.07757447974209</v>
      </c>
      <c r="M5950" s="2">
        <f>Table13[[#This Row],[Cons h '[MWh']]]-Table13[[#This Row],[Ewec_prod '[MWh']]]-Table13[[#This Row],[Eeol_prod '[MWh']]]-Table13[[#This Row],[Efv_prod '[MWh']]]</f>
        <v>-25.2821255202579</v>
      </c>
    </row>
    <row r="5951" x14ac:dyDescent="0.25">
      <c r="E5951" s="4">
        <v>43713.875</v>
      </c>
      <c r="F5951" s="3">
        <v>0.76285000000000003</v>
      </c>
      <c r="G5951" s="2">
        <f>Table13[[#This Row],[CF % FV]]*$A$2</f>
        <v>83.913499999999999</v>
      </c>
      <c r="H5951" s="3">
        <v>0.93779917608879004</v>
      </c>
      <c r="I5951" s="2">
        <f>Table13[[#This Row],[CF % EOL ]]*$A$6</f>
        <v>0</v>
      </c>
      <c r="J5951" s="3">
        <v>0.23955375328496986</v>
      </c>
      <c r="K5951" s="2">
        <f>$A$10*Table13[[#This Row],[CF % WEC]]</f>
        <v>0</v>
      </c>
      <c r="L5951" s="1">
        <v>48.625102378062003</v>
      </c>
      <c r="M5951" s="2">
        <f>Table13[[#This Row],[Cons h '[MWh']]]-Table13[[#This Row],[Ewec_prod '[MWh']]]-Table13[[#This Row],[Eeol_prod '[MWh']]]-Table13[[#This Row],[Efv_prod '[MWh']]]</f>
        <v>-35.288397621937996</v>
      </c>
    </row>
    <row r="5952" x14ac:dyDescent="0.25">
      <c r="E5952" s="4">
        <v>43713.916666666664</v>
      </c>
      <c r="F5952" s="3">
        <v>0.75047000000000008</v>
      </c>
      <c r="G5952" s="2">
        <f>Table13[[#This Row],[CF % FV]]*$A$2</f>
        <v>82.551700000000011</v>
      </c>
      <c r="H5952" s="3">
        <v>0.37766496527702098</v>
      </c>
      <c r="I5952" s="2">
        <f>Table13[[#This Row],[CF % EOL ]]*$A$6</f>
        <v>0</v>
      </c>
      <c r="J5952" s="3">
        <v>0.2364227236275579</v>
      </c>
      <c r="K5952" s="2">
        <f>$A$10*Table13[[#This Row],[CF % WEC]]</f>
        <v>0</v>
      </c>
      <c r="L5952" s="1">
        <v>46.987773726395709</v>
      </c>
      <c r="M5952" s="2">
        <f>Table13[[#This Row],[Cons h '[MWh']]]-Table13[[#This Row],[Ewec_prod '[MWh']]]-Table13[[#This Row],[Eeol_prod '[MWh']]]-Table13[[#This Row],[Efv_prod '[MWh']]]</f>
        <v>-35.563926273604302</v>
      </c>
    </row>
    <row r="5953" x14ac:dyDescent="0.25">
      <c r="E5953" s="4">
        <v>43713.958333333336</v>
      </c>
      <c r="F5953" s="3">
        <v>0.65663000000000005</v>
      </c>
      <c r="G5953" s="2">
        <f>Table13[[#This Row],[CF % FV]]*$A$2</f>
        <v>72.229300000000009</v>
      </c>
      <c r="H5953" s="3">
        <v>0.41681149439966703</v>
      </c>
      <c r="I5953" s="2">
        <f>Table13[[#This Row],[CF % EOL ]]*$A$6</f>
        <v>0</v>
      </c>
      <c r="J5953" s="3">
        <v>0.23120698050900057</v>
      </c>
      <c r="K5953" s="2">
        <f>$A$10*Table13[[#This Row],[CF % WEC]]</f>
        <v>0</v>
      </c>
      <c r="L5953" s="1">
        <v>37.677495796166767</v>
      </c>
      <c r="M5953" s="2">
        <f>Table13[[#This Row],[Cons h '[MWh']]]-Table13[[#This Row],[Ewec_prod '[MWh']]]-Table13[[#This Row],[Eeol_prod '[MWh']]]-Table13[[#This Row],[Efv_prod '[MWh']]]</f>
        <v>-34.551804203833242</v>
      </c>
    </row>
    <row r="5954" x14ac:dyDescent="0.25">
      <c r="E5954" s="4">
        <v>43714</v>
      </c>
      <c r="F5954" s="3">
        <v>0.40233999999999998</v>
      </c>
      <c r="G5954" s="2">
        <f>Table13[[#This Row],[CF % FV]]*$A$2</f>
        <v>44.257399999999997</v>
      </c>
      <c r="H5954" s="3">
        <v>0.58809458863610098</v>
      </c>
      <c r="I5954" s="2">
        <f>Table13[[#This Row],[CF % EOL ]]*$A$6</f>
        <v>0</v>
      </c>
      <c r="J5954" s="3">
        <v>0.21946608362810657</v>
      </c>
      <c r="K5954" s="2">
        <f>$A$10*Table13[[#This Row],[CF % WEC]]</f>
        <v>0</v>
      </c>
      <c r="L5954" s="1">
        <v>37.047270063160354</v>
      </c>
      <c r="M5954" s="2">
        <f>Table13[[#This Row],[Cons h '[MWh']]]-Table13[[#This Row],[Ewec_prod '[MWh']]]-Table13[[#This Row],[Eeol_prod '[MWh']]]-Table13[[#This Row],[Efv_prod '[MWh']]]</f>
        <v>-7.2101299368396425</v>
      </c>
    </row>
    <row r="5955" x14ac:dyDescent="0.25">
      <c r="E5955" s="4">
        <v>43714.041666666664</v>
      </c>
      <c r="F5955" s="3">
        <v>0.21984000000000001</v>
      </c>
      <c r="G5955" s="2">
        <f>Table13[[#This Row],[CF % FV]]*$A$2</f>
        <v>24.182400000000001</v>
      </c>
      <c r="H5955" s="3">
        <v>0.79316709146741704</v>
      </c>
      <c r="I5955" s="2">
        <f>Table13[[#This Row],[CF % EOL ]]*$A$6</f>
        <v>0</v>
      </c>
      <c r="J5955" s="3">
        <v>0.2093289456060802</v>
      </c>
      <c r="K5955" s="2">
        <f>$A$10*Table13[[#This Row],[CF % WEC]]</f>
        <v>0</v>
      </c>
      <c r="L5955" s="1">
        <v>30.282216204839305</v>
      </c>
      <c r="M5955" s="2">
        <f>Table13[[#This Row],[Cons h '[MWh']]]-Table13[[#This Row],[Ewec_prod '[MWh']]]-Table13[[#This Row],[Eeol_prod '[MWh']]]-Table13[[#This Row],[Efv_prod '[MWh']]]</f>
        <v>6.0998162048393034</v>
      </c>
    </row>
    <row r="5956" x14ac:dyDescent="0.25">
      <c r="E5956" s="4">
        <v>43714.083333333336</v>
      </c>
      <c r="F5956" s="3">
        <v>8.7309999999999999E-2</v>
      </c>
      <c r="G5956" s="2">
        <f>Table13[[#This Row],[CF % FV]]*$A$2</f>
        <v>9.604099999999999</v>
      </c>
      <c r="H5956" s="3">
        <v>0.908445587440178</v>
      </c>
      <c r="I5956" s="2">
        <f>Table13[[#This Row],[CF % EOL ]]*$A$6</f>
        <v>0</v>
      </c>
      <c r="J5956" s="3">
        <v>0.2045753593837068</v>
      </c>
      <c r="K5956" s="2">
        <f>$A$10*Table13[[#This Row],[CF % WEC]]</f>
        <v>0</v>
      </c>
      <c r="L5956" s="1">
        <v>34.148653248713444</v>
      </c>
      <c r="M5956" s="2">
        <f>Table13[[#This Row],[Cons h '[MWh']]]-Table13[[#This Row],[Ewec_prod '[MWh']]]-Table13[[#This Row],[Eeol_prod '[MWh']]]-Table13[[#This Row],[Efv_prod '[MWh']]]</f>
        <v>24.544553248713445</v>
      </c>
    </row>
    <row r="5957" x14ac:dyDescent="0.25">
      <c r="E5957" s="4">
        <v>43714.125</v>
      </c>
      <c r="F5957" s="3">
        <v>6.2599999999999999E-3</v>
      </c>
      <c r="G5957" s="2">
        <f>Table13[[#This Row],[CF % FV]]*$A$2</f>
        <v>0.68859999999999999</v>
      </c>
      <c r="H5957" s="3">
        <v>0.968604294467307</v>
      </c>
      <c r="I5957" s="2">
        <f>Table13[[#This Row],[CF % EOL ]]*$A$6</f>
        <v>0</v>
      </c>
      <c r="J5957" s="3">
        <v>0.24419418618259064</v>
      </c>
      <c r="K5957" s="2">
        <f>$A$10*Table13[[#This Row],[CF % WEC]]</f>
        <v>0</v>
      </c>
      <c r="L5957" s="1">
        <v>31.292651807887459</v>
      </c>
      <c r="M5957" s="2">
        <f>Table13[[#This Row],[Cons h '[MWh']]]-Table13[[#This Row],[Ewec_prod '[MWh']]]-Table13[[#This Row],[Eeol_prod '[MWh']]]-Table13[[#This Row],[Efv_prod '[MWh']]]</f>
        <v>30.604051807887458</v>
      </c>
    </row>
    <row r="5958" x14ac:dyDescent="0.25">
      <c r="E5958" s="4">
        <v>43714.166666666664</v>
      </c>
      <c r="F5958" s="3">
        <v>0</v>
      </c>
      <c r="G5958" s="2">
        <f>Table13[[#This Row],[CF % FV]]*$A$2</f>
        <v>0</v>
      </c>
      <c r="H5958" s="3">
        <v>0.98637765967659397</v>
      </c>
      <c r="I5958" s="2">
        <f>Table13[[#This Row],[CF % EOL ]]*$A$6</f>
        <v>0</v>
      </c>
      <c r="J5958" s="3">
        <v>0.28472517810504855</v>
      </c>
      <c r="K5958" s="2">
        <f>$A$10*Table13[[#This Row],[CF % WEC]]</f>
        <v>0</v>
      </c>
      <c r="L5958" s="1">
        <v>37.214885118611257</v>
      </c>
      <c r="M5958" s="2">
        <f>Table13[[#This Row],[Cons h '[MWh']]]-Table13[[#This Row],[Ewec_prod '[MWh']]]-Table13[[#This Row],[Eeol_prod '[MWh']]]-Table13[[#This Row],[Efv_prod '[MWh']]]</f>
        <v>37.214885118611257</v>
      </c>
    </row>
    <row r="5959" x14ac:dyDescent="0.25">
      <c r="E5959" s="4">
        <v>43714.208333333336</v>
      </c>
      <c r="F5959" s="3">
        <v>0</v>
      </c>
      <c r="G5959" s="2">
        <f>Table13[[#This Row],[CF % FV]]*$A$2</f>
        <v>0</v>
      </c>
      <c r="H5959" s="3">
        <v>0.98693629870605903</v>
      </c>
      <c r="I5959" s="2">
        <f>Table13[[#This Row],[CF % EOL ]]*$A$6</f>
        <v>0</v>
      </c>
      <c r="J5959" s="3">
        <v>0.31210101560601822</v>
      </c>
      <c r="K5959" s="2">
        <f>$A$10*Table13[[#This Row],[CF % WEC]]</f>
        <v>0</v>
      </c>
      <c r="L5959" s="1">
        <v>37.716212071122769</v>
      </c>
      <c r="M5959" s="2">
        <f>Table13[[#This Row],[Cons h '[MWh']]]-Table13[[#This Row],[Ewec_prod '[MWh']]]-Table13[[#This Row],[Eeol_prod '[MWh']]]-Table13[[#This Row],[Efv_prod '[MWh']]]</f>
        <v>37.716212071122769</v>
      </c>
    </row>
    <row r="5960" x14ac:dyDescent="0.25">
      <c r="E5960" s="4">
        <v>43714.25</v>
      </c>
      <c r="F5960" s="3">
        <v>0</v>
      </c>
      <c r="G5960" s="2">
        <f>Table13[[#This Row],[CF % FV]]*$A$2</f>
        <v>0</v>
      </c>
      <c r="H5960" s="3">
        <v>0.98519741453666798</v>
      </c>
      <c r="I5960" s="2">
        <f>Table13[[#This Row],[CF % EOL ]]*$A$6</f>
        <v>0</v>
      </c>
      <c r="J5960" s="3">
        <v>0.3416499799844695</v>
      </c>
      <c r="K5960" s="2">
        <f>$A$10*Table13[[#This Row],[CF % WEC]]</f>
        <v>0</v>
      </c>
      <c r="L5960" s="1">
        <v>45.555744594081268</v>
      </c>
      <c r="M5960" s="2">
        <f>Table13[[#This Row],[Cons h '[MWh']]]-Table13[[#This Row],[Ewec_prod '[MWh']]]-Table13[[#This Row],[Eeol_prod '[MWh']]]-Table13[[#This Row],[Efv_prod '[MWh']]]</f>
        <v>45.555744594081268</v>
      </c>
    </row>
    <row r="5961" x14ac:dyDescent="0.25">
      <c r="E5961" s="4">
        <v>43714.291666666664</v>
      </c>
      <c r="F5961" s="3">
        <v>0</v>
      </c>
      <c r="G5961" s="2">
        <f>Table13[[#This Row],[CF % FV]]*$A$2</f>
        <v>0</v>
      </c>
      <c r="H5961" s="3">
        <v>0.98562689375317103</v>
      </c>
      <c r="I5961" s="2">
        <f>Table13[[#This Row],[CF % EOL ]]*$A$6</f>
        <v>0</v>
      </c>
      <c r="J5961" s="3">
        <v>0.36697064024239351</v>
      </c>
      <c r="K5961" s="2">
        <f>$A$10*Table13[[#This Row],[CF % WEC]]</f>
        <v>0</v>
      </c>
      <c r="L5961" s="1">
        <v>42.086305979447403</v>
      </c>
      <c r="M5961" s="2">
        <f>Table13[[#This Row],[Cons h '[MWh']]]-Table13[[#This Row],[Ewec_prod '[MWh']]]-Table13[[#This Row],[Eeol_prod '[MWh']]]-Table13[[#This Row],[Efv_prod '[MWh']]]</f>
        <v>42.086305979447403</v>
      </c>
    </row>
    <row r="5962" x14ac:dyDescent="0.25">
      <c r="E5962" s="4">
        <v>43714.333333333336</v>
      </c>
      <c r="F5962" s="3">
        <v>0</v>
      </c>
      <c r="G5962" s="2">
        <f>Table13[[#This Row],[CF % FV]]*$A$2</f>
        <v>0</v>
      </c>
      <c r="H5962" s="3">
        <v>0.98881507561180104</v>
      </c>
      <c r="I5962" s="2">
        <f>Table13[[#This Row],[CF % EOL ]]*$A$6</f>
        <v>0</v>
      </c>
      <c r="J5962" s="3">
        <v>0.38608565351098667</v>
      </c>
      <c r="K5962" s="2">
        <f>$A$10*Table13[[#This Row],[CF % WEC]]</f>
        <v>0</v>
      </c>
      <c r="L5962" s="1">
        <v>48.919837765738905</v>
      </c>
      <c r="M5962" s="2">
        <f>Table13[[#This Row],[Cons h '[MWh']]]-Table13[[#This Row],[Ewec_prod '[MWh']]]-Table13[[#This Row],[Eeol_prod '[MWh']]]-Table13[[#This Row],[Efv_prod '[MWh']]]</f>
        <v>48.919837765738905</v>
      </c>
    </row>
    <row r="5963" x14ac:dyDescent="0.25">
      <c r="E5963" s="4">
        <v>43714.375</v>
      </c>
      <c r="F5963" s="3">
        <v>0</v>
      </c>
      <c r="G5963" s="2">
        <f>Table13[[#This Row],[CF % FV]]*$A$2</f>
        <v>0</v>
      </c>
      <c r="H5963" s="3">
        <v>0.98716196765030495</v>
      </c>
      <c r="I5963" s="2">
        <f>Table13[[#This Row],[CF % EOL ]]*$A$6</f>
        <v>0</v>
      </c>
      <c r="J5963" s="3">
        <v>0.34376819126132163</v>
      </c>
      <c r="K5963" s="2">
        <f>$A$10*Table13[[#This Row],[CF % WEC]]</f>
        <v>0</v>
      </c>
      <c r="L5963" s="1">
        <v>52.547613749470443</v>
      </c>
      <c r="M5963" s="2">
        <f>Table13[[#This Row],[Cons h '[MWh']]]-Table13[[#This Row],[Ewec_prod '[MWh']]]-Table13[[#This Row],[Eeol_prod '[MWh']]]-Table13[[#This Row],[Efv_prod '[MWh']]]</f>
        <v>52.547613749470443</v>
      </c>
    </row>
    <row r="5964" x14ac:dyDescent="0.25">
      <c r="E5964" s="4">
        <v>43714.416666666664</v>
      </c>
      <c r="F5964" s="3">
        <v>0</v>
      </c>
      <c r="G5964" s="2">
        <f>Table13[[#This Row],[CF % FV]]*$A$2</f>
        <v>0</v>
      </c>
      <c r="H5964" s="3">
        <v>0.60789067747864101</v>
      </c>
      <c r="I5964" s="2">
        <f>Table13[[#This Row],[CF % EOL ]]*$A$6</f>
        <v>0</v>
      </c>
      <c r="J5964" s="3">
        <v>0.29972338263696158</v>
      </c>
      <c r="K5964" s="2">
        <f>$A$10*Table13[[#This Row],[CF % WEC]]</f>
        <v>0</v>
      </c>
      <c r="L5964" s="1">
        <v>51.405133518675655</v>
      </c>
      <c r="M5964" s="2">
        <f>Table13[[#This Row],[Cons h '[MWh']]]-Table13[[#This Row],[Ewec_prod '[MWh']]]-Table13[[#This Row],[Eeol_prod '[MWh']]]-Table13[[#This Row],[Efv_prod '[MWh']]]</f>
        <v>51.405133518675655</v>
      </c>
    </row>
    <row r="5965" x14ac:dyDescent="0.25">
      <c r="E5965" s="4">
        <v>43714.458333333336</v>
      </c>
      <c r="F5965" s="3">
        <v>0</v>
      </c>
      <c r="G5965" s="2">
        <f>Table13[[#This Row],[CF % FV]]*$A$2</f>
        <v>0</v>
      </c>
      <c r="H5965" s="3">
        <v>0.56709434060284702</v>
      </c>
      <c r="I5965" s="2">
        <f>Table13[[#This Row],[CF % EOL ]]*$A$6</f>
        <v>0</v>
      </c>
      <c r="J5965" s="3">
        <v>0.27702794337933778</v>
      </c>
      <c r="K5965" s="2">
        <f>$A$10*Table13[[#This Row],[CF % WEC]]</f>
        <v>0</v>
      </c>
      <c r="L5965" s="1">
        <v>54.036087553941449</v>
      </c>
      <c r="M5965" s="2">
        <f>Table13[[#This Row],[Cons h '[MWh']]]-Table13[[#This Row],[Ewec_prod '[MWh']]]-Table13[[#This Row],[Eeol_prod '[MWh']]]-Table13[[#This Row],[Efv_prod '[MWh']]]</f>
        <v>54.036087553941449</v>
      </c>
    </row>
    <row r="5966" x14ac:dyDescent="0.25">
      <c r="E5966" s="4">
        <v>43714.5</v>
      </c>
      <c r="F5966" s="3">
        <v>0</v>
      </c>
      <c r="G5966" s="2">
        <f>Table13[[#This Row],[CF % FV]]*$A$2</f>
        <v>0</v>
      </c>
      <c r="H5966" s="3">
        <v>0.75983059520560803</v>
      </c>
      <c r="I5966" s="2">
        <f>Table13[[#This Row],[CF % EOL ]]*$A$6</f>
        <v>0</v>
      </c>
      <c r="J5966" s="3">
        <v>0.28010222222683684</v>
      </c>
      <c r="K5966" s="2">
        <f>$A$10*Table13[[#This Row],[CF % WEC]]</f>
        <v>0</v>
      </c>
      <c r="L5966" s="1">
        <v>42.168865902056744</v>
      </c>
      <c r="M5966" s="2">
        <f>Table13[[#This Row],[Cons h '[MWh']]]-Table13[[#This Row],[Ewec_prod '[MWh']]]-Table13[[#This Row],[Eeol_prod '[MWh']]]-Table13[[#This Row],[Efv_prod '[MWh']]]</f>
        <v>42.168865902056744</v>
      </c>
    </row>
    <row r="5967" x14ac:dyDescent="0.25">
      <c r="E5967" s="4">
        <v>43714.541666666664</v>
      </c>
      <c r="F5967" s="3">
        <v>0</v>
      </c>
      <c r="G5967" s="2">
        <f>Table13[[#This Row],[CF % FV]]*$A$2</f>
        <v>0</v>
      </c>
      <c r="H5967" s="3">
        <v>0.89344736459557395</v>
      </c>
      <c r="I5967" s="2">
        <f>Table13[[#This Row],[CF % EOL ]]*$A$6</f>
        <v>0</v>
      </c>
      <c r="J5967" s="3">
        <v>0.30513261898958438</v>
      </c>
      <c r="K5967" s="2">
        <f>$A$10*Table13[[#This Row],[CF % WEC]]</f>
        <v>0</v>
      </c>
      <c r="L5967" s="1">
        <v>40.575909175450057</v>
      </c>
      <c r="M5967" s="2">
        <f>Table13[[#This Row],[Cons h '[MWh']]]-Table13[[#This Row],[Ewec_prod '[MWh']]]-Table13[[#This Row],[Eeol_prod '[MWh']]]-Table13[[#This Row],[Efv_prod '[MWh']]]</f>
        <v>40.575909175450057</v>
      </c>
    </row>
    <row r="5968" x14ac:dyDescent="0.25">
      <c r="E5968" s="4">
        <v>43714.583333333336</v>
      </c>
      <c r="F5968" s="3">
        <v>0</v>
      </c>
      <c r="G5968" s="2">
        <f>Table13[[#This Row],[CF % FV]]*$A$2</f>
        <v>0</v>
      </c>
      <c r="H5968" s="3">
        <v>0.96186793038753104</v>
      </c>
      <c r="I5968" s="2">
        <f>Table13[[#This Row],[CF % EOL ]]*$A$6</f>
        <v>0</v>
      </c>
      <c r="J5968" s="3">
        <v>0.33951015442259702</v>
      </c>
      <c r="K5968" s="2">
        <f>$A$10*Table13[[#This Row],[CF % WEC]]</f>
        <v>0</v>
      </c>
      <c r="L5968" s="1">
        <v>41.83590964781704</v>
      </c>
      <c r="M5968" s="2">
        <f>Table13[[#This Row],[Cons h '[MWh']]]-Table13[[#This Row],[Ewec_prod '[MWh']]]-Table13[[#This Row],[Eeol_prod '[MWh']]]-Table13[[#This Row],[Efv_prod '[MWh']]]</f>
        <v>41.83590964781704</v>
      </c>
    </row>
    <row r="5969" x14ac:dyDescent="0.25">
      <c r="E5969" s="4">
        <v>43714.625</v>
      </c>
      <c r="F5969" s="3">
        <v>0</v>
      </c>
      <c r="G5969" s="2">
        <f>Table13[[#This Row],[CF % FV]]*$A$2</f>
        <v>0</v>
      </c>
      <c r="H5969" s="3">
        <v>0.97036574045832102</v>
      </c>
      <c r="I5969" s="2">
        <f>Table13[[#This Row],[CF % EOL ]]*$A$6</f>
        <v>0</v>
      </c>
      <c r="J5969" s="3">
        <v>0.36302567588961127</v>
      </c>
      <c r="K5969" s="2">
        <f>$A$10*Table13[[#This Row],[CF % WEC]]</f>
        <v>0</v>
      </c>
      <c r="L5969" s="1">
        <v>40.570461996853993</v>
      </c>
      <c r="M5969" s="2">
        <f>Table13[[#This Row],[Cons h '[MWh']]]-Table13[[#This Row],[Ewec_prod '[MWh']]]-Table13[[#This Row],[Eeol_prod '[MWh']]]-Table13[[#This Row],[Efv_prod '[MWh']]]</f>
        <v>40.570461996853993</v>
      </c>
    </row>
    <row r="5970" x14ac:dyDescent="0.25">
      <c r="E5970" s="4">
        <v>43714.666666666664</v>
      </c>
      <c r="F5970" s="3">
        <v>2.615E-2</v>
      </c>
      <c r="G5970" s="2">
        <f>Table13[[#This Row],[CF % FV]]*$A$2</f>
        <v>2.8765000000000001</v>
      </c>
      <c r="H5970" s="3">
        <v>0.968085675339735</v>
      </c>
      <c r="I5970" s="2">
        <f>Table13[[#This Row],[CF % EOL ]]*$A$6</f>
        <v>0</v>
      </c>
      <c r="J5970" s="3">
        <v>0.36985117400431239</v>
      </c>
      <c r="K5970" s="2">
        <f>$A$10*Table13[[#This Row],[CF % WEC]]</f>
        <v>0</v>
      </c>
      <c r="L5970" s="1">
        <v>40.188805132268755</v>
      </c>
      <c r="M5970" s="2">
        <f>Table13[[#This Row],[Cons h '[MWh']]]-Table13[[#This Row],[Ewec_prod '[MWh']]]-Table13[[#This Row],[Eeol_prod '[MWh']]]-Table13[[#This Row],[Efv_prod '[MWh']]]</f>
        <v>37.312305132268754</v>
      </c>
    </row>
    <row r="5971" x14ac:dyDescent="0.25">
      <c r="E5971" s="4">
        <v>43714.708333333336</v>
      </c>
      <c r="F5971" s="3">
        <v>0.11331999999999999</v>
      </c>
      <c r="G5971" s="2">
        <f>Table13[[#This Row],[CF % FV]]*$A$2</f>
        <v>12.465199999999999</v>
      </c>
      <c r="H5971" s="3">
        <v>0.96862090847408999</v>
      </c>
      <c r="I5971" s="2">
        <f>Table13[[#This Row],[CF % EOL ]]*$A$6</f>
        <v>0</v>
      </c>
      <c r="J5971" s="3">
        <v>0.37101578713126182</v>
      </c>
      <c r="K5971" s="2">
        <f>$A$10*Table13[[#This Row],[CF % WEC]]</f>
        <v>0</v>
      </c>
      <c r="L5971" s="1">
        <v>62.666898032401214</v>
      </c>
      <c r="M5971" s="2">
        <f>Table13[[#This Row],[Cons h '[MWh']]]-Table13[[#This Row],[Ewec_prod '[MWh']]]-Table13[[#This Row],[Eeol_prod '[MWh']]]-Table13[[#This Row],[Efv_prod '[MWh']]]</f>
        <v>50.201698032401211</v>
      </c>
    </row>
    <row r="5972" x14ac:dyDescent="0.25">
      <c r="E5972" s="4">
        <v>43714.75</v>
      </c>
      <c r="F5972" s="3">
        <v>0.34292</v>
      </c>
      <c r="G5972" s="2">
        <f>Table13[[#This Row],[CF % FV]]*$A$2</f>
        <v>37.721200000000003</v>
      </c>
      <c r="H5972" s="3">
        <v>0.94054683794261296</v>
      </c>
      <c r="I5972" s="2">
        <f>Table13[[#This Row],[CF % EOL ]]*$A$6</f>
        <v>0</v>
      </c>
      <c r="J5972" s="3">
        <v>0.37142857130197676</v>
      </c>
      <c r="K5972" s="2">
        <f>$A$10*Table13[[#This Row],[CF % WEC]]</f>
        <v>0</v>
      </c>
      <c r="L5972" s="1">
        <v>66.248362902107189</v>
      </c>
      <c r="M5972" s="2">
        <f>Table13[[#This Row],[Cons h '[MWh']]]-Table13[[#This Row],[Ewec_prod '[MWh']]]-Table13[[#This Row],[Eeol_prod '[MWh']]]-Table13[[#This Row],[Efv_prod '[MWh']]]</f>
        <v>28.527162902107186</v>
      </c>
    </row>
    <row r="5973" x14ac:dyDescent="0.25">
      <c r="E5973" s="4">
        <v>43714.791666666664</v>
      </c>
      <c r="F5973" s="3">
        <v>0.47589999999999999</v>
      </c>
      <c r="G5973" s="2">
        <f>Table13[[#This Row],[CF % FV]]*$A$2</f>
        <v>52.348999999999997</v>
      </c>
      <c r="H5973" s="3">
        <v>0.94332754462118495</v>
      </c>
      <c r="I5973" s="2">
        <f>Table13[[#This Row],[CF % EOL ]]*$A$6</f>
        <v>0</v>
      </c>
      <c r="J5973" s="3">
        <v>0.3718883712214231</v>
      </c>
      <c r="K5973" s="2">
        <f>$A$10*Table13[[#This Row],[CF % WEC]]</f>
        <v>0</v>
      </c>
      <c r="L5973" s="1">
        <v>68.178776246947137</v>
      </c>
      <c r="M5973" s="2">
        <f>Table13[[#This Row],[Cons h '[MWh']]]-Table13[[#This Row],[Ewec_prod '[MWh']]]-Table13[[#This Row],[Eeol_prod '[MWh']]]-Table13[[#This Row],[Efv_prod '[MWh']]]</f>
        <v>15.829776246947141</v>
      </c>
    </row>
    <row r="5974" x14ac:dyDescent="0.25">
      <c r="E5974" s="4">
        <v>43714.833333333336</v>
      </c>
      <c r="F5974" s="3">
        <v>0.59853999999999996</v>
      </c>
      <c r="G5974" s="2">
        <f>Table13[[#This Row],[CF % FV]]*$A$2</f>
        <v>65.839399999999998</v>
      </c>
      <c r="H5974" s="3">
        <v>0.94515709773002798</v>
      </c>
      <c r="I5974" s="2">
        <f>Table13[[#This Row],[CF % EOL ]]*$A$6</f>
        <v>0</v>
      </c>
      <c r="J5974" s="3">
        <v>0.37215015719815608</v>
      </c>
      <c r="K5974" s="2">
        <f>$A$10*Table13[[#This Row],[CF % WEC]]</f>
        <v>0</v>
      </c>
      <c r="L5974" s="1">
        <v>57.859202810498878</v>
      </c>
      <c r="M5974" s="2">
        <f>Table13[[#This Row],[Cons h '[MWh']]]-Table13[[#This Row],[Ewec_prod '[MWh']]]-Table13[[#This Row],[Eeol_prod '[MWh']]]-Table13[[#This Row],[Efv_prod '[MWh']]]</f>
        <v>-7.9801971895011192</v>
      </c>
    </row>
    <row r="5975" x14ac:dyDescent="0.25">
      <c r="E5975" s="4">
        <v>43714.875</v>
      </c>
      <c r="F5975" s="3">
        <v>0.6134400000000001</v>
      </c>
      <c r="G5975" s="2">
        <f>Table13[[#This Row],[CF % FV]]*$A$2</f>
        <v>67.478400000000008</v>
      </c>
      <c r="H5975" s="3">
        <v>0.94240034377762405</v>
      </c>
      <c r="I5975" s="2">
        <f>Table13[[#This Row],[CF % EOL ]]*$A$6</f>
        <v>0</v>
      </c>
      <c r="J5975" s="3">
        <v>0.3397050190234428</v>
      </c>
      <c r="K5975" s="2">
        <f>$A$10*Table13[[#This Row],[CF % WEC]]</f>
        <v>0</v>
      </c>
      <c r="L5975" s="1">
        <v>49.509403404315982</v>
      </c>
      <c r="M5975" s="2">
        <f>Table13[[#This Row],[Cons h '[MWh']]]-Table13[[#This Row],[Ewec_prod '[MWh']]]-Table13[[#This Row],[Eeol_prod '[MWh']]]-Table13[[#This Row],[Efv_prod '[MWh']]]</f>
        <v>-17.968996595684025</v>
      </c>
    </row>
    <row r="5976" x14ac:dyDescent="0.25">
      <c r="E5976" s="4">
        <v>43714.916666666664</v>
      </c>
      <c r="F5976" s="3">
        <v>0.55450999999999995</v>
      </c>
      <c r="G5976" s="2">
        <f>Table13[[#This Row],[CF % FV]]*$A$2</f>
        <v>60.996099999999991</v>
      </c>
      <c r="H5976" s="3">
        <v>0.361145747415754</v>
      </c>
      <c r="I5976" s="2">
        <f>Table13[[#This Row],[CF % EOL ]]*$A$6</f>
        <v>0</v>
      </c>
      <c r="J5976" s="3">
        <v>0.30694005933452845</v>
      </c>
      <c r="K5976" s="2">
        <f>$A$10*Table13[[#This Row],[CF % WEC]]</f>
        <v>0</v>
      </c>
      <c r="L5976" s="1">
        <v>39.777667977968136</v>
      </c>
      <c r="M5976" s="2">
        <f>Table13[[#This Row],[Cons h '[MWh']]]-Table13[[#This Row],[Ewec_prod '[MWh']]]-Table13[[#This Row],[Eeol_prod '[MWh']]]-Table13[[#This Row],[Efv_prod '[MWh']]]</f>
        <v>-21.218432022031855</v>
      </c>
    </row>
    <row r="5977" x14ac:dyDescent="0.25">
      <c r="E5977" s="4">
        <v>43714.958333333336</v>
      </c>
      <c r="F5977" s="3">
        <v>0.33406000000000002</v>
      </c>
      <c r="G5977" s="2">
        <f>Table13[[#This Row],[CF % FV]]*$A$2</f>
        <v>36.746600000000001</v>
      </c>
      <c r="H5977" s="3">
        <v>0.244545360753119</v>
      </c>
      <c r="I5977" s="2">
        <f>Table13[[#This Row],[CF % EOL ]]*$A$6</f>
        <v>0</v>
      </c>
      <c r="J5977" s="3">
        <v>0.28187469531969161</v>
      </c>
      <c r="K5977" s="2">
        <f>$A$10*Table13[[#This Row],[CF % WEC]]</f>
        <v>0</v>
      </c>
      <c r="L5977" s="1">
        <v>40.200405186118715</v>
      </c>
      <c r="M5977" s="2">
        <f>Table13[[#This Row],[Cons h '[MWh']]]-Table13[[#This Row],[Ewec_prod '[MWh']]]-Table13[[#This Row],[Eeol_prod '[MWh']]]-Table13[[#This Row],[Efv_prod '[MWh']]]</f>
        <v>3.4538051861187142</v>
      </c>
    </row>
    <row r="5978" x14ac:dyDescent="0.25">
      <c r="E5978" s="4">
        <v>43715</v>
      </c>
      <c r="F5978" s="3">
        <v>0.33406999999999998</v>
      </c>
      <c r="G5978" s="2">
        <f>Table13[[#This Row],[CF % FV]]*$A$2</f>
        <v>36.747699999999995</v>
      </c>
      <c r="H5978" s="3">
        <v>0.41544719313285899</v>
      </c>
      <c r="I5978" s="2">
        <f>Table13[[#This Row],[CF % EOL ]]*$A$6</f>
        <v>0</v>
      </c>
      <c r="J5978" s="3">
        <v>0.27938326333270352</v>
      </c>
      <c r="K5978" s="2">
        <f>$A$10*Table13[[#This Row],[CF % WEC]]</f>
        <v>0</v>
      </c>
      <c r="L5978" s="1">
        <v>26.514122225892322</v>
      </c>
      <c r="M5978" s="2">
        <f>Table13[[#This Row],[Cons h '[MWh']]]-Table13[[#This Row],[Ewec_prod '[MWh']]]-Table13[[#This Row],[Eeol_prod '[MWh']]]-Table13[[#This Row],[Efv_prod '[MWh']]]</f>
        <v>-10.233577774107673</v>
      </c>
    </row>
    <row r="5979" x14ac:dyDescent="0.25">
      <c r="E5979" s="4">
        <v>43715.041666666664</v>
      </c>
      <c r="F5979" s="3">
        <v>0.22465000000000002</v>
      </c>
      <c r="G5979" s="2">
        <f>Table13[[#This Row],[CF % FV]]*$A$2</f>
        <v>24.711500000000001</v>
      </c>
      <c r="H5979" s="3">
        <v>0.68801561153772095</v>
      </c>
      <c r="I5979" s="2">
        <f>Table13[[#This Row],[CF % EOL ]]*$A$6</f>
        <v>0</v>
      </c>
      <c r="J5979" s="3">
        <v>0.28251171667890135</v>
      </c>
      <c r="K5979" s="2">
        <f>$A$10*Table13[[#This Row],[CF % WEC]]</f>
        <v>0</v>
      </c>
      <c r="L5979" s="1">
        <v>24.084875169136005</v>
      </c>
      <c r="M5979" s="2">
        <f>Table13[[#This Row],[Cons h '[MWh']]]-Table13[[#This Row],[Ewec_prod '[MWh']]]-Table13[[#This Row],[Eeol_prod '[MWh']]]-Table13[[#This Row],[Efv_prod '[MWh']]]</f>
        <v>-0.6266248308639959</v>
      </c>
    </row>
    <row r="5980" x14ac:dyDescent="0.25">
      <c r="E5980" s="4">
        <v>43715.083333333336</v>
      </c>
      <c r="F5980" s="3">
        <v>9.8379999999999995E-2</v>
      </c>
      <c r="G5980" s="2">
        <f>Table13[[#This Row],[CF % FV]]*$A$2</f>
        <v>10.8218</v>
      </c>
      <c r="H5980" s="3">
        <v>0.84138173225088597</v>
      </c>
      <c r="I5980" s="2">
        <f>Table13[[#This Row],[CF % EOL ]]*$A$6</f>
        <v>0</v>
      </c>
      <c r="J5980" s="3">
        <v>0.2886760797560744</v>
      </c>
      <c r="K5980" s="2">
        <f>$A$10*Table13[[#This Row],[CF % WEC]]</f>
        <v>0</v>
      </c>
      <c r="L5980" s="1">
        <v>31.621952631977106</v>
      </c>
      <c r="M5980" s="2">
        <f>Table13[[#This Row],[Cons h '[MWh']]]-Table13[[#This Row],[Ewec_prod '[MWh']]]-Table13[[#This Row],[Eeol_prod '[MWh']]]-Table13[[#This Row],[Efv_prod '[MWh']]]</f>
        <v>20.800152631977106</v>
      </c>
    </row>
    <row r="5981" x14ac:dyDescent="0.25">
      <c r="E5981" s="4">
        <v>43715.125</v>
      </c>
      <c r="F5981" s="3">
        <v>8.539999999999999E-3</v>
      </c>
      <c r="G5981" s="2">
        <f>Table13[[#This Row],[CF % FV]]*$A$2</f>
        <v>0.9393999999999999</v>
      </c>
      <c r="H5981" s="3">
        <v>0.85785946777022104</v>
      </c>
      <c r="I5981" s="2">
        <f>Table13[[#This Row],[CF % EOL ]]*$A$6</f>
        <v>0</v>
      </c>
      <c r="J5981" s="3">
        <v>0.29207718130675581</v>
      </c>
      <c r="K5981" s="2">
        <f>$A$10*Table13[[#This Row],[CF % WEC]]</f>
        <v>0</v>
      </c>
      <c r="L5981" s="1">
        <v>28.280333434104559</v>
      </c>
      <c r="M5981" s="2">
        <f>Table13[[#This Row],[Cons h '[MWh']]]-Table13[[#This Row],[Ewec_prod '[MWh']]]-Table13[[#This Row],[Eeol_prod '[MWh']]]-Table13[[#This Row],[Efv_prod '[MWh']]]</f>
        <v>27.34093343410456</v>
      </c>
    </row>
    <row r="5982" x14ac:dyDescent="0.25">
      <c r="E5982" s="4">
        <v>43715.166666666664</v>
      </c>
      <c r="F5982" s="3">
        <v>0</v>
      </c>
      <c r="G5982" s="2">
        <f>Table13[[#This Row],[CF % FV]]*$A$2</f>
        <v>0</v>
      </c>
      <c r="H5982" s="3">
        <v>0.81254385568352705</v>
      </c>
      <c r="I5982" s="2">
        <f>Table13[[#This Row],[CF % EOL ]]*$A$6</f>
        <v>0</v>
      </c>
      <c r="J5982" s="3">
        <v>0.2891769518081575</v>
      </c>
      <c r="K5982" s="2">
        <f>$A$10*Table13[[#This Row],[CF % WEC]]</f>
        <v>0</v>
      </c>
      <c r="L5982" s="1">
        <v>28.416234108340163</v>
      </c>
      <c r="M5982" s="2">
        <f>Table13[[#This Row],[Cons h '[MWh']]]-Table13[[#This Row],[Ewec_prod '[MWh']]]-Table13[[#This Row],[Eeol_prod '[MWh']]]-Table13[[#This Row],[Efv_prod '[MWh']]]</f>
        <v>28.416234108340163</v>
      </c>
    </row>
    <row r="5983" x14ac:dyDescent="0.25">
      <c r="E5983" s="4">
        <v>43715.208333333336</v>
      </c>
      <c r="F5983" s="3">
        <v>0</v>
      </c>
      <c r="G5983" s="2">
        <f>Table13[[#This Row],[CF % FV]]*$A$2</f>
        <v>0</v>
      </c>
      <c r="H5983" s="3">
        <v>0.77259762656430098</v>
      </c>
      <c r="I5983" s="2">
        <f>Table13[[#This Row],[CF % EOL ]]*$A$6</f>
        <v>0</v>
      </c>
      <c r="J5983" s="3">
        <v>0.28097313474982377</v>
      </c>
      <c r="K5983" s="2">
        <f>$A$10*Table13[[#This Row],[CF % WEC]]</f>
        <v>0</v>
      </c>
      <c r="L5983" s="1">
        <v>39.439743539484823</v>
      </c>
      <c r="M5983" s="2">
        <f>Table13[[#This Row],[Cons h '[MWh']]]-Table13[[#This Row],[Ewec_prod '[MWh']]]-Table13[[#This Row],[Eeol_prod '[MWh']]]-Table13[[#This Row],[Efv_prod '[MWh']]]</f>
        <v>39.439743539484823</v>
      </c>
    </row>
    <row r="5984" x14ac:dyDescent="0.25">
      <c r="E5984" s="4">
        <v>43715.25</v>
      </c>
      <c r="F5984" s="3">
        <v>0</v>
      </c>
      <c r="G5984" s="2">
        <f>Table13[[#This Row],[CF % FV]]*$A$2</f>
        <v>0</v>
      </c>
      <c r="H5984" s="3">
        <v>0.74823360359094604</v>
      </c>
      <c r="I5984" s="2">
        <f>Table13[[#This Row],[CF % EOL ]]*$A$6</f>
        <v>0</v>
      </c>
      <c r="J5984" s="3">
        <v>0.26930883337402622</v>
      </c>
      <c r="K5984" s="2">
        <f>$A$10*Table13[[#This Row],[CF % WEC]]</f>
        <v>0</v>
      </c>
      <c r="L5984" s="1">
        <v>41.33775794424637</v>
      </c>
      <c r="M5984" s="2">
        <f>Table13[[#This Row],[Cons h '[MWh']]]-Table13[[#This Row],[Ewec_prod '[MWh']]]-Table13[[#This Row],[Eeol_prod '[MWh']]]-Table13[[#This Row],[Efv_prod '[MWh']]]</f>
        <v>41.33775794424637</v>
      </c>
    </row>
    <row r="5985" x14ac:dyDescent="0.25">
      <c r="E5985" s="4">
        <v>43715.291666666664</v>
      </c>
      <c r="F5985" s="3">
        <v>0</v>
      </c>
      <c r="G5985" s="2">
        <f>Table13[[#This Row],[CF % FV]]*$A$2</f>
        <v>0</v>
      </c>
      <c r="H5985" s="3">
        <v>0.68346669638094004</v>
      </c>
      <c r="I5985" s="2">
        <f>Table13[[#This Row],[CF % EOL ]]*$A$6</f>
        <v>0</v>
      </c>
      <c r="J5985" s="3">
        <v>0.25541135170517215</v>
      </c>
      <c r="K5985" s="2">
        <f>$A$10*Table13[[#This Row],[CF % WEC]]</f>
        <v>0</v>
      </c>
      <c r="L5985" s="1">
        <v>39.985714982286929</v>
      </c>
      <c r="M5985" s="2">
        <f>Table13[[#This Row],[Cons h '[MWh']]]-Table13[[#This Row],[Ewec_prod '[MWh']]]-Table13[[#This Row],[Eeol_prod '[MWh']]]-Table13[[#This Row],[Efv_prod '[MWh']]]</f>
        <v>39.985714982286929</v>
      </c>
    </row>
    <row r="5986" x14ac:dyDescent="0.25">
      <c r="E5986" s="4">
        <v>43715.333333333336</v>
      </c>
      <c r="F5986" s="3">
        <v>0</v>
      </c>
      <c r="G5986" s="2">
        <f>Table13[[#This Row],[CF % FV]]*$A$2</f>
        <v>0</v>
      </c>
      <c r="H5986" s="3">
        <v>0.58235724518613496</v>
      </c>
      <c r="I5986" s="2">
        <f>Table13[[#This Row],[CF % EOL ]]*$A$6</f>
        <v>0</v>
      </c>
      <c r="J5986" s="3">
        <v>0.24035205414031602</v>
      </c>
      <c r="K5986" s="2">
        <f>$A$10*Table13[[#This Row],[CF % WEC]]</f>
        <v>0</v>
      </c>
      <c r="L5986" s="1">
        <v>37.111081299374291</v>
      </c>
      <c r="M5986" s="2">
        <f>Table13[[#This Row],[Cons h '[MWh']]]-Table13[[#This Row],[Ewec_prod '[MWh']]]-Table13[[#This Row],[Eeol_prod '[MWh']]]-Table13[[#This Row],[Efv_prod '[MWh']]]</f>
        <v>37.111081299374291</v>
      </c>
    </row>
    <row r="5987" x14ac:dyDescent="0.25">
      <c r="E5987" s="4">
        <v>43715.375</v>
      </c>
      <c r="F5987" s="3">
        <v>0</v>
      </c>
      <c r="G5987" s="2">
        <f>Table13[[#This Row],[CF % FV]]*$A$2</f>
        <v>0</v>
      </c>
      <c r="H5987" s="3">
        <v>0.46319421524052401</v>
      </c>
      <c r="I5987" s="2">
        <f>Table13[[#This Row],[CF % EOL ]]*$A$6</f>
        <v>0</v>
      </c>
      <c r="J5987" s="3">
        <v>0.21650640140885444</v>
      </c>
      <c r="K5987" s="2">
        <f>$A$10*Table13[[#This Row],[CF % WEC]]</f>
        <v>0</v>
      </c>
      <c r="L5987" s="1">
        <v>44.213969707098414</v>
      </c>
      <c r="M5987" s="2">
        <f>Table13[[#This Row],[Cons h '[MWh']]]-Table13[[#This Row],[Ewec_prod '[MWh']]]-Table13[[#This Row],[Eeol_prod '[MWh']]]-Table13[[#This Row],[Efv_prod '[MWh']]]</f>
        <v>44.213969707098414</v>
      </c>
    </row>
    <row r="5988" x14ac:dyDescent="0.25">
      <c r="E5988" s="4">
        <v>43715.416666666664</v>
      </c>
      <c r="F5988" s="3">
        <v>0</v>
      </c>
      <c r="G5988" s="2">
        <f>Table13[[#This Row],[CF % FV]]*$A$2</f>
        <v>0</v>
      </c>
      <c r="H5988" s="3">
        <v>3.4594997776763801E-2</v>
      </c>
      <c r="I5988" s="2">
        <f>Table13[[#This Row],[CF % EOL ]]*$A$6</f>
        <v>0</v>
      </c>
      <c r="J5988" s="3">
        <v>0.19593648609627431</v>
      </c>
      <c r="K5988" s="2">
        <f>$A$10*Table13[[#This Row],[CF % WEC]]</f>
        <v>0</v>
      </c>
      <c r="L5988" s="1">
        <v>41.953759286915158</v>
      </c>
      <c r="M5988" s="2">
        <f>Table13[[#This Row],[Cons h '[MWh']]]-Table13[[#This Row],[Ewec_prod '[MWh']]]-Table13[[#This Row],[Eeol_prod '[MWh']]]-Table13[[#This Row],[Efv_prod '[MWh']]]</f>
        <v>41.953759286915158</v>
      </c>
    </row>
    <row r="5989" x14ac:dyDescent="0.25">
      <c r="E5989" s="4">
        <v>43715.458333333336</v>
      </c>
      <c r="F5989" s="3">
        <v>0</v>
      </c>
      <c r="G5989" s="2">
        <f>Table13[[#This Row],[CF % FV]]*$A$2</f>
        <v>0</v>
      </c>
      <c r="H5989" s="3">
        <v>7.5463555679408396E-4</v>
      </c>
      <c r="I5989" s="2">
        <f>Table13[[#This Row],[CF % EOL ]]*$A$6</f>
        <v>0</v>
      </c>
      <c r="J5989" s="3">
        <v>0.18029291248184692</v>
      </c>
      <c r="K5989" s="2">
        <f>$A$10*Table13[[#This Row],[CF % WEC]]</f>
        <v>0</v>
      </c>
      <c r="L5989" s="1">
        <v>39.077541432185889</v>
      </c>
      <c r="M5989" s="2">
        <f>Table13[[#This Row],[Cons h '[MWh']]]-Table13[[#This Row],[Ewec_prod '[MWh']]]-Table13[[#This Row],[Eeol_prod '[MWh']]]-Table13[[#This Row],[Efv_prod '[MWh']]]</f>
        <v>39.077541432185889</v>
      </c>
    </row>
    <row r="5990" x14ac:dyDescent="0.25">
      <c r="E5990" s="4">
        <v>43715.5</v>
      </c>
      <c r="F5990" s="3">
        <v>0</v>
      </c>
      <c r="G5990" s="2">
        <f>Table13[[#This Row],[CF % FV]]*$A$2</f>
        <v>0</v>
      </c>
      <c r="H5990" s="3">
        <v>1.7459495971009199E-2</v>
      </c>
      <c r="I5990" s="2">
        <f>Table13[[#This Row],[CF % EOL ]]*$A$6</f>
        <v>0</v>
      </c>
      <c r="J5990" s="3">
        <v>0.16870314034441483</v>
      </c>
      <c r="K5990" s="2">
        <f>$A$10*Table13[[#This Row],[CF % WEC]]</f>
        <v>0</v>
      </c>
      <c r="L5990" s="1">
        <v>38.572834737763024</v>
      </c>
      <c r="M5990" s="2">
        <f>Table13[[#This Row],[Cons h '[MWh']]]-Table13[[#This Row],[Ewec_prod '[MWh']]]-Table13[[#This Row],[Eeol_prod '[MWh']]]-Table13[[#This Row],[Efv_prod '[MWh']]]</f>
        <v>38.572834737763024</v>
      </c>
    </row>
    <row r="5991" x14ac:dyDescent="0.25">
      <c r="E5991" s="4">
        <v>43715.541666666664</v>
      </c>
      <c r="F5991" s="3">
        <v>0</v>
      </c>
      <c r="G5991" s="2">
        <f>Table13[[#This Row],[CF % FV]]*$A$2</f>
        <v>0</v>
      </c>
      <c r="H5991" s="3">
        <v>0.116747903816311</v>
      </c>
      <c r="I5991" s="2">
        <f>Table13[[#This Row],[CF % EOL ]]*$A$6</f>
        <v>0</v>
      </c>
      <c r="J5991" s="3">
        <v>0.16996592264408572</v>
      </c>
      <c r="K5991" s="2">
        <f>$A$10*Table13[[#This Row],[CF % WEC]]</f>
        <v>0</v>
      </c>
      <c r="L5991" s="1">
        <v>46.213476584773751</v>
      </c>
      <c r="M5991" s="2">
        <f>Table13[[#This Row],[Cons h '[MWh']]]-Table13[[#This Row],[Ewec_prod '[MWh']]]-Table13[[#This Row],[Eeol_prod '[MWh']]]-Table13[[#This Row],[Efv_prod '[MWh']]]</f>
        <v>46.213476584773751</v>
      </c>
    </row>
    <row r="5992" x14ac:dyDescent="0.25">
      <c r="E5992" s="4">
        <v>43715.583333333336</v>
      </c>
      <c r="F5992" s="3">
        <v>0</v>
      </c>
      <c r="G5992" s="2">
        <f>Table13[[#This Row],[CF % FV]]*$A$2</f>
        <v>0</v>
      </c>
      <c r="H5992" s="3">
        <v>0.20850001125800799</v>
      </c>
      <c r="I5992" s="2">
        <f>Table13[[#This Row],[CF % EOL ]]*$A$6</f>
        <v>0</v>
      </c>
      <c r="J5992" s="3">
        <v>0.16337591759365819</v>
      </c>
      <c r="K5992" s="2">
        <f>$A$10*Table13[[#This Row],[CF % WEC]]</f>
        <v>0</v>
      </c>
      <c r="L5992" s="1">
        <v>35.873959427984666</v>
      </c>
      <c r="M5992" s="2">
        <f>Table13[[#This Row],[Cons h '[MWh']]]-Table13[[#This Row],[Ewec_prod '[MWh']]]-Table13[[#This Row],[Eeol_prod '[MWh']]]-Table13[[#This Row],[Efv_prod '[MWh']]]</f>
        <v>35.873959427984666</v>
      </c>
    </row>
    <row r="5993" x14ac:dyDescent="0.25">
      <c r="E5993" s="4">
        <v>43715.625</v>
      </c>
      <c r="F5993" s="3">
        <v>0</v>
      </c>
      <c r="G5993" s="2">
        <f>Table13[[#This Row],[CF % FV]]*$A$2</f>
        <v>0</v>
      </c>
      <c r="H5993" s="3">
        <v>0.249190552268751</v>
      </c>
      <c r="I5993" s="2">
        <f>Table13[[#This Row],[CF % EOL ]]*$A$6</f>
        <v>0</v>
      </c>
      <c r="J5993" s="3">
        <v>0.15818473205016409</v>
      </c>
      <c r="K5993" s="2">
        <f>$A$10*Table13[[#This Row],[CF % WEC]]</f>
        <v>0</v>
      </c>
      <c r="L5993" s="1">
        <v>30.836827515480799</v>
      </c>
      <c r="M5993" s="2">
        <f>Table13[[#This Row],[Cons h '[MWh']]]-Table13[[#This Row],[Ewec_prod '[MWh']]]-Table13[[#This Row],[Eeol_prod '[MWh']]]-Table13[[#This Row],[Efv_prod '[MWh']]]</f>
        <v>30.836827515480799</v>
      </c>
    </row>
    <row r="5994" x14ac:dyDescent="0.25">
      <c r="E5994" s="4">
        <v>43715.666666666664</v>
      </c>
      <c r="F5994" s="3">
        <v>1.6070000000000001E-2</v>
      </c>
      <c r="G5994" s="2">
        <f>Table13[[#This Row],[CF % FV]]*$A$2</f>
        <v>1.7677</v>
      </c>
      <c r="H5994" s="3">
        <v>0.28188634251970301</v>
      </c>
      <c r="I5994" s="2">
        <f>Table13[[#This Row],[CF % EOL ]]*$A$6</f>
        <v>0</v>
      </c>
      <c r="J5994" s="3">
        <v>0.15370007843842032</v>
      </c>
      <c r="K5994" s="2">
        <f>$A$10*Table13[[#This Row],[CF % WEC]]</f>
        <v>0</v>
      </c>
      <c r="L5994" s="1">
        <v>35.369222584520649</v>
      </c>
      <c r="M5994" s="2">
        <f>Table13[[#This Row],[Cons h '[MWh']]]-Table13[[#This Row],[Ewec_prod '[MWh']]]-Table13[[#This Row],[Eeol_prod '[MWh']]]-Table13[[#This Row],[Efv_prod '[MWh']]]</f>
        <v>33.601522584520652</v>
      </c>
    </row>
    <row r="5995" x14ac:dyDescent="0.25">
      <c r="E5995" s="4">
        <v>43715.708333333336</v>
      </c>
      <c r="F5995" s="3">
        <v>0.12667</v>
      </c>
      <c r="G5995" s="2">
        <f>Table13[[#This Row],[CF % FV]]*$A$2</f>
        <v>13.9337</v>
      </c>
      <c r="H5995" s="3">
        <v>0.30712829095521399</v>
      </c>
      <c r="I5995" s="2">
        <f>Table13[[#This Row],[CF % EOL ]]*$A$6</f>
        <v>0</v>
      </c>
      <c r="J5995" s="3">
        <v>0.14986104504795103</v>
      </c>
      <c r="K5995" s="2">
        <f>$A$10*Table13[[#This Row],[CF % WEC]]</f>
        <v>0</v>
      </c>
      <c r="L5995" s="1">
        <v>52.981966320612642</v>
      </c>
      <c r="M5995" s="2">
        <f>Table13[[#This Row],[Cons h '[MWh']]]-Table13[[#This Row],[Ewec_prod '[MWh']]]-Table13[[#This Row],[Eeol_prod '[MWh']]]-Table13[[#This Row],[Efv_prod '[MWh']]]</f>
        <v>39.04826632061264</v>
      </c>
    </row>
    <row r="5996" x14ac:dyDescent="0.25">
      <c r="E5996" s="4">
        <v>43715.75</v>
      </c>
      <c r="F5996" s="3">
        <v>0.37974999999999998</v>
      </c>
      <c r="G5996" s="2">
        <f>Table13[[#This Row],[CF % FV]]*$A$2</f>
        <v>41.772500000000001</v>
      </c>
      <c r="H5996" s="3">
        <v>0.33148880682850301</v>
      </c>
      <c r="I5996" s="2">
        <f>Table13[[#This Row],[CF % EOL ]]*$A$6</f>
        <v>0</v>
      </c>
      <c r="J5996" s="3">
        <v>0.14735439690643559</v>
      </c>
      <c r="K5996" s="2">
        <f>$A$10*Table13[[#This Row],[CF % WEC]]</f>
        <v>0</v>
      </c>
      <c r="L5996" s="1">
        <v>80.271588968110123</v>
      </c>
      <c r="M5996" s="2">
        <f>Table13[[#This Row],[Cons h '[MWh']]]-Table13[[#This Row],[Ewec_prod '[MWh']]]-Table13[[#This Row],[Eeol_prod '[MWh']]]-Table13[[#This Row],[Efv_prod '[MWh']]]</f>
        <v>38.499088968110122</v>
      </c>
    </row>
    <row r="5997" x14ac:dyDescent="0.25">
      <c r="E5997" s="4">
        <v>43715.791666666664</v>
      </c>
      <c r="F5997" s="3">
        <v>0.48720999999999998</v>
      </c>
      <c r="G5997" s="2">
        <f>Table13[[#This Row],[CF % FV]]*$A$2</f>
        <v>53.5931</v>
      </c>
      <c r="H5997" s="3">
        <v>0.35161613703094502</v>
      </c>
      <c r="I5997" s="2">
        <f>Table13[[#This Row],[CF % EOL ]]*$A$6</f>
        <v>0</v>
      </c>
      <c r="J5997" s="3">
        <v>0.14625778893374691</v>
      </c>
      <c r="K5997" s="2">
        <f>$A$10*Table13[[#This Row],[CF % WEC]]</f>
        <v>0</v>
      </c>
      <c r="L5997" s="1">
        <v>56.916356082729379</v>
      </c>
      <c r="M5997" s="2">
        <f>Table13[[#This Row],[Cons h '[MWh']]]-Table13[[#This Row],[Ewec_prod '[MWh']]]-Table13[[#This Row],[Eeol_prod '[MWh']]]-Table13[[#This Row],[Efv_prod '[MWh']]]</f>
        <v>3.3232560827293796</v>
      </c>
    </row>
    <row r="5998" x14ac:dyDescent="0.25">
      <c r="E5998" s="4">
        <v>43715.833333333336</v>
      </c>
      <c r="F5998" s="3">
        <v>0.62338000000000005</v>
      </c>
      <c r="G5998" s="2">
        <f>Table13[[#This Row],[CF % FV]]*$A$2</f>
        <v>68.57180000000001</v>
      </c>
      <c r="H5998" s="3">
        <v>0.37688880645897999</v>
      </c>
      <c r="I5998" s="2">
        <f>Table13[[#This Row],[CF % EOL ]]*$A$6</f>
        <v>0</v>
      </c>
      <c r="J5998" s="3">
        <v>0.15081712933512056</v>
      </c>
      <c r="K5998" s="2">
        <f>$A$10*Table13[[#This Row],[CF % WEC]]</f>
        <v>0</v>
      </c>
      <c r="L5998" s="1">
        <v>57.808856612358134</v>
      </c>
      <c r="M5998" s="2">
        <f>Table13[[#This Row],[Cons h '[MWh']]]-Table13[[#This Row],[Ewec_prod '[MWh']]]-Table13[[#This Row],[Eeol_prod '[MWh']]]-Table13[[#This Row],[Efv_prod '[MWh']]]</f>
        <v>-10.762943387641876</v>
      </c>
    </row>
    <row r="5999" x14ac:dyDescent="0.25">
      <c r="E5999" s="4">
        <v>43715.875</v>
      </c>
      <c r="F5999" s="3">
        <v>0.7611</v>
      </c>
      <c r="G5999" s="2">
        <f>Table13[[#This Row],[CF % FV]]*$A$2</f>
        <v>83.721000000000004</v>
      </c>
      <c r="H5999" s="3">
        <v>0.43019873960367699</v>
      </c>
      <c r="I5999" s="2">
        <f>Table13[[#This Row],[CF % EOL ]]*$A$6</f>
        <v>0</v>
      </c>
      <c r="J5999" s="3">
        <v>0.14815669215000804</v>
      </c>
      <c r="K5999" s="2">
        <f>$A$10*Table13[[#This Row],[CF % WEC]]</f>
        <v>0</v>
      </c>
      <c r="L5999" s="1">
        <v>58.840659052607549</v>
      </c>
      <c r="M5999" s="2">
        <f>Table13[[#This Row],[Cons h '[MWh']]]-Table13[[#This Row],[Ewec_prod '[MWh']]]-Table13[[#This Row],[Eeol_prod '[MWh']]]-Table13[[#This Row],[Efv_prod '[MWh']]]</f>
        <v>-24.880340947392455</v>
      </c>
    </row>
    <row r="6000" x14ac:dyDescent="0.25">
      <c r="E6000" s="4">
        <v>43715.916666666664</v>
      </c>
      <c r="F6000" s="3">
        <v>0.77903</v>
      </c>
      <c r="G6000" s="2">
        <f>Table13[[#This Row],[CF % FV]]*$A$2</f>
        <v>85.693299999999994</v>
      </c>
      <c r="H6000" s="3">
        <v>0.22542955476502499</v>
      </c>
      <c r="I6000" s="2">
        <f>Table13[[#This Row],[CF % EOL ]]*$A$6</f>
        <v>0</v>
      </c>
      <c r="J6000" s="3">
        <v>0.1455940886711187</v>
      </c>
      <c r="K6000" s="2">
        <f>$A$10*Table13[[#This Row],[CF % WEC]]</f>
        <v>0</v>
      </c>
      <c r="L6000" s="1">
        <v>43.442724029242562</v>
      </c>
      <c r="M6000" s="2">
        <f>Table13[[#This Row],[Cons h '[MWh']]]-Table13[[#This Row],[Ewec_prod '[MWh']]]-Table13[[#This Row],[Eeol_prod '[MWh']]]-Table13[[#This Row],[Efv_prod '[MWh']]]</f>
        <v>-42.250575970757431</v>
      </c>
    </row>
    <row r="6001" x14ac:dyDescent="0.25">
      <c r="E6001" s="4">
        <v>43715.958333333336</v>
      </c>
      <c r="F6001" s="3">
        <v>0.64202000000000004</v>
      </c>
      <c r="G6001" s="2">
        <f>Table13[[#This Row],[CF % FV]]*$A$2</f>
        <v>70.622200000000007</v>
      </c>
      <c r="H6001" s="3">
        <v>0.27126839947195602</v>
      </c>
      <c r="I6001" s="2">
        <f>Table13[[#This Row],[CF % EOL ]]*$A$6</f>
        <v>0</v>
      </c>
      <c r="J6001" s="3">
        <v>0.14227841504777286</v>
      </c>
      <c r="K6001" s="2">
        <f>$A$10*Table13[[#This Row],[CF % WEC]]</f>
        <v>0</v>
      </c>
      <c r="L6001" s="1">
        <v>32.797220605788844</v>
      </c>
      <c r="M6001" s="2">
        <f>Table13[[#This Row],[Cons h '[MWh']]]-Table13[[#This Row],[Ewec_prod '[MWh']]]-Table13[[#This Row],[Eeol_prod '[MWh']]]-Table13[[#This Row],[Efv_prod '[MWh']]]</f>
        <v>-37.824979394211162</v>
      </c>
    </row>
    <row r="6002" x14ac:dyDescent="0.25">
      <c r="E6002" s="4">
        <v>43716</v>
      </c>
      <c r="F6002" s="3">
        <v>0.43204000000000004</v>
      </c>
      <c r="G6002" s="2">
        <f>Table13[[#This Row],[CF % FV]]*$A$2</f>
        <v>47.524400000000007</v>
      </c>
      <c r="H6002" s="3">
        <v>0.26627151174311497</v>
      </c>
      <c r="I6002" s="2">
        <f>Table13[[#This Row],[CF % EOL ]]*$A$6</f>
        <v>0</v>
      </c>
      <c r="J6002" s="3">
        <v>0.13877262013988428</v>
      </c>
      <c r="K6002" s="2">
        <f>$A$10*Table13[[#This Row],[CF % WEC]]</f>
        <v>0</v>
      </c>
      <c r="L6002" s="1">
        <v>36.12357082596656</v>
      </c>
      <c r="M6002" s="2">
        <f>Table13[[#This Row],[Cons h '[MWh']]]-Table13[[#This Row],[Ewec_prod '[MWh']]]-Table13[[#This Row],[Eeol_prod '[MWh']]]-Table13[[#This Row],[Efv_prod '[MWh']]]</f>
        <v>-11.400829174033447</v>
      </c>
    </row>
    <row r="6003" x14ac:dyDescent="0.25">
      <c r="E6003" s="4">
        <v>43716.041666666664</v>
      </c>
      <c r="F6003" s="3">
        <v>0.3211</v>
      </c>
      <c r="G6003" s="2">
        <f>Table13[[#This Row],[CF % FV]]*$A$2</f>
        <v>35.320999999999998</v>
      </c>
      <c r="H6003" s="3">
        <v>0.23641719337599501</v>
      </c>
      <c r="I6003" s="2">
        <f>Table13[[#This Row],[CF % EOL ]]*$A$6</f>
        <v>0</v>
      </c>
      <c r="J6003" s="3">
        <v>0.13803680718220465</v>
      </c>
      <c r="K6003" s="2">
        <f>$A$10*Table13[[#This Row],[CF % WEC]]</f>
        <v>0</v>
      </c>
      <c r="L6003" s="1">
        <v>29.64360184411073</v>
      </c>
      <c r="M6003" s="2">
        <f>Table13[[#This Row],[Cons h '[MWh']]]-Table13[[#This Row],[Ewec_prod '[MWh']]]-Table13[[#This Row],[Eeol_prod '[MWh']]]-Table13[[#This Row],[Efv_prod '[MWh']]]</f>
        <v>-5.6773981558892679</v>
      </c>
    </row>
    <row r="6004" x14ac:dyDescent="0.25">
      <c r="E6004" s="4">
        <v>43716.083333333336</v>
      </c>
      <c r="F6004" s="3">
        <v>0.1663</v>
      </c>
      <c r="G6004" s="2">
        <f>Table13[[#This Row],[CF % FV]]*$A$2</f>
        <v>18.292999999999999</v>
      </c>
      <c r="H6004" s="3">
        <v>0.30666942111540901</v>
      </c>
      <c r="I6004" s="2">
        <f>Table13[[#This Row],[CF % EOL ]]*$A$6</f>
        <v>0</v>
      </c>
      <c r="J6004" s="3">
        <v>0.14021087456150033</v>
      </c>
      <c r="K6004" s="2">
        <f>$A$10*Table13[[#This Row],[CF % WEC]]</f>
        <v>0</v>
      </c>
      <c r="L6004" s="1">
        <v>31.704467082966957</v>
      </c>
      <c r="M6004" s="2">
        <f>Table13[[#This Row],[Cons h '[MWh']]]-Table13[[#This Row],[Ewec_prod '[MWh']]]-Table13[[#This Row],[Eeol_prod '[MWh']]]-Table13[[#This Row],[Efv_prod '[MWh']]]</f>
        <v>13.411467082966958</v>
      </c>
    </row>
    <row r="6005" x14ac:dyDescent="0.25">
      <c r="E6005" s="4">
        <v>43716.125</v>
      </c>
      <c r="F6005" s="3">
        <v>6.3400000000000001E-3</v>
      </c>
      <c r="G6005" s="2">
        <f>Table13[[#This Row],[CF % FV]]*$A$2</f>
        <v>0.69740000000000002</v>
      </c>
      <c r="H6005" s="3">
        <v>0.36549901305391502</v>
      </c>
      <c r="I6005" s="2">
        <f>Table13[[#This Row],[CF % EOL ]]*$A$6</f>
        <v>0</v>
      </c>
      <c r="J6005" s="3">
        <v>0.14318355418438197</v>
      </c>
      <c r="K6005" s="2">
        <f>$A$10*Table13[[#This Row],[CF % WEC]]</f>
        <v>0</v>
      </c>
      <c r="L6005" s="1">
        <v>29.443932209525105</v>
      </c>
      <c r="M6005" s="2">
        <f>Table13[[#This Row],[Cons h '[MWh']]]-Table13[[#This Row],[Ewec_prod '[MWh']]]-Table13[[#This Row],[Eeol_prod '[MWh']]]-Table13[[#This Row],[Efv_prod '[MWh']]]</f>
        <v>28.746532209525107</v>
      </c>
    </row>
    <row r="6006" x14ac:dyDescent="0.25">
      <c r="E6006" s="4">
        <v>43716.166666666664</v>
      </c>
      <c r="F6006" s="3">
        <v>0</v>
      </c>
      <c r="G6006" s="2">
        <f>Table13[[#This Row],[CF % FV]]*$A$2</f>
        <v>0</v>
      </c>
      <c r="H6006" s="3">
        <v>0.385288321593038</v>
      </c>
      <c r="I6006" s="2">
        <f>Table13[[#This Row],[CF % EOL ]]*$A$6</f>
        <v>0</v>
      </c>
      <c r="J6006" s="3">
        <v>0.14727349988242153</v>
      </c>
      <c r="K6006" s="2">
        <f>$A$10*Table13[[#This Row],[CF % WEC]]</f>
        <v>0</v>
      </c>
      <c r="L6006" s="1">
        <v>35.752955165257404</v>
      </c>
      <c r="M6006" s="2">
        <f>Table13[[#This Row],[Cons h '[MWh']]]-Table13[[#This Row],[Ewec_prod '[MWh']]]-Table13[[#This Row],[Eeol_prod '[MWh']]]-Table13[[#This Row],[Efv_prod '[MWh']]]</f>
        <v>35.752955165257404</v>
      </c>
    </row>
    <row r="6007" x14ac:dyDescent="0.25">
      <c r="E6007" s="4">
        <v>43716.208333333336</v>
      </c>
      <c r="F6007" s="3">
        <v>0</v>
      </c>
      <c r="G6007" s="2">
        <f>Table13[[#This Row],[CF % FV]]*$A$2</f>
        <v>0</v>
      </c>
      <c r="H6007" s="3">
        <v>0.38893603080856398</v>
      </c>
      <c r="I6007" s="2">
        <f>Table13[[#This Row],[CF % EOL ]]*$A$6</f>
        <v>0</v>
      </c>
      <c r="J6007" s="3">
        <v>0.14905370941620869</v>
      </c>
      <c r="K6007" s="2">
        <f>$A$10*Table13[[#This Row],[CF % WEC]]</f>
        <v>0</v>
      </c>
      <c r="L6007" s="1">
        <v>50.247762112151499</v>
      </c>
      <c r="M6007" s="2">
        <f>Table13[[#This Row],[Cons h '[MWh']]]-Table13[[#This Row],[Ewec_prod '[MWh']]]-Table13[[#This Row],[Eeol_prod '[MWh']]]-Table13[[#This Row],[Efv_prod '[MWh']]]</f>
        <v>50.247762112151499</v>
      </c>
    </row>
    <row r="6008" x14ac:dyDescent="0.25">
      <c r="E6008" s="4">
        <v>43716.25</v>
      </c>
      <c r="F6008" s="3">
        <v>0</v>
      </c>
      <c r="G6008" s="2">
        <f>Table13[[#This Row],[CF % FV]]*$A$2</f>
        <v>0</v>
      </c>
      <c r="H6008" s="3">
        <v>0.36830556217899701</v>
      </c>
      <c r="I6008" s="2">
        <f>Table13[[#This Row],[CF % EOL ]]*$A$6</f>
        <v>0</v>
      </c>
      <c r="J6008" s="3">
        <v>0.1476633004753814</v>
      </c>
      <c r="K6008" s="2">
        <f>$A$10*Table13[[#This Row],[CF % WEC]]</f>
        <v>0</v>
      </c>
      <c r="L6008" s="1">
        <v>45.465239747301581</v>
      </c>
      <c r="M6008" s="2">
        <f>Table13[[#This Row],[Cons h '[MWh']]]-Table13[[#This Row],[Ewec_prod '[MWh']]]-Table13[[#This Row],[Eeol_prod '[MWh']]]-Table13[[#This Row],[Efv_prod '[MWh']]]</f>
        <v>45.465239747301581</v>
      </c>
    </row>
    <row r="6009" x14ac:dyDescent="0.25">
      <c r="E6009" s="4">
        <v>43716.291666666664</v>
      </c>
      <c r="F6009" s="3">
        <v>0</v>
      </c>
      <c r="G6009" s="2">
        <f>Table13[[#This Row],[CF % FV]]*$A$2</f>
        <v>0</v>
      </c>
      <c r="H6009" s="3">
        <v>0.33384025218520003</v>
      </c>
      <c r="I6009" s="2">
        <f>Table13[[#This Row],[CF % EOL ]]*$A$6</f>
        <v>0</v>
      </c>
      <c r="J6009" s="3">
        <v>0.14398884331368816</v>
      </c>
      <c r="K6009" s="2">
        <f>$A$10*Table13[[#This Row],[CF % WEC]]</f>
        <v>0</v>
      </c>
      <c r="L6009" s="1">
        <v>50.572475620244084</v>
      </c>
      <c r="M6009" s="2">
        <f>Table13[[#This Row],[Cons h '[MWh']]]-Table13[[#This Row],[Ewec_prod '[MWh']]]-Table13[[#This Row],[Eeol_prod '[MWh']]]-Table13[[#This Row],[Efv_prod '[MWh']]]</f>
        <v>50.572475620244084</v>
      </c>
    </row>
    <row r="6010" x14ac:dyDescent="0.25">
      <c r="E6010" s="4">
        <v>43716.333333333336</v>
      </c>
      <c r="F6010" s="3">
        <v>0</v>
      </c>
      <c r="G6010" s="2">
        <f>Table13[[#This Row],[CF % FV]]*$A$2</f>
        <v>0</v>
      </c>
      <c r="H6010" s="3">
        <v>0.28642863707685401</v>
      </c>
      <c r="I6010" s="2">
        <f>Table13[[#This Row],[CF % EOL ]]*$A$6</f>
        <v>0</v>
      </c>
      <c r="J6010" s="3">
        <v>0.13944571023588109</v>
      </c>
      <c r="K6010" s="2">
        <f>$A$10*Table13[[#This Row],[CF % WEC]]</f>
        <v>0</v>
      </c>
      <c r="L6010" s="1">
        <v>46.835746335371894</v>
      </c>
      <c r="M6010" s="2">
        <f>Table13[[#This Row],[Cons h '[MWh']]]-Table13[[#This Row],[Ewec_prod '[MWh']]]-Table13[[#This Row],[Eeol_prod '[MWh']]]-Table13[[#This Row],[Efv_prod '[MWh']]]</f>
        <v>46.835746335371894</v>
      </c>
    </row>
    <row r="6011" x14ac:dyDescent="0.25">
      <c r="E6011" s="4">
        <v>43716.375</v>
      </c>
      <c r="F6011" s="3">
        <v>0</v>
      </c>
      <c r="G6011" s="2">
        <f>Table13[[#This Row],[CF % FV]]*$A$2</f>
        <v>0</v>
      </c>
      <c r="H6011" s="3">
        <v>0.28305117810473701</v>
      </c>
      <c r="I6011" s="2">
        <f>Table13[[#This Row],[CF % EOL ]]*$A$6</f>
        <v>0</v>
      </c>
      <c r="J6011" s="3">
        <v>0.12590837408390024</v>
      </c>
      <c r="K6011" s="2">
        <f>$A$10*Table13[[#This Row],[CF % WEC]]</f>
        <v>0</v>
      </c>
      <c r="L6011" s="1">
        <v>36.160977371164037</v>
      </c>
      <c r="M6011" s="2">
        <f>Table13[[#This Row],[Cons h '[MWh']]]-Table13[[#This Row],[Ewec_prod '[MWh']]]-Table13[[#This Row],[Eeol_prod '[MWh']]]-Table13[[#This Row],[Efv_prod '[MWh']]]</f>
        <v>36.160977371164037</v>
      </c>
    </row>
    <row r="6012" x14ac:dyDescent="0.25">
      <c r="E6012" s="4">
        <v>43716.416666666664</v>
      </c>
      <c r="F6012" s="3">
        <v>0</v>
      </c>
      <c r="G6012" s="2">
        <f>Table13[[#This Row],[CF % FV]]*$A$2</f>
        <v>0</v>
      </c>
      <c r="H6012" s="3">
        <v>7.15644567811789E-3</v>
      </c>
      <c r="I6012" s="2">
        <f>Table13[[#This Row],[CF % EOL ]]*$A$6</f>
        <v>0</v>
      </c>
      <c r="J6012" s="3">
        <v>0.114741819823096</v>
      </c>
      <c r="K6012" s="2">
        <f>$A$10*Table13[[#This Row],[CF % WEC]]</f>
        <v>0</v>
      </c>
      <c r="L6012" s="1">
        <v>55.651694352947921</v>
      </c>
      <c r="M6012" s="2">
        <f>Table13[[#This Row],[Cons h '[MWh']]]-Table13[[#This Row],[Ewec_prod '[MWh']]]-Table13[[#This Row],[Eeol_prod '[MWh']]]-Table13[[#This Row],[Efv_prod '[MWh']]]</f>
        <v>55.651694352947921</v>
      </c>
    </row>
    <row r="6013" x14ac:dyDescent="0.25">
      <c r="E6013" s="4">
        <v>43716.458333333336</v>
      </c>
      <c r="F6013" s="3">
        <v>0</v>
      </c>
      <c r="G6013" s="2">
        <f>Table13[[#This Row],[CF % FV]]*$A$2</f>
        <v>0</v>
      </c>
      <c r="H6013" s="3">
        <v>-3.55890046589395E-3</v>
      </c>
      <c r="I6013" s="2">
        <f>Table13[[#This Row],[CF % EOL ]]*$A$6</f>
        <v>0</v>
      </c>
      <c r="J6013" s="3">
        <v>0.10609751965652554</v>
      </c>
      <c r="K6013" s="2">
        <f>$A$10*Table13[[#This Row],[CF % WEC]]</f>
        <v>0</v>
      </c>
      <c r="L6013" s="1">
        <v>46.750140740703671</v>
      </c>
      <c r="M6013" s="2">
        <f>Table13[[#This Row],[Cons h '[MWh']]]-Table13[[#This Row],[Ewec_prod '[MWh']]]-Table13[[#This Row],[Eeol_prod '[MWh']]]-Table13[[#This Row],[Efv_prod '[MWh']]]</f>
        <v>46.750140740703671</v>
      </c>
    </row>
    <row r="6014" x14ac:dyDescent="0.25">
      <c r="E6014" s="4">
        <v>43716.5</v>
      </c>
      <c r="F6014" s="3">
        <v>0</v>
      </c>
      <c r="G6014" s="2">
        <f>Table13[[#This Row],[CF % FV]]*$A$2</f>
        <v>0</v>
      </c>
      <c r="H6014" s="3">
        <v>7.5004513877885096E-3</v>
      </c>
      <c r="I6014" s="2">
        <f>Table13[[#This Row],[CF % EOL ]]*$A$6</f>
        <v>0</v>
      </c>
      <c r="J6014" s="3">
        <v>9.9781613087358084E-2</v>
      </c>
      <c r="K6014" s="2">
        <f>$A$10*Table13[[#This Row],[CF % WEC]]</f>
        <v>0</v>
      </c>
      <c r="L6014" s="1">
        <v>66.259337541536226</v>
      </c>
      <c r="M6014" s="2">
        <f>Table13[[#This Row],[Cons h '[MWh']]]-Table13[[#This Row],[Ewec_prod '[MWh']]]-Table13[[#This Row],[Eeol_prod '[MWh']]]-Table13[[#This Row],[Efv_prod '[MWh']]]</f>
        <v>66.259337541536226</v>
      </c>
    </row>
    <row r="6015" x14ac:dyDescent="0.25">
      <c r="E6015" s="4">
        <v>43716.541666666664</v>
      </c>
      <c r="F6015" s="3">
        <v>0</v>
      </c>
      <c r="G6015" s="2">
        <f>Table13[[#This Row],[CF % FV]]*$A$2</f>
        <v>0</v>
      </c>
      <c r="H6015" s="3">
        <v>5.84068320306542E-2</v>
      </c>
      <c r="I6015" s="2">
        <f>Table13[[#This Row],[CF % EOL ]]*$A$6</f>
        <v>0</v>
      </c>
      <c r="J6015" s="3">
        <v>9.8022995297722487E-2</v>
      </c>
      <c r="K6015" s="2">
        <f>$A$10*Table13[[#This Row],[CF % WEC]]</f>
        <v>0</v>
      </c>
      <c r="L6015" s="1">
        <v>44.983982948964297</v>
      </c>
      <c r="M6015" s="2">
        <f>Table13[[#This Row],[Cons h '[MWh']]]-Table13[[#This Row],[Ewec_prod '[MWh']]]-Table13[[#This Row],[Eeol_prod '[MWh']]]-Table13[[#This Row],[Efv_prod '[MWh']]]</f>
        <v>44.983982948964297</v>
      </c>
    </row>
    <row r="6016" x14ac:dyDescent="0.25">
      <c r="E6016" s="4">
        <v>43716.583333333336</v>
      </c>
      <c r="F6016" s="3">
        <v>0</v>
      </c>
      <c r="G6016" s="2">
        <f>Table13[[#This Row],[CF % FV]]*$A$2</f>
        <v>0</v>
      </c>
      <c r="H6016" s="3">
        <v>0.123718544212211</v>
      </c>
      <c r="I6016" s="2">
        <f>Table13[[#This Row],[CF % EOL ]]*$A$6</f>
        <v>0</v>
      </c>
      <c r="J6016" s="3">
        <v>9.6039525744142151E-2</v>
      </c>
      <c r="K6016" s="2">
        <f>$A$10*Table13[[#This Row],[CF % WEC]]</f>
        <v>0</v>
      </c>
      <c r="L6016" s="1">
        <v>41.888128121304568</v>
      </c>
      <c r="M6016" s="2">
        <f>Table13[[#This Row],[Cons h '[MWh']]]-Table13[[#This Row],[Ewec_prod '[MWh']]]-Table13[[#This Row],[Eeol_prod '[MWh']]]-Table13[[#This Row],[Efv_prod '[MWh']]]</f>
        <v>41.888128121304568</v>
      </c>
    </row>
    <row r="6017" x14ac:dyDescent="0.25">
      <c r="E6017" s="4">
        <v>43716.625</v>
      </c>
      <c r="F6017" s="3">
        <v>0</v>
      </c>
      <c r="G6017" s="2">
        <f>Table13[[#This Row],[CF % FV]]*$A$2</f>
        <v>0</v>
      </c>
      <c r="H6017" s="3">
        <v>0.18014640004817201</v>
      </c>
      <c r="I6017" s="2">
        <f>Table13[[#This Row],[CF % EOL ]]*$A$6</f>
        <v>0</v>
      </c>
      <c r="J6017" s="3">
        <v>9.4698212406260168E-2</v>
      </c>
      <c r="K6017" s="2">
        <f>$A$10*Table13[[#This Row],[CF % WEC]]</f>
        <v>0</v>
      </c>
      <c r="L6017" s="1">
        <v>40.016284706210257</v>
      </c>
      <c r="M6017" s="2">
        <f>Table13[[#This Row],[Cons h '[MWh']]]-Table13[[#This Row],[Ewec_prod '[MWh']]]-Table13[[#This Row],[Eeol_prod '[MWh']]]-Table13[[#This Row],[Efv_prod '[MWh']]]</f>
        <v>40.016284706210257</v>
      </c>
    </row>
    <row r="6018" x14ac:dyDescent="0.25">
      <c r="E6018" s="4">
        <v>43716.666666666664</v>
      </c>
      <c r="F6018" s="3">
        <v>4.972E-2</v>
      </c>
      <c r="G6018" s="2">
        <f>Table13[[#This Row],[CF % FV]]*$A$2</f>
        <v>5.4691999999999998</v>
      </c>
      <c r="H6018" s="3">
        <v>0.19622609467302901</v>
      </c>
      <c r="I6018" s="2">
        <f>Table13[[#This Row],[CF % EOL ]]*$A$6</f>
        <v>0</v>
      </c>
      <c r="J6018" s="3">
        <v>9.2663672724439622E-2</v>
      </c>
      <c r="K6018" s="2">
        <f>$A$10*Table13[[#This Row],[CF % WEC]]</f>
        <v>0</v>
      </c>
      <c r="L6018" s="1">
        <v>39.995779275729888</v>
      </c>
      <c r="M6018" s="2">
        <f>Table13[[#This Row],[Cons h '[MWh']]]-Table13[[#This Row],[Ewec_prod '[MWh']]]-Table13[[#This Row],[Eeol_prod '[MWh']]]-Table13[[#This Row],[Efv_prod '[MWh']]]</f>
        <v>34.526579275729887</v>
      </c>
    </row>
    <row r="6019" x14ac:dyDescent="0.25">
      <c r="E6019" s="4">
        <v>43716.708333333336</v>
      </c>
      <c r="F6019" s="3">
        <v>0.20050000000000001</v>
      </c>
      <c r="G6019" s="2">
        <f>Table13[[#This Row],[CF % FV]]*$A$2</f>
        <v>22.055</v>
      </c>
      <c r="H6019" s="3">
        <v>0.20317143281012101</v>
      </c>
      <c r="I6019" s="2">
        <f>Table13[[#This Row],[CF % EOL ]]*$A$6</f>
        <v>0</v>
      </c>
      <c r="J6019" s="3">
        <v>9.2127658078687336E-2</v>
      </c>
      <c r="K6019" s="2">
        <f>$A$10*Table13[[#This Row],[CF % WEC]]</f>
        <v>0</v>
      </c>
      <c r="L6019" s="1">
        <v>41.204266818954906</v>
      </c>
      <c r="M6019" s="2">
        <f>Table13[[#This Row],[Cons h '[MWh']]]-Table13[[#This Row],[Ewec_prod '[MWh']]]-Table13[[#This Row],[Eeol_prod '[MWh']]]-Table13[[#This Row],[Efv_prod '[MWh']]]</f>
        <v>19.149266818954906</v>
      </c>
    </row>
    <row r="6020" x14ac:dyDescent="0.25">
      <c r="E6020" s="4">
        <v>43716.75</v>
      </c>
      <c r="F6020" s="3">
        <v>0.30889999999999995</v>
      </c>
      <c r="G6020" s="2">
        <f>Table13[[#This Row],[CF % FV]]*$A$2</f>
        <v>33.978999999999992</v>
      </c>
      <c r="H6020" s="3">
        <v>0.203709674075369</v>
      </c>
      <c r="I6020" s="2">
        <f>Table13[[#This Row],[CF % EOL ]]*$A$6</f>
        <v>0</v>
      </c>
      <c r="J6020" s="3">
        <v>9.3397161221049213E-2</v>
      </c>
      <c r="K6020" s="2">
        <f>$A$10*Table13[[#This Row],[CF % WEC]]</f>
        <v>0</v>
      </c>
      <c r="L6020" s="1">
        <v>68.931511041154707</v>
      </c>
      <c r="M6020" s="2">
        <f>Table13[[#This Row],[Cons h '[MWh']]]-Table13[[#This Row],[Ewec_prod '[MWh']]]-Table13[[#This Row],[Eeol_prod '[MWh']]]-Table13[[#This Row],[Efv_prod '[MWh']]]</f>
        <v>34.952511041154715</v>
      </c>
    </row>
    <row r="6021" x14ac:dyDescent="0.25">
      <c r="E6021" s="4">
        <v>43716.791666666664</v>
      </c>
      <c r="F6021" s="3">
        <v>0.55315000000000003</v>
      </c>
      <c r="G6021" s="2">
        <f>Table13[[#This Row],[CF % FV]]*$A$2</f>
        <v>60.846500000000006</v>
      </c>
      <c r="H6021" s="3">
        <v>0.28014953150133498</v>
      </c>
      <c r="I6021" s="2">
        <f>Table13[[#This Row],[CF % EOL ]]*$A$6</f>
        <v>0</v>
      </c>
      <c r="J6021" s="3">
        <v>9.8800551913227105E-2</v>
      </c>
      <c r="K6021" s="2">
        <f>$A$10*Table13[[#This Row],[CF % WEC]]</f>
        <v>0</v>
      </c>
      <c r="L6021" s="1">
        <v>49.317085523749164</v>
      </c>
      <c r="M6021" s="2">
        <f>Table13[[#This Row],[Cons h '[MWh']]]-Table13[[#This Row],[Ewec_prod '[MWh']]]-Table13[[#This Row],[Eeol_prod '[MWh']]]-Table13[[#This Row],[Efv_prod '[MWh']]]</f>
        <v>-11.529414476250842</v>
      </c>
    </row>
    <row r="6022" x14ac:dyDescent="0.25">
      <c r="E6022" s="4">
        <v>43716.833333333336</v>
      </c>
      <c r="F6022" s="3">
        <v>0.73833000000000004</v>
      </c>
      <c r="G6022" s="2">
        <f>Table13[[#This Row],[CF % FV]]*$A$2</f>
        <v>81.216300000000004</v>
      </c>
      <c r="H6022" s="3">
        <v>0.34866374781152298</v>
      </c>
      <c r="I6022" s="2">
        <f>Table13[[#This Row],[CF % EOL ]]*$A$6</f>
        <v>0</v>
      </c>
      <c r="J6022" s="3">
        <v>0.10431449178606599</v>
      </c>
      <c r="K6022" s="2">
        <f>$A$10*Table13[[#This Row],[CF % WEC]]</f>
        <v>0</v>
      </c>
      <c r="L6022" s="1">
        <v>45.511330389166822</v>
      </c>
      <c r="M6022" s="2">
        <f>Table13[[#This Row],[Cons h '[MWh']]]-Table13[[#This Row],[Ewec_prod '[MWh']]]-Table13[[#This Row],[Eeol_prod '[MWh']]]-Table13[[#This Row],[Efv_prod '[MWh']]]</f>
        <v>-35.704969610833182</v>
      </c>
    </row>
    <row r="6023" x14ac:dyDescent="0.25">
      <c r="E6023" s="4">
        <v>43716.875</v>
      </c>
      <c r="F6023" s="3">
        <v>0.8049400000000001</v>
      </c>
      <c r="G6023" s="2">
        <f>Table13[[#This Row],[CF % FV]]*$A$2</f>
        <v>88.543400000000005</v>
      </c>
      <c r="H6023" s="3">
        <v>0.37740604210671203</v>
      </c>
      <c r="I6023" s="2">
        <f>Table13[[#This Row],[CF % EOL ]]*$A$6</f>
        <v>0</v>
      </c>
      <c r="J6023" s="3">
        <v>0.10495011930881228</v>
      </c>
      <c r="K6023" s="2">
        <f>$A$10*Table13[[#This Row],[CF % WEC]]</f>
        <v>0</v>
      </c>
      <c r="L6023" s="1">
        <v>55.713081929056585</v>
      </c>
      <c r="M6023" s="2">
        <f>Table13[[#This Row],[Cons h '[MWh']]]-Table13[[#This Row],[Ewec_prod '[MWh']]]-Table13[[#This Row],[Eeol_prod '[MWh']]]-Table13[[#This Row],[Efv_prod '[MWh']]]</f>
        <v>-32.83031807094342</v>
      </c>
    </row>
    <row r="6024" x14ac:dyDescent="0.25">
      <c r="E6024" s="4">
        <v>43716.916666666664</v>
      </c>
      <c r="F6024" s="3">
        <v>0.78659000000000001</v>
      </c>
      <c r="G6024" s="2">
        <f>Table13[[#This Row],[CF % FV]]*$A$2</f>
        <v>86.524900000000002</v>
      </c>
      <c r="H6024" s="3">
        <v>0.254411370849777</v>
      </c>
      <c r="I6024" s="2">
        <f>Table13[[#This Row],[CF % EOL ]]*$A$6</f>
        <v>0</v>
      </c>
      <c r="J6024" s="3">
        <v>0.10214990362230823</v>
      </c>
      <c r="K6024" s="2">
        <f>$A$10*Table13[[#This Row],[CF % WEC]]</f>
        <v>0</v>
      </c>
      <c r="L6024" s="1">
        <v>46.120354559939202</v>
      </c>
      <c r="M6024" s="2">
        <f>Table13[[#This Row],[Cons h '[MWh']]]-Table13[[#This Row],[Ewec_prod '[MWh']]]-Table13[[#This Row],[Eeol_prod '[MWh']]]-Table13[[#This Row],[Efv_prod '[MWh']]]</f>
        <v>-40.404545440060801</v>
      </c>
    </row>
    <row r="6025" x14ac:dyDescent="0.25">
      <c r="E6025" s="4">
        <v>43716.958333333336</v>
      </c>
      <c r="F6025" s="3">
        <v>0.72492000000000001</v>
      </c>
      <c r="G6025" s="2">
        <f>Table13[[#This Row],[CF % FV]]*$A$2</f>
        <v>79.741200000000006</v>
      </c>
      <c r="H6025" s="3">
        <v>0.213610731198075</v>
      </c>
      <c r="I6025" s="2">
        <f>Table13[[#This Row],[CF % EOL ]]*$A$6</f>
        <v>0</v>
      </c>
      <c r="J6025" s="3">
        <v>9.7693936821656877E-2</v>
      </c>
      <c r="K6025" s="2">
        <f>$A$10*Table13[[#This Row],[CF % WEC]]</f>
        <v>0</v>
      </c>
      <c r="L6025" s="1">
        <v>34.244550908327795</v>
      </c>
      <c r="M6025" s="2">
        <f>Table13[[#This Row],[Cons h '[MWh']]]-Table13[[#This Row],[Ewec_prod '[MWh']]]-Table13[[#This Row],[Eeol_prod '[MWh']]]-Table13[[#This Row],[Efv_prod '[MWh']]]</f>
        <v>-45.496649091672211</v>
      </c>
    </row>
    <row r="6026" x14ac:dyDescent="0.25">
      <c r="E6026" s="4">
        <v>43717</v>
      </c>
      <c r="F6026" s="3">
        <v>0.59130999999999989</v>
      </c>
      <c r="G6026" s="2">
        <f>Table13[[#This Row],[CF % FV]]*$A$2</f>
        <v>65.044099999999986</v>
      </c>
      <c r="H6026" s="3">
        <v>0.17060989305445001</v>
      </c>
      <c r="I6026" s="2">
        <f>Table13[[#This Row],[CF % EOL ]]*$A$6</f>
        <v>0</v>
      </c>
      <c r="J6026" s="3">
        <v>9.2576241720150096E-2</v>
      </c>
      <c r="K6026" s="2">
        <f>$A$10*Table13[[#This Row],[CF % WEC]]</f>
        <v>0</v>
      </c>
      <c r="L6026" s="1">
        <v>30.620896577974886</v>
      </c>
      <c r="M6026" s="2">
        <f>Table13[[#This Row],[Cons h '[MWh']]]-Table13[[#This Row],[Ewec_prod '[MWh']]]-Table13[[#This Row],[Eeol_prod '[MWh']]]-Table13[[#This Row],[Efv_prod '[MWh']]]</f>
        <v>-34.423203422025097</v>
      </c>
    </row>
    <row r="6027" x14ac:dyDescent="0.25">
      <c r="E6027" s="4">
        <v>43717.041666666664</v>
      </c>
      <c r="F6027" s="3">
        <v>0.36010000000000003</v>
      </c>
      <c r="G6027" s="2">
        <f>Table13[[#This Row],[CF % FV]]*$A$2</f>
        <v>39.611000000000004</v>
      </c>
      <c r="H6027" s="3">
        <v>0.126164729341806</v>
      </c>
      <c r="I6027" s="2">
        <f>Table13[[#This Row],[CF % EOL ]]*$A$6</f>
        <v>0</v>
      </c>
      <c r="J6027" s="3">
        <v>9.3894235968447967E-2</v>
      </c>
      <c r="K6027" s="2">
        <f>$A$10*Table13[[#This Row],[CF % WEC]]</f>
        <v>0</v>
      </c>
      <c r="L6027" s="1">
        <v>32.58521880364821</v>
      </c>
      <c r="M6027" s="2">
        <f>Table13[[#This Row],[Cons h '[MWh']]]-Table13[[#This Row],[Ewec_prod '[MWh']]]-Table13[[#This Row],[Eeol_prod '[MWh']]]-Table13[[#This Row],[Efv_prod '[MWh']]]</f>
        <v>-7.0257811963517938</v>
      </c>
    </row>
    <row r="6028" x14ac:dyDescent="0.25">
      <c r="E6028" s="4">
        <v>43717.083333333336</v>
      </c>
      <c r="F6028" s="3">
        <v>0.12645000000000001</v>
      </c>
      <c r="G6028" s="2">
        <f>Table13[[#This Row],[CF % FV]]*$A$2</f>
        <v>13.909500000000001</v>
      </c>
      <c r="H6028" s="3">
        <v>0.12739269412512799</v>
      </c>
      <c r="I6028" s="2">
        <f>Table13[[#This Row],[CF % EOL ]]*$A$6</f>
        <v>0</v>
      </c>
      <c r="J6028" s="3">
        <v>9.2628496537552396E-2</v>
      </c>
      <c r="K6028" s="2">
        <f>$A$10*Table13[[#This Row],[CF % WEC]]</f>
        <v>0</v>
      </c>
      <c r="L6028" s="1">
        <v>26.300606728384789</v>
      </c>
      <c r="M6028" s="2">
        <f>Table13[[#This Row],[Cons h '[MWh']]]-Table13[[#This Row],[Ewec_prod '[MWh']]]-Table13[[#This Row],[Eeol_prod '[MWh']]]-Table13[[#This Row],[Efv_prod '[MWh']]]</f>
        <v>12.391106728384788</v>
      </c>
    </row>
    <row r="6029" x14ac:dyDescent="0.25">
      <c r="E6029" s="4">
        <v>43717.125</v>
      </c>
      <c r="F6029" s="3">
        <v>8.369999999999999E-3</v>
      </c>
      <c r="G6029" s="2">
        <f>Table13[[#This Row],[CF % FV]]*$A$2</f>
        <v>0.92069999999999985</v>
      </c>
      <c r="H6029" s="3">
        <v>0.16044859210932</v>
      </c>
      <c r="I6029" s="2">
        <f>Table13[[#This Row],[CF % EOL ]]*$A$6</f>
        <v>0</v>
      </c>
      <c r="J6029" s="3">
        <v>9.2045703690133623E-2</v>
      </c>
      <c r="K6029" s="2">
        <f>$A$10*Table13[[#This Row],[CF % WEC]]</f>
        <v>0</v>
      </c>
      <c r="L6029" s="1">
        <v>27.69771564699014</v>
      </c>
      <c r="M6029" s="2">
        <f>Table13[[#This Row],[Cons h '[MWh']]]-Table13[[#This Row],[Ewec_prod '[MWh']]]-Table13[[#This Row],[Eeol_prod '[MWh']]]-Table13[[#This Row],[Efv_prod '[MWh']]]</f>
        <v>26.77701564699014</v>
      </c>
    </row>
    <row r="6030" x14ac:dyDescent="0.25">
      <c r="E6030" s="4">
        <v>43717.166666666664</v>
      </c>
      <c r="F6030" s="3">
        <v>0</v>
      </c>
      <c r="G6030" s="2">
        <f>Table13[[#This Row],[CF % FV]]*$A$2</f>
        <v>0</v>
      </c>
      <c r="H6030" s="3">
        <v>0.222629713030846</v>
      </c>
      <c r="I6030" s="2">
        <f>Table13[[#This Row],[CF % EOL ]]*$A$6</f>
        <v>0</v>
      </c>
      <c r="J6030" s="3">
        <v>9.1587634684029015E-2</v>
      </c>
      <c r="K6030" s="2">
        <f>$A$10*Table13[[#This Row],[CF % WEC]]</f>
        <v>0</v>
      </c>
      <c r="L6030" s="1">
        <v>45.01907300955628</v>
      </c>
      <c r="M6030" s="2">
        <f>Table13[[#This Row],[Cons h '[MWh']]]-Table13[[#This Row],[Ewec_prod '[MWh']]]-Table13[[#This Row],[Eeol_prod '[MWh']]]-Table13[[#This Row],[Efv_prod '[MWh']]]</f>
        <v>45.01907300955628</v>
      </c>
    </row>
    <row r="6031" x14ac:dyDescent="0.25">
      <c r="E6031" s="4">
        <v>43717.208333333336</v>
      </c>
      <c r="F6031" s="3">
        <v>0</v>
      </c>
      <c r="G6031" s="2">
        <f>Table13[[#This Row],[CF % FV]]*$A$2</f>
        <v>0</v>
      </c>
      <c r="H6031" s="3">
        <v>0.26415909853950098</v>
      </c>
      <c r="I6031" s="2">
        <f>Table13[[#This Row],[CF % EOL ]]*$A$6</f>
        <v>0</v>
      </c>
      <c r="J6031" s="3">
        <v>9.0508466468722237E-2</v>
      </c>
      <c r="K6031" s="2">
        <f>$A$10*Table13[[#This Row],[CF % WEC]]</f>
        <v>0</v>
      </c>
      <c r="L6031" s="1">
        <v>44.553865892574819</v>
      </c>
      <c r="M6031" s="2">
        <f>Table13[[#This Row],[Cons h '[MWh']]]-Table13[[#This Row],[Ewec_prod '[MWh']]]-Table13[[#This Row],[Eeol_prod '[MWh']]]-Table13[[#This Row],[Efv_prod '[MWh']]]</f>
        <v>44.553865892574819</v>
      </c>
    </row>
    <row r="6032" x14ac:dyDescent="0.25">
      <c r="E6032" s="4">
        <v>43717.25</v>
      </c>
      <c r="F6032" s="3">
        <v>0</v>
      </c>
      <c r="G6032" s="2">
        <f>Table13[[#This Row],[CF % FV]]*$A$2</f>
        <v>0</v>
      </c>
      <c r="H6032" s="3">
        <v>0.27251016272482798</v>
      </c>
      <c r="I6032" s="2">
        <f>Table13[[#This Row],[CF % EOL ]]*$A$6</f>
        <v>0</v>
      </c>
      <c r="J6032" s="3">
        <v>8.9355733899180251E-2</v>
      </c>
      <c r="K6032" s="2">
        <f>$A$10*Table13[[#This Row],[CF % WEC]]</f>
        <v>0</v>
      </c>
      <c r="L6032" s="1">
        <v>43.988317633915123</v>
      </c>
      <c r="M6032" s="2">
        <f>Table13[[#This Row],[Cons h '[MWh']]]-Table13[[#This Row],[Ewec_prod '[MWh']]]-Table13[[#This Row],[Eeol_prod '[MWh']]]-Table13[[#This Row],[Efv_prod '[MWh']]]</f>
        <v>43.988317633915123</v>
      </c>
    </row>
    <row r="6033" x14ac:dyDescent="0.25">
      <c r="E6033" s="4">
        <v>43717.291666666664</v>
      </c>
      <c r="F6033" s="3">
        <v>0</v>
      </c>
      <c r="G6033" s="2">
        <f>Table13[[#This Row],[CF % FV]]*$A$2</f>
        <v>0</v>
      </c>
      <c r="H6033" s="3">
        <v>0.25415491592301298</v>
      </c>
      <c r="I6033" s="2">
        <f>Table13[[#This Row],[CF % EOL ]]*$A$6</f>
        <v>0</v>
      </c>
      <c r="J6033" s="3">
        <v>8.8462007440762921E-2</v>
      </c>
      <c r="K6033" s="2">
        <f>$A$10*Table13[[#This Row],[CF % WEC]]</f>
        <v>0</v>
      </c>
      <c r="L6033" s="1">
        <v>34.368749772091562</v>
      </c>
      <c r="M6033" s="2">
        <f>Table13[[#This Row],[Cons h '[MWh']]]-Table13[[#This Row],[Ewec_prod '[MWh']]]-Table13[[#This Row],[Eeol_prod '[MWh']]]-Table13[[#This Row],[Efv_prod '[MWh']]]</f>
        <v>34.368749772091562</v>
      </c>
    </row>
    <row r="6034" x14ac:dyDescent="0.25">
      <c r="E6034" s="4">
        <v>43717.333333333336</v>
      </c>
      <c r="F6034" s="3">
        <v>0</v>
      </c>
      <c r="G6034" s="2">
        <f>Table13[[#This Row],[CF % FV]]*$A$2</f>
        <v>0</v>
      </c>
      <c r="H6034" s="3">
        <v>0.24268021637043599</v>
      </c>
      <c r="I6034" s="2">
        <f>Table13[[#This Row],[CF % EOL ]]*$A$6</f>
        <v>0</v>
      </c>
      <c r="J6034" s="3">
        <v>8.7458564615799594E-2</v>
      </c>
      <c r="K6034" s="2">
        <f>$A$10*Table13[[#This Row],[CF % WEC]]</f>
        <v>0</v>
      </c>
      <c r="L6034" s="1">
        <v>46.931159208495664</v>
      </c>
      <c r="M6034" s="2">
        <f>Table13[[#This Row],[Cons h '[MWh']]]-Table13[[#This Row],[Ewec_prod '[MWh']]]-Table13[[#This Row],[Eeol_prod '[MWh']]]-Table13[[#This Row],[Efv_prod '[MWh']]]</f>
        <v>46.931159208495664</v>
      </c>
    </row>
    <row r="6035" x14ac:dyDescent="0.25">
      <c r="E6035" s="4">
        <v>43717.375</v>
      </c>
      <c r="F6035" s="3">
        <v>0</v>
      </c>
      <c r="G6035" s="2">
        <f>Table13[[#This Row],[CF % FV]]*$A$2</f>
        <v>0</v>
      </c>
      <c r="H6035" s="3">
        <v>0.25287537491017698</v>
      </c>
      <c r="I6035" s="2">
        <f>Table13[[#This Row],[CF % EOL ]]*$A$6</f>
        <v>0</v>
      </c>
      <c r="J6035" s="3">
        <v>8.5180249451710641E-2</v>
      </c>
      <c r="K6035" s="2">
        <f>$A$10*Table13[[#This Row],[CF % WEC]]</f>
        <v>0</v>
      </c>
      <c r="L6035" s="1">
        <v>42.099331635974885</v>
      </c>
      <c r="M6035" s="2">
        <f>Table13[[#This Row],[Cons h '[MWh']]]-Table13[[#This Row],[Ewec_prod '[MWh']]]-Table13[[#This Row],[Eeol_prod '[MWh']]]-Table13[[#This Row],[Efv_prod '[MWh']]]</f>
        <v>42.099331635974885</v>
      </c>
    </row>
    <row r="6036" x14ac:dyDescent="0.25">
      <c r="E6036" s="4">
        <v>43717.416666666664</v>
      </c>
      <c r="F6036" s="3">
        <v>0</v>
      </c>
      <c r="G6036" s="2">
        <f>Table13[[#This Row],[CF % FV]]*$A$2</f>
        <v>0</v>
      </c>
      <c r="H6036" s="3">
        <v>0.111012129389281</v>
      </c>
      <c r="I6036" s="2">
        <f>Table13[[#This Row],[CF % EOL ]]*$A$6</f>
        <v>0</v>
      </c>
      <c r="J6036" s="3">
        <v>8.410705185063215E-2</v>
      </c>
      <c r="K6036" s="2">
        <f>$A$10*Table13[[#This Row],[CF % WEC]]</f>
        <v>0</v>
      </c>
      <c r="L6036" s="1">
        <v>48.591219602204006</v>
      </c>
      <c r="M6036" s="2">
        <f>Table13[[#This Row],[Cons h '[MWh']]]-Table13[[#This Row],[Ewec_prod '[MWh']]]-Table13[[#This Row],[Eeol_prod '[MWh']]]-Table13[[#This Row],[Efv_prod '[MWh']]]</f>
        <v>48.591219602204006</v>
      </c>
    </row>
    <row r="6037" x14ac:dyDescent="0.25">
      <c r="E6037" s="4">
        <v>43717.458333333336</v>
      </c>
      <c r="F6037" s="3">
        <v>0</v>
      </c>
      <c r="G6037" s="2">
        <f>Table13[[#This Row],[CF % FV]]*$A$2</f>
        <v>0</v>
      </c>
      <c r="H6037" s="3">
        <v>0.103451074626855</v>
      </c>
      <c r="I6037" s="2">
        <f>Table13[[#This Row],[CF % EOL ]]*$A$6</f>
        <v>0</v>
      </c>
      <c r="J6037" s="3">
        <v>8.3412331183173136E-2</v>
      </c>
      <c r="K6037" s="2">
        <f>$A$10*Table13[[#This Row],[CF % WEC]]</f>
        <v>0</v>
      </c>
      <c r="L6037" s="1">
        <v>44.627935175429997</v>
      </c>
      <c r="M6037" s="2">
        <f>Table13[[#This Row],[Cons h '[MWh']]]-Table13[[#This Row],[Ewec_prod '[MWh']]]-Table13[[#This Row],[Eeol_prod '[MWh']]]-Table13[[#This Row],[Efv_prod '[MWh']]]</f>
        <v>44.627935175429997</v>
      </c>
    </row>
    <row r="6038" x14ac:dyDescent="0.25">
      <c r="E6038" s="4">
        <v>43717.5</v>
      </c>
      <c r="F6038" s="3">
        <v>0</v>
      </c>
      <c r="G6038" s="2">
        <f>Table13[[#This Row],[CF % FV]]*$A$2</f>
        <v>0</v>
      </c>
      <c r="H6038" s="3">
        <v>0.15116369577475799</v>
      </c>
      <c r="I6038" s="2">
        <f>Table13[[#This Row],[CF % EOL ]]*$A$6</f>
        <v>0</v>
      </c>
      <c r="J6038" s="3">
        <v>8.3188132623315952E-2</v>
      </c>
      <c r="K6038" s="2">
        <f>$A$10*Table13[[#This Row],[CF % WEC]]</f>
        <v>0</v>
      </c>
      <c r="L6038" s="1">
        <v>56.933852602639725</v>
      </c>
      <c r="M6038" s="2">
        <f>Table13[[#This Row],[Cons h '[MWh']]]-Table13[[#This Row],[Ewec_prod '[MWh']]]-Table13[[#This Row],[Eeol_prod '[MWh']]]-Table13[[#This Row],[Efv_prod '[MWh']]]</f>
        <v>56.933852602639725</v>
      </c>
    </row>
    <row r="6039" x14ac:dyDescent="0.25">
      <c r="E6039" s="4">
        <v>43717.541666666664</v>
      </c>
      <c r="F6039" s="3">
        <v>0</v>
      </c>
      <c r="G6039" s="2">
        <f>Table13[[#This Row],[CF % FV]]*$A$2</f>
        <v>0</v>
      </c>
      <c r="H6039" s="3">
        <v>0.191556627266668</v>
      </c>
      <c r="I6039" s="2">
        <f>Table13[[#This Row],[CF % EOL ]]*$A$6</f>
        <v>0</v>
      </c>
      <c r="J6039" s="3">
        <v>8.3332860927528493E-2</v>
      </c>
      <c r="K6039" s="2">
        <f>$A$10*Table13[[#This Row],[CF % WEC]]</f>
        <v>0</v>
      </c>
      <c r="L6039" s="1">
        <v>37.723007105509055</v>
      </c>
      <c r="M6039" s="2">
        <f>Table13[[#This Row],[Cons h '[MWh']]]-Table13[[#This Row],[Ewec_prod '[MWh']]]-Table13[[#This Row],[Eeol_prod '[MWh']]]-Table13[[#This Row],[Efv_prod '[MWh']]]</f>
        <v>37.723007105509055</v>
      </c>
    </row>
    <row r="6040" x14ac:dyDescent="0.25">
      <c r="E6040" s="4">
        <v>43717.583333333336</v>
      </c>
      <c r="F6040" s="3">
        <v>0</v>
      </c>
      <c r="G6040" s="2">
        <f>Table13[[#This Row],[CF % FV]]*$A$2</f>
        <v>0</v>
      </c>
      <c r="H6040" s="3">
        <v>0.23520345181850799</v>
      </c>
      <c r="I6040" s="2">
        <f>Table13[[#This Row],[CF % EOL ]]*$A$6</f>
        <v>0</v>
      </c>
      <c r="J6040" s="3">
        <v>8.4034255737359828E-2</v>
      </c>
      <c r="K6040" s="2">
        <f>$A$10*Table13[[#This Row],[CF % WEC]]</f>
        <v>0</v>
      </c>
      <c r="L6040" s="1">
        <v>43.220090925229499</v>
      </c>
      <c r="M6040" s="2">
        <f>Table13[[#This Row],[Cons h '[MWh']]]-Table13[[#This Row],[Ewec_prod '[MWh']]]-Table13[[#This Row],[Eeol_prod '[MWh']]]-Table13[[#This Row],[Efv_prod '[MWh']]]</f>
        <v>43.220090925229499</v>
      </c>
    </row>
    <row r="6041" x14ac:dyDescent="0.25">
      <c r="E6041" s="4">
        <v>43717.625</v>
      </c>
      <c r="F6041" s="3">
        <v>0</v>
      </c>
      <c r="G6041" s="2">
        <f>Table13[[#This Row],[CF % FV]]*$A$2</f>
        <v>0</v>
      </c>
      <c r="H6041" s="3">
        <v>0.24218460993039001</v>
      </c>
      <c r="I6041" s="2">
        <f>Table13[[#This Row],[CF % EOL ]]*$A$6</f>
        <v>0</v>
      </c>
      <c r="J6041" s="3">
        <v>8.4455804080649038E-2</v>
      </c>
      <c r="K6041" s="2">
        <f>$A$10*Table13[[#This Row],[CF % WEC]]</f>
        <v>0</v>
      </c>
      <c r="L6041" s="1">
        <v>39.483728806642063</v>
      </c>
      <c r="M6041" s="2">
        <f>Table13[[#This Row],[Cons h '[MWh']]]-Table13[[#This Row],[Ewec_prod '[MWh']]]-Table13[[#This Row],[Eeol_prod '[MWh']]]-Table13[[#This Row],[Efv_prod '[MWh']]]</f>
        <v>39.483728806642063</v>
      </c>
    </row>
    <row r="6042" x14ac:dyDescent="0.25">
      <c r="E6042" s="4">
        <v>43717.666666666664</v>
      </c>
      <c r="F6042" s="3">
        <v>6.2829999999999997E-2</v>
      </c>
      <c r="G6042" s="2">
        <f>Table13[[#This Row],[CF % FV]]*$A$2</f>
        <v>6.9112999999999998</v>
      </c>
      <c r="H6042" s="3">
        <v>0.25466800782008298</v>
      </c>
      <c r="I6042" s="2">
        <f>Table13[[#This Row],[CF % EOL ]]*$A$6</f>
        <v>0</v>
      </c>
      <c r="J6042" s="3">
        <v>8.5941520321059589E-2</v>
      </c>
      <c r="K6042" s="2">
        <f>$A$10*Table13[[#This Row],[CF % WEC]]</f>
        <v>0</v>
      </c>
      <c r="L6042" s="1">
        <v>45.928039018418161</v>
      </c>
      <c r="M6042" s="2">
        <f>Table13[[#This Row],[Cons h '[MWh']]]-Table13[[#This Row],[Ewec_prod '[MWh']]]-Table13[[#This Row],[Eeol_prod '[MWh']]]-Table13[[#This Row],[Efv_prod '[MWh']]]</f>
        <v>39.016739018418164</v>
      </c>
    </row>
    <row r="6043" x14ac:dyDescent="0.25">
      <c r="E6043" s="4">
        <v>43717.708333333336</v>
      </c>
      <c r="F6043" s="3">
        <v>0.27194999999999997</v>
      </c>
      <c r="G6043" s="2">
        <f>Table13[[#This Row],[CF % FV]]*$A$2</f>
        <v>29.914499999999997</v>
      </c>
      <c r="H6043" s="3">
        <v>0.28969468085643202</v>
      </c>
      <c r="I6043" s="2">
        <f>Table13[[#This Row],[CF % EOL ]]*$A$6</f>
        <v>0</v>
      </c>
      <c r="J6043" s="3">
        <v>8.7261256452649066E-2</v>
      </c>
      <c r="K6043" s="2">
        <f>$A$10*Table13[[#This Row],[CF % WEC]]</f>
        <v>0</v>
      </c>
      <c r="L6043" s="1">
        <v>52.731954270659905</v>
      </c>
      <c r="M6043" s="2">
        <f>Table13[[#This Row],[Cons h '[MWh']]]-Table13[[#This Row],[Ewec_prod '[MWh']]]-Table13[[#This Row],[Eeol_prod '[MWh']]]-Table13[[#This Row],[Efv_prod '[MWh']]]</f>
        <v>22.817454270659908</v>
      </c>
    </row>
    <row r="6044" x14ac:dyDescent="0.25">
      <c r="E6044" s="4">
        <v>43717.75</v>
      </c>
      <c r="F6044" s="3">
        <v>0.46812999999999999</v>
      </c>
      <c r="G6044" s="2">
        <f>Table13[[#This Row],[CF % FV]]*$A$2</f>
        <v>51.494299999999996</v>
      </c>
      <c r="H6044" s="3">
        <v>0.307740189422953</v>
      </c>
      <c r="I6044" s="2">
        <f>Table13[[#This Row],[CF % EOL ]]*$A$6</f>
        <v>0</v>
      </c>
      <c r="J6044" s="3">
        <v>8.8208250985660319E-2</v>
      </c>
      <c r="K6044" s="2">
        <f>$A$10*Table13[[#This Row],[CF % WEC]]</f>
        <v>0</v>
      </c>
      <c r="L6044" s="1">
        <v>59.726876479134134</v>
      </c>
      <c r="M6044" s="2">
        <f>Table13[[#This Row],[Cons h '[MWh']]]-Table13[[#This Row],[Ewec_prod '[MWh']]]-Table13[[#This Row],[Eeol_prod '[MWh']]]-Table13[[#This Row],[Efv_prod '[MWh']]]</f>
        <v>8.2325764791341385</v>
      </c>
    </row>
    <row r="6045" x14ac:dyDescent="0.25">
      <c r="E6045" s="4">
        <v>43717.791666666664</v>
      </c>
      <c r="F6045" s="3">
        <v>0.64239999999999997</v>
      </c>
      <c r="G6045" s="2">
        <f>Table13[[#This Row],[CF % FV]]*$A$2</f>
        <v>70.664000000000001</v>
      </c>
      <c r="H6045" s="3">
        <v>0.28363559171597602</v>
      </c>
      <c r="I6045" s="2">
        <f>Table13[[#This Row],[CF % EOL ]]*$A$6</f>
        <v>0</v>
      </c>
      <c r="J6045" s="3">
        <v>8.7900351413668878E-2</v>
      </c>
      <c r="K6045" s="2">
        <f>$A$10*Table13[[#This Row],[CF % WEC]]</f>
        <v>0</v>
      </c>
      <c r="L6045" s="1">
        <v>64.464381707508863</v>
      </c>
      <c r="M6045" s="2">
        <f>Table13[[#This Row],[Cons h '[MWh']]]-Table13[[#This Row],[Ewec_prod '[MWh']]]-Table13[[#This Row],[Eeol_prod '[MWh']]]-Table13[[#This Row],[Efv_prod '[MWh']]]</f>
        <v>-6.199618292491138</v>
      </c>
    </row>
    <row r="6046" x14ac:dyDescent="0.25">
      <c r="E6046" s="4">
        <v>43717.833333333336</v>
      </c>
      <c r="F6046" s="3">
        <v>0.71611000000000002</v>
      </c>
      <c r="G6046" s="2">
        <f>Table13[[#This Row],[CF % FV]]*$A$2</f>
        <v>78.772100000000009</v>
      </c>
      <c r="H6046" s="3">
        <v>0.233150916212302</v>
      </c>
      <c r="I6046" s="2">
        <f>Table13[[#This Row],[CF % EOL ]]*$A$6</f>
        <v>0</v>
      </c>
      <c r="J6046" s="3">
        <v>8.6368419229873344E-2</v>
      </c>
      <c r="K6046" s="2">
        <f>$A$10*Table13[[#This Row],[CF % WEC]]</f>
        <v>0</v>
      </c>
      <c r="L6046" s="1">
        <v>48.903447304768022</v>
      </c>
      <c r="M6046" s="2">
        <f>Table13[[#This Row],[Cons h '[MWh']]]-Table13[[#This Row],[Ewec_prod '[MWh']]]-Table13[[#This Row],[Eeol_prod '[MWh']]]-Table13[[#This Row],[Efv_prod '[MWh']]]</f>
        <v>-29.868652695231987</v>
      </c>
    </row>
    <row r="6047" x14ac:dyDescent="0.25">
      <c r="E6047" s="4">
        <v>43717.875</v>
      </c>
      <c r="F6047" s="3">
        <v>0.76988999999999996</v>
      </c>
      <c r="G6047" s="2">
        <f>Table13[[#This Row],[CF % FV]]*$A$2</f>
        <v>84.687899999999999</v>
      </c>
      <c r="H6047" s="3">
        <v>0.178908409772638</v>
      </c>
      <c r="I6047" s="2">
        <f>Table13[[#This Row],[CF % EOL ]]*$A$6</f>
        <v>0</v>
      </c>
      <c r="J6047" s="3">
        <v>8.2924413016024878E-2</v>
      </c>
      <c r="K6047" s="2">
        <f>$A$10*Table13[[#This Row],[CF % WEC]]</f>
        <v>0</v>
      </c>
      <c r="L6047" s="1">
        <v>39.856866404004911</v>
      </c>
      <c r="M6047" s="2">
        <f>Table13[[#This Row],[Cons h '[MWh']]]-Table13[[#This Row],[Ewec_prod '[MWh']]]-Table13[[#This Row],[Eeol_prod '[MWh']]]-Table13[[#This Row],[Efv_prod '[MWh']]]</f>
        <v>-44.831033595995088</v>
      </c>
    </row>
    <row r="6048" x14ac:dyDescent="0.25">
      <c r="E6048" s="4">
        <v>43717.916666666664</v>
      </c>
      <c r="F6048" s="3">
        <v>0.75439999999999996</v>
      </c>
      <c r="G6048" s="2">
        <f>Table13[[#This Row],[CF % FV]]*$A$2</f>
        <v>82.983999999999995</v>
      </c>
      <c r="H6048" s="3">
        <v>6.65808874981801E-2</v>
      </c>
      <c r="I6048" s="2">
        <f>Table13[[#This Row],[CF % EOL ]]*$A$6</f>
        <v>0</v>
      </c>
      <c r="J6048" s="3">
        <v>7.9460304049892932E-2</v>
      </c>
      <c r="K6048" s="2">
        <f>$A$10*Table13[[#This Row],[CF % WEC]]</f>
        <v>0</v>
      </c>
      <c r="L6048" s="1">
        <v>36.99717508906901</v>
      </c>
      <c r="M6048" s="2">
        <f>Table13[[#This Row],[Cons h '[MWh']]]-Table13[[#This Row],[Ewec_prod '[MWh']]]-Table13[[#This Row],[Eeol_prod '[MWh']]]-Table13[[#This Row],[Efv_prod '[MWh']]]</f>
        <v>-45.986824910930984</v>
      </c>
    </row>
    <row r="6049" x14ac:dyDescent="0.25">
      <c r="E6049" s="4">
        <v>43717.958333333336</v>
      </c>
      <c r="F6049" s="3">
        <v>0.70784999999999998</v>
      </c>
      <c r="G6049" s="2">
        <f>Table13[[#This Row],[CF % FV]]*$A$2</f>
        <v>77.863500000000002</v>
      </c>
      <c r="H6049" s="3">
        <v>2.9459737224770001E-2</v>
      </c>
      <c r="I6049" s="2">
        <f>Table13[[#This Row],[CF % EOL ]]*$A$6</f>
        <v>0</v>
      </c>
      <c r="J6049" s="3">
        <v>7.636014426384552E-2</v>
      </c>
      <c r="K6049" s="2">
        <f>$A$10*Table13[[#This Row],[CF % WEC]]</f>
        <v>0</v>
      </c>
      <c r="L6049" s="1">
        <v>32.242667237758944</v>
      </c>
      <c r="M6049" s="2">
        <f>Table13[[#This Row],[Cons h '[MWh']]]-Table13[[#This Row],[Ewec_prod '[MWh']]]-Table13[[#This Row],[Eeol_prod '[MWh']]]-Table13[[#This Row],[Efv_prod '[MWh']]]</f>
        <v>-45.620832762241058</v>
      </c>
    </row>
    <row r="6050" x14ac:dyDescent="0.25">
      <c r="E6050" s="4">
        <v>43718</v>
      </c>
      <c r="F6050" s="3">
        <v>0.58472999999999997</v>
      </c>
      <c r="G6050" s="2">
        <f>Table13[[#This Row],[CF % FV]]*$A$2</f>
        <v>64.320300000000003</v>
      </c>
      <c r="H6050" s="3">
        <v>1.4101440686664799E-2</v>
      </c>
      <c r="I6050" s="2">
        <f>Table13[[#This Row],[CF % EOL ]]*$A$6</f>
        <v>0</v>
      </c>
      <c r="J6050" s="3">
        <v>7.4299584988258408E-2</v>
      </c>
      <c r="K6050" s="2">
        <f>$A$10*Table13[[#This Row],[CF % WEC]]</f>
        <v>0</v>
      </c>
      <c r="L6050" s="1">
        <v>33.222252394313578</v>
      </c>
      <c r="M6050" s="2">
        <f>Table13[[#This Row],[Cons h '[MWh']]]-Table13[[#This Row],[Ewec_prod '[MWh']]]-Table13[[#This Row],[Eeol_prod '[MWh']]]-Table13[[#This Row],[Efv_prod '[MWh']]]</f>
        <v>-31.098047605686425</v>
      </c>
    </row>
    <row r="6051" x14ac:dyDescent="0.25">
      <c r="E6051" s="4">
        <v>43718.041666666664</v>
      </c>
      <c r="F6051" s="3">
        <v>0.40992000000000001</v>
      </c>
      <c r="G6051" s="2">
        <f>Table13[[#This Row],[CF % FV]]*$A$2</f>
        <v>45.091200000000001</v>
      </c>
      <c r="H6051" s="3">
        <v>3.4153356862777297E-2</v>
      </c>
      <c r="I6051" s="2">
        <f>Table13[[#This Row],[CF % EOL ]]*$A$6</f>
        <v>0</v>
      </c>
      <c r="J6051" s="3">
        <v>7.5855356769545398E-2</v>
      </c>
      <c r="K6051" s="2">
        <f>$A$10*Table13[[#This Row],[CF % WEC]]</f>
        <v>0</v>
      </c>
      <c r="L6051" s="1">
        <v>29.547785984876977</v>
      </c>
      <c r="M6051" s="2">
        <f>Table13[[#This Row],[Cons h '[MWh']]]-Table13[[#This Row],[Ewec_prod '[MWh']]]-Table13[[#This Row],[Eeol_prod '[MWh']]]-Table13[[#This Row],[Efv_prod '[MWh']]]</f>
        <v>-15.543414015123023</v>
      </c>
    </row>
    <row r="6052" x14ac:dyDescent="0.25">
      <c r="E6052" s="4">
        <v>43718.083333333336</v>
      </c>
      <c r="F6052" s="3">
        <v>0.19231000000000001</v>
      </c>
      <c r="G6052" s="2">
        <f>Table13[[#This Row],[CF % FV]]*$A$2</f>
        <v>21.1541</v>
      </c>
      <c r="H6052" s="3">
        <v>5.3141428156274498E-2</v>
      </c>
      <c r="I6052" s="2">
        <f>Table13[[#This Row],[CF % EOL ]]*$A$6</f>
        <v>0</v>
      </c>
      <c r="J6052" s="3">
        <v>7.8023164201922804E-2</v>
      </c>
      <c r="K6052" s="2">
        <f>$A$10*Table13[[#This Row],[CF % WEC]]</f>
        <v>0</v>
      </c>
      <c r="L6052" s="1">
        <v>28.063970058098477</v>
      </c>
      <c r="M6052" s="2">
        <f>Table13[[#This Row],[Cons h '[MWh']]]-Table13[[#This Row],[Ewec_prod '[MWh']]]-Table13[[#This Row],[Eeol_prod '[MWh']]]-Table13[[#This Row],[Efv_prod '[MWh']]]</f>
        <v>6.9098700580984769</v>
      </c>
    </row>
    <row r="6053" x14ac:dyDescent="0.25">
      <c r="E6053" s="4">
        <v>43718.125</v>
      </c>
      <c r="F6053" s="3">
        <v>5.5999999999999999E-3</v>
      </c>
      <c r="G6053" s="2">
        <f>Table13[[#This Row],[CF % FV]]*$A$2</f>
        <v>0.61599999999999999</v>
      </c>
      <c r="H6053" s="3">
        <v>6.8651844134798801E-2</v>
      </c>
      <c r="I6053" s="2">
        <f>Table13[[#This Row],[CF % EOL ]]*$A$6</f>
        <v>0</v>
      </c>
      <c r="J6053" s="3">
        <v>8.0796436680087111E-2</v>
      </c>
      <c r="K6053" s="2">
        <f>$A$10*Table13[[#This Row],[CF % WEC]]</f>
        <v>0</v>
      </c>
      <c r="L6053" s="1">
        <v>29.610512080008764</v>
      </c>
      <c r="M6053" s="2">
        <f>Table13[[#This Row],[Cons h '[MWh']]]-Table13[[#This Row],[Ewec_prod '[MWh']]]-Table13[[#This Row],[Eeol_prod '[MWh']]]-Table13[[#This Row],[Efv_prod '[MWh']]]</f>
        <v>28.994512080008764</v>
      </c>
    </row>
    <row r="6054" x14ac:dyDescent="0.25">
      <c r="E6054" s="4">
        <v>43718.166666666664</v>
      </c>
      <c r="F6054" s="3">
        <v>0</v>
      </c>
      <c r="G6054" s="2">
        <f>Table13[[#This Row],[CF % FV]]*$A$2</f>
        <v>0</v>
      </c>
      <c r="H6054" s="3">
        <v>0.112638334234628</v>
      </c>
      <c r="I6054" s="2">
        <f>Table13[[#This Row],[CF % EOL ]]*$A$6</f>
        <v>0</v>
      </c>
      <c r="J6054" s="3">
        <v>8.4046016195464299E-2</v>
      </c>
      <c r="K6054" s="2">
        <f>$A$10*Table13[[#This Row],[CF % WEC]]</f>
        <v>0</v>
      </c>
      <c r="L6054" s="1">
        <v>34.986835197059342</v>
      </c>
      <c r="M6054" s="2">
        <f>Table13[[#This Row],[Cons h '[MWh']]]-Table13[[#This Row],[Ewec_prod '[MWh']]]-Table13[[#This Row],[Eeol_prod '[MWh']]]-Table13[[#This Row],[Efv_prod '[MWh']]]</f>
        <v>34.986835197059342</v>
      </c>
    </row>
    <row r="6055" x14ac:dyDescent="0.25">
      <c r="E6055" s="4">
        <v>43718.208333333336</v>
      </c>
      <c r="F6055" s="3">
        <v>0</v>
      </c>
      <c r="G6055" s="2">
        <f>Table13[[#This Row],[CF % FV]]*$A$2</f>
        <v>0</v>
      </c>
      <c r="H6055" s="3">
        <v>0.175122644672735</v>
      </c>
      <c r="I6055" s="2">
        <f>Table13[[#This Row],[CF % EOL ]]*$A$6</f>
        <v>0</v>
      </c>
      <c r="J6055" s="3">
        <v>8.8064517953782132E-2</v>
      </c>
      <c r="K6055" s="2">
        <f>$A$10*Table13[[#This Row],[CF % WEC]]</f>
        <v>0</v>
      </c>
      <c r="L6055" s="1">
        <v>44.669744480457908</v>
      </c>
      <c r="M6055" s="2">
        <f>Table13[[#This Row],[Cons h '[MWh']]]-Table13[[#This Row],[Ewec_prod '[MWh']]]-Table13[[#This Row],[Eeol_prod '[MWh']]]-Table13[[#This Row],[Efv_prod '[MWh']]]</f>
        <v>44.669744480457908</v>
      </c>
    </row>
    <row r="6056" x14ac:dyDescent="0.25">
      <c r="E6056" s="4">
        <v>43718.25</v>
      </c>
      <c r="F6056" s="3">
        <v>0</v>
      </c>
      <c r="G6056" s="2">
        <f>Table13[[#This Row],[CF % FV]]*$A$2</f>
        <v>0</v>
      </c>
      <c r="H6056" s="3">
        <v>0.25415491592301298</v>
      </c>
      <c r="I6056" s="2">
        <f>Table13[[#This Row],[CF % EOL ]]*$A$6</f>
        <v>0</v>
      </c>
      <c r="J6056" s="3">
        <v>9.2155539903261613E-2</v>
      </c>
      <c r="K6056" s="2">
        <f>$A$10*Table13[[#This Row],[CF % WEC]]</f>
        <v>0</v>
      </c>
      <c r="L6056" s="1">
        <v>49.429144375068169</v>
      </c>
      <c r="M6056" s="2">
        <f>Table13[[#This Row],[Cons h '[MWh']]]-Table13[[#This Row],[Ewec_prod '[MWh']]]-Table13[[#This Row],[Eeol_prod '[MWh']]]-Table13[[#This Row],[Efv_prod '[MWh']]]</f>
        <v>49.429144375068169</v>
      </c>
    </row>
    <row r="6057" x14ac:dyDescent="0.25">
      <c r="E6057" s="4">
        <v>43718.291666666664</v>
      </c>
      <c r="F6057" s="3">
        <v>0</v>
      </c>
      <c r="G6057" s="2">
        <f>Table13[[#This Row],[CF % FV]]*$A$2</f>
        <v>0</v>
      </c>
      <c r="H6057" s="3">
        <v>0.32538334087292398</v>
      </c>
      <c r="I6057" s="2">
        <f>Table13[[#This Row],[CF % EOL ]]*$A$6</f>
        <v>0</v>
      </c>
      <c r="J6057" s="3">
        <v>9.5999423008294033E-2</v>
      </c>
      <c r="K6057" s="2">
        <f>$A$10*Table13[[#This Row],[CF % WEC]]</f>
        <v>0</v>
      </c>
      <c r="L6057" s="1">
        <v>33.982659562705607</v>
      </c>
      <c r="M6057" s="2">
        <f>Table13[[#This Row],[Cons h '[MWh']]]-Table13[[#This Row],[Ewec_prod '[MWh']]]-Table13[[#This Row],[Eeol_prod '[MWh']]]-Table13[[#This Row],[Efv_prod '[MWh']]]</f>
        <v>33.982659562705607</v>
      </c>
    </row>
    <row r="6058" x14ac:dyDescent="0.25">
      <c r="E6058" s="4">
        <v>43718.333333333336</v>
      </c>
      <c r="F6058" s="3">
        <v>0</v>
      </c>
      <c r="G6058" s="2">
        <f>Table13[[#This Row],[CF % FV]]*$A$2</f>
        <v>0</v>
      </c>
      <c r="H6058" s="3">
        <v>0.375727798236136</v>
      </c>
      <c r="I6058" s="2">
        <f>Table13[[#This Row],[CF % EOL ]]*$A$6</f>
        <v>0</v>
      </c>
      <c r="J6058" s="3">
        <v>9.949851172021125E-2</v>
      </c>
      <c r="K6058" s="2">
        <f>$A$10*Table13[[#This Row],[CF % WEC]]</f>
        <v>0</v>
      </c>
      <c r="L6058" s="1">
        <v>38.043993833020842</v>
      </c>
      <c r="M6058" s="2">
        <f>Table13[[#This Row],[Cons h '[MWh']]]-Table13[[#This Row],[Ewec_prod '[MWh']]]-Table13[[#This Row],[Eeol_prod '[MWh']]]-Table13[[#This Row],[Efv_prod '[MWh']]]</f>
        <v>38.043993833020842</v>
      </c>
    </row>
    <row r="6059" x14ac:dyDescent="0.25">
      <c r="E6059" s="4">
        <v>43718.375</v>
      </c>
      <c r="F6059" s="3">
        <v>0</v>
      </c>
      <c r="G6059" s="2">
        <f>Table13[[#This Row],[CF % FV]]*$A$2</f>
        <v>0</v>
      </c>
      <c r="H6059" s="3">
        <v>0.39294556936312303</v>
      </c>
      <c r="I6059" s="2">
        <f>Table13[[#This Row],[CF % EOL ]]*$A$6</f>
        <v>0</v>
      </c>
      <c r="J6059" s="3">
        <v>0.10367984715614005</v>
      </c>
      <c r="K6059" s="2">
        <f>$A$10*Table13[[#This Row],[CF % WEC]]</f>
        <v>0</v>
      </c>
      <c r="L6059" s="1">
        <v>52.080071452237021</v>
      </c>
      <c r="M6059" s="2">
        <f>Table13[[#This Row],[Cons h '[MWh']]]-Table13[[#This Row],[Ewec_prod '[MWh']]]-Table13[[#This Row],[Eeol_prod '[MWh']]]-Table13[[#This Row],[Efv_prod '[MWh']]]</f>
        <v>52.080071452237021</v>
      </c>
    </row>
    <row r="6060" x14ac:dyDescent="0.25">
      <c r="E6060" s="4">
        <v>43718.416666666664</v>
      </c>
      <c r="F6060" s="3">
        <v>0</v>
      </c>
      <c r="G6060" s="2">
        <f>Table13[[#This Row],[CF % FV]]*$A$2</f>
        <v>0</v>
      </c>
      <c r="H6060" s="3">
        <v>1.0025681596289301E-2</v>
      </c>
      <c r="I6060" s="2">
        <f>Table13[[#This Row],[CF % EOL ]]*$A$6</f>
        <v>0</v>
      </c>
      <c r="J6060" s="3">
        <v>0.10756725598322357</v>
      </c>
      <c r="K6060" s="2">
        <f>$A$10*Table13[[#This Row],[CF % WEC]]</f>
        <v>0</v>
      </c>
      <c r="L6060" s="1">
        <v>45.649178733429196</v>
      </c>
      <c r="M6060" s="2">
        <f>Table13[[#This Row],[Cons h '[MWh']]]-Table13[[#This Row],[Ewec_prod '[MWh']]]-Table13[[#This Row],[Eeol_prod '[MWh']]]-Table13[[#This Row],[Efv_prod '[MWh']]]</f>
        <v>45.649178733429196</v>
      </c>
    </row>
    <row r="6061" x14ac:dyDescent="0.25">
      <c r="E6061" s="4">
        <v>43718.458333333336</v>
      </c>
      <c r="F6061" s="3">
        <v>0</v>
      </c>
      <c r="G6061" s="2">
        <f>Table13[[#This Row],[CF % FV]]*$A$2</f>
        <v>0</v>
      </c>
      <c r="H6061" s="3">
        <v>-3.18188428061049E-3</v>
      </c>
      <c r="I6061" s="2">
        <f>Table13[[#This Row],[CF % EOL ]]*$A$6</f>
        <v>0</v>
      </c>
      <c r="J6061" s="3">
        <v>0.11109559697071059</v>
      </c>
      <c r="K6061" s="2">
        <f>$A$10*Table13[[#This Row],[CF % WEC]]</f>
        <v>0</v>
      </c>
      <c r="L6061" s="1">
        <v>49.608802265104927</v>
      </c>
      <c r="M6061" s="2">
        <f>Table13[[#This Row],[Cons h '[MWh']]]-Table13[[#This Row],[Ewec_prod '[MWh']]]-Table13[[#This Row],[Eeol_prod '[MWh']]]-Table13[[#This Row],[Efv_prod '[MWh']]]</f>
        <v>49.608802265104927</v>
      </c>
    </row>
    <row r="6062" x14ac:dyDescent="0.25">
      <c r="E6062" s="4">
        <v>43718.5</v>
      </c>
      <c r="F6062" s="3">
        <v>0</v>
      </c>
      <c r="G6062" s="2">
        <f>Table13[[#This Row],[CF % FV]]*$A$2</f>
        <v>0</v>
      </c>
      <c r="H6062" s="3">
        <v>2.2308077791487901E-4</v>
      </c>
      <c r="I6062" s="2">
        <f>Table13[[#This Row],[CF % EOL ]]*$A$6</f>
        <v>0</v>
      </c>
      <c r="J6062" s="3">
        <v>0.11419946830940254</v>
      </c>
      <c r="K6062" s="2">
        <f>$A$10*Table13[[#This Row],[CF % WEC]]</f>
        <v>0</v>
      </c>
      <c r="L6062" s="1">
        <v>38.646027807821831</v>
      </c>
      <c r="M6062" s="2">
        <f>Table13[[#This Row],[Cons h '[MWh']]]-Table13[[#This Row],[Ewec_prod '[MWh']]]-Table13[[#This Row],[Eeol_prod '[MWh']]]-Table13[[#This Row],[Efv_prod '[MWh']]]</f>
        <v>38.646027807821831</v>
      </c>
    </row>
    <row r="6063" x14ac:dyDescent="0.25">
      <c r="E6063" s="4">
        <v>43718.541666666664</v>
      </c>
      <c r="F6063" s="3">
        <v>0</v>
      </c>
      <c r="G6063" s="2">
        <f>Table13[[#This Row],[CF % FV]]*$A$2</f>
        <v>0</v>
      </c>
      <c r="H6063" s="3">
        <v>4.1575590805825798E-2</v>
      </c>
      <c r="I6063" s="2">
        <f>Table13[[#This Row],[CF % EOL ]]*$A$6</f>
        <v>0</v>
      </c>
      <c r="J6063" s="3">
        <v>0.1167573832814119</v>
      </c>
      <c r="K6063" s="2">
        <f>$A$10*Table13[[#This Row],[CF % WEC]]</f>
        <v>0</v>
      </c>
      <c r="L6063" s="1">
        <v>42.284531826016703</v>
      </c>
      <c r="M6063" s="2">
        <f>Table13[[#This Row],[Cons h '[MWh']]]-Table13[[#This Row],[Ewec_prod '[MWh']]]-Table13[[#This Row],[Eeol_prod '[MWh']]]-Table13[[#This Row],[Efv_prod '[MWh']]]</f>
        <v>42.284531826016703</v>
      </c>
    </row>
    <row r="6064" x14ac:dyDescent="0.25">
      <c r="E6064" s="4">
        <v>43718.583333333336</v>
      </c>
      <c r="F6064" s="3">
        <v>0</v>
      </c>
      <c r="G6064" s="2">
        <f>Table13[[#This Row],[CF % FV]]*$A$2</f>
        <v>0</v>
      </c>
      <c r="H6064" s="3">
        <v>9.07397140431489E-2</v>
      </c>
      <c r="I6064" s="2">
        <f>Table13[[#This Row],[CF % EOL ]]*$A$6</f>
        <v>0</v>
      </c>
      <c r="J6064" s="3">
        <v>0.11874979728418544</v>
      </c>
      <c r="K6064" s="2">
        <f>$A$10*Table13[[#This Row],[CF % WEC]]</f>
        <v>0</v>
      </c>
      <c r="L6064" s="1">
        <v>39.996454041251724</v>
      </c>
      <c r="M6064" s="2">
        <f>Table13[[#This Row],[Cons h '[MWh']]]-Table13[[#This Row],[Ewec_prod '[MWh']]]-Table13[[#This Row],[Eeol_prod '[MWh']]]-Table13[[#This Row],[Efv_prod '[MWh']]]</f>
        <v>39.996454041251724</v>
      </c>
    </row>
    <row r="6065" x14ac:dyDescent="0.25">
      <c r="E6065" s="4">
        <v>43718.625</v>
      </c>
      <c r="F6065" s="3">
        <v>0</v>
      </c>
      <c r="G6065" s="2">
        <f>Table13[[#This Row],[CF % FV]]*$A$2</f>
        <v>0</v>
      </c>
      <c r="H6065" s="3">
        <v>0.12588179767761301</v>
      </c>
      <c r="I6065" s="2">
        <f>Table13[[#This Row],[CF % EOL ]]*$A$6</f>
        <v>0</v>
      </c>
      <c r="J6065" s="3">
        <v>0.1202862784439427</v>
      </c>
      <c r="K6065" s="2">
        <f>$A$10*Table13[[#This Row],[CF % WEC]]</f>
        <v>0</v>
      </c>
      <c r="L6065" s="1">
        <v>35.899087748151437</v>
      </c>
      <c r="M6065" s="2">
        <f>Table13[[#This Row],[Cons h '[MWh']]]-Table13[[#This Row],[Ewec_prod '[MWh']]]-Table13[[#This Row],[Eeol_prod '[MWh']]]-Table13[[#This Row],[Efv_prod '[MWh']]]</f>
        <v>35.899087748151437</v>
      </c>
    </row>
    <row r="6066" x14ac:dyDescent="0.25">
      <c r="E6066" s="4">
        <v>43718.666666666664</v>
      </c>
      <c r="F6066" s="3">
        <v>6.2409999999999993E-2</v>
      </c>
      <c r="G6066" s="2">
        <f>Table13[[#This Row],[CF % FV]]*$A$2</f>
        <v>6.8650999999999991</v>
      </c>
      <c r="H6066" s="3">
        <v>0.16403722634825399</v>
      </c>
      <c r="I6066" s="2">
        <f>Table13[[#This Row],[CF % EOL ]]*$A$6</f>
        <v>0</v>
      </c>
      <c r="J6066" s="3">
        <v>0.12128988601936115</v>
      </c>
      <c r="K6066" s="2">
        <f>$A$10*Table13[[#This Row],[CF % WEC]]</f>
        <v>0</v>
      </c>
      <c r="L6066" s="1">
        <v>38.698794414579901</v>
      </c>
      <c r="M6066" s="2">
        <f>Table13[[#This Row],[Cons h '[MWh']]]-Table13[[#This Row],[Ewec_prod '[MWh']]]-Table13[[#This Row],[Eeol_prod '[MWh']]]-Table13[[#This Row],[Efv_prod '[MWh']]]</f>
        <v>31.833694414579902</v>
      </c>
    </row>
    <row r="6067" x14ac:dyDescent="0.25">
      <c r="E6067" s="4">
        <v>43718.708333333336</v>
      </c>
      <c r="F6067" s="3">
        <v>0.24092</v>
      </c>
      <c r="G6067" s="2">
        <f>Table13[[#This Row],[CF % FV]]*$A$2</f>
        <v>26.501200000000001</v>
      </c>
      <c r="H6067" s="3">
        <v>0.19705160426406601</v>
      </c>
      <c r="I6067" s="2">
        <f>Table13[[#This Row],[CF % EOL ]]*$A$6</f>
        <v>0</v>
      </c>
      <c r="J6067" s="3">
        <v>0.12184776557789986</v>
      </c>
      <c r="K6067" s="2">
        <f>$A$10*Table13[[#This Row],[CF % WEC]]</f>
        <v>0</v>
      </c>
      <c r="L6067" s="1">
        <v>39.916442007195897</v>
      </c>
      <c r="M6067" s="2">
        <f>Table13[[#This Row],[Cons h '[MWh']]]-Table13[[#This Row],[Ewec_prod '[MWh']]]-Table13[[#This Row],[Eeol_prod '[MWh']]]-Table13[[#This Row],[Efv_prod '[MWh']]]</f>
        <v>13.415242007195896</v>
      </c>
    </row>
    <row r="6068" x14ac:dyDescent="0.25">
      <c r="E6068" s="4">
        <v>43718.75</v>
      </c>
      <c r="F6068" s="3">
        <v>0.42786000000000002</v>
      </c>
      <c r="G6068" s="2">
        <f>Table13[[#This Row],[CF % FV]]*$A$2</f>
        <v>47.064599999999999</v>
      </c>
      <c r="H6068" s="3">
        <v>0.23496126888628499</v>
      </c>
      <c r="I6068" s="2">
        <f>Table13[[#This Row],[CF % EOL ]]*$A$6</f>
        <v>0</v>
      </c>
      <c r="J6068" s="3">
        <v>0.12196261082196876</v>
      </c>
      <c r="K6068" s="2">
        <f>$A$10*Table13[[#This Row],[CF % WEC]]</f>
        <v>0</v>
      </c>
      <c r="L6068" s="1">
        <v>61.090815385859763</v>
      </c>
      <c r="M6068" s="2">
        <f>Table13[[#This Row],[Cons h '[MWh']]]-Table13[[#This Row],[Ewec_prod '[MWh']]]-Table13[[#This Row],[Eeol_prod '[MWh']]]-Table13[[#This Row],[Efv_prod '[MWh']]]</f>
        <v>14.026215385859764</v>
      </c>
    </row>
    <row r="6069" x14ac:dyDescent="0.25">
      <c r="E6069" s="4">
        <v>43718.791666666664</v>
      </c>
      <c r="F6069" s="3">
        <v>0.61899999999999999</v>
      </c>
      <c r="G6069" s="2">
        <f>Table13[[#This Row],[CF % FV]]*$A$2</f>
        <v>68.09</v>
      </c>
      <c r="H6069" s="3">
        <v>0.25646955670854499</v>
      </c>
      <c r="I6069" s="2">
        <f>Table13[[#This Row],[CF % EOL ]]*$A$6</f>
        <v>0</v>
      </c>
      <c r="J6069" s="3">
        <v>0.12168750188277226</v>
      </c>
      <c r="K6069" s="2">
        <f>$A$10*Table13[[#This Row],[CF % WEC]]</f>
        <v>0</v>
      </c>
      <c r="L6069" s="1">
        <v>57.193587254479148</v>
      </c>
      <c r="M6069" s="2">
        <f>Table13[[#This Row],[Cons h '[MWh']]]-Table13[[#This Row],[Ewec_prod '[MWh']]]-Table13[[#This Row],[Eeol_prod '[MWh']]]-Table13[[#This Row],[Efv_prod '[MWh']]]</f>
        <v>-10.896412745520855</v>
      </c>
    </row>
    <row r="6070" x14ac:dyDescent="0.25">
      <c r="E6070" s="4">
        <v>43718.833333333336</v>
      </c>
      <c r="F6070" s="3">
        <v>0.72128999999999999</v>
      </c>
      <c r="G6070" s="2">
        <f>Table13[[#This Row],[CF % FV]]*$A$2</f>
        <v>79.341899999999995</v>
      </c>
      <c r="H6070" s="3">
        <v>0.22124020862365501</v>
      </c>
      <c r="I6070" s="2">
        <f>Table13[[#This Row],[CF % EOL ]]*$A$6</f>
        <v>0</v>
      </c>
      <c r="J6070" s="3">
        <v>0.1212305462470457</v>
      </c>
      <c r="K6070" s="2">
        <f>$A$10*Table13[[#This Row],[CF % WEC]]</f>
        <v>0</v>
      </c>
      <c r="L6070" s="1">
        <v>49.371797989498454</v>
      </c>
      <c r="M6070" s="2">
        <f>Table13[[#This Row],[Cons h '[MWh']]]-Table13[[#This Row],[Ewec_prod '[MWh']]]-Table13[[#This Row],[Eeol_prod '[MWh']]]-Table13[[#This Row],[Efv_prod '[MWh']]]</f>
        <v>-29.970102010501542</v>
      </c>
    </row>
    <row r="6071" x14ac:dyDescent="0.25">
      <c r="E6071" s="4">
        <v>43718.875</v>
      </c>
      <c r="F6071" s="3">
        <v>0.74651000000000001</v>
      </c>
      <c r="G6071" s="2">
        <f>Table13[[#This Row],[CF % FV]]*$A$2</f>
        <v>82.116100000000003</v>
      </c>
      <c r="H6071" s="3">
        <v>0.16139543910475301</v>
      </c>
      <c r="I6071" s="2">
        <f>Table13[[#This Row],[CF % EOL ]]*$A$6</f>
        <v>0</v>
      </c>
      <c r="J6071" s="3">
        <v>0.12061705687487007</v>
      </c>
      <c r="K6071" s="2">
        <f>$A$10*Table13[[#This Row],[CF % WEC]]</f>
        <v>0</v>
      </c>
      <c r="L6071" s="1">
        <v>40.785849121035461</v>
      </c>
      <c r="M6071" s="2">
        <f>Table13[[#This Row],[Cons h '[MWh']]]-Table13[[#This Row],[Ewec_prod '[MWh']]]-Table13[[#This Row],[Eeol_prod '[MWh']]]-Table13[[#This Row],[Efv_prod '[MWh']]]</f>
        <v>-41.330250878964542</v>
      </c>
    </row>
    <row r="6072" x14ac:dyDescent="0.25">
      <c r="E6072" s="4">
        <v>43718.916666666664</v>
      </c>
      <c r="F6072" s="3">
        <v>0.67228999999999994</v>
      </c>
      <c r="G6072" s="2">
        <f>Table13[[#This Row],[CF % FV]]*$A$2</f>
        <v>73.951899999999995</v>
      </c>
      <c r="H6072" s="3">
        <v>3.4026525019821903E-2</v>
      </c>
      <c r="I6072" s="2">
        <f>Table13[[#This Row],[CF % EOL ]]*$A$6</f>
        <v>0</v>
      </c>
      <c r="J6072" s="3">
        <v>0.11958199466796665</v>
      </c>
      <c r="K6072" s="2">
        <f>$A$10*Table13[[#This Row],[CF % WEC]]</f>
        <v>0</v>
      </c>
      <c r="L6072" s="1">
        <v>31.263335516289096</v>
      </c>
      <c r="M6072" s="2">
        <f>Table13[[#This Row],[Cons h '[MWh']]]-Table13[[#This Row],[Ewec_prod '[MWh']]]-Table13[[#This Row],[Eeol_prod '[MWh']]]-Table13[[#This Row],[Efv_prod '[MWh']]]</f>
        <v>-42.688564483710898</v>
      </c>
    </row>
    <row r="6073" x14ac:dyDescent="0.25">
      <c r="E6073" s="4">
        <v>43718.958333333336</v>
      </c>
      <c r="F6073" s="3">
        <v>0.58262999999999998</v>
      </c>
      <c r="G6073" s="2">
        <f>Table13[[#This Row],[CF % FV]]*$A$2</f>
        <v>64.089299999999994</v>
      </c>
      <c r="H6073" s="3">
        <v>1.0115879462978299E-2</v>
      </c>
      <c r="I6073" s="2">
        <f>Table13[[#This Row],[CF % EOL ]]*$A$6</f>
        <v>0</v>
      </c>
      <c r="J6073" s="3">
        <v>0.10724816698468201</v>
      </c>
      <c r="K6073" s="2">
        <f>$A$10*Table13[[#This Row],[CF % WEC]]</f>
        <v>0</v>
      </c>
      <c r="L6073" s="1">
        <v>33.53388345258417</v>
      </c>
      <c r="M6073" s="2">
        <f>Table13[[#This Row],[Cons h '[MWh']]]-Table13[[#This Row],[Ewec_prod '[MWh']]]-Table13[[#This Row],[Eeol_prod '[MWh']]]-Table13[[#This Row],[Efv_prod '[MWh']]]</f>
        <v>-30.555416547415824</v>
      </c>
    </row>
    <row r="6074" x14ac:dyDescent="0.25">
      <c r="E6074" s="4">
        <v>43719</v>
      </c>
      <c r="F6074" s="3">
        <v>0.46717999999999998</v>
      </c>
      <c r="G6074" s="2">
        <f>Table13[[#This Row],[CF % FV]]*$A$2</f>
        <v>51.389800000000001</v>
      </c>
      <c r="H6074" s="3">
        <v>5.7730313413579199E-3</v>
      </c>
      <c r="I6074" s="2">
        <f>Table13[[#This Row],[CF % EOL ]]*$A$6</f>
        <v>0</v>
      </c>
      <c r="J6074" s="3">
        <v>0.10620252759984097</v>
      </c>
      <c r="K6074" s="2">
        <f>$A$10*Table13[[#This Row],[CF % WEC]]</f>
        <v>0</v>
      </c>
      <c r="L6074" s="1">
        <v>28.712043528582964</v>
      </c>
      <c r="M6074" s="2">
        <f>Table13[[#This Row],[Cons h '[MWh']]]-Table13[[#This Row],[Ewec_prod '[MWh']]]-Table13[[#This Row],[Eeol_prod '[MWh']]]-Table13[[#This Row],[Efv_prod '[MWh']]]</f>
        <v>-22.677756471417037</v>
      </c>
    </row>
    <row r="6075" x14ac:dyDescent="0.25">
      <c r="E6075" s="4">
        <v>43719.041666666664</v>
      </c>
      <c r="F6075" s="3">
        <v>0.32650999999999997</v>
      </c>
      <c r="G6075" s="2">
        <f>Table13[[#This Row],[CF % FV]]*$A$2</f>
        <v>35.916099999999993</v>
      </c>
      <c r="H6075" s="3">
        <v>2.6739325526393399E-2</v>
      </c>
      <c r="I6075" s="2">
        <f>Table13[[#This Row],[CF % EOL ]]*$A$6</f>
        <v>0</v>
      </c>
      <c r="J6075" s="3">
        <v>0.11599214143988344</v>
      </c>
      <c r="K6075" s="2">
        <f>$A$10*Table13[[#This Row],[CF % WEC]]</f>
        <v>0</v>
      </c>
      <c r="L6075" s="1">
        <v>36.131328843817926</v>
      </c>
      <c r="M6075" s="2">
        <f>Table13[[#This Row],[Cons h '[MWh']]]-Table13[[#This Row],[Ewec_prod '[MWh']]]-Table13[[#This Row],[Eeol_prod '[MWh']]]-Table13[[#This Row],[Efv_prod '[MWh']]]</f>
        <v>0.21522884381793261</v>
      </c>
    </row>
    <row r="6076" x14ac:dyDescent="0.25">
      <c r="E6076" s="4">
        <v>43719.083333333336</v>
      </c>
      <c r="F6076" s="3">
        <v>0.15028999999999998</v>
      </c>
      <c r="G6076" s="2">
        <f>Table13[[#This Row],[CF % FV]]*$A$2</f>
        <v>16.531899999999997</v>
      </c>
      <c r="H6076" s="3">
        <v>6.2650549151269899E-2</v>
      </c>
      <c r="I6076" s="2">
        <f>Table13[[#This Row],[CF % EOL ]]*$A$6</f>
        <v>0</v>
      </c>
      <c r="J6076" s="3">
        <v>0.11414027481940067</v>
      </c>
      <c r="K6076" s="2">
        <f>$A$10*Table13[[#This Row],[CF % WEC]]</f>
        <v>0</v>
      </c>
      <c r="L6076" s="1">
        <v>32.721354814188942</v>
      </c>
      <c r="M6076" s="2">
        <f>Table13[[#This Row],[Cons h '[MWh']]]-Table13[[#This Row],[Ewec_prod '[MWh']]]-Table13[[#This Row],[Eeol_prod '[MWh']]]-Table13[[#This Row],[Efv_prod '[MWh']]]</f>
        <v>16.189454814188945</v>
      </c>
    </row>
    <row r="6077" x14ac:dyDescent="0.25">
      <c r="E6077" s="4">
        <v>43719.125</v>
      </c>
      <c r="F6077" s="3">
        <v>7.2899999999999996E-3</v>
      </c>
      <c r="G6077" s="2">
        <f>Table13[[#This Row],[CF % FV]]*$A$2</f>
        <v>0.80189999999999995</v>
      </c>
      <c r="H6077" s="3">
        <v>0.108682462402479</v>
      </c>
      <c r="I6077" s="2">
        <f>Table13[[#This Row],[CF % EOL ]]*$A$6</f>
        <v>0</v>
      </c>
      <c r="J6077" s="3">
        <v>0.11187405811622345</v>
      </c>
      <c r="K6077" s="2">
        <f>$A$10*Table13[[#This Row],[CF % WEC]]</f>
        <v>0</v>
      </c>
      <c r="L6077" s="1">
        <v>31.813846035715105</v>
      </c>
      <c r="M6077" s="2">
        <f>Table13[[#This Row],[Cons h '[MWh']]]-Table13[[#This Row],[Ewec_prod '[MWh']]]-Table13[[#This Row],[Eeol_prod '[MWh']]]-Table13[[#This Row],[Efv_prod '[MWh']]]</f>
        <v>31.011946035715106</v>
      </c>
    </row>
    <row r="6078" x14ac:dyDescent="0.25">
      <c r="E6078" s="4">
        <v>43719.166666666664</v>
      </c>
      <c r="F6078" s="3">
        <v>0</v>
      </c>
      <c r="G6078" s="2">
        <f>Table13[[#This Row],[CF % FV]]*$A$2</f>
        <v>0</v>
      </c>
      <c r="H6078" s="3">
        <v>0.15174086516361099</v>
      </c>
      <c r="I6078" s="2">
        <f>Table13[[#This Row],[CF % EOL ]]*$A$6</f>
        <v>0</v>
      </c>
      <c r="J6078" s="3">
        <v>0.11205919256163203</v>
      </c>
      <c r="K6078" s="2">
        <f>$A$10*Table13[[#This Row],[CF % WEC]]</f>
        <v>0</v>
      </c>
      <c r="L6078" s="1">
        <v>36.038228141375896</v>
      </c>
      <c r="M6078" s="2">
        <f>Table13[[#This Row],[Cons h '[MWh']]]-Table13[[#This Row],[Ewec_prod '[MWh']]]-Table13[[#This Row],[Eeol_prod '[MWh']]]-Table13[[#This Row],[Efv_prod '[MWh']]]</f>
        <v>36.038228141375896</v>
      </c>
    </row>
    <row r="6079" x14ac:dyDescent="0.25">
      <c r="E6079" s="4">
        <v>43719.208333333336</v>
      </c>
      <c r="F6079" s="3">
        <v>0</v>
      </c>
      <c r="G6079" s="2">
        <f>Table13[[#This Row],[CF % FV]]*$A$2</f>
        <v>0</v>
      </c>
      <c r="H6079" s="3">
        <v>0.18225220988565299</v>
      </c>
      <c r="I6079" s="2">
        <f>Table13[[#This Row],[CF % EOL ]]*$A$6</f>
        <v>0</v>
      </c>
      <c r="J6079" s="3">
        <v>0.10865583467936941</v>
      </c>
      <c r="K6079" s="2">
        <f>$A$10*Table13[[#This Row],[CF % WEC]]</f>
        <v>0</v>
      </c>
      <c r="L6079" s="1">
        <v>38.487258249919392</v>
      </c>
      <c r="M6079" s="2">
        <f>Table13[[#This Row],[Cons h '[MWh']]]-Table13[[#This Row],[Ewec_prod '[MWh']]]-Table13[[#This Row],[Eeol_prod '[MWh']]]-Table13[[#This Row],[Efv_prod '[MWh']]]</f>
        <v>38.487258249919392</v>
      </c>
    </row>
    <row r="6080" x14ac:dyDescent="0.25">
      <c r="E6080" s="4">
        <v>43719.25</v>
      </c>
      <c r="F6080" s="3">
        <v>0</v>
      </c>
      <c r="G6080" s="2">
        <f>Table13[[#This Row],[CF % FV]]*$A$2</f>
        <v>0</v>
      </c>
      <c r="H6080" s="3">
        <v>0.180528222008282</v>
      </c>
      <c r="I6080" s="2">
        <f>Table13[[#This Row],[CF % EOL ]]*$A$6</f>
        <v>0</v>
      </c>
      <c r="J6080" s="3">
        <v>0.10498274915197879</v>
      </c>
      <c r="K6080" s="2">
        <f>$A$10*Table13[[#This Row],[CF % WEC]]</f>
        <v>0</v>
      </c>
      <c r="L6080" s="1">
        <v>42.236033325994747</v>
      </c>
      <c r="M6080" s="2">
        <f>Table13[[#This Row],[Cons h '[MWh']]]-Table13[[#This Row],[Ewec_prod '[MWh']]]-Table13[[#This Row],[Eeol_prod '[MWh']]]-Table13[[#This Row],[Efv_prod '[MWh']]]</f>
        <v>42.236033325994747</v>
      </c>
    </row>
    <row r="6081" x14ac:dyDescent="0.25">
      <c r="E6081" s="4">
        <v>43719.291666666664</v>
      </c>
      <c r="F6081" s="3">
        <v>0</v>
      </c>
      <c r="G6081" s="2">
        <f>Table13[[#This Row],[CF % FV]]*$A$2</f>
        <v>0</v>
      </c>
      <c r="H6081" s="3">
        <v>0.179955653336486</v>
      </c>
      <c r="I6081" s="2">
        <f>Table13[[#This Row],[CF % EOL ]]*$A$6</f>
        <v>0</v>
      </c>
      <c r="J6081" s="3">
        <v>0.10108708240108129</v>
      </c>
      <c r="K6081" s="2">
        <f>$A$10*Table13[[#This Row],[CF % WEC]]</f>
        <v>0</v>
      </c>
      <c r="L6081" s="1">
        <v>51.290159443943615</v>
      </c>
      <c r="M6081" s="2">
        <f>Table13[[#This Row],[Cons h '[MWh']]]-Table13[[#This Row],[Ewec_prod '[MWh']]]-Table13[[#This Row],[Eeol_prod '[MWh']]]-Table13[[#This Row],[Efv_prod '[MWh']]]</f>
        <v>51.290159443943615</v>
      </c>
    </row>
    <row r="6082" x14ac:dyDescent="0.25">
      <c r="E6082" s="4">
        <v>43719.333333333336</v>
      </c>
      <c r="F6082" s="3">
        <v>0</v>
      </c>
      <c r="G6082" s="2">
        <f>Table13[[#This Row],[CF % FV]]*$A$2</f>
        <v>0</v>
      </c>
      <c r="H6082" s="3">
        <v>0.170328399356898</v>
      </c>
      <c r="I6082" s="2">
        <f>Table13[[#This Row],[CF % EOL ]]*$A$6</f>
        <v>0</v>
      </c>
      <c r="J6082" s="3">
        <v>9.7721637850564744E-2</v>
      </c>
      <c r="K6082" s="2">
        <f>$A$10*Table13[[#This Row],[CF % WEC]]</f>
        <v>0</v>
      </c>
      <c r="L6082" s="1">
        <v>45.950506099035273</v>
      </c>
      <c r="M6082" s="2">
        <f>Table13[[#This Row],[Cons h '[MWh']]]-Table13[[#This Row],[Ewec_prod '[MWh']]]-Table13[[#This Row],[Eeol_prod '[MWh']]]-Table13[[#This Row],[Efv_prod '[MWh']]]</f>
        <v>45.950506099035273</v>
      </c>
    </row>
    <row r="6083" x14ac:dyDescent="0.25">
      <c r="E6083" s="4">
        <v>43719.375</v>
      </c>
      <c r="F6083" s="3">
        <v>0</v>
      </c>
      <c r="G6083" s="2">
        <f>Table13[[#This Row],[CF % FV]]*$A$2</f>
        <v>0</v>
      </c>
      <c r="H6083" s="3">
        <v>0.14981637018425201</v>
      </c>
      <c r="I6083" s="2">
        <f>Table13[[#This Row],[CF % EOL ]]*$A$6</f>
        <v>0</v>
      </c>
      <c r="J6083" s="3">
        <v>9.4496975803163671E-2</v>
      </c>
      <c r="K6083" s="2">
        <f>$A$10*Table13[[#This Row],[CF % WEC]]</f>
        <v>0</v>
      </c>
      <c r="L6083" s="1">
        <v>35.435094174279655</v>
      </c>
      <c r="M6083" s="2">
        <f>Table13[[#This Row],[Cons h '[MWh']]]-Table13[[#This Row],[Ewec_prod '[MWh']]]-Table13[[#This Row],[Eeol_prod '[MWh']]]-Table13[[#This Row],[Efv_prod '[MWh']]]</f>
        <v>35.435094174279655</v>
      </c>
    </row>
    <row r="6084" x14ac:dyDescent="0.25">
      <c r="E6084" s="4">
        <v>43719.416666666664</v>
      </c>
      <c r="F6084" s="3">
        <v>0</v>
      </c>
      <c r="G6084" s="2">
        <f>Table13[[#This Row],[CF % FV]]*$A$2</f>
        <v>0</v>
      </c>
      <c r="H6084" s="3">
        <v>4.2059896330177799E-3</v>
      </c>
      <c r="I6084" s="2">
        <f>Table13[[#This Row],[CF % EOL ]]*$A$6</f>
        <v>0</v>
      </c>
      <c r="J6084" s="3">
        <v>9.1403831957360918E-2</v>
      </c>
      <c r="K6084" s="2">
        <f>$A$10*Table13[[#This Row],[CF % WEC]]</f>
        <v>0</v>
      </c>
      <c r="L6084" s="1">
        <v>43.970545790438884</v>
      </c>
      <c r="M6084" s="2">
        <f>Table13[[#This Row],[Cons h '[MWh']]]-Table13[[#This Row],[Ewec_prod '[MWh']]]-Table13[[#This Row],[Eeol_prod '[MWh']]]-Table13[[#This Row],[Efv_prod '[MWh']]]</f>
        <v>43.970545790438884</v>
      </c>
    </row>
    <row r="6085" x14ac:dyDescent="0.25">
      <c r="E6085" s="4">
        <v>43719.458333333336</v>
      </c>
      <c r="F6085" s="3">
        <v>0</v>
      </c>
      <c r="G6085" s="2">
        <f>Table13[[#This Row],[CF % FV]]*$A$2</f>
        <v>0</v>
      </c>
      <c r="H6085" s="3">
        <v>-2.0404787099344802E-3</v>
      </c>
      <c r="I6085" s="2">
        <f>Table13[[#This Row],[CF % EOL ]]*$A$6</f>
        <v>0</v>
      </c>
      <c r="J6085" s="3">
        <v>8.8509340258330238E-2</v>
      </c>
      <c r="K6085" s="2">
        <f>$A$10*Table13[[#This Row],[CF % WEC]]</f>
        <v>0</v>
      </c>
      <c r="L6085" s="1">
        <v>52.785565374558125</v>
      </c>
      <c r="M6085" s="2">
        <f>Table13[[#This Row],[Cons h '[MWh']]]-Table13[[#This Row],[Ewec_prod '[MWh']]]-Table13[[#This Row],[Eeol_prod '[MWh']]]-Table13[[#This Row],[Efv_prod '[MWh']]]</f>
        <v>52.785565374558125</v>
      </c>
    </row>
    <row r="6086" x14ac:dyDescent="0.25">
      <c r="E6086" s="4">
        <v>43719.5</v>
      </c>
      <c r="F6086" s="3">
        <v>0</v>
      </c>
      <c r="G6086" s="2">
        <f>Table13[[#This Row],[CF % FV]]*$A$2</f>
        <v>0</v>
      </c>
      <c r="H6086" s="3">
        <v>2.5779700380789798E-3</v>
      </c>
      <c r="I6086" s="2">
        <f>Table13[[#This Row],[CF % EOL ]]*$A$6</f>
        <v>0</v>
      </c>
      <c r="J6086" s="3">
        <v>8.5833655496126135E-2</v>
      </c>
      <c r="K6086" s="2">
        <f>$A$10*Table13[[#This Row],[CF % WEC]]</f>
        <v>0</v>
      </c>
      <c r="L6086" s="1">
        <v>44.232570903455503</v>
      </c>
      <c r="M6086" s="2">
        <f>Table13[[#This Row],[Cons h '[MWh']]]-Table13[[#This Row],[Ewec_prod '[MWh']]]-Table13[[#This Row],[Eeol_prod '[MWh']]]-Table13[[#This Row],[Efv_prod '[MWh']]]</f>
        <v>44.232570903455503</v>
      </c>
    </row>
    <row r="6087" x14ac:dyDescent="0.25">
      <c r="E6087" s="4">
        <v>43719.541666666664</v>
      </c>
      <c r="F6087" s="3">
        <v>0</v>
      </c>
      <c r="G6087" s="2">
        <f>Table13[[#This Row],[CF % FV]]*$A$2</f>
        <v>0</v>
      </c>
      <c r="H6087" s="3">
        <v>1.23770948807001E-2</v>
      </c>
      <c r="I6087" s="2">
        <f>Table13[[#This Row],[CF % EOL ]]*$A$6</f>
        <v>0</v>
      </c>
      <c r="J6087" s="3">
        <v>8.2407201157975687E-2</v>
      </c>
      <c r="K6087" s="2">
        <f>$A$10*Table13[[#This Row],[CF % WEC]]</f>
        <v>0</v>
      </c>
      <c r="L6087" s="1">
        <v>41.977434361403084</v>
      </c>
      <c r="M6087" s="2">
        <f>Table13[[#This Row],[Cons h '[MWh']]]-Table13[[#This Row],[Ewec_prod '[MWh']]]-Table13[[#This Row],[Eeol_prod '[MWh']]]-Table13[[#This Row],[Efv_prod '[MWh']]]</f>
        <v>41.977434361403084</v>
      </c>
    </row>
    <row r="6088" x14ac:dyDescent="0.25">
      <c r="E6088" s="4">
        <v>43719.583333333336</v>
      </c>
      <c r="F6088" s="3">
        <v>0</v>
      </c>
      <c r="G6088" s="2">
        <f>Table13[[#This Row],[CF % FV]]*$A$2</f>
        <v>0</v>
      </c>
      <c r="H6088" s="3">
        <v>2.6342864487536401E-2</v>
      </c>
      <c r="I6088" s="2">
        <f>Table13[[#This Row],[CF % EOL ]]*$A$6</f>
        <v>0</v>
      </c>
      <c r="J6088" s="3">
        <v>8.028407958814919E-2</v>
      </c>
      <c r="K6088" s="2">
        <f>$A$10*Table13[[#This Row],[CF % WEC]]</f>
        <v>0</v>
      </c>
      <c r="L6088" s="1">
        <v>47.677244134997373</v>
      </c>
      <c r="M6088" s="2">
        <f>Table13[[#This Row],[Cons h '[MWh']]]-Table13[[#This Row],[Ewec_prod '[MWh']]]-Table13[[#This Row],[Eeol_prod '[MWh']]]-Table13[[#This Row],[Efv_prod '[MWh']]]</f>
        <v>47.677244134997373</v>
      </c>
    </row>
    <row r="6089" x14ac:dyDescent="0.25">
      <c r="E6089" s="4">
        <v>43719.625</v>
      </c>
      <c r="F6089" s="3">
        <v>0</v>
      </c>
      <c r="G6089" s="2">
        <f>Table13[[#This Row],[CF % FV]]*$A$2</f>
        <v>0</v>
      </c>
      <c r="H6089" s="3">
        <v>3.4532128965463697E-2</v>
      </c>
      <c r="I6089" s="2">
        <f>Table13[[#This Row],[CF % EOL ]]*$A$6</f>
        <v>0</v>
      </c>
      <c r="J6089" s="3">
        <v>7.960743579070631E-2</v>
      </c>
      <c r="K6089" s="2">
        <f>$A$10*Table13[[#This Row],[CF % WEC]]</f>
        <v>0</v>
      </c>
      <c r="L6089" s="1">
        <v>45.613824341251934</v>
      </c>
      <c r="M6089" s="2">
        <f>Table13[[#This Row],[Cons h '[MWh']]]-Table13[[#This Row],[Ewec_prod '[MWh']]]-Table13[[#This Row],[Eeol_prod '[MWh']]]-Table13[[#This Row],[Efv_prod '[MWh']]]</f>
        <v>45.613824341251934</v>
      </c>
    </row>
    <row r="6090" x14ac:dyDescent="0.25">
      <c r="E6090" s="4">
        <v>43719.666666666664</v>
      </c>
      <c r="F6090" s="3">
        <v>5.9359999999999996E-2</v>
      </c>
      <c r="G6090" s="2">
        <f>Table13[[#This Row],[CF % FV]]*$A$2</f>
        <v>6.5295999999999994</v>
      </c>
      <c r="H6090" s="3">
        <v>3.7391167771746101E-2</v>
      </c>
      <c r="I6090" s="2">
        <f>Table13[[#This Row],[CF % EOL ]]*$A$6</f>
        <v>0</v>
      </c>
      <c r="J6090" s="3">
        <v>7.9304823963822269E-2</v>
      </c>
      <c r="K6090" s="2">
        <f>$A$10*Table13[[#This Row],[CF % WEC]]</f>
        <v>0</v>
      </c>
      <c r="L6090" s="1">
        <v>43.277786823538008</v>
      </c>
      <c r="M6090" s="2">
        <f>Table13[[#This Row],[Cons h '[MWh']]]-Table13[[#This Row],[Ewec_prod '[MWh']]]-Table13[[#This Row],[Eeol_prod '[MWh']]]-Table13[[#This Row],[Efv_prod '[MWh']]]</f>
        <v>36.748186823538006</v>
      </c>
    </row>
    <row r="6091" x14ac:dyDescent="0.25">
      <c r="E6091" s="4">
        <v>43719.708333333336</v>
      </c>
      <c r="F6091" s="3">
        <v>0.26375999999999999</v>
      </c>
      <c r="G6091" s="2">
        <f>Table13[[#This Row],[CF % FV]]*$A$2</f>
        <v>29.0136</v>
      </c>
      <c r="H6091" s="3">
        <v>3.3644397152736802E-2</v>
      </c>
      <c r="I6091" s="2">
        <f>Table13[[#This Row],[CF % EOL ]]*$A$6</f>
        <v>0</v>
      </c>
      <c r="J6091" s="3">
        <v>7.8803753327501613E-2</v>
      </c>
      <c r="K6091" s="2">
        <f>$A$10*Table13[[#This Row],[CF % WEC]]</f>
        <v>0</v>
      </c>
      <c r="L6091" s="1">
        <v>55.172992601918509</v>
      </c>
      <c r="M6091" s="2">
        <f>Table13[[#This Row],[Cons h '[MWh']]]-Table13[[#This Row],[Ewec_prod '[MWh']]]-Table13[[#This Row],[Eeol_prod '[MWh']]]-Table13[[#This Row],[Efv_prod '[MWh']]]</f>
        <v>26.159392601918508</v>
      </c>
    </row>
    <row r="6092" x14ac:dyDescent="0.25">
      <c r="E6092" s="4">
        <v>43719.75</v>
      </c>
      <c r="F6092" s="3">
        <v>0.45411000000000001</v>
      </c>
      <c r="G6092" s="2">
        <f>Table13[[#This Row],[CF % FV]]*$A$2</f>
        <v>49.952100000000002</v>
      </c>
      <c r="H6092" s="3">
        <v>3.8311323267584199E-2</v>
      </c>
      <c r="I6092" s="2">
        <f>Table13[[#This Row],[CF % EOL ]]*$A$6</f>
        <v>0</v>
      </c>
      <c r="J6092" s="3">
        <v>7.8056554759212013E-2</v>
      </c>
      <c r="K6092" s="2">
        <f>$A$10*Table13[[#This Row],[CF % WEC]]</f>
        <v>0</v>
      </c>
      <c r="L6092" s="1">
        <v>58.49954265154679</v>
      </c>
      <c r="M6092" s="2">
        <f>Table13[[#This Row],[Cons h '[MWh']]]-Table13[[#This Row],[Ewec_prod '[MWh']]]-Table13[[#This Row],[Eeol_prod '[MWh']]]-Table13[[#This Row],[Efv_prod '[MWh']]]</f>
        <v>8.5474426515467883</v>
      </c>
    </row>
    <row r="6093" x14ac:dyDescent="0.25">
      <c r="E6093" s="4">
        <v>43719.791666666664</v>
      </c>
      <c r="F6093" s="3">
        <v>0.62064999999999992</v>
      </c>
      <c r="G6093" s="2">
        <f>Table13[[#This Row],[CF % FV]]*$A$2</f>
        <v>68.271499999999989</v>
      </c>
      <c r="H6093" s="3">
        <v>4.7047541539043197E-2</v>
      </c>
      <c r="I6093" s="2">
        <f>Table13[[#This Row],[CF % EOL ]]*$A$6</f>
        <v>0</v>
      </c>
      <c r="J6093" s="3">
        <v>7.7070783268023343E-2</v>
      </c>
      <c r="K6093" s="2">
        <f>$A$10*Table13[[#This Row],[CF % WEC]]</f>
        <v>0</v>
      </c>
      <c r="L6093" s="1">
        <v>51.515316413885003</v>
      </c>
      <c r="M6093" s="2">
        <f>Table13[[#This Row],[Cons h '[MWh']]]-Table13[[#This Row],[Ewec_prod '[MWh']]]-Table13[[#This Row],[Eeol_prod '[MWh']]]-Table13[[#This Row],[Efv_prod '[MWh']]]</f>
        <v>-16.756183586114986</v>
      </c>
    </row>
    <row r="6094" x14ac:dyDescent="0.25">
      <c r="E6094" s="4">
        <v>43719.833333333336</v>
      </c>
      <c r="F6094" s="3">
        <v>0.70582</v>
      </c>
      <c r="G6094" s="2">
        <f>Table13[[#This Row],[CF % FV]]*$A$2</f>
        <v>77.640200000000007</v>
      </c>
      <c r="H6094" s="3">
        <v>3.97923506190122E-2</v>
      </c>
      <c r="I6094" s="2">
        <f>Table13[[#This Row],[CF % EOL ]]*$A$6</f>
        <v>0</v>
      </c>
      <c r="J6094" s="3">
        <v>7.5886666098806232E-2</v>
      </c>
      <c r="K6094" s="2">
        <f>$A$10*Table13[[#This Row],[CF % WEC]]</f>
        <v>0</v>
      </c>
      <c r="L6094" s="1">
        <v>57.419459862708784</v>
      </c>
      <c r="M6094" s="2">
        <f>Table13[[#This Row],[Cons h '[MWh']]]-Table13[[#This Row],[Ewec_prod '[MWh']]]-Table13[[#This Row],[Eeol_prod '[MWh']]]-Table13[[#This Row],[Efv_prod '[MWh']]]</f>
        <v>-20.220740137291223</v>
      </c>
    </row>
    <row r="6095" x14ac:dyDescent="0.25">
      <c r="E6095" s="4">
        <v>43719.875</v>
      </c>
      <c r="F6095" s="3">
        <v>0.75761000000000001</v>
      </c>
      <c r="G6095" s="2">
        <f>Table13[[#This Row],[CF % FV]]*$A$2</f>
        <v>83.337100000000007</v>
      </c>
      <c r="H6095" s="3">
        <v>2.3347461921377901E-2</v>
      </c>
      <c r="I6095" s="2">
        <f>Table13[[#This Row],[CF % EOL ]]*$A$6</f>
        <v>0</v>
      </c>
      <c r="J6095" s="3">
        <v>7.4306850779054245E-2</v>
      </c>
      <c r="K6095" s="2">
        <f>$A$10*Table13[[#This Row],[CF % WEC]]</f>
        <v>0</v>
      </c>
      <c r="L6095" s="1">
        <v>47.028365278919281</v>
      </c>
      <c r="M6095" s="2">
        <f>Table13[[#This Row],[Cons h '[MWh']]]-Table13[[#This Row],[Ewec_prod '[MWh']]]-Table13[[#This Row],[Eeol_prod '[MWh']]]-Table13[[#This Row],[Efv_prod '[MWh']]]</f>
        <v>-36.308734721080725</v>
      </c>
    </row>
    <row r="6096" x14ac:dyDescent="0.25">
      <c r="E6096" s="4">
        <v>43719.916666666664</v>
      </c>
      <c r="F6096" s="3">
        <v>0.72854999999999992</v>
      </c>
      <c r="G6096" s="2">
        <f>Table13[[#This Row],[CF % FV]]*$A$2</f>
        <v>80.140499999999989</v>
      </c>
      <c r="H6096" s="3">
        <v>-3.67569112600853E-3</v>
      </c>
      <c r="I6096" s="2">
        <f>Table13[[#This Row],[CF % EOL ]]*$A$6</f>
        <v>0</v>
      </c>
      <c r="J6096" s="3">
        <v>7.292374464227469E-2</v>
      </c>
      <c r="K6096" s="2">
        <f>$A$10*Table13[[#This Row],[CF % WEC]]</f>
        <v>0</v>
      </c>
      <c r="L6096" s="1">
        <v>41.409109957820533</v>
      </c>
      <c r="M6096" s="2">
        <f>Table13[[#This Row],[Cons h '[MWh']]]-Table13[[#This Row],[Ewec_prod '[MWh']]]-Table13[[#This Row],[Eeol_prod '[MWh']]]-Table13[[#This Row],[Efv_prod '[MWh']]]</f>
        <v>-38.731390042179456</v>
      </c>
    </row>
    <row r="6097" x14ac:dyDescent="0.25">
      <c r="E6097" s="4">
        <v>43719.958333333336</v>
      </c>
      <c r="F6097" s="3">
        <v>0.68600000000000005</v>
      </c>
      <c r="G6097" s="2">
        <f>Table13[[#This Row],[CF % FV]]*$A$2</f>
        <v>75.460000000000008</v>
      </c>
      <c r="H6097" s="3">
        <v>-3.0117506470624801E-3</v>
      </c>
      <c r="I6097" s="2">
        <f>Table13[[#This Row],[CF % EOL ]]*$A$6</f>
        <v>0</v>
      </c>
      <c r="J6097" s="3">
        <v>7.1991465245556469E-2</v>
      </c>
      <c r="K6097" s="2">
        <f>$A$10*Table13[[#This Row],[CF % WEC]]</f>
        <v>0</v>
      </c>
      <c r="L6097" s="1">
        <v>39.731490692138991</v>
      </c>
      <c r="M6097" s="2">
        <f>Table13[[#This Row],[Cons h '[MWh']]]-Table13[[#This Row],[Ewec_prod '[MWh']]]-Table13[[#This Row],[Eeol_prod '[MWh']]]-Table13[[#This Row],[Efv_prod '[MWh']]]</f>
        <v>-35.728509307861017</v>
      </c>
    </row>
    <row r="6098" x14ac:dyDescent="0.25">
      <c r="E6098" s="4">
        <v>43720</v>
      </c>
      <c r="F6098" s="3">
        <v>0.56723999999999997</v>
      </c>
      <c r="G6098" s="2">
        <f>Table13[[#This Row],[CF % FV]]*$A$2</f>
        <v>62.3964</v>
      </c>
      <c r="H6098" s="3">
        <v>-3.4477448832966801E-3</v>
      </c>
      <c r="I6098" s="2">
        <f>Table13[[#This Row],[CF % EOL ]]*$A$6</f>
        <v>0</v>
      </c>
      <c r="J6098" s="3">
        <v>7.1262607476413289E-2</v>
      </c>
      <c r="K6098" s="2">
        <f>$A$10*Table13[[#This Row],[CF % WEC]]</f>
        <v>0</v>
      </c>
      <c r="L6098" s="1">
        <v>33.60310447134615</v>
      </c>
      <c r="M6098" s="2">
        <f>Table13[[#This Row],[Cons h '[MWh']]]-Table13[[#This Row],[Ewec_prod '[MWh']]]-Table13[[#This Row],[Eeol_prod '[MWh']]]-Table13[[#This Row],[Efv_prod '[MWh']]]</f>
        <v>-28.79329552865385</v>
      </c>
    </row>
    <row r="6099" x14ac:dyDescent="0.25">
      <c r="E6099" s="4">
        <v>43720.041666666664</v>
      </c>
      <c r="F6099" s="3">
        <v>0.39299000000000001</v>
      </c>
      <c r="G6099" s="2">
        <f>Table13[[#This Row],[CF % FV]]*$A$2</f>
        <v>43.228900000000003</v>
      </c>
      <c r="H6099" s="3">
        <v>-3.7115865085349501E-3</v>
      </c>
      <c r="I6099" s="2">
        <f>Table13[[#This Row],[CF % EOL ]]*$A$6</f>
        <v>0</v>
      </c>
      <c r="J6099" s="3">
        <v>7.0610844566544442E-2</v>
      </c>
      <c r="K6099" s="2">
        <f>$A$10*Table13[[#This Row],[CF % WEC]]</f>
        <v>0</v>
      </c>
      <c r="L6099" s="1">
        <v>35.330091848669355</v>
      </c>
      <c r="M6099" s="2">
        <f>Table13[[#This Row],[Cons h '[MWh']]]-Table13[[#This Row],[Ewec_prod '[MWh']]]-Table13[[#This Row],[Eeol_prod '[MWh']]]-Table13[[#This Row],[Efv_prod '[MWh']]]</f>
        <v>-7.8988081513306483</v>
      </c>
    </row>
    <row r="6100" x14ac:dyDescent="0.25">
      <c r="E6100" s="4">
        <v>43720.083333333336</v>
      </c>
      <c r="F6100" s="3">
        <v>0.17461000000000002</v>
      </c>
      <c r="G6100" s="2">
        <f>Table13[[#This Row],[CF % FV]]*$A$2</f>
        <v>19.207100000000001</v>
      </c>
      <c r="H6100" s="3">
        <v>5.2760033834225901E-3</v>
      </c>
      <c r="I6100" s="2">
        <f>Table13[[#This Row],[CF % EOL ]]*$A$6</f>
        <v>0</v>
      </c>
      <c r="J6100" s="3">
        <v>7.0205806786170888E-2</v>
      </c>
      <c r="K6100" s="2">
        <f>$A$10*Table13[[#This Row],[CF % WEC]]</f>
        <v>0</v>
      </c>
      <c r="L6100" s="1">
        <v>35.569537033261575</v>
      </c>
      <c r="M6100" s="2">
        <f>Table13[[#This Row],[Cons h '[MWh']]]-Table13[[#This Row],[Ewec_prod '[MWh']]]-Table13[[#This Row],[Eeol_prod '[MWh']]]-Table13[[#This Row],[Efv_prod '[MWh']]]</f>
        <v>16.362437033261575</v>
      </c>
    </row>
    <row r="6101" x14ac:dyDescent="0.25">
      <c r="E6101" s="4">
        <v>43720.125</v>
      </c>
      <c r="F6101" s="3">
        <v>6.0400000000000002E-3</v>
      </c>
      <c r="G6101" s="2">
        <f>Table13[[#This Row],[CF % FV]]*$A$2</f>
        <v>0.66439999999999999</v>
      </c>
      <c r="H6101" s="3">
        <v>4.0640631366345097E-2</v>
      </c>
      <c r="I6101" s="2">
        <f>Table13[[#This Row],[CF % EOL ]]*$A$6</f>
        <v>0</v>
      </c>
      <c r="J6101" s="3">
        <v>7.012879962301953E-2</v>
      </c>
      <c r="K6101" s="2">
        <f>$A$10*Table13[[#This Row],[CF % WEC]]</f>
        <v>0</v>
      </c>
      <c r="L6101" s="1">
        <v>35.51788276243736</v>
      </c>
      <c r="M6101" s="2">
        <f>Table13[[#This Row],[Cons h '[MWh']]]-Table13[[#This Row],[Ewec_prod '[MWh']]]-Table13[[#This Row],[Eeol_prod '[MWh']]]-Table13[[#This Row],[Efv_prod '[MWh']]]</f>
        <v>34.853482762437359</v>
      </c>
    </row>
    <row r="6102" x14ac:dyDescent="0.25">
      <c r="E6102" s="4">
        <v>43720.166666666664</v>
      </c>
      <c r="F6102" s="3">
        <v>0</v>
      </c>
      <c r="G6102" s="2">
        <f>Table13[[#This Row],[CF % FV]]*$A$2</f>
        <v>0</v>
      </c>
      <c r="H6102" s="3">
        <v>8.2172512770147504E-2</v>
      </c>
      <c r="I6102" s="2">
        <f>Table13[[#This Row],[CF % EOL ]]*$A$6</f>
        <v>0</v>
      </c>
      <c r="J6102" s="3">
        <v>7.0079069051066076E-2</v>
      </c>
      <c r="K6102" s="2">
        <f>$A$10*Table13[[#This Row],[CF % WEC]]</f>
        <v>0</v>
      </c>
      <c r="L6102" s="1">
        <v>40.282643886122976</v>
      </c>
      <c r="M6102" s="2">
        <f>Table13[[#This Row],[Cons h '[MWh']]]-Table13[[#This Row],[Ewec_prod '[MWh']]]-Table13[[#This Row],[Eeol_prod '[MWh']]]-Table13[[#This Row],[Efv_prod '[MWh']]]</f>
        <v>40.282643886122976</v>
      </c>
    </row>
    <row r="6103" x14ac:dyDescent="0.25">
      <c r="E6103" s="4">
        <v>43720.208333333336</v>
      </c>
      <c r="F6103" s="3">
        <v>0</v>
      </c>
      <c r="G6103" s="2">
        <f>Table13[[#This Row],[CF % FV]]*$A$2</f>
        <v>0</v>
      </c>
      <c r="H6103" s="3">
        <v>0.129002969697984</v>
      </c>
      <c r="I6103" s="2">
        <f>Table13[[#This Row],[CF % EOL ]]*$A$6</f>
        <v>0</v>
      </c>
      <c r="J6103" s="3">
        <v>6.9733456386044043E-2</v>
      </c>
      <c r="K6103" s="2">
        <f>$A$10*Table13[[#This Row],[CF % WEC]]</f>
        <v>0</v>
      </c>
      <c r="L6103" s="1">
        <v>44.159264102236151</v>
      </c>
      <c r="M6103" s="2">
        <f>Table13[[#This Row],[Cons h '[MWh']]]-Table13[[#This Row],[Ewec_prod '[MWh']]]-Table13[[#This Row],[Eeol_prod '[MWh']]]-Table13[[#This Row],[Efv_prod '[MWh']]]</f>
        <v>44.159264102236151</v>
      </c>
    </row>
    <row r="6104" x14ac:dyDescent="0.25">
      <c r="E6104" s="4">
        <v>43720.25</v>
      </c>
      <c r="F6104" s="3">
        <v>0</v>
      </c>
      <c r="G6104" s="2">
        <f>Table13[[#This Row],[CF % FV]]*$A$2</f>
        <v>0</v>
      </c>
      <c r="H6104" s="3">
        <v>0.13271405131264999</v>
      </c>
      <c r="I6104" s="2">
        <f>Table13[[#This Row],[CF % EOL ]]*$A$6</f>
        <v>0</v>
      </c>
      <c r="J6104" s="3">
        <v>6.883895499729048E-2</v>
      </c>
      <c r="K6104" s="2">
        <f>$A$10*Table13[[#This Row],[CF % WEC]]</f>
        <v>0</v>
      </c>
      <c r="L6104" s="1">
        <v>53.399077976765518</v>
      </c>
      <c r="M6104" s="2">
        <f>Table13[[#This Row],[Cons h '[MWh']]]-Table13[[#This Row],[Ewec_prod '[MWh']]]-Table13[[#This Row],[Eeol_prod '[MWh']]]-Table13[[#This Row],[Efv_prod '[MWh']]]</f>
        <v>53.399077976765518</v>
      </c>
    </row>
    <row r="6105" x14ac:dyDescent="0.25">
      <c r="E6105" s="4">
        <v>43720.291666666664</v>
      </c>
      <c r="F6105" s="3">
        <v>0</v>
      </c>
      <c r="G6105" s="2">
        <f>Table13[[#This Row],[CF % FV]]*$A$2</f>
        <v>0</v>
      </c>
      <c r="H6105" s="3">
        <v>0.108950064170306</v>
      </c>
      <c r="I6105" s="2">
        <f>Table13[[#This Row],[CF % EOL ]]*$A$6</f>
        <v>0</v>
      </c>
      <c r="J6105" s="3">
        <v>6.7509598505387472E-2</v>
      </c>
      <c r="K6105" s="2">
        <f>$A$10*Table13[[#This Row],[CF % WEC]]</f>
        <v>0</v>
      </c>
      <c r="L6105" s="1">
        <v>42.180357627056672</v>
      </c>
      <c r="M6105" s="2">
        <f>Table13[[#This Row],[Cons h '[MWh']]]-Table13[[#This Row],[Ewec_prod '[MWh']]]-Table13[[#This Row],[Eeol_prod '[MWh']]]-Table13[[#This Row],[Efv_prod '[MWh']]]</f>
        <v>42.180357627056672</v>
      </c>
    </row>
    <row r="6106" x14ac:dyDescent="0.25">
      <c r="E6106" s="4">
        <v>43720.333333333336</v>
      </c>
      <c r="F6106" s="3">
        <v>0</v>
      </c>
      <c r="G6106" s="2">
        <f>Table13[[#This Row],[CF % FV]]*$A$2</f>
        <v>0</v>
      </c>
      <c r="H6106" s="3">
        <v>8.1405848417159199E-2</v>
      </c>
      <c r="I6106" s="2">
        <f>Table13[[#This Row],[CF % EOL ]]*$A$6</f>
        <v>0</v>
      </c>
      <c r="J6106" s="3">
        <v>6.6028968070164631E-2</v>
      </c>
      <c r="K6106" s="2">
        <f>$A$10*Table13[[#This Row],[CF % WEC]]</f>
        <v>0</v>
      </c>
      <c r="L6106" s="1">
        <v>49.242288705811625</v>
      </c>
      <c r="M6106" s="2">
        <f>Table13[[#This Row],[Cons h '[MWh']]]-Table13[[#This Row],[Ewec_prod '[MWh']]]-Table13[[#This Row],[Eeol_prod '[MWh']]]-Table13[[#This Row],[Efv_prod '[MWh']]]</f>
        <v>49.242288705811625</v>
      </c>
    </row>
    <row r="6107" x14ac:dyDescent="0.25">
      <c r="E6107" s="4">
        <v>43720.375</v>
      </c>
      <c r="F6107" s="3">
        <v>0</v>
      </c>
      <c r="G6107" s="2">
        <f>Table13[[#This Row],[CF % FV]]*$A$2</f>
        <v>0</v>
      </c>
      <c r="H6107" s="3">
        <v>5.92328023815194E-2</v>
      </c>
      <c r="I6107" s="2">
        <f>Table13[[#This Row],[CF % EOL ]]*$A$6</f>
        <v>0</v>
      </c>
      <c r="J6107" s="3">
        <v>6.4431663649254498E-2</v>
      </c>
      <c r="K6107" s="2">
        <f>$A$10*Table13[[#This Row],[CF % WEC]]</f>
        <v>0</v>
      </c>
      <c r="L6107" s="1">
        <v>51.519928423594571</v>
      </c>
      <c r="M6107" s="2">
        <f>Table13[[#This Row],[Cons h '[MWh']]]-Table13[[#This Row],[Ewec_prod '[MWh']]]-Table13[[#This Row],[Eeol_prod '[MWh']]]-Table13[[#This Row],[Efv_prod '[MWh']]]</f>
        <v>51.519928423594571</v>
      </c>
    </row>
    <row r="6108" x14ac:dyDescent="0.25">
      <c r="E6108" s="4">
        <v>43720.416666666664</v>
      </c>
      <c r="F6108" s="3">
        <v>0</v>
      </c>
      <c r="G6108" s="2">
        <f>Table13[[#This Row],[CF % FV]]*$A$2</f>
        <v>0</v>
      </c>
      <c r="H6108" s="3">
        <v>3.4026525019821903E-2</v>
      </c>
      <c r="I6108" s="2">
        <f>Table13[[#This Row],[CF % EOL ]]*$A$6</f>
        <v>0</v>
      </c>
      <c r="J6108" s="3">
        <v>6.3109211201692286E-2</v>
      </c>
      <c r="K6108" s="2">
        <f>$A$10*Table13[[#This Row],[CF % WEC]]</f>
        <v>0</v>
      </c>
      <c r="L6108" s="1">
        <v>52.956866630401585</v>
      </c>
      <c r="M6108" s="2">
        <f>Table13[[#This Row],[Cons h '[MWh']]]-Table13[[#This Row],[Ewec_prod '[MWh']]]-Table13[[#This Row],[Eeol_prod '[MWh']]]-Table13[[#This Row],[Efv_prod '[MWh']]]</f>
        <v>52.956866630401585</v>
      </c>
    </row>
    <row r="6109" x14ac:dyDescent="0.25">
      <c r="E6109" s="4">
        <v>43720.458333333336</v>
      </c>
      <c r="F6109" s="3">
        <v>0</v>
      </c>
      <c r="G6109" s="2">
        <f>Table13[[#This Row],[CF % FV]]*$A$2</f>
        <v>0</v>
      </c>
      <c r="H6109" s="3">
        <v>3.3644397152736802E-2</v>
      </c>
      <c r="I6109" s="2">
        <f>Table13[[#This Row],[CF % EOL ]]*$A$6</f>
        <v>0</v>
      </c>
      <c r="J6109" s="3">
        <v>6.183219590800014E-2</v>
      </c>
      <c r="K6109" s="2">
        <f>$A$10*Table13[[#This Row],[CF % WEC]]</f>
        <v>0</v>
      </c>
      <c r="L6109" s="1">
        <v>65.966630910654615</v>
      </c>
      <c r="M6109" s="2">
        <f>Table13[[#This Row],[Cons h '[MWh']]]-Table13[[#This Row],[Ewec_prod '[MWh']]]-Table13[[#This Row],[Eeol_prod '[MWh']]]-Table13[[#This Row],[Efv_prod '[MWh']]]</f>
        <v>65.966630910654615</v>
      </c>
    </row>
    <row r="6110" x14ac:dyDescent="0.25">
      <c r="E6110" s="4">
        <v>43720.5</v>
      </c>
      <c r="F6110" s="3">
        <v>0</v>
      </c>
      <c r="G6110" s="2">
        <f>Table13[[#This Row],[CF % FV]]*$A$2</f>
        <v>0</v>
      </c>
      <c r="H6110" s="3">
        <v>2.7733429098150499E-2</v>
      </c>
      <c r="I6110" s="2">
        <f>Table13[[#This Row],[CF % EOL ]]*$A$6</f>
        <v>0</v>
      </c>
      <c r="J6110" s="3">
        <v>6.0798527518324742E-2</v>
      </c>
      <c r="K6110" s="2">
        <f>$A$10*Table13[[#This Row],[CF % WEC]]</f>
        <v>0</v>
      </c>
      <c r="L6110" s="1">
        <v>60.289528771309023</v>
      </c>
      <c r="M6110" s="2">
        <f>Table13[[#This Row],[Cons h '[MWh']]]-Table13[[#This Row],[Ewec_prod '[MWh']]]-Table13[[#This Row],[Eeol_prod '[MWh']]]-Table13[[#This Row],[Efv_prod '[MWh']]]</f>
        <v>60.289528771309023</v>
      </c>
    </row>
    <row r="6111" x14ac:dyDescent="0.25">
      <c r="E6111" s="4">
        <v>43720.541666666664</v>
      </c>
      <c r="F6111" s="3">
        <v>0</v>
      </c>
      <c r="G6111" s="2">
        <f>Table13[[#This Row],[CF % FV]]*$A$2</f>
        <v>0</v>
      </c>
      <c r="H6111" s="3">
        <v>2.5815739262957601E-2</v>
      </c>
      <c r="I6111" s="2">
        <f>Table13[[#This Row],[CF % EOL ]]*$A$6</f>
        <v>0</v>
      </c>
      <c r="J6111" s="3">
        <v>5.9641942892198971E-2</v>
      </c>
      <c r="K6111" s="2">
        <f>$A$10*Table13[[#This Row],[CF % WEC]]</f>
        <v>0</v>
      </c>
      <c r="L6111" s="1">
        <v>48.241731961155985</v>
      </c>
      <c r="M6111" s="2">
        <f>Table13[[#This Row],[Cons h '[MWh']]]-Table13[[#This Row],[Ewec_prod '[MWh']]]-Table13[[#This Row],[Eeol_prod '[MWh']]]-Table13[[#This Row],[Efv_prod '[MWh']]]</f>
        <v>48.241731961155985</v>
      </c>
    </row>
    <row r="6112" x14ac:dyDescent="0.25">
      <c r="E6112" s="4">
        <v>43720.583333333336</v>
      </c>
      <c r="F6112" s="3">
        <v>0</v>
      </c>
      <c r="G6112" s="2">
        <f>Table13[[#This Row],[CF % FV]]*$A$2</f>
        <v>0</v>
      </c>
      <c r="H6112" s="3">
        <v>3.21596936793365E-2</v>
      </c>
      <c r="I6112" s="2">
        <f>Table13[[#This Row],[CF % EOL ]]*$A$6</f>
        <v>0</v>
      </c>
      <c r="J6112" s="3">
        <v>5.8347099778593918E-2</v>
      </c>
      <c r="K6112" s="2">
        <f>$A$10*Table13[[#This Row],[CF % WEC]]</f>
        <v>0</v>
      </c>
      <c r="L6112" s="1">
        <v>45.792245201339043</v>
      </c>
      <c r="M6112" s="2">
        <f>Table13[[#This Row],[Cons h '[MWh']]]-Table13[[#This Row],[Ewec_prod '[MWh']]]-Table13[[#This Row],[Eeol_prod '[MWh']]]-Table13[[#This Row],[Efv_prod '[MWh']]]</f>
        <v>45.792245201339043</v>
      </c>
    </row>
    <row r="6113" x14ac:dyDescent="0.25">
      <c r="E6113" s="4">
        <v>43720.625</v>
      </c>
      <c r="F6113" s="3">
        <v>0</v>
      </c>
      <c r="G6113" s="2">
        <f>Table13[[#This Row],[CF % FV]]*$A$2</f>
        <v>0</v>
      </c>
      <c r="H6113" s="3">
        <v>3.9035193245378803E-2</v>
      </c>
      <c r="I6113" s="2">
        <f>Table13[[#This Row],[CF % EOL ]]*$A$6</f>
        <v>0</v>
      </c>
      <c r="J6113" s="3">
        <v>5.7237386830521243E-2</v>
      </c>
      <c r="K6113" s="2">
        <f>$A$10*Table13[[#This Row],[CF % WEC]]</f>
        <v>0</v>
      </c>
      <c r="L6113" s="1">
        <v>40.941427868422402</v>
      </c>
      <c r="M6113" s="2">
        <f>Table13[[#This Row],[Cons h '[MWh']]]-Table13[[#This Row],[Ewec_prod '[MWh']]]-Table13[[#This Row],[Eeol_prod '[MWh']]]-Table13[[#This Row],[Efv_prod '[MWh']]]</f>
        <v>40.941427868422402</v>
      </c>
    </row>
    <row r="6114" x14ac:dyDescent="0.25">
      <c r="E6114" s="4">
        <v>43720.666666666664</v>
      </c>
      <c r="F6114" s="3">
        <v>5.7119999999999997E-2</v>
      </c>
      <c r="G6114" s="2">
        <f>Table13[[#This Row],[CF % FV]]*$A$2</f>
        <v>6.2831999999999999</v>
      </c>
      <c r="H6114" s="3">
        <v>4.6245442136459099E-2</v>
      </c>
      <c r="I6114" s="2">
        <f>Table13[[#This Row],[CF % EOL ]]*$A$6</f>
        <v>0</v>
      </c>
      <c r="J6114" s="3">
        <v>5.6492454519746674E-2</v>
      </c>
      <c r="K6114" s="2">
        <f>$A$10*Table13[[#This Row],[CF % WEC]]</f>
        <v>0</v>
      </c>
      <c r="L6114" s="1">
        <v>41.408429608254274</v>
      </c>
      <c r="M6114" s="2">
        <f>Table13[[#This Row],[Cons h '[MWh']]]-Table13[[#This Row],[Ewec_prod '[MWh']]]-Table13[[#This Row],[Eeol_prod '[MWh']]]-Table13[[#This Row],[Efv_prod '[MWh']]]</f>
        <v>35.125229608254273</v>
      </c>
    </row>
    <row r="6115" x14ac:dyDescent="0.25">
      <c r="E6115" s="4">
        <v>43720.708333333336</v>
      </c>
      <c r="F6115" s="3">
        <v>0.24523</v>
      </c>
      <c r="G6115" s="2">
        <f>Table13[[#This Row],[CF % FV]]*$A$2</f>
        <v>26.975300000000001</v>
      </c>
      <c r="H6115" s="3">
        <v>6.25939762004806E-2</v>
      </c>
      <c r="I6115" s="2">
        <f>Table13[[#This Row],[CF % EOL ]]*$A$6</f>
        <v>0</v>
      </c>
      <c r="J6115" s="3">
        <v>5.6031960114330204E-2</v>
      </c>
      <c r="K6115" s="2">
        <f>$A$10*Table13[[#This Row],[CF % WEC]]</f>
        <v>0</v>
      </c>
      <c r="L6115" s="1">
        <v>60.289397414473768</v>
      </c>
      <c r="M6115" s="2">
        <f>Table13[[#This Row],[Cons h '[MWh']]]-Table13[[#This Row],[Ewec_prod '[MWh']]]-Table13[[#This Row],[Eeol_prod '[MWh']]]-Table13[[#This Row],[Efv_prod '[MWh']]]</f>
        <v>33.314097414473764</v>
      </c>
    </row>
    <row r="6116" x14ac:dyDescent="0.25">
      <c r="E6116" s="4">
        <v>43720.75</v>
      </c>
      <c r="F6116" s="3">
        <v>0.46495999999999998</v>
      </c>
      <c r="G6116" s="2">
        <f>Table13[[#This Row],[CF % FV]]*$A$2</f>
        <v>51.145600000000002</v>
      </c>
      <c r="H6116" s="3">
        <v>8.9926506645887597E-2</v>
      </c>
      <c r="I6116" s="2">
        <f>Table13[[#This Row],[CF % EOL ]]*$A$6</f>
        <v>0</v>
      </c>
      <c r="J6116" s="3">
        <v>5.5822690655576386E-2</v>
      </c>
      <c r="K6116" s="2">
        <f>$A$10*Table13[[#This Row],[CF % WEC]]</f>
        <v>0</v>
      </c>
      <c r="L6116" s="1">
        <v>78.687217818650666</v>
      </c>
      <c r="M6116" s="2">
        <f>Table13[[#This Row],[Cons h '[MWh']]]-Table13[[#This Row],[Ewec_prod '[MWh']]]-Table13[[#This Row],[Eeol_prod '[MWh']]]-Table13[[#This Row],[Efv_prod '[MWh']]]</f>
        <v>27.541617818650664</v>
      </c>
    </row>
    <row r="6117" x14ac:dyDescent="0.25">
      <c r="E6117" s="4">
        <v>43720.791666666664</v>
      </c>
      <c r="F6117" s="3">
        <v>0.62633000000000005</v>
      </c>
      <c r="G6117" s="2">
        <f>Table13[[#This Row],[CF % FV]]*$A$2</f>
        <v>68.896300000000011</v>
      </c>
      <c r="H6117" s="3">
        <v>9.2009764478538494E-2</v>
      </c>
      <c r="I6117" s="2">
        <f>Table13[[#This Row],[CF % EOL ]]*$A$6</f>
        <v>0</v>
      </c>
      <c r="J6117" s="3">
        <v>5.5365485972966325E-2</v>
      </c>
      <c r="K6117" s="2">
        <f>$A$10*Table13[[#This Row],[CF % WEC]]</f>
        <v>0</v>
      </c>
      <c r="L6117" s="1">
        <v>76.81279258705878</v>
      </c>
      <c r="M6117" s="2">
        <f>Table13[[#This Row],[Cons h '[MWh']]]-Table13[[#This Row],[Ewec_prod '[MWh']]]-Table13[[#This Row],[Eeol_prod '[MWh']]]-Table13[[#This Row],[Efv_prod '[MWh']]]</f>
        <v>7.9164925870587695</v>
      </c>
    </row>
    <row r="6118" x14ac:dyDescent="0.25">
      <c r="E6118" s="4">
        <v>43720.833333333336</v>
      </c>
      <c r="F6118" s="3">
        <v>0.74102000000000001</v>
      </c>
      <c r="G6118" s="2">
        <f>Table13[[#This Row],[CF % FV]]*$A$2</f>
        <v>81.512200000000007</v>
      </c>
      <c r="H6118" s="3">
        <v>7.9474707597261995E-2</v>
      </c>
      <c r="I6118" s="2">
        <f>Table13[[#This Row],[CF % EOL ]]*$A$6</f>
        <v>0</v>
      </c>
      <c r="J6118" s="3">
        <v>5.4629171358113716E-2</v>
      </c>
      <c r="K6118" s="2">
        <f>$A$10*Table13[[#This Row],[CF % WEC]]</f>
        <v>0</v>
      </c>
      <c r="L6118" s="1">
        <v>63.455673225580213</v>
      </c>
      <c r="M6118" s="2">
        <f>Table13[[#This Row],[Cons h '[MWh']]]-Table13[[#This Row],[Ewec_prod '[MWh']]]-Table13[[#This Row],[Eeol_prod '[MWh']]]-Table13[[#This Row],[Efv_prod '[MWh']]]</f>
        <v>-18.056526774419794</v>
      </c>
    </row>
    <row r="6119" x14ac:dyDescent="0.25">
      <c r="E6119" s="4">
        <v>43720.875</v>
      </c>
      <c r="F6119" s="3">
        <v>0.77278999999999998</v>
      </c>
      <c r="G6119" s="2">
        <f>Table13[[#This Row],[CF % FV]]*$A$2</f>
        <v>85.006900000000002</v>
      </c>
      <c r="H6119" s="3">
        <v>5.7494755234823301E-2</v>
      </c>
      <c r="I6119" s="2">
        <f>Table13[[#This Row],[CF % EOL ]]*$A$6</f>
        <v>0</v>
      </c>
      <c r="J6119" s="3">
        <v>5.3364069865358847E-2</v>
      </c>
      <c r="K6119" s="2">
        <f>$A$10*Table13[[#This Row],[CF % WEC]]</f>
        <v>0</v>
      </c>
      <c r="L6119" s="1">
        <v>63.082481671925635</v>
      </c>
      <c r="M6119" s="2">
        <f>Table13[[#This Row],[Cons h '[MWh']]]-Table13[[#This Row],[Ewec_prod '[MWh']]]-Table13[[#This Row],[Eeol_prod '[MWh']]]-Table13[[#This Row],[Efv_prod '[MWh']]]</f>
        <v>-21.924418328074367</v>
      </c>
    </row>
    <row r="6120" x14ac:dyDescent="0.25">
      <c r="E6120" s="4">
        <v>43720.916666666664</v>
      </c>
      <c r="F6120" s="3">
        <v>0.72671000000000008</v>
      </c>
      <c r="G6120" s="2">
        <f>Table13[[#This Row],[CF % FV]]*$A$2</f>
        <v>79.938100000000006</v>
      </c>
      <c r="H6120" s="3">
        <v>2.9459737224770001E-2</v>
      </c>
      <c r="I6120" s="2">
        <f>Table13[[#This Row],[CF % EOL ]]*$A$6</f>
        <v>0</v>
      </c>
      <c r="J6120" s="3">
        <v>5.2882959973135309E-2</v>
      </c>
      <c r="K6120" s="2">
        <f>$A$10*Table13[[#This Row],[CF % WEC]]</f>
        <v>0</v>
      </c>
      <c r="L6120" s="1">
        <v>48.584528735282156</v>
      </c>
      <c r="M6120" s="2">
        <f>Table13[[#This Row],[Cons h '[MWh']]]-Table13[[#This Row],[Ewec_prod '[MWh']]]-Table13[[#This Row],[Eeol_prod '[MWh']]]-Table13[[#This Row],[Efv_prod '[MWh']]]</f>
        <v>-31.35357126471785</v>
      </c>
    </row>
    <row r="6121" x14ac:dyDescent="0.25">
      <c r="E6121" s="4">
        <v>43720.958333333336</v>
      </c>
      <c r="F6121" s="3">
        <v>0.64585000000000004</v>
      </c>
      <c r="G6121" s="2">
        <f>Table13[[#This Row],[CF % FV]]*$A$2</f>
        <v>71.043500000000009</v>
      </c>
      <c r="H6121" s="3">
        <v>3.9361701663586601E-2</v>
      </c>
      <c r="I6121" s="2">
        <f>Table13[[#This Row],[CF % EOL ]]*$A$6</f>
        <v>0</v>
      </c>
      <c r="J6121" s="3">
        <v>5.2435583118791408E-2</v>
      </c>
      <c r="K6121" s="2">
        <f>$A$10*Table13[[#This Row],[CF % WEC]]</f>
        <v>0</v>
      </c>
      <c r="L6121" s="1">
        <v>45.496312259553484</v>
      </c>
      <c r="M6121" s="2">
        <f>Table13[[#This Row],[Cons h '[MWh']]]-Table13[[#This Row],[Ewec_prod '[MWh']]]-Table13[[#This Row],[Eeol_prod '[MWh']]]-Table13[[#This Row],[Efv_prod '[MWh']]]</f>
        <v>-25.547187740446525</v>
      </c>
    </row>
    <row r="6122" x14ac:dyDescent="0.25">
      <c r="E6122" s="4">
        <v>43721</v>
      </c>
      <c r="F6122" s="3">
        <v>0.53865999999999992</v>
      </c>
      <c r="G6122" s="2">
        <f>Table13[[#This Row],[CF % FV]]*$A$2</f>
        <v>59.252599999999994</v>
      </c>
      <c r="H6122" s="3">
        <v>3.8980312654067102E-2</v>
      </c>
      <c r="I6122" s="2">
        <f>Table13[[#This Row],[CF % EOL ]]*$A$6</f>
        <v>0</v>
      </c>
      <c r="J6122" s="3">
        <v>5.1813883251766515E-2</v>
      </c>
      <c r="K6122" s="2">
        <f>$A$10*Table13[[#This Row],[CF % WEC]]</f>
        <v>0</v>
      </c>
      <c r="L6122" s="1">
        <v>28.086545796404913</v>
      </c>
      <c r="M6122" s="2">
        <f>Table13[[#This Row],[Cons h '[MWh']]]-Table13[[#This Row],[Ewec_prod '[MWh']]]-Table13[[#This Row],[Eeol_prod '[MWh']]]-Table13[[#This Row],[Efv_prod '[MWh']]]</f>
        <v>-31.166054203595081</v>
      </c>
    </row>
    <row r="6123" x14ac:dyDescent="0.25">
      <c r="E6123" s="4">
        <v>43721.041666666664</v>
      </c>
      <c r="F6123" s="3">
        <v>0.37986000000000003</v>
      </c>
      <c r="G6123" s="2">
        <f>Table13[[#This Row],[CF % FV]]*$A$2</f>
        <v>41.784600000000005</v>
      </c>
      <c r="H6123" s="3">
        <v>2.81982023159199E-2</v>
      </c>
      <c r="I6123" s="2">
        <f>Table13[[#This Row],[CF % EOL ]]*$A$6</f>
        <v>0</v>
      </c>
      <c r="J6123" s="3">
        <v>5.1354460319489321E-2</v>
      </c>
      <c r="K6123" s="2">
        <f>$A$10*Table13[[#This Row],[CF % WEC]]</f>
        <v>0</v>
      </c>
      <c r="L6123" s="1">
        <v>33.36658454937379</v>
      </c>
      <c r="M6123" s="2">
        <f>Table13[[#This Row],[Cons h '[MWh']]]-Table13[[#This Row],[Ewec_prod '[MWh']]]-Table13[[#This Row],[Eeol_prod '[MWh']]]-Table13[[#This Row],[Efv_prod '[MWh']]]</f>
        <v>-8.4180154506262141</v>
      </c>
    </row>
    <row r="6124" x14ac:dyDescent="0.25">
      <c r="E6124" s="4">
        <v>43721.083333333336</v>
      </c>
      <c r="F6124" s="3">
        <v>0.15246000000000001</v>
      </c>
      <c r="G6124" s="2">
        <f>Table13[[#This Row],[CF % FV]]*$A$2</f>
        <v>16.770600000000002</v>
      </c>
      <c r="H6124" s="3">
        <v>3.0650913724574999E-2</v>
      </c>
      <c r="I6124" s="2">
        <f>Table13[[#This Row],[CF % EOL ]]*$A$6</f>
        <v>0</v>
      </c>
      <c r="J6124" s="3">
        <v>5.0920152988766822E-2</v>
      </c>
      <c r="K6124" s="2">
        <f>$A$10*Table13[[#This Row],[CF % WEC]]</f>
        <v>0</v>
      </c>
      <c r="L6124" s="1">
        <v>32.879506876771231</v>
      </c>
      <c r="M6124" s="2">
        <f>Table13[[#This Row],[Cons h '[MWh']]]-Table13[[#This Row],[Ewec_prod '[MWh']]]-Table13[[#This Row],[Eeol_prod '[MWh']]]-Table13[[#This Row],[Efv_prod '[MWh']]]</f>
        <v>16.108906876771229</v>
      </c>
    </row>
    <row r="6125" x14ac:dyDescent="0.25">
      <c r="E6125" s="4">
        <v>43721.125</v>
      </c>
      <c r="F6125" s="3">
        <v>7.4199999999999995E-3</v>
      </c>
      <c r="G6125" s="2">
        <f>Table13[[#This Row],[CF % FV]]*$A$2</f>
        <v>0.81619999999999993</v>
      </c>
      <c r="H6125" s="3">
        <v>3.8925295461597099E-2</v>
      </c>
      <c r="I6125" s="2">
        <f>Table13[[#This Row],[CF % EOL ]]*$A$6</f>
        <v>0</v>
      </c>
      <c r="J6125" s="3">
        <v>5.0380675553233514E-2</v>
      </c>
      <c r="K6125" s="2">
        <f>$A$10*Table13[[#This Row],[CF % WEC]]</f>
        <v>0</v>
      </c>
      <c r="L6125" s="1">
        <v>29.981115468182423</v>
      </c>
      <c r="M6125" s="2">
        <f>Table13[[#This Row],[Cons h '[MWh']]]-Table13[[#This Row],[Ewec_prod '[MWh']]]-Table13[[#This Row],[Eeol_prod '[MWh']]]-Table13[[#This Row],[Efv_prod '[MWh']]]</f>
        <v>29.164915468182425</v>
      </c>
    </row>
    <row r="6126" x14ac:dyDescent="0.25">
      <c r="E6126" s="4">
        <v>43721.166666666664</v>
      </c>
      <c r="F6126" s="3">
        <v>0</v>
      </c>
      <c r="G6126" s="2">
        <f>Table13[[#This Row],[CF % FV]]*$A$2</f>
        <v>0</v>
      </c>
      <c r="H6126" s="3">
        <v>3.11778194472755E-2</v>
      </c>
      <c r="I6126" s="2">
        <f>Table13[[#This Row],[CF % EOL ]]*$A$6</f>
        <v>0</v>
      </c>
      <c r="J6126" s="3">
        <v>4.9841882596408565E-2</v>
      </c>
      <c r="K6126" s="2">
        <f>$A$10*Table13[[#This Row],[CF % WEC]]</f>
        <v>0</v>
      </c>
      <c r="L6126" s="1">
        <v>46.484363839968381</v>
      </c>
      <c r="M6126" s="2">
        <f>Table13[[#This Row],[Cons h '[MWh']]]-Table13[[#This Row],[Ewec_prod '[MWh']]]-Table13[[#This Row],[Eeol_prod '[MWh']]]-Table13[[#This Row],[Efv_prod '[MWh']]]</f>
        <v>46.484363839968381</v>
      </c>
    </row>
    <row r="6127" x14ac:dyDescent="0.25">
      <c r="E6127" s="4">
        <v>43721.208333333336</v>
      </c>
      <c r="F6127" s="3">
        <v>0</v>
      </c>
      <c r="G6127" s="2">
        <f>Table13[[#This Row],[CF % FV]]*$A$2</f>
        <v>0</v>
      </c>
      <c r="H6127" s="3">
        <v>3.07168793061273E-2</v>
      </c>
      <c r="I6127" s="2">
        <f>Table13[[#This Row],[CF % EOL ]]*$A$6</f>
        <v>0</v>
      </c>
      <c r="J6127" s="3">
        <v>4.9703828686767308E-2</v>
      </c>
      <c r="K6127" s="2">
        <f>$A$10*Table13[[#This Row],[CF % WEC]]</f>
        <v>0</v>
      </c>
      <c r="L6127" s="1">
        <v>46.000119371354259</v>
      </c>
      <c r="M6127" s="2">
        <f>Table13[[#This Row],[Cons h '[MWh']]]-Table13[[#This Row],[Ewec_prod '[MWh']]]-Table13[[#This Row],[Eeol_prod '[MWh']]]-Table13[[#This Row],[Efv_prod '[MWh']]]</f>
        <v>46.000119371354259</v>
      </c>
    </row>
    <row r="6128" x14ac:dyDescent="0.25">
      <c r="E6128" s="4">
        <v>43721.25</v>
      </c>
      <c r="F6128" s="3">
        <v>0</v>
      </c>
      <c r="G6128" s="2">
        <f>Table13[[#This Row],[CF % FV]]*$A$2</f>
        <v>0</v>
      </c>
      <c r="H6128" s="3">
        <v>5.4085672049618103E-2</v>
      </c>
      <c r="I6128" s="2">
        <f>Table13[[#This Row],[CF % EOL ]]*$A$6</f>
        <v>0</v>
      </c>
      <c r="J6128" s="3">
        <v>5.0318824254522915E-2</v>
      </c>
      <c r="K6128" s="2">
        <f>$A$10*Table13[[#This Row],[CF % WEC]]</f>
        <v>0</v>
      </c>
      <c r="L6128" s="1">
        <v>38.510235123761845</v>
      </c>
      <c r="M6128" s="2">
        <f>Table13[[#This Row],[Cons h '[MWh']]]-Table13[[#This Row],[Ewec_prod '[MWh']]]-Table13[[#This Row],[Eeol_prod '[MWh']]]-Table13[[#This Row],[Efv_prod '[MWh']]]</f>
        <v>38.510235123761845</v>
      </c>
    </row>
    <row r="6129" x14ac:dyDescent="0.25">
      <c r="E6129" s="4">
        <v>43721.291666666664</v>
      </c>
      <c r="F6129" s="3">
        <v>0</v>
      </c>
      <c r="G6129" s="2">
        <f>Table13[[#This Row],[CF % FV]]*$A$2</f>
        <v>0</v>
      </c>
      <c r="H6129" s="3">
        <v>0.100617586346573</v>
      </c>
      <c r="I6129" s="2">
        <f>Table13[[#This Row],[CF % EOL ]]*$A$6</f>
        <v>0</v>
      </c>
      <c r="J6129" s="3">
        <v>5.1491897740973978E-2</v>
      </c>
      <c r="K6129" s="2">
        <f>$A$10*Table13[[#This Row],[CF % WEC]]</f>
        <v>0</v>
      </c>
      <c r="L6129" s="1">
        <v>54.777481861802578</v>
      </c>
      <c r="M6129" s="2">
        <f>Table13[[#This Row],[Cons h '[MWh']]]-Table13[[#This Row],[Ewec_prod '[MWh']]]-Table13[[#This Row],[Eeol_prod '[MWh']]]-Table13[[#This Row],[Efv_prod '[MWh']]]</f>
        <v>54.777481861802578</v>
      </c>
    </row>
    <row r="6130" x14ac:dyDescent="0.25">
      <c r="E6130" s="4">
        <v>43721.333333333336</v>
      </c>
      <c r="F6130" s="3">
        <v>0</v>
      </c>
      <c r="G6130" s="2">
        <f>Table13[[#This Row],[CF % FV]]*$A$2</f>
        <v>0</v>
      </c>
      <c r="H6130" s="3">
        <v>0.14028483775717801</v>
      </c>
      <c r="I6130" s="2">
        <f>Table13[[#This Row],[CF % EOL ]]*$A$6</f>
        <v>0</v>
      </c>
      <c r="J6130" s="3">
        <v>5.2591780474291507E-2</v>
      </c>
      <c r="K6130" s="2">
        <f>$A$10*Table13[[#This Row],[CF % WEC]]</f>
        <v>0</v>
      </c>
      <c r="L6130" s="1">
        <v>37.777024369202344</v>
      </c>
      <c r="M6130" s="2">
        <f>Table13[[#This Row],[Cons h '[MWh']]]-Table13[[#This Row],[Ewec_prod '[MWh']]]-Table13[[#This Row],[Eeol_prod '[MWh']]]-Table13[[#This Row],[Efv_prod '[MWh']]]</f>
        <v>37.777024369202344</v>
      </c>
    </row>
    <row r="6131" x14ac:dyDescent="0.25">
      <c r="E6131" s="4">
        <v>43721.375</v>
      </c>
      <c r="F6131" s="3">
        <v>0</v>
      </c>
      <c r="G6131" s="2">
        <f>Table13[[#This Row],[CF % FV]]*$A$2</f>
        <v>0</v>
      </c>
      <c r="H6131" s="3">
        <v>0.159119365944525</v>
      </c>
      <c r="I6131" s="2">
        <f>Table13[[#This Row],[CF % EOL ]]*$A$6</f>
        <v>0</v>
      </c>
      <c r="J6131" s="3">
        <v>5.2015877983020604E-2</v>
      </c>
      <c r="K6131" s="2">
        <f>$A$10*Table13[[#This Row],[CF % WEC]]</f>
        <v>0</v>
      </c>
      <c r="L6131" s="1">
        <v>52.049324955775958</v>
      </c>
      <c r="M6131" s="2">
        <f>Table13[[#This Row],[Cons h '[MWh']]]-Table13[[#This Row],[Ewec_prod '[MWh']]]-Table13[[#This Row],[Eeol_prod '[MWh']]]-Table13[[#This Row],[Efv_prod '[MWh']]]</f>
        <v>52.049324955775958</v>
      </c>
    </row>
    <row r="6132" x14ac:dyDescent="0.25">
      <c r="E6132" s="4">
        <v>43721.416666666664</v>
      </c>
      <c r="F6132" s="3">
        <v>0</v>
      </c>
      <c r="G6132" s="2">
        <f>Table13[[#This Row],[CF % FV]]*$A$2</f>
        <v>0</v>
      </c>
      <c r="H6132" s="3">
        <v>6.5164918037184896E-2</v>
      </c>
      <c r="I6132" s="2">
        <f>Table13[[#This Row],[CF % EOL ]]*$A$6</f>
        <v>0</v>
      </c>
      <c r="J6132" s="3">
        <v>5.1126509659573112E-2</v>
      </c>
      <c r="K6132" s="2">
        <f>$A$10*Table13[[#This Row],[CF % WEC]]</f>
        <v>0</v>
      </c>
      <c r="L6132" s="1">
        <v>38.793773957326131</v>
      </c>
      <c r="M6132" s="2">
        <f>Table13[[#This Row],[Cons h '[MWh']]]-Table13[[#This Row],[Ewec_prod '[MWh']]]-Table13[[#This Row],[Eeol_prod '[MWh']]]-Table13[[#This Row],[Efv_prod '[MWh']]]</f>
        <v>38.793773957326131</v>
      </c>
    </row>
    <row r="6133" x14ac:dyDescent="0.25">
      <c r="E6133" s="4">
        <v>43721.458333333336</v>
      </c>
      <c r="F6133" s="3">
        <v>0</v>
      </c>
      <c r="G6133" s="2">
        <f>Table13[[#This Row],[CF % FV]]*$A$2</f>
        <v>0</v>
      </c>
      <c r="H6133" s="3">
        <v>3.5589952869906197E-2</v>
      </c>
      <c r="I6133" s="2">
        <f>Table13[[#This Row],[CF % EOL ]]*$A$6</f>
        <v>0</v>
      </c>
      <c r="J6133" s="3">
        <v>5.0331505138789034E-2</v>
      </c>
      <c r="K6133" s="2">
        <f>$A$10*Table13[[#This Row],[CF % WEC]]</f>
        <v>0</v>
      </c>
      <c r="L6133" s="1">
        <v>44.495099058776781</v>
      </c>
      <c r="M6133" s="2">
        <f>Table13[[#This Row],[Cons h '[MWh']]]-Table13[[#This Row],[Ewec_prod '[MWh']]]-Table13[[#This Row],[Eeol_prod '[MWh']]]-Table13[[#This Row],[Efv_prod '[MWh']]]</f>
        <v>44.495099058776781</v>
      </c>
    </row>
    <row r="6134" x14ac:dyDescent="0.25">
      <c r="E6134" s="4">
        <v>43721.5</v>
      </c>
      <c r="F6134" s="3">
        <v>0</v>
      </c>
      <c r="G6134" s="2">
        <f>Table13[[#This Row],[CF % FV]]*$A$2</f>
        <v>0</v>
      </c>
      <c r="H6134" s="3">
        <v>2.6937852903913099E-2</v>
      </c>
      <c r="I6134" s="2">
        <f>Table13[[#This Row],[CF % EOL ]]*$A$6</f>
        <v>0</v>
      </c>
      <c r="J6134" s="3">
        <v>4.9861871405760046E-2</v>
      </c>
      <c r="K6134" s="2">
        <f>$A$10*Table13[[#This Row],[CF % WEC]]</f>
        <v>0</v>
      </c>
      <c r="L6134" s="1">
        <v>41.919649083516752</v>
      </c>
      <c r="M6134" s="2">
        <f>Table13[[#This Row],[Cons h '[MWh']]]-Table13[[#This Row],[Ewec_prod '[MWh']]]-Table13[[#This Row],[Eeol_prod '[MWh']]]-Table13[[#This Row],[Efv_prod '[MWh']]]</f>
        <v>41.919649083516752</v>
      </c>
    </row>
    <row r="6135" x14ac:dyDescent="0.25">
      <c r="E6135" s="4">
        <v>43721.541666666664</v>
      </c>
      <c r="F6135" s="3">
        <v>0</v>
      </c>
      <c r="G6135" s="2">
        <f>Table13[[#This Row],[CF % FV]]*$A$2</f>
        <v>0</v>
      </c>
      <c r="H6135" s="3">
        <v>1.9362366751854598E-2</v>
      </c>
      <c r="I6135" s="2">
        <f>Table13[[#This Row],[CF % EOL ]]*$A$6</f>
        <v>0</v>
      </c>
      <c r="J6135" s="3">
        <v>4.9333138772264189E-2</v>
      </c>
      <c r="K6135" s="2">
        <f>$A$10*Table13[[#This Row],[CF % WEC]]</f>
        <v>0</v>
      </c>
      <c r="L6135" s="1">
        <v>52.838171298948893</v>
      </c>
      <c r="M6135" s="2">
        <f>Table13[[#This Row],[Cons h '[MWh']]]-Table13[[#This Row],[Ewec_prod '[MWh']]]-Table13[[#This Row],[Eeol_prod '[MWh']]]-Table13[[#This Row],[Efv_prod '[MWh']]]</f>
        <v>52.838171298948893</v>
      </c>
    </row>
    <row r="6136" x14ac:dyDescent="0.25">
      <c r="E6136" s="4">
        <v>43721.583333333336</v>
      </c>
      <c r="F6136" s="3">
        <v>0</v>
      </c>
      <c r="G6136" s="2">
        <f>Table13[[#This Row],[CF % FV]]*$A$2</f>
        <v>0</v>
      </c>
      <c r="H6136" s="3">
        <v>1.15393699221103E-2</v>
      </c>
      <c r="I6136" s="2">
        <f>Table13[[#This Row],[CF % EOL ]]*$A$6</f>
        <v>0</v>
      </c>
      <c r="J6136" s="3">
        <v>4.9122417591260334E-2</v>
      </c>
      <c r="K6136" s="2">
        <f>$A$10*Table13[[#This Row],[CF % WEC]]</f>
        <v>0</v>
      </c>
      <c r="L6136" s="1">
        <v>39.748980426866275</v>
      </c>
      <c r="M6136" s="2">
        <f>Table13[[#This Row],[Cons h '[MWh']]]-Table13[[#This Row],[Ewec_prod '[MWh']]]-Table13[[#This Row],[Eeol_prod '[MWh']]]-Table13[[#This Row],[Efv_prod '[MWh']]]</f>
        <v>39.748980426866275</v>
      </c>
    </row>
    <row r="6137" x14ac:dyDescent="0.25">
      <c r="E6137" s="4">
        <v>43721.625</v>
      </c>
      <c r="F6137" s="3">
        <v>0</v>
      </c>
      <c r="G6137" s="2">
        <f>Table13[[#This Row],[CF % FV]]*$A$2</f>
        <v>0</v>
      </c>
      <c r="H6137" s="3">
        <v>4.8639106778897902E-3</v>
      </c>
      <c r="I6137" s="2">
        <f>Table13[[#This Row],[CF % EOL ]]*$A$6</f>
        <v>0</v>
      </c>
      <c r="J6137" s="3">
        <v>4.9226700995287739E-2</v>
      </c>
      <c r="K6137" s="2">
        <f>$A$10*Table13[[#This Row],[CF % WEC]]</f>
        <v>0</v>
      </c>
      <c r="L6137" s="1">
        <v>42.015766274886502</v>
      </c>
      <c r="M6137" s="2">
        <f>Table13[[#This Row],[Cons h '[MWh']]]-Table13[[#This Row],[Ewec_prod '[MWh']]]-Table13[[#This Row],[Eeol_prod '[MWh']]]-Table13[[#This Row],[Efv_prod '[MWh']]]</f>
        <v>42.015766274886502</v>
      </c>
    </row>
    <row r="6138" x14ac:dyDescent="0.25">
      <c r="E6138" s="4">
        <v>43721.666666666664</v>
      </c>
      <c r="F6138" s="3">
        <v>5.9409999999999998E-2</v>
      </c>
      <c r="G6138" s="2">
        <f>Table13[[#This Row],[CF % FV]]*$A$2</f>
        <v>6.5350999999999999</v>
      </c>
      <c r="H6138" s="3">
        <v>1.21259571019838E-3</v>
      </c>
      <c r="I6138" s="2">
        <f>Table13[[#This Row],[CF % EOL ]]*$A$6</f>
        <v>0</v>
      </c>
      <c r="J6138" s="3">
        <v>4.90699151938176E-2</v>
      </c>
      <c r="K6138" s="2">
        <f>$A$10*Table13[[#This Row],[CF % WEC]]</f>
        <v>0</v>
      </c>
      <c r="L6138" s="1">
        <v>42.702593705124521</v>
      </c>
      <c r="M6138" s="2">
        <f>Table13[[#This Row],[Cons h '[MWh']]]-Table13[[#This Row],[Ewec_prod '[MWh']]]-Table13[[#This Row],[Eeol_prod '[MWh']]]-Table13[[#This Row],[Efv_prod '[MWh']]]</f>
        <v>36.167493705124521</v>
      </c>
    </row>
    <row r="6139" x14ac:dyDescent="0.25">
      <c r="E6139" s="4">
        <v>43721.708333333336</v>
      </c>
      <c r="F6139" s="3">
        <v>0.24218999999999999</v>
      </c>
      <c r="G6139" s="2">
        <f>Table13[[#This Row],[CF % FV]]*$A$2</f>
        <v>26.640899999999998</v>
      </c>
      <c r="H6139" s="3">
        <v>1.7844876618326199E-3</v>
      </c>
      <c r="I6139" s="2">
        <f>Table13[[#This Row],[CF % EOL ]]*$A$6</f>
        <v>0</v>
      </c>
      <c r="J6139" s="3">
        <v>4.8956564089081223E-2</v>
      </c>
      <c r="K6139" s="2">
        <f>$A$10*Table13[[#This Row],[CF % WEC]]</f>
        <v>0</v>
      </c>
      <c r="L6139" s="1">
        <v>43.525794917896299</v>
      </c>
      <c r="M6139" s="2">
        <f>Table13[[#This Row],[Cons h '[MWh']]]-Table13[[#This Row],[Ewec_prod '[MWh']]]-Table13[[#This Row],[Eeol_prod '[MWh']]]-Table13[[#This Row],[Efv_prod '[MWh']]]</f>
        <v>16.8848949178963</v>
      </c>
    </row>
    <row r="6140" x14ac:dyDescent="0.25">
      <c r="E6140" s="4">
        <v>43721.75</v>
      </c>
      <c r="F6140" s="3">
        <v>0.31306</v>
      </c>
      <c r="G6140" s="2">
        <f>Table13[[#This Row],[CF % FV]]*$A$2</f>
        <v>34.436599999999999</v>
      </c>
      <c r="H6140" s="3">
        <v>7.4204943021326302E-3</v>
      </c>
      <c r="I6140" s="2">
        <f>Table13[[#This Row],[CF % EOL ]]*$A$6</f>
        <v>0</v>
      </c>
      <c r="J6140" s="3">
        <v>4.894075032231425E-2</v>
      </c>
      <c r="K6140" s="2">
        <f>$A$10*Table13[[#This Row],[CF % WEC]]</f>
        <v>0</v>
      </c>
      <c r="L6140" s="1">
        <v>52.783701761167102</v>
      </c>
      <c r="M6140" s="2">
        <f>Table13[[#This Row],[Cons h '[MWh']]]-Table13[[#This Row],[Ewec_prod '[MWh']]]-Table13[[#This Row],[Eeol_prod '[MWh']]]-Table13[[#This Row],[Efv_prod '[MWh']]]</f>
        <v>18.347101761167103</v>
      </c>
    </row>
    <row r="6141" x14ac:dyDescent="0.25">
      <c r="E6141" s="4">
        <v>43721.791666666664</v>
      </c>
      <c r="F6141" s="3">
        <v>0.48385</v>
      </c>
      <c r="G6141" s="2">
        <f>Table13[[#This Row],[CF % FV]]*$A$2</f>
        <v>53.223500000000001</v>
      </c>
      <c r="H6141" s="3">
        <v>1.9537189881821699E-2</v>
      </c>
      <c r="I6141" s="2">
        <f>Table13[[#This Row],[CF % EOL ]]*$A$6</f>
        <v>0</v>
      </c>
      <c r="J6141" s="3">
        <v>4.8957978034847215E-2</v>
      </c>
      <c r="K6141" s="2">
        <f>$A$10*Table13[[#This Row],[CF % WEC]]</f>
        <v>0</v>
      </c>
      <c r="L6141" s="1">
        <v>65.685968885097779</v>
      </c>
      <c r="M6141" s="2">
        <f>Table13[[#This Row],[Cons h '[MWh']]]-Table13[[#This Row],[Ewec_prod '[MWh']]]-Table13[[#This Row],[Eeol_prod '[MWh']]]-Table13[[#This Row],[Efv_prod '[MWh']]]</f>
        <v>12.462468885097778</v>
      </c>
    </row>
    <row r="6142" x14ac:dyDescent="0.25">
      <c r="E6142" s="4">
        <v>43721.833333333336</v>
      </c>
      <c r="F6142" s="3">
        <v>0.56261000000000005</v>
      </c>
      <c r="G6142" s="2">
        <f>Table13[[#This Row],[CF % FV]]*$A$2</f>
        <v>61.887100000000004</v>
      </c>
      <c r="H6142" s="3">
        <v>2.2019876711040099E-2</v>
      </c>
      <c r="I6142" s="2">
        <f>Table13[[#This Row],[CF % EOL ]]*$A$6</f>
        <v>0</v>
      </c>
      <c r="J6142" s="3">
        <v>4.9267294447082673E-2</v>
      </c>
      <c r="K6142" s="2">
        <f>$A$10*Table13[[#This Row],[CF % WEC]]</f>
        <v>0</v>
      </c>
      <c r="L6142" s="1">
        <v>62.6456725675393</v>
      </c>
      <c r="M6142" s="2">
        <f>Table13[[#This Row],[Cons h '[MWh']]]-Table13[[#This Row],[Ewec_prod '[MWh']]]-Table13[[#This Row],[Eeol_prod '[MWh']]]-Table13[[#This Row],[Efv_prod '[MWh']]]</f>
        <v>0.75857256753929647</v>
      </c>
    </row>
    <row r="6143" x14ac:dyDescent="0.25">
      <c r="E6143" s="4">
        <v>43721.875</v>
      </c>
      <c r="F6143" s="3">
        <v>0.66261999999999999</v>
      </c>
      <c r="G6143" s="2">
        <f>Table13[[#This Row],[CF % FV]]*$A$2</f>
        <v>72.888199999999998</v>
      </c>
      <c r="H6143" s="3">
        <v>3.04528593872565E-2</v>
      </c>
      <c r="I6143" s="2">
        <f>Table13[[#This Row],[CF % EOL ]]*$A$6</f>
        <v>0</v>
      </c>
      <c r="J6143" s="3">
        <v>5.0454109873472028E-2</v>
      </c>
      <c r="K6143" s="2">
        <f>$A$10*Table13[[#This Row],[CF % WEC]]</f>
        <v>0</v>
      </c>
      <c r="L6143" s="1">
        <v>59.829353803385047</v>
      </c>
      <c r="M6143" s="2">
        <f>Table13[[#This Row],[Cons h '[MWh']]]-Table13[[#This Row],[Ewec_prod '[MWh']]]-Table13[[#This Row],[Eeol_prod '[MWh']]]-Table13[[#This Row],[Efv_prod '[MWh']]]</f>
        <v>-13.058846196614951</v>
      </c>
    </row>
    <row r="6144" x14ac:dyDescent="0.25">
      <c r="E6144" s="4">
        <v>43721.916666666664</v>
      </c>
      <c r="F6144" s="3">
        <v>0.56838</v>
      </c>
      <c r="G6144" s="2">
        <f>Table13[[#This Row],[CF % FV]]*$A$2</f>
        <v>62.521799999999999</v>
      </c>
      <c r="H6144" s="3">
        <v>9.4838920781104993E-2</v>
      </c>
      <c r="I6144" s="2">
        <f>Table13[[#This Row],[CF % EOL ]]*$A$6</f>
        <v>0</v>
      </c>
      <c r="J6144" s="3">
        <v>5.5887524210014472E-2</v>
      </c>
      <c r="K6144" s="2">
        <f>$A$10*Table13[[#This Row],[CF % WEC]]</f>
        <v>0</v>
      </c>
      <c r="L6144" s="1">
        <v>46.615335853904476</v>
      </c>
      <c r="M6144" s="2">
        <f>Table13[[#This Row],[Cons h '[MWh']]]-Table13[[#This Row],[Ewec_prod '[MWh']]]-Table13[[#This Row],[Eeol_prod '[MWh']]]-Table13[[#This Row],[Efv_prod '[MWh']]]</f>
        <v>-15.906464146095523</v>
      </c>
    </row>
    <row r="6145" x14ac:dyDescent="0.25">
      <c r="E6145" s="4">
        <v>43721.958333333336</v>
      </c>
      <c r="F6145" s="3">
        <v>0.56777999999999995</v>
      </c>
      <c r="G6145" s="2">
        <f>Table13[[#This Row],[CF % FV]]*$A$2</f>
        <v>62.455799999999996</v>
      </c>
      <c r="H6145" s="3">
        <v>0.15577488984305299</v>
      </c>
      <c r="I6145" s="2">
        <f>Table13[[#This Row],[CF % EOL ]]*$A$6</f>
        <v>0</v>
      </c>
      <c r="J6145" s="3">
        <v>6.6818646240473359E-2</v>
      </c>
      <c r="K6145" s="2">
        <f>$A$10*Table13[[#This Row],[CF % WEC]]</f>
        <v>0</v>
      </c>
      <c r="L6145" s="1">
        <v>36.361944178907905</v>
      </c>
      <c r="M6145" s="2">
        <f>Table13[[#This Row],[Cons h '[MWh']]]-Table13[[#This Row],[Ewec_prod '[MWh']]]-Table13[[#This Row],[Eeol_prod '[MWh']]]-Table13[[#This Row],[Efv_prod '[MWh']]]</f>
        <v>-26.093855821092092</v>
      </c>
    </row>
    <row r="6146" x14ac:dyDescent="0.25">
      <c r="E6146" s="4">
        <v>43722</v>
      </c>
      <c r="F6146" s="3">
        <v>0.4012</v>
      </c>
      <c r="G6146" s="2">
        <f>Table13[[#This Row],[CF % FV]]*$A$2</f>
        <v>44.131999999999998</v>
      </c>
      <c r="H6146" s="3">
        <v>0.210265803545578</v>
      </c>
      <c r="I6146" s="2">
        <f>Table13[[#This Row],[CF % EOL ]]*$A$6</f>
        <v>0</v>
      </c>
      <c r="J6146" s="3">
        <v>7.8312710409244007E-2</v>
      </c>
      <c r="K6146" s="2">
        <f>$A$10*Table13[[#This Row],[CF % WEC]]</f>
        <v>0</v>
      </c>
      <c r="L6146" s="1">
        <v>30.058029512393418</v>
      </c>
      <c r="M6146" s="2">
        <f>Table13[[#This Row],[Cons h '[MWh']]]-Table13[[#This Row],[Ewec_prod '[MWh']]]-Table13[[#This Row],[Eeol_prod '[MWh']]]-Table13[[#This Row],[Efv_prod '[MWh']]]</f>
        <v>-14.07397048760658</v>
      </c>
    </row>
    <row r="6147" x14ac:dyDescent="0.25">
      <c r="E6147" s="4">
        <v>43722.041666666664</v>
      </c>
      <c r="F6147" s="3">
        <v>0.23557</v>
      </c>
      <c r="G6147" s="2">
        <f>Table13[[#This Row],[CF % FV]]*$A$2</f>
        <v>25.912700000000001</v>
      </c>
      <c r="H6147" s="3">
        <v>0.26787224268904503</v>
      </c>
      <c r="I6147" s="2">
        <f>Table13[[#This Row],[CF % EOL ]]*$A$6</f>
        <v>0</v>
      </c>
      <c r="J6147" s="3">
        <v>8.7995424811876874E-2</v>
      </c>
      <c r="K6147" s="2">
        <f>$A$10*Table13[[#This Row],[CF % WEC]]</f>
        <v>0</v>
      </c>
      <c r="L6147" s="1">
        <v>33.686362841790853</v>
      </c>
      <c r="M6147" s="2">
        <f>Table13[[#This Row],[Cons h '[MWh']]]-Table13[[#This Row],[Ewec_prod '[MWh']]]-Table13[[#This Row],[Eeol_prod '[MWh']]]-Table13[[#This Row],[Efv_prod '[MWh']]]</f>
        <v>7.773662841790852</v>
      </c>
    </row>
    <row r="6148" x14ac:dyDescent="0.25">
      <c r="E6148" s="4">
        <v>43722.083333333336</v>
      </c>
      <c r="F6148" s="3">
        <v>0.12142</v>
      </c>
      <c r="G6148" s="2">
        <f>Table13[[#This Row],[CF % FV]]*$A$2</f>
        <v>13.356199999999999</v>
      </c>
      <c r="H6148" s="3">
        <v>0.30743423150983501</v>
      </c>
      <c r="I6148" s="2">
        <f>Table13[[#This Row],[CF % EOL ]]*$A$6</f>
        <v>0</v>
      </c>
      <c r="J6148" s="3">
        <v>0.10157119081984754</v>
      </c>
      <c r="K6148" s="2">
        <f>$A$10*Table13[[#This Row],[CF % WEC]]</f>
        <v>0</v>
      </c>
      <c r="L6148" s="1">
        <v>35.674410213849967</v>
      </c>
      <c r="M6148" s="2">
        <f>Table13[[#This Row],[Cons h '[MWh']]]-Table13[[#This Row],[Ewec_prod '[MWh']]]-Table13[[#This Row],[Eeol_prod '[MWh']]]-Table13[[#This Row],[Efv_prod '[MWh']]]</f>
        <v>22.318210213849966</v>
      </c>
    </row>
    <row r="6149" x14ac:dyDescent="0.25">
      <c r="E6149" s="4">
        <v>43722.125</v>
      </c>
      <c r="F6149" s="3">
        <v>6.3800000000000003E-3</v>
      </c>
      <c r="G6149" s="2">
        <f>Table13[[#This Row],[CF % FV]]*$A$2</f>
        <v>0.70179999999999998</v>
      </c>
      <c r="H6149" s="3">
        <v>0.32822571439854498</v>
      </c>
      <c r="I6149" s="2">
        <f>Table13[[#This Row],[CF % EOL ]]*$A$6</f>
        <v>0</v>
      </c>
      <c r="J6149" s="3">
        <v>0.11446249330960588</v>
      </c>
      <c r="K6149" s="2">
        <f>$A$10*Table13[[#This Row],[CF % WEC]]</f>
        <v>0</v>
      </c>
      <c r="L6149" s="1">
        <v>31.164900446274231</v>
      </c>
      <c r="M6149" s="2">
        <f>Table13[[#This Row],[Cons h '[MWh']]]-Table13[[#This Row],[Ewec_prod '[MWh']]]-Table13[[#This Row],[Eeol_prod '[MWh']]]-Table13[[#This Row],[Efv_prod '[MWh']]]</f>
        <v>30.463100446274233</v>
      </c>
    </row>
    <row r="6150" x14ac:dyDescent="0.25">
      <c r="E6150" s="4">
        <v>43722.166666666664</v>
      </c>
      <c r="F6150" s="3">
        <v>0</v>
      </c>
      <c r="G6150" s="2">
        <f>Table13[[#This Row],[CF % FV]]*$A$2</f>
        <v>0</v>
      </c>
      <c r="H6150" s="3">
        <v>0.403419387334157</v>
      </c>
      <c r="I6150" s="2">
        <f>Table13[[#This Row],[CF % EOL ]]*$A$6</f>
        <v>0</v>
      </c>
      <c r="J6150" s="3">
        <v>0.12649505215961948</v>
      </c>
      <c r="K6150" s="2">
        <f>$A$10*Table13[[#This Row],[CF % WEC]]</f>
        <v>0</v>
      </c>
      <c r="L6150" s="1">
        <v>45.722323496368382</v>
      </c>
      <c r="M6150" s="2">
        <f>Table13[[#This Row],[Cons h '[MWh']]]-Table13[[#This Row],[Ewec_prod '[MWh']]]-Table13[[#This Row],[Eeol_prod '[MWh']]]-Table13[[#This Row],[Efv_prod '[MWh']]]</f>
        <v>45.722323496368382</v>
      </c>
    </row>
    <row r="6151" x14ac:dyDescent="0.25">
      <c r="E6151" s="4">
        <v>43722.208333333336</v>
      </c>
      <c r="F6151" s="3">
        <v>0</v>
      </c>
      <c r="G6151" s="2">
        <f>Table13[[#This Row],[CF % FV]]*$A$2</f>
        <v>0</v>
      </c>
      <c r="H6151" s="3">
        <v>0.46871884253465201</v>
      </c>
      <c r="I6151" s="2">
        <f>Table13[[#This Row],[CF % EOL ]]*$A$6</f>
        <v>0</v>
      </c>
      <c r="J6151" s="3">
        <v>0.13587152468147515</v>
      </c>
      <c r="K6151" s="2">
        <f>$A$10*Table13[[#This Row],[CF % WEC]]</f>
        <v>0</v>
      </c>
      <c r="L6151" s="1">
        <v>48.290473079977012</v>
      </c>
      <c r="M6151" s="2">
        <f>Table13[[#This Row],[Cons h '[MWh']]]-Table13[[#This Row],[Ewec_prod '[MWh']]]-Table13[[#This Row],[Eeol_prod '[MWh']]]-Table13[[#This Row],[Efv_prod '[MWh']]]</f>
        <v>48.290473079977012</v>
      </c>
    </row>
    <row r="6152" x14ac:dyDescent="0.25">
      <c r="E6152" s="4">
        <v>43722.25</v>
      </c>
      <c r="F6152" s="3">
        <v>0</v>
      </c>
      <c r="G6152" s="2">
        <f>Table13[[#This Row],[CF % FV]]*$A$2</f>
        <v>0</v>
      </c>
      <c r="H6152" s="3">
        <v>0.533424552953359</v>
      </c>
      <c r="I6152" s="2">
        <f>Table13[[#This Row],[CF % EOL ]]*$A$6</f>
        <v>0</v>
      </c>
      <c r="J6152" s="3">
        <v>0.14181461582993232</v>
      </c>
      <c r="K6152" s="2">
        <f>$A$10*Table13[[#This Row],[CF % WEC]]</f>
        <v>0</v>
      </c>
      <c r="L6152" s="1">
        <v>61.658470906079067</v>
      </c>
      <c r="M6152" s="2">
        <f>Table13[[#This Row],[Cons h '[MWh']]]-Table13[[#This Row],[Ewec_prod '[MWh']]]-Table13[[#This Row],[Eeol_prod '[MWh']]]-Table13[[#This Row],[Efv_prod '[MWh']]]</f>
        <v>61.658470906079067</v>
      </c>
    </row>
    <row r="6153" x14ac:dyDescent="0.25">
      <c r="E6153" s="4">
        <v>43722.291666666664</v>
      </c>
      <c r="F6153" s="3">
        <v>0</v>
      </c>
      <c r="G6153" s="2">
        <f>Table13[[#This Row],[CF % FV]]*$A$2</f>
        <v>0</v>
      </c>
      <c r="H6153" s="3">
        <v>0.55283637178462297</v>
      </c>
      <c r="I6153" s="2">
        <f>Table13[[#This Row],[CF % EOL ]]*$A$6</f>
        <v>0</v>
      </c>
      <c r="J6153" s="3">
        <v>0.14367984342906406</v>
      </c>
      <c r="K6153" s="2">
        <f>$A$10*Table13[[#This Row],[CF % WEC]]</f>
        <v>0</v>
      </c>
      <c r="L6153" s="1">
        <v>55.595676996926514</v>
      </c>
      <c r="M6153" s="2">
        <f>Table13[[#This Row],[Cons h '[MWh']]]-Table13[[#This Row],[Ewec_prod '[MWh']]]-Table13[[#This Row],[Eeol_prod '[MWh']]]-Table13[[#This Row],[Efv_prod '[MWh']]]</f>
        <v>55.595676996926514</v>
      </c>
    </row>
    <row r="6154" x14ac:dyDescent="0.25">
      <c r="E6154" s="4">
        <v>43722.333333333336</v>
      </c>
      <c r="F6154" s="3">
        <v>0</v>
      </c>
      <c r="G6154" s="2">
        <f>Table13[[#This Row],[CF % FV]]*$A$2</f>
        <v>0</v>
      </c>
      <c r="H6154" s="3">
        <v>0.53032584736524402</v>
      </c>
      <c r="I6154" s="2">
        <f>Table13[[#This Row],[CF % EOL ]]*$A$6</f>
        <v>0</v>
      </c>
      <c r="J6154" s="3">
        <v>0.14262541330562684</v>
      </c>
      <c r="K6154" s="2">
        <f>$A$10*Table13[[#This Row],[CF % WEC]]</f>
        <v>0</v>
      </c>
      <c r="L6154" s="1">
        <v>51.622665290188799</v>
      </c>
      <c r="M6154" s="2">
        <f>Table13[[#This Row],[Cons h '[MWh']]]-Table13[[#This Row],[Ewec_prod '[MWh']]]-Table13[[#This Row],[Eeol_prod '[MWh']]]-Table13[[#This Row],[Efv_prod '[MWh']]]</f>
        <v>51.622665290188799</v>
      </c>
    </row>
    <row r="6155" x14ac:dyDescent="0.25">
      <c r="E6155" s="4">
        <v>43722.375</v>
      </c>
      <c r="F6155" s="3">
        <v>0</v>
      </c>
      <c r="G6155" s="2">
        <f>Table13[[#This Row],[CF % FV]]*$A$2</f>
        <v>0</v>
      </c>
      <c r="H6155" s="3">
        <v>0.54958775333301502</v>
      </c>
      <c r="I6155" s="2">
        <f>Table13[[#This Row],[CF % EOL ]]*$A$6</f>
        <v>0</v>
      </c>
      <c r="J6155" s="3">
        <v>0.12624924287045589</v>
      </c>
      <c r="K6155" s="2">
        <f>$A$10*Table13[[#This Row],[CF % WEC]]</f>
        <v>0</v>
      </c>
      <c r="L6155" s="1">
        <v>45.61951938085776</v>
      </c>
      <c r="M6155" s="2">
        <f>Table13[[#This Row],[Cons h '[MWh']]]-Table13[[#This Row],[Ewec_prod '[MWh']]]-Table13[[#This Row],[Eeol_prod '[MWh']]]-Table13[[#This Row],[Efv_prod '[MWh']]]</f>
        <v>45.61951938085776</v>
      </c>
    </row>
    <row r="6156" x14ac:dyDescent="0.25">
      <c r="E6156" s="4">
        <v>43722.416666666664</v>
      </c>
      <c r="F6156" s="3">
        <v>0</v>
      </c>
      <c r="G6156" s="2">
        <f>Table13[[#This Row],[CF % FV]]*$A$2</f>
        <v>0</v>
      </c>
      <c r="H6156" s="3">
        <v>0.20124582566003099</v>
      </c>
      <c r="I6156" s="2">
        <f>Table13[[#This Row],[CF % EOL ]]*$A$6</f>
        <v>0</v>
      </c>
      <c r="J6156" s="3">
        <v>0.1140385636948338</v>
      </c>
      <c r="K6156" s="2">
        <f>$A$10*Table13[[#This Row],[CF % WEC]]</f>
        <v>0</v>
      </c>
      <c r="L6156" s="1">
        <v>54.769181042644135</v>
      </c>
      <c r="M6156" s="2">
        <f>Table13[[#This Row],[Cons h '[MWh']]]-Table13[[#This Row],[Ewec_prod '[MWh']]]-Table13[[#This Row],[Eeol_prod '[MWh']]]-Table13[[#This Row],[Efv_prod '[MWh']]]</f>
        <v>54.769181042644135</v>
      </c>
    </row>
    <row r="6157" x14ac:dyDescent="0.25">
      <c r="E6157" s="4">
        <v>43722.458333333336</v>
      </c>
      <c r="F6157" s="3">
        <v>0</v>
      </c>
      <c r="G6157" s="2">
        <f>Table13[[#This Row],[CF % FV]]*$A$2</f>
        <v>0</v>
      </c>
      <c r="H6157" s="3">
        <v>0.16601184317741499</v>
      </c>
      <c r="I6157" s="2">
        <f>Table13[[#This Row],[CF % EOL ]]*$A$6</f>
        <v>0</v>
      </c>
      <c r="J6157" s="3">
        <v>0.1050126139850884</v>
      </c>
      <c r="K6157" s="2">
        <f>$A$10*Table13[[#This Row],[CF % WEC]]</f>
        <v>0</v>
      </c>
      <c r="L6157" s="1">
        <v>51.684692588943207</v>
      </c>
      <c r="M6157" s="2">
        <f>Table13[[#This Row],[Cons h '[MWh']]]-Table13[[#This Row],[Ewec_prod '[MWh']]]-Table13[[#This Row],[Eeol_prod '[MWh']]]-Table13[[#This Row],[Efv_prod '[MWh']]]</f>
        <v>51.684692588943207</v>
      </c>
    </row>
    <row r="6158" x14ac:dyDescent="0.25">
      <c r="E6158" s="4">
        <v>43722.5</v>
      </c>
      <c r="F6158" s="3">
        <v>0</v>
      </c>
      <c r="G6158" s="2">
        <f>Table13[[#This Row],[CF % FV]]*$A$2</f>
        <v>0</v>
      </c>
      <c r="H6158" s="3">
        <v>0.160638124941552</v>
      </c>
      <c r="I6158" s="2">
        <f>Table13[[#This Row],[CF % EOL ]]*$A$6</f>
        <v>0</v>
      </c>
      <c r="J6158" s="3">
        <v>9.9571044389006241E-2</v>
      </c>
      <c r="K6158" s="2">
        <f>$A$10*Table13[[#This Row],[CF % WEC]]</f>
        <v>0</v>
      </c>
      <c r="L6158" s="1">
        <v>52.3272698245516</v>
      </c>
      <c r="M6158" s="2">
        <f>Table13[[#This Row],[Cons h '[MWh']]]-Table13[[#This Row],[Ewec_prod '[MWh']]]-Table13[[#This Row],[Eeol_prod '[MWh']]]-Table13[[#This Row],[Efv_prod '[MWh']]]</f>
        <v>52.3272698245516</v>
      </c>
    </row>
    <row r="6159" x14ac:dyDescent="0.25">
      <c r="E6159" s="4">
        <v>43722.541666666664</v>
      </c>
      <c r="F6159" s="3">
        <v>0</v>
      </c>
      <c r="G6159" s="2">
        <f>Table13[[#This Row],[CF % FV]]*$A$2</f>
        <v>0</v>
      </c>
      <c r="H6159" s="3">
        <v>0.22660432599803301</v>
      </c>
      <c r="I6159" s="2">
        <f>Table13[[#This Row],[CF % EOL ]]*$A$6</f>
        <v>0</v>
      </c>
      <c r="J6159" s="3">
        <v>9.8085548586994392E-2</v>
      </c>
      <c r="K6159" s="2">
        <f>$A$10*Table13[[#This Row],[CF % WEC]]</f>
        <v>0</v>
      </c>
      <c r="L6159" s="1">
        <v>54.724526586979763</v>
      </c>
      <c r="M6159" s="2">
        <f>Table13[[#This Row],[Cons h '[MWh']]]-Table13[[#This Row],[Ewec_prod '[MWh']]]-Table13[[#This Row],[Eeol_prod '[MWh']]]-Table13[[#This Row],[Efv_prod '[MWh']]]</f>
        <v>54.724526586979763</v>
      </c>
    </row>
    <row r="6160" x14ac:dyDescent="0.25">
      <c r="E6160" s="4">
        <v>43722.583333333336</v>
      </c>
      <c r="F6160" s="3">
        <v>0</v>
      </c>
      <c r="G6160" s="2">
        <f>Table13[[#This Row],[CF % FV]]*$A$2</f>
        <v>0</v>
      </c>
      <c r="H6160" s="3">
        <v>0.29014244507703901</v>
      </c>
      <c r="I6160" s="2">
        <f>Table13[[#This Row],[CF % EOL ]]*$A$6</f>
        <v>0</v>
      </c>
      <c r="J6160" s="3">
        <v>9.9562402170596601E-2</v>
      </c>
      <c r="K6160" s="2">
        <f>$A$10*Table13[[#This Row],[CF % WEC]]</f>
        <v>0</v>
      </c>
      <c r="L6160" s="1">
        <v>46.740154320202663</v>
      </c>
      <c r="M6160" s="2">
        <f>Table13[[#This Row],[Cons h '[MWh']]]-Table13[[#This Row],[Ewec_prod '[MWh']]]-Table13[[#This Row],[Eeol_prod '[MWh']]]-Table13[[#This Row],[Efv_prod '[MWh']]]</f>
        <v>46.740154320202663</v>
      </c>
    </row>
    <row r="6161" x14ac:dyDescent="0.25">
      <c r="E6161" s="4">
        <v>43722.625</v>
      </c>
      <c r="F6161" s="3">
        <v>0</v>
      </c>
      <c r="G6161" s="2">
        <f>Table13[[#This Row],[CF % FV]]*$A$2</f>
        <v>0</v>
      </c>
      <c r="H6161" s="3">
        <v>0.35320791654198502</v>
      </c>
      <c r="I6161" s="2">
        <f>Table13[[#This Row],[CF % EOL ]]*$A$6</f>
        <v>0</v>
      </c>
      <c r="J6161" s="3">
        <v>0.10211637468906351</v>
      </c>
      <c r="K6161" s="2">
        <f>$A$10*Table13[[#This Row],[CF % WEC]]</f>
        <v>0</v>
      </c>
      <c r="L6161" s="1">
        <v>39.941855728433467</v>
      </c>
      <c r="M6161" s="2">
        <f>Table13[[#This Row],[Cons h '[MWh']]]-Table13[[#This Row],[Ewec_prod '[MWh']]]-Table13[[#This Row],[Eeol_prod '[MWh']]]-Table13[[#This Row],[Efv_prod '[MWh']]]</f>
        <v>39.941855728433467</v>
      </c>
    </row>
    <row r="6162" x14ac:dyDescent="0.25">
      <c r="E6162" s="4">
        <v>43722.666666666664</v>
      </c>
      <c r="F6162" s="3">
        <v>3.6859999999999997E-2</v>
      </c>
      <c r="G6162" s="2">
        <f>Table13[[#This Row],[CF % FV]]*$A$2</f>
        <v>4.0545999999999998</v>
      </c>
      <c r="H6162" s="3">
        <v>0.37290314601737301</v>
      </c>
      <c r="I6162" s="2">
        <f>Table13[[#This Row],[CF % EOL ]]*$A$6</f>
        <v>0</v>
      </c>
      <c r="J6162" s="3">
        <v>0.10507998004935874</v>
      </c>
      <c r="K6162" s="2">
        <f>$A$10*Table13[[#This Row],[CF % WEC]]</f>
        <v>0</v>
      </c>
      <c r="L6162" s="1">
        <v>53.573066382569387</v>
      </c>
      <c r="M6162" s="2">
        <f>Table13[[#This Row],[Cons h '[MWh']]]-Table13[[#This Row],[Ewec_prod '[MWh']]]-Table13[[#This Row],[Eeol_prod '[MWh']]]-Table13[[#This Row],[Efv_prod '[MWh']]]</f>
        <v>49.518466382569386</v>
      </c>
    </row>
    <row r="6163" x14ac:dyDescent="0.25">
      <c r="E6163" s="4">
        <v>43722.708333333336</v>
      </c>
      <c r="F6163" s="3">
        <v>0.17351</v>
      </c>
      <c r="G6163" s="2">
        <f>Table13[[#This Row],[CF % FV]]*$A$2</f>
        <v>19.086099999999998</v>
      </c>
      <c r="H6163" s="3">
        <v>0.38355716234067699</v>
      </c>
      <c r="I6163" s="2">
        <f>Table13[[#This Row],[CF % EOL ]]*$A$6</f>
        <v>0</v>
      </c>
      <c r="J6163" s="3">
        <v>0.10724672247939816</v>
      </c>
      <c r="K6163" s="2">
        <f>$A$10*Table13[[#This Row],[CF % WEC]]</f>
        <v>0</v>
      </c>
      <c r="L6163" s="1">
        <v>62.275769202318592</v>
      </c>
      <c r="M6163" s="2">
        <f>Table13[[#This Row],[Cons h '[MWh']]]-Table13[[#This Row],[Ewec_prod '[MWh']]]-Table13[[#This Row],[Eeol_prod '[MWh']]]-Table13[[#This Row],[Efv_prod '[MWh']]]</f>
        <v>43.189669202318598</v>
      </c>
    </row>
    <row r="6164" x14ac:dyDescent="0.25">
      <c r="E6164" s="4">
        <v>43722.75</v>
      </c>
      <c r="F6164" s="3">
        <v>0.23851</v>
      </c>
      <c r="G6164" s="2">
        <f>Table13[[#This Row],[CF % FV]]*$A$2</f>
        <v>26.2361</v>
      </c>
      <c r="H6164" s="3">
        <v>0.385288321593038</v>
      </c>
      <c r="I6164" s="2">
        <f>Table13[[#This Row],[CF % EOL ]]*$A$6</f>
        <v>0</v>
      </c>
      <c r="J6164" s="3">
        <v>0.10642382816987915</v>
      </c>
      <c r="K6164" s="2">
        <f>$A$10*Table13[[#This Row],[CF % WEC]]</f>
        <v>0</v>
      </c>
      <c r="L6164" s="1">
        <v>67.209599948985911</v>
      </c>
      <c r="M6164" s="2">
        <f>Table13[[#This Row],[Cons h '[MWh']]]-Table13[[#This Row],[Ewec_prod '[MWh']]]-Table13[[#This Row],[Eeol_prod '[MWh']]]-Table13[[#This Row],[Efv_prod '[MWh']]]</f>
        <v>40.973499948985911</v>
      </c>
    </row>
    <row r="6165" x14ac:dyDescent="0.25">
      <c r="E6165" s="4">
        <v>43722.791666666664</v>
      </c>
      <c r="F6165" s="3">
        <v>0.4446</v>
      </c>
      <c r="G6165" s="2">
        <f>Table13[[#This Row],[CF % FV]]*$A$2</f>
        <v>48.905999999999999</v>
      </c>
      <c r="H6165" s="3">
        <v>0.37624334908755602</v>
      </c>
      <c r="I6165" s="2">
        <f>Table13[[#This Row],[CF % EOL ]]*$A$6</f>
        <v>0</v>
      </c>
      <c r="J6165" s="3">
        <v>0.10302948754470509</v>
      </c>
      <c r="K6165" s="2">
        <f>$A$10*Table13[[#This Row],[CF % WEC]]</f>
        <v>0</v>
      </c>
      <c r="L6165" s="1">
        <v>68.857858663601164</v>
      </c>
      <c r="M6165" s="2">
        <f>Table13[[#This Row],[Cons h '[MWh']]]-Table13[[#This Row],[Ewec_prod '[MWh']]]-Table13[[#This Row],[Eeol_prod '[MWh']]]-Table13[[#This Row],[Efv_prod '[MWh']]]</f>
        <v>19.951858663601165</v>
      </c>
    </row>
    <row r="6166" x14ac:dyDescent="0.25">
      <c r="E6166" s="4">
        <v>43722.833333333336</v>
      </c>
      <c r="F6166" s="3">
        <v>0.50375999999999999</v>
      </c>
      <c r="G6166" s="2">
        <f>Table13[[#This Row],[CF % FV]]*$A$2</f>
        <v>55.413599999999995</v>
      </c>
      <c r="H6166" s="3">
        <v>0.33134120568030201</v>
      </c>
      <c r="I6166" s="2">
        <f>Table13[[#This Row],[CF % EOL ]]*$A$6</f>
        <v>0</v>
      </c>
      <c r="J6166" s="3">
        <v>9.8630107830548847E-2</v>
      </c>
      <c r="K6166" s="2">
        <f>$A$10*Table13[[#This Row],[CF % WEC]]</f>
        <v>0</v>
      </c>
      <c r="L6166" s="1">
        <v>50.480426499088296</v>
      </c>
      <c r="M6166" s="2">
        <f>Table13[[#This Row],[Cons h '[MWh']]]-Table13[[#This Row],[Ewec_prod '[MWh']]]-Table13[[#This Row],[Eeol_prod '[MWh']]]-Table13[[#This Row],[Efv_prod '[MWh']]]</f>
        <v>-4.9331735009116997</v>
      </c>
    </row>
    <row r="6167" x14ac:dyDescent="0.25">
      <c r="E6167" s="4">
        <v>43722.875</v>
      </c>
      <c r="F6167" s="3">
        <v>0.66016999999999992</v>
      </c>
      <c r="G6167" s="2">
        <f>Table13[[#This Row],[CF % FV]]*$A$2</f>
        <v>72.61869999999999</v>
      </c>
      <c r="H6167" s="3">
        <v>0.30269648963322099</v>
      </c>
      <c r="I6167" s="2">
        <f>Table13[[#This Row],[CF % EOL ]]*$A$6</f>
        <v>0</v>
      </c>
      <c r="J6167" s="3">
        <v>8.7046793863856886E-2</v>
      </c>
      <c r="K6167" s="2">
        <f>$A$10*Table13[[#This Row],[CF % WEC]]</f>
        <v>0</v>
      </c>
      <c r="L6167" s="1">
        <v>44.741750985501156</v>
      </c>
      <c r="M6167" s="2">
        <f>Table13[[#This Row],[Cons h '[MWh']]]-Table13[[#This Row],[Ewec_prod '[MWh']]]-Table13[[#This Row],[Eeol_prod '[MWh']]]-Table13[[#This Row],[Efv_prod '[MWh']]]</f>
        <v>-27.876949014498834</v>
      </c>
    </row>
    <row r="6168" x14ac:dyDescent="0.25">
      <c r="E6168" s="4">
        <v>43722.916666666664</v>
      </c>
      <c r="F6168" s="3">
        <v>0.70641999999999994</v>
      </c>
      <c r="G6168" s="2">
        <f>Table13[[#This Row],[CF % FV]]*$A$2</f>
        <v>77.706199999999995</v>
      </c>
      <c r="H6168" s="3">
        <v>9.0551450560280595E-3</v>
      </c>
      <c r="I6168" s="2">
        <f>Table13[[#This Row],[CF % EOL ]]*$A$6</f>
        <v>0</v>
      </c>
      <c r="J6168" s="3">
        <v>7.7796863631628119E-2</v>
      </c>
      <c r="K6168" s="2">
        <f>$A$10*Table13[[#This Row],[CF % WEC]]</f>
        <v>0</v>
      </c>
      <c r="L6168" s="1">
        <v>46.306909561085405</v>
      </c>
      <c r="M6168" s="2">
        <f>Table13[[#This Row],[Cons h '[MWh']]]-Table13[[#This Row],[Ewec_prod '[MWh']]]-Table13[[#This Row],[Eeol_prod '[MWh']]]-Table13[[#This Row],[Efv_prod '[MWh']]]</f>
        <v>-31.399290438914591</v>
      </c>
    </row>
    <row r="6169" x14ac:dyDescent="0.25">
      <c r="E6169" s="4">
        <v>43722.958333333336</v>
      </c>
      <c r="F6169" s="3">
        <v>0.69025000000000003</v>
      </c>
      <c r="G6169" s="2">
        <f>Table13[[#This Row],[CF % FV]]*$A$2</f>
        <v>75.927500000000009</v>
      </c>
      <c r="H6169" s="3">
        <v>-2.1572453504733701E-4</v>
      </c>
      <c r="I6169" s="2">
        <f>Table13[[#This Row],[CF % EOL ]]*$A$6</f>
        <v>0</v>
      </c>
      <c r="J6169" s="3">
        <v>7.1167683371745394E-2</v>
      </c>
      <c r="K6169" s="2">
        <f>$A$10*Table13[[#This Row],[CF % WEC]]</f>
        <v>0</v>
      </c>
      <c r="L6169" s="1">
        <v>44.837834865409064</v>
      </c>
      <c r="M6169" s="2">
        <f>Table13[[#This Row],[Cons h '[MWh']]]-Table13[[#This Row],[Ewec_prod '[MWh']]]-Table13[[#This Row],[Eeol_prod '[MWh']]]-Table13[[#This Row],[Efv_prod '[MWh']]]</f>
        <v>-31.089665134590945</v>
      </c>
    </row>
    <row r="6170" x14ac:dyDescent="0.25">
      <c r="E6170" s="4">
        <v>43723</v>
      </c>
      <c r="F6170" s="3">
        <v>0.57987999999999995</v>
      </c>
      <c r="G6170" s="2">
        <f>Table13[[#This Row],[CF % FV]]*$A$2</f>
        <v>63.786799999999992</v>
      </c>
      <c r="H6170" s="3">
        <v>1.1129429357558901E-2</v>
      </c>
      <c r="I6170" s="2">
        <f>Table13[[#This Row],[CF % EOL ]]*$A$6</f>
        <v>0</v>
      </c>
      <c r="J6170" s="3">
        <v>6.8218979281063796E-2</v>
      </c>
      <c r="K6170" s="2">
        <f>$A$10*Table13[[#This Row],[CF % WEC]]</f>
        <v>0</v>
      </c>
      <c r="L6170" s="1">
        <v>33.230338250885026</v>
      </c>
      <c r="M6170" s="2">
        <f>Table13[[#This Row],[Cons h '[MWh']]]-Table13[[#This Row],[Ewec_prod '[MWh']]]-Table13[[#This Row],[Eeol_prod '[MWh']]]-Table13[[#This Row],[Efv_prod '[MWh']]]</f>
        <v>-30.556461749114966</v>
      </c>
    </row>
    <row r="6171" x14ac:dyDescent="0.25">
      <c r="E6171" s="4">
        <v>43723.041666666664</v>
      </c>
      <c r="F6171" s="3">
        <v>0.41193999999999997</v>
      </c>
      <c r="G6171" s="2">
        <f>Table13[[#This Row],[CF % FV]]*$A$2</f>
        <v>45.313399999999994</v>
      </c>
      <c r="H6171" s="3">
        <v>7.1150983399687701E-2</v>
      </c>
      <c r="I6171" s="2">
        <f>Table13[[#This Row],[CF % EOL ]]*$A$6</f>
        <v>0</v>
      </c>
      <c r="J6171" s="3">
        <v>6.487525772835942E-2</v>
      </c>
      <c r="K6171" s="2">
        <f>$A$10*Table13[[#This Row],[CF % WEC]]</f>
        <v>0</v>
      </c>
      <c r="L6171" s="1">
        <v>28.484382344722643</v>
      </c>
      <c r="M6171" s="2">
        <f>Table13[[#This Row],[Cons h '[MWh']]]-Table13[[#This Row],[Ewec_prod '[MWh']]]-Table13[[#This Row],[Eeol_prod '[MWh']]]-Table13[[#This Row],[Efv_prod '[MWh']]]</f>
        <v>-16.829017655277351</v>
      </c>
    </row>
    <row r="6172" x14ac:dyDescent="0.25">
      <c r="E6172" s="4">
        <v>43723.083333333336</v>
      </c>
      <c r="F6172" s="3">
        <v>0.19891</v>
      </c>
      <c r="G6172" s="2">
        <f>Table13[[#This Row],[CF % FV]]*$A$2</f>
        <v>21.880099999999999</v>
      </c>
      <c r="H6172" s="3">
        <v>0.11877806653417899</v>
      </c>
      <c r="I6172" s="2">
        <f>Table13[[#This Row],[CF % EOL ]]*$A$6</f>
        <v>0</v>
      </c>
      <c r="J6172" s="3">
        <v>6.3927127358683764E-2</v>
      </c>
      <c r="K6172" s="2">
        <f>$A$10*Table13[[#This Row],[CF % WEC]]</f>
        <v>0</v>
      </c>
      <c r="L6172" s="1">
        <v>32.955033482322975</v>
      </c>
      <c r="M6172" s="2">
        <f>Table13[[#This Row],[Cons h '[MWh']]]-Table13[[#This Row],[Ewec_prod '[MWh']]]-Table13[[#This Row],[Eeol_prod '[MWh']]]-Table13[[#This Row],[Efv_prod '[MWh']]]</f>
        <v>11.074933482322976</v>
      </c>
    </row>
    <row r="6173" x14ac:dyDescent="0.25">
      <c r="E6173" s="4">
        <v>43723.125</v>
      </c>
      <c r="F6173" s="3">
        <v>6.8600000000000006E-3</v>
      </c>
      <c r="G6173" s="2">
        <f>Table13[[#This Row],[CF % FV]]*$A$2</f>
        <v>0.75460000000000005</v>
      </c>
      <c r="H6173" s="3">
        <v>0.171454601516839</v>
      </c>
      <c r="I6173" s="2">
        <f>Table13[[#This Row],[CF % EOL ]]*$A$6</f>
        <v>0</v>
      </c>
      <c r="J6173" s="3">
        <v>6.5869154486290132E-2</v>
      </c>
      <c r="K6173" s="2">
        <f>$A$10*Table13[[#This Row],[CF % WEC]]</f>
        <v>0</v>
      </c>
      <c r="L6173" s="1">
        <v>35.388499190262742</v>
      </c>
      <c r="M6173" s="2">
        <f>Table13[[#This Row],[Cons h '[MWh']]]-Table13[[#This Row],[Ewec_prod '[MWh']]]-Table13[[#This Row],[Eeol_prod '[MWh']]]-Table13[[#This Row],[Efv_prod '[MWh']]]</f>
        <v>34.633899190262738</v>
      </c>
    </row>
    <row r="6174" x14ac:dyDescent="0.25">
      <c r="E6174" s="4">
        <v>43723.166666666664</v>
      </c>
      <c r="F6174" s="3">
        <v>0</v>
      </c>
      <c r="G6174" s="2">
        <f>Table13[[#This Row],[CF % FV]]*$A$2</f>
        <v>0</v>
      </c>
      <c r="H6174" s="3">
        <v>0.23099255120015</v>
      </c>
      <c r="I6174" s="2">
        <f>Table13[[#This Row],[CF % EOL ]]*$A$6</f>
        <v>0</v>
      </c>
      <c r="J6174" s="3">
        <v>6.8161535074760651E-2</v>
      </c>
      <c r="K6174" s="2">
        <f>$A$10*Table13[[#This Row],[CF % WEC]]</f>
        <v>0</v>
      </c>
      <c r="L6174" s="1">
        <v>41.15102199237964</v>
      </c>
      <c r="M6174" s="2">
        <f>Table13[[#This Row],[Cons h '[MWh']]]-Table13[[#This Row],[Ewec_prod '[MWh']]]-Table13[[#This Row],[Eeol_prod '[MWh']]]-Table13[[#This Row],[Efv_prod '[MWh']]]</f>
        <v>41.15102199237964</v>
      </c>
    </row>
    <row r="6175" x14ac:dyDescent="0.25">
      <c r="E6175" s="4">
        <v>43723.208333333336</v>
      </c>
      <c r="F6175" s="3">
        <v>0</v>
      </c>
      <c r="G6175" s="2">
        <f>Table13[[#This Row],[CF % FV]]*$A$2</f>
        <v>0</v>
      </c>
      <c r="H6175" s="3">
        <v>0.26895021877220199</v>
      </c>
      <c r="I6175" s="2">
        <f>Table13[[#This Row],[CF % EOL ]]*$A$6</f>
        <v>0</v>
      </c>
      <c r="J6175" s="3">
        <v>7.3969066823332583E-2</v>
      </c>
      <c r="K6175" s="2">
        <f>$A$10*Table13[[#This Row],[CF % WEC]]</f>
        <v>0</v>
      </c>
      <c r="L6175" s="1">
        <v>37.673504506225186</v>
      </c>
      <c r="M6175" s="2">
        <f>Table13[[#This Row],[Cons h '[MWh']]]-Table13[[#This Row],[Ewec_prod '[MWh']]]-Table13[[#This Row],[Eeol_prod '[MWh']]]-Table13[[#This Row],[Efv_prod '[MWh']]]</f>
        <v>37.673504506225186</v>
      </c>
    </row>
    <row r="6176" x14ac:dyDescent="0.25">
      <c r="E6176" s="4">
        <v>43723.25</v>
      </c>
      <c r="F6176" s="3">
        <v>0</v>
      </c>
      <c r="G6176" s="2">
        <f>Table13[[#This Row],[CF % FV]]*$A$2</f>
        <v>0</v>
      </c>
      <c r="H6176" s="3">
        <v>0.33045410565146499</v>
      </c>
      <c r="I6176" s="2">
        <f>Table13[[#This Row],[CF % EOL ]]*$A$6</f>
        <v>0</v>
      </c>
      <c r="J6176" s="3">
        <v>8.0523210442916437E-2</v>
      </c>
      <c r="K6176" s="2">
        <f>$A$10*Table13[[#This Row],[CF % WEC]]</f>
        <v>0</v>
      </c>
      <c r="L6176" s="1">
        <v>51.716456045142714</v>
      </c>
      <c r="M6176" s="2">
        <f>Table13[[#This Row],[Cons h '[MWh']]]-Table13[[#This Row],[Ewec_prod '[MWh']]]-Table13[[#This Row],[Eeol_prod '[MWh']]]-Table13[[#This Row],[Efv_prod '[MWh']]]</f>
        <v>51.716456045142714</v>
      </c>
    </row>
    <row r="6177" x14ac:dyDescent="0.25">
      <c r="E6177" s="4">
        <v>43723.291666666664</v>
      </c>
      <c r="F6177" s="3">
        <v>0</v>
      </c>
      <c r="G6177" s="2">
        <f>Table13[[#This Row],[CF % FV]]*$A$2</f>
        <v>0</v>
      </c>
      <c r="H6177" s="3">
        <v>0.34510886896971998</v>
      </c>
      <c r="I6177" s="2">
        <f>Table13[[#This Row],[CF % EOL ]]*$A$6</f>
        <v>0</v>
      </c>
      <c r="J6177" s="3">
        <v>8.504248417840761E-2</v>
      </c>
      <c r="K6177" s="2">
        <f>$A$10*Table13[[#This Row],[CF % WEC]]</f>
        <v>0</v>
      </c>
      <c r="L6177" s="1">
        <v>36.745801703627357</v>
      </c>
      <c r="M6177" s="2">
        <f>Table13[[#This Row],[Cons h '[MWh']]]-Table13[[#This Row],[Ewec_prod '[MWh']]]-Table13[[#This Row],[Eeol_prod '[MWh']]]-Table13[[#This Row],[Efv_prod '[MWh']]]</f>
        <v>36.745801703627357</v>
      </c>
    </row>
    <row r="6178" x14ac:dyDescent="0.25">
      <c r="E6178" s="4">
        <v>43723.333333333336</v>
      </c>
      <c r="F6178" s="3">
        <v>0</v>
      </c>
      <c r="G6178" s="2">
        <f>Table13[[#This Row],[CF % FV]]*$A$2</f>
        <v>0</v>
      </c>
      <c r="H6178" s="3">
        <v>0.30407068944652199</v>
      </c>
      <c r="I6178" s="2">
        <f>Table13[[#This Row],[CF % EOL ]]*$A$6</f>
        <v>0</v>
      </c>
      <c r="J6178" s="3">
        <v>8.7407558590037321E-2</v>
      </c>
      <c r="K6178" s="2">
        <f>$A$10*Table13[[#This Row],[CF % WEC]]</f>
        <v>0</v>
      </c>
      <c r="L6178" s="1">
        <v>41.323553898050584</v>
      </c>
      <c r="M6178" s="2">
        <f>Table13[[#This Row],[Cons h '[MWh']]]-Table13[[#This Row],[Ewec_prod '[MWh']]]-Table13[[#This Row],[Eeol_prod '[MWh']]]-Table13[[#This Row],[Efv_prod '[MWh']]]</f>
        <v>41.323553898050584</v>
      </c>
    </row>
    <row r="6179" x14ac:dyDescent="0.25">
      <c r="E6179" s="4">
        <v>43723.375</v>
      </c>
      <c r="F6179" s="3">
        <v>0</v>
      </c>
      <c r="G6179" s="2">
        <f>Table13[[#This Row],[CF % FV]]*$A$2</f>
        <v>0</v>
      </c>
      <c r="H6179" s="3">
        <v>0.26455426917361502</v>
      </c>
      <c r="I6179" s="2">
        <f>Table13[[#This Row],[CF % EOL ]]*$A$6</f>
        <v>0</v>
      </c>
      <c r="J6179" s="3">
        <v>7.9066024090575282E-2</v>
      </c>
      <c r="K6179" s="2">
        <f>$A$10*Table13[[#This Row],[CF % WEC]]</f>
        <v>0</v>
      </c>
      <c r="L6179" s="1">
        <v>45.932835662301457</v>
      </c>
      <c r="M6179" s="2">
        <f>Table13[[#This Row],[Cons h '[MWh']]]-Table13[[#This Row],[Ewec_prod '[MWh']]]-Table13[[#This Row],[Eeol_prod '[MWh']]]-Table13[[#This Row],[Efv_prod '[MWh']]]</f>
        <v>45.932835662301457</v>
      </c>
    </row>
    <row r="6180" x14ac:dyDescent="0.25">
      <c r="E6180" s="4">
        <v>43723.416666666664</v>
      </c>
      <c r="F6180" s="3">
        <v>0</v>
      </c>
      <c r="G6180" s="2">
        <f>Table13[[#This Row],[CF % FV]]*$A$2</f>
        <v>0</v>
      </c>
      <c r="H6180" s="3">
        <v>3.0761544043690402E-3</v>
      </c>
      <c r="I6180" s="2">
        <f>Table13[[#This Row],[CF % EOL ]]*$A$6</f>
        <v>0</v>
      </c>
      <c r="J6180" s="3">
        <v>7.5259482745663367E-2</v>
      </c>
      <c r="K6180" s="2">
        <f>$A$10*Table13[[#This Row],[CF % WEC]]</f>
        <v>0</v>
      </c>
      <c r="L6180" s="1">
        <v>48.509290947676057</v>
      </c>
      <c r="M6180" s="2">
        <f>Table13[[#This Row],[Cons h '[MWh']]]-Table13[[#This Row],[Ewec_prod '[MWh']]]-Table13[[#This Row],[Eeol_prod '[MWh']]]-Table13[[#This Row],[Efv_prod '[MWh']]]</f>
        <v>48.509290947676057</v>
      </c>
    </row>
    <row r="6181" x14ac:dyDescent="0.25">
      <c r="E6181" s="4">
        <v>43723.458333333336</v>
      </c>
      <c r="F6181" s="3">
        <v>0</v>
      </c>
      <c r="G6181" s="2">
        <f>Table13[[#This Row],[CF % FV]]*$A$2</f>
        <v>0</v>
      </c>
      <c r="H6181" s="3">
        <v>-1.0949269597285199E-3</v>
      </c>
      <c r="I6181" s="2">
        <f>Table13[[#This Row],[CF % EOL ]]*$A$6</f>
        <v>0</v>
      </c>
      <c r="J6181" s="3">
        <v>7.3230482966014698E-2</v>
      </c>
      <c r="K6181" s="2">
        <f>$A$10*Table13[[#This Row],[CF % WEC]]</f>
        <v>0</v>
      </c>
      <c r="L6181" s="1">
        <v>59.226137043197774</v>
      </c>
      <c r="M6181" s="2">
        <f>Table13[[#This Row],[Cons h '[MWh']]]-Table13[[#This Row],[Ewec_prod '[MWh']]]-Table13[[#This Row],[Eeol_prod '[MWh']]]-Table13[[#This Row],[Efv_prod '[MWh']]]</f>
        <v>59.226137043197774</v>
      </c>
    </row>
    <row r="6182" x14ac:dyDescent="0.25">
      <c r="E6182" s="4">
        <v>43723.5</v>
      </c>
      <c r="F6182" s="3">
        <v>0</v>
      </c>
      <c r="G6182" s="2">
        <f>Table13[[#This Row],[CF % FV]]*$A$2</f>
        <v>0</v>
      </c>
      <c r="H6182" s="3">
        <v>7.4204943021326302E-3</v>
      </c>
      <c r="I6182" s="2">
        <f>Table13[[#This Row],[CF % EOL ]]*$A$6</f>
        <v>0</v>
      </c>
      <c r="J6182" s="3">
        <v>7.2367714577045036E-2</v>
      </c>
      <c r="K6182" s="2">
        <f>$A$10*Table13[[#This Row],[CF % WEC]]</f>
        <v>0</v>
      </c>
      <c r="L6182" s="1">
        <v>62.993641433762669</v>
      </c>
      <c r="M6182" s="2">
        <f>Table13[[#This Row],[Cons h '[MWh']]]-Table13[[#This Row],[Ewec_prod '[MWh']]]-Table13[[#This Row],[Eeol_prod '[MWh']]]-Table13[[#This Row],[Efv_prod '[MWh']]]</f>
        <v>62.993641433762669</v>
      </c>
    </row>
    <row r="6183" x14ac:dyDescent="0.25">
      <c r="E6183" s="4">
        <v>43723.541666666664</v>
      </c>
      <c r="F6183" s="3">
        <v>0</v>
      </c>
      <c r="G6183" s="2">
        <f>Table13[[#This Row],[CF % FV]]*$A$2</f>
        <v>0</v>
      </c>
      <c r="H6183" s="3">
        <v>3.8592369226430001E-2</v>
      </c>
      <c r="I6183" s="2">
        <f>Table13[[#This Row],[CF % EOL ]]*$A$6</f>
        <v>0</v>
      </c>
      <c r="J6183" s="3">
        <v>7.2484286028059036E-2</v>
      </c>
      <c r="K6183" s="2">
        <f>$A$10*Table13[[#This Row],[CF % WEC]]</f>
        <v>0</v>
      </c>
      <c r="L6183" s="1">
        <v>50.072932140661138</v>
      </c>
      <c r="M6183" s="2">
        <f>Table13[[#This Row],[Cons h '[MWh']]]-Table13[[#This Row],[Ewec_prod '[MWh']]]-Table13[[#This Row],[Eeol_prod '[MWh']]]-Table13[[#This Row],[Efv_prod '[MWh']]]</f>
        <v>50.072932140661138</v>
      </c>
    </row>
    <row r="6184" x14ac:dyDescent="0.25">
      <c r="E6184" s="4">
        <v>43723.583333333336</v>
      </c>
      <c r="F6184" s="3">
        <v>0</v>
      </c>
      <c r="G6184" s="2">
        <f>Table13[[#This Row],[CF % FV]]*$A$2</f>
        <v>0</v>
      </c>
      <c r="H6184" s="3">
        <v>7.3209105653899306E-2</v>
      </c>
      <c r="I6184" s="2">
        <f>Table13[[#This Row],[CF % EOL ]]*$A$6</f>
        <v>0</v>
      </c>
      <c r="J6184" s="3">
        <v>7.3781723329435542E-2</v>
      </c>
      <c r="K6184" s="2">
        <f>$A$10*Table13[[#This Row],[CF % WEC]]</f>
        <v>0</v>
      </c>
      <c r="L6184" s="1">
        <v>52.775594881812673</v>
      </c>
      <c r="M6184" s="2">
        <f>Table13[[#This Row],[Cons h '[MWh']]]-Table13[[#This Row],[Ewec_prod '[MWh']]]-Table13[[#This Row],[Eeol_prod '[MWh']]]-Table13[[#This Row],[Efv_prod '[MWh']]]</f>
        <v>52.775594881812673</v>
      </c>
    </row>
    <row r="6185" x14ac:dyDescent="0.25">
      <c r="E6185" s="4">
        <v>43723.625</v>
      </c>
      <c r="F6185" s="3">
        <v>0</v>
      </c>
      <c r="G6185" s="2">
        <f>Table13[[#This Row],[CF % FV]]*$A$2</f>
        <v>0</v>
      </c>
      <c r="H6185" s="3">
        <v>0.10930736383046501</v>
      </c>
      <c r="I6185" s="2">
        <f>Table13[[#This Row],[CF % EOL ]]*$A$6</f>
        <v>0</v>
      </c>
      <c r="J6185" s="3">
        <v>7.6103840472145398E-2</v>
      </c>
      <c r="K6185" s="2">
        <f>$A$10*Table13[[#This Row],[CF % WEC]]</f>
        <v>0</v>
      </c>
      <c r="L6185" s="1">
        <v>43.046339432610772</v>
      </c>
      <c r="M6185" s="2">
        <f>Table13[[#This Row],[Cons h '[MWh']]]-Table13[[#This Row],[Ewec_prod '[MWh']]]-Table13[[#This Row],[Eeol_prod '[MWh']]]-Table13[[#This Row],[Efv_prod '[MWh']]]</f>
        <v>43.046339432610772</v>
      </c>
    </row>
    <row r="6186" x14ac:dyDescent="0.25">
      <c r="E6186" s="4">
        <v>43723.666666666664</v>
      </c>
      <c r="F6186" s="3">
        <v>3.9789999999999999E-2</v>
      </c>
      <c r="G6186" s="2">
        <f>Table13[[#This Row],[CF % FV]]*$A$2</f>
        <v>4.3769</v>
      </c>
      <c r="H6186" s="3">
        <v>0.13903543343764299</v>
      </c>
      <c r="I6186" s="2">
        <f>Table13[[#This Row],[CF % EOL ]]*$A$6</f>
        <v>0</v>
      </c>
      <c r="J6186" s="3">
        <v>8.077220641312452E-2</v>
      </c>
      <c r="K6186" s="2">
        <f>$A$10*Table13[[#This Row],[CF % WEC]]</f>
        <v>0</v>
      </c>
      <c r="L6186" s="1">
        <v>45.827643682655584</v>
      </c>
      <c r="M6186" s="2">
        <f>Table13[[#This Row],[Cons h '[MWh']]]-Table13[[#This Row],[Ewec_prod '[MWh']]]-Table13[[#This Row],[Eeol_prod '[MWh']]]-Table13[[#This Row],[Efv_prod '[MWh']]]</f>
        <v>41.450743682655585</v>
      </c>
    </row>
    <row r="6187" x14ac:dyDescent="0.25">
      <c r="E6187" s="4">
        <v>43723.708333333336</v>
      </c>
      <c r="F6187" s="3">
        <v>0.20821000000000001</v>
      </c>
      <c r="G6187" s="2">
        <f>Table13[[#This Row],[CF % FV]]*$A$2</f>
        <v>22.903100000000002</v>
      </c>
      <c r="H6187" s="3">
        <v>0.16713854398548</v>
      </c>
      <c r="I6187" s="2">
        <f>Table13[[#This Row],[CF % EOL ]]*$A$6</f>
        <v>0</v>
      </c>
      <c r="J6187" s="3">
        <v>8.6798668822150343E-2</v>
      </c>
      <c r="K6187" s="2">
        <f>$A$10*Table13[[#This Row],[CF % WEC]]</f>
        <v>0</v>
      </c>
      <c r="L6187" s="1">
        <v>62.09110935667006</v>
      </c>
      <c r="M6187" s="2">
        <f>Table13[[#This Row],[Cons h '[MWh']]]-Table13[[#This Row],[Ewec_prod '[MWh']]]-Table13[[#This Row],[Eeol_prod '[MWh']]]-Table13[[#This Row],[Efv_prod '[MWh']]]</f>
        <v>39.188009356670058</v>
      </c>
    </row>
    <row r="6188" x14ac:dyDescent="0.25">
      <c r="E6188" s="4">
        <v>43723.75</v>
      </c>
      <c r="F6188" s="3">
        <v>0.37741000000000002</v>
      </c>
      <c r="G6188" s="2">
        <f>Table13[[#This Row],[CF % FV]]*$A$2</f>
        <v>41.515100000000004</v>
      </c>
      <c r="H6188" s="3">
        <v>0.21115344692367999</v>
      </c>
      <c r="I6188" s="2">
        <f>Table13[[#This Row],[CF % EOL ]]*$A$6</f>
        <v>0</v>
      </c>
      <c r="J6188" s="3">
        <v>9.2637495877750761E-2</v>
      </c>
      <c r="K6188" s="2">
        <f>$A$10*Table13[[#This Row],[CF % WEC]]</f>
        <v>0</v>
      </c>
      <c r="L6188" s="1">
        <v>54.061959498096876</v>
      </c>
      <c r="M6188" s="2">
        <f>Table13[[#This Row],[Cons h '[MWh']]]-Table13[[#This Row],[Ewec_prod '[MWh']]]-Table13[[#This Row],[Eeol_prod '[MWh']]]-Table13[[#This Row],[Efv_prod '[MWh']]]</f>
        <v>12.546859498096872</v>
      </c>
    </row>
    <row r="6189" x14ac:dyDescent="0.25">
      <c r="E6189" s="4">
        <v>43723.791666666664</v>
      </c>
      <c r="F6189" s="3">
        <v>0.47131000000000001</v>
      </c>
      <c r="G6189" s="2">
        <f>Table13[[#This Row],[CF % FV]]*$A$2</f>
        <v>51.844099999999997</v>
      </c>
      <c r="H6189" s="3">
        <v>0.30972907235258201</v>
      </c>
      <c r="I6189" s="2">
        <f>Table13[[#This Row],[CF % EOL ]]*$A$6</f>
        <v>0</v>
      </c>
      <c r="J6189" s="3">
        <v>9.9231903470176019E-2</v>
      </c>
      <c r="K6189" s="2">
        <f>$A$10*Table13[[#This Row],[CF % WEC]]</f>
        <v>0</v>
      </c>
      <c r="L6189" s="1">
        <v>62.505165916428489</v>
      </c>
      <c r="M6189" s="2">
        <f>Table13[[#This Row],[Cons h '[MWh']]]-Table13[[#This Row],[Ewec_prod '[MWh']]]-Table13[[#This Row],[Eeol_prod '[MWh']]]-Table13[[#This Row],[Efv_prod '[MWh']]]</f>
        <v>10.661065916428491</v>
      </c>
    </row>
    <row r="6190" x14ac:dyDescent="0.25">
      <c r="E6190" s="4">
        <v>43723.833333333336</v>
      </c>
      <c r="F6190" s="3">
        <v>0.64439999999999997</v>
      </c>
      <c r="G6190" s="2">
        <f>Table13[[#This Row],[CF % FV]]*$A$2</f>
        <v>70.884</v>
      </c>
      <c r="H6190" s="3">
        <v>0.37226325764986401</v>
      </c>
      <c r="I6190" s="2">
        <f>Table13[[#This Row],[CF % EOL ]]*$A$6</f>
        <v>0</v>
      </c>
      <c r="J6190" s="3">
        <v>0.10749807625337644</v>
      </c>
      <c r="K6190" s="2">
        <f>$A$10*Table13[[#This Row],[CF % WEC]]</f>
        <v>0</v>
      </c>
      <c r="L6190" s="1">
        <v>57.801721499544833</v>
      </c>
      <c r="M6190" s="2">
        <f>Table13[[#This Row],[Cons h '[MWh']]]-Table13[[#This Row],[Ewec_prod '[MWh']]]-Table13[[#This Row],[Eeol_prod '[MWh']]]-Table13[[#This Row],[Efv_prod '[MWh']]]</f>
        <v>-13.082278500455168</v>
      </c>
    </row>
    <row r="6191" x14ac:dyDescent="0.25">
      <c r="E6191" s="4">
        <v>43723.875</v>
      </c>
      <c r="F6191" s="3">
        <v>0.63275999999999999</v>
      </c>
      <c r="G6191" s="2">
        <f>Table13[[#This Row],[CF % FV]]*$A$2</f>
        <v>69.6036</v>
      </c>
      <c r="H6191" s="3">
        <v>0.46050907864204699</v>
      </c>
      <c r="I6191" s="2">
        <f>Table13[[#This Row],[CF % EOL ]]*$A$6</f>
        <v>0</v>
      </c>
      <c r="J6191" s="3">
        <v>0.10113877592900512</v>
      </c>
      <c r="K6191" s="2">
        <f>$A$10*Table13[[#This Row],[CF % WEC]]</f>
        <v>0</v>
      </c>
      <c r="L6191" s="1">
        <v>53.982263238813836</v>
      </c>
      <c r="M6191" s="2">
        <f>Table13[[#This Row],[Cons h '[MWh']]]-Table13[[#This Row],[Ewec_prod '[MWh']]]-Table13[[#This Row],[Eeol_prod '[MWh']]]-Table13[[#This Row],[Efv_prod '[MWh']]]</f>
        <v>-15.621336761186164</v>
      </c>
    </row>
    <row r="6192" x14ac:dyDescent="0.25">
      <c r="E6192" s="4">
        <v>43723.916666666664</v>
      </c>
      <c r="F6192" s="3">
        <v>0.68345</v>
      </c>
      <c r="G6192" s="2">
        <f>Table13[[#This Row],[CF % FV]]*$A$2</f>
        <v>75.179500000000004</v>
      </c>
      <c r="H6192" s="3">
        <v>-3.77179370664902E-3</v>
      </c>
      <c r="I6192" s="2">
        <f>Table13[[#This Row],[CF % EOL ]]*$A$6</f>
        <v>0</v>
      </c>
      <c r="J6192" s="3">
        <v>9.5477859235819612E-2</v>
      </c>
      <c r="K6192" s="2">
        <f>$A$10*Table13[[#This Row],[CF % WEC]]</f>
        <v>0</v>
      </c>
      <c r="L6192" s="1">
        <v>47.562022869837875</v>
      </c>
      <c r="M6192" s="2">
        <f>Table13[[#This Row],[Cons h '[MWh']]]-Table13[[#This Row],[Ewec_prod '[MWh']]]-Table13[[#This Row],[Eeol_prod '[MWh']]]-Table13[[#This Row],[Efv_prod '[MWh']]]</f>
        <v>-27.617477130162129</v>
      </c>
    </row>
    <row r="6193" x14ac:dyDescent="0.25">
      <c r="E6193" s="4">
        <v>43723.958333333336</v>
      </c>
      <c r="F6193" s="3">
        <v>0.61788999999999994</v>
      </c>
      <c r="G6193" s="2">
        <f>Table13[[#This Row],[CF % FV]]*$A$2</f>
        <v>67.9679</v>
      </c>
      <c r="H6193" s="3">
        <v>-3.8351757079723302E-3</v>
      </c>
      <c r="I6193" s="2">
        <f>Table13[[#This Row],[CF % EOL ]]*$A$6</f>
        <v>0</v>
      </c>
      <c r="J6193" s="3">
        <v>8.8733379423084152E-2</v>
      </c>
      <c r="K6193" s="2">
        <f>$A$10*Table13[[#This Row],[CF % WEC]]</f>
        <v>0</v>
      </c>
      <c r="L6193" s="1">
        <v>30.771705898956071</v>
      </c>
      <c r="M6193" s="2">
        <f>Table13[[#This Row],[Cons h '[MWh']]]-Table13[[#This Row],[Ewec_prod '[MWh']]]-Table13[[#This Row],[Eeol_prod '[MWh']]]-Table13[[#This Row],[Efv_prod '[MWh']]]</f>
        <v>-37.196194101043929</v>
      </c>
    </row>
    <row r="6194" x14ac:dyDescent="0.25">
      <c r="E6194" s="4">
        <v>43724</v>
      </c>
      <c r="F6194" s="3">
        <v>0.46637000000000001</v>
      </c>
      <c r="G6194" s="2">
        <f>Table13[[#This Row],[CF % FV]]*$A$2</f>
        <v>51.300699999999999</v>
      </c>
      <c r="H6194" s="3">
        <v>4.0367005342000399E-3</v>
      </c>
      <c r="I6194" s="2">
        <f>Table13[[#This Row],[CF % EOL ]]*$A$6</f>
        <v>0</v>
      </c>
      <c r="J6194" s="3">
        <v>8.5287374012914099E-2</v>
      </c>
      <c r="K6194" s="2">
        <f>$A$10*Table13[[#This Row],[CF % WEC]]</f>
        <v>0</v>
      </c>
      <c r="L6194" s="1">
        <v>28.604011676020775</v>
      </c>
      <c r="M6194" s="2">
        <f>Table13[[#This Row],[Cons h '[MWh']]]-Table13[[#This Row],[Ewec_prod '[MWh']]]-Table13[[#This Row],[Eeol_prod '[MWh']]]-Table13[[#This Row],[Efv_prod '[MWh']]]</f>
        <v>-22.696688323979224</v>
      </c>
    </row>
    <row r="6195" x14ac:dyDescent="0.25">
      <c r="E6195" s="4">
        <v>43724.041666666664</v>
      </c>
      <c r="F6195" s="3">
        <v>0.28991</v>
      </c>
      <c r="G6195" s="2">
        <f>Table13[[#This Row],[CF % FV]]*$A$2</f>
        <v>31.8901</v>
      </c>
      <c r="H6195" s="3">
        <v>8.0813712383939001E-2</v>
      </c>
      <c r="I6195" s="2">
        <f>Table13[[#This Row],[CF % EOL ]]*$A$6</f>
        <v>0</v>
      </c>
      <c r="J6195" s="3">
        <v>8.7165932084862702E-2</v>
      </c>
      <c r="K6195" s="2">
        <f>$A$10*Table13[[#This Row],[CF % WEC]]</f>
        <v>0</v>
      </c>
      <c r="L6195" s="1">
        <v>34.73602896659888</v>
      </c>
      <c r="M6195" s="2">
        <f>Table13[[#This Row],[Cons h '[MWh']]]-Table13[[#This Row],[Ewec_prod '[MWh']]]-Table13[[#This Row],[Eeol_prod '[MWh']]]-Table13[[#This Row],[Efv_prod '[MWh']]]</f>
        <v>2.8459289665988798</v>
      </c>
    </row>
    <row r="6196" x14ac:dyDescent="0.25">
      <c r="E6196" s="4">
        <v>43724.083333333336</v>
      </c>
      <c r="F6196" s="3">
        <v>0.13086</v>
      </c>
      <c r="G6196" s="2">
        <f>Table13[[#This Row],[CF % FV]]*$A$2</f>
        <v>14.394600000000001</v>
      </c>
      <c r="H6196" s="3">
        <v>0.202527197073335</v>
      </c>
      <c r="I6196" s="2">
        <f>Table13[[#This Row],[CF % EOL ]]*$A$6</f>
        <v>0</v>
      </c>
      <c r="J6196" s="3">
        <v>9.5180474734185602E-2</v>
      </c>
      <c r="K6196" s="2">
        <f>$A$10*Table13[[#This Row],[CF % WEC]]</f>
        <v>0</v>
      </c>
      <c r="L6196" s="1">
        <v>31.035878818690758</v>
      </c>
      <c r="M6196" s="2">
        <f>Table13[[#This Row],[Cons h '[MWh']]]-Table13[[#This Row],[Ewec_prod '[MWh']]]-Table13[[#This Row],[Eeol_prod '[MWh']]]-Table13[[#This Row],[Efv_prod '[MWh']]]</f>
        <v>16.641278818690758</v>
      </c>
    </row>
    <row r="6197" x14ac:dyDescent="0.25">
      <c r="E6197" s="4">
        <v>43724.125</v>
      </c>
      <c r="F6197" s="3">
        <v>4.6600000000000001E-3</v>
      </c>
      <c r="G6197" s="2">
        <f>Table13[[#This Row],[CF % FV]]*$A$2</f>
        <v>0.51260000000000006</v>
      </c>
      <c r="H6197" s="3">
        <v>0.354919302038604</v>
      </c>
      <c r="I6197" s="2">
        <f>Table13[[#This Row],[CF % EOL ]]*$A$6</f>
        <v>0</v>
      </c>
      <c r="J6197" s="3">
        <v>0.10706024366051875</v>
      </c>
      <c r="K6197" s="2">
        <f>$A$10*Table13[[#This Row],[CF % WEC]]</f>
        <v>0</v>
      </c>
      <c r="L6197" s="1">
        <v>29.204736113074059</v>
      </c>
      <c r="M6197" s="2">
        <f>Table13[[#This Row],[Cons h '[MWh']]]-Table13[[#This Row],[Ewec_prod '[MWh']]]-Table13[[#This Row],[Eeol_prod '[MWh']]]-Table13[[#This Row],[Efv_prod '[MWh']]]</f>
        <v>28.69213611307406</v>
      </c>
    </row>
    <row r="6198" x14ac:dyDescent="0.25">
      <c r="E6198" s="4">
        <v>43724.166666666664</v>
      </c>
      <c r="F6198" s="3">
        <v>0</v>
      </c>
      <c r="G6198" s="2">
        <f>Table13[[#This Row],[CF % FV]]*$A$2</f>
        <v>0</v>
      </c>
      <c r="H6198" s="3">
        <v>0.52348716691961406</v>
      </c>
      <c r="I6198" s="2">
        <f>Table13[[#This Row],[CF % EOL ]]*$A$6</f>
        <v>0</v>
      </c>
      <c r="J6198" s="3">
        <v>0.13026524170252415</v>
      </c>
      <c r="K6198" s="2">
        <f>$A$10*Table13[[#This Row],[CF % WEC]]</f>
        <v>0</v>
      </c>
      <c r="L6198" s="1">
        <v>37.152950928267224</v>
      </c>
      <c r="M6198" s="2">
        <f>Table13[[#This Row],[Cons h '[MWh']]]-Table13[[#This Row],[Ewec_prod '[MWh']]]-Table13[[#This Row],[Eeol_prod '[MWh']]]-Table13[[#This Row],[Efv_prod '[MWh']]]</f>
        <v>37.152950928267224</v>
      </c>
    </row>
    <row r="6199" x14ac:dyDescent="0.25">
      <c r="E6199" s="4">
        <v>43724.208333333336</v>
      </c>
      <c r="F6199" s="3">
        <v>0</v>
      </c>
      <c r="G6199" s="2">
        <f>Table13[[#This Row],[CF % FV]]*$A$2</f>
        <v>0</v>
      </c>
      <c r="H6199" s="3">
        <v>0.675984965506368</v>
      </c>
      <c r="I6199" s="2">
        <f>Table13[[#This Row],[CF % EOL ]]*$A$6</f>
        <v>0</v>
      </c>
      <c r="J6199" s="3">
        <v>0.1634566333714301</v>
      </c>
      <c r="K6199" s="2">
        <f>$A$10*Table13[[#This Row],[CF % WEC]]</f>
        <v>0</v>
      </c>
      <c r="L6199" s="1">
        <v>53.090635651114589</v>
      </c>
      <c r="M6199" s="2">
        <f>Table13[[#This Row],[Cons h '[MWh']]]-Table13[[#This Row],[Ewec_prod '[MWh']]]-Table13[[#This Row],[Eeol_prod '[MWh']]]-Table13[[#This Row],[Efv_prod '[MWh']]]</f>
        <v>53.090635651114589</v>
      </c>
    </row>
    <row r="6200" x14ac:dyDescent="0.25">
      <c r="E6200" s="4">
        <v>43724.25</v>
      </c>
      <c r="F6200" s="3">
        <v>0</v>
      </c>
      <c r="G6200" s="2">
        <f>Table13[[#This Row],[CF % FV]]*$A$2</f>
        <v>0</v>
      </c>
      <c r="H6200" s="3">
        <v>0.760689259485681</v>
      </c>
      <c r="I6200" s="2">
        <f>Table13[[#This Row],[CF % EOL ]]*$A$6</f>
        <v>0</v>
      </c>
      <c r="J6200" s="3">
        <v>0.20179318661325121</v>
      </c>
      <c r="K6200" s="2">
        <f>$A$10*Table13[[#This Row],[CF % WEC]]</f>
        <v>0</v>
      </c>
      <c r="L6200" s="1">
        <v>34.054308852016689</v>
      </c>
      <c r="M6200" s="2">
        <f>Table13[[#This Row],[Cons h '[MWh']]]-Table13[[#This Row],[Ewec_prod '[MWh']]]-Table13[[#This Row],[Eeol_prod '[MWh']]]-Table13[[#This Row],[Efv_prod '[MWh']]]</f>
        <v>34.054308852016689</v>
      </c>
    </row>
    <row r="6201" x14ac:dyDescent="0.25">
      <c r="E6201" s="4">
        <v>43724.291666666664</v>
      </c>
      <c r="F6201" s="3">
        <v>0</v>
      </c>
      <c r="G6201" s="2">
        <f>Table13[[#This Row],[CF % FV]]*$A$2</f>
        <v>0</v>
      </c>
      <c r="H6201" s="3">
        <v>0.80727704069269202</v>
      </c>
      <c r="I6201" s="2">
        <f>Table13[[#This Row],[CF % EOL ]]*$A$6</f>
        <v>0</v>
      </c>
      <c r="J6201" s="3">
        <v>0.23631948075133632</v>
      </c>
      <c r="K6201" s="2">
        <f>$A$10*Table13[[#This Row],[CF % WEC]]</f>
        <v>0</v>
      </c>
      <c r="L6201" s="1">
        <v>41.719476645246694</v>
      </c>
      <c r="M6201" s="2">
        <f>Table13[[#This Row],[Cons h '[MWh']]]-Table13[[#This Row],[Ewec_prod '[MWh']]]-Table13[[#This Row],[Eeol_prod '[MWh']]]-Table13[[#This Row],[Efv_prod '[MWh']]]</f>
        <v>41.719476645246694</v>
      </c>
    </row>
    <row r="6202" x14ac:dyDescent="0.25">
      <c r="E6202" s="4">
        <v>43724.333333333336</v>
      </c>
      <c r="F6202" s="3">
        <v>0</v>
      </c>
      <c r="G6202" s="2">
        <f>Table13[[#This Row],[CF % FV]]*$A$2</f>
        <v>0</v>
      </c>
      <c r="H6202" s="3">
        <v>0.82689317747656799</v>
      </c>
      <c r="I6202" s="2">
        <f>Table13[[#This Row],[CF % EOL ]]*$A$6</f>
        <v>0</v>
      </c>
      <c r="J6202" s="3">
        <v>0.26060735670532709</v>
      </c>
      <c r="K6202" s="2">
        <f>$A$10*Table13[[#This Row],[CF % WEC]]</f>
        <v>0</v>
      </c>
      <c r="L6202" s="1">
        <v>30.430442160358101</v>
      </c>
      <c r="M6202" s="2">
        <f>Table13[[#This Row],[Cons h '[MWh']]]-Table13[[#This Row],[Ewec_prod '[MWh']]]-Table13[[#This Row],[Eeol_prod '[MWh']]]-Table13[[#This Row],[Efv_prod '[MWh']]]</f>
        <v>30.430442160358101</v>
      </c>
    </row>
    <row r="6203" x14ac:dyDescent="0.25">
      <c r="E6203" s="4">
        <v>43724.375</v>
      </c>
      <c r="F6203" s="3">
        <v>0</v>
      </c>
      <c r="G6203" s="2">
        <f>Table13[[#This Row],[CF % FV]]*$A$2</f>
        <v>0</v>
      </c>
      <c r="H6203" s="3">
        <v>0.82846919220283</v>
      </c>
      <c r="I6203" s="2">
        <f>Table13[[#This Row],[CF % EOL ]]*$A$6</f>
        <v>0</v>
      </c>
      <c r="J6203" s="3">
        <v>0.21685967802669362</v>
      </c>
      <c r="K6203" s="2">
        <f>$A$10*Table13[[#This Row],[CF % WEC]]</f>
        <v>0</v>
      </c>
      <c r="L6203" s="1">
        <v>40.529827501752003</v>
      </c>
      <c r="M6203" s="2">
        <f>Table13[[#This Row],[Cons h '[MWh']]]-Table13[[#This Row],[Ewec_prod '[MWh']]]-Table13[[#This Row],[Eeol_prod '[MWh']]]-Table13[[#This Row],[Efv_prod '[MWh']]]</f>
        <v>40.529827501752003</v>
      </c>
    </row>
    <row r="6204" x14ac:dyDescent="0.25">
      <c r="E6204" s="4">
        <v>43724.416666666664</v>
      </c>
      <c r="F6204" s="3">
        <v>0</v>
      </c>
      <c r="G6204" s="2">
        <f>Table13[[#This Row],[CF % FV]]*$A$2</f>
        <v>0</v>
      </c>
      <c r="H6204" s="3">
        <v>0.17720091344942901</v>
      </c>
      <c r="I6204" s="2">
        <f>Table13[[#This Row],[CF % EOL ]]*$A$6</f>
        <v>0</v>
      </c>
      <c r="J6204" s="3">
        <v>0.18258431500167205</v>
      </c>
      <c r="K6204" s="2">
        <f>$A$10*Table13[[#This Row],[CF % WEC]]</f>
        <v>0</v>
      </c>
      <c r="L6204" s="1">
        <v>42.555155860810821</v>
      </c>
      <c r="M6204" s="2">
        <f>Table13[[#This Row],[Cons h '[MWh']]]-Table13[[#This Row],[Ewec_prod '[MWh']]]-Table13[[#This Row],[Eeol_prod '[MWh']]]-Table13[[#This Row],[Efv_prod '[MWh']]]</f>
        <v>42.555155860810821</v>
      </c>
    </row>
    <row r="6205" x14ac:dyDescent="0.25">
      <c r="E6205" s="4">
        <v>43724.458333333336</v>
      </c>
      <c r="F6205" s="3">
        <v>0</v>
      </c>
      <c r="G6205" s="2">
        <f>Table13[[#This Row],[CF % FV]]*$A$2</f>
        <v>0</v>
      </c>
      <c r="H6205" s="3">
        <v>0.12729812677178101</v>
      </c>
      <c r="I6205" s="2">
        <f>Table13[[#This Row],[CF % EOL ]]*$A$6</f>
        <v>0</v>
      </c>
      <c r="J6205" s="3">
        <v>0.16169091773431143</v>
      </c>
      <c r="K6205" s="2">
        <f>$A$10*Table13[[#This Row],[CF % WEC]]</f>
        <v>0</v>
      </c>
      <c r="L6205" s="1">
        <v>44.405626093656814</v>
      </c>
      <c r="M6205" s="2">
        <f>Table13[[#This Row],[Cons h '[MWh']]]-Table13[[#This Row],[Ewec_prod '[MWh']]]-Table13[[#This Row],[Eeol_prod '[MWh']]]-Table13[[#This Row],[Efv_prod '[MWh']]]</f>
        <v>44.405626093656814</v>
      </c>
    </row>
    <row r="6206" x14ac:dyDescent="0.25">
      <c r="E6206" s="4">
        <v>43724.5</v>
      </c>
      <c r="F6206" s="3">
        <v>0</v>
      </c>
      <c r="G6206" s="2">
        <f>Table13[[#This Row],[CF % FV]]*$A$2</f>
        <v>0</v>
      </c>
      <c r="H6206" s="3">
        <v>0.13797912994177999</v>
      </c>
      <c r="I6206" s="2">
        <f>Table13[[#This Row],[CF % EOL ]]*$A$6</f>
        <v>0</v>
      </c>
      <c r="J6206" s="3">
        <v>0.15086199079212448</v>
      </c>
      <c r="K6206" s="2">
        <f>$A$10*Table13[[#This Row],[CF % WEC]]</f>
        <v>0</v>
      </c>
      <c r="L6206" s="1">
        <v>48.917927514577059</v>
      </c>
      <c r="M6206" s="2">
        <f>Table13[[#This Row],[Cons h '[MWh']]]-Table13[[#This Row],[Ewec_prod '[MWh']]]-Table13[[#This Row],[Eeol_prod '[MWh']]]-Table13[[#This Row],[Efv_prod '[MWh']]]</f>
        <v>48.917927514577059</v>
      </c>
    </row>
    <row r="6207" x14ac:dyDescent="0.25">
      <c r="E6207" s="4">
        <v>43724.541666666664</v>
      </c>
      <c r="F6207" s="3">
        <v>0</v>
      </c>
      <c r="G6207" s="2">
        <f>Table13[[#This Row],[CF % FV]]*$A$2</f>
        <v>0</v>
      </c>
      <c r="H6207" s="3">
        <v>0.18389001786301701</v>
      </c>
      <c r="I6207" s="2">
        <f>Table13[[#This Row],[CF % EOL ]]*$A$6</f>
        <v>0</v>
      </c>
      <c r="J6207" s="3">
        <v>0.1456103704651894</v>
      </c>
      <c r="K6207" s="2">
        <f>$A$10*Table13[[#This Row],[CF % WEC]]</f>
        <v>0</v>
      </c>
      <c r="L6207" s="1">
        <v>60.469534430272738</v>
      </c>
      <c r="M6207" s="2">
        <f>Table13[[#This Row],[Cons h '[MWh']]]-Table13[[#This Row],[Ewec_prod '[MWh']]]-Table13[[#This Row],[Eeol_prod '[MWh']]]-Table13[[#This Row],[Efv_prod '[MWh']]]</f>
        <v>60.469534430272738</v>
      </c>
    </row>
    <row r="6208" x14ac:dyDescent="0.25">
      <c r="E6208" s="4">
        <v>43724.583333333336</v>
      </c>
      <c r="F6208" s="3">
        <v>0</v>
      </c>
      <c r="G6208" s="2">
        <f>Table13[[#This Row],[CF % FV]]*$A$2</f>
        <v>0</v>
      </c>
      <c r="H6208" s="3">
        <v>0.24830689165536801</v>
      </c>
      <c r="I6208" s="2">
        <f>Table13[[#This Row],[CF % EOL ]]*$A$6</f>
        <v>0</v>
      </c>
      <c r="J6208" s="3">
        <v>0.14484173402447564</v>
      </c>
      <c r="K6208" s="2">
        <f>$A$10*Table13[[#This Row],[CF % WEC]]</f>
        <v>0</v>
      </c>
      <c r="L6208" s="1">
        <v>41.279126156934851</v>
      </c>
      <c r="M6208" s="2">
        <f>Table13[[#This Row],[Cons h '[MWh']]]-Table13[[#This Row],[Ewec_prod '[MWh']]]-Table13[[#This Row],[Eeol_prod '[MWh']]]-Table13[[#This Row],[Efv_prod '[MWh']]]</f>
        <v>41.279126156934851</v>
      </c>
    </row>
    <row r="6209" x14ac:dyDescent="0.25">
      <c r="E6209" s="4">
        <v>43724.625</v>
      </c>
      <c r="F6209" s="3">
        <v>0</v>
      </c>
      <c r="G6209" s="2">
        <f>Table13[[#This Row],[CF % FV]]*$A$2</f>
        <v>0</v>
      </c>
      <c r="H6209" s="3">
        <v>0.31095282436120503</v>
      </c>
      <c r="I6209" s="2">
        <f>Table13[[#This Row],[CF % EOL ]]*$A$6</f>
        <v>0</v>
      </c>
      <c r="J6209" s="3">
        <v>0.14681420351091912</v>
      </c>
      <c r="K6209" s="2">
        <f>$A$10*Table13[[#This Row],[CF % WEC]]</f>
        <v>0</v>
      </c>
      <c r="L6209" s="1">
        <v>39.599815978241047</v>
      </c>
      <c r="M6209" s="2">
        <f>Table13[[#This Row],[Cons h '[MWh']]]-Table13[[#This Row],[Ewec_prod '[MWh']]]-Table13[[#This Row],[Eeol_prod '[MWh']]]-Table13[[#This Row],[Efv_prod '[MWh']]]</f>
        <v>39.599815978241047</v>
      </c>
    </row>
    <row r="6210" x14ac:dyDescent="0.25">
      <c r="E6210" s="4">
        <v>43724.666666666664</v>
      </c>
      <c r="F6210" s="3">
        <v>4.6249999999999999E-2</v>
      </c>
      <c r="G6210" s="2">
        <f>Table13[[#This Row],[CF % FV]]*$A$2</f>
        <v>5.0875000000000004</v>
      </c>
      <c r="H6210" s="3">
        <v>0.355574231118857</v>
      </c>
      <c r="I6210" s="2">
        <f>Table13[[#This Row],[CF % EOL ]]*$A$6</f>
        <v>0</v>
      </c>
      <c r="J6210" s="3">
        <v>0.1487429004479224</v>
      </c>
      <c r="K6210" s="2">
        <f>$A$10*Table13[[#This Row],[CF % WEC]]</f>
        <v>0</v>
      </c>
      <c r="L6210" s="1">
        <v>46.912956465375764</v>
      </c>
      <c r="M6210" s="2">
        <f>Table13[[#This Row],[Cons h '[MWh']]]-Table13[[#This Row],[Ewec_prod '[MWh']]]-Table13[[#This Row],[Eeol_prod '[MWh']]]-Table13[[#This Row],[Efv_prod '[MWh']]]</f>
        <v>41.825456465375765</v>
      </c>
    </row>
    <row r="6211" x14ac:dyDescent="0.25">
      <c r="E6211" s="4">
        <v>43724.708333333336</v>
      </c>
      <c r="F6211" s="3">
        <v>0.20868999999999999</v>
      </c>
      <c r="G6211" s="2">
        <f>Table13[[#This Row],[CF % FV]]*$A$2</f>
        <v>22.9559</v>
      </c>
      <c r="H6211" s="3">
        <v>0.39663471754552099</v>
      </c>
      <c r="I6211" s="2">
        <f>Table13[[#This Row],[CF % EOL ]]*$A$6</f>
        <v>0</v>
      </c>
      <c r="J6211" s="3">
        <v>0.14926311896450881</v>
      </c>
      <c r="K6211" s="2">
        <f>$A$10*Table13[[#This Row],[CF % WEC]]</f>
        <v>0</v>
      </c>
      <c r="L6211" s="1">
        <v>44.960880230146806</v>
      </c>
      <c r="M6211" s="2">
        <f>Table13[[#This Row],[Cons h '[MWh']]]-Table13[[#This Row],[Ewec_prod '[MWh']]]-Table13[[#This Row],[Eeol_prod '[MWh']]]-Table13[[#This Row],[Efv_prod '[MWh']]]</f>
        <v>22.004980230146806</v>
      </c>
    </row>
    <row r="6212" x14ac:dyDescent="0.25">
      <c r="E6212" s="4">
        <v>43724.75</v>
      </c>
      <c r="F6212" s="3">
        <v>0.44530000000000003</v>
      </c>
      <c r="G6212" s="2">
        <f>Table13[[#This Row],[CF % FV]]*$A$2</f>
        <v>48.983000000000004</v>
      </c>
      <c r="H6212" s="3">
        <v>0.38825475989889102</v>
      </c>
      <c r="I6212" s="2">
        <f>Table13[[#This Row],[CF % EOL ]]*$A$6</f>
        <v>0</v>
      </c>
      <c r="J6212" s="3">
        <v>0.14795675810811124</v>
      </c>
      <c r="K6212" s="2">
        <f>$A$10*Table13[[#This Row],[CF % WEC]]</f>
        <v>0</v>
      </c>
      <c r="L6212" s="1">
        <v>64.849995340185316</v>
      </c>
      <c r="M6212" s="2">
        <f>Table13[[#This Row],[Cons h '[MWh']]]-Table13[[#This Row],[Ewec_prod '[MWh']]]-Table13[[#This Row],[Eeol_prod '[MWh']]]-Table13[[#This Row],[Efv_prod '[MWh']]]</f>
        <v>15.866995340185312</v>
      </c>
    </row>
    <row r="6213" x14ac:dyDescent="0.25">
      <c r="E6213" s="4">
        <v>43724.791666666664</v>
      </c>
      <c r="F6213" s="3">
        <v>0.53244000000000002</v>
      </c>
      <c r="G6213" s="2">
        <f>Table13[[#This Row],[CF % FV]]*$A$2</f>
        <v>58.568400000000004</v>
      </c>
      <c r="H6213" s="3">
        <v>0.36447717852025002</v>
      </c>
      <c r="I6213" s="2">
        <f>Table13[[#This Row],[CF % EOL ]]*$A$6</f>
        <v>0</v>
      </c>
      <c r="J6213" s="3">
        <v>0.14520441219138036</v>
      </c>
      <c r="K6213" s="2">
        <f>$A$10*Table13[[#This Row],[CF % WEC]]</f>
        <v>0</v>
      </c>
      <c r="L6213" s="1">
        <v>58.734505864901713</v>
      </c>
      <c r="M6213" s="2">
        <f>Table13[[#This Row],[Cons h '[MWh']]]-Table13[[#This Row],[Ewec_prod '[MWh']]]-Table13[[#This Row],[Eeol_prod '[MWh']]]-Table13[[#This Row],[Efv_prod '[MWh']]]</f>
        <v>0.16610586490170931</v>
      </c>
    </row>
    <row r="6214" x14ac:dyDescent="0.25">
      <c r="E6214" s="4">
        <v>43724.833333333336</v>
      </c>
      <c r="F6214" s="3">
        <v>0.67298999999999998</v>
      </c>
      <c r="G6214" s="2">
        <f>Table13[[#This Row],[CF % FV]]*$A$2</f>
        <v>74.028899999999993</v>
      </c>
      <c r="H6214" s="3">
        <v>0.379744419573946</v>
      </c>
      <c r="I6214" s="2">
        <f>Table13[[#This Row],[CF % EOL ]]*$A$6</f>
        <v>0</v>
      </c>
      <c r="J6214" s="3">
        <v>0.14229074979628059</v>
      </c>
      <c r="K6214" s="2">
        <f>$A$10*Table13[[#This Row],[CF % WEC]]</f>
        <v>0</v>
      </c>
      <c r="L6214" s="1">
        <v>51.193046641070261</v>
      </c>
      <c r="M6214" s="2">
        <f>Table13[[#This Row],[Cons h '[MWh']]]-Table13[[#This Row],[Ewec_prod '[MWh']]]-Table13[[#This Row],[Eeol_prod '[MWh']]]-Table13[[#This Row],[Efv_prod '[MWh']]]</f>
        <v>-22.835853358929732</v>
      </c>
    </row>
    <row r="6215" x14ac:dyDescent="0.25">
      <c r="E6215" s="4">
        <v>43724.875</v>
      </c>
      <c r="F6215" s="3">
        <v>0.67352000000000001</v>
      </c>
      <c r="G6215" s="2">
        <f>Table13[[#This Row],[CF % FV]]*$A$2</f>
        <v>74.087199999999996</v>
      </c>
      <c r="H6215" s="3">
        <v>0.40917286531665098</v>
      </c>
      <c r="I6215" s="2">
        <f>Table13[[#This Row],[CF % EOL ]]*$A$6</f>
        <v>0</v>
      </c>
      <c r="J6215" s="3">
        <v>0.13391016004633269</v>
      </c>
      <c r="K6215" s="2">
        <f>$A$10*Table13[[#This Row],[CF % WEC]]</f>
        <v>0</v>
      </c>
      <c r="L6215" s="1">
        <v>56.509434142167358</v>
      </c>
      <c r="M6215" s="2">
        <f>Table13[[#This Row],[Cons h '[MWh']]]-Table13[[#This Row],[Ewec_prod '[MWh']]]-Table13[[#This Row],[Eeol_prod '[MWh']]]-Table13[[#This Row],[Efv_prod '[MWh']]]</f>
        <v>-17.577765857832638</v>
      </c>
    </row>
    <row r="6216" x14ac:dyDescent="0.25">
      <c r="E6216" s="4">
        <v>43724.916666666664</v>
      </c>
      <c r="F6216" s="3">
        <v>0.74417</v>
      </c>
      <c r="G6216" s="2">
        <f>Table13[[#This Row],[CF % FV]]*$A$2</f>
        <v>81.858699999999999</v>
      </c>
      <c r="H6216" s="3">
        <v>0.23363263728751499</v>
      </c>
      <c r="I6216" s="2">
        <f>Table13[[#This Row],[CF % EOL ]]*$A$6</f>
        <v>0</v>
      </c>
      <c r="J6216" s="3">
        <v>0.12625734659240237</v>
      </c>
      <c r="K6216" s="2">
        <f>$A$10*Table13[[#This Row],[CF % WEC]]</f>
        <v>0</v>
      </c>
      <c r="L6216" s="1">
        <v>38.423327518407213</v>
      </c>
      <c r="M6216" s="2">
        <f>Table13[[#This Row],[Cons h '[MWh']]]-Table13[[#This Row],[Ewec_prod '[MWh']]]-Table13[[#This Row],[Eeol_prod '[MWh']]]-Table13[[#This Row],[Efv_prod '[MWh']]]</f>
        <v>-43.435372481592786</v>
      </c>
    </row>
    <row r="6217" x14ac:dyDescent="0.25">
      <c r="E6217" s="4">
        <v>43724.958333333336</v>
      </c>
      <c r="F6217" s="3">
        <v>0.61282000000000003</v>
      </c>
      <c r="G6217" s="2">
        <f>Table13[[#This Row],[CF % FV]]*$A$2</f>
        <v>67.410200000000003</v>
      </c>
      <c r="H6217" s="3">
        <v>0.241937085902177</v>
      </c>
      <c r="I6217" s="2">
        <f>Table13[[#This Row],[CF % EOL ]]*$A$6</f>
        <v>0</v>
      </c>
      <c r="J6217" s="3">
        <v>0.11254091987574569</v>
      </c>
      <c r="K6217" s="2">
        <f>$A$10*Table13[[#This Row],[CF % WEC]]</f>
        <v>0</v>
      </c>
      <c r="L6217" s="1">
        <v>36.987745482164691</v>
      </c>
      <c r="M6217" s="2">
        <f>Table13[[#This Row],[Cons h '[MWh']]]-Table13[[#This Row],[Ewec_prod '[MWh']]]-Table13[[#This Row],[Eeol_prod '[MWh']]]-Table13[[#This Row],[Efv_prod '[MWh']]]</f>
        <v>-30.422454517835313</v>
      </c>
    </row>
    <row r="6218" x14ac:dyDescent="0.25">
      <c r="E6218" s="4">
        <v>43725</v>
      </c>
      <c r="F6218" s="3">
        <v>0.52</v>
      </c>
      <c r="G6218" s="2">
        <f>Table13[[#This Row],[CF % FV]]*$A$2</f>
        <v>57.2</v>
      </c>
      <c r="H6218" s="3">
        <v>0.256598579176194</v>
      </c>
      <c r="I6218" s="2">
        <f>Table13[[#This Row],[CF % EOL ]]*$A$6</f>
        <v>0</v>
      </c>
      <c r="J6218" s="3">
        <v>0.10041409647935065</v>
      </c>
      <c r="K6218" s="2">
        <f>$A$10*Table13[[#This Row],[CF % WEC]]</f>
        <v>0</v>
      </c>
      <c r="L6218" s="1">
        <v>33.275222764041672</v>
      </c>
      <c r="M6218" s="2">
        <f>Table13[[#This Row],[Cons h '[MWh']]]-Table13[[#This Row],[Ewec_prod '[MWh']]]-Table13[[#This Row],[Eeol_prod '[MWh']]]-Table13[[#This Row],[Efv_prod '[MWh']]]</f>
        <v>-23.924777235958331</v>
      </c>
    </row>
    <row r="6219" x14ac:dyDescent="0.25">
      <c r="E6219" s="4">
        <v>43725.041666666664</v>
      </c>
      <c r="F6219" s="3">
        <v>0.36330000000000001</v>
      </c>
      <c r="G6219" s="2">
        <f>Table13[[#This Row],[CF % FV]]*$A$2</f>
        <v>39.963000000000001</v>
      </c>
      <c r="H6219" s="3">
        <v>0.26415909853950098</v>
      </c>
      <c r="I6219" s="2">
        <f>Table13[[#This Row],[CF % EOL ]]*$A$6</f>
        <v>0</v>
      </c>
      <c r="J6219" s="3">
        <v>9.5213917211647195E-2</v>
      </c>
      <c r="K6219" s="2">
        <f>$A$10*Table13[[#This Row],[CF % WEC]]</f>
        <v>0</v>
      </c>
      <c r="L6219" s="1">
        <v>32.040949440227173</v>
      </c>
      <c r="M6219" s="2">
        <f>Table13[[#This Row],[Cons h '[MWh']]]-Table13[[#This Row],[Ewec_prod '[MWh']]]-Table13[[#This Row],[Eeol_prod '[MWh']]]-Table13[[#This Row],[Efv_prod '[MWh']]]</f>
        <v>-7.9220505597728277</v>
      </c>
    </row>
    <row r="6220" x14ac:dyDescent="0.25">
      <c r="E6220" s="4">
        <v>43725.083333333336</v>
      </c>
      <c r="F6220" s="3">
        <v>0.15365000000000001</v>
      </c>
      <c r="G6220" s="2">
        <f>Table13[[#This Row],[CF % FV]]*$A$2</f>
        <v>16.901500000000002</v>
      </c>
      <c r="H6220" s="3">
        <v>0.34133057724819299</v>
      </c>
      <c r="I6220" s="2">
        <f>Table13[[#This Row],[CF % EOL ]]*$A$6</f>
        <v>0</v>
      </c>
      <c r="J6220" s="3">
        <v>9.4669373483673588E-2</v>
      </c>
      <c r="K6220" s="2">
        <f>$A$10*Table13[[#This Row],[CF % WEC]]</f>
        <v>0</v>
      </c>
      <c r="L6220" s="1">
        <v>36.799457541313856</v>
      </c>
      <c r="M6220" s="2">
        <f>Table13[[#This Row],[Cons h '[MWh']]]-Table13[[#This Row],[Ewec_prod '[MWh']]]-Table13[[#This Row],[Eeol_prod '[MWh']]]-Table13[[#This Row],[Efv_prod '[MWh']]]</f>
        <v>19.897957541313854</v>
      </c>
    </row>
    <row r="6221" x14ac:dyDescent="0.25">
      <c r="E6221" s="4">
        <v>43725.125</v>
      </c>
      <c r="F6221" s="3">
        <v>5.4599999999999996E-3</v>
      </c>
      <c r="G6221" s="2">
        <f>Table13[[#This Row],[CF % FV]]*$A$2</f>
        <v>0.60059999999999991</v>
      </c>
      <c r="H6221" s="3">
        <v>0.453576271044766</v>
      </c>
      <c r="I6221" s="2">
        <f>Table13[[#This Row],[CF % EOL ]]*$A$6</f>
        <v>0</v>
      </c>
      <c r="J6221" s="3">
        <v>9.552527262656739E-2</v>
      </c>
      <c r="K6221" s="2">
        <f>$A$10*Table13[[#This Row],[CF % WEC]]</f>
        <v>0</v>
      </c>
      <c r="L6221" s="1">
        <v>29.112050182555294</v>
      </c>
      <c r="M6221" s="2">
        <f>Table13[[#This Row],[Cons h '[MWh']]]-Table13[[#This Row],[Ewec_prod '[MWh']]]-Table13[[#This Row],[Eeol_prod '[MWh']]]-Table13[[#This Row],[Efv_prod '[MWh']]]</f>
        <v>28.511450182555294</v>
      </c>
    </row>
    <row r="6222" x14ac:dyDescent="0.25">
      <c r="E6222" s="4">
        <v>43725.166666666664</v>
      </c>
      <c r="F6222" s="3">
        <v>0</v>
      </c>
      <c r="G6222" s="2">
        <f>Table13[[#This Row],[CF % FV]]*$A$2</f>
        <v>0</v>
      </c>
      <c r="H6222" s="3">
        <v>0.53003010607996204</v>
      </c>
      <c r="I6222" s="2">
        <f>Table13[[#This Row],[CF % EOL ]]*$A$6</f>
        <v>0</v>
      </c>
      <c r="J6222" s="3">
        <v>9.7980534744008752E-2</v>
      </c>
      <c r="K6222" s="2">
        <f>$A$10*Table13[[#This Row],[CF % WEC]]</f>
        <v>0</v>
      </c>
      <c r="L6222" s="1">
        <v>44.99041183617166</v>
      </c>
      <c r="M6222" s="2">
        <f>Table13[[#This Row],[Cons h '[MWh']]]-Table13[[#This Row],[Ewec_prod '[MWh']]]-Table13[[#This Row],[Eeol_prod '[MWh']]]-Table13[[#This Row],[Efv_prod '[MWh']]]</f>
        <v>44.99041183617166</v>
      </c>
    </row>
    <row r="6223" x14ac:dyDescent="0.25">
      <c r="E6223" s="4">
        <v>43725.208333333336</v>
      </c>
      <c r="F6223" s="3">
        <v>0</v>
      </c>
      <c r="G6223" s="2">
        <f>Table13[[#This Row],[CF % FV]]*$A$2</f>
        <v>0</v>
      </c>
      <c r="H6223" s="3">
        <v>0.64572501338349197</v>
      </c>
      <c r="I6223" s="2">
        <f>Table13[[#This Row],[CF % EOL ]]*$A$6</f>
        <v>0</v>
      </c>
      <c r="J6223" s="3">
        <v>0.10145214486526803</v>
      </c>
      <c r="K6223" s="2">
        <f>$A$10*Table13[[#This Row],[CF % WEC]]</f>
        <v>0</v>
      </c>
      <c r="L6223" s="1">
        <v>54.952618057427692</v>
      </c>
      <c r="M6223" s="2">
        <f>Table13[[#This Row],[Cons h '[MWh']]]-Table13[[#This Row],[Ewec_prod '[MWh']]]-Table13[[#This Row],[Eeol_prod '[MWh']]]-Table13[[#This Row],[Efv_prod '[MWh']]]</f>
        <v>54.952618057427692</v>
      </c>
    </row>
    <row r="6224" x14ac:dyDescent="0.25">
      <c r="E6224" s="4">
        <v>43725.25</v>
      </c>
      <c r="F6224" s="3">
        <v>0</v>
      </c>
      <c r="G6224" s="2">
        <f>Table13[[#This Row],[CF % FV]]*$A$2</f>
        <v>0</v>
      </c>
      <c r="H6224" s="3">
        <v>0.66431872718116103</v>
      </c>
      <c r="I6224" s="2">
        <f>Table13[[#This Row],[CF % EOL ]]*$A$6</f>
        <v>0</v>
      </c>
      <c r="J6224" s="3">
        <v>0.10406835177291396</v>
      </c>
      <c r="K6224" s="2">
        <f>$A$10*Table13[[#This Row],[CF % WEC]]</f>
        <v>0</v>
      </c>
      <c r="L6224" s="1">
        <v>46.909069243079294</v>
      </c>
      <c r="M6224" s="2">
        <f>Table13[[#This Row],[Cons h '[MWh']]]-Table13[[#This Row],[Ewec_prod '[MWh']]]-Table13[[#This Row],[Eeol_prod '[MWh']]]-Table13[[#This Row],[Efv_prod '[MWh']]]</f>
        <v>46.909069243079294</v>
      </c>
    </row>
    <row r="6225" x14ac:dyDescent="0.25">
      <c r="E6225" s="4">
        <v>43725.291666666664</v>
      </c>
      <c r="F6225" s="3">
        <v>0</v>
      </c>
      <c r="G6225" s="2">
        <f>Table13[[#This Row],[CF % FV]]*$A$2</f>
        <v>0</v>
      </c>
      <c r="H6225" s="3">
        <v>0.68801561153772095</v>
      </c>
      <c r="I6225" s="2">
        <f>Table13[[#This Row],[CF % EOL ]]*$A$6</f>
        <v>0</v>
      </c>
      <c r="J6225" s="3">
        <v>0.10565555809550552</v>
      </c>
      <c r="K6225" s="2">
        <f>$A$10*Table13[[#This Row],[CF % WEC]]</f>
        <v>0</v>
      </c>
      <c r="L6225" s="1">
        <v>42.281808832722746</v>
      </c>
      <c r="M6225" s="2">
        <f>Table13[[#This Row],[Cons h '[MWh']]]-Table13[[#This Row],[Ewec_prod '[MWh']]]-Table13[[#This Row],[Eeol_prod '[MWh']]]-Table13[[#This Row],[Efv_prod '[MWh']]]</f>
        <v>42.281808832722746</v>
      </c>
    </row>
    <row r="6226" x14ac:dyDescent="0.25">
      <c r="E6226" s="4">
        <v>43725.333333333336</v>
      </c>
      <c r="F6226" s="3">
        <v>0</v>
      </c>
      <c r="G6226" s="2">
        <f>Table13[[#This Row],[CF % FV]]*$A$2</f>
        <v>0</v>
      </c>
      <c r="H6226" s="3">
        <v>0.69835547092295902</v>
      </c>
      <c r="I6226" s="2">
        <f>Table13[[#This Row],[CF % EOL ]]*$A$6</f>
        <v>0</v>
      </c>
      <c r="J6226" s="3">
        <v>0.10672258871778513</v>
      </c>
      <c r="K6226" s="2">
        <f>$A$10*Table13[[#This Row],[CF % WEC]]</f>
        <v>0</v>
      </c>
      <c r="L6226" s="1">
        <v>39.936731044566493</v>
      </c>
      <c r="M6226" s="2">
        <f>Table13[[#This Row],[Cons h '[MWh']]]-Table13[[#This Row],[Ewec_prod '[MWh']]]-Table13[[#This Row],[Eeol_prod '[MWh']]]-Table13[[#This Row],[Efv_prod '[MWh']]]</f>
        <v>39.936731044566493</v>
      </c>
    </row>
    <row r="6227" x14ac:dyDescent="0.25">
      <c r="E6227" s="4">
        <v>43725.375</v>
      </c>
      <c r="F6227" s="3">
        <v>0</v>
      </c>
      <c r="G6227" s="2">
        <f>Table13[[#This Row],[CF % FV]]*$A$2</f>
        <v>0</v>
      </c>
      <c r="H6227" s="3">
        <v>0.65487147906145304</v>
      </c>
      <c r="I6227" s="2">
        <f>Table13[[#This Row],[CF % EOL ]]*$A$6</f>
        <v>0</v>
      </c>
      <c r="J6227" s="3">
        <v>0.10577697004649057</v>
      </c>
      <c r="K6227" s="2">
        <f>$A$10*Table13[[#This Row],[CF % WEC]]</f>
        <v>0</v>
      </c>
      <c r="L6227" s="1">
        <v>41.746663795004679</v>
      </c>
      <c r="M6227" s="2">
        <f>Table13[[#This Row],[Cons h '[MWh']]]-Table13[[#This Row],[Ewec_prod '[MWh']]]-Table13[[#This Row],[Eeol_prod '[MWh']]]-Table13[[#This Row],[Efv_prod '[MWh']]]</f>
        <v>41.746663795004679</v>
      </c>
    </row>
    <row r="6228" x14ac:dyDescent="0.25">
      <c r="E6228" s="4">
        <v>43725.416666666664</v>
      </c>
      <c r="F6228" s="3">
        <v>0</v>
      </c>
      <c r="G6228" s="2">
        <f>Table13[[#This Row],[CF % FV]]*$A$2</f>
        <v>0</v>
      </c>
      <c r="H6228" s="3">
        <v>0.56740006349072802</v>
      </c>
      <c r="I6228" s="2">
        <f>Table13[[#This Row],[CF % EOL ]]*$A$6</f>
        <v>0</v>
      </c>
      <c r="J6228" s="3">
        <v>0.10500607694469277</v>
      </c>
      <c r="K6228" s="2">
        <f>$A$10*Table13[[#This Row],[CF % WEC]]</f>
        <v>0</v>
      </c>
      <c r="L6228" s="1">
        <v>34.800197178706753</v>
      </c>
      <c r="M6228" s="2">
        <f>Table13[[#This Row],[Cons h '[MWh']]]-Table13[[#This Row],[Ewec_prod '[MWh']]]-Table13[[#This Row],[Eeol_prod '[MWh']]]-Table13[[#This Row],[Efv_prod '[MWh']]]</f>
        <v>34.800197178706753</v>
      </c>
    </row>
    <row r="6229" x14ac:dyDescent="0.25">
      <c r="E6229" s="4">
        <v>43725.458333333336</v>
      </c>
      <c r="F6229" s="3">
        <v>0</v>
      </c>
      <c r="G6229" s="2">
        <f>Table13[[#This Row],[CF % FV]]*$A$2</f>
        <v>0</v>
      </c>
      <c r="H6229" s="3">
        <v>0.59058024359289196</v>
      </c>
      <c r="I6229" s="2">
        <f>Table13[[#This Row],[CF % EOL ]]*$A$6</f>
        <v>0</v>
      </c>
      <c r="J6229" s="3">
        <v>0.10622960056195051</v>
      </c>
      <c r="K6229" s="2">
        <f>$A$10*Table13[[#This Row],[CF % WEC]]</f>
        <v>0</v>
      </c>
      <c r="L6229" s="1">
        <v>46.368203444978413</v>
      </c>
      <c r="M6229" s="2">
        <f>Table13[[#This Row],[Cons h '[MWh']]]-Table13[[#This Row],[Ewec_prod '[MWh']]]-Table13[[#This Row],[Eeol_prod '[MWh']]]-Table13[[#This Row],[Efv_prod '[MWh']]]</f>
        <v>46.368203444978413</v>
      </c>
    </row>
    <row r="6230" x14ac:dyDescent="0.25">
      <c r="E6230" s="4">
        <v>43725.5</v>
      </c>
      <c r="F6230" s="3">
        <v>0</v>
      </c>
      <c r="G6230" s="2">
        <f>Table13[[#This Row],[CF % FV]]*$A$2</f>
        <v>0</v>
      </c>
      <c r="H6230" s="3">
        <v>0.66142225596741899</v>
      </c>
      <c r="I6230" s="2">
        <f>Table13[[#This Row],[CF % EOL ]]*$A$6</f>
        <v>0</v>
      </c>
      <c r="J6230" s="3">
        <v>0.10852282298326291</v>
      </c>
      <c r="K6230" s="2">
        <f>$A$10*Table13[[#This Row],[CF % WEC]]</f>
        <v>0</v>
      </c>
      <c r="L6230" s="1">
        <v>42.115514224859048</v>
      </c>
      <c r="M6230" s="2">
        <f>Table13[[#This Row],[Cons h '[MWh']]]-Table13[[#This Row],[Ewec_prod '[MWh']]]-Table13[[#This Row],[Eeol_prod '[MWh']]]-Table13[[#This Row],[Efv_prod '[MWh']]]</f>
        <v>42.115514224859048</v>
      </c>
    </row>
    <row r="6231" x14ac:dyDescent="0.25">
      <c r="E6231" s="4">
        <v>43725.541666666664</v>
      </c>
      <c r="F6231" s="3">
        <v>0</v>
      </c>
      <c r="G6231" s="2">
        <f>Table13[[#This Row],[CF % FV]]*$A$2</f>
        <v>0</v>
      </c>
      <c r="H6231" s="3">
        <v>0.73123919716742802</v>
      </c>
      <c r="I6231" s="2">
        <f>Table13[[#This Row],[CF % EOL ]]*$A$6</f>
        <v>0</v>
      </c>
      <c r="J6231" s="3">
        <v>0.10992926585096051</v>
      </c>
      <c r="K6231" s="2">
        <f>$A$10*Table13[[#This Row],[CF % WEC]]</f>
        <v>0</v>
      </c>
      <c r="L6231" s="1">
        <v>37.084696792900772</v>
      </c>
      <c r="M6231" s="2">
        <f>Table13[[#This Row],[Cons h '[MWh']]]-Table13[[#This Row],[Ewec_prod '[MWh']]]-Table13[[#This Row],[Eeol_prod '[MWh']]]-Table13[[#This Row],[Efv_prod '[MWh']]]</f>
        <v>37.084696792900772</v>
      </c>
    </row>
    <row r="6232" x14ac:dyDescent="0.25">
      <c r="E6232" s="4">
        <v>43725.583333333336</v>
      </c>
      <c r="F6232" s="3">
        <v>0</v>
      </c>
      <c r="G6232" s="2">
        <f>Table13[[#This Row],[CF % FV]]*$A$2</f>
        <v>0</v>
      </c>
      <c r="H6232" s="3">
        <v>0.70617644830886706</v>
      </c>
      <c r="I6232" s="2">
        <f>Table13[[#This Row],[CF % EOL ]]*$A$6</f>
        <v>0</v>
      </c>
      <c r="J6232" s="3">
        <v>0.1107102950822646</v>
      </c>
      <c r="K6232" s="2">
        <f>$A$10*Table13[[#This Row],[CF % WEC]]</f>
        <v>0</v>
      </c>
      <c r="L6232" s="1">
        <v>36.167778445504048</v>
      </c>
      <c r="M6232" s="2">
        <f>Table13[[#This Row],[Cons h '[MWh']]]-Table13[[#This Row],[Ewec_prod '[MWh']]]-Table13[[#This Row],[Eeol_prod '[MWh']]]-Table13[[#This Row],[Efv_prod '[MWh']]]</f>
        <v>36.167778445504048</v>
      </c>
    </row>
    <row r="6233" x14ac:dyDescent="0.25">
      <c r="E6233" s="4">
        <v>43725.625</v>
      </c>
      <c r="F6233" s="3">
        <v>0</v>
      </c>
      <c r="G6233" s="2">
        <f>Table13[[#This Row],[CF % FV]]*$A$2</f>
        <v>0</v>
      </c>
      <c r="H6233" s="3">
        <v>0.62136482398972503</v>
      </c>
      <c r="I6233" s="2">
        <f>Table13[[#This Row],[CF % EOL ]]*$A$6</f>
        <v>0</v>
      </c>
      <c r="J6233" s="3">
        <v>0.11230467809081779</v>
      </c>
      <c r="K6233" s="2">
        <f>$A$10*Table13[[#This Row],[CF % WEC]]</f>
        <v>0</v>
      </c>
      <c r="L6233" s="1">
        <v>43.700962534160809</v>
      </c>
      <c r="M6233" s="2">
        <f>Table13[[#This Row],[Cons h '[MWh']]]-Table13[[#This Row],[Ewec_prod '[MWh']]]-Table13[[#This Row],[Eeol_prod '[MWh']]]-Table13[[#This Row],[Efv_prod '[MWh']]]</f>
        <v>43.700962534160809</v>
      </c>
    </row>
    <row r="6234" x14ac:dyDescent="0.25">
      <c r="E6234" s="4">
        <v>43725.666666666664</v>
      </c>
      <c r="F6234" s="3">
        <v>6.4200000000000007E-2</v>
      </c>
      <c r="G6234" s="2">
        <f>Table13[[#This Row],[CF % FV]]*$A$2</f>
        <v>7.0620000000000012</v>
      </c>
      <c r="H6234" s="3">
        <v>0.57493849032130695</v>
      </c>
      <c r="I6234" s="2">
        <f>Table13[[#This Row],[CF % EOL ]]*$A$6</f>
        <v>0</v>
      </c>
      <c r="J6234" s="3">
        <v>0.11321257045595855</v>
      </c>
      <c r="K6234" s="2">
        <f>$A$10*Table13[[#This Row],[CF % WEC]]</f>
        <v>0</v>
      </c>
      <c r="L6234" s="1">
        <v>43.559982822792563</v>
      </c>
      <c r="M6234" s="2">
        <f>Table13[[#This Row],[Cons h '[MWh']]]-Table13[[#This Row],[Ewec_prod '[MWh']]]-Table13[[#This Row],[Eeol_prod '[MWh']]]-Table13[[#This Row],[Efv_prod '[MWh']]]</f>
        <v>36.497982822792565</v>
      </c>
    </row>
    <row r="6235" x14ac:dyDescent="0.25">
      <c r="E6235" s="4">
        <v>43725.708333333336</v>
      </c>
      <c r="F6235" s="3">
        <v>0.18841999999999998</v>
      </c>
      <c r="G6235" s="2">
        <f>Table13[[#This Row],[CF % FV]]*$A$2</f>
        <v>20.726199999999999</v>
      </c>
      <c r="H6235" s="3">
        <v>0.578489718826945</v>
      </c>
      <c r="I6235" s="2">
        <f>Table13[[#This Row],[CF % EOL ]]*$A$6</f>
        <v>0</v>
      </c>
      <c r="J6235" s="3">
        <v>0.11353108893120926</v>
      </c>
      <c r="K6235" s="2">
        <f>$A$10*Table13[[#This Row],[CF % WEC]]</f>
        <v>0</v>
      </c>
      <c r="L6235" s="1">
        <v>58.750349061637657</v>
      </c>
      <c r="M6235" s="2">
        <f>Table13[[#This Row],[Cons h '[MWh']]]-Table13[[#This Row],[Ewec_prod '[MWh']]]-Table13[[#This Row],[Eeol_prod '[MWh']]]-Table13[[#This Row],[Efv_prod '[MWh']]]</f>
        <v>38.024149061637658</v>
      </c>
    </row>
    <row r="6236" x14ac:dyDescent="0.25">
      <c r="E6236" s="4">
        <v>43725.75</v>
      </c>
      <c r="F6236" s="3">
        <v>0.33899000000000001</v>
      </c>
      <c r="G6236" s="2">
        <f>Table13[[#This Row],[CF % FV]]*$A$2</f>
        <v>37.288899999999998</v>
      </c>
      <c r="H6236" s="3">
        <v>0.59680565434204702</v>
      </c>
      <c r="I6236" s="2">
        <f>Table13[[#This Row],[CF % EOL ]]*$A$6</f>
        <v>0</v>
      </c>
      <c r="J6236" s="3">
        <v>0.11329601807228001</v>
      </c>
      <c r="K6236" s="2">
        <f>$A$10*Table13[[#This Row],[CF % WEC]]</f>
        <v>0</v>
      </c>
      <c r="L6236" s="1">
        <v>55.662319249715168</v>
      </c>
      <c r="M6236" s="2">
        <f>Table13[[#This Row],[Cons h '[MWh']]]-Table13[[#This Row],[Ewec_prod '[MWh']]]-Table13[[#This Row],[Eeol_prod '[MWh']]]-Table13[[#This Row],[Efv_prod '[MWh']]]</f>
        <v>18.37341924971517</v>
      </c>
    </row>
    <row r="6237" x14ac:dyDescent="0.25">
      <c r="E6237" s="4">
        <v>43725.791666666664</v>
      </c>
      <c r="F6237" s="3">
        <v>0.47423000000000004</v>
      </c>
      <c r="G6237" s="2">
        <f>Table13[[#This Row],[CF % FV]]*$A$2</f>
        <v>52.165300000000002</v>
      </c>
      <c r="H6237" s="3">
        <v>0.63251576385042796</v>
      </c>
      <c r="I6237" s="2">
        <f>Table13[[#This Row],[CF % EOL ]]*$A$6</f>
        <v>0</v>
      </c>
      <c r="J6237" s="3">
        <v>0.11334726176584704</v>
      </c>
      <c r="K6237" s="2">
        <f>$A$10*Table13[[#This Row],[CF % WEC]]</f>
        <v>0</v>
      </c>
      <c r="L6237" s="1">
        <v>53.933187239243004</v>
      </c>
      <c r="M6237" s="2">
        <f>Table13[[#This Row],[Cons h '[MWh']]]-Table13[[#This Row],[Ewec_prod '[MWh']]]-Table13[[#This Row],[Eeol_prod '[MWh']]]-Table13[[#This Row],[Efv_prod '[MWh']]]</f>
        <v>1.7678872392430023</v>
      </c>
    </row>
    <row r="6238" x14ac:dyDescent="0.25">
      <c r="E6238" s="4">
        <v>43725.833333333336</v>
      </c>
      <c r="F6238" s="3">
        <v>0.56899</v>
      </c>
      <c r="G6238" s="2">
        <f>Table13[[#This Row],[CF % FV]]*$A$2</f>
        <v>62.588900000000002</v>
      </c>
      <c r="H6238" s="3">
        <v>0.672897665776791</v>
      </c>
      <c r="I6238" s="2">
        <f>Table13[[#This Row],[CF % EOL ]]*$A$6</f>
        <v>0</v>
      </c>
      <c r="J6238" s="3">
        <v>0.11649963299806952</v>
      </c>
      <c r="K6238" s="2">
        <f>$A$10*Table13[[#This Row],[CF % WEC]]</f>
        <v>0</v>
      </c>
      <c r="L6238" s="1">
        <v>56.209761537609047</v>
      </c>
      <c r="M6238" s="2">
        <f>Table13[[#This Row],[Cons h '[MWh']]]-Table13[[#This Row],[Ewec_prod '[MWh']]]-Table13[[#This Row],[Eeol_prod '[MWh']]]-Table13[[#This Row],[Efv_prod '[MWh']]]</f>
        <v>-6.3791384623909551</v>
      </c>
    </row>
    <row r="6239" x14ac:dyDescent="0.25">
      <c r="E6239" s="4">
        <v>43725.875</v>
      </c>
      <c r="F6239" s="3">
        <v>0.52778999999999998</v>
      </c>
      <c r="G6239" s="2">
        <f>Table13[[#This Row],[CF % FV]]*$A$2</f>
        <v>58.056899999999999</v>
      </c>
      <c r="H6239" s="3">
        <v>0.72874672196655599</v>
      </c>
      <c r="I6239" s="2">
        <f>Table13[[#This Row],[CF % EOL ]]*$A$6</f>
        <v>0</v>
      </c>
      <c r="J6239" s="3">
        <v>0.11956108498854456</v>
      </c>
      <c r="K6239" s="2">
        <f>$A$10*Table13[[#This Row],[CF % WEC]]</f>
        <v>0</v>
      </c>
      <c r="L6239" s="1">
        <v>57.492370768667151</v>
      </c>
      <c r="M6239" s="2">
        <f>Table13[[#This Row],[Cons h '[MWh']]]-Table13[[#This Row],[Ewec_prod '[MWh']]]-Table13[[#This Row],[Eeol_prod '[MWh']]]-Table13[[#This Row],[Efv_prod '[MWh']]]</f>
        <v>-0.56452923133284827</v>
      </c>
    </row>
    <row r="6240" x14ac:dyDescent="0.25">
      <c r="E6240" s="4">
        <v>43725.916666666664</v>
      </c>
      <c r="F6240" s="3">
        <v>0.53339000000000003</v>
      </c>
      <c r="G6240" s="2">
        <f>Table13[[#This Row],[CF % FV]]*$A$2</f>
        <v>58.672900000000006</v>
      </c>
      <c r="H6240" s="3">
        <v>0.77745954494652503</v>
      </c>
      <c r="I6240" s="2">
        <f>Table13[[#This Row],[CF % EOL ]]*$A$6</f>
        <v>0</v>
      </c>
      <c r="J6240" s="3">
        <v>0.126826037039239</v>
      </c>
      <c r="K6240" s="2">
        <f>$A$10*Table13[[#This Row],[CF % WEC]]</f>
        <v>0</v>
      </c>
      <c r="L6240" s="1">
        <v>44.912075548163429</v>
      </c>
      <c r="M6240" s="2">
        <f>Table13[[#This Row],[Cons h '[MWh']]]-Table13[[#This Row],[Ewec_prod '[MWh']]]-Table13[[#This Row],[Eeol_prod '[MWh']]]-Table13[[#This Row],[Efv_prod '[MWh']]]</f>
        <v>-13.760824451836577</v>
      </c>
    </row>
    <row r="6241" x14ac:dyDescent="0.25">
      <c r="E6241" s="4">
        <v>43725.958333333336</v>
      </c>
      <c r="F6241" s="3">
        <v>0.52834000000000003</v>
      </c>
      <c r="G6241" s="2">
        <f>Table13[[#This Row],[CF % FV]]*$A$2</f>
        <v>58.117400000000004</v>
      </c>
      <c r="H6241" s="3">
        <v>0.81365602165269801</v>
      </c>
      <c r="I6241" s="2">
        <f>Table13[[#This Row],[CF % EOL ]]*$A$6</f>
        <v>0</v>
      </c>
      <c r="J6241" s="3">
        <v>0.1337070170584013</v>
      </c>
      <c r="K6241" s="2">
        <f>$A$10*Table13[[#This Row],[CF % WEC]]</f>
        <v>0</v>
      </c>
      <c r="L6241" s="1">
        <v>39.477027881603206</v>
      </c>
      <c r="M6241" s="2">
        <f>Table13[[#This Row],[Cons h '[MWh']]]-Table13[[#This Row],[Ewec_prod '[MWh']]]-Table13[[#This Row],[Eeol_prod '[MWh']]]-Table13[[#This Row],[Efv_prod '[MWh']]]</f>
        <v>-18.640372118396797</v>
      </c>
    </row>
    <row r="6242" x14ac:dyDescent="0.25">
      <c r="E6242" s="4">
        <v>43726</v>
      </c>
      <c r="F6242" s="3">
        <v>0.38556000000000001</v>
      </c>
      <c r="G6242" s="2">
        <f>Table13[[#This Row],[CF % FV]]*$A$2</f>
        <v>42.4116</v>
      </c>
      <c r="H6242" s="3">
        <v>0.80447697249275796</v>
      </c>
      <c r="I6242" s="2">
        <f>Table13[[#This Row],[CF % EOL ]]*$A$6</f>
        <v>0</v>
      </c>
      <c r="J6242" s="3">
        <v>0.13353071527333832</v>
      </c>
      <c r="K6242" s="2">
        <f>$A$10*Table13[[#This Row],[CF % WEC]]</f>
        <v>0</v>
      </c>
      <c r="L6242" s="1">
        <v>32.967206634873953</v>
      </c>
      <c r="M6242" s="2">
        <f>Table13[[#This Row],[Cons h '[MWh']]]-Table13[[#This Row],[Ewec_prod '[MWh']]]-Table13[[#This Row],[Eeol_prod '[MWh']]]-Table13[[#This Row],[Efv_prod '[MWh']]]</f>
        <v>-9.4443933651260465</v>
      </c>
    </row>
    <row r="6243" x14ac:dyDescent="0.25">
      <c r="E6243" s="4">
        <v>43726.041666666664</v>
      </c>
      <c r="F6243" s="3">
        <v>0.28054000000000001</v>
      </c>
      <c r="G6243" s="2">
        <f>Table13[[#This Row],[CF % FV]]*$A$2</f>
        <v>30.859400000000001</v>
      </c>
      <c r="H6243" s="3">
        <v>0.70427113263670205</v>
      </c>
      <c r="I6243" s="2">
        <f>Table13[[#This Row],[CF % EOL ]]*$A$6</f>
        <v>0</v>
      </c>
      <c r="J6243" s="3">
        <v>0.12781356105996877</v>
      </c>
      <c r="K6243" s="2">
        <f>$A$10*Table13[[#This Row],[CF % WEC]]</f>
        <v>0</v>
      </c>
      <c r="L6243" s="1">
        <v>32.922552626542853</v>
      </c>
      <c r="M6243" s="2">
        <f>Table13[[#This Row],[Cons h '[MWh']]]-Table13[[#This Row],[Ewec_prod '[MWh']]]-Table13[[#This Row],[Eeol_prod '[MWh']]]-Table13[[#This Row],[Efv_prod '[MWh']]]</f>
        <v>2.0631526265428519</v>
      </c>
    </row>
    <row r="6244" x14ac:dyDescent="0.25">
      <c r="E6244" s="4">
        <v>43726.083333333336</v>
      </c>
      <c r="F6244" s="3">
        <v>0.11220000000000001</v>
      </c>
      <c r="G6244" s="2">
        <f>Table13[[#This Row],[CF % FV]]*$A$2</f>
        <v>12.342000000000001</v>
      </c>
      <c r="H6244" s="3">
        <v>0.59493641018739696</v>
      </c>
      <c r="I6244" s="2">
        <f>Table13[[#This Row],[CF % EOL ]]*$A$6</f>
        <v>0</v>
      </c>
      <c r="J6244" s="3">
        <v>0.12114197297842985</v>
      </c>
      <c r="K6244" s="2">
        <f>$A$10*Table13[[#This Row],[CF % WEC]]</f>
        <v>0</v>
      </c>
      <c r="L6244" s="1">
        <v>25.262829576585286</v>
      </c>
      <c r="M6244" s="2">
        <f>Table13[[#This Row],[Cons h '[MWh']]]-Table13[[#This Row],[Ewec_prod '[MWh']]]-Table13[[#This Row],[Eeol_prod '[MWh']]]-Table13[[#This Row],[Efv_prod '[MWh']]]</f>
        <v>12.920829576585286</v>
      </c>
    </row>
    <row r="6245" x14ac:dyDescent="0.25">
      <c r="E6245" s="4">
        <v>43726.125</v>
      </c>
      <c r="F6245" s="3">
        <v>4.7599999999999995E-3</v>
      </c>
      <c r="G6245" s="2">
        <f>Table13[[#This Row],[CF % FV]]*$A$2</f>
        <v>0.52359999999999995</v>
      </c>
      <c r="H6245" s="3">
        <v>0.49102481382631402</v>
      </c>
      <c r="I6245" s="2">
        <f>Table13[[#This Row],[CF % EOL ]]*$A$6</f>
        <v>0</v>
      </c>
      <c r="J6245" s="3">
        <v>0.11672892118024948</v>
      </c>
      <c r="K6245" s="2">
        <f>$A$10*Table13[[#This Row],[CF % WEC]]</f>
        <v>0</v>
      </c>
      <c r="L6245" s="1">
        <v>24.527361850678751</v>
      </c>
      <c r="M6245" s="2">
        <f>Table13[[#This Row],[Cons h '[MWh']]]-Table13[[#This Row],[Ewec_prod '[MWh']]]-Table13[[#This Row],[Eeol_prod '[MWh']]]-Table13[[#This Row],[Efv_prod '[MWh']]]</f>
        <v>24.003761850678753</v>
      </c>
    </row>
    <row r="6246" x14ac:dyDescent="0.25">
      <c r="E6246" s="4">
        <v>43726.166666666664</v>
      </c>
      <c r="F6246" s="3">
        <v>0</v>
      </c>
      <c r="G6246" s="2">
        <f>Table13[[#This Row],[CF % FV]]*$A$2</f>
        <v>0</v>
      </c>
      <c r="H6246" s="3">
        <v>0.39196817873008699</v>
      </c>
      <c r="I6246" s="2">
        <f>Table13[[#This Row],[CF % EOL ]]*$A$6</f>
        <v>0</v>
      </c>
      <c r="J6246" s="3">
        <v>0.11061696832945754</v>
      </c>
      <c r="K6246" s="2">
        <f>$A$10*Table13[[#This Row],[CF % WEC]]</f>
        <v>0</v>
      </c>
      <c r="L6246" s="1">
        <v>34.232236978457188</v>
      </c>
      <c r="M6246" s="2">
        <f>Table13[[#This Row],[Cons h '[MWh']]]-Table13[[#This Row],[Ewec_prod '[MWh']]]-Table13[[#This Row],[Eeol_prod '[MWh']]]-Table13[[#This Row],[Efv_prod '[MWh']]]</f>
        <v>34.232236978457188</v>
      </c>
    </row>
    <row r="6247" x14ac:dyDescent="0.25">
      <c r="E6247" s="4">
        <v>43726.208333333336</v>
      </c>
      <c r="F6247" s="3">
        <v>0</v>
      </c>
      <c r="G6247" s="2">
        <f>Table13[[#This Row],[CF % FV]]*$A$2</f>
        <v>0</v>
      </c>
      <c r="H6247" s="3">
        <v>0.359858312869896</v>
      </c>
      <c r="I6247" s="2">
        <f>Table13[[#This Row],[CF % EOL ]]*$A$6</f>
        <v>0</v>
      </c>
      <c r="J6247" s="3">
        <v>0.10679272002032311</v>
      </c>
      <c r="K6247" s="2">
        <f>$A$10*Table13[[#This Row],[CF % WEC]]</f>
        <v>0</v>
      </c>
      <c r="L6247" s="1">
        <v>47.225373513622003</v>
      </c>
      <c r="M6247" s="2">
        <f>Table13[[#This Row],[Cons h '[MWh']]]-Table13[[#This Row],[Ewec_prod '[MWh']]]-Table13[[#This Row],[Eeol_prod '[MWh']]]-Table13[[#This Row],[Efv_prod '[MWh']]]</f>
        <v>47.225373513622003</v>
      </c>
    </row>
    <row r="6248" x14ac:dyDescent="0.25">
      <c r="E6248" s="4">
        <v>43726.25</v>
      </c>
      <c r="F6248" s="3">
        <v>0</v>
      </c>
      <c r="G6248" s="2">
        <f>Table13[[#This Row],[CF % FV]]*$A$2</f>
        <v>0</v>
      </c>
      <c r="H6248" s="3">
        <v>0.36447717852025002</v>
      </c>
      <c r="I6248" s="2">
        <f>Table13[[#This Row],[CF % EOL ]]*$A$6</f>
        <v>0</v>
      </c>
      <c r="J6248" s="3">
        <v>0.10595797823962096</v>
      </c>
      <c r="K6248" s="2">
        <f>$A$10*Table13[[#This Row],[CF % WEC]]</f>
        <v>0</v>
      </c>
      <c r="L6248" s="1">
        <v>41.948025459306933</v>
      </c>
      <c r="M6248" s="2">
        <f>Table13[[#This Row],[Cons h '[MWh']]]-Table13[[#This Row],[Ewec_prod '[MWh']]]-Table13[[#This Row],[Eeol_prod '[MWh']]]-Table13[[#This Row],[Efv_prod '[MWh']]]</f>
        <v>41.948025459306933</v>
      </c>
    </row>
    <row r="6249" x14ac:dyDescent="0.25">
      <c r="E6249" s="4">
        <v>43726.291666666664</v>
      </c>
      <c r="F6249" s="3">
        <v>0</v>
      </c>
      <c r="G6249" s="2">
        <f>Table13[[#This Row],[CF % FV]]*$A$2</f>
        <v>0</v>
      </c>
      <c r="H6249" s="3">
        <v>0.45608245133469599</v>
      </c>
      <c r="I6249" s="2">
        <f>Table13[[#This Row],[CF % EOL ]]*$A$6</f>
        <v>0</v>
      </c>
      <c r="J6249" s="3">
        <v>0.10482944941140274</v>
      </c>
      <c r="K6249" s="2">
        <f>$A$10*Table13[[#This Row],[CF % WEC]]</f>
        <v>0</v>
      </c>
      <c r="L6249" s="1">
        <v>40.99220990552331</v>
      </c>
      <c r="M6249" s="2">
        <f>Table13[[#This Row],[Cons h '[MWh']]]-Table13[[#This Row],[Ewec_prod '[MWh']]]-Table13[[#This Row],[Eeol_prod '[MWh']]]-Table13[[#This Row],[Efv_prod '[MWh']]]</f>
        <v>40.99220990552331</v>
      </c>
    </row>
    <row r="6250" x14ac:dyDescent="0.25">
      <c r="E6250" s="4">
        <v>43726.333333333336</v>
      </c>
      <c r="F6250" s="3">
        <v>0</v>
      </c>
      <c r="G6250" s="2">
        <f>Table13[[#This Row],[CF % FV]]*$A$2</f>
        <v>0</v>
      </c>
      <c r="H6250" s="3">
        <v>0.45743109212065802</v>
      </c>
      <c r="I6250" s="2">
        <f>Table13[[#This Row],[CF % EOL ]]*$A$6</f>
        <v>0</v>
      </c>
      <c r="J6250" s="3">
        <v>0.10282660457426201</v>
      </c>
      <c r="K6250" s="2">
        <f>$A$10*Table13[[#This Row],[CF % WEC]]</f>
        <v>0</v>
      </c>
      <c r="L6250" s="1">
        <v>43.801274616634878</v>
      </c>
      <c r="M6250" s="2">
        <f>Table13[[#This Row],[Cons h '[MWh']]]-Table13[[#This Row],[Ewec_prod '[MWh']]]-Table13[[#This Row],[Eeol_prod '[MWh']]]-Table13[[#This Row],[Efv_prod '[MWh']]]</f>
        <v>43.801274616634878</v>
      </c>
    </row>
    <row r="6251" x14ac:dyDescent="0.25">
      <c r="E6251" s="4">
        <v>43726.375</v>
      </c>
      <c r="F6251" s="3">
        <v>0</v>
      </c>
      <c r="G6251" s="2">
        <f>Table13[[#This Row],[CF % FV]]*$A$2</f>
        <v>0</v>
      </c>
      <c r="H6251" s="3">
        <v>0.41342790372698202</v>
      </c>
      <c r="I6251" s="2">
        <f>Table13[[#This Row],[CF % EOL ]]*$A$6</f>
        <v>0</v>
      </c>
      <c r="J6251" s="3">
        <v>0.10042249176451744</v>
      </c>
      <c r="K6251" s="2">
        <f>$A$10*Table13[[#This Row],[CF % WEC]]</f>
        <v>0</v>
      </c>
      <c r="L6251" s="1">
        <v>27.769932374217667</v>
      </c>
      <c r="M6251" s="2">
        <f>Table13[[#This Row],[Cons h '[MWh']]]-Table13[[#This Row],[Ewec_prod '[MWh']]]-Table13[[#This Row],[Eeol_prod '[MWh']]]-Table13[[#This Row],[Efv_prod '[MWh']]]</f>
        <v>27.769932374217667</v>
      </c>
    </row>
    <row r="6252" x14ac:dyDescent="0.25">
      <c r="E6252" s="4">
        <v>43726.416666666664</v>
      </c>
      <c r="F6252" s="3">
        <v>0</v>
      </c>
      <c r="G6252" s="2">
        <f>Table13[[#This Row],[CF % FV]]*$A$2</f>
        <v>0</v>
      </c>
      <c r="H6252" s="3">
        <v>0.41292836267140498</v>
      </c>
      <c r="I6252" s="2">
        <f>Table13[[#This Row],[CF % EOL ]]*$A$6</f>
        <v>0</v>
      </c>
      <c r="J6252" s="3">
        <v>9.9023842971879855E-2</v>
      </c>
      <c r="K6252" s="2">
        <f>$A$10*Table13[[#This Row],[CF % WEC]]</f>
        <v>0</v>
      </c>
      <c r="L6252" s="1">
        <v>43.831776956076681</v>
      </c>
      <c r="M6252" s="2">
        <f>Table13[[#This Row],[Cons h '[MWh']]]-Table13[[#This Row],[Ewec_prod '[MWh']]]-Table13[[#This Row],[Eeol_prod '[MWh']]]-Table13[[#This Row],[Efv_prod '[MWh']]]</f>
        <v>43.831776956076681</v>
      </c>
    </row>
    <row r="6253" x14ac:dyDescent="0.25">
      <c r="E6253" s="4">
        <v>43726.458333333336</v>
      </c>
      <c r="F6253" s="3">
        <v>0</v>
      </c>
      <c r="G6253" s="2">
        <f>Table13[[#This Row],[CF % FV]]*$A$2</f>
        <v>0</v>
      </c>
      <c r="H6253" s="3">
        <v>0.52498117028386504</v>
      </c>
      <c r="I6253" s="2">
        <f>Table13[[#This Row],[CF % EOL ]]*$A$6</f>
        <v>0</v>
      </c>
      <c r="J6253" s="3">
        <v>9.7398174541977287E-2</v>
      </c>
      <c r="K6253" s="2">
        <f>$A$10*Table13[[#This Row],[CF % WEC]]</f>
        <v>0</v>
      </c>
      <c r="L6253" s="1">
        <v>31.881802229919479</v>
      </c>
      <c r="M6253" s="2">
        <f>Table13[[#This Row],[Cons h '[MWh']]]-Table13[[#This Row],[Ewec_prod '[MWh']]]-Table13[[#This Row],[Eeol_prod '[MWh']]]-Table13[[#This Row],[Efv_prod '[MWh']]]</f>
        <v>31.881802229919479</v>
      </c>
    </row>
    <row r="6254" x14ac:dyDescent="0.25">
      <c r="E6254" s="4">
        <v>43726.5</v>
      </c>
      <c r="F6254" s="3">
        <v>0</v>
      </c>
      <c r="G6254" s="2">
        <f>Table13[[#This Row],[CF % FV]]*$A$2</f>
        <v>0</v>
      </c>
      <c r="H6254" s="3">
        <v>0.36919835781247201</v>
      </c>
      <c r="I6254" s="2">
        <f>Table13[[#This Row],[CF % EOL ]]*$A$6</f>
        <v>0</v>
      </c>
      <c r="J6254" s="3">
        <v>9.411941796908152E-2</v>
      </c>
      <c r="K6254" s="2">
        <f>$A$10*Table13[[#This Row],[CF % WEC]]</f>
        <v>0</v>
      </c>
      <c r="L6254" s="1">
        <v>44.761360544138626</v>
      </c>
      <c r="M6254" s="2">
        <f>Table13[[#This Row],[Cons h '[MWh']]]-Table13[[#This Row],[Ewec_prod '[MWh']]]-Table13[[#This Row],[Eeol_prod '[MWh']]]-Table13[[#This Row],[Efv_prod '[MWh']]]</f>
        <v>44.761360544138626</v>
      </c>
    </row>
    <row r="6255" x14ac:dyDescent="0.25">
      <c r="E6255" s="4">
        <v>43726.541666666664</v>
      </c>
      <c r="F6255" s="3">
        <v>0</v>
      </c>
      <c r="G6255" s="2">
        <f>Table13[[#This Row],[CF % FV]]*$A$2</f>
        <v>0</v>
      </c>
      <c r="H6255" s="3">
        <v>0.36970865371323902</v>
      </c>
      <c r="I6255" s="2">
        <f>Table13[[#This Row],[CF % EOL ]]*$A$6</f>
        <v>0</v>
      </c>
      <c r="J6255" s="3">
        <v>9.0736173539764375E-2</v>
      </c>
      <c r="K6255" s="2">
        <f>$A$10*Table13[[#This Row],[CF % WEC]]</f>
        <v>0</v>
      </c>
      <c r="L6255" s="1">
        <v>42.678692405649542</v>
      </c>
      <c r="M6255" s="2">
        <f>Table13[[#This Row],[Cons h '[MWh']]]-Table13[[#This Row],[Ewec_prod '[MWh']]]-Table13[[#This Row],[Eeol_prod '[MWh']]]-Table13[[#This Row],[Efv_prod '[MWh']]]</f>
        <v>42.678692405649542</v>
      </c>
    </row>
    <row r="6256" x14ac:dyDescent="0.25">
      <c r="E6256" s="4">
        <v>43726.583333333336</v>
      </c>
      <c r="F6256" s="3">
        <v>0</v>
      </c>
      <c r="G6256" s="2">
        <f>Table13[[#This Row],[CF % FV]]*$A$2</f>
        <v>0</v>
      </c>
      <c r="H6256" s="3">
        <v>0.34566085810668101</v>
      </c>
      <c r="I6256" s="2">
        <f>Table13[[#This Row],[CF % EOL ]]*$A$6</f>
        <v>0</v>
      </c>
      <c r="J6256" s="3">
        <v>8.7707919485738639E-2</v>
      </c>
      <c r="K6256" s="2">
        <f>$A$10*Table13[[#This Row],[CF % WEC]]</f>
        <v>0</v>
      </c>
      <c r="L6256" s="1">
        <v>42.998112108116409</v>
      </c>
      <c r="M6256" s="2">
        <f>Table13[[#This Row],[Cons h '[MWh']]]-Table13[[#This Row],[Ewec_prod '[MWh']]]-Table13[[#This Row],[Eeol_prod '[MWh']]]-Table13[[#This Row],[Efv_prod '[MWh']]]</f>
        <v>42.998112108116409</v>
      </c>
    </row>
    <row r="6257" x14ac:dyDescent="0.25">
      <c r="E6257" s="4">
        <v>43726.625</v>
      </c>
      <c r="F6257" s="3">
        <v>0</v>
      </c>
      <c r="G6257" s="2">
        <f>Table13[[#This Row],[CF % FV]]*$A$2</f>
        <v>0</v>
      </c>
      <c r="H6257" s="3">
        <v>0.239963605472963</v>
      </c>
      <c r="I6257" s="2">
        <f>Table13[[#This Row],[CF % EOL ]]*$A$6</f>
        <v>0</v>
      </c>
      <c r="J6257" s="3">
        <v>8.5745912410365582E-2</v>
      </c>
      <c r="K6257" s="2">
        <f>$A$10*Table13[[#This Row],[CF % WEC]]</f>
        <v>0</v>
      </c>
      <c r="L6257" s="1">
        <v>37.999694455402206</v>
      </c>
      <c r="M6257" s="2">
        <f>Table13[[#This Row],[Cons h '[MWh']]]-Table13[[#This Row],[Ewec_prod '[MWh']]]-Table13[[#This Row],[Eeol_prod '[MWh']]]-Table13[[#This Row],[Efv_prod '[MWh']]]</f>
        <v>37.999694455402206</v>
      </c>
    </row>
    <row r="6258" x14ac:dyDescent="0.25">
      <c r="E6258" s="4">
        <v>43726.666666666664</v>
      </c>
      <c r="F6258" s="3">
        <v>2.4460000000000003E-2</v>
      </c>
      <c r="G6258" s="2">
        <f>Table13[[#This Row],[CF % FV]]*$A$2</f>
        <v>2.6906000000000003</v>
      </c>
      <c r="H6258" s="3">
        <v>0.17089142046285799</v>
      </c>
      <c r="I6258" s="2">
        <f>Table13[[#This Row],[CF % EOL ]]*$A$6</f>
        <v>0</v>
      </c>
      <c r="J6258" s="3">
        <v>8.8484873377584206E-2</v>
      </c>
      <c r="K6258" s="2">
        <f>$A$10*Table13[[#This Row],[CF % WEC]]</f>
        <v>0</v>
      </c>
      <c r="L6258" s="1">
        <v>46.555199903047424</v>
      </c>
      <c r="M6258" s="2">
        <f>Table13[[#This Row],[Cons h '[MWh']]]-Table13[[#This Row],[Ewec_prod '[MWh']]]-Table13[[#This Row],[Eeol_prod '[MWh']]]-Table13[[#This Row],[Efv_prod '[MWh']]]</f>
        <v>43.86459990304742</v>
      </c>
    </row>
    <row r="6259" x14ac:dyDescent="0.25">
      <c r="E6259" s="4">
        <v>43726.708333333336</v>
      </c>
      <c r="F6259" s="3">
        <v>8.7730000000000002E-2</v>
      </c>
      <c r="G6259" s="2">
        <f>Table13[[#This Row],[CF % FV]]*$A$2</f>
        <v>9.6502999999999997</v>
      </c>
      <c r="H6259" s="3">
        <v>0.14066946938018601</v>
      </c>
      <c r="I6259" s="2">
        <f>Table13[[#This Row],[CF % EOL ]]*$A$6</f>
        <v>0</v>
      </c>
      <c r="J6259" s="3">
        <v>9.2501941674756297E-2</v>
      </c>
      <c r="K6259" s="2">
        <f>$A$10*Table13[[#This Row],[CF % WEC]]</f>
        <v>0</v>
      </c>
      <c r="L6259" s="1">
        <v>54.828605397408836</v>
      </c>
      <c r="M6259" s="2">
        <f>Table13[[#This Row],[Cons h '[MWh']]]-Table13[[#This Row],[Ewec_prod '[MWh']]]-Table13[[#This Row],[Eeol_prod '[MWh']]]-Table13[[#This Row],[Efv_prod '[MWh']]]</f>
        <v>45.178305397408835</v>
      </c>
    </row>
    <row r="6260" x14ac:dyDescent="0.25">
      <c r="E6260" s="4">
        <v>43726.75</v>
      </c>
      <c r="F6260" s="3">
        <v>0.17269000000000001</v>
      </c>
      <c r="G6260" s="2">
        <f>Table13[[#This Row],[CF % FV]]*$A$2</f>
        <v>18.995900000000002</v>
      </c>
      <c r="H6260" s="3">
        <v>0.15759430595753199</v>
      </c>
      <c r="I6260" s="2">
        <f>Table13[[#This Row],[CF % EOL ]]*$A$6</f>
        <v>0</v>
      </c>
      <c r="J6260" s="3">
        <v>9.6636147606333392E-2</v>
      </c>
      <c r="K6260" s="2">
        <f>$A$10*Table13[[#This Row],[CF % WEC]]</f>
        <v>0</v>
      </c>
      <c r="L6260" s="1">
        <v>56.130095951641628</v>
      </c>
      <c r="M6260" s="2">
        <f>Table13[[#This Row],[Cons h '[MWh']]]-Table13[[#This Row],[Ewec_prod '[MWh']]]-Table13[[#This Row],[Eeol_prod '[MWh']]]-Table13[[#This Row],[Efv_prod '[MWh']]]</f>
        <v>37.13419595164163</v>
      </c>
    </row>
    <row r="6261" x14ac:dyDescent="0.25">
      <c r="E6261" s="4">
        <v>43726.791666666664</v>
      </c>
      <c r="F6261" s="3">
        <v>0.29768</v>
      </c>
      <c r="G6261" s="2">
        <f>Table13[[#This Row],[CF % FV]]*$A$2</f>
        <v>32.744799999999998</v>
      </c>
      <c r="H6261" s="3">
        <v>0.15625422710551001</v>
      </c>
      <c r="I6261" s="2">
        <f>Table13[[#This Row],[CF % EOL ]]*$A$6</f>
        <v>0</v>
      </c>
      <c r="J6261" s="3">
        <v>9.8964348603484867E-2</v>
      </c>
      <c r="K6261" s="2">
        <f>$A$10*Table13[[#This Row],[CF % WEC]]</f>
        <v>0</v>
      </c>
      <c r="L6261" s="1">
        <v>55.588933833022701</v>
      </c>
      <c r="M6261" s="2">
        <f>Table13[[#This Row],[Cons h '[MWh']]]-Table13[[#This Row],[Ewec_prod '[MWh']]]-Table13[[#This Row],[Eeol_prod '[MWh']]]-Table13[[#This Row],[Efv_prod '[MWh']]]</f>
        <v>22.844133833022703</v>
      </c>
    </row>
    <row r="6262" x14ac:dyDescent="0.25">
      <c r="E6262" s="4">
        <v>43726.833333333336</v>
      </c>
      <c r="F6262" s="3">
        <v>0.43470999999999999</v>
      </c>
      <c r="G6262" s="2">
        <f>Table13[[#This Row],[CF % FV]]*$A$2</f>
        <v>47.818100000000001</v>
      </c>
      <c r="H6262" s="3">
        <v>0.16025897384131699</v>
      </c>
      <c r="I6262" s="2">
        <f>Table13[[#This Row],[CF % EOL ]]*$A$6</f>
        <v>0</v>
      </c>
      <c r="J6262" s="3">
        <v>9.9047330432927239E-2</v>
      </c>
      <c r="K6262" s="2">
        <f>$A$10*Table13[[#This Row],[CF % WEC]]</f>
        <v>0</v>
      </c>
      <c r="L6262" s="1">
        <v>48.329008249484232</v>
      </c>
      <c r="M6262" s="2">
        <f>Table13[[#This Row],[Cons h '[MWh']]]-Table13[[#This Row],[Ewec_prod '[MWh']]]-Table13[[#This Row],[Eeol_prod '[MWh']]]-Table13[[#This Row],[Efv_prod '[MWh']]]</f>
        <v>0.51090824948423119</v>
      </c>
    </row>
    <row r="6263" x14ac:dyDescent="0.25">
      <c r="E6263" s="4">
        <v>43726.875</v>
      </c>
      <c r="F6263" s="3">
        <v>0.47775000000000001</v>
      </c>
      <c r="G6263" s="2">
        <f>Table13[[#This Row],[CF % FV]]*$A$2</f>
        <v>52.552500000000002</v>
      </c>
      <c r="H6263" s="3">
        <v>0.19767354277420601</v>
      </c>
      <c r="I6263" s="2">
        <f>Table13[[#This Row],[CF % EOL ]]*$A$6</f>
        <v>0</v>
      </c>
      <c r="J6263" s="3">
        <v>0.10234743128226929</v>
      </c>
      <c r="K6263" s="2">
        <f>$A$10*Table13[[#This Row],[CF % WEC]]</f>
        <v>0</v>
      </c>
      <c r="L6263" s="1">
        <v>46.726355168627251</v>
      </c>
      <c r="M6263" s="2">
        <f>Table13[[#This Row],[Cons h '[MWh']]]-Table13[[#This Row],[Ewec_prod '[MWh']]]-Table13[[#This Row],[Eeol_prod '[MWh']]]-Table13[[#This Row],[Efv_prod '[MWh']]]</f>
        <v>-5.8261448313727513</v>
      </c>
    </row>
    <row r="6264" x14ac:dyDescent="0.25">
      <c r="E6264" s="4">
        <v>43726.916666666664</v>
      </c>
      <c r="F6264" s="3">
        <v>0.50434000000000001</v>
      </c>
      <c r="G6264" s="2">
        <f>Table13[[#This Row],[CF % FV]]*$A$2</f>
        <v>55.477400000000003</v>
      </c>
      <c r="H6264" s="3">
        <v>0.35882517865728503</v>
      </c>
      <c r="I6264" s="2">
        <f>Table13[[#This Row],[CF % EOL ]]*$A$6</f>
        <v>0</v>
      </c>
      <c r="J6264" s="3">
        <v>0.10868237689936483</v>
      </c>
      <c r="K6264" s="2">
        <f>$A$10*Table13[[#This Row],[CF % WEC]]</f>
        <v>0</v>
      </c>
      <c r="L6264" s="1">
        <v>42.733622728940801</v>
      </c>
      <c r="M6264" s="2">
        <f>Table13[[#This Row],[Cons h '[MWh']]]-Table13[[#This Row],[Ewec_prod '[MWh']]]-Table13[[#This Row],[Eeol_prod '[MWh']]]-Table13[[#This Row],[Efv_prod '[MWh']]]</f>
        <v>-12.743777271059201</v>
      </c>
    </row>
    <row r="6265" x14ac:dyDescent="0.25">
      <c r="E6265" s="4">
        <v>43726.958333333336</v>
      </c>
      <c r="F6265" s="3">
        <v>0.51752999999999993</v>
      </c>
      <c r="G6265" s="2">
        <f>Table13[[#This Row],[CF % FV]]*$A$2</f>
        <v>56.928299999999993</v>
      </c>
      <c r="H6265" s="3">
        <v>0.45531146311543003</v>
      </c>
      <c r="I6265" s="2">
        <f>Table13[[#This Row],[CF % EOL ]]*$A$6</f>
        <v>0</v>
      </c>
      <c r="J6265" s="3">
        <v>0.11576022859712749</v>
      </c>
      <c r="K6265" s="2">
        <f>$A$10*Table13[[#This Row],[CF % WEC]]</f>
        <v>0</v>
      </c>
      <c r="L6265" s="1">
        <v>38.653432404268493</v>
      </c>
      <c r="M6265" s="2">
        <f>Table13[[#This Row],[Cons h '[MWh']]]-Table13[[#This Row],[Ewec_prod '[MWh']]]-Table13[[#This Row],[Eeol_prod '[MWh']]]-Table13[[#This Row],[Efv_prod '[MWh']]]</f>
        <v>-18.2748675957315</v>
      </c>
    </row>
    <row r="6266" x14ac:dyDescent="0.25">
      <c r="E6266" s="4">
        <v>43727</v>
      </c>
      <c r="F6266" s="3">
        <v>0.43048000000000003</v>
      </c>
      <c r="G6266" s="2">
        <f>Table13[[#This Row],[CF % FV]]*$A$2</f>
        <v>47.352800000000002</v>
      </c>
      <c r="H6266" s="3">
        <v>0.44741218765999102</v>
      </c>
      <c r="I6266" s="2">
        <f>Table13[[#This Row],[CF % EOL ]]*$A$6</f>
        <v>0</v>
      </c>
      <c r="J6266" s="3">
        <v>0.12177940790028519</v>
      </c>
      <c r="K6266" s="2">
        <f>$A$10*Table13[[#This Row],[CF % WEC]]</f>
        <v>0</v>
      </c>
      <c r="L6266" s="1">
        <v>31.496919524648398</v>
      </c>
      <c r="M6266" s="2">
        <f>Table13[[#This Row],[Cons h '[MWh']]]-Table13[[#This Row],[Ewec_prod '[MWh']]]-Table13[[#This Row],[Eeol_prod '[MWh']]]-Table13[[#This Row],[Efv_prod '[MWh']]]</f>
        <v>-15.855880475351604</v>
      </c>
    </row>
    <row r="6267" x14ac:dyDescent="0.25">
      <c r="E6267" s="4">
        <v>43727.041666666664</v>
      </c>
      <c r="F6267" s="3">
        <v>0.32532</v>
      </c>
      <c r="G6267" s="2">
        <f>Table13[[#This Row],[CF % FV]]*$A$2</f>
        <v>35.785200000000003</v>
      </c>
      <c r="H6267" s="3">
        <v>0.45781623788667403</v>
      </c>
      <c r="I6267" s="2">
        <f>Table13[[#This Row],[CF % EOL ]]*$A$6</f>
        <v>0</v>
      </c>
      <c r="J6267" s="3">
        <v>0.12455709040758495</v>
      </c>
      <c r="K6267" s="2">
        <f>$A$10*Table13[[#This Row],[CF % WEC]]</f>
        <v>0</v>
      </c>
      <c r="L6267" s="1">
        <v>28.185867760252965</v>
      </c>
      <c r="M6267" s="2">
        <f>Table13[[#This Row],[Cons h '[MWh']]]-Table13[[#This Row],[Ewec_prod '[MWh']]]-Table13[[#This Row],[Eeol_prod '[MWh']]]-Table13[[#This Row],[Efv_prod '[MWh']]]</f>
        <v>-7.5993322397470386</v>
      </c>
    </row>
    <row r="6268" x14ac:dyDescent="0.25">
      <c r="E6268" s="4">
        <v>43727.083333333336</v>
      </c>
      <c r="F6268" s="3">
        <v>0.16061</v>
      </c>
      <c r="G6268" s="2">
        <f>Table13[[#This Row],[CF % FV]]*$A$2</f>
        <v>17.667100000000001</v>
      </c>
      <c r="H6268" s="3">
        <v>0.48687087576294003</v>
      </c>
      <c r="I6268" s="2">
        <f>Table13[[#This Row],[CF % EOL ]]*$A$6</f>
        <v>0</v>
      </c>
      <c r="J6268" s="3">
        <v>0.1241438279236816</v>
      </c>
      <c r="K6268" s="2">
        <f>$A$10*Table13[[#This Row],[CF % WEC]]</f>
        <v>0</v>
      </c>
      <c r="L6268" s="1">
        <v>25.608045846326178</v>
      </c>
      <c r="M6268" s="2">
        <f>Table13[[#This Row],[Cons h '[MWh']]]-Table13[[#This Row],[Ewec_prod '[MWh']]]-Table13[[#This Row],[Eeol_prod '[MWh']]]-Table13[[#This Row],[Efv_prod '[MWh']]]</f>
        <v>7.9409458463261764</v>
      </c>
    </row>
    <row r="6269" x14ac:dyDescent="0.25">
      <c r="E6269" s="4">
        <v>43727.125</v>
      </c>
      <c r="F6269" s="3">
        <v>6.5399999999999998E-3</v>
      </c>
      <c r="G6269" s="2">
        <f>Table13[[#This Row],[CF % FV]]*$A$2</f>
        <v>0.71939999999999993</v>
      </c>
      <c r="H6269" s="3">
        <v>0.50490984140008299</v>
      </c>
      <c r="I6269" s="2">
        <f>Table13[[#This Row],[CF % EOL ]]*$A$6</f>
        <v>0</v>
      </c>
      <c r="J6269" s="3">
        <v>0.12113674376811591</v>
      </c>
      <c r="K6269" s="2">
        <f>$A$10*Table13[[#This Row],[CF % WEC]]</f>
        <v>0</v>
      </c>
      <c r="L6269" s="1">
        <v>31.247426692690553</v>
      </c>
      <c r="M6269" s="2">
        <f>Table13[[#This Row],[Cons h '[MWh']]]-Table13[[#This Row],[Ewec_prod '[MWh']]]-Table13[[#This Row],[Eeol_prod '[MWh']]]-Table13[[#This Row],[Efv_prod '[MWh']]]</f>
        <v>30.528026692690553</v>
      </c>
    </row>
    <row r="6270" x14ac:dyDescent="0.25">
      <c r="E6270" s="4">
        <v>43727.166666666664</v>
      </c>
      <c r="F6270" s="3">
        <v>0</v>
      </c>
      <c r="G6270" s="2">
        <f>Table13[[#This Row],[CF % FV]]*$A$2</f>
        <v>0</v>
      </c>
      <c r="H6270" s="3">
        <v>0.49653243091500598</v>
      </c>
      <c r="I6270" s="2">
        <f>Table13[[#This Row],[CF % EOL ]]*$A$6</f>
        <v>0</v>
      </c>
      <c r="J6270" s="3">
        <v>0.11714910130688998</v>
      </c>
      <c r="K6270" s="2">
        <f>$A$10*Table13[[#This Row],[CF % WEC]]</f>
        <v>0</v>
      </c>
      <c r="L6270" s="1">
        <v>30.807257251698093</v>
      </c>
      <c r="M6270" s="2">
        <f>Table13[[#This Row],[Cons h '[MWh']]]-Table13[[#This Row],[Ewec_prod '[MWh']]]-Table13[[#This Row],[Eeol_prod '[MWh']]]-Table13[[#This Row],[Efv_prod '[MWh']]]</f>
        <v>30.807257251698093</v>
      </c>
    </row>
    <row r="6271" x14ac:dyDescent="0.25">
      <c r="E6271" s="4">
        <v>43727.208333333336</v>
      </c>
      <c r="F6271" s="3">
        <v>0</v>
      </c>
      <c r="G6271" s="2">
        <f>Table13[[#This Row],[CF % FV]]*$A$2</f>
        <v>0</v>
      </c>
      <c r="H6271" s="3">
        <v>0.43242276217683501</v>
      </c>
      <c r="I6271" s="2">
        <f>Table13[[#This Row],[CF % EOL ]]*$A$6</f>
        <v>0</v>
      </c>
      <c r="J6271" s="3">
        <v>0.11210264321088795</v>
      </c>
      <c r="K6271" s="2">
        <f>$A$10*Table13[[#This Row],[CF % WEC]]</f>
        <v>0</v>
      </c>
      <c r="L6271" s="1">
        <v>42.24046325293309</v>
      </c>
      <c r="M6271" s="2">
        <f>Table13[[#This Row],[Cons h '[MWh']]]-Table13[[#This Row],[Ewec_prod '[MWh']]]-Table13[[#This Row],[Eeol_prod '[MWh']]]-Table13[[#This Row],[Efv_prod '[MWh']]]</f>
        <v>42.24046325293309</v>
      </c>
    </row>
    <row r="6272" x14ac:dyDescent="0.25">
      <c r="E6272" s="4">
        <v>43727.25</v>
      </c>
      <c r="F6272" s="3">
        <v>0</v>
      </c>
      <c r="G6272" s="2">
        <f>Table13[[#This Row],[CF % FV]]*$A$2</f>
        <v>0</v>
      </c>
      <c r="H6272" s="3">
        <v>0.38852693674668598</v>
      </c>
      <c r="I6272" s="2">
        <f>Table13[[#This Row],[CF % EOL ]]*$A$6</f>
        <v>0</v>
      </c>
      <c r="J6272" s="3">
        <v>0.10668710976111756</v>
      </c>
      <c r="K6272" s="2">
        <f>$A$10*Table13[[#This Row],[CF % WEC]]</f>
        <v>0</v>
      </c>
      <c r="L6272" s="1">
        <v>41.058734426897345</v>
      </c>
      <c r="M6272" s="2">
        <f>Table13[[#This Row],[Cons h '[MWh']]]-Table13[[#This Row],[Ewec_prod '[MWh']]]-Table13[[#This Row],[Eeol_prod '[MWh']]]-Table13[[#This Row],[Efv_prod '[MWh']]]</f>
        <v>41.058734426897345</v>
      </c>
    </row>
    <row r="6273" x14ac:dyDescent="0.25">
      <c r="E6273" s="4">
        <v>43727.291666666664</v>
      </c>
      <c r="F6273" s="3">
        <v>0</v>
      </c>
      <c r="G6273" s="2">
        <f>Table13[[#This Row],[CF % FV]]*$A$2</f>
        <v>0</v>
      </c>
      <c r="H6273" s="3">
        <v>0.36983624912998397</v>
      </c>
      <c r="I6273" s="2">
        <f>Table13[[#This Row],[CF % EOL ]]*$A$6</f>
        <v>0</v>
      </c>
      <c r="J6273" s="3">
        <v>0.10182767831309189</v>
      </c>
      <c r="K6273" s="2">
        <f>$A$10*Table13[[#This Row],[CF % WEC]]</f>
        <v>0</v>
      </c>
      <c r="L6273" s="1">
        <v>39.921956704054843</v>
      </c>
      <c r="M6273" s="2">
        <f>Table13[[#This Row],[Cons h '[MWh']]]-Table13[[#This Row],[Ewec_prod '[MWh']]]-Table13[[#This Row],[Eeol_prod '[MWh']]]-Table13[[#This Row],[Efv_prod '[MWh']]]</f>
        <v>39.921956704054843</v>
      </c>
    </row>
    <row r="6274" x14ac:dyDescent="0.25">
      <c r="E6274" s="4">
        <v>43727.333333333336</v>
      </c>
      <c r="F6274" s="3">
        <v>0</v>
      </c>
      <c r="G6274" s="2">
        <f>Table13[[#This Row],[CF % FV]]*$A$2</f>
        <v>0</v>
      </c>
      <c r="H6274" s="3">
        <v>0.33237287666436799</v>
      </c>
      <c r="I6274" s="2">
        <f>Table13[[#This Row],[CF % EOL ]]*$A$6</f>
        <v>0</v>
      </c>
      <c r="J6274" s="3">
        <v>0.10102422948721818</v>
      </c>
      <c r="K6274" s="2">
        <f>$A$10*Table13[[#This Row],[CF % WEC]]</f>
        <v>0</v>
      </c>
      <c r="L6274" s="1">
        <v>29.600906860057886</v>
      </c>
      <c r="M6274" s="2">
        <f>Table13[[#This Row],[Cons h '[MWh']]]-Table13[[#This Row],[Ewec_prod '[MWh']]]-Table13[[#This Row],[Eeol_prod '[MWh']]]-Table13[[#This Row],[Efv_prod '[MWh']]]</f>
        <v>29.600906860057886</v>
      </c>
    </row>
    <row r="6275" x14ac:dyDescent="0.25">
      <c r="E6275" s="4">
        <v>43727.375</v>
      </c>
      <c r="F6275" s="3">
        <v>0</v>
      </c>
      <c r="G6275" s="2">
        <f>Table13[[#This Row],[CF % FV]]*$A$2</f>
        <v>0</v>
      </c>
      <c r="H6275" s="3">
        <v>0.24855913617702499</v>
      </c>
      <c r="I6275" s="2">
        <f>Table13[[#This Row],[CF % EOL ]]*$A$6</f>
        <v>0</v>
      </c>
      <c r="J6275" s="3">
        <v>9.5484482484434238E-2</v>
      </c>
      <c r="K6275" s="2">
        <f>$A$10*Table13[[#This Row],[CF % WEC]]</f>
        <v>0</v>
      </c>
      <c r="L6275" s="1">
        <v>41.315455952250204</v>
      </c>
      <c r="M6275" s="2">
        <f>Table13[[#This Row],[Cons h '[MWh']]]-Table13[[#This Row],[Ewec_prod '[MWh']]]-Table13[[#This Row],[Eeol_prod '[MWh']]]-Table13[[#This Row],[Efv_prod '[MWh']]]</f>
        <v>41.315455952250204</v>
      </c>
    </row>
    <row r="6276" x14ac:dyDescent="0.25">
      <c r="E6276" s="4">
        <v>43727.416666666664</v>
      </c>
      <c r="F6276" s="3">
        <v>0</v>
      </c>
      <c r="G6276" s="2">
        <f>Table13[[#This Row],[CF % FV]]*$A$2</f>
        <v>0</v>
      </c>
      <c r="H6276" s="3">
        <v>5.3754059986786798E-2</v>
      </c>
      <c r="I6276" s="2">
        <f>Table13[[#This Row],[CF % EOL ]]*$A$6</f>
        <v>0</v>
      </c>
      <c r="J6276" s="3">
        <v>8.5358767131505822E-2</v>
      </c>
      <c r="K6276" s="2">
        <f>$A$10*Table13[[#This Row],[CF % WEC]]</f>
        <v>0</v>
      </c>
      <c r="L6276" s="1">
        <v>47.05057176747161</v>
      </c>
      <c r="M6276" s="2">
        <f>Table13[[#This Row],[Cons h '[MWh']]]-Table13[[#This Row],[Ewec_prod '[MWh']]]-Table13[[#This Row],[Eeol_prod '[MWh']]]-Table13[[#This Row],[Efv_prod '[MWh']]]</f>
        <v>47.05057176747161</v>
      </c>
    </row>
    <row r="6277" x14ac:dyDescent="0.25">
      <c r="E6277" s="4">
        <v>43727.458333333336</v>
      </c>
      <c r="F6277" s="3">
        <v>0</v>
      </c>
      <c r="G6277" s="2">
        <f>Table13[[#This Row],[CF % FV]]*$A$2</f>
        <v>0</v>
      </c>
      <c r="H6277" s="3">
        <v>1.64665746440372E-2</v>
      </c>
      <c r="I6277" s="2">
        <f>Table13[[#This Row],[CF % EOL ]]*$A$6</f>
        <v>0</v>
      </c>
      <c r="J6277" s="3">
        <v>8.3107837998238829E-2</v>
      </c>
      <c r="K6277" s="2">
        <f>$A$10*Table13[[#This Row],[CF % WEC]]</f>
        <v>0</v>
      </c>
      <c r="L6277" s="1">
        <v>47.344648949562895</v>
      </c>
      <c r="M6277" s="2">
        <f>Table13[[#This Row],[Cons h '[MWh']]]-Table13[[#This Row],[Ewec_prod '[MWh']]]-Table13[[#This Row],[Eeol_prod '[MWh']]]-Table13[[#This Row],[Efv_prod '[MWh']]]</f>
        <v>47.344648949562895</v>
      </c>
    </row>
    <row r="6278" x14ac:dyDescent="0.25">
      <c r="E6278" s="4">
        <v>43727.5</v>
      </c>
      <c r="F6278" s="3">
        <v>0</v>
      </c>
      <c r="G6278" s="2">
        <f>Table13[[#This Row],[CF % FV]]*$A$2</f>
        <v>0</v>
      </c>
      <c r="H6278" s="3">
        <v>2.00428821600198E-4</v>
      </c>
      <c r="I6278" s="2">
        <f>Table13[[#This Row],[CF % EOL ]]*$A$6</f>
        <v>0</v>
      </c>
      <c r="J6278" s="3">
        <v>8.4820134892895277E-2</v>
      </c>
      <c r="K6278" s="2">
        <f>$A$10*Table13[[#This Row],[CF % WEC]]</f>
        <v>0</v>
      </c>
      <c r="L6278" s="1">
        <v>46.632207152502644</v>
      </c>
      <c r="M6278" s="2">
        <f>Table13[[#This Row],[Cons h '[MWh']]]-Table13[[#This Row],[Ewec_prod '[MWh']]]-Table13[[#This Row],[Eeol_prod '[MWh']]]-Table13[[#This Row],[Efv_prod '[MWh']]]</f>
        <v>46.632207152502644</v>
      </c>
    </row>
    <row r="6279" x14ac:dyDescent="0.25">
      <c r="E6279" s="4">
        <v>43727.541666666664</v>
      </c>
      <c r="F6279" s="3">
        <v>0</v>
      </c>
      <c r="G6279" s="2">
        <f>Table13[[#This Row],[CF % FV]]*$A$2</f>
        <v>0</v>
      </c>
      <c r="H6279" s="3">
        <v>-3.7097497520089001E-3</v>
      </c>
      <c r="I6279" s="2">
        <f>Table13[[#This Row],[CF % EOL ]]*$A$6</f>
        <v>0</v>
      </c>
      <c r="J6279" s="3">
        <v>8.7617632592437697E-2</v>
      </c>
      <c r="K6279" s="2">
        <f>$A$10*Table13[[#This Row],[CF % WEC]]</f>
        <v>0</v>
      </c>
      <c r="L6279" s="1">
        <v>33.657602572448077</v>
      </c>
      <c r="M6279" s="2">
        <f>Table13[[#This Row],[Cons h '[MWh']]]-Table13[[#This Row],[Ewec_prod '[MWh']]]-Table13[[#This Row],[Eeol_prod '[MWh']]]-Table13[[#This Row],[Efv_prod '[MWh']]]</f>
        <v>33.657602572448077</v>
      </c>
    </row>
    <row r="6280" x14ac:dyDescent="0.25">
      <c r="E6280" s="4">
        <v>43727.583333333336</v>
      </c>
      <c r="F6280" s="3">
        <v>0</v>
      </c>
      <c r="G6280" s="2">
        <f>Table13[[#This Row],[CF % FV]]*$A$2</f>
        <v>0</v>
      </c>
      <c r="H6280" s="3">
        <v>-3.8458919561309298E-3</v>
      </c>
      <c r="I6280" s="2">
        <f>Table13[[#This Row],[CF % EOL ]]*$A$6</f>
        <v>0</v>
      </c>
      <c r="J6280" s="3">
        <v>8.9269051411803704E-2</v>
      </c>
      <c r="K6280" s="2">
        <f>$A$10*Table13[[#This Row],[CF % WEC]]</f>
        <v>0</v>
      </c>
      <c r="L6280" s="1">
        <v>41.639726661478107</v>
      </c>
      <c r="M6280" s="2">
        <f>Table13[[#This Row],[Cons h '[MWh']]]-Table13[[#This Row],[Ewec_prod '[MWh']]]-Table13[[#This Row],[Eeol_prod '[MWh']]]-Table13[[#This Row],[Efv_prod '[MWh']]]</f>
        <v>41.639726661478107</v>
      </c>
    </row>
    <row r="6281" x14ac:dyDescent="0.25">
      <c r="E6281" s="4">
        <v>43727.625</v>
      </c>
      <c r="F6281" s="3">
        <v>0</v>
      </c>
      <c r="G6281" s="2">
        <f>Table13[[#This Row],[CF % FV]]*$A$2</f>
        <v>0</v>
      </c>
      <c r="H6281" s="3">
        <v>-3.8458919561309298E-3</v>
      </c>
      <c r="I6281" s="2">
        <f>Table13[[#This Row],[CF % EOL ]]*$A$6</f>
        <v>0</v>
      </c>
      <c r="J6281" s="3">
        <v>9.1113843928113475E-2</v>
      </c>
      <c r="K6281" s="2">
        <f>$A$10*Table13[[#This Row],[CF % WEC]]</f>
        <v>0</v>
      </c>
      <c r="L6281" s="1">
        <v>40.153593385712206</v>
      </c>
      <c r="M6281" s="2">
        <f>Table13[[#This Row],[Cons h '[MWh']]]-Table13[[#This Row],[Ewec_prod '[MWh']]]-Table13[[#This Row],[Eeol_prod '[MWh']]]-Table13[[#This Row],[Efv_prod '[MWh']]]</f>
        <v>40.153593385712206</v>
      </c>
    </row>
    <row r="6282" x14ac:dyDescent="0.25">
      <c r="E6282" s="4">
        <v>43727.666666666664</v>
      </c>
      <c r="F6282" s="3">
        <v>3.7440000000000001E-2</v>
      </c>
      <c r="G6282" s="2">
        <f>Table13[[#This Row],[CF % FV]]*$A$2</f>
        <v>4.1184000000000003</v>
      </c>
      <c r="H6282" s="3">
        <v>-3.7152303737318301E-3</v>
      </c>
      <c r="I6282" s="2">
        <f>Table13[[#This Row],[CF % EOL ]]*$A$6</f>
        <v>0</v>
      </c>
      <c r="J6282" s="3">
        <v>9.3096566976705861E-2</v>
      </c>
      <c r="K6282" s="2">
        <f>$A$10*Table13[[#This Row],[CF % WEC]]</f>
        <v>0</v>
      </c>
      <c r="L6282" s="1">
        <v>36.894331308774817</v>
      </c>
      <c r="M6282" s="2">
        <f>Table13[[#This Row],[Cons h '[MWh']]]-Table13[[#This Row],[Ewec_prod '[MWh']]]-Table13[[#This Row],[Eeol_prod '[MWh']]]-Table13[[#This Row],[Efv_prod '[MWh']]]</f>
        <v>32.775931308774815</v>
      </c>
    </row>
    <row r="6283" x14ac:dyDescent="0.25">
      <c r="E6283" s="4">
        <v>43727.708333333336</v>
      </c>
      <c r="F6283" s="3">
        <v>0.2114</v>
      </c>
      <c r="G6283" s="2">
        <f>Table13[[#This Row],[CF % FV]]*$A$2</f>
        <v>23.254000000000001</v>
      </c>
      <c r="H6283" s="3">
        <v>-1.3329118214207201E-3</v>
      </c>
      <c r="I6283" s="2">
        <f>Table13[[#This Row],[CF % EOL ]]*$A$6</f>
        <v>0</v>
      </c>
      <c r="J6283" s="3">
        <v>9.5241977067734643E-2</v>
      </c>
      <c r="K6283" s="2">
        <f>$A$10*Table13[[#This Row],[CF % WEC]]</f>
        <v>0</v>
      </c>
      <c r="L6283" s="1">
        <v>40.738834430537892</v>
      </c>
      <c r="M6283" s="2">
        <f>Table13[[#This Row],[Cons h '[MWh']]]-Table13[[#This Row],[Ewec_prod '[MWh']]]-Table13[[#This Row],[Eeol_prod '[MWh']]]-Table13[[#This Row],[Efv_prod '[MWh']]]</f>
        <v>17.484834430537891</v>
      </c>
    </row>
    <row r="6284" x14ac:dyDescent="0.25">
      <c r="E6284" s="4">
        <v>43727.75</v>
      </c>
      <c r="F6284" s="3">
        <v>0.33905000000000002</v>
      </c>
      <c r="G6284" s="2">
        <f>Table13[[#This Row],[CF % FV]]*$A$2</f>
        <v>37.295500000000004</v>
      </c>
      <c r="H6284" s="3">
        <v>-5.0368849074273103E-4</v>
      </c>
      <c r="I6284" s="2">
        <f>Table13[[#This Row],[CF % EOL ]]*$A$6</f>
        <v>0</v>
      </c>
      <c r="J6284" s="3">
        <v>9.7515428792964001E-2</v>
      </c>
      <c r="K6284" s="2">
        <f>$A$10*Table13[[#This Row],[CF % WEC]]</f>
        <v>0</v>
      </c>
      <c r="L6284" s="1">
        <v>45.215913782577637</v>
      </c>
      <c r="M6284" s="2">
        <f>Table13[[#This Row],[Cons h '[MWh']]]-Table13[[#This Row],[Ewec_prod '[MWh']]]-Table13[[#This Row],[Eeol_prod '[MWh']]]-Table13[[#This Row],[Efv_prod '[MWh']]]</f>
        <v>7.9204137825776328</v>
      </c>
    </row>
    <row r="6285" x14ac:dyDescent="0.25">
      <c r="E6285" s="4">
        <v>43727.791666666664</v>
      </c>
      <c r="F6285" s="3">
        <v>0.58675999999999995</v>
      </c>
      <c r="G6285" s="2">
        <f>Table13[[#This Row],[CF % FV]]*$A$2</f>
        <v>64.543599999999998</v>
      </c>
      <c r="H6285" s="3">
        <v>6.1747067290802103E-4</v>
      </c>
      <c r="I6285" s="2">
        <f>Table13[[#This Row],[CF % EOL ]]*$A$6</f>
        <v>0</v>
      </c>
      <c r="J6285" s="3">
        <v>9.9802810504575679E-2</v>
      </c>
      <c r="K6285" s="2">
        <f>$A$10*Table13[[#This Row],[CF % WEC]]</f>
        <v>0</v>
      </c>
      <c r="L6285" s="1">
        <v>54.652283086236778</v>
      </c>
      <c r="M6285" s="2">
        <f>Table13[[#This Row],[Cons h '[MWh']]]-Table13[[#This Row],[Ewec_prod '[MWh']]]-Table13[[#This Row],[Eeol_prod '[MWh']]]-Table13[[#This Row],[Efv_prod '[MWh']]]</f>
        <v>-9.8913169137632195</v>
      </c>
    </row>
    <row r="6286" x14ac:dyDescent="0.25">
      <c r="E6286" s="4">
        <v>43727.833333333336</v>
      </c>
      <c r="F6286" s="3">
        <v>0.61882000000000004</v>
      </c>
      <c r="G6286" s="2">
        <f>Table13[[#This Row],[CF % FV]]*$A$2</f>
        <v>68.0702</v>
      </c>
      <c r="H6286" s="3">
        <v>3.5245488033284001E-3</v>
      </c>
      <c r="I6286" s="2">
        <f>Table13[[#This Row],[CF % EOL ]]*$A$6</f>
        <v>0</v>
      </c>
      <c r="J6286" s="3">
        <v>0.10194953809667491</v>
      </c>
      <c r="K6286" s="2">
        <f>$A$10*Table13[[#This Row],[CF % WEC]]</f>
        <v>0</v>
      </c>
      <c r="L6286" s="1">
        <v>54.501667401471522</v>
      </c>
      <c r="M6286" s="2">
        <f>Table13[[#This Row],[Cons h '[MWh']]]-Table13[[#This Row],[Ewec_prod '[MWh']]]-Table13[[#This Row],[Eeol_prod '[MWh']]]-Table13[[#This Row],[Efv_prod '[MWh']]]</f>
        <v>-13.568532598528478</v>
      </c>
    </row>
    <row r="6287" x14ac:dyDescent="0.25">
      <c r="E6287" s="4">
        <v>43727.875</v>
      </c>
      <c r="F6287" s="3">
        <v>0.67105999999999999</v>
      </c>
      <c r="G6287" s="2">
        <f>Table13[[#This Row],[CF % FV]]*$A$2</f>
        <v>73.816599999999994</v>
      </c>
      <c r="H6287" s="3">
        <v>8.7973940535793996E-3</v>
      </c>
      <c r="I6287" s="2">
        <f>Table13[[#This Row],[CF % EOL ]]*$A$6</f>
        <v>0</v>
      </c>
      <c r="J6287" s="3">
        <v>0.10447176276338728</v>
      </c>
      <c r="K6287" s="2">
        <f>$A$10*Table13[[#This Row],[CF % WEC]]</f>
        <v>0</v>
      </c>
      <c r="L6287" s="1">
        <v>52.543749280853469</v>
      </c>
      <c r="M6287" s="2">
        <f>Table13[[#This Row],[Cons h '[MWh']]]-Table13[[#This Row],[Ewec_prod '[MWh']]]-Table13[[#This Row],[Eeol_prod '[MWh']]]-Table13[[#This Row],[Efv_prod '[MWh']]]</f>
        <v>-21.272850719146525</v>
      </c>
    </row>
    <row r="6288" x14ac:dyDescent="0.25">
      <c r="E6288" s="4">
        <v>43727.916666666664</v>
      </c>
      <c r="F6288" s="3">
        <v>0.64934999999999998</v>
      </c>
      <c r="G6288" s="2">
        <f>Table13[[#This Row],[CF % FV]]*$A$2</f>
        <v>71.4285</v>
      </c>
      <c r="H6288" s="3">
        <v>9.5571702832496996E-2</v>
      </c>
      <c r="I6288" s="2">
        <f>Table13[[#This Row],[CF % EOL ]]*$A$6</f>
        <v>0</v>
      </c>
      <c r="J6288" s="3">
        <v>0.11219512474874672</v>
      </c>
      <c r="K6288" s="2">
        <f>$A$10*Table13[[#This Row],[CF % WEC]]</f>
        <v>0</v>
      </c>
      <c r="L6288" s="1">
        <v>34.004514278579421</v>
      </c>
      <c r="M6288" s="2">
        <f>Table13[[#This Row],[Cons h '[MWh']]]-Table13[[#This Row],[Ewec_prod '[MWh']]]-Table13[[#This Row],[Eeol_prod '[MWh']]]-Table13[[#This Row],[Efv_prod '[MWh']]]</f>
        <v>-37.423985721420578</v>
      </c>
    </row>
    <row r="6289" x14ac:dyDescent="0.25">
      <c r="E6289" s="4">
        <v>43727.958333333336</v>
      </c>
      <c r="F6289" s="3">
        <v>0.6039500000000001</v>
      </c>
      <c r="G6289" s="2">
        <f>Table13[[#This Row],[CF % FV]]*$A$2</f>
        <v>66.434500000000014</v>
      </c>
      <c r="H6289" s="3">
        <v>0.138651222142846</v>
      </c>
      <c r="I6289" s="2">
        <f>Table13[[#This Row],[CF % EOL ]]*$A$6</f>
        <v>0</v>
      </c>
      <c r="J6289" s="3">
        <v>0.11017213483581582</v>
      </c>
      <c r="K6289" s="2">
        <f>$A$10*Table13[[#This Row],[CF % WEC]]</f>
        <v>0</v>
      </c>
      <c r="L6289" s="1">
        <v>27.6561980195365</v>
      </c>
      <c r="M6289" s="2">
        <f>Table13[[#This Row],[Cons h '[MWh']]]-Table13[[#This Row],[Ewec_prod '[MWh']]]-Table13[[#This Row],[Eeol_prod '[MWh']]]-Table13[[#This Row],[Efv_prod '[MWh']]]</f>
        <v>-38.77830198046351</v>
      </c>
    </row>
    <row r="6290" x14ac:dyDescent="0.25">
      <c r="E6290" s="4">
        <v>43728</v>
      </c>
      <c r="F6290" s="3">
        <v>0.48777999999999999</v>
      </c>
      <c r="G6290" s="2">
        <f>Table13[[#This Row],[CF % FV]]*$A$2</f>
        <v>53.655799999999999</v>
      </c>
      <c r="H6290" s="3">
        <v>0.131569882366455</v>
      </c>
      <c r="I6290" s="2">
        <f>Table13[[#This Row],[CF % EOL ]]*$A$6</f>
        <v>0</v>
      </c>
      <c r="J6290" s="3">
        <v>0.10808420567642441</v>
      </c>
      <c r="K6290" s="2">
        <f>$A$10*Table13[[#This Row],[CF % WEC]]</f>
        <v>0</v>
      </c>
      <c r="L6290" s="1">
        <v>31.400267472307888</v>
      </c>
      <c r="M6290" s="2">
        <f>Table13[[#This Row],[Cons h '[MWh']]]-Table13[[#This Row],[Ewec_prod '[MWh']]]-Table13[[#This Row],[Eeol_prod '[MWh']]]-Table13[[#This Row],[Efv_prod '[MWh']]]</f>
        <v>-22.255532527692111</v>
      </c>
    </row>
    <row r="6291" x14ac:dyDescent="0.25">
      <c r="E6291" s="4">
        <v>43728.041666666664</v>
      </c>
      <c r="F6291" s="3">
        <v>0.37339</v>
      </c>
      <c r="G6291" s="2">
        <f>Table13[[#This Row],[CF % FV]]*$A$2</f>
        <v>41.072899999999997</v>
      </c>
      <c r="H6291" s="3">
        <v>0.100800842190269</v>
      </c>
      <c r="I6291" s="2">
        <f>Table13[[#This Row],[CF % EOL ]]*$A$6</f>
        <v>0</v>
      </c>
      <c r="J6291" s="3">
        <v>0.10841189136654843</v>
      </c>
      <c r="K6291" s="2">
        <f>$A$10*Table13[[#This Row],[CF % WEC]]</f>
        <v>0</v>
      </c>
      <c r="L6291" s="1">
        <v>33.095067017495232</v>
      </c>
      <c r="M6291" s="2">
        <f>Table13[[#This Row],[Cons h '[MWh']]]-Table13[[#This Row],[Ewec_prod '[MWh']]]-Table13[[#This Row],[Eeol_prod '[MWh']]]-Table13[[#This Row],[Efv_prod '[MWh']]]</f>
        <v>-7.9778329825047649</v>
      </c>
    </row>
    <row r="6292" x14ac:dyDescent="0.25">
      <c r="E6292" s="4">
        <v>43728.083333333336</v>
      </c>
      <c r="F6292" s="3">
        <v>0.16584000000000002</v>
      </c>
      <c r="G6292" s="2">
        <f>Table13[[#This Row],[CF % FV]]*$A$2</f>
        <v>18.2424</v>
      </c>
      <c r="H6292" s="3">
        <v>7.0369094424640302E-2</v>
      </c>
      <c r="I6292" s="2">
        <f>Table13[[#This Row],[CF % EOL ]]*$A$6</f>
        <v>0</v>
      </c>
      <c r="J6292" s="3">
        <v>0.10965702286858964</v>
      </c>
      <c r="K6292" s="2">
        <f>$A$10*Table13[[#This Row],[CF % WEC]]</f>
        <v>0</v>
      </c>
      <c r="L6292" s="1">
        <v>26.28010314472057</v>
      </c>
      <c r="M6292" s="2">
        <f>Table13[[#This Row],[Cons h '[MWh']]]-Table13[[#This Row],[Ewec_prod '[MWh']]]-Table13[[#This Row],[Eeol_prod '[MWh']]]-Table13[[#This Row],[Efv_prod '[MWh']]]</f>
        <v>8.0377031447205702</v>
      </c>
    </row>
    <row r="6293" x14ac:dyDescent="0.25">
      <c r="E6293" s="4">
        <v>43728.125</v>
      </c>
      <c r="F6293" s="3">
        <v>5.7400000000000003E-3</v>
      </c>
      <c r="G6293" s="2">
        <f>Table13[[#This Row],[CF % FV]]*$A$2</f>
        <v>0.63140000000000007</v>
      </c>
      <c r="H6293" s="3">
        <v>6.3451312936434995E-2</v>
      </c>
      <c r="I6293" s="2">
        <f>Table13[[#This Row],[CF % EOL ]]*$A$6</f>
        <v>0</v>
      </c>
      <c r="J6293" s="3">
        <v>0.11015072549657208</v>
      </c>
      <c r="K6293" s="2">
        <f>$A$10*Table13[[#This Row],[CF % WEC]]</f>
        <v>0</v>
      </c>
      <c r="L6293" s="1">
        <v>32.084316396239601</v>
      </c>
      <c r="M6293" s="2">
        <f>Table13[[#This Row],[Cons h '[MWh']]]-Table13[[#This Row],[Ewec_prod '[MWh']]]-Table13[[#This Row],[Eeol_prod '[MWh']]]-Table13[[#This Row],[Efv_prod '[MWh']]]</f>
        <v>31.452916396239601</v>
      </c>
    </row>
    <row r="6294" x14ac:dyDescent="0.25">
      <c r="E6294" s="4">
        <v>43728.166666666664</v>
      </c>
      <c r="F6294" s="3">
        <v>0</v>
      </c>
      <c r="G6294" s="2">
        <f>Table13[[#This Row],[CF % FV]]*$A$2</f>
        <v>0</v>
      </c>
      <c r="H6294" s="3">
        <v>6.9879745248672395E-2</v>
      </c>
      <c r="I6294" s="2">
        <f>Table13[[#This Row],[CF % EOL ]]*$A$6</f>
        <v>0</v>
      </c>
      <c r="J6294" s="3">
        <v>0.10966344056735321</v>
      </c>
      <c r="K6294" s="2">
        <f>$A$10*Table13[[#This Row],[CF % WEC]]</f>
        <v>0</v>
      </c>
      <c r="L6294" s="1">
        <v>46.900273087289456</v>
      </c>
      <c r="M6294" s="2">
        <f>Table13[[#This Row],[Cons h '[MWh']]]-Table13[[#This Row],[Ewec_prod '[MWh']]]-Table13[[#This Row],[Eeol_prod '[MWh']]]-Table13[[#This Row],[Efv_prod '[MWh']]]</f>
        <v>46.900273087289456</v>
      </c>
    </row>
    <row r="6295" x14ac:dyDescent="0.25">
      <c r="E6295" s="4">
        <v>43728.208333333336</v>
      </c>
      <c r="F6295" s="3">
        <v>0</v>
      </c>
      <c r="G6295" s="2">
        <f>Table13[[#This Row],[CF % FV]]*$A$2</f>
        <v>0</v>
      </c>
      <c r="H6295" s="3">
        <v>5.4657367275552197E-2</v>
      </c>
      <c r="I6295" s="2">
        <f>Table13[[#This Row],[CF % EOL ]]*$A$6</f>
        <v>0</v>
      </c>
      <c r="J6295" s="3">
        <v>0.1081543932021346</v>
      </c>
      <c r="K6295" s="2">
        <f>$A$10*Table13[[#This Row],[CF % WEC]]</f>
        <v>0</v>
      </c>
      <c r="L6295" s="1">
        <v>44.08993550678575</v>
      </c>
      <c r="M6295" s="2">
        <f>Table13[[#This Row],[Cons h '[MWh']]]-Table13[[#This Row],[Ewec_prod '[MWh']]]-Table13[[#This Row],[Eeol_prod '[MWh']]]-Table13[[#This Row],[Efv_prod '[MWh']]]</f>
        <v>44.08993550678575</v>
      </c>
    </row>
    <row r="6296" x14ac:dyDescent="0.25">
      <c r="E6296" s="4">
        <v>43728.25</v>
      </c>
      <c r="F6296" s="3">
        <v>0</v>
      </c>
      <c r="G6296" s="2">
        <f>Table13[[#This Row],[CF % FV]]*$A$2</f>
        <v>0</v>
      </c>
      <c r="H6296" s="3">
        <v>4.2188406307339402E-2</v>
      </c>
      <c r="I6296" s="2">
        <f>Table13[[#This Row],[CF % EOL ]]*$A$6</f>
        <v>0</v>
      </c>
      <c r="J6296" s="3">
        <v>0.10603396145267947</v>
      </c>
      <c r="K6296" s="2">
        <f>$A$10*Table13[[#This Row],[CF % WEC]]</f>
        <v>0</v>
      </c>
      <c r="L6296" s="1">
        <v>54.068250363269385</v>
      </c>
      <c r="M6296" s="2">
        <f>Table13[[#This Row],[Cons h '[MWh']]]-Table13[[#This Row],[Ewec_prod '[MWh']]]-Table13[[#This Row],[Eeol_prod '[MWh']]]-Table13[[#This Row],[Efv_prod '[MWh']]]</f>
        <v>54.068250363269385</v>
      </c>
    </row>
    <row r="6297" x14ac:dyDescent="0.25">
      <c r="E6297" s="4">
        <v>43728.291666666664</v>
      </c>
      <c r="F6297" s="3">
        <v>0</v>
      </c>
      <c r="G6297" s="2">
        <f>Table13[[#This Row],[CF % FV]]*$A$2</f>
        <v>0</v>
      </c>
      <c r="H6297" s="3">
        <v>2.6342864487536401E-2</v>
      </c>
      <c r="I6297" s="2">
        <f>Table13[[#This Row],[CF % EOL ]]*$A$6</f>
        <v>0</v>
      </c>
      <c r="J6297" s="3">
        <v>0.10362231995127878</v>
      </c>
      <c r="K6297" s="2">
        <f>$A$10*Table13[[#This Row],[CF % WEC]]</f>
        <v>0</v>
      </c>
      <c r="L6297" s="1">
        <v>40.770517455608434</v>
      </c>
      <c r="M6297" s="2">
        <f>Table13[[#This Row],[Cons h '[MWh']]]-Table13[[#This Row],[Ewec_prod '[MWh']]]-Table13[[#This Row],[Eeol_prod '[MWh']]]-Table13[[#This Row],[Efv_prod '[MWh']]]</f>
        <v>40.770517455608434</v>
      </c>
    </row>
    <row r="6298" x14ac:dyDescent="0.25">
      <c r="E6298" s="4">
        <v>43728.333333333336</v>
      </c>
      <c r="F6298" s="3">
        <v>0</v>
      </c>
      <c r="G6298" s="2">
        <f>Table13[[#This Row],[CF % FV]]*$A$2</f>
        <v>0</v>
      </c>
      <c r="H6298" s="3">
        <v>9.1128292357441701E-3</v>
      </c>
      <c r="I6298" s="2">
        <f>Table13[[#This Row],[CF % EOL ]]*$A$6</f>
        <v>0</v>
      </c>
      <c r="J6298" s="3">
        <v>0.10095262771812132</v>
      </c>
      <c r="K6298" s="2">
        <f>$A$10*Table13[[#This Row],[CF % WEC]]</f>
        <v>0</v>
      </c>
      <c r="L6298" s="1">
        <v>44.889284697669915</v>
      </c>
      <c r="M6298" s="2">
        <f>Table13[[#This Row],[Cons h '[MWh']]]-Table13[[#This Row],[Ewec_prod '[MWh']]]-Table13[[#This Row],[Eeol_prod '[MWh']]]-Table13[[#This Row],[Efv_prod '[MWh']]]</f>
        <v>44.889284697669915</v>
      </c>
    </row>
    <row r="6299" x14ac:dyDescent="0.25">
      <c r="E6299" s="4">
        <v>43728.375</v>
      </c>
      <c r="F6299" s="3">
        <v>0</v>
      </c>
      <c r="G6299" s="2">
        <f>Table13[[#This Row],[CF % FV]]*$A$2</f>
        <v>0</v>
      </c>
      <c r="H6299" s="3">
        <v>4.8572700979565602E-4</v>
      </c>
      <c r="I6299" s="2">
        <f>Table13[[#This Row],[CF % EOL ]]*$A$6</f>
        <v>0</v>
      </c>
      <c r="J6299" s="3">
        <v>9.7900365079934368E-2</v>
      </c>
      <c r="K6299" s="2">
        <f>$A$10*Table13[[#This Row],[CF % WEC]]</f>
        <v>0</v>
      </c>
      <c r="L6299" s="1">
        <v>50.066683071969372</v>
      </c>
      <c r="M6299" s="2">
        <f>Table13[[#This Row],[Cons h '[MWh']]]-Table13[[#This Row],[Ewec_prod '[MWh']]]-Table13[[#This Row],[Eeol_prod '[MWh']]]-Table13[[#This Row],[Efv_prod '[MWh']]]</f>
        <v>50.066683071969372</v>
      </c>
    </row>
    <row r="6300" x14ac:dyDescent="0.25">
      <c r="E6300" s="4">
        <v>43728.416666666664</v>
      </c>
      <c r="F6300" s="3">
        <v>0</v>
      </c>
      <c r="G6300" s="2">
        <f>Table13[[#This Row],[CF % FV]]*$A$2</f>
        <v>0</v>
      </c>
      <c r="H6300" s="3">
        <v>-3.73398450687873E-3</v>
      </c>
      <c r="I6300" s="2">
        <f>Table13[[#This Row],[CF % EOL ]]*$A$6</f>
        <v>0</v>
      </c>
      <c r="J6300" s="3">
        <v>9.53026714093404E-2</v>
      </c>
      <c r="K6300" s="2">
        <f>$A$10*Table13[[#This Row],[CF % WEC]]</f>
        <v>0</v>
      </c>
      <c r="L6300" s="1">
        <v>46.414884881847797</v>
      </c>
      <c r="M6300" s="2">
        <f>Table13[[#This Row],[Cons h '[MWh']]]-Table13[[#This Row],[Ewec_prod '[MWh']]]-Table13[[#This Row],[Eeol_prod '[MWh']]]-Table13[[#This Row],[Efv_prod '[MWh']]]</f>
        <v>46.414884881847797</v>
      </c>
    </row>
    <row r="6301" x14ac:dyDescent="0.25">
      <c r="E6301" s="4">
        <v>43728.458333333336</v>
      </c>
      <c r="F6301" s="3">
        <v>0</v>
      </c>
      <c r="G6301" s="2">
        <f>Table13[[#This Row],[CF % FV]]*$A$2</f>
        <v>0</v>
      </c>
      <c r="H6301" s="3">
        <v>-3.7593766983606302E-3</v>
      </c>
      <c r="I6301" s="2">
        <f>Table13[[#This Row],[CF % EOL ]]*$A$6</f>
        <v>0</v>
      </c>
      <c r="J6301" s="3">
        <v>9.2521450490719914E-2</v>
      </c>
      <c r="K6301" s="2">
        <f>$A$10*Table13[[#This Row],[CF % WEC]]</f>
        <v>0</v>
      </c>
      <c r="L6301" s="1">
        <v>47.846202740627866</v>
      </c>
      <c r="M6301" s="2">
        <f>Table13[[#This Row],[Cons h '[MWh']]]-Table13[[#This Row],[Ewec_prod '[MWh']]]-Table13[[#This Row],[Eeol_prod '[MWh']]]-Table13[[#This Row],[Efv_prod '[MWh']]]</f>
        <v>47.846202740627866</v>
      </c>
    </row>
    <row r="6302" x14ac:dyDescent="0.25">
      <c r="E6302" s="4">
        <v>43728.5</v>
      </c>
      <c r="F6302" s="3">
        <v>0</v>
      </c>
      <c r="G6302" s="2">
        <f>Table13[[#This Row],[CF % FV]]*$A$2</f>
        <v>0</v>
      </c>
      <c r="H6302" s="3">
        <v>-3.8406994699934699E-3</v>
      </c>
      <c r="I6302" s="2">
        <f>Table13[[#This Row],[CF % EOL ]]*$A$6</f>
        <v>0</v>
      </c>
      <c r="J6302" s="3">
        <v>9.0801341967258684E-2</v>
      </c>
      <c r="K6302" s="2">
        <f>$A$10*Table13[[#This Row],[CF % WEC]]</f>
        <v>0</v>
      </c>
      <c r="L6302" s="1">
        <v>47.506332790998179</v>
      </c>
      <c r="M6302" s="2">
        <f>Table13[[#This Row],[Cons h '[MWh']]]-Table13[[#This Row],[Ewec_prod '[MWh']]]-Table13[[#This Row],[Eeol_prod '[MWh']]]-Table13[[#This Row],[Efv_prod '[MWh']]]</f>
        <v>47.506332790998179</v>
      </c>
    </row>
    <row r="6303" x14ac:dyDescent="0.25">
      <c r="E6303" s="4">
        <v>43728.541666666664</v>
      </c>
      <c r="F6303" s="3">
        <v>0</v>
      </c>
      <c r="G6303" s="2">
        <f>Table13[[#This Row],[CF % FV]]*$A$2</f>
        <v>0</v>
      </c>
      <c r="H6303" s="3">
        <v>-3.5698879569456901E-3</v>
      </c>
      <c r="I6303" s="2">
        <f>Table13[[#This Row],[CF % EOL ]]*$A$6</f>
        <v>0</v>
      </c>
      <c r="J6303" s="3">
        <v>8.8181204325680218E-2</v>
      </c>
      <c r="K6303" s="2">
        <f>$A$10*Table13[[#This Row],[CF % WEC]]</f>
        <v>0</v>
      </c>
      <c r="L6303" s="1">
        <v>44.109788270666797</v>
      </c>
      <c r="M6303" s="2">
        <f>Table13[[#This Row],[Cons h '[MWh']]]-Table13[[#This Row],[Ewec_prod '[MWh']]]-Table13[[#This Row],[Eeol_prod '[MWh']]]-Table13[[#This Row],[Efv_prod '[MWh']]]</f>
        <v>44.109788270666797</v>
      </c>
    </row>
    <row r="6304" x14ac:dyDescent="0.25">
      <c r="E6304" s="4">
        <v>43728.583333333336</v>
      </c>
      <c r="F6304" s="3">
        <v>0</v>
      </c>
      <c r="G6304" s="2">
        <f>Table13[[#This Row],[CF % FV]]*$A$2</f>
        <v>0</v>
      </c>
      <c r="H6304" s="3">
        <v>-3.3469895025015602E-3</v>
      </c>
      <c r="I6304" s="2">
        <f>Table13[[#This Row],[CF % EOL ]]*$A$6</f>
        <v>0</v>
      </c>
      <c r="J6304" s="3">
        <v>8.6199518817751467E-2</v>
      </c>
      <c r="K6304" s="2">
        <f>$A$10*Table13[[#This Row],[CF % WEC]]</f>
        <v>0</v>
      </c>
      <c r="L6304" s="1">
        <v>46.793812631815939</v>
      </c>
      <c r="M6304" s="2">
        <f>Table13[[#This Row],[Cons h '[MWh']]]-Table13[[#This Row],[Ewec_prod '[MWh']]]-Table13[[#This Row],[Eeol_prod '[MWh']]]-Table13[[#This Row],[Efv_prod '[MWh']]]</f>
        <v>46.793812631815939</v>
      </c>
    </row>
    <row r="6305" x14ac:dyDescent="0.25">
      <c r="E6305" s="4">
        <v>43728.625</v>
      </c>
      <c r="F6305" s="3">
        <v>0</v>
      </c>
      <c r="G6305" s="2">
        <f>Table13[[#This Row],[CF % FV]]*$A$2</f>
        <v>0</v>
      </c>
      <c r="H6305" s="3">
        <v>-3.8399128845183002E-3</v>
      </c>
      <c r="I6305" s="2">
        <f>Table13[[#This Row],[CF % EOL ]]*$A$6</f>
        <v>0</v>
      </c>
      <c r="J6305" s="3">
        <v>8.3934027181155321E-2</v>
      </c>
      <c r="K6305" s="2">
        <f>$A$10*Table13[[#This Row],[CF % WEC]]</f>
        <v>0</v>
      </c>
      <c r="L6305" s="1">
        <v>51.062241608807504</v>
      </c>
      <c r="M6305" s="2">
        <f>Table13[[#This Row],[Cons h '[MWh']]]-Table13[[#This Row],[Ewec_prod '[MWh']]]-Table13[[#This Row],[Eeol_prod '[MWh']]]-Table13[[#This Row],[Efv_prod '[MWh']]]</f>
        <v>51.062241608807504</v>
      </c>
    </row>
    <row r="6306" x14ac:dyDescent="0.25">
      <c r="E6306" s="4">
        <v>43728.666666666664</v>
      </c>
      <c r="F6306" s="3">
        <v>7.1639999999999995E-2</v>
      </c>
      <c r="G6306" s="2">
        <f>Table13[[#This Row],[CF % FV]]*$A$2</f>
        <v>7.8803999999999998</v>
      </c>
      <c r="H6306" s="3">
        <v>-2.2801333655674298E-3</v>
      </c>
      <c r="I6306" s="2">
        <f>Table13[[#This Row],[CF % EOL ]]*$A$6</f>
        <v>0</v>
      </c>
      <c r="J6306" s="3">
        <v>8.1666648273282016E-2</v>
      </c>
      <c r="K6306" s="2">
        <f>$A$10*Table13[[#This Row],[CF % WEC]]</f>
        <v>0</v>
      </c>
      <c r="L6306" s="1">
        <v>37.638533701526342</v>
      </c>
      <c r="M6306" s="2">
        <f>Table13[[#This Row],[Cons h '[MWh']]]-Table13[[#This Row],[Ewec_prod '[MWh']]]-Table13[[#This Row],[Eeol_prod '[MWh']]]-Table13[[#This Row],[Efv_prod '[MWh']]]</f>
        <v>29.75813370152634</v>
      </c>
    </row>
    <row r="6307" x14ac:dyDescent="0.25">
      <c r="E6307" s="4">
        <v>43728.708333333336</v>
      </c>
      <c r="F6307" s="3">
        <v>0.23846999999999999</v>
      </c>
      <c r="G6307" s="2">
        <f>Table13[[#This Row],[CF % FV]]*$A$2</f>
        <v>26.2317</v>
      </c>
      <c r="H6307" s="3">
        <v>1.2279228163238801E-2</v>
      </c>
      <c r="I6307" s="2">
        <f>Table13[[#This Row],[CF % EOL ]]*$A$6</f>
        <v>0</v>
      </c>
      <c r="J6307" s="3">
        <v>7.9135156919241667E-2</v>
      </c>
      <c r="K6307" s="2">
        <f>$A$10*Table13[[#This Row],[CF % WEC]]</f>
        <v>0</v>
      </c>
      <c r="L6307" s="1">
        <v>55.022522737501127</v>
      </c>
      <c r="M6307" s="2">
        <f>Table13[[#This Row],[Cons h '[MWh']]]-Table13[[#This Row],[Ewec_prod '[MWh']]]-Table13[[#This Row],[Eeol_prod '[MWh']]]-Table13[[#This Row],[Efv_prod '[MWh']]]</f>
        <v>28.790822737501127</v>
      </c>
    </row>
    <row r="6308" x14ac:dyDescent="0.25">
      <c r="E6308" s="4">
        <v>43728.75</v>
      </c>
      <c r="F6308" s="3">
        <v>0.38944000000000001</v>
      </c>
      <c r="G6308" s="2">
        <f>Table13[[#This Row],[CF % FV]]*$A$2</f>
        <v>42.8384</v>
      </c>
      <c r="H6308" s="3">
        <v>3.6260905339411502E-2</v>
      </c>
      <c r="I6308" s="2">
        <f>Table13[[#This Row],[CF % EOL ]]*$A$6</f>
        <v>0</v>
      </c>
      <c r="J6308" s="3">
        <v>7.6730314233612776E-2</v>
      </c>
      <c r="K6308" s="2">
        <f>$A$10*Table13[[#This Row],[CF % WEC]]</f>
        <v>0</v>
      </c>
      <c r="L6308" s="1">
        <v>74.193700376725161</v>
      </c>
      <c r="M6308" s="2">
        <f>Table13[[#This Row],[Cons h '[MWh']]]-Table13[[#This Row],[Ewec_prod '[MWh']]]-Table13[[#This Row],[Eeol_prod '[MWh']]]-Table13[[#This Row],[Efv_prod '[MWh']]]</f>
        <v>31.355300376725161</v>
      </c>
    </row>
    <row r="6309" x14ac:dyDescent="0.25">
      <c r="E6309" s="4">
        <v>43728.791666666664</v>
      </c>
      <c r="F6309" s="3">
        <v>0.47994999999999999</v>
      </c>
      <c r="G6309" s="2">
        <f>Table13[[#This Row],[CF % FV]]*$A$2</f>
        <v>52.794499999999999</v>
      </c>
      <c r="H6309" s="3">
        <v>4.6906487327666703E-2</v>
      </c>
      <c r="I6309" s="2">
        <f>Table13[[#This Row],[CF % EOL ]]*$A$6</f>
        <v>0</v>
      </c>
      <c r="J6309" s="3">
        <v>7.4372946663928241E-2</v>
      </c>
      <c r="K6309" s="2">
        <f>$A$10*Table13[[#This Row],[CF % WEC]]</f>
        <v>0</v>
      </c>
      <c r="L6309" s="1">
        <v>60.06061438382217</v>
      </c>
      <c r="M6309" s="2">
        <f>Table13[[#This Row],[Cons h '[MWh']]]-Table13[[#This Row],[Ewec_prod '[MWh']]]-Table13[[#This Row],[Eeol_prod '[MWh']]]-Table13[[#This Row],[Efv_prod '[MWh']]]</f>
        <v>7.2661143838221705</v>
      </c>
    </row>
    <row r="6310" x14ac:dyDescent="0.25">
      <c r="E6310" s="4">
        <v>43728.833333333336</v>
      </c>
      <c r="F6310" s="3">
        <v>0.60768</v>
      </c>
      <c r="G6310" s="2">
        <f>Table13[[#This Row],[CF % FV]]*$A$2</f>
        <v>66.844800000000006</v>
      </c>
      <c r="H6310" s="3">
        <v>7.9557784430885098E-2</v>
      </c>
      <c r="I6310" s="2">
        <f>Table13[[#This Row],[CF % EOL ]]*$A$6</f>
        <v>0</v>
      </c>
      <c r="J6310" s="3">
        <v>7.2190014444453832E-2</v>
      </c>
      <c r="K6310" s="2">
        <f>$A$10*Table13[[#This Row],[CF % WEC]]</f>
        <v>0</v>
      </c>
      <c r="L6310" s="1">
        <v>55.14541013558155</v>
      </c>
      <c r="M6310" s="2">
        <f>Table13[[#This Row],[Cons h '[MWh']]]-Table13[[#This Row],[Ewec_prod '[MWh']]]-Table13[[#This Row],[Eeol_prod '[MWh']]]-Table13[[#This Row],[Efv_prod '[MWh']]]</f>
        <v>-11.699389864418457</v>
      </c>
    </row>
    <row r="6311" x14ac:dyDescent="0.25">
      <c r="E6311" s="4">
        <v>43728.875</v>
      </c>
      <c r="F6311" s="3">
        <v>0.56157000000000001</v>
      </c>
      <c r="G6311" s="2">
        <f>Table13[[#This Row],[CF % FV]]*$A$2</f>
        <v>61.7727</v>
      </c>
      <c r="H6311" s="3">
        <v>0.15347120760181701</v>
      </c>
      <c r="I6311" s="2">
        <f>Table13[[#This Row],[CF % EOL ]]*$A$6</f>
        <v>0</v>
      </c>
      <c r="J6311" s="3">
        <v>6.9638132944009765E-2</v>
      </c>
      <c r="K6311" s="2">
        <f>$A$10*Table13[[#This Row],[CF % WEC]]</f>
        <v>0</v>
      </c>
      <c r="L6311" s="1">
        <v>39.355232699001256</v>
      </c>
      <c r="M6311" s="2">
        <f>Table13[[#This Row],[Cons h '[MWh']]]-Table13[[#This Row],[Ewec_prod '[MWh']]]-Table13[[#This Row],[Eeol_prod '[MWh']]]-Table13[[#This Row],[Efv_prod '[MWh']]]</f>
        <v>-22.417467300998744</v>
      </c>
    </row>
    <row r="6312" x14ac:dyDescent="0.25">
      <c r="E6312" s="4">
        <v>43728.916666666664</v>
      </c>
      <c r="F6312" s="3">
        <v>0.53861999999999999</v>
      </c>
      <c r="G6312" s="2">
        <f>Table13[[#This Row],[CF % FV]]*$A$2</f>
        <v>59.248199999999997</v>
      </c>
      <c r="H6312" s="3">
        <v>4.1210192871191098E-3</v>
      </c>
      <c r="I6312" s="2">
        <f>Table13[[#This Row],[CF % EOL ]]*$A$6</f>
        <v>0</v>
      </c>
      <c r="J6312" s="3">
        <v>6.7154563756992927E-2</v>
      </c>
      <c r="K6312" s="2">
        <f>$A$10*Table13[[#This Row],[CF % WEC]]</f>
        <v>0</v>
      </c>
      <c r="L6312" s="1">
        <v>41.14578401859638</v>
      </c>
      <c r="M6312" s="2">
        <f>Table13[[#This Row],[Cons h '[MWh']]]-Table13[[#This Row],[Ewec_prod '[MWh']]]-Table13[[#This Row],[Eeol_prod '[MWh']]]-Table13[[#This Row],[Efv_prod '[MWh']]]</f>
        <v>-18.102415981403617</v>
      </c>
    </row>
    <row r="6313" x14ac:dyDescent="0.25">
      <c r="E6313" s="4">
        <v>43728.958333333336</v>
      </c>
      <c r="F6313" s="3">
        <v>0.49101999999999996</v>
      </c>
      <c r="G6313" s="2">
        <f>Table13[[#This Row],[CF % FV]]*$A$2</f>
        <v>54.012199999999993</v>
      </c>
      <c r="H6313" s="3">
        <v>6.6144095760986999E-3</v>
      </c>
      <c r="I6313" s="2">
        <f>Table13[[#This Row],[CF % EOL ]]*$A$6</f>
        <v>0</v>
      </c>
      <c r="J6313" s="3">
        <v>6.4576183599452983E-2</v>
      </c>
      <c r="K6313" s="2">
        <f>$A$10*Table13[[#This Row],[CF % WEC]]</f>
        <v>0</v>
      </c>
      <c r="L6313" s="1">
        <v>38.365018595632499</v>
      </c>
      <c r="M6313" s="2">
        <f>Table13[[#This Row],[Cons h '[MWh']]]-Table13[[#This Row],[Ewec_prod '[MWh']]]-Table13[[#This Row],[Eeol_prod '[MWh']]]-Table13[[#This Row],[Efv_prod '[MWh']]]</f>
        <v>-15.647181404367494</v>
      </c>
    </row>
    <row r="6314" x14ac:dyDescent="0.25">
      <c r="E6314" s="4">
        <v>43729</v>
      </c>
      <c r="F6314" s="3">
        <v>0.44424000000000002</v>
      </c>
      <c r="G6314" s="2">
        <f>Table13[[#This Row],[CF % FV]]*$A$2</f>
        <v>48.866400000000006</v>
      </c>
      <c r="H6314" s="3">
        <v>2.0667299659755101E-2</v>
      </c>
      <c r="I6314" s="2">
        <f>Table13[[#This Row],[CF % EOL ]]*$A$6</f>
        <v>0</v>
      </c>
      <c r="J6314" s="3">
        <v>6.2108129644196097E-2</v>
      </c>
      <c r="K6314" s="2">
        <f>$A$10*Table13[[#This Row],[CF % WEC]]</f>
        <v>0</v>
      </c>
      <c r="L6314" s="1">
        <v>26.751353325565908</v>
      </c>
      <c r="M6314" s="2">
        <f>Table13[[#This Row],[Cons h '[MWh']]]-Table13[[#This Row],[Ewec_prod '[MWh']]]-Table13[[#This Row],[Eeol_prod '[MWh']]]-Table13[[#This Row],[Efv_prod '[MWh']]]</f>
        <v>-22.115046674434097</v>
      </c>
    </row>
    <row r="6315" x14ac:dyDescent="0.25">
      <c r="E6315" s="4">
        <v>43729.041666666664</v>
      </c>
      <c r="F6315" s="3">
        <v>0.30327999999999999</v>
      </c>
      <c r="G6315" s="2">
        <f>Table13[[#This Row],[CF % FV]]*$A$2</f>
        <v>33.360799999999998</v>
      </c>
      <c r="H6315" s="3">
        <v>5.3094460074039999E-2</v>
      </c>
      <c r="I6315" s="2">
        <f>Table13[[#This Row],[CF % EOL ]]*$A$6</f>
        <v>0</v>
      </c>
      <c r="J6315" s="3">
        <v>6.2239484196592761E-2</v>
      </c>
      <c r="K6315" s="2">
        <f>$A$10*Table13[[#This Row],[CF % WEC]]</f>
        <v>0</v>
      </c>
      <c r="L6315" s="1">
        <v>31.729422577015871</v>
      </c>
      <c r="M6315" s="2">
        <f>Table13[[#This Row],[Cons h '[MWh']]]-Table13[[#This Row],[Ewec_prod '[MWh']]]-Table13[[#This Row],[Eeol_prod '[MWh']]]-Table13[[#This Row],[Efv_prod '[MWh']]]</f>
        <v>-1.6313774229841265</v>
      </c>
    </row>
    <row r="6316" x14ac:dyDescent="0.25">
      <c r="E6316" s="4">
        <v>43729.083333333336</v>
      </c>
      <c r="F6316" s="3">
        <v>0.11062000000000001</v>
      </c>
      <c r="G6316" s="2">
        <f>Table13[[#This Row],[CF % FV]]*$A$2</f>
        <v>12.168200000000001</v>
      </c>
      <c r="H6316" s="3">
        <v>0.115462943345174</v>
      </c>
      <c r="I6316" s="2">
        <f>Table13[[#This Row],[CF % EOL ]]*$A$6</f>
        <v>0</v>
      </c>
      <c r="J6316" s="3">
        <v>6.1790035128842173E-2</v>
      </c>
      <c r="K6316" s="2">
        <f>$A$10*Table13[[#This Row],[CF % WEC]]</f>
        <v>0</v>
      </c>
      <c r="L6316" s="1">
        <v>29.755676986765859</v>
      </c>
      <c r="M6316" s="2">
        <f>Table13[[#This Row],[Cons h '[MWh']]]-Table13[[#This Row],[Ewec_prod '[MWh']]]-Table13[[#This Row],[Eeol_prod '[MWh']]]-Table13[[#This Row],[Efv_prod '[MWh']]]</f>
        <v>17.587476986765857</v>
      </c>
    </row>
    <row r="6317" x14ac:dyDescent="0.25">
      <c r="E6317" s="4">
        <v>43729.125</v>
      </c>
      <c r="F6317" s="3">
        <v>5.9299999999999995E-3</v>
      </c>
      <c r="G6317" s="2">
        <f>Table13[[#This Row],[CF % FV]]*$A$2</f>
        <v>0.65229999999999999</v>
      </c>
      <c r="H6317" s="3">
        <v>0.213498520011939</v>
      </c>
      <c r="I6317" s="2">
        <f>Table13[[#This Row],[CF % EOL ]]*$A$6</f>
        <v>0</v>
      </c>
      <c r="J6317" s="3">
        <v>6.5174549229989068E-2</v>
      </c>
      <c r="K6317" s="2">
        <f>$A$10*Table13[[#This Row],[CF % WEC]]</f>
        <v>0</v>
      </c>
      <c r="L6317" s="1">
        <v>29.542308525205929</v>
      </c>
      <c r="M6317" s="2">
        <f>Table13[[#This Row],[Cons h '[MWh']]]-Table13[[#This Row],[Ewec_prod '[MWh']]]-Table13[[#This Row],[Eeol_prod '[MWh']]]-Table13[[#This Row],[Efv_prod '[MWh']]]</f>
        <v>28.890008525205928</v>
      </c>
    </row>
    <row r="6318" x14ac:dyDescent="0.25">
      <c r="E6318" s="4">
        <v>43729.166666666664</v>
      </c>
      <c r="F6318" s="3">
        <v>0</v>
      </c>
      <c r="G6318" s="2">
        <f>Table13[[#This Row],[CF % FV]]*$A$2</f>
        <v>0</v>
      </c>
      <c r="H6318" s="3">
        <v>0.31751690641911001</v>
      </c>
      <c r="I6318" s="2">
        <f>Table13[[#This Row],[CF % EOL ]]*$A$6</f>
        <v>0</v>
      </c>
      <c r="J6318" s="3">
        <v>6.6081295577888499E-2</v>
      </c>
      <c r="K6318" s="2">
        <f>$A$10*Table13[[#This Row],[CF % WEC]]</f>
        <v>0</v>
      </c>
      <c r="L6318" s="1">
        <v>38.406379438549706</v>
      </c>
      <c r="M6318" s="2">
        <f>Table13[[#This Row],[Cons h '[MWh']]]-Table13[[#This Row],[Ewec_prod '[MWh']]]-Table13[[#This Row],[Eeol_prod '[MWh']]]-Table13[[#This Row],[Efv_prod '[MWh']]]</f>
        <v>38.406379438549706</v>
      </c>
    </row>
    <row r="6319" x14ac:dyDescent="0.25">
      <c r="E6319" s="4">
        <v>43729.208333333336</v>
      </c>
      <c r="F6319" s="3">
        <v>0</v>
      </c>
      <c r="G6319" s="2">
        <f>Table13[[#This Row],[CF % FV]]*$A$2</f>
        <v>0</v>
      </c>
      <c r="H6319" s="3">
        <v>0.39750010173087702</v>
      </c>
      <c r="I6319" s="2">
        <f>Table13[[#This Row],[CF % EOL ]]*$A$6</f>
        <v>0</v>
      </c>
      <c r="J6319" s="3">
        <v>6.8418912346576488E-2</v>
      </c>
      <c r="K6319" s="2">
        <f>$A$10*Table13[[#This Row],[CF % WEC]]</f>
        <v>0</v>
      </c>
      <c r="L6319" s="1">
        <v>43.000954127706478</v>
      </c>
      <c r="M6319" s="2">
        <f>Table13[[#This Row],[Cons h '[MWh']]]-Table13[[#This Row],[Ewec_prod '[MWh']]]-Table13[[#This Row],[Eeol_prod '[MWh']]]-Table13[[#This Row],[Efv_prod '[MWh']]]</f>
        <v>43.000954127706478</v>
      </c>
    </row>
    <row r="6320" x14ac:dyDescent="0.25">
      <c r="E6320" s="4">
        <v>43729.25</v>
      </c>
      <c r="F6320" s="3">
        <v>0</v>
      </c>
      <c r="G6320" s="2">
        <f>Table13[[#This Row],[CF % FV]]*$A$2</f>
        <v>0</v>
      </c>
      <c r="H6320" s="3">
        <v>0.41160694934365799</v>
      </c>
      <c r="I6320" s="2">
        <f>Table13[[#This Row],[CF % EOL ]]*$A$6</f>
        <v>0</v>
      </c>
      <c r="J6320" s="3">
        <v>7.1824352866987226E-2</v>
      </c>
      <c r="K6320" s="2">
        <f>$A$10*Table13[[#This Row],[CF % WEC]]</f>
        <v>0</v>
      </c>
      <c r="L6320" s="1">
        <v>45.724573059850762</v>
      </c>
      <c r="M6320" s="2">
        <f>Table13[[#This Row],[Cons h '[MWh']]]-Table13[[#This Row],[Ewec_prod '[MWh']]]-Table13[[#This Row],[Eeol_prod '[MWh']]]-Table13[[#This Row],[Efv_prod '[MWh']]]</f>
        <v>45.724573059850762</v>
      </c>
    </row>
    <row r="6321" x14ac:dyDescent="0.25">
      <c r="E6321" s="4">
        <v>43729.291666666664</v>
      </c>
      <c r="F6321" s="3">
        <v>0</v>
      </c>
      <c r="G6321" s="2">
        <f>Table13[[#This Row],[CF % FV]]*$A$2</f>
        <v>0</v>
      </c>
      <c r="H6321" s="3">
        <v>0.40027805672094502</v>
      </c>
      <c r="I6321" s="2">
        <f>Table13[[#This Row],[CF % EOL ]]*$A$6</f>
        <v>0</v>
      </c>
      <c r="J6321" s="3">
        <v>7.9877610576172514E-2</v>
      </c>
      <c r="K6321" s="2">
        <f>$A$10*Table13[[#This Row],[CF % WEC]]</f>
        <v>0</v>
      </c>
      <c r="L6321" s="1">
        <v>47.191017655414939</v>
      </c>
      <c r="M6321" s="2">
        <f>Table13[[#This Row],[Cons h '[MWh']]]-Table13[[#This Row],[Ewec_prod '[MWh']]]-Table13[[#This Row],[Eeol_prod '[MWh']]]-Table13[[#This Row],[Efv_prod '[MWh']]]</f>
        <v>47.191017655414939</v>
      </c>
    </row>
    <row r="6322" x14ac:dyDescent="0.25">
      <c r="E6322" s="4">
        <v>43729.333333333336</v>
      </c>
      <c r="F6322" s="3">
        <v>0</v>
      </c>
      <c r="G6322" s="2">
        <f>Table13[[#This Row],[CF % FV]]*$A$2</f>
        <v>0</v>
      </c>
      <c r="H6322" s="3">
        <v>0.38092112658232902</v>
      </c>
      <c r="I6322" s="2">
        <f>Table13[[#This Row],[CF % EOL ]]*$A$6</f>
        <v>0</v>
      </c>
      <c r="J6322" s="3">
        <v>8.4548378037618138E-2</v>
      </c>
      <c r="K6322" s="2">
        <f>$A$10*Table13[[#This Row],[CF % WEC]]</f>
        <v>0</v>
      </c>
      <c r="L6322" s="1">
        <v>40.325520785677639</v>
      </c>
      <c r="M6322" s="2">
        <f>Table13[[#This Row],[Cons h '[MWh']]]-Table13[[#This Row],[Ewec_prod '[MWh']]]-Table13[[#This Row],[Eeol_prod '[MWh']]]-Table13[[#This Row],[Efv_prod '[MWh']]]</f>
        <v>40.325520785677639</v>
      </c>
    </row>
    <row r="6323" x14ac:dyDescent="0.25">
      <c r="E6323" s="4">
        <v>43729.375</v>
      </c>
      <c r="F6323" s="3">
        <v>0</v>
      </c>
      <c r="G6323" s="2">
        <f>Table13[[#This Row],[CF % FV]]*$A$2</f>
        <v>0</v>
      </c>
      <c r="H6323" s="3">
        <v>0.391690085030377</v>
      </c>
      <c r="I6323" s="2">
        <f>Table13[[#This Row],[CF % EOL ]]*$A$6</f>
        <v>0</v>
      </c>
      <c r="J6323" s="3">
        <v>8.862560817984666E-2</v>
      </c>
      <c r="K6323" s="2">
        <f>$A$10*Table13[[#This Row],[CF % WEC]]</f>
        <v>0</v>
      </c>
      <c r="L6323" s="1">
        <v>45.152078229588568</v>
      </c>
      <c r="M6323" s="2">
        <f>Table13[[#This Row],[Cons h '[MWh']]]-Table13[[#This Row],[Ewec_prod '[MWh']]]-Table13[[#This Row],[Eeol_prod '[MWh']]]-Table13[[#This Row],[Efv_prod '[MWh']]]</f>
        <v>45.152078229588568</v>
      </c>
    </row>
    <row r="6324" x14ac:dyDescent="0.25">
      <c r="E6324" s="4">
        <v>43729.416666666664</v>
      </c>
      <c r="F6324" s="3">
        <v>0</v>
      </c>
      <c r="G6324" s="2">
        <f>Table13[[#This Row],[CF % FV]]*$A$2</f>
        <v>0</v>
      </c>
      <c r="H6324" s="3">
        <v>0.52943825333363703</v>
      </c>
      <c r="I6324" s="2">
        <f>Table13[[#This Row],[CF % EOL ]]*$A$6</f>
        <v>0</v>
      </c>
      <c r="J6324" s="3">
        <v>9.1035034892321509E-2</v>
      </c>
      <c r="K6324" s="2">
        <f>$A$10*Table13[[#This Row],[CF % WEC]]</f>
        <v>0</v>
      </c>
      <c r="L6324" s="1">
        <v>53.581989535779826</v>
      </c>
      <c r="M6324" s="2">
        <f>Table13[[#This Row],[Cons h '[MWh']]]-Table13[[#This Row],[Ewec_prod '[MWh']]]-Table13[[#This Row],[Eeol_prod '[MWh']]]-Table13[[#This Row],[Efv_prod '[MWh']]]</f>
        <v>53.581989535779826</v>
      </c>
    </row>
    <row r="6325" x14ac:dyDescent="0.25">
      <c r="E6325" s="4">
        <v>43729.458333333336</v>
      </c>
      <c r="F6325" s="3">
        <v>0</v>
      </c>
      <c r="G6325" s="2">
        <f>Table13[[#This Row],[CF % FV]]*$A$2</f>
        <v>0</v>
      </c>
      <c r="H6325" s="3">
        <v>0.58685278568851595</v>
      </c>
      <c r="I6325" s="2">
        <f>Table13[[#This Row],[CF % EOL ]]*$A$6</f>
        <v>0</v>
      </c>
      <c r="J6325" s="3">
        <v>9.0921308150329991E-2</v>
      </c>
      <c r="K6325" s="2">
        <f>$A$10*Table13[[#This Row],[CF % WEC]]</f>
        <v>0</v>
      </c>
      <c r="L6325" s="1">
        <v>49.554872850479626</v>
      </c>
      <c r="M6325" s="2">
        <f>Table13[[#This Row],[Cons h '[MWh']]]-Table13[[#This Row],[Ewec_prod '[MWh']]]-Table13[[#This Row],[Eeol_prod '[MWh']]]-Table13[[#This Row],[Efv_prod '[MWh']]]</f>
        <v>49.554872850479626</v>
      </c>
    </row>
    <row r="6326" x14ac:dyDescent="0.25">
      <c r="E6326" s="4">
        <v>43729.5</v>
      </c>
      <c r="F6326" s="3">
        <v>0</v>
      </c>
      <c r="G6326" s="2">
        <f>Table13[[#This Row],[CF % FV]]*$A$2</f>
        <v>0</v>
      </c>
      <c r="H6326" s="3">
        <v>0.59945599536248895</v>
      </c>
      <c r="I6326" s="2">
        <f>Table13[[#This Row],[CF % EOL ]]*$A$6</f>
        <v>0</v>
      </c>
      <c r="J6326" s="3">
        <v>8.9766466703557923E-2</v>
      </c>
      <c r="K6326" s="2">
        <f>$A$10*Table13[[#This Row],[CF % WEC]]</f>
        <v>0</v>
      </c>
      <c r="L6326" s="1">
        <v>47.001123376627248</v>
      </c>
      <c r="M6326" s="2">
        <f>Table13[[#This Row],[Cons h '[MWh']]]-Table13[[#This Row],[Ewec_prod '[MWh']]]-Table13[[#This Row],[Eeol_prod '[MWh']]]-Table13[[#This Row],[Efv_prod '[MWh']]]</f>
        <v>47.001123376627248</v>
      </c>
    </row>
    <row r="6327" x14ac:dyDescent="0.25">
      <c r="E6327" s="4">
        <v>43729.541666666664</v>
      </c>
      <c r="F6327" s="3">
        <v>0</v>
      </c>
      <c r="G6327" s="2">
        <f>Table13[[#This Row],[CF % FV]]*$A$2</f>
        <v>0</v>
      </c>
      <c r="H6327" s="3">
        <v>0.56617883201504404</v>
      </c>
      <c r="I6327" s="2">
        <f>Table13[[#This Row],[CF % EOL ]]*$A$6</f>
        <v>0</v>
      </c>
      <c r="J6327" s="3">
        <v>8.722832436542477E-2</v>
      </c>
      <c r="K6327" s="2">
        <f>$A$10*Table13[[#This Row],[CF % WEC]]</f>
        <v>0</v>
      </c>
      <c r="L6327" s="1">
        <v>56.398546307027488</v>
      </c>
      <c r="M6327" s="2">
        <f>Table13[[#This Row],[Cons h '[MWh']]]-Table13[[#This Row],[Ewec_prod '[MWh']]]-Table13[[#This Row],[Eeol_prod '[MWh']]]-Table13[[#This Row],[Efv_prod '[MWh']]]</f>
        <v>56.398546307027488</v>
      </c>
    </row>
    <row r="6328" x14ac:dyDescent="0.25">
      <c r="E6328" s="4">
        <v>43729.583333333336</v>
      </c>
      <c r="F6328" s="3">
        <v>0</v>
      </c>
      <c r="G6328" s="2">
        <f>Table13[[#This Row],[CF % FV]]*$A$2</f>
        <v>0</v>
      </c>
      <c r="H6328" s="3">
        <v>0.50962031890975301</v>
      </c>
      <c r="I6328" s="2">
        <f>Table13[[#This Row],[CF % EOL ]]*$A$6</f>
        <v>0</v>
      </c>
      <c r="J6328" s="3">
        <v>8.442662274079453E-2</v>
      </c>
      <c r="K6328" s="2">
        <f>$A$10*Table13[[#This Row],[CF % WEC]]</f>
        <v>0</v>
      </c>
      <c r="L6328" s="1">
        <v>45.723010853543094</v>
      </c>
      <c r="M6328" s="2">
        <f>Table13[[#This Row],[Cons h '[MWh']]]-Table13[[#This Row],[Ewec_prod '[MWh']]]-Table13[[#This Row],[Eeol_prod '[MWh']]]-Table13[[#This Row],[Efv_prod '[MWh']]]</f>
        <v>45.723010853543094</v>
      </c>
    </row>
    <row r="6329" x14ac:dyDescent="0.25">
      <c r="E6329" s="4">
        <v>43729.625</v>
      </c>
      <c r="F6329" s="3">
        <v>0</v>
      </c>
      <c r="G6329" s="2">
        <f>Table13[[#This Row],[CF % FV]]*$A$2</f>
        <v>0</v>
      </c>
      <c r="H6329" s="3">
        <v>0.43616731289945398</v>
      </c>
      <c r="I6329" s="2">
        <f>Table13[[#This Row],[CF % EOL ]]*$A$6</f>
        <v>0</v>
      </c>
      <c r="J6329" s="3">
        <v>8.1612318419906335E-2</v>
      </c>
      <c r="K6329" s="2">
        <f>$A$10*Table13[[#This Row],[CF % WEC]]</f>
        <v>0</v>
      </c>
      <c r="L6329" s="1">
        <v>40.351851999141182</v>
      </c>
      <c r="M6329" s="2">
        <f>Table13[[#This Row],[Cons h '[MWh']]]-Table13[[#This Row],[Ewec_prod '[MWh']]]-Table13[[#This Row],[Eeol_prod '[MWh']]]-Table13[[#This Row],[Efv_prod '[MWh']]]</f>
        <v>40.351851999141182</v>
      </c>
    </row>
    <row r="6330" x14ac:dyDescent="0.25">
      <c r="E6330" s="4">
        <v>43729.666666666664</v>
      </c>
      <c r="F6330" s="3">
        <v>6.8239999999999995E-2</v>
      </c>
      <c r="G6330" s="2">
        <f>Table13[[#This Row],[CF % FV]]*$A$2</f>
        <v>7.5063999999999993</v>
      </c>
      <c r="H6330" s="3">
        <v>0.41326115058657797</v>
      </c>
      <c r="I6330" s="2">
        <f>Table13[[#This Row],[CF % EOL ]]*$A$6</f>
        <v>0</v>
      </c>
      <c r="J6330" s="3">
        <v>7.9697071277557735E-2</v>
      </c>
      <c r="K6330" s="2">
        <f>$A$10*Table13[[#This Row],[CF % WEC]]</f>
        <v>0</v>
      </c>
      <c r="L6330" s="1">
        <v>49.26207576085546</v>
      </c>
      <c r="M6330" s="2">
        <f>Table13[[#This Row],[Cons h '[MWh']]]-Table13[[#This Row],[Ewec_prod '[MWh']]]-Table13[[#This Row],[Eeol_prod '[MWh']]]-Table13[[#This Row],[Efv_prod '[MWh']]]</f>
        <v>41.755675760855461</v>
      </c>
    </row>
    <row r="6331" x14ac:dyDescent="0.25">
      <c r="E6331" s="4">
        <v>43729.708333333336</v>
      </c>
      <c r="F6331" s="3">
        <v>0.24969</v>
      </c>
      <c r="G6331" s="2">
        <f>Table13[[#This Row],[CF % FV]]*$A$2</f>
        <v>27.465899999999998</v>
      </c>
      <c r="H6331" s="3">
        <v>0.38582409137770901</v>
      </c>
      <c r="I6331" s="2">
        <f>Table13[[#This Row],[CF % EOL ]]*$A$6</f>
        <v>0</v>
      </c>
      <c r="J6331" s="3">
        <v>7.9277377887473355E-2</v>
      </c>
      <c r="K6331" s="2">
        <f>$A$10*Table13[[#This Row],[CF % WEC]]</f>
        <v>0</v>
      </c>
      <c r="L6331" s="1">
        <v>54.58854718642462</v>
      </c>
      <c r="M6331" s="2">
        <f>Table13[[#This Row],[Cons h '[MWh']]]-Table13[[#This Row],[Ewec_prod '[MWh']]]-Table13[[#This Row],[Eeol_prod '[MWh']]]-Table13[[#This Row],[Efv_prod '[MWh']]]</f>
        <v>27.122647186424622</v>
      </c>
    </row>
    <row r="6332" x14ac:dyDescent="0.25">
      <c r="E6332" s="4">
        <v>43729.75</v>
      </c>
      <c r="F6332" s="3">
        <v>0.41805000000000003</v>
      </c>
      <c r="G6332" s="2">
        <f>Table13[[#This Row],[CF % FV]]*$A$2</f>
        <v>45.985500000000002</v>
      </c>
      <c r="H6332" s="3">
        <v>0.39706672089703599</v>
      </c>
      <c r="I6332" s="2">
        <f>Table13[[#This Row],[CF % EOL ]]*$A$6</f>
        <v>0</v>
      </c>
      <c r="J6332" s="3">
        <v>7.9819993855218416E-2</v>
      </c>
      <c r="K6332" s="2">
        <f>$A$10*Table13[[#This Row],[CF % WEC]]</f>
        <v>0</v>
      </c>
      <c r="L6332" s="1">
        <v>72.099507580264884</v>
      </c>
      <c r="M6332" s="2">
        <f>Table13[[#This Row],[Cons h '[MWh']]]-Table13[[#This Row],[Ewec_prod '[MWh']]]-Table13[[#This Row],[Eeol_prod '[MWh']]]-Table13[[#This Row],[Efv_prod '[MWh']]]</f>
        <v>26.114007580264882</v>
      </c>
    </row>
    <row r="6333" x14ac:dyDescent="0.25">
      <c r="E6333" s="4">
        <v>43729.791666666664</v>
      </c>
      <c r="F6333" s="3">
        <v>0.61235000000000006</v>
      </c>
      <c r="G6333" s="2">
        <f>Table13[[#This Row],[CF % FV]]*$A$2</f>
        <v>67.358500000000006</v>
      </c>
      <c r="H6333" s="3">
        <v>0.43428952434398799</v>
      </c>
      <c r="I6333" s="2">
        <f>Table13[[#This Row],[CF % EOL ]]*$A$6</f>
        <v>0</v>
      </c>
      <c r="J6333" s="3">
        <v>8.1502070271850829E-2</v>
      </c>
      <c r="K6333" s="2">
        <f>$A$10*Table13[[#This Row],[CF % WEC]]</f>
        <v>0</v>
      </c>
      <c r="L6333" s="1">
        <v>61.23425588479337</v>
      </c>
      <c r="M6333" s="2">
        <f>Table13[[#This Row],[Cons h '[MWh']]]-Table13[[#This Row],[Ewec_prod '[MWh']]]-Table13[[#This Row],[Eeol_prod '[MWh']]]-Table13[[#This Row],[Efv_prod '[MWh']]]</f>
        <v>-6.1242441152066363</v>
      </c>
    </row>
    <row r="6334" x14ac:dyDescent="0.25">
      <c r="E6334" s="4">
        <v>43729.833333333336</v>
      </c>
      <c r="F6334" s="3">
        <v>0.74068000000000001</v>
      </c>
      <c r="G6334" s="2">
        <f>Table13[[#This Row],[CF % FV]]*$A$2</f>
        <v>81.474800000000002</v>
      </c>
      <c r="H6334" s="3">
        <v>0.51039769172043004</v>
      </c>
      <c r="I6334" s="2">
        <f>Table13[[#This Row],[CF % EOL ]]*$A$6</f>
        <v>0</v>
      </c>
      <c r="J6334" s="3">
        <v>8.4128922998099279E-2</v>
      </c>
      <c r="K6334" s="2">
        <f>$A$10*Table13[[#This Row],[CF % WEC]]</f>
        <v>0</v>
      </c>
      <c r="L6334" s="1">
        <v>51.52807957336708</v>
      </c>
      <c r="M6334" s="2">
        <f>Table13[[#This Row],[Cons h '[MWh']]]-Table13[[#This Row],[Ewec_prod '[MWh']]]-Table13[[#This Row],[Eeol_prod '[MWh']]]-Table13[[#This Row],[Efv_prod '[MWh']]]</f>
        <v>-29.946720426632922</v>
      </c>
    </row>
    <row r="6335" x14ac:dyDescent="0.25">
      <c r="E6335" s="4">
        <v>43729.875</v>
      </c>
      <c r="F6335" s="3">
        <v>0.75048999999999999</v>
      </c>
      <c r="G6335" s="2">
        <f>Table13[[#This Row],[CF % FV]]*$A$2</f>
        <v>82.553899999999999</v>
      </c>
      <c r="H6335" s="3">
        <v>0.57401321424985796</v>
      </c>
      <c r="I6335" s="2">
        <f>Table13[[#This Row],[CF % EOL ]]*$A$6</f>
        <v>0</v>
      </c>
      <c r="J6335" s="3">
        <v>8.1580306170253178E-2</v>
      </c>
      <c r="K6335" s="2">
        <f>$A$10*Table13[[#This Row],[CF % WEC]]</f>
        <v>0</v>
      </c>
      <c r="L6335" s="1">
        <v>44.536088932168653</v>
      </c>
      <c r="M6335" s="2">
        <f>Table13[[#This Row],[Cons h '[MWh']]]-Table13[[#This Row],[Ewec_prod '[MWh']]]-Table13[[#This Row],[Eeol_prod '[MWh']]]-Table13[[#This Row],[Efv_prod '[MWh']]]</f>
        <v>-38.017811067831346</v>
      </c>
    </row>
    <row r="6336" x14ac:dyDescent="0.25">
      <c r="E6336" s="4">
        <v>43729.916666666664</v>
      </c>
      <c r="F6336" s="3">
        <v>0.65107999999999999</v>
      </c>
      <c r="G6336" s="2">
        <f>Table13[[#This Row],[CF % FV]]*$A$2</f>
        <v>71.618799999999993</v>
      </c>
      <c r="H6336" s="3">
        <v>0.54150508162727096</v>
      </c>
      <c r="I6336" s="2">
        <f>Table13[[#This Row],[CF % EOL ]]*$A$6</f>
        <v>0</v>
      </c>
      <c r="J6336" s="3">
        <v>7.906763883378079E-2</v>
      </c>
      <c r="K6336" s="2">
        <f>$A$10*Table13[[#This Row],[CF % WEC]]</f>
        <v>0</v>
      </c>
      <c r="L6336" s="1">
        <v>39.780650085945261</v>
      </c>
      <c r="M6336" s="2">
        <f>Table13[[#This Row],[Cons h '[MWh']]]-Table13[[#This Row],[Ewec_prod '[MWh']]]-Table13[[#This Row],[Eeol_prod '[MWh']]]-Table13[[#This Row],[Efv_prod '[MWh']]]</f>
        <v>-31.838149914054732</v>
      </c>
    </row>
    <row r="6337" x14ac:dyDescent="0.25">
      <c r="E6337" s="4">
        <v>43729.958333333336</v>
      </c>
      <c r="F6337" s="3">
        <v>0.67926999999999993</v>
      </c>
      <c r="G6337" s="2">
        <f>Table13[[#This Row],[CF % FV]]*$A$2</f>
        <v>74.719699999999989</v>
      </c>
      <c r="H6337" s="3">
        <v>0.53812952886499799</v>
      </c>
      <c r="I6337" s="2">
        <f>Table13[[#This Row],[CF % EOL ]]*$A$6</f>
        <v>0</v>
      </c>
      <c r="J6337" s="3">
        <v>7.6871474124643624E-2</v>
      </c>
      <c r="K6337" s="2">
        <f>$A$10*Table13[[#This Row],[CF % WEC]]</f>
        <v>0</v>
      </c>
      <c r="L6337" s="1">
        <v>45.95480181789231</v>
      </c>
      <c r="M6337" s="2">
        <f>Table13[[#This Row],[Cons h '[MWh']]]-Table13[[#This Row],[Ewec_prod '[MWh']]]-Table13[[#This Row],[Eeol_prod '[MWh']]]-Table13[[#This Row],[Efv_prod '[MWh']]]</f>
        <v>-28.764898182107679</v>
      </c>
    </row>
    <row r="6338" x14ac:dyDescent="0.25">
      <c r="E6338" s="4">
        <v>43730</v>
      </c>
      <c r="F6338" s="3">
        <v>0.50219000000000003</v>
      </c>
      <c r="G6338" s="2">
        <f>Table13[[#This Row],[CF % FV]]*$A$2</f>
        <v>55.240900000000003</v>
      </c>
      <c r="H6338" s="3">
        <v>0.47547310462625197</v>
      </c>
      <c r="I6338" s="2">
        <f>Table13[[#This Row],[CF % EOL ]]*$A$6</f>
        <v>0</v>
      </c>
      <c r="J6338" s="3">
        <v>7.5580969205505194E-2</v>
      </c>
      <c r="K6338" s="2">
        <f>$A$10*Table13[[#This Row],[CF % WEC]]</f>
        <v>0</v>
      </c>
      <c r="L6338" s="1">
        <v>34.666975181018636</v>
      </c>
      <c r="M6338" s="2">
        <f>Table13[[#This Row],[Cons h '[MWh']]]-Table13[[#This Row],[Ewec_prod '[MWh']]]-Table13[[#This Row],[Eeol_prod '[MWh']]]-Table13[[#This Row],[Efv_prod '[MWh']]]</f>
        <v>-20.573924818981368</v>
      </c>
    </row>
    <row r="6339" x14ac:dyDescent="0.25">
      <c r="E6339" s="4">
        <v>43730.041666666664</v>
      </c>
      <c r="F6339" s="3">
        <v>0.35358000000000001</v>
      </c>
      <c r="G6339" s="2">
        <f>Table13[[#This Row],[CF % FV]]*$A$2</f>
        <v>38.893799999999999</v>
      </c>
      <c r="H6339" s="3">
        <v>0.395631960230452</v>
      </c>
      <c r="I6339" s="2">
        <f>Table13[[#This Row],[CF % EOL ]]*$A$6</f>
        <v>0</v>
      </c>
      <c r="J6339" s="3">
        <v>7.4886000556581428E-2</v>
      </c>
      <c r="K6339" s="2">
        <f>$A$10*Table13[[#This Row],[CF % WEC]]</f>
        <v>0</v>
      </c>
      <c r="L6339" s="1">
        <v>33.498898352952146</v>
      </c>
      <c r="M6339" s="2">
        <f>Table13[[#This Row],[Cons h '[MWh']]]-Table13[[#This Row],[Ewec_prod '[MWh']]]-Table13[[#This Row],[Eeol_prod '[MWh']]]-Table13[[#This Row],[Efv_prod '[MWh']]]</f>
        <v>-5.3949016470478526</v>
      </c>
    </row>
    <row r="6340" x14ac:dyDescent="0.25">
      <c r="E6340" s="4">
        <v>43730.083333333336</v>
      </c>
      <c r="F6340" s="3">
        <v>0.15834999999999999</v>
      </c>
      <c r="G6340" s="2">
        <f>Table13[[#This Row],[CF % FV]]*$A$2</f>
        <v>17.418499999999998</v>
      </c>
      <c r="H6340" s="3">
        <v>0.43038336228429203</v>
      </c>
      <c r="I6340" s="2">
        <f>Table13[[#This Row],[CF % EOL ]]*$A$6</f>
        <v>0</v>
      </c>
      <c r="J6340" s="3">
        <v>7.4955739202173466E-2</v>
      </c>
      <c r="K6340" s="2">
        <f>$A$10*Table13[[#This Row],[CF % WEC]]</f>
        <v>0</v>
      </c>
      <c r="L6340" s="1">
        <v>30.374434576853325</v>
      </c>
      <c r="M6340" s="2">
        <f>Table13[[#This Row],[Cons h '[MWh']]]-Table13[[#This Row],[Ewec_prod '[MWh']]]-Table13[[#This Row],[Eeol_prod '[MWh']]]-Table13[[#This Row],[Efv_prod '[MWh']]]</f>
        <v>12.955934576853327</v>
      </c>
    </row>
    <row r="6341" x14ac:dyDescent="0.25">
      <c r="E6341" s="4">
        <v>43730.125</v>
      </c>
      <c r="F6341" s="3">
        <v>5.3899999999999998E-3</v>
      </c>
      <c r="G6341" s="2">
        <f>Table13[[#This Row],[CF % FV]]*$A$2</f>
        <v>0.59289999999999998</v>
      </c>
      <c r="H6341" s="3">
        <v>0.52453345182961997</v>
      </c>
      <c r="I6341" s="2">
        <f>Table13[[#This Row],[CF % EOL ]]*$A$6</f>
        <v>0</v>
      </c>
      <c r="J6341" s="3">
        <v>7.676487952574361E-2</v>
      </c>
      <c r="K6341" s="2">
        <f>$A$10*Table13[[#This Row],[CF % WEC]]</f>
        <v>0</v>
      </c>
      <c r="L6341" s="1">
        <v>32.403932216749446</v>
      </c>
      <c r="M6341" s="2">
        <f>Table13[[#This Row],[Cons h '[MWh']]]-Table13[[#This Row],[Ewec_prod '[MWh']]]-Table13[[#This Row],[Eeol_prod '[MWh']]]-Table13[[#This Row],[Efv_prod '[MWh']]]</f>
        <v>31.811032216749446</v>
      </c>
    </row>
    <row r="6342" x14ac:dyDescent="0.25">
      <c r="E6342" s="4">
        <v>43730.166666666664</v>
      </c>
      <c r="F6342" s="3">
        <v>0</v>
      </c>
      <c r="G6342" s="2">
        <f>Table13[[#This Row],[CF % FV]]*$A$2</f>
        <v>0</v>
      </c>
      <c r="H6342" s="3">
        <v>0.59571509854614202</v>
      </c>
      <c r="I6342" s="2">
        <f>Table13[[#This Row],[CF % EOL ]]*$A$6</f>
        <v>0</v>
      </c>
      <c r="J6342" s="3">
        <v>8.0534460915720335E-2</v>
      </c>
      <c r="K6342" s="2">
        <f>$A$10*Table13[[#This Row],[CF % WEC]]</f>
        <v>0</v>
      </c>
      <c r="L6342" s="1">
        <v>37.64099677800241</v>
      </c>
      <c r="M6342" s="2">
        <f>Table13[[#This Row],[Cons h '[MWh']]]-Table13[[#This Row],[Ewec_prod '[MWh']]]-Table13[[#This Row],[Eeol_prod '[MWh']]]-Table13[[#This Row],[Efv_prod '[MWh']]]</f>
        <v>37.64099677800241</v>
      </c>
    </row>
    <row r="6343" x14ac:dyDescent="0.25">
      <c r="E6343" s="4">
        <v>43730.208333333336</v>
      </c>
      <c r="F6343" s="3">
        <v>0</v>
      </c>
      <c r="G6343" s="2">
        <f>Table13[[#This Row],[CF % FV]]*$A$2</f>
        <v>0</v>
      </c>
      <c r="H6343" s="3">
        <v>0.65566636265004197</v>
      </c>
      <c r="I6343" s="2">
        <f>Table13[[#This Row],[CF % EOL ]]*$A$6</f>
        <v>0</v>
      </c>
      <c r="J6343" s="3">
        <v>8.6478145089883232E-2</v>
      </c>
      <c r="K6343" s="2">
        <f>$A$10*Table13[[#This Row],[CF % WEC]]</f>
        <v>0</v>
      </c>
      <c r="L6343" s="1">
        <v>40.121115486060503</v>
      </c>
      <c r="M6343" s="2">
        <f>Table13[[#This Row],[Cons h '[MWh']]]-Table13[[#This Row],[Ewec_prod '[MWh']]]-Table13[[#This Row],[Eeol_prod '[MWh']]]-Table13[[#This Row],[Efv_prod '[MWh']]]</f>
        <v>40.121115486060503</v>
      </c>
    </row>
    <row r="6344" x14ac:dyDescent="0.25">
      <c r="E6344" s="4">
        <v>43730.25</v>
      </c>
      <c r="F6344" s="3">
        <v>0</v>
      </c>
      <c r="G6344" s="2">
        <f>Table13[[#This Row],[CF % FV]]*$A$2</f>
        <v>0</v>
      </c>
      <c r="H6344" s="3">
        <v>0.68963758706323097</v>
      </c>
      <c r="I6344" s="2">
        <f>Table13[[#This Row],[CF % EOL ]]*$A$6</f>
        <v>0</v>
      </c>
      <c r="J6344" s="3">
        <v>9.3084576587171647E-2</v>
      </c>
      <c r="K6344" s="2">
        <f>$A$10*Table13[[#This Row],[CF % WEC]]</f>
        <v>0</v>
      </c>
      <c r="L6344" s="1">
        <v>46.360602067451211</v>
      </c>
      <c r="M6344" s="2">
        <f>Table13[[#This Row],[Cons h '[MWh']]]-Table13[[#This Row],[Ewec_prod '[MWh']]]-Table13[[#This Row],[Eeol_prod '[MWh']]]-Table13[[#This Row],[Efv_prod '[MWh']]]</f>
        <v>46.360602067451211</v>
      </c>
    </row>
    <row r="6345" x14ac:dyDescent="0.25">
      <c r="E6345" s="4">
        <v>43730.291666666664</v>
      </c>
      <c r="F6345" s="3">
        <v>0</v>
      </c>
      <c r="G6345" s="2">
        <f>Table13[[#This Row],[CF % FV]]*$A$2</f>
        <v>0</v>
      </c>
      <c r="H6345" s="3">
        <v>0.68314148431474198</v>
      </c>
      <c r="I6345" s="2">
        <f>Table13[[#This Row],[CF % EOL ]]*$A$6</f>
        <v>0</v>
      </c>
      <c r="J6345" s="3">
        <v>9.9774918025810413E-2</v>
      </c>
      <c r="K6345" s="2">
        <f>$A$10*Table13[[#This Row],[CF % WEC]]</f>
        <v>0</v>
      </c>
      <c r="L6345" s="1">
        <v>49.341753642052147</v>
      </c>
      <c r="M6345" s="2">
        <f>Table13[[#This Row],[Cons h '[MWh']]]-Table13[[#This Row],[Ewec_prod '[MWh']]]-Table13[[#This Row],[Eeol_prod '[MWh']]]-Table13[[#This Row],[Efv_prod '[MWh']]]</f>
        <v>49.341753642052147</v>
      </c>
    </row>
    <row r="6346" x14ac:dyDescent="0.25">
      <c r="E6346" s="4">
        <v>43730.333333333336</v>
      </c>
      <c r="F6346" s="3">
        <v>0</v>
      </c>
      <c r="G6346" s="2">
        <f>Table13[[#This Row],[CF % FV]]*$A$2</f>
        <v>0</v>
      </c>
      <c r="H6346" s="3">
        <v>0.69044788394744006</v>
      </c>
      <c r="I6346" s="2">
        <f>Table13[[#This Row],[CF % EOL ]]*$A$6</f>
        <v>0</v>
      </c>
      <c r="J6346" s="3">
        <v>0.10564083173431933</v>
      </c>
      <c r="K6346" s="2">
        <f>$A$10*Table13[[#This Row],[CF % WEC]]</f>
        <v>0</v>
      </c>
      <c r="L6346" s="1">
        <v>39.47621742057057</v>
      </c>
      <c r="M6346" s="2">
        <f>Table13[[#This Row],[Cons h '[MWh']]]-Table13[[#This Row],[Ewec_prod '[MWh']]]-Table13[[#This Row],[Eeol_prod '[MWh']]]-Table13[[#This Row],[Efv_prod '[MWh']]]</f>
        <v>39.47621742057057</v>
      </c>
    </row>
    <row r="6347" x14ac:dyDescent="0.25">
      <c r="E6347" s="4">
        <v>43730.375</v>
      </c>
      <c r="F6347" s="3">
        <v>0</v>
      </c>
      <c r="G6347" s="2">
        <f>Table13[[#This Row],[CF % FV]]*$A$2</f>
        <v>0</v>
      </c>
      <c r="H6347" s="3">
        <v>0.71697096247992598</v>
      </c>
      <c r="I6347" s="2">
        <f>Table13[[#This Row],[CF % EOL ]]*$A$6</f>
        <v>0</v>
      </c>
      <c r="J6347" s="3">
        <v>0.10249476030635077</v>
      </c>
      <c r="K6347" s="2">
        <f>$A$10*Table13[[#This Row],[CF % WEC]]</f>
        <v>0</v>
      </c>
      <c r="L6347" s="1">
        <v>37.595647171576388</v>
      </c>
      <c r="M6347" s="2">
        <f>Table13[[#This Row],[Cons h '[MWh']]]-Table13[[#This Row],[Ewec_prod '[MWh']]]-Table13[[#This Row],[Eeol_prod '[MWh']]]-Table13[[#This Row],[Efv_prod '[MWh']]]</f>
        <v>37.595647171576388</v>
      </c>
    </row>
    <row r="6348" x14ac:dyDescent="0.25">
      <c r="E6348" s="4">
        <v>43730.416666666664</v>
      </c>
      <c r="F6348" s="3">
        <v>0</v>
      </c>
      <c r="G6348" s="2">
        <f>Table13[[#This Row],[CF % FV]]*$A$2</f>
        <v>0</v>
      </c>
      <c r="H6348" s="3">
        <v>0.40917286531665098</v>
      </c>
      <c r="I6348" s="2">
        <f>Table13[[#This Row],[CF % EOL ]]*$A$6</f>
        <v>0</v>
      </c>
      <c r="J6348" s="3">
        <v>9.8896030137146929E-2</v>
      </c>
      <c r="K6348" s="2">
        <f>$A$10*Table13[[#This Row],[CF % WEC]]</f>
        <v>0</v>
      </c>
      <c r="L6348" s="1">
        <v>45.304667186518202</v>
      </c>
      <c r="M6348" s="2">
        <f>Table13[[#This Row],[Cons h '[MWh']]]-Table13[[#This Row],[Ewec_prod '[MWh']]]-Table13[[#This Row],[Eeol_prod '[MWh']]]-Table13[[#This Row],[Efv_prod '[MWh']]]</f>
        <v>45.304667186518202</v>
      </c>
    </row>
    <row r="6349" x14ac:dyDescent="0.25">
      <c r="E6349" s="4">
        <v>43730.458333333336</v>
      </c>
      <c r="F6349" s="3">
        <v>0</v>
      </c>
      <c r="G6349" s="2">
        <f>Table13[[#This Row],[CF % FV]]*$A$2</f>
        <v>0</v>
      </c>
      <c r="H6349" s="3">
        <v>0.40131659050173102</v>
      </c>
      <c r="I6349" s="2">
        <f>Table13[[#This Row],[CF % EOL ]]*$A$6</f>
        <v>0</v>
      </c>
      <c r="J6349" s="3">
        <v>9.621367431245291E-2</v>
      </c>
      <c r="K6349" s="2">
        <f>$A$10*Table13[[#This Row],[CF % WEC]]</f>
        <v>0</v>
      </c>
      <c r="L6349" s="1">
        <v>39.605951214937832</v>
      </c>
      <c r="M6349" s="2">
        <f>Table13[[#This Row],[Cons h '[MWh']]]-Table13[[#This Row],[Ewec_prod '[MWh']]]-Table13[[#This Row],[Eeol_prod '[MWh']]]-Table13[[#This Row],[Efv_prod '[MWh']]]</f>
        <v>39.605951214937832</v>
      </c>
    </row>
    <row r="6350" x14ac:dyDescent="0.25">
      <c r="E6350" s="4">
        <v>43730.5</v>
      </c>
      <c r="F6350" s="3">
        <v>0</v>
      </c>
      <c r="G6350" s="2">
        <f>Table13[[#This Row],[CF % FV]]*$A$2</f>
        <v>0</v>
      </c>
      <c r="H6350" s="3">
        <v>0.40494325822521698</v>
      </c>
      <c r="I6350" s="2">
        <f>Table13[[#This Row],[CF % EOL ]]*$A$6</f>
        <v>0</v>
      </c>
      <c r="J6350" s="3">
        <v>9.4018700433093266E-2</v>
      </c>
      <c r="K6350" s="2">
        <f>$A$10*Table13[[#This Row],[CF % WEC]]</f>
        <v>0</v>
      </c>
      <c r="L6350" s="1">
        <v>43.938547362916587</v>
      </c>
      <c r="M6350" s="2">
        <f>Table13[[#This Row],[Cons h '[MWh']]]-Table13[[#This Row],[Ewec_prod '[MWh']]]-Table13[[#This Row],[Eeol_prod '[MWh']]]-Table13[[#This Row],[Efv_prod '[MWh']]]</f>
        <v>43.938547362916587</v>
      </c>
    </row>
    <row r="6351" x14ac:dyDescent="0.25">
      <c r="E6351" s="4">
        <v>43730.541666666664</v>
      </c>
      <c r="F6351" s="3">
        <v>0</v>
      </c>
      <c r="G6351" s="2">
        <f>Table13[[#This Row],[CF % FV]]*$A$2</f>
        <v>0</v>
      </c>
      <c r="H6351" s="3">
        <v>0.43298156809662403</v>
      </c>
      <c r="I6351" s="2">
        <f>Table13[[#This Row],[CF % EOL ]]*$A$6</f>
        <v>0</v>
      </c>
      <c r="J6351" s="3">
        <v>9.3788555296201628E-2</v>
      </c>
      <c r="K6351" s="2">
        <f>$A$10*Table13[[#This Row],[CF % WEC]]</f>
        <v>0</v>
      </c>
      <c r="L6351" s="1">
        <v>43.300535509973642</v>
      </c>
      <c r="M6351" s="2">
        <f>Table13[[#This Row],[Cons h '[MWh']]]-Table13[[#This Row],[Ewec_prod '[MWh']]]-Table13[[#This Row],[Eeol_prod '[MWh']]]-Table13[[#This Row],[Efv_prod '[MWh']]]</f>
        <v>43.300535509973642</v>
      </c>
    </row>
    <row r="6352" x14ac:dyDescent="0.25">
      <c r="E6352" s="4">
        <v>43730.583333333336</v>
      </c>
      <c r="F6352" s="3">
        <v>0</v>
      </c>
      <c r="G6352" s="2">
        <f>Table13[[#This Row],[CF % FV]]*$A$2</f>
        <v>0</v>
      </c>
      <c r="H6352" s="3">
        <v>0.54488100915445004</v>
      </c>
      <c r="I6352" s="2">
        <f>Table13[[#This Row],[CF % EOL ]]*$A$6</f>
        <v>0</v>
      </c>
      <c r="J6352" s="3">
        <v>9.6360120735460297E-2</v>
      </c>
      <c r="K6352" s="2">
        <f>$A$10*Table13[[#This Row],[CF % WEC]]</f>
        <v>0</v>
      </c>
      <c r="L6352" s="1">
        <v>42.353827257728994</v>
      </c>
      <c r="M6352" s="2">
        <f>Table13[[#This Row],[Cons h '[MWh']]]-Table13[[#This Row],[Ewec_prod '[MWh']]]-Table13[[#This Row],[Eeol_prod '[MWh']]]-Table13[[#This Row],[Efv_prod '[MWh']]]</f>
        <v>42.353827257728994</v>
      </c>
    </row>
    <row r="6353" x14ac:dyDescent="0.25">
      <c r="E6353" s="4">
        <v>43730.625</v>
      </c>
      <c r="F6353" s="3">
        <v>0</v>
      </c>
      <c r="G6353" s="2">
        <f>Table13[[#This Row],[CF % FV]]*$A$2</f>
        <v>0</v>
      </c>
      <c r="H6353" s="3">
        <v>0.67891236840591995</v>
      </c>
      <c r="I6353" s="2">
        <f>Table13[[#This Row],[CF % EOL ]]*$A$6</f>
        <v>0</v>
      </c>
      <c r="J6353" s="3">
        <v>0.1049488341921882</v>
      </c>
      <c r="K6353" s="2">
        <f>$A$10*Table13[[#This Row],[CF % WEC]]</f>
        <v>0</v>
      </c>
      <c r="L6353" s="1">
        <v>34.473327154340765</v>
      </c>
      <c r="M6353" s="2">
        <f>Table13[[#This Row],[Cons h '[MWh']]]-Table13[[#This Row],[Ewec_prod '[MWh']]]-Table13[[#This Row],[Eeol_prod '[MWh']]]-Table13[[#This Row],[Efv_prod '[MWh']]]</f>
        <v>34.473327154340765</v>
      </c>
    </row>
    <row r="6354" x14ac:dyDescent="0.25">
      <c r="E6354" s="4">
        <v>43730.666666666664</v>
      </c>
      <c r="F6354" s="3">
        <v>7.2219999999999993E-2</v>
      </c>
      <c r="G6354" s="2">
        <f>Table13[[#This Row],[CF % FV]]*$A$2</f>
        <v>7.9441999999999995</v>
      </c>
      <c r="H6354" s="3">
        <v>0.79409813222075598</v>
      </c>
      <c r="I6354" s="2">
        <f>Table13[[#This Row],[CF % EOL ]]*$A$6</f>
        <v>0</v>
      </c>
      <c r="J6354" s="3">
        <v>0.12186721166730433</v>
      </c>
      <c r="K6354" s="2">
        <f>$A$10*Table13[[#This Row],[CF % WEC]]</f>
        <v>0</v>
      </c>
      <c r="L6354" s="1">
        <v>44.321685684358016</v>
      </c>
      <c r="M6354" s="2">
        <f>Table13[[#This Row],[Cons h '[MWh']]]-Table13[[#This Row],[Ewec_prod '[MWh']]]-Table13[[#This Row],[Eeol_prod '[MWh']]]-Table13[[#This Row],[Efv_prod '[MWh']]]</f>
        <v>36.377485684358014</v>
      </c>
    </row>
    <row r="6355" x14ac:dyDescent="0.25">
      <c r="E6355" s="4">
        <v>43730.708333333336</v>
      </c>
      <c r="F6355" s="3">
        <v>0.28202999999999995</v>
      </c>
      <c r="G6355" s="2">
        <f>Table13[[#This Row],[CF % FV]]*$A$2</f>
        <v>31.023299999999995</v>
      </c>
      <c r="H6355" s="3">
        <v>0.86401238022739502</v>
      </c>
      <c r="I6355" s="2">
        <f>Table13[[#This Row],[CF % EOL ]]*$A$6</f>
        <v>0</v>
      </c>
      <c r="J6355" s="3">
        <v>0.14447057217129688</v>
      </c>
      <c r="K6355" s="2">
        <f>$A$10*Table13[[#This Row],[CF % WEC]]</f>
        <v>0</v>
      </c>
      <c r="L6355" s="1">
        <v>39.354002098975002</v>
      </c>
      <c r="M6355" s="2">
        <f>Table13[[#This Row],[Cons h '[MWh']]]-Table13[[#This Row],[Ewec_prod '[MWh']]]-Table13[[#This Row],[Eeol_prod '[MWh']]]-Table13[[#This Row],[Efv_prod '[MWh']]]</f>
        <v>8.3307020989750065</v>
      </c>
    </row>
    <row r="6356" x14ac:dyDescent="0.25">
      <c r="E6356" s="4">
        <v>43730.75</v>
      </c>
      <c r="F6356" s="3">
        <v>0.48200999999999999</v>
      </c>
      <c r="G6356" s="2">
        <f>Table13[[#This Row],[CF % FV]]*$A$2</f>
        <v>53.021099999999997</v>
      </c>
      <c r="H6356" s="3">
        <v>0.89427744160619904</v>
      </c>
      <c r="I6356" s="2">
        <f>Table13[[#This Row],[CF % EOL ]]*$A$6</f>
        <v>0</v>
      </c>
      <c r="J6356" s="3">
        <v>0.16359571121908795</v>
      </c>
      <c r="K6356" s="2">
        <f>$A$10*Table13[[#This Row],[CF % WEC]]</f>
        <v>0</v>
      </c>
      <c r="L6356" s="1">
        <v>44.83164199062881</v>
      </c>
      <c r="M6356" s="2">
        <f>Table13[[#This Row],[Cons h '[MWh']]]-Table13[[#This Row],[Ewec_prod '[MWh']]]-Table13[[#This Row],[Eeol_prod '[MWh']]]-Table13[[#This Row],[Efv_prod '[MWh']]]</f>
        <v>-8.1894580093711866</v>
      </c>
    </row>
    <row r="6357" x14ac:dyDescent="0.25">
      <c r="E6357" s="4">
        <v>43730.791666666664</v>
      </c>
      <c r="F6357" s="3">
        <v>0.62944</v>
      </c>
      <c r="G6357" s="2">
        <f>Table13[[#This Row],[CF % FV]]*$A$2</f>
        <v>69.238399999999999</v>
      </c>
      <c r="H6357" s="3">
        <v>0.83934478957059799</v>
      </c>
      <c r="I6357" s="2">
        <f>Table13[[#This Row],[CF % EOL ]]*$A$6</f>
        <v>0</v>
      </c>
      <c r="J6357" s="3">
        <v>0.16554452400976502</v>
      </c>
      <c r="K6357" s="2">
        <f>$A$10*Table13[[#This Row],[CF % WEC]]</f>
        <v>0</v>
      </c>
      <c r="L6357" s="1">
        <v>49.915689107858142</v>
      </c>
      <c r="M6357" s="2">
        <f>Table13[[#This Row],[Cons h '[MWh']]]-Table13[[#This Row],[Ewec_prod '[MWh']]]-Table13[[#This Row],[Eeol_prod '[MWh']]]-Table13[[#This Row],[Efv_prod '[MWh']]]</f>
        <v>-19.322710892141856</v>
      </c>
    </row>
    <row r="6358" x14ac:dyDescent="0.25">
      <c r="E6358" s="4">
        <v>43730.833333333336</v>
      </c>
      <c r="F6358" s="3">
        <v>0.78459000000000001</v>
      </c>
      <c r="G6358" s="2">
        <f>Table13[[#This Row],[CF % FV]]*$A$2</f>
        <v>86.304900000000004</v>
      </c>
      <c r="H6358" s="3">
        <v>0.79305000787006497</v>
      </c>
      <c r="I6358" s="2">
        <f>Table13[[#This Row],[CF % EOL ]]*$A$6</f>
        <v>0</v>
      </c>
      <c r="J6358" s="3">
        <v>0.15271069079016908</v>
      </c>
      <c r="K6358" s="2">
        <f>$A$10*Table13[[#This Row],[CF % WEC]]</f>
        <v>0</v>
      </c>
      <c r="L6358" s="1">
        <v>57.425153564642081</v>
      </c>
      <c r="M6358" s="2">
        <f>Table13[[#This Row],[Cons h '[MWh']]]-Table13[[#This Row],[Ewec_prod '[MWh']]]-Table13[[#This Row],[Eeol_prod '[MWh']]]-Table13[[#This Row],[Efv_prod '[MWh']]]</f>
        <v>-28.879746435357923</v>
      </c>
    </row>
    <row r="6359" x14ac:dyDescent="0.25">
      <c r="E6359" s="4">
        <v>43730.875</v>
      </c>
      <c r="F6359" s="3">
        <v>0.82665</v>
      </c>
      <c r="G6359" s="2">
        <f>Table13[[#This Row],[CF % FV]]*$A$2</f>
        <v>90.9315</v>
      </c>
      <c r="H6359" s="3">
        <v>0.81701207107544305</v>
      </c>
      <c r="I6359" s="2">
        <f>Table13[[#This Row],[CF % EOL ]]*$A$6</f>
        <v>0</v>
      </c>
      <c r="J6359" s="3">
        <v>0.15358618204632404</v>
      </c>
      <c r="K6359" s="2">
        <f>$A$10*Table13[[#This Row],[CF % WEC]]</f>
        <v>0</v>
      </c>
      <c r="L6359" s="1">
        <v>40.563301182704748</v>
      </c>
      <c r="M6359" s="2">
        <f>Table13[[#This Row],[Cons h '[MWh']]]-Table13[[#This Row],[Ewec_prod '[MWh']]]-Table13[[#This Row],[Eeol_prod '[MWh']]]-Table13[[#This Row],[Efv_prod '[MWh']]]</f>
        <v>-50.368198817295252</v>
      </c>
    </row>
    <row r="6360" x14ac:dyDescent="0.25">
      <c r="E6360" s="4">
        <v>43730.916666666664</v>
      </c>
      <c r="F6360" s="3">
        <v>0.81234000000000006</v>
      </c>
      <c r="G6360" s="2">
        <f>Table13[[#This Row],[CF % FV]]*$A$2</f>
        <v>89.357400000000013</v>
      </c>
      <c r="H6360" s="3">
        <v>0.93271308241448003</v>
      </c>
      <c r="I6360" s="2">
        <f>Table13[[#This Row],[CF % EOL ]]*$A$6</f>
        <v>0</v>
      </c>
      <c r="J6360" s="3">
        <v>0.16586768122445533</v>
      </c>
      <c r="K6360" s="2">
        <f>$A$10*Table13[[#This Row],[CF % WEC]]</f>
        <v>0</v>
      </c>
      <c r="L6360" s="1">
        <v>39.301901995812592</v>
      </c>
      <c r="M6360" s="2">
        <f>Table13[[#This Row],[Cons h '[MWh']]]-Table13[[#This Row],[Ewec_prod '[MWh']]]-Table13[[#This Row],[Eeol_prod '[MWh']]]-Table13[[#This Row],[Efv_prod '[MWh']]]</f>
        <v>-50.05549800418742</v>
      </c>
    </row>
    <row r="6361" x14ac:dyDescent="0.25">
      <c r="E6361" s="4">
        <v>43730.958333333336</v>
      </c>
      <c r="F6361" s="3">
        <v>0.72386000000000006</v>
      </c>
      <c r="G6361" s="2">
        <f>Table13[[#This Row],[CF % FV]]*$A$2</f>
        <v>79.624600000000001</v>
      </c>
      <c r="H6361" s="3">
        <v>0.93721685827421397</v>
      </c>
      <c r="I6361" s="2">
        <f>Table13[[#This Row],[CF % EOL ]]*$A$6</f>
        <v>0</v>
      </c>
      <c r="J6361" s="3">
        <v>0.17722511032441668</v>
      </c>
      <c r="K6361" s="2">
        <f>$A$10*Table13[[#This Row],[CF % WEC]]</f>
        <v>0</v>
      </c>
      <c r="L6361" s="1">
        <v>36.748062877323747</v>
      </c>
      <c r="M6361" s="2">
        <f>Table13[[#This Row],[Cons h '[MWh']]]-Table13[[#This Row],[Ewec_prod '[MWh']]]-Table13[[#This Row],[Eeol_prod '[MWh']]]-Table13[[#This Row],[Efv_prod '[MWh']]]</f>
        <v>-42.876537122676254</v>
      </c>
    </row>
    <row r="6362" x14ac:dyDescent="0.25">
      <c r="E6362" s="4">
        <v>43731</v>
      </c>
      <c r="F6362" s="3">
        <v>0.57623000000000002</v>
      </c>
      <c r="G6362" s="2">
        <f>Table13[[#This Row],[CF % FV]]*$A$2</f>
        <v>63.385300000000001</v>
      </c>
      <c r="H6362" s="3">
        <v>0.92858680974941898</v>
      </c>
      <c r="I6362" s="2">
        <f>Table13[[#This Row],[CF % EOL ]]*$A$6</f>
        <v>0</v>
      </c>
      <c r="J6362" s="3">
        <v>0.17364690016480047</v>
      </c>
      <c r="K6362" s="2">
        <f>$A$10*Table13[[#This Row],[CF % WEC]]</f>
        <v>0</v>
      </c>
      <c r="L6362" s="1">
        <v>26.438942846448015</v>
      </c>
      <c r="M6362" s="2">
        <f>Table13[[#This Row],[Cons h '[MWh']]]-Table13[[#This Row],[Ewec_prod '[MWh']]]-Table13[[#This Row],[Eeol_prod '[MWh']]]-Table13[[#This Row],[Efv_prod '[MWh']]]</f>
        <v>-36.946357153551986</v>
      </c>
    </row>
    <row r="6363" x14ac:dyDescent="0.25">
      <c r="E6363" s="4">
        <v>43731.041666666664</v>
      </c>
      <c r="F6363" s="3">
        <v>0.37785000000000002</v>
      </c>
      <c r="G6363" s="2">
        <f>Table13[[#This Row],[CF % FV]]*$A$2</f>
        <v>41.563500000000005</v>
      </c>
      <c r="H6363" s="3">
        <v>0.92280754631895101</v>
      </c>
      <c r="I6363" s="2">
        <f>Table13[[#This Row],[CF % EOL ]]*$A$6</f>
        <v>0</v>
      </c>
      <c r="J6363" s="3">
        <v>0.16023472163590549</v>
      </c>
      <c r="K6363" s="2">
        <f>$A$10*Table13[[#This Row],[CF % WEC]]</f>
        <v>0</v>
      </c>
      <c r="L6363" s="1">
        <v>34.671244371249131</v>
      </c>
      <c r="M6363" s="2">
        <f>Table13[[#This Row],[Cons h '[MWh']]]-Table13[[#This Row],[Ewec_prod '[MWh']]]-Table13[[#This Row],[Eeol_prod '[MWh']]]-Table13[[#This Row],[Efv_prod '[MWh']]]</f>
        <v>-6.8922556287508741</v>
      </c>
    </row>
    <row r="6364" x14ac:dyDescent="0.25">
      <c r="E6364" s="4">
        <v>43731.083333333336</v>
      </c>
      <c r="F6364" s="3">
        <v>0.17448</v>
      </c>
      <c r="G6364" s="2">
        <f>Table13[[#This Row],[CF % FV]]*$A$2</f>
        <v>19.192799999999998</v>
      </c>
      <c r="H6364" s="3">
        <v>0.91081269478944404</v>
      </c>
      <c r="I6364" s="2">
        <f>Table13[[#This Row],[CF % EOL ]]*$A$6</f>
        <v>0</v>
      </c>
      <c r="J6364" s="3">
        <v>0.14327767016440249</v>
      </c>
      <c r="K6364" s="2">
        <f>$A$10*Table13[[#This Row],[CF % WEC]]</f>
        <v>0</v>
      </c>
      <c r="L6364" s="1">
        <v>28.404218880923914</v>
      </c>
      <c r="M6364" s="2">
        <f>Table13[[#This Row],[Cons h '[MWh']]]-Table13[[#This Row],[Ewec_prod '[MWh']]]-Table13[[#This Row],[Eeol_prod '[MWh']]]-Table13[[#This Row],[Efv_prod '[MWh']]]</f>
        <v>9.2114188809239153</v>
      </c>
    </row>
    <row r="6365" x14ac:dyDescent="0.25">
      <c r="E6365" s="4">
        <v>43731.125</v>
      </c>
      <c r="F6365" s="3">
        <v>6.1500000000000001E-3</v>
      </c>
      <c r="G6365" s="2">
        <f>Table13[[#This Row],[CF % FV]]*$A$2</f>
        <v>0.67649999999999999</v>
      </c>
      <c r="H6365" s="3">
        <v>0.90160702058365305</v>
      </c>
      <c r="I6365" s="2">
        <f>Table13[[#This Row],[CF % EOL ]]*$A$6</f>
        <v>0</v>
      </c>
      <c r="J6365" s="3">
        <v>0.136200700471549</v>
      </c>
      <c r="K6365" s="2">
        <f>$A$10*Table13[[#This Row],[CF % WEC]]</f>
        <v>0</v>
      </c>
      <c r="L6365" s="1">
        <v>32.520982074507778</v>
      </c>
      <c r="M6365" s="2">
        <f>Table13[[#This Row],[Cons h '[MWh']]]-Table13[[#This Row],[Ewec_prod '[MWh']]]-Table13[[#This Row],[Eeol_prod '[MWh']]]-Table13[[#This Row],[Efv_prod '[MWh']]]</f>
        <v>31.844482074507777</v>
      </c>
    </row>
    <row r="6366" x14ac:dyDescent="0.25">
      <c r="E6366" s="4">
        <v>43731.166666666664</v>
      </c>
      <c r="F6366" s="3">
        <v>0</v>
      </c>
      <c r="G6366" s="2">
        <f>Table13[[#This Row],[CF % FV]]*$A$2</f>
        <v>0</v>
      </c>
      <c r="H6366" s="3">
        <v>0.90659490625148298</v>
      </c>
      <c r="I6366" s="2">
        <f>Table13[[#This Row],[CF % EOL ]]*$A$6</f>
        <v>0</v>
      </c>
      <c r="J6366" s="3">
        <v>0.12927226242591827</v>
      </c>
      <c r="K6366" s="2">
        <f>$A$10*Table13[[#This Row],[CF % WEC]]</f>
        <v>0</v>
      </c>
      <c r="L6366" s="1">
        <v>43.381723088754391</v>
      </c>
      <c r="M6366" s="2">
        <f>Table13[[#This Row],[Cons h '[MWh']]]-Table13[[#This Row],[Ewec_prod '[MWh']]]-Table13[[#This Row],[Eeol_prod '[MWh']]]-Table13[[#This Row],[Efv_prod '[MWh']]]</f>
        <v>43.381723088754391</v>
      </c>
    </row>
    <row r="6367" x14ac:dyDescent="0.25">
      <c r="E6367" s="4">
        <v>43731.208333333336</v>
      </c>
      <c r="F6367" s="3">
        <v>0</v>
      </c>
      <c r="G6367" s="2">
        <f>Table13[[#This Row],[CF % FV]]*$A$2</f>
        <v>0</v>
      </c>
      <c r="H6367" s="3">
        <v>0.88859014213878396</v>
      </c>
      <c r="I6367" s="2">
        <f>Table13[[#This Row],[CF % EOL ]]*$A$6</f>
        <v>0</v>
      </c>
      <c r="J6367" s="3">
        <v>0.11795627562683407</v>
      </c>
      <c r="K6367" s="2">
        <f>$A$10*Table13[[#This Row],[CF % WEC]]</f>
        <v>0</v>
      </c>
      <c r="L6367" s="1">
        <v>45.576594476369308</v>
      </c>
      <c r="M6367" s="2">
        <f>Table13[[#This Row],[Cons h '[MWh']]]-Table13[[#This Row],[Ewec_prod '[MWh']]]-Table13[[#This Row],[Eeol_prod '[MWh']]]-Table13[[#This Row],[Efv_prod '[MWh']]]</f>
        <v>45.576594476369308</v>
      </c>
    </row>
    <row r="6368" x14ac:dyDescent="0.25">
      <c r="E6368" s="4">
        <v>43731.25</v>
      </c>
      <c r="F6368" s="3">
        <v>0</v>
      </c>
      <c r="G6368" s="2">
        <f>Table13[[#This Row],[CF % FV]]*$A$2</f>
        <v>0</v>
      </c>
      <c r="H6368" s="3">
        <v>0.87184524931476903</v>
      </c>
      <c r="I6368" s="2">
        <f>Table13[[#This Row],[CF % EOL ]]*$A$6</f>
        <v>0</v>
      </c>
      <c r="J6368" s="3">
        <v>0.10741687177246174</v>
      </c>
      <c r="K6368" s="2">
        <f>$A$10*Table13[[#This Row],[CF % WEC]]</f>
        <v>0</v>
      </c>
      <c r="L6368" s="1">
        <v>44.867916062244596</v>
      </c>
      <c r="M6368" s="2">
        <f>Table13[[#This Row],[Cons h '[MWh']]]-Table13[[#This Row],[Ewec_prod '[MWh']]]-Table13[[#This Row],[Eeol_prod '[MWh']]]-Table13[[#This Row],[Efv_prod '[MWh']]]</f>
        <v>44.867916062244596</v>
      </c>
    </row>
    <row r="6369" x14ac:dyDescent="0.25">
      <c r="E6369" s="4">
        <v>43731.291666666664</v>
      </c>
      <c r="F6369" s="3">
        <v>0</v>
      </c>
      <c r="G6369" s="2">
        <f>Table13[[#This Row],[CF % FV]]*$A$2</f>
        <v>0</v>
      </c>
      <c r="H6369" s="3">
        <v>0.83526542825836803</v>
      </c>
      <c r="I6369" s="2">
        <f>Table13[[#This Row],[CF % EOL ]]*$A$6</f>
        <v>0</v>
      </c>
      <c r="J6369" s="3">
        <v>0.1163887933453369</v>
      </c>
      <c r="K6369" s="2">
        <f>$A$10*Table13[[#This Row],[CF % WEC]]</f>
        <v>0</v>
      </c>
      <c r="L6369" s="1">
        <v>56.687713521743341</v>
      </c>
      <c r="M6369" s="2">
        <f>Table13[[#This Row],[Cons h '[MWh']]]-Table13[[#This Row],[Ewec_prod '[MWh']]]-Table13[[#This Row],[Eeol_prod '[MWh']]]-Table13[[#This Row],[Efv_prod '[MWh']]]</f>
        <v>56.687713521743341</v>
      </c>
    </row>
    <row r="6370" x14ac:dyDescent="0.25">
      <c r="E6370" s="4">
        <v>43731.333333333336</v>
      </c>
      <c r="F6370" s="3">
        <v>0</v>
      </c>
      <c r="G6370" s="2">
        <f>Table13[[#This Row],[CF % FV]]*$A$2</f>
        <v>0</v>
      </c>
      <c r="H6370" s="3">
        <v>0.72992325163709904</v>
      </c>
      <c r="I6370" s="2">
        <f>Table13[[#This Row],[CF % EOL ]]*$A$6</f>
        <v>0</v>
      </c>
      <c r="J6370" s="3">
        <v>0.12714353958644642</v>
      </c>
      <c r="K6370" s="2">
        <f>$A$10*Table13[[#This Row],[CF % WEC]]</f>
        <v>0</v>
      </c>
      <c r="L6370" s="1">
        <v>48.21237243484844</v>
      </c>
      <c r="M6370" s="2">
        <f>Table13[[#This Row],[Cons h '[MWh']]]-Table13[[#This Row],[Ewec_prod '[MWh']]]-Table13[[#This Row],[Eeol_prod '[MWh']]]-Table13[[#This Row],[Efv_prod '[MWh']]]</f>
        <v>48.21237243484844</v>
      </c>
    </row>
    <row r="6371" x14ac:dyDescent="0.25">
      <c r="E6371" s="4">
        <v>43731.375</v>
      </c>
      <c r="F6371" s="3">
        <v>0</v>
      </c>
      <c r="G6371" s="2">
        <f>Table13[[#This Row],[CF % FV]]*$A$2</f>
        <v>0</v>
      </c>
      <c r="H6371" s="3">
        <v>0.58437130165878204</v>
      </c>
      <c r="I6371" s="2">
        <f>Table13[[#This Row],[CF % EOL ]]*$A$6</f>
        <v>0</v>
      </c>
      <c r="J6371" s="3">
        <v>0.13817698379196208</v>
      </c>
      <c r="K6371" s="2">
        <f>$A$10*Table13[[#This Row],[CF % WEC]]</f>
        <v>0</v>
      </c>
      <c r="L6371" s="1">
        <v>40.79311337214309</v>
      </c>
      <c r="M6371" s="2">
        <f>Table13[[#This Row],[Cons h '[MWh']]]-Table13[[#This Row],[Ewec_prod '[MWh']]]-Table13[[#This Row],[Eeol_prod '[MWh']]]-Table13[[#This Row],[Efv_prod '[MWh']]]</f>
        <v>40.79311337214309</v>
      </c>
    </row>
    <row r="6372" x14ac:dyDescent="0.25">
      <c r="E6372" s="4">
        <v>43731.416666666664</v>
      </c>
      <c r="F6372" s="3">
        <v>0</v>
      </c>
      <c r="G6372" s="2">
        <f>Table13[[#This Row],[CF % FV]]*$A$2</f>
        <v>0</v>
      </c>
      <c r="H6372" s="3">
        <v>0.36562667260769199</v>
      </c>
      <c r="I6372" s="2">
        <f>Table13[[#This Row],[CF % EOL ]]*$A$6</f>
        <v>0</v>
      </c>
      <c r="J6372" s="3">
        <v>0.14477112046546506</v>
      </c>
      <c r="K6372" s="2">
        <f>$A$10*Table13[[#This Row],[CF % WEC]]</f>
        <v>0</v>
      </c>
      <c r="L6372" s="1">
        <v>50.569455585948944</v>
      </c>
      <c r="M6372" s="2">
        <f>Table13[[#This Row],[Cons h '[MWh']]]-Table13[[#This Row],[Ewec_prod '[MWh']]]-Table13[[#This Row],[Eeol_prod '[MWh']]]-Table13[[#This Row],[Efv_prod '[MWh']]]</f>
        <v>50.569455585948944</v>
      </c>
    </row>
    <row r="6373" x14ac:dyDescent="0.25">
      <c r="E6373" s="4">
        <v>43731.458333333336</v>
      </c>
      <c r="F6373" s="3">
        <v>0</v>
      </c>
      <c r="G6373" s="2">
        <f>Table13[[#This Row],[CF % FV]]*$A$2</f>
        <v>0</v>
      </c>
      <c r="H6373" s="3">
        <v>0.25879888807328399</v>
      </c>
      <c r="I6373" s="2">
        <f>Table13[[#This Row],[CF % EOL ]]*$A$6</f>
        <v>0</v>
      </c>
      <c r="J6373" s="3">
        <v>9.7612177314905207E-2</v>
      </c>
      <c r="K6373" s="2">
        <f>$A$10*Table13[[#This Row],[CF % WEC]]</f>
        <v>0</v>
      </c>
      <c r="L6373" s="1">
        <v>46.831698100356874</v>
      </c>
      <c r="M6373" s="2">
        <f>Table13[[#This Row],[Cons h '[MWh']]]-Table13[[#This Row],[Ewec_prod '[MWh']]]-Table13[[#This Row],[Eeol_prod '[MWh']]]-Table13[[#This Row],[Efv_prod '[MWh']]]</f>
        <v>46.831698100356874</v>
      </c>
    </row>
    <row r="6374" x14ac:dyDescent="0.25">
      <c r="E6374" s="4">
        <v>43731.5</v>
      </c>
      <c r="F6374" s="3">
        <v>0</v>
      </c>
      <c r="G6374" s="2">
        <f>Table13[[#This Row],[CF % FV]]*$A$2</f>
        <v>0</v>
      </c>
      <c r="H6374" s="3">
        <v>0.206856110233437</v>
      </c>
      <c r="I6374" s="2">
        <f>Table13[[#This Row],[CF % EOL ]]*$A$6</f>
        <v>0</v>
      </c>
      <c r="J6374" s="3">
        <v>3.2883820714166845E-2</v>
      </c>
      <c r="K6374" s="2">
        <f>$A$10*Table13[[#This Row],[CF % WEC]]</f>
        <v>0</v>
      </c>
      <c r="L6374" s="1">
        <v>48.898220164003384</v>
      </c>
      <c r="M6374" s="2">
        <f>Table13[[#This Row],[Cons h '[MWh']]]-Table13[[#This Row],[Ewec_prod '[MWh']]]-Table13[[#This Row],[Eeol_prod '[MWh']]]-Table13[[#This Row],[Efv_prod '[MWh']]]</f>
        <v>48.898220164003384</v>
      </c>
    </row>
    <row r="6375" x14ac:dyDescent="0.25">
      <c r="E6375" s="4">
        <v>43731.541666666664</v>
      </c>
      <c r="F6375" s="3">
        <v>0</v>
      </c>
      <c r="G6375" s="2">
        <f>Table13[[#This Row],[CF % FV]]*$A$2</f>
        <v>0</v>
      </c>
      <c r="H6375" s="3">
        <v>0.190059970788759</v>
      </c>
      <c r="I6375" s="2">
        <f>Table13[[#This Row],[CF % EOL ]]*$A$6</f>
        <v>0</v>
      </c>
      <c r="J6375" s="3">
        <v>0</v>
      </c>
      <c r="K6375" s="2">
        <f>$A$10*Table13[[#This Row],[CF % WEC]]</f>
        <v>0</v>
      </c>
      <c r="L6375" s="1">
        <v>50.703501603670958</v>
      </c>
      <c r="M6375" s="2">
        <f>Table13[[#This Row],[Cons h '[MWh']]]-Table13[[#This Row],[Ewec_prod '[MWh']]]-Table13[[#This Row],[Eeol_prod '[MWh']]]-Table13[[#This Row],[Efv_prod '[MWh']]]</f>
        <v>50.703501603670958</v>
      </c>
    </row>
    <row r="6376" x14ac:dyDescent="0.25">
      <c r="E6376" s="4">
        <v>43731.583333333336</v>
      </c>
      <c r="F6376" s="3">
        <v>0</v>
      </c>
      <c r="G6376" s="2">
        <f>Table13[[#This Row],[CF % FV]]*$A$2</f>
        <v>0</v>
      </c>
      <c r="H6376" s="3">
        <v>0.191356382736832</v>
      </c>
      <c r="I6376" s="2">
        <f>Table13[[#This Row],[CF % EOL ]]*$A$6</f>
        <v>0</v>
      </c>
      <c r="J6376" s="3">
        <v>0</v>
      </c>
      <c r="K6376" s="2">
        <f>$A$10*Table13[[#This Row],[CF % WEC]]</f>
        <v>0</v>
      </c>
      <c r="L6376" s="1">
        <v>54.751628597228269</v>
      </c>
      <c r="M6376" s="2">
        <f>Table13[[#This Row],[Cons h '[MWh']]]-Table13[[#This Row],[Ewec_prod '[MWh']]]-Table13[[#This Row],[Eeol_prod '[MWh']]]-Table13[[#This Row],[Efv_prod '[MWh']]]</f>
        <v>54.751628597228269</v>
      </c>
    </row>
    <row r="6377" x14ac:dyDescent="0.25">
      <c r="E6377" s="4">
        <v>43731.625</v>
      </c>
      <c r="F6377" s="3">
        <v>0</v>
      </c>
      <c r="G6377" s="2">
        <f>Table13[[#This Row],[CF % FV]]*$A$2</f>
        <v>0</v>
      </c>
      <c r="H6377" s="3">
        <v>0.182156170430465</v>
      </c>
      <c r="I6377" s="2">
        <f>Table13[[#This Row],[CF % EOL ]]*$A$6</f>
        <v>0</v>
      </c>
      <c r="J6377" s="3">
        <v>0</v>
      </c>
      <c r="K6377" s="2">
        <f>$A$10*Table13[[#This Row],[CF % WEC]]</f>
        <v>0</v>
      </c>
      <c r="L6377" s="1">
        <v>47.107017060387427</v>
      </c>
      <c r="M6377" s="2">
        <f>Table13[[#This Row],[Cons h '[MWh']]]-Table13[[#This Row],[Ewec_prod '[MWh']]]-Table13[[#This Row],[Eeol_prod '[MWh']]]-Table13[[#This Row],[Efv_prod '[MWh']]]</f>
        <v>47.107017060387427</v>
      </c>
    </row>
    <row r="6378" x14ac:dyDescent="0.25">
      <c r="E6378" s="4">
        <v>43731.666666666664</v>
      </c>
      <c r="F6378" s="3">
        <v>8.1930000000000003E-2</v>
      </c>
      <c r="G6378" s="2">
        <f>Table13[[#This Row],[CF % FV]]*$A$2</f>
        <v>9.0122999999999998</v>
      </c>
      <c r="H6378" s="3">
        <v>0.18583036358178001</v>
      </c>
      <c r="I6378" s="2">
        <f>Table13[[#This Row],[CF % EOL ]]*$A$6</f>
        <v>0</v>
      </c>
      <c r="J6378" s="3">
        <v>0</v>
      </c>
      <c r="K6378" s="2">
        <f>$A$10*Table13[[#This Row],[CF % WEC]]</f>
        <v>0</v>
      </c>
      <c r="L6378" s="1">
        <v>48.778512073766493</v>
      </c>
      <c r="M6378" s="2">
        <f>Table13[[#This Row],[Cons h '[MWh']]]-Table13[[#This Row],[Ewec_prod '[MWh']]]-Table13[[#This Row],[Eeol_prod '[MWh']]]-Table13[[#This Row],[Efv_prod '[MWh']]]</f>
        <v>39.766212073766496</v>
      </c>
    </row>
    <row r="6379" x14ac:dyDescent="0.25">
      <c r="E6379" s="4">
        <v>43731.708333333336</v>
      </c>
      <c r="F6379" s="3">
        <v>0.28897</v>
      </c>
      <c r="G6379" s="2">
        <f>Table13[[#This Row],[CF % FV]]*$A$2</f>
        <v>31.7867</v>
      </c>
      <c r="H6379" s="3">
        <v>0.219398379489675</v>
      </c>
      <c r="I6379" s="2">
        <f>Table13[[#This Row],[CF % EOL ]]*$A$6</f>
        <v>0</v>
      </c>
      <c r="J6379" s="3">
        <v>0</v>
      </c>
      <c r="K6379" s="2">
        <f>$A$10*Table13[[#This Row],[CF % WEC]]</f>
        <v>0</v>
      </c>
      <c r="L6379" s="1">
        <v>46.845616164308169</v>
      </c>
      <c r="M6379" s="2">
        <f>Table13[[#This Row],[Cons h '[MWh']]]-Table13[[#This Row],[Ewec_prod '[MWh']]]-Table13[[#This Row],[Eeol_prod '[MWh']]]-Table13[[#This Row],[Efv_prod '[MWh']]]</f>
        <v>15.058916164308169</v>
      </c>
    </row>
    <row r="6380" x14ac:dyDescent="0.25">
      <c r="E6380" s="4">
        <v>43731.75</v>
      </c>
      <c r="F6380" s="3">
        <v>0.49423</v>
      </c>
      <c r="G6380" s="2">
        <f>Table13[[#This Row],[CF % FV]]*$A$2</f>
        <v>54.365299999999998</v>
      </c>
      <c r="H6380" s="3">
        <v>0.26640414515845101</v>
      </c>
      <c r="I6380" s="2">
        <f>Table13[[#This Row],[CF % EOL ]]*$A$6</f>
        <v>0</v>
      </c>
      <c r="J6380" s="3">
        <v>0</v>
      </c>
      <c r="K6380" s="2">
        <f>$A$10*Table13[[#This Row],[CF % WEC]]</f>
        <v>0</v>
      </c>
      <c r="L6380" s="1">
        <v>77.28227844322663</v>
      </c>
      <c r="M6380" s="2">
        <f>Table13[[#This Row],[Cons h '[MWh']]]-Table13[[#This Row],[Ewec_prod '[MWh']]]-Table13[[#This Row],[Eeol_prod '[MWh']]]-Table13[[#This Row],[Efv_prod '[MWh']]]</f>
        <v>22.916978443226633</v>
      </c>
    </row>
    <row r="6381" x14ac:dyDescent="0.25">
      <c r="E6381" s="4">
        <v>43731.791666666664</v>
      </c>
      <c r="F6381" s="3">
        <v>0.60550000000000004</v>
      </c>
      <c r="G6381" s="2">
        <f>Table13[[#This Row],[CF % FV]]*$A$2</f>
        <v>66.605000000000004</v>
      </c>
      <c r="H6381" s="3">
        <v>0.34413814184834701</v>
      </c>
      <c r="I6381" s="2">
        <f>Table13[[#This Row],[CF % EOL ]]*$A$6</f>
        <v>0</v>
      </c>
      <c r="J6381" s="3">
        <v>0</v>
      </c>
      <c r="K6381" s="2">
        <f>$A$10*Table13[[#This Row],[CF % WEC]]</f>
        <v>0</v>
      </c>
      <c r="L6381" s="1">
        <v>57.228795450524203</v>
      </c>
      <c r="M6381" s="2">
        <f>Table13[[#This Row],[Cons h '[MWh']]]-Table13[[#This Row],[Ewec_prod '[MWh']]]-Table13[[#This Row],[Eeol_prod '[MWh']]]-Table13[[#This Row],[Efv_prod '[MWh']]]</f>
        <v>-9.3762045494758013</v>
      </c>
    </row>
    <row r="6382" x14ac:dyDescent="0.25">
      <c r="E6382" s="4">
        <v>43731.833333333336</v>
      </c>
      <c r="F6382" s="3">
        <v>0.71666999999999992</v>
      </c>
      <c r="G6382" s="2">
        <f>Table13[[#This Row],[CF % FV]]*$A$2</f>
        <v>78.833699999999993</v>
      </c>
      <c r="H6382" s="3">
        <v>0.39520441172451398</v>
      </c>
      <c r="I6382" s="2">
        <f>Table13[[#This Row],[CF % EOL ]]*$A$6</f>
        <v>0</v>
      </c>
      <c r="J6382" s="3">
        <v>0</v>
      </c>
      <c r="K6382" s="2">
        <f>$A$10*Table13[[#This Row],[CF % WEC]]</f>
        <v>0</v>
      </c>
      <c r="L6382" s="1">
        <v>48.658887021535804</v>
      </c>
      <c r="M6382" s="2">
        <f>Table13[[#This Row],[Cons h '[MWh']]]-Table13[[#This Row],[Ewec_prod '[MWh']]]-Table13[[#This Row],[Eeol_prod '[MWh']]]-Table13[[#This Row],[Efv_prod '[MWh']]]</f>
        <v>-30.174812978464189</v>
      </c>
    </row>
    <row r="6383" x14ac:dyDescent="0.25">
      <c r="E6383" s="4">
        <v>43731.875</v>
      </c>
      <c r="F6383" s="3">
        <v>0.75029000000000001</v>
      </c>
      <c r="G6383" s="2">
        <f>Table13[[#This Row],[CF % FV]]*$A$2</f>
        <v>82.531900000000007</v>
      </c>
      <c r="H6383" s="3">
        <v>0.41578694089405999</v>
      </c>
      <c r="I6383" s="2">
        <f>Table13[[#This Row],[CF % EOL ]]*$A$6</f>
        <v>0</v>
      </c>
      <c r="J6383" s="3">
        <v>2.4549157248575089E-3</v>
      </c>
      <c r="K6383" s="2">
        <f>$A$10*Table13[[#This Row],[CF % WEC]]</f>
        <v>0</v>
      </c>
      <c r="L6383" s="1">
        <v>46.498056942782995</v>
      </c>
      <c r="M6383" s="2">
        <f>Table13[[#This Row],[Cons h '[MWh']]]-Table13[[#This Row],[Ewec_prod '[MWh']]]-Table13[[#This Row],[Eeol_prod '[MWh']]]-Table13[[#This Row],[Efv_prod '[MWh']]]</f>
        <v>-36.033843057217013</v>
      </c>
    </row>
    <row r="6384" x14ac:dyDescent="0.25">
      <c r="E6384" s="4">
        <v>43731.916666666664</v>
      </c>
      <c r="F6384" s="3">
        <v>0.65910999999999997</v>
      </c>
      <c r="G6384" s="2">
        <f>Table13[[#This Row],[CF % FV]]*$A$2</f>
        <v>72.502099999999999</v>
      </c>
      <c r="H6384" s="3">
        <v>0.36945349001230199</v>
      </c>
      <c r="I6384" s="2">
        <f>Table13[[#This Row],[CF % EOL ]]*$A$6</f>
        <v>0</v>
      </c>
      <c r="J6384" s="3">
        <v>7.5889959607873987E-3</v>
      </c>
      <c r="K6384" s="2">
        <f>$A$10*Table13[[#This Row],[CF % WEC]]</f>
        <v>0</v>
      </c>
      <c r="L6384" s="1">
        <v>48.231689052829005</v>
      </c>
      <c r="M6384" s="2">
        <f>Table13[[#This Row],[Cons h '[MWh']]]-Table13[[#This Row],[Ewec_prod '[MWh']]]-Table13[[#This Row],[Eeol_prod '[MWh']]]-Table13[[#This Row],[Efv_prod '[MWh']]]</f>
        <v>-24.270410947170994</v>
      </c>
    </row>
    <row r="6385" x14ac:dyDescent="0.25">
      <c r="E6385" s="4">
        <v>43731.958333333336</v>
      </c>
      <c r="F6385" s="3">
        <v>0.56938</v>
      </c>
      <c r="G6385" s="2">
        <f>Table13[[#This Row],[CF % FV]]*$A$2</f>
        <v>62.631799999999998</v>
      </c>
      <c r="H6385" s="3">
        <v>0.34785010040696801</v>
      </c>
      <c r="I6385" s="2">
        <f>Table13[[#This Row],[CF % EOL ]]*$A$6</f>
        <v>0</v>
      </c>
      <c r="J6385" s="3">
        <v>2.3448526300160869E-2</v>
      </c>
      <c r="K6385" s="2">
        <f>$A$10*Table13[[#This Row],[CF % WEC]]</f>
        <v>0</v>
      </c>
      <c r="L6385" s="1">
        <v>39.944645306300117</v>
      </c>
      <c r="M6385" s="2">
        <f>Table13[[#This Row],[Cons h '[MWh']]]-Table13[[#This Row],[Ewec_prod '[MWh']]]-Table13[[#This Row],[Eeol_prod '[MWh']]]-Table13[[#This Row],[Efv_prod '[MWh']]]</f>
        <v>-22.687154693699881</v>
      </c>
    </row>
    <row r="6386" x14ac:dyDescent="0.25">
      <c r="E6386" s="4">
        <v>43732</v>
      </c>
      <c r="F6386" s="3">
        <v>0.53121000000000007</v>
      </c>
      <c r="G6386" s="2">
        <f>Table13[[#This Row],[CF % FV]]*$A$2</f>
        <v>58.43310000000001</v>
      </c>
      <c r="H6386" s="3">
        <v>0.31721243140261202</v>
      </c>
      <c r="I6386" s="2">
        <f>Table13[[#This Row],[CF % EOL ]]*$A$6</f>
        <v>0</v>
      </c>
      <c r="J6386" s="3">
        <v>5.8721743670735932E-2</v>
      </c>
      <c r="K6386" s="2">
        <f>$A$10*Table13[[#This Row],[CF % WEC]]</f>
        <v>0</v>
      </c>
      <c r="L6386" s="1">
        <v>31.178747002924617</v>
      </c>
      <c r="M6386" s="2">
        <f>Table13[[#This Row],[Cons h '[MWh']]]-Table13[[#This Row],[Ewec_prod '[MWh']]]-Table13[[#This Row],[Eeol_prod '[MWh']]]-Table13[[#This Row],[Efv_prod '[MWh']]]</f>
        <v>-27.254352997075394</v>
      </c>
    </row>
    <row r="6387" x14ac:dyDescent="0.25">
      <c r="E6387" s="4">
        <v>43732.041666666664</v>
      </c>
      <c r="F6387" s="3">
        <v>0.38913999999999999</v>
      </c>
      <c r="G6387" s="2">
        <f>Table13[[#This Row],[CF % FV]]*$A$2</f>
        <v>42.805399999999999</v>
      </c>
      <c r="H6387" s="3">
        <v>0.28598583098375502</v>
      </c>
      <c r="I6387" s="2">
        <f>Table13[[#This Row],[CF % EOL ]]*$A$6</f>
        <v>0</v>
      </c>
      <c r="J6387" s="3">
        <v>6.8543051859338427E-2</v>
      </c>
      <c r="K6387" s="2">
        <f>$A$10*Table13[[#This Row],[CF % WEC]]</f>
        <v>0</v>
      </c>
      <c r="L6387" s="1">
        <v>32.31037797168031</v>
      </c>
      <c r="M6387" s="2">
        <f>Table13[[#This Row],[Cons h '[MWh']]]-Table13[[#This Row],[Ewec_prod '[MWh']]]-Table13[[#This Row],[Eeol_prod '[MWh']]]-Table13[[#This Row],[Efv_prod '[MWh']]]</f>
        <v>-10.495022028319688</v>
      </c>
    </row>
    <row r="6388" x14ac:dyDescent="0.25">
      <c r="E6388" s="4">
        <v>43732.083333333336</v>
      </c>
      <c r="F6388" s="3">
        <v>0.1676</v>
      </c>
      <c r="G6388" s="2">
        <f>Table13[[#This Row],[CF % FV]]*$A$2</f>
        <v>18.436</v>
      </c>
      <c r="H6388" s="3">
        <v>0.27446069930704198</v>
      </c>
      <c r="I6388" s="2">
        <f>Table13[[#This Row],[CF % EOL ]]*$A$6</f>
        <v>0</v>
      </c>
      <c r="J6388" s="3">
        <v>7.7742572351471403E-2</v>
      </c>
      <c r="K6388" s="2">
        <f>$A$10*Table13[[#This Row],[CF % WEC]]</f>
        <v>0</v>
      </c>
      <c r="L6388" s="1">
        <v>32.151041970066473</v>
      </c>
      <c r="M6388" s="2">
        <f>Table13[[#This Row],[Cons h '[MWh']]]-Table13[[#This Row],[Ewec_prod '[MWh']]]-Table13[[#This Row],[Eeol_prod '[MWh']]]-Table13[[#This Row],[Efv_prod '[MWh']]]</f>
        <v>13.715041970066473</v>
      </c>
    </row>
    <row r="6389" x14ac:dyDescent="0.25">
      <c r="E6389" s="4">
        <v>43732.125</v>
      </c>
      <c r="F6389" s="3">
        <v>7.2500000000000004E-3</v>
      </c>
      <c r="G6389" s="2">
        <f>Table13[[#This Row],[CF % FV]]*$A$2</f>
        <v>0.79749999999999999</v>
      </c>
      <c r="H6389" s="3">
        <v>0.26521378043833799</v>
      </c>
      <c r="I6389" s="2">
        <f>Table13[[#This Row],[CF % EOL ]]*$A$6</f>
        <v>0</v>
      </c>
      <c r="J6389" s="3">
        <v>8.5064458750469224E-2</v>
      </c>
      <c r="K6389" s="2">
        <f>$A$10*Table13[[#This Row],[CF % WEC]]</f>
        <v>0</v>
      </c>
      <c r="L6389" s="1">
        <v>30.47358061274269</v>
      </c>
      <c r="M6389" s="2">
        <f>Table13[[#This Row],[Cons h '[MWh']]]-Table13[[#This Row],[Ewec_prod '[MWh']]]-Table13[[#This Row],[Eeol_prod '[MWh']]]-Table13[[#This Row],[Efv_prod '[MWh']]]</f>
        <v>29.676080612742691</v>
      </c>
    </row>
    <row r="6390" x14ac:dyDescent="0.25">
      <c r="E6390" s="4">
        <v>43732.166666666664</v>
      </c>
      <c r="F6390" s="3">
        <v>0</v>
      </c>
      <c r="G6390" s="2">
        <f>Table13[[#This Row],[CF % FV]]*$A$2</f>
        <v>0</v>
      </c>
      <c r="H6390" s="3">
        <v>0.28954554707303598</v>
      </c>
      <c r="I6390" s="2">
        <f>Table13[[#This Row],[CF % EOL ]]*$A$6</f>
        <v>0</v>
      </c>
      <c r="J6390" s="3">
        <v>0.12853538700192005</v>
      </c>
      <c r="K6390" s="2">
        <f>$A$10*Table13[[#This Row],[CF % WEC]]</f>
        <v>0</v>
      </c>
      <c r="L6390" s="1">
        <v>42.997261363806579</v>
      </c>
      <c r="M6390" s="2">
        <f>Table13[[#This Row],[Cons h '[MWh']]]-Table13[[#This Row],[Ewec_prod '[MWh']]]-Table13[[#This Row],[Eeol_prod '[MWh']]]-Table13[[#This Row],[Efv_prod '[MWh']]]</f>
        <v>42.997261363806579</v>
      </c>
    </row>
    <row r="6391" x14ac:dyDescent="0.25">
      <c r="E6391" s="4">
        <v>43732.208333333336</v>
      </c>
      <c r="F6391" s="3">
        <v>0</v>
      </c>
      <c r="G6391" s="2">
        <f>Table13[[#This Row],[CF % FV]]*$A$2</f>
        <v>0</v>
      </c>
      <c r="H6391" s="3">
        <v>0.33515405451678998</v>
      </c>
      <c r="I6391" s="2">
        <f>Table13[[#This Row],[CF % EOL ]]*$A$6</f>
        <v>0</v>
      </c>
      <c r="J6391" s="3">
        <v>0.1582374716174404</v>
      </c>
      <c r="K6391" s="2">
        <f>$A$10*Table13[[#This Row],[CF % WEC]]</f>
        <v>0</v>
      </c>
      <c r="L6391" s="1">
        <v>43.73859786859478</v>
      </c>
      <c r="M6391" s="2">
        <f>Table13[[#This Row],[Cons h '[MWh']]]-Table13[[#This Row],[Ewec_prod '[MWh']]]-Table13[[#This Row],[Eeol_prod '[MWh']]]-Table13[[#This Row],[Efv_prod '[MWh']]]</f>
        <v>43.73859786859478</v>
      </c>
    </row>
    <row r="6392" x14ac:dyDescent="0.25">
      <c r="E6392" s="4">
        <v>43732.25</v>
      </c>
      <c r="F6392" s="3">
        <v>0</v>
      </c>
      <c r="G6392" s="2">
        <f>Table13[[#This Row],[CF % FV]]*$A$2</f>
        <v>0</v>
      </c>
      <c r="H6392" s="3">
        <v>0.36011613514053797</v>
      </c>
      <c r="I6392" s="2">
        <f>Table13[[#This Row],[CF % EOL ]]*$A$6</f>
        <v>0</v>
      </c>
      <c r="J6392" s="3">
        <v>0.15427609887843274</v>
      </c>
      <c r="K6392" s="2">
        <f>$A$10*Table13[[#This Row],[CF % WEC]]</f>
        <v>0</v>
      </c>
      <c r="L6392" s="1">
        <v>50.014229760790009</v>
      </c>
      <c r="M6392" s="2">
        <f>Table13[[#This Row],[Cons h '[MWh']]]-Table13[[#This Row],[Ewec_prod '[MWh']]]-Table13[[#This Row],[Eeol_prod '[MWh']]]-Table13[[#This Row],[Efv_prod '[MWh']]]</f>
        <v>50.014229760790009</v>
      </c>
    </row>
    <row r="6393" x14ac:dyDescent="0.25">
      <c r="E6393" s="4">
        <v>43732.291666666664</v>
      </c>
      <c r="F6393" s="3">
        <v>0</v>
      </c>
      <c r="G6393" s="2">
        <f>Table13[[#This Row],[CF % FV]]*$A$2</f>
        <v>0</v>
      </c>
      <c r="H6393" s="3">
        <v>0.35054791267900998</v>
      </c>
      <c r="I6393" s="2">
        <f>Table13[[#This Row],[CF % EOL ]]*$A$6</f>
        <v>0</v>
      </c>
      <c r="J6393" s="3">
        <v>0.14965505044533103</v>
      </c>
      <c r="K6393" s="2">
        <f>$A$10*Table13[[#This Row],[CF % WEC]]</f>
        <v>0</v>
      </c>
      <c r="L6393" s="1">
        <v>51.144108533394792</v>
      </c>
      <c r="M6393" s="2">
        <f>Table13[[#This Row],[Cons h '[MWh']]]-Table13[[#This Row],[Ewec_prod '[MWh']]]-Table13[[#This Row],[Eeol_prod '[MWh']]]-Table13[[#This Row],[Efv_prod '[MWh']]]</f>
        <v>51.144108533394792</v>
      </c>
    </row>
    <row r="6394" x14ac:dyDescent="0.25">
      <c r="E6394" s="4">
        <v>43732.333333333336</v>
      </c>
      <c r="F6394" s="3">
        <v>0</v>
      </c>
      <c r="G6394" s="2">
        <f>Table13[[#This Row],[CF % FV]]*$A$2</f>
        <v>0</v>
      </c>
      <c r="H6394" s="3">
        <v>0.293441530801267</v>
      </c>
      <c r="I6394" s="2">
        <f>Table13[[#This Row],[CF % EOL ]]*$A$6</f>
        <v>0</v>
      </c>
      <c r="J6394" s="3">
        <v>0.14444919481948848</v>
      </c>
      <c r="K6394" s="2">
        <f>$A$10*Table13[[#This Row],[CF % WEC]]</f>
        <v>0</v>
      </c>
      <c r="L6394" s="1">
        <v>40.723602957059235</v>
      </c>
      <c r="M6394" s="2">
        <f>Table13[[#This Row],[Cons h '[MWh']]]-Table13[[#This Row],[Ewec_prod '[MWh']]]-Table13[[#This Row],[Eeol_prod '[MWh']]]-Table13[[#This Row],[Efv_prod '[MWh']]]</f>
        <v>40.723602957059235</v>
      </c>
    </row>
    <row r="6395" x14ac:dyDescent="0.25">
      <c r="E6395" s="4">
        <v>43732.375</v>
      </c>
      <c r="F6395" s="3">
        <v>0</v>
      </c>
      <c r="G6395" s="2">
        <f>Table13[[#This Row],[CF % FV]]*$A$2</f>
        <v>0</v>
      </c>
      <c r="H6395" s="3">
        <v>0.255310396129869</v>
      </c>
      <c r="I6395" s="2">
        <f>Table13[[#This Row],[CF % EOL ]]*$A$6</f>
        <v>0</v>
      </c>
      <c r="J6395" s="3">
        <v>0.13847954843426949</v>
      </c>
      <c r="K6395" s="2">
        <f>$A$10*Table13[[#This Row],[CF % WEC]]</f>
        <v>0</v>
      </c>
      <c r="L6395" s="1">
        <v>42.47671044446637</v>
      </c>
      <c r="M6395" s="2">
        <f>Table13[[#This Row],[Cons h '[MWh']]]-Table13[[#This Row],[Ewec_prod '[MWh']]]-Table13[[#This Row],[Eeol_prod '[MWh']]]-Table13[[#This Row],[Efv_prod '[MWh']]]</f>
        <v>42.47671044446637</v>
      </c>
    </row>
    <row r="6396" x14ac:dyDescent="0.25">
      <c r="E6396" s="4">
        <v>43732.416666666664</v>
      </c>
      <c r="F6396" s="3">
        <v>0</v>
      </c>
      <c r="G6396" s="2">
        <f>Table13[[#This Row],[CF % FV]]*$A$2</f>
        <v>0</v>
      </c>
      <c r="H6396" s="3">
        <v>-3.8517120143933101E-3</v>
      </c>
      <c r="I6396" s="2">
        <f>Table13[[#This Row],[CF % EOL ]]*$A$6</f>
        <v>0</v>
      </c>
      <c r="J6396" s="3">
        <v>0.13235835189912551</v>
      </c>
      <c r="K6396" s="2">
        <f>$A$10*Table13[[#This Row],[CF % WEC]]</f>
        <v>0</v>
      </c>
      <c r="L6396" s="1">
        <v>47.257372223011494</v>
      </c>
      <c r="M6396" s="2">
        <f>Table13[[#This Row],[Cons h '[MWh']]]-Table13[[#This Row],[Ewec_prod '[MWh']]]-Table13[[#This Row],[Eeol_prod '[MWh']]]-Table13[[#This Row],[Efv_prod '[MWh']]]</f>
        <v>47.257372223011494</v>
      </c>
    </row>
    <row r="6397" x14ac:dyDescent="0.25">
      <c r="E6397" s="4">
        <v>43732.458333333336</v>
      </c>
      <c r="F6397" s="3">
        <v>0</v>
      </c>
      <c r="G6397" s="2">
        <f>Table13[[#This Row],[CF % FV]]*$A$2</f>
        <v>0</v>
      </c>
      <c r="H6397" s="3">
        <v>-3.8388213091641501E-3</v>
      </c>
      <c r="I6397" s="2">
        <f>Table13[[#This Row],[CF % EOL ]]*$A$6</f>
        <v>0</v>
      </c>
      <c r="J6397" s="3">
        <v>0.12610543280528896</v>
      </c>
      <c r="K6397" s="2">
        <f>$A$10*Table13[[#This Row],[CF % WEC]]</f>
        <v>0</v>
      </c>
      <c r="L6397" s="1">
        <v>53.13014539023014</v>
      </c>
      <c r="M6397" s="2">
        <f>Table13[[#This Row],[Cons h '[MWh']]]-Table13[[#This Row],[Ewec_prod '[MWh']]]-Table13[[#This Row],[Eeol_prod '[MWh']]]-Table13[[#This Row],[Efv_prod '[MWh']]]</f>
        <v>53.13014539023014</v>
      </c>
    </row>
    <row r="6398" x14ac:dyDescent="0.25">
      <c r="E6398" s="4">
        <v>43732.5</v>
      </c>
      <c r="F6398" s="3">
        <v>0</v>
      </c>
      <c r="G6398" s="2">
        <f>Table13[[#This Row],[CF % FV]]*$A$2</f>
        <v>0</v>
      </c>
      <c r="H6398" s="3">
        <v>1.04512508186298E-3</v>
      </c>
      <c r="I6398" s="2">
        <f>Table13[[#This Row],[CF % EOL ]]*$A$6</f>
        <v>0</v>
      </c>
      <c r="J6398" s="3">
        <v>0.1182569458848655</v>
      </c>
      <c r="K6398" s="2">
        <f>$A$10*Table13[[#This Row],[CF % WEC]]</f>
        <v>0</v>
      </c>
      <c r="L6398" s="1">
        <v>56.856329747086484</v>
      </c>
      <c r="M6398" s="2">
        <f>Table13[[#This Row],[Cons h '[MWh']]]-Table13[[#This Row],[Ewec_prod '[MWh']]]-Table13[[#This Row],[Eeol_prod '[MWh']]]-Table13[[#This Row],[Efv_prod '[MWh']]]</f>
        <v>56.856329747086484</v>
      </c>
    </row>
    <row r="6399" x14ac:dyDescent="0.25">
      <c r="E6399" s="4">
        <v>43732.541666666664</v>
      </c>
      <c r="F6399" s="3">
        <v>0</v>
      </c>
      <c r="G6399" s="2">
        <f>Table13[[#This Row],[CF % FV]]*$A$2</f>
        <v>0</v>
      </c>
      <c r="H6399" s="3">
        <v>1.8280373230977E-2</v>
      </c>
      <c r="I6399" s="2">
        <f>Table13[[#This Row],[CF % EOL ]]*$A$6</f>
        <v>0</v>
      </c>
      <c r="J6399" s="3">
        <v>0.11166215987787101</v>
      </c>
      <c r="K6399" s="2">
        <f>$A$10*Table13[[#This Row],[CF % WEC]]</f>
        <v>0</v>
      </c>
      <c r="L6399" s="1">
        <v>44.881219685310697</v>
      </c>
      <c r="M6399" s="2">
        <f>Table13[[#This Row],[Cons h '[MWh']]]-Table13[[#This Row],[Ewec_prod '[MWh']]]-Table13[[#This Row],[Eeol_prod '[MWh']]]-Table13[[#This Row],[Efv_prod '[MWh']]]</f>
        <v>44.881219685310697</v>
      </c>
    </row>
    <row r="6400" x14ac:dyDescent="0.25">
      <c r="E6400" s="4">
        <v>43732.583333333336</v>
      </c>
      <c r="F6400" s="3">
        <v>0</v>
      </c>
      <c r="G6400" s="2">
        <f>Table13[[#This Row],[CF % FV]]*$A$2</f>
        <v>0</v>
      </c>
      <c r="H6400" s="3">
        <v>5.1461409070571403E-2</v>
      </c>
      <c r="I6400" s="2">
        <f>Table13[[#This Row],[CF % EOL ]]*$A$6</f>
        <v>0</v>
      </c>
      <c r="J6400" s="3">
        <v>0.10556663875691331</v>
      </c>
      <c r="K6400" s="2">
        <f>$A$10*Table13[[#This Row],[CF % WEC]]</f>
        <v>0</v>
      </c>
      <c r="L6400" s="1">
        <v>41.757863371280152</v>
      </c>
      <c r="M6400" s="2">
        <f>Table13[[#This Row],[Cons h '[MWh']]]-Table13[[#This Row],[Ewec_prod '[MWh']]]-Table13[[#This Row],[Eeol_prod '[MWh']]]-Table13[[#This Row],[Efv_prod '[MWh']]]</f>
        <v>41.757863371280152</v>
      </c>
    </row>
    <row r="6401" x14ac:dyDescent="0.25">
      <c r="E6401" s="4">
        <v>43732.625</v>
      </c>
      <c r="F6401" s="3">
        <v>0</v>
      </c>
      <c r="G6401" s="2">
        <f>Table13[[#This Row],[CF % FV]]*$A$2</f>
        <v>0</v>
      </c>
      <c r="H6401" s="3">
        <v>0.107161897132874</v>
      </c>
      <c r="I6401" s="2">
        <f>Table13[[#This Row],[CF % EOL ]]*$A$6</f>
        <v>0</v>
      </c>
      <c r="J6401" s="3">
        <v>9.9861770988748433E-2</v>
      </c>
      <c r="K6401" s="2">
        <f>$A$10*Table13[[#This Row],[CF % WEC]]</f>
        <v>0</v>
      </c>
      <c r="L6401" s="1">
        <v>43.885656083579732</v>
      </c>
      <c r="M6401" s="2">
        <f>Table13[[#This Row],[Cons h '[MWh']]]-Table13[[#This Row],[Ewec_prod '[MWh']]]-Table13[[#This Row],[Eeol_prod '[MWh']]]-Table13[[#This Row],[Efv_prod '[MWh']]]</f>
        <v>43.885656083579732</v>
      </c>
    </row>
    <row r="6402" x14ac:dyDescent="0.25">
      <c r="E6402" s="4">
        <v>43732.666666666664</v>
      </c>
      <c r="F6402" s="3">
        <v>8.3400000000000002E-2</v>
      </c>
      <c r="G6402" s="2">
        <f>Table13[[#This Row],[CF % FV]]*$A$2</f>
        <v>9.1739999999999995</v>
      </c>
      <c r="H6402" s="3">
        <v>0.19246044827592401</v>
      </c>
      <c r="I6402" s="2">
        <f>Table13[[#This Row],[CF % EOL ]]*$A$6</f>
        <v>0</v>
      </c>
      <c r="J6402" s="3">
        <v>9.4024767043554378E-2</v>
      </c>
      <c r="K6402" s="2">
        <f>$A$10*Table13[[#This Row],[CF % WEC]]</f>
        <v>0</v>
      </c>
      <c r="L6402" s="1">
        <v>50.329665203123618</v>
      </c>
      <c r="M6402" s="2">
        <f>Table13[[#This Row],[Cons h '[MWh']]]-Table13[[#This Row],[Ewec_prod '[MWh']]]-Table13[[#This Row],[Eeol_prod '[MWh']]]-Table13[[#This Row],[Efv_prod '[MWh']]]</f>
        <v>41.155665203123618</v>
      </c>
    </row>
    <row r="6403" x14ac:dyDescent="0.25">
      <c r="E6403" s="4">
        <v>43732.708333333336</v>
      </c>
      <c r="F6403" s="3">
        <v>0.29616999999999999</v>
      </c>
      <c r="G6403" s="2">
        <f>Table13[[#This Row],[CF % FV]]*$A$2</f>
        <v>32.578699999999998</v>
      </c>
      <c r="H6403" s="3">
        <v>0.31141163310419401</v>
      </c>
      <c r="I6403" s="2">
        <f>Table13[[#This Row],[CF % EOL ]]*$A$6</f>
        <v>0</v>
      </c>
      <c r="J6403" s="3">
        <v>9.0850244295596433E-2</v>
      </c>
      <c r="K6403" s="2">
        <f>$A$10*Table13[[#This Row],[CF % WEC]]</f>
        <v>0</v>
      </c>
      <c r="L6403" s="1">
        <v>55.424960656287389</v>
      </c>
      <c r="M6403" s="2">
        <f>Table13[[#This Row],[Cons h '[MWh']]]-Table13[[#This Row],[Ewec_prod '[MWh']]]-Table13[[#This Row],[Eeol_prod '[MWh']]]-Table13[[#This Row],[Efv_prod '[MWh']]]</f>
        <v>22.846260656287392</v>
      </c>
    </row>
    <row r="6404" x14ac:dyDescent="0.25">
      <c r="E6404" s="4">
        <v>43732.75</v>
      </c>
      <c r="F6404" s="3">
        <v>0.43313999999999997</v>
      </c>
      <c r="G6404" s="2">
        <f>Table13[[#This Row],[CF % FV]]*$A$2</f>
        <v>47.645399999999995</v>
      </c>
      <c r="H6404" s="3">
        <v>0.43466423488026301</v>
      </c>
      <c r="I6404" s="2">
        <f>Table13[[#This Row],[CF % EOL ]]*$A$6</f>
        <v>0</v>
      </c>
      <c r="J6404" s="3">
        <v>8.8338484415904417E-2</v>
      </c>
      <c r="K6404" s="2">
        <f>$A$10*Table13[[#This Row],[CF % WEC]]</f>
        <v>0</v>
      </c>
      <c r="L6404" s="1">
        <v>62.334168143767116</v>
      </c>
      <c r="M6404" s="2">
        <f>Table13[[#This Row],[Cons h '[MWh']]]-Table13[[#This Row],[Ewec_prod '[MWh']]]-Table13[[#This Row],[Eeol_prod '[MWh']]]-Table13[[#This Row],[Efv_prod '[MWh']]]</f>
        <v>14.68876814376712</v>
      </c>
    </row>
    <row r="6405" x14ac:dyDescent="0.25">
      <c r="E6405" s="4">
        <v>43732.791666666664</v>
      </c>
      <c r="F6405" s="3">
        <v>0.54552</v>
      </c>
      <c r="G6405" s="2">
        <f>Table13[[#This Row],[CF % FV]]*$A$2</f>
        <v>60.007199999999997</v>
      </c>
      <c r="H6405" s="3">
        <v>0.54502787252793305</v>
      </c>
      <c r="I6405" s="2">
        <f>Table13[[#This Row],[CF % EOL ]]*$A$6</f>
        <v>0</v>
      </c>
      <c r="J6405" s="3">
        <v>9.7246826503666201E-2</v>
      </c>
      <c r="K6405" s="2">
        <f>$A$10*Table13[[#This Row],[CF % WEC]]</f>
        <v>0</v>
      </c>
      <c r="L6405" s="1">
        <v>70.7422456114802</v>
      </c>
      <c r="M6405" s="2">
        <f>Table13[[#This Row],[Cons h '[MWh']]]-Table13[[#This Row],[Ewec_prod '[MWh']]]-Table13[[#This Row],[Eeol_prod '[MWh']]]-Table13[[#This Row],[Efv_prod '[MWh']]]</f>
        <v>10.735045611480203</v>
      </c>
    </row>
    <row r="6406" x14ac:dyDescent="0.25">
      <c r="E6406" s="4">
        <v>43732.833333333336</v>
      </c>
      <c r="F6406" s="3">
        <v>0.64549000000000001</v>
      </c>
      <c r="G6406" s="2">
        <f>Table13[[#This Row],[CF % FV]]*$A$2</f>
        <v>71.003900000000002</v>
      </c>
      <c r="H6406" s="3">
        <v>0.587473600267995</v>
      </c>
      <c r="I6406" s="2">
        <f>Table13[[#This Row],[CF % EOL ]]*$A$6</f>
        <v>0</v>
      </c>
      <c r="J6406" s="3">
        <v>0.10935753671106035</v>
      </c>
      <c r="K6406" s="2">
        <f>$A$10*Table13[[#This Row],[CF % WEC]]</f>
        <v>0</v>
      </c>
      <c r="L6406" s="1">
        <v>65.37259838722332</v>
      </c>
      <c r="M6406" s="2">
        <f>Table13[[#This Row],[Cons h '[MWh']]]-Table13[[#This Row],[Ewec_prod '[MWh']]]-Table13[[#This Row],[Eeol_prod '[MWh']]]-Table13[[#This Row],[Efv_prod '[MWh']]]</f>
        <v>-5.6313016127766815</v>
      </c>
    </row>
    <row r="6407" x14ac:dyDescent="0.25">
      <c r="E6407" s="4">
        <v>43732.875</v>
      </c>
      <c r="F6407" s="3">
        <v>0.73311999999999999</v>
      </c>
      <c r="G6407" s="2">
        <f>Table13[[#This Row],[CF % FV]]*$A$2</f>
        <v>80.643199999999993</v>
      </c>
      <c r="H6407" s="3">
        <v>0.58359643252985804</v>
      </c>
      <c r="I6407" s="2">
        <f>Table13[[#This Row],[CF % EOL ]]*$A$6</f>
        <v>0</v>
      </c>
      <c r="J6407" s="3">
        <v>0.10909554280074546</v>
      </c>
      <c r="K6407" s="2">
        <f>$A$10*Table13[[#This Row],[CF % WEC]]</f>
        <v>0</v>
      </c>
      <c r="L6407" s="1">
        <v>64.44187033615016</v>
      </c>
      <c r="M6407" s="2">
        <f>Table13[[#This Row],[Cons h '[MWh']]]-Table13[[#This Row],[Ewec_prod '[MWh']]]-Table13[[#This Row],[Eeol_prod '[MWh']]]-Table13[[#This Row],[Efv_prod '[MWh']]]</f>
        <v>-16.201329663849833</v>
      </c>
    </row>
    <row r="6408" x14ac:dyDescent="0.25">
      <c r="E6408" s="4">
        <v>43732.916666666664</v>
      </c>
      <c r="F6408" s="3">
        <v>0.72399999999999998</v>
      </c>
      <c r="G6408" s="2">
        <f>Table13[[#This Row],[CF % FV]]*$A$2</f>
        <v>79.64</v>
      </c>
      <c r="H6408" s="3">
        <v>-6.5674566694096104E-4</v>
      </c>
      <c r="I6408" s="2">
        <f>Table13[[#This Row],[CF % EOL ]]*$A$6</f>
        <v>0</v>
      </c>
      <c r="J6408" s="3">
        <v>0.1081480743985835</v>
      </c>
      <c r="K6408" s="2">
        <f>$A$10*Table13[[#This Row],[CF % WEC]]</f>
        <v>0</v>
      </c>
      <c r="L6408" s="1">
        <v>51.142433886211982</v>
      </c>
      <c r="M6408" s="2">
        <f>Table13[[#This Row],[Cons h '[MWh']]]-Table13[[#This Row],[Ewec_prod '[MWh']]]-Table13[[#This Row],[Eeol_prod '[MWh']]]-Table13[[#This Row],[Efv_prod '[MWh']]]</f>
        <v>-28.497566113788018</v>
      </c>
    </row>
    <row r="6409" x14ac:dyDescent="0.25">
      <c r="E6409" s="4">
        <v>43732.958333333336</v>
      </c>
      <c r="F6409" s="3">
        <v>0.63542999999999994</v>
      </c>
      <c r="G6409" s="2">
        <f>Table13[[#This Row],[CF % FV]]*$A$2</f>
        <v>69.897299999999987</v>
      </c>
      <c r="H6409" s="3">
        <v>-2.52860949676172E-5</v>
      </c>
      <c r="I6409" s="2">
        <f>Table13[[#This Row],[CF % EOL ]]*$A$6</f>
        <v>0</v>
      </c>
      <c r="J6409" s="3">
        <v>0.10749443764913603</v>
      </c>
      <c r="K6409" s="2">
        <f>$A$10*Table13[[#This Row],[CF % WEC]]</f>
        <v>0</v>
      </c>
      <c r="L6409" s="1">
        <v>41.505520921697325</v>
      </c>
      <c r="M6409" s="2">
        <f>Table13[[#This Row],[Cons h '[MWh']]]-Table13[[#This Row],[Ewec_prod '[MWh']]]-Table13[[#This Row],[Eeol_prod '[MWh']]]-Table13[[#This Row],[Efv_prod '[MWh']]]</f>
        <v>-28.391779078302662</v>
      </c>
    </row>
    <row r="6410" x14ac:dyDescent="0.25">
      <c r="E6410" s="4">
        <v>43733</v>
      </c>
      <c r="F6410" s="3">
        <v>0.57960999999999996</v>
      </c>
      <c r="G6410" s="2">
        <f>Table13[[#This Row],[CF % FV]]*$A$2</f>
        <v>63.757099999999994</v>
      </c>
      <c r="H6410" s="3">
        <v>5.1322172921221799E-2</v>
      </c>
      <c r="I6410" s="2">
        <f>Table13[[#This Row],[CF % EOL ]]*$A$6</f>
        <v>0</v>
      </c>
      <c r="J6410" s="3">
        <v>0.10773641636231078</v>
      </c>
      <c r="K6410" s="2">
        <f>$A$10*Table13[[#This Row],[CF % WEC]]</f>
        <v>0</v>
      </c>
      <c r="L6410" s="1">
        <v>32.701017534009353</v>
      </c>
      <c r="M6410" s="2">
        <f>Table13[[#This Row],[Cons h '[MWh']]]-Table13[[#This Row],[Ewec_prod '[MWh']]]-Table13[[#This Row],[Eeol_prod '[MWh']]]-Table13[[#This Row],[Efv_prod '[MWh']]]</f>
        <v>-31.056082465990642</v>
      </c>
    </row>
    <row r="6411" x14ac:dyDescent="0.25">
      <c r="E6411" s="4">
        <v>43733.041666666664</v>
      </c>
      <c r="F6411" s="3">
        <v>0.38589000000000001</v>
      </c>
      <c r="G6411" s="2">
        <f>Table13[[#This Row],[CF % FV]]*$A$2</f>
        <v>42.447900000000004</v>
      </c>
      <c r="H6411" s="3">
        <v>0.16854598392977099</v>
      </c>
      <c r="I6411" s="2">
        <f>Table13[[#This Row],[CF % EOL ]]*$A$6</f>
        <v>0</v>
      </c>
      <c r="J6411" s="3">
        <v>0.10917412225228643</v>
      </c>
      <c r="K6411" s="2">
        <f>$A$10*Table13[[#This Row],[CF % WEC]]</f>
        <v>0</v>
      </c>
      <c r="L6411" s="1">
        <v>29.879729587523219</v>
      </c>
      <c r="M6411" s="2">
        <f>Table13[[#This Row],[Cons h '[MWh']]]-Table13[[#This Row],[Ewec_prod '[MWh']]]-Table13[[#This Row],[Eeol_prod '[MWh']]]-Table13[[#This Row],[Efv_prod '[MWh']]]</f>
        <v>-12.568170412476785</v>
      </c>
    </row>
    <row r="6412" x14ac:dyDescent="0.25">
      <c r="E6412" s="4">
        <v>43733.083333333336</v>
      </c>
      <c r="F6412" s="3">
        <v>0.17099</v>
      </c>
      <c r="G6412" s="2">
        <f>Table13[[#This Row],[CF % FV]]*$A$2</f>
        <v>18.808900000000001</v>
      </c>
      <c r="H6412" s="3">
        <v>0.30284910773864399</v>
      </c>
      <c r="I6412" s="2">
        <f>Table13[[#This Row],[CF % EOL ]]*$A$6</f>
        <v>0</v>
      </c>
      <c r="J6412" s="3">
        <v>0.11186313074415739</v>
      </c>
      <c r="K6412" s="2">
        <f>$A$10*Table13[[#This Row],[CF % WEC]]</f>
        <v>0</v>
      </c>
      <c r="L6412" s="1">
        <v>32.115928320798005</v>
      </c>
      <c r="M6412" s="2">
        <f>Table13[[#This Row],[Cons h '[MWh']]]-Table13[[#This Row],[Ewec_prod '[MWh']]]-Table13[[#This Row],[Eeol_prod '[MWh']]]-Table13[[#This Row],[Efv_prod '[MWh']]]</f>
        <v>13.307028320798004</v>
      </c>
    </row>
    <row r="6413" x14ac:dyDescent="0.25">
      <c r="E6413" s="4">
        <v>43733.125</v>
      </c>
      <c r="F6413" s="3">
        <v>7.4099999999999999E-3</v>
      </c>
      <c r="G6413" s="2">
        <f>Table13[[#This Row],[CF % FV]]*$A$2</f>
        <v>0.81509999999999994</v>
      </c>
      <c r="H6413" s="3">
        <v>0.40917286531665098</v>
      </c>
      <c r="I6413" s="2">
        <f>Table13[[#This Row],[CF % EOL ]]*$A$6</f>
        <v>0</v>
      </c>
      <c r="J6413" s="3">
        <v>0.11490455514451814</v>
      </c>
      <c r="K6413" s="2">
        <f>$A$10*Table13[[#This Row],[CF % WEC]]</f>
        <v>0</v>
      </c>
      <c r="L6413" s="1">
        <v>28.217500681167291</v>
      </c>
      <c r="M6413" s="2">
        <f>Table13[[#This Row],[Cons h '[MWh']]]-Table13[[#This Row],[Ewec_prod '[MWh']]]-Table13[[#This Row],[Eeol_prod '[MWh']]]-Table13[[#This Row],[Efv_prod '[MWh']]]</f>
        <v>27.40240068116729</v>
      </c>
    </row>
    <row r="6414" x14ac:dyDescent="0.25">
      <c r="E6414" s="4">
        <v>43733.166666666664</v>
      </c>
      <c r="F6414" s="3">
        <v>0</v>
      </c>
      <c r="G6414" s="2">
        <f>Table13[[#This Row],[CF % FV]]*$A$2</f>
        <v>0</v>
      </c>
      <c r="H6414" s="3">
        <v>0.50027370848491404</v>
      </c>
      <c r="I6414" s="2">
        <f>Table13[[#This Row],[CF % EOL ]]*$A$6</f>
        <v>0</v>
      </c>
      <c r="J6414" s="3">
        <v>0.12060726747962958</v>
      </c>
      <c r="K6414" s="2">
        <f>$A$10*Table13[[#This Row],[CF % WEC]]</f>
        <v>0</v>
      </c>
      <c r="L6414" s="1">
        <v>31.884209036852766</v>
      </c>
      <c r="M6414" s="2">
        <f>Table13[[#This Row],[Cons h '[MWh']]]-Table13[[#This Row],[Ewec_prod '[MWh']]]-Table13[[#This Row],[Eeol_prod '[MWh']]]-Table13[[#This Row],[Efv_prod '[MWh']]]</f>
        <v>31.884209036852766</v>
      </c>
    </row>
    <row r="6415" x14ac:dyDescent="0.25">
      <c r="E6415" s="4">
        <v>43733.208333333336</v>
      </c>
      <c r="F6415" s="3">
        <v>0</v>
      </c>
      <c r="G6415" s="2">
        <f>Table13[[#This Row],[CF % FV]]*$A$2</f>
        <v>0</v>
      </c>
      <c r="H6415" s="3">
        <v>0.56329529188208505</v>
      </c>
      <c r="I6415" s="2">
        <f>Table13[[#This Row],[CF % EOL ]]*$A$6</f>
        <v>0</v>
      </c>
      <c r="J6415" s="3">
        <v>0.12801338450324456</v>
      </c>
      <c r="K6415" s="2">
        <f>$A$10*Table13[[#This Row],[CF % WEC]]</f>
        <v>0</v>
      </c>
      <c r="L6415" s="1">
        <v>45.390900715682371</v>
      </c>
      <c r="M6415" s="2">
        <f>Table13[[#This Row],[Cons h '[MWh']]]-Table13[[#This Row],[Ewec_prod '[MWh']]]-Table13[[#This Row],[Eeol_prod '[MWh']]]-Table13[[#This Row],[Efv_prod '[MWh']]]</f>
        <v>45.390900715682371</v>
      </c>
    </row>
    <row r="6416" x14ac:dyDescent="0.25">
      <c r="E6416" s="4">
        <v>43733.25</v>
      </c>
      <c r="F6416" s="3">
        <v>0</v>
      </c>
      <c r="G6416" s="2">
        <f>Table13[[#This Row],[CF % FV]]*$A$2</f>
        <v>0</v>
      </c>
      <c r="H6416" s="3">
        <v>0.59073568572692903</v>
      </c>
      <c r="I6416" s="2">
        <f>Table13[[#This Row],[CF % EOL ]]*$A$6</f>
        <v>0</v>
      </c>
      <c r="J6416" s="3">
        <v>0.13409525872709557</v>
      </c>
      <c r="K6416" s="2">
        <f>$A$10*Table13[[#This Row],[CF % WEC]]</f>
        <v>0</v>
      </c>
      <c r="L6416" s="1">
        <v>34.561035944191836</v>
      </c>
      <c r="M6416" s="2">
        <f>Table13[[#This Row],[Cons h '[MWh']]]-Table13[[#This Row],[Ewec_prod '[MWh']]]-Table13[[#This Row],[Eeol_prod '[MWh']]]-Table13[[#This Row],[Efv_prod '[MWh']]]</f>
        <v>34.561035944191836</v>
      </c>
    </row>
    <row r="6417" x14ac:dyDescent="0.25">
      <c r="E6417" s="4">
        <v>43733.291666666664</v>
      </c>
      <c r="F6417" s="3">
        <v>0</v>
      </c>
      <c r="G6417" s="2">
        <f>Table13[[#This Row],[CF % FV]]*$A$2</f>
        <v>0</v>
      </c>
      <c r="H6417" s="3">
        <v>0.61227269175379695</v>
      </c>
      <c r="I6417" s="2">
        <f>Table13[[#This Row],[CF % EOL ]]*$A$6</f>
        <v>0</v>
      </c>
      <c r="J6417" s="3">
        <v>0.13782936070311702</v>
      </c>
      <c r="K6417" s="2">
        <f>$A$10*Table13[[#This Row],[CF % WEC]]</f>
        <v>0</v>
      </c>
      <c r="L6417" s="1">
        <v>31.405044912148213</v>
      </c>
      <c r="M6417" s="2">
        <f>Table13[[#This Row],[Cons h '[MWh']]]-Table13[[#This Row],[Ewec_prod '[MWh']]]-Table13[[#This Row],[Eeol_prod '[MWh']]]-Table13[[#This Row],[Efv_prod '[MWh']]]</f>
        <v>31.405044912148213</v>
      </c>
    </row>
    <row r="6418" x14ac:dyDescent="0.25">
      <c r="E6418" s="4">
        <v>43733.333333333336</v>
      </c>
      <c r="F6418" s="3">
        <v>0</v>
      </c>
      <c r="G6418" s="2">
        <f>Table13[[#This Row],[CF % FV]]*$A$2</f>
        <v>0</v>
      </c>
      <c r="H6418" s="3">
        <v>0.608359922417676</v>
      </c>
      <c r="I6418" s="2">
        <f>Table13[[#This Row],[CF % EOL ]]*$A$6</f>
        <v>0</v>
      </c>
      <c r="J6418" s="3">
        <v>0.1404636535513652</v>
      </c>
      <c r="K6418" s="2">
        <f>$A$10*Table13[[#This Row],[CF % WEC]]</f>
        <v>0</v>
      </c>
      <c r="L6418" s="1">
        <v>28.846395595274821</v>
      </c>
      <c r="M6418" s="2">
        <f>Table13[[#This Row],[Cons h '[MWh']]]-Table13[[#This Row],[Ewec_prod '[MWh']]]-Table13[[#This Row],[Eeol_prod '[MWh']]]-Table13[[#This Row],[Efv_prod '[MWh']]]</f>
        <v>28.846395595274821</v>
      </c>
    </row>
    <row r="6419" x14ac:dyDescent="0.25">
      <c r="E6419" s="4">
        <v>43733.375</v>
      </c>
      <c r="F6419" s="3">
        <v>0</v>
      </c>
      <c r="G6419" s="2">
        <f>Table13[[#This Row],[CF % FV]]*$A$2</f>
        <v>0</v>
      </c>
      <c r="H6419" s="3">
        <v>0.60413909462118498</v>
      </c>
      <c r="I6419" s="2">
        <f>Table13[[#This Row],[CF % EOL ]]*$A$6</f>
        <v>0</v>
      </c>
      <c r="J6419" s="3">
        <v>0.13227995990430907</v>
      </c>
      <c r="K6419" s="2">
        <f>$A$10*Table13[[#This Row],[CF % WEC]]</f>
        <v>0</v>
      </c>
      <c r="L6419" s="1">
        <v>37.315992040862071</v>
      </c>
      <c r="M6419" s="2">
        <f>Table13[[#This Row],[Cons h '[MWh']]]-Table13[[#This Row],[Ewec_prod '[MWh']]]-Table13[[#This Row],[Eeol_prod '[MWh']]]-Table13[[#This Row],[Efv_prod '[MWh']]]</f>
        <v>37.315992040862071</v>
      </c>
    </row>
    <row r="6420" x14ac:dyDescent="0.25">
      <c r="E6420" s="4">
        <v>43733.416666666664</v>
      </c>
      <c r="F6420" s="3">
        <v>0</v>
      </c>
      <c r="G6420" s="2">
        <f>Table13[[#This Row],[CF % FV]]*$A$2</f>
        <v>0</v>
      </c>
      <c r="H6420" s="3">
        <v>0.196432076747178</v>
      </c>
      <c r="I6420" s="2">
        <f>Table13[[#This Row],[CF % EOL ]]*$A$6</f>
        <v>0</v>
      </c>
      <c r="J6420" s="3">
        <v>0.12158876138362616</v>
      </c>
      <c r="K6420" s="2">
        <f>$A$10*Table13[[#This Row],[CF % WEC]]</f>
        <v>0</v>
      </c>
      <c r="L6420" s="1">
        <v>37.618607927610363</v>
      </c>
      <c r="M6420" s="2">
        <f>Table13[[#This Row],[Cons h '[MWh']]]-Table13[[#This Row],[Ewec_prod '[MWh']]]-Table13[[#This Row],[Eeol_prod '[MWh']]]-Table13[[#This Row],[Efv_prod '[MWh']]]</f>
        <v>37.618607927610363</v>
      </c>
    </row>
    <row r="6421" x14ac:dyDescent="0.25">
      <c r="E6421" s="4">
        <v>43733.458333333336</v>
      </c>
      <c r="F6421" s="3">
        <v>0</v>
      </c>
      <c r="G6421" s="2">
        <f>Table13[[#This Row],[CF % FV]]*$A$2</f>
        <v>0</v>
      </c>
      <c r="H6421" s="3">
        <v>0.17173626771470801</v>
      </c>
      <c r="I6421" s="2">
        <f>Table13[[#This Row],[CF % EOL ]]*$A$6</f>
        <v>0</v>
      </c>
      <c r="J6421" s="3">
        <v>0.11309832841030429</v>
      </c>
      <c r="K6421" s="2">
        <f>$A$10*Table13[[#This Row],[CF % WEC]]</f>
        <v>0</v>
      </c>
      <c r="L6421" s="1">
        <v>49.910815681634716</v>
      </c>
      <c r="M6421" s="2">
        <f>Table13[[#This Row],[Cons h '[MWh']]]-Table13[[#This Row],[Ewec_prod '[MWh']]]-Table13[[#This Row],[Eeol_prod '[MWh']]]-Table13[[#This Row],[Efv_prod '[MWh']]]</f>
        <v>49.910815681634716</v>
      </c>
    </row>
    <row r="6422" x14ac:dyDescent="0.25">
      <c r="E6422" s="4">
        <v>43733.5</v>
      </c>
      <c r="F6422" s="3">
        <v>0</v>
      </c>
      <c r="G6422" s="2">
        <f>Table13[[#This Row],[CF % FV]]*$A$2</f>
        <v>0</v>
      </c>
      <c r="H6422" s="3">
        <v>0.23147085964872199</v>
      </c>
      <c r="I6422" s="2">
        <f>Table13[[#This Row],[CF % EOL ]]*$A$6</f>
        <v>0</v>
      </c>
      <c r="J6422" s="3">
        <v>0.10842051350887477</v>
      </c>
      <c r="K6422" s="2">
        <f>$A$10*Table13[[#This Row],[CF % WEC]]</f>
        <v>0</v>
      </c>
      <c r="L6422" s="1">
        <v>55.337673356713289</v>
      </c>
      <c r="M6422" s="2">
        <f>Table13[[#This Row],[Cons h '[MWh']]]-Table13[[#This Row],[Ewec_prod '[MWh']]]-Table13[[#This Row],[Eeol_prod '[MWh']]]-Table13[[#This Row],[Efv_prod '[MWh']]]</f>
        <v>55.337673356713289</v>
      </c>
    </row>
    <row r="6423" x14ac:dyDescent="0.25">
      <c r="E6423" s="4">
        <v>43733.541666666664</v>
      </c>
      <c r="F6423" s="3">
        <v>0</v>
      </c>
      <c r="G6423" s="2">
        <f>Table13[[#This Row],[CF % FV]]*$A$2</f>
        <v>0</v>
      </c>
      <c r="H6423" s="3">
        <v>0.31964493423700902</v>
      </c>
      <c r="I6423" s="2">
        <f>Table13[[#This Row],[CF % EOL ]]*$A$6</f>
        <v>0</v>
      </c>
      <c r="J6423" s="3">
        <v>0.10644951187166531</v>
      </c>
      <c r="K6423" s="2">
        <f>$A$10*Table13[[#This Row],[CF % WEC]]</f>
        <v>0</v>
      </c>
      <c r="L6423" s="1">
        <v>53.970953896292691</v>
      </c>
      <c r="M6423" s="2">
        <f>Table13[[#This Row],[Cons h '[MWh']]]-Table13[[#This Row],[Ewec_prod '[MWh']]]-Table13[[#This Row],[Eeol_prod '[MWh']]]-Table13[[#This Row],[Efv_prod '[MWh']]]</f>
        <v>53.970953896292691</v>
      </c>
    </row>
    <row r="6424" x14ac:dyDescent="0.25">
      <c r="E6424" s="4">
        <v>43733.583333333336</v>
      </c>
      <c r="F6424" s="3">
        <v>0</v>
      </c>
      <c r="G6424" s="2">
        <f>Table13[[#This Row],[CF % FV]]*$A$2</f>
        <v>0</v>
      </c>
      <c r="H6424" s="3">
        <v>0.359083750201456</v>
      </c>
      <c r="I6424" s="2">
        <f>Table13[[#This Row],[CF % EOL ]]*$A$6</f>
        <v>0</v>
      </c>
      <c r="J6424" s="3">
        <v>0.1052798983802069</v>
      </c>
      <c r="K6424" s="2">
        <f>$A$10*Table13[[#This Row],[CF % WEC]]</f>
        <v>0</v>
      </c>
      <c r="L6424" s="1">
        <v>40.548970717187771</v>
      </c>
      <c r="M6424" s="2">
        <f>Table13[[#This Row],[Cons h '[MWh']]]-Table13[[#This Row],[Ewec_prod '[MWh']]]-Table13[[#This Row],[Eeol_prod '[MWh']]]-Table13[[#This Row],[Efv_prod '[MWh']]]</f>
        <v>40.548970717187771</v>
      </c>
    </row>
    <row r="6425" x14ac:dyDescent="0.25">
      <c r="E6425" s="4">
        <v>43733.625</v>
      </c>
      <c r="F6425" s="3">
        <v>0</v>
      </c>
      <c r="G6425" s="2">
        <f>Table13[[#This Row],[CF % FV]]*$A$2</f>
        <v>0</v>
      </c>
      <c r="H6425" s="3">
        <v>0.39266566184370499</v>
      </c>
      <c r="I6425" s="2">
        <f>Table13[[#This Row],[CF % EOL ]]*$A$6</f>
        <v>0</v>
      </c>
      <c r="J6425" s="3">
        <v>0.10478094117039732</v>
      </c>
      <c r="K6425" s="2">
        <f>$A$10*Table13[[#This Row],[CF % WEC]]</f>
        <v>0</v>
      </c>
      <c r="L6425" s="1">
        <v>36.924216325011194</v>
      </c>
      <c r="M6425" s="2">
        <f>Table13[[#This Row],[Cons h '[MWh']]]-Table13[[#This Row],[Ewec_prod '[MWh']]]-Table13[[#This Row],[Eeol_prod '[MWh']]]-Table13[[#This Row],[Efv_prod '[MWh']]]</f>
        <v>36.924216325011194</v>
      </c>
    </row>
    <row r="6426" x14ac:dyDescent="0.25">
      <c r="E6426" s="4">
        <v>43733.666666666664</v>
      </c>
      <c r="F6426" s="3">
        <v>7.6120000000000007E-2</v>
      </c>
      <c r="G6426" s="2">
        <f>Table13[[#This Row],[CF % FV]]*$A$2</f>
        <v>8.3732000000000006</v>
      </c>
      <c r="H6426" s="3">
        <v>0.41527765605404299</v>
      </c>
      <c r="I6426" s="2">
        <f>Table13[[#This Row],[CF % EOL ]]*$A$6</f>
        <v>0</v>
      </c>
      <c r="J6426" s="3">
        <v>0.1056274532378625</v>
      </c>
      <c r="K6426" s="2">
        <f>$A$10*Table13[[#This Row],[CF % WEC]]</f>
        <v>0</v>
      </c>
      <c r="L6426" s="1">
        <v>39.63265660365024</v>
      </c>
      <c r="M6426" s="2">
        <f>Table13[[#This Row],[Cons h '[MWh']]]-Table13[[#This Row],[Ewec_prod '[MWh']]]-Table13[[#This Row],[Eeol_prod '[MWh']]]-Table13[[#This Row],[Efv_prod '[MWh']]]</f>
        <v>31.259456603650239</v>
      </c>
    </row>
    <row r="6427" x14ac:dyDescent="0.25">
      <c r="E6427" s="4">
        <v>43733.708333333336</v>
      </c>
      <c r="F6427" s="3">
        <v>0.24840999999999999</v>
      </c>
      <c r="G6427" s="2">
        <f>Table13[[#This Row],[CF % FV]]*$A$2</f>
        <v>27.325099999999999</v>
      </c>
      <c r="H6427" s="3">
        <v>0.45993258782220697</v>
      </c>
      <c r="I6427" s="2">
        <f>Table13[[#This Row],[CF % EOL ]]*$A$6</f>
        <v>0</v>
      </c>
      <c r="J6427" s="3">
        <v>0.10660838376644065</v>
      </c>
      <c r="K6427" s="2">
        <f>$A$10*Table13[[#This Row],[CF % WEC]]</f>
        <v>0</v>
      </c>
      <c r="L6427" s="1">
        <v>49.972074838912732</v>
      </c>
      <c r="M6427" s="2">
        <f>Table13[[#This Row],[Cons h '[MWh']]]-Table13[[#This Row],[Ewec_prod '[MWh']]]-Table13[[#This Row],[Eeol_prod '[MWh']]]-Table13[[#This Row],[Efv_prod '[MWh']]]</f>
        <v>22.646974838912733</v>
      </c>
    </row>
    <row r="6428" x14ac:dyDescent="0.25">
      <c r="E6428" s="4">
        <v>43733.75</v>
      </c>
      <c r="F6428" s="3">
        <v>0.42081999999999997</v>
      </c>
      <c r="G6428" s="2">
        <f>Table13[[#This Row],[CF % FV]]*$A$2</f>
        <v>46.290199999999999</v>
      </c>
      <c r="H6428" s="3">
        <v>0.465296609206234</v>
      </c>
      <c r="I6428" s="2">
        <f>Table13[[#This Row],[CF % EOL ]]*$A$6</f>
        <v>0</v>
      </c>
      <c r="J6428" s="3">
        <v>0.10816882332132119</v>
      </c>
      <c r="K6428" s="2">
        <f>$A$10*Table13[[#This Row],[CF % WEC]]</f>
        <v>0</v>
      </c>
      <c r="L6428" s="1">
        <v>54.847587317398087</v>
      </c>
      <c r="M6428" s="2">
        <f>Table13[[#This Row],[Cons h '[MWh']]]-Table13[[#This Row],[Ewec_prod '[MWh']]]-Table13[[#This Row],[Eeol_prod '[MWh']]]-Table13[[#This Row],[Efv_prod '[MWh']]]</f>
        <v>8.5573873173980886</v>
      </c>
    </row>
    <row r="6429" x14ac:dyDescent="0.25">
      <c r="E6429" s="4">
        <v>43733.791666666664</v>
      </c>
      <c r="F6429" s="3">
        <v>0.56211</v>
      </c>
      <c r="G6429" s="2">
        <f>Table13[[#This Row],[CF % FV]]*$A$2</f>
        <v>61.832099999999997</v>
      </c>
      <c r="H6429" s="3">
        <v>0.463002739132029</v>
      </c>
      <c r="I6429" s="2">
        <f>Table13[[#This Row],[CF % EOL ]]*$A$6</f>
        <v>0</v>
      </c>
      <c r="J6429" s="3">
        <v>0.10969131218598546</v>
      </c>
      <c r="K6429" s="2">
        <f>$A$10*Table13[[#This Row],[CF % WEC]]</f>
        <v>0</v>
      </c>
      <c r="L6429" s="1">
        <v>57.193919844296602</v>
      </c>
      <c r="M6429" s="2">
        <f>Table13[[#This Row],[Cons h '[MWh']]]-Table13[[#This Row],[Ewec_prod '[MWh']]]-Table13[[#This Row],[Eeol_prod '[MWh']]]-Table13[[#This Row],[Efv_prod '[MWh']]]</f>
        <v>-4.6381801557033953</v>
      </c>
    </row>
    <row r="6430" x14ac:dyDescent="0.25">
      <c r="E6430" s="4">
        <v>43733.833333333336</v>
      </c>
      <c r="F6430" s="3">
        <v>0.71914</v>
      </c>
      <c r="G6430" s="2">
        <f>Table13[[#This Row],[CF % FV]]*$A$2</f>
        <v>79.105400000000003</v>
      </c>
      <c r="H6430" s="3">
        <v>0.50585855767036303</v>
      </c>
      <c r="I6430" s="2">
        <f>Table13[[#This Row],[CF % EOL ]]*$A$6</f>
        <v>0</v>
      </c>
      <c r="J6430" s="3">
        <v>0.11096674412827218</v>
      </c>
      <c r="K6430" s="2">
        <f>$A$10*Table13[[#This Row],[CF % WEC]]</f>
        <v>0</v>
      </c>
      <c r="L6430" s="1">
        <v>43.610428343979073</v>
      </c>
      <c r="M6430" s="2">
        <f>Table13[[#This Row],[Cons h '[MWh']]]-Table13[[#This Row],[Ewec_prod '[MWh']]]-Table13[[#This Row],[Eeol_prod '[MWh']]]-Table13[[#This Row],[Efv_prod '[MWh']]]</f>
        <v>-35.49497165602093</v>
      </c>
    </row>
    <row r="6431" x14ac:dyDescent="0.25">
      <c r="E6431" s="4">
        <v>43733.875</v>
      </c>
      <c r="F6431" s="3">
        <v>0.74258000000000002</v>
      </c>
      <c r="G6431" s="2">
        <f>Table13[[#This Row],[CF % FV]]*$A$2</f>
        <v>81.683800000000005</v>
      </c>
      <c r="H6431" s="3">
        <v>0.49816643234976399</v>
      </c>
      <c r="I6431" s="2">
        <f>Table13[[#This Row],[CF % EOL ]]*$A$6</f>
        <v>0</v>
      </c>
      <c r="J6431" s="3">
        <v>9.8826558921708468E-2</v>
      </c>
      <c r="K6431" s="2">
        <f>$A$10*Table13[[#This Row],[CF % WEC]]</f>
        <v>0</v>
      </c>
      <c r="L6431" s="1">
        <v>31.200865415424712</v>
      </c>
      <c r="M6431" s="2">
        <f>Table13[[#This Row],[Cons h '[MWh']]]-Table13[[#This Row],[Ewec_prod '[MWh']]]-Table13[[#This Row],[Eeol_prod '[MWh']]]-Table13[[#This Row],[Efv_prod '[MWh']]]</f>
        <v>-50.48293458457529</v>
      </c>
    </row>
    <row r="6432" x14ac:dyDescent="0.25">
      <c r="E6432" s="4">
        <v>43733.916666666664</v>
      </c>
      <c r="F6432" s="3">
        <v>0.67425999999999997</v>
      </c>
      <c r="G6432" s="2">
        <f>Table13[[#This Row],[CF % FV]]*$A$2</f>
        <v>74.168599999999998</v>
      </c>
      <c r="H6432" s="3">
        <v>7.8157137673669497E-2</v>
      </c>
      <c r="I6432" s="2">
        <f>Table13[[#This Row],[CF % EOL ]]*$A$6</f>
        <v>0</v>
      </c>
      <c r="J6432" s="3">
        <v>8.8467349372491705E-2</v>
      </c>
      <c r="K6432" s="2">
        <f>$A$10*Table13[[#This Row],[CF % WEC]]</f>
        <v>0</v>
      </c>
      <c r="L6432" s="1">
        <v>36.601821961945888</v>
      </c>
      <c r="M6432" s="2">
        <f>Table13[[#This Row],[Cons h '[MWh']]]-Table13[[#This Row],[Ewec_prod '[MWh']]]-Table13[[#This Row],[Eeol_prod '[MWh']]]-Table13[[#This Row],[Efv_prod '[MWh']]]</f>
        <v>-37.56677803805411</v>
      </c>
    </row>
    <row r="6433" x14ac:dyDescent="0.25">
      <c r="E6433" s="4">
        <v>43733.958333333336</v>
      </c>
      <c r="F6433" s="3">
        <v>0.62141000000000002</v>
      </c>
      <c r="G6433" s="2">
        <f>Table13[[#This Row],[CF % FV]]*$A$2</f>
        <v>68.355100000000007</v>
      </c>
      <c r="H6433" s="3">
        <v>4.8634865880954802E-2</v>
      </c>
      <c r="I6433" s="2">
        <f>Table13[[#This Row],[CF % EOL ]]*$A$6</f>
        <v>0</v>
      </c>
      <c r="J6433" s="3">
        <v>8.3842186765137008E-2</v>
      </c>
      <c r="K6433" s="2">
        <f>$A$10*Table13[[#This Row],[CF % WEC]]</f>
        <v>0</v>
      </c>
      <c r="L6433" s="1">
        <v>35.219613373613228</v>
      </c>
      <c r="M6433" s="2">
        <f>Table13[[#This Row],[Cons h '[MWh']]]-Table13[[#This Row],[Ewec_prod '[MWh']]]-Table13[[#This Row],[Eeol_prod '[MWh']]]-Table13[[#This Row],[Efv_prod '[MWh']]]</f>
        <v>-33.135486626386779</v>
      </c>
    </row>
    <row r="6434" x14ac:dyDescent="0.25">
      <c r="E6434" s="4">
        <v>43734</v>
      </c>
      <c r="F6434" s="3">
        <v>0.50238000000000005</v>
      </c>
      <c r="G6434" s="2">
        <f>Table13[[#This Row],[CF % FV]]*$A$2</f>
        <v>55.261800000000008</v>
      </c>
      <c r="H6434" s="3">
        <v>5.7294355260367698E-2</v>
      </c>
      <c r="I6434" s="2">
        <f>Table13[[#This Row],[CF % EOL ]]*$A$6</f>
        <v>0</v>
      </c>
      <c r="J6434" s="3">
        <v>8.1268967230573946E-2</v>
      </c>
      <c r="K6434" s="2">
        <f>$A$10*Table13[[#This Row],[CF % WEC]]</f>
        <v>0</v>
      </c>
      <c r="L6434" s="1">
        <v>28.282029066024567</v>
      </c>
      <c r="M6434" s="2">
        <f>Table13[[#This Row],[Cons h '[MWh']]]-Table13[[#This Row],[Ewec_prod '[MWh']]]-Table13[[#This Row],[Eeol_prod '[MWh']]]-Table13[[#This Row],[Efv_prod '[MWh']]]</f>
        <v>-26.979770933975441</v>
      </c>
    </row>
    <row r="6435" x14ac:dyDescent="0.25">
      <c r="E6435" s="4">
        <v>43734.041666666664</v>
      </c>
      <c r="F6435" s="3">
        <v>0.33272000000000002</v>
      </c>
      <c r="G6435" s="2">
        <f>Table13[[#This Row],[CF % FV]]*$A$2</f>
        <v>36.599200000000003</v>
      </c>
      <c r="H6435" s="3">
        <v>0.15049012796536801</v>
      </c>
      <c r="I6435" s="2">
        <f>Table13[[#This Row],[CF % EOL ]]*$A$6</f>
        <v>0</v>
      </c>
      <c r="J6435" s="3">
        <v>8.1735366588348249E-2</v>
      </c>
      <c r="K6435" s="2">
        <f>$A$10*Table13[[#This Row],[CF % WEC]]</f>
        <v>0</v>
      </c>
      <c r="L6435" s="1">
        <v>35.95740795690201</v>
      </c>
      <c r="M6435" s="2">
        <f>Table13[[#This Row],[Cons h '[MWh']]]-Table13[[#This Row],[Ewec_prod '[MWh']]]-Table13[[#This Row],[Eeol_prod '[MWh']]]-Table13[[#This Row],[Efv_prod '[MWh']]]</f>
        <v>-0.64179204309799331</v>
      </c>
    </row>
    <row r="6436" x14ac:dyDescent="0.25">
      <c r="E6436" s="4">
        <v>43734.083333333336</v>
      </c>
      <c r="F6436" s="3">
        <v>0.10783</v>
      </c>
      <c r="G6436" s="2">
        <f>Table13[[#This Row],[CF % FV]]*$A$2</f>
        <v>11.8613</v>
      </c>
      <c r="H6436" s="3">
        <v>0.224726995940223</v>
      </c>
      <c r="I6436" s="2">
        <f>Table13[[#This Row],[CF % EOL ]]*$A$6</f>
        <v>0</v>
      </c>
      <c r="J6436" s="3">
        <v>8.3912790702022705E-2</v>
      </c>
      <c r="K6436" s="2">
        <f>$A$10*Table13[[#This Row],[CF % WEC]]</f>
        <v>0</v>
      </c>
      <c r="L6436" s="1">
        <v>34.230308644389403</v>
      </c>
      <c r="M6436" s="2">
        <f>Table13[[#This Row],[Cons h '[MWh']]]-Table13[[#This Row],[Ewec_prod '[MWh']]]-Table13[[#This Row],[Eeol_prod '[MWh']]]-Table13[[#This Row],[Efv_prod '[MWh']]]</f>
        <v>22.369008644389403</v>
      </c>
    </row>
    <row r="6437" x14ac:dyDescent="0.25">
      <c r="E6437" s="4">
        <v>43734.125</v>
      </c>
      <c r="F6437" s="3">
        <v>5.6100000000000004E-3</v>
      </c>
      <c r="G6437" s="2">
        <f>Table13[[#This Row],[CF % FV]]*$A$2</f>
        <v>0.61710000000000009</v>
      </c>
      <c r="H6437" s="3">
        <v>0.30178120317464702</v>
      </c>
      <c r="I6437" s="2">
        <f>Table13[[#This Row],[CF % EOL ]]*$A$6</f>
        <v>0</v>
      </c>
      <c r="J6437" s="3">
        <v>8.6622670135534013E-2</v>
      </c>
      <c r="K6437" s="2">
        <f>$A$10*Table13[[#This Row],[CF % WEC]]</f>
        <v>0</v>
      </c>
      <c r="L6437" s="1">
        <v>38.358213811538768</v>
      </c>
      <c r="M6437" s="2">
        <f>Table13[[#This Row],[Cons h '[MWh']]]-Table13[[#This Row],[Ewec_prod '[MWh']]]-Table13[[#This Row],[Eeol_prod '[MWh']]]-Table13[[#This Row],[Efv_prod '[MWh']]]</f>
        <v>37.741113811538767</v>
      </c>
    </row>
    <row r="6438" x14ac:dyDescent="0.25">
      <c r="E6438" s="4">
        <v>43734.166666666664</v>
      </c>
      <c r="F6438" s="3">
        <v>0</v>
      </c>
      <c r="G6438" s="2">
        <f>Table13[[#This Row],[CF % FV]]*$A$2</f>
        <v>0</v>
      </c>
      <c r="H6438" s="3">
        <v>0.37598548637415102</v>
      </c>
      <c r="I6438" s="2">
        <f>Table13[[#This Row],[CF % EOL ]]*$A$6</f>
        <v>0</v>
      </c>
      <c r="J6438" s="3">
        <v>9.0964702426030886E-2</v>
      </c>
      <c r="K6438" s="2">
        <f>$A$10*Table13[[#This Row],[CF % WEC]]</f>
        <v>0</v>
      </c>
      <c r="L6438" s="1">
        <v>39.037610798909228</v>
      </c>
      <c r="M6438" s="2">
        <f>Table13[[#This Row],[Cons h '[MWh']]]-Table13[[#This Row],[Ewec_prod '[MWh']]]-Table13[[#This Row],[Eeol_prod '[MWh']]]-Table13[[#This Row],[Efv_prod '[MWh']]]</f>
        <v>39.037610798909228</v>
      </c>
    </row>
    <row r="6439" x14ac:dyDescent="0.25">
      <c r="E6439" s="4">
        <v>43734.208333333336</v>
      </c>
      <c r="F6439" s="3">
        <v>0</v>
      </c>
      <c r="G6439" s="2">
        <f>Table13[[#This Row],[CF % FV]]*$A$2</f>
        <v>0</v>
      </c>
      <c r="H6439" s="3">
        <v>0.51271760139177103</v>
      </c>
      <c r="I6439" s="2">
        <f>Table13[[#This Row],[CF % EOL ]]*$A$6</f>
        <v>0</v>
      </c>
      <c r="J6439" s="3">
        <v>9.8423699399165995E-2</v>
      </c>
      <c r="K6439" s="2">
        <f>$A$10*Table13[[#This Row],[CF % WEC]]</f>
        <v>0</v>
      </c>
      <c r="L6439" s="1">
        <v>50.624218081763878</v>
      </c>
      <c r="M6439" s="2">
        <f>Table13[[#This Row],[Cons h '[MWh']]]-Table13[[#This Row],[Ewec_prod '[MWh']]]-Table13[[#This Row],[Eeol_prod '[MWh']]]-Table13[[#This Row],[Efv_prod '[MWh']]]</f>
        <v>50.624218081763878</v>
      </c>
    </row>
    <row r="6440" x14ac:dyDescent="0.25">
      <c r="E6440" s="4">
        <v>43734.25</v>
      </c>
      <c r="F6440" s="3">
        <v>0</v>
      </c>
      <c r="G6440" s="2">
        <f>Table13[[#This Row],[CF % FV]]*$A$2</f>
        <v>0</v>
      </c>
      <c r="H6440" s="3">
        <v>0.62277722633738597</v>
      </c>
      <c r="I6440" s="2">
        <f>Table13[[#This Row],[CF % EOL ]]*$A$6</f>
        <v>0</v>
      </c>
      <c r="J6440" s="3">
        <v>0.10636174474975739</v>
      </c>
      <c r="K6440" s="2">
        <f>$A$10*Table13[[#This Row],[CF % WEC]]</f>
        <v>0</v>
      </c>
      <c r="L6440" s="1">
        <v>53.665308062081159</v>
      </c>
      <c r="M6440" s="2">
        <f>Table13[[#This Row],[Cons h '[MWh']]]-Table13[[#This Row],[Ewec_prod '[MWh']]]-Table13[[#This Row],[Eeol_prod '[MWh']]]-Table13[[#This Row],[Efv_prod '[MWh']]]</f>
        <v>53.665308062081159</v>
      </c>
    </row>
    <row r="6441" x14ac:dyDescent="0.25">
      <c r="E6441" s="4">
        <v>43734.291666666664</v>
      </c>
      <c r="F6441" s="3">
        <v>0</v>
      </c>
      <c r="G6441" s="2">
        <f>Table13[[#This Row],[CF % FV]]*$A$2</f>
        <v>0</v>
      </c>
      <c r="H6441" s="3">
        <v>0.69626444737003701</v>
      </c>
      <c r="I6441" s="2">
        <f>Table13[[#This Row],[CF % EOL ]]*$A$6</f>
        <v>0</v>
      </c>
      <c r="J6441" s="3">
        <v>0.11448324740493809</v>
      </c>
      <c r="K6441" s="2">
        <f>$A$10*Table13[[#This Row],[CF % WEC]]</f>
        <v>0</v>
      </c>
      <c r="L6441" s="1">
        <v>37.519166078380337</v>
      </c>
      <c r="M6441" s="2">
        <f>Table13[[#This Row],[Cons h '[MWh']]]-Table13[[#This Row],[Ewec_prod '[MWh']]]-Table13[[#This Row],[Eeol_prod '[MWh']]]-Table13[[#This Row],[Efv_prod '[MWh']]]</f>
        <v>37.519166078380337</v>
      </c>
    </row>
    <row r="6442" x14ac:dyDescent="0.25">
      <c r="E6442" s="4">
        <v>43734.333333333336</v>
      </c>
      <c r="F6442" s="3">
        <v>0</v>
      </c>
      <c r="G6442" s="2">
        <f>Table13[[#This Row],[CF % FV]]*$A$2</f>
        <v>0</v>
      </c>
      <c r="H6442" s="3">
        <v>0.72322606114744203</v>
      </c>
      <c r="I6442" s="2">
        <f>Table13[[#This Row],[CF % EOL ]]*$A$6</f>
        <v>0</v>
      </c>
      <c r="J6442" s="3">
        <v>0.12275570607552842</v>
      </c>
      <c r="K6442" s="2">
        <f>$A$10*Table13[[#This Row],[CF % WEC]]</f>
        <v>0</v>
      </c>
      <c r="L6442" s="1">
        <v>48.091893860588605</v>
      </c>
      <c r="M6442" s="2">
        <f>Table13[[#This Row],[Cons h '[MWh']]]-Table13[[#This Row],[Ewec_prod '[MWh']]]-Table13[[#This Row],[Eeol_prod '[MWh']]]-Table13[[#This Row],[Efv_prod '[MWh']]]</f>
        <v>48.091893860588605</v>
      </c>
    </row>
    <row r="6443" x14ac:dyDescent="0.25">
      <c r="E6443" s="4">
        <v>43734.375</v>
      </c>
      <c r="F6443" s="3">
        <v>0</v>
      </c>
      <c r="G6443" s="2">
        <f>Table13[[#This Row],[CF % FV]]*$A$2</f>
        <v>0</v>
      </c>
      <c r="H6443" s="3">
        <v>0.73460055694439697</v>
      </c>
      <c r="I6443" s="2">
        <f>Table13[[#This Row],[CF % EOL ]]*$A$6</f>
        <v>0</v>
      </c>
      <c r="J6443" s="3">
        <v>0.11291892093982964</v>
      </c>
      <c r="K6443" s="2">
        <f>$A$10*Table13[[#This Row],[CF % WEC]]</f>
        <v>0</v>
      </c>
      <c r="L6443" s="1">
        <v>46.293322987026997</v>
      </c>
      <c r="M6443" s="2">
        <f>Table13[[#This Row],[Cons h '[MWh']]]-Table13[[#This Row],[Ewec_prod '[MWh']]]-Table13[[#This Row],[Eeol_prod '[MWh']]]-Table13[[#This Row],[Efv_prod '[MWh']]]</f>
        <v>46.293322987026997</v>
      </c>
    </row>
    <row r="6444" x14ac:dyDescent="0.25">
      <c r="E6444" s="4">
        <v>43734.416666666664</v>
      </c>
      <c r="F6444" s="3">
        <v>0</v>
      </c>
      <c r="G6444" s="2">
        <f>Table13[[#This Row],[CF % FV]]*$A$2</f>
        <v>0</v>
      </c>
      <c r="H6444" s="3">
        <v>0.30957608523948499</v>
      </c>
      <c r="I6444" s="2">
        <f>Table13[[#This Row],[CF % EOL ]]*$A$6</f>
        <v>0</v>
      </c>
      <c r="J6444" s="3">
        <v>0.10243490185702779</v>
      </c>
      <c r="K6444" s="2">
        <f>$A$10*Table13[[#This Row],[CF % WEC]]</f>
        <v>0</v>
      </c>
      <c r="L6444" s="1">
        <v>31.473435256524823</v>
      </c>
      <c r="M6444" s="2">
        <f>Table13[[#This Row],[Cons h '[MWh']]]-Table13[[#This Row],[Ewec_prod '[MWh']]]-Table13[[#This Row],[Eeol_prod '[MWh']]]-Table13[[#This Row],[Efv_prod '[MWh']]]</f>
        <v>31.473435256524823</v>
      </c>
    </row>
    <row r="6445" x14ac:dyDescent="0.25">
      <c r="E6445" s="4">
        <v>43734.458333333336</v>
      </c>
      <c r="F6445" s="3">
        <v>0</v>
      </c>
      <c r="G6445" s="2">
        <f>Table13[[#This Row],[CF % FV]]*$A$2</f>
        <v>0</v>
      </c>
      <c r="H6445" s="3">
        <v>0.310646917264364</v>
      </c>
      <c r="I6445" s="2">
        <f>Table13[[#This Row],[CF % EOL ]]*$A$6</f>
        <v>0</v>
      </c>
      <c r="J6445" s="3">
        <v>9.4874335923318662E-2</v>
      </c>
      <c r="K6445" s="2">
        <f>$A$10*Table13[[#This Row],[CF % WEC]]</f>
        <v>0</v>
      </c>
      <c r="L6445" s="1">
        <v>48.43415537842251</v>
      </c>
      <c r="M6445" s="2">
        <f>Table13[[#This Row],[Cons h '[MWh']]]-Table13[[#This Row],[Ewec_prod '[MWh']]]-Table13[[#This Row],[Eeol_prod '[MWh']]]-Table13[[#This Row],[Efv_prod '[MWh']]]</f>
        <v>48.43415537842251</v>
      </c>
    </row>
    <row r="6446" x14ac:dyDescent="0.25">
      <c r="E6446" s="4">
        <v>43734.5</v>
      </c>
      <c r="F6446" s="3">
        <v>0</v>
      </c>
      <c r="G6446" s="2">
        <f>Table13[[#This Row],[CF % FV]]*$A$2</f>
        <v>0</v>
      </c>
      <c r="H6446" s="3">
        <v>0.35281110567576601</v>
      </c>
      <c r="I6446" s="2">
        <f>Table13[[#This Row],[CF % EOL ]]*$A$6</f>
        <v>0</v>
      </c>
      <c r="J6446" s="3">
        <v>9.6935825657986308E-2</v>
      </c>
      <c r="K6446" s="2">
        <f>$A$10*Table13[[#This Row],[CF % WEC]]</f>
        <v>0</v>
      </c>
      <c r="L6446" s="1">
        <v>48.563946625305469</v>
      </c>
      <c r="M6446" s="2">
        <f>Table13[[#This Row],[Cons h '[MWh']]]-Table13[[#This Row],[Ewec_prod '[MWh']]]-Table13[[#This Row],[Eeol_prod '[MWh']]]-Table13[[#This Row],[Efv_prod '[MWh']]]</f>
        <v>48.563946625305469</v>
      </c>
    </row>
    <row r="6447" x14ac:dyDescent="0.25">
      <c r="E6447" s="4">
        <v>43734.541666666664</v>
      </c>
      <c r="F6447" s="3">
        <v>0</v>
      </c>
      <c r="G6447" s="2">
        <f>Table13[[#This Row],[CF % FV]]*$A$2</f>
        <v>0</v>
      </c>
      <c r="H6447" s="3">
        <v>0.453576271044766</v>
      </c>
      <c r="I6447" s="2">
        <f>Table13[[#This Row],[CF % EOL ]]*$A$6</f>
        <v>0</v>
      </c>
      <c r="J6447" s="3">
        <v>9.8981194675547585E-2</v>
      </c>
      <c r="K6447" s="2">
        <f>$A$10*Table13[[#This Row],[CF % WEC]]</f>
        <v>0</v>
      </c>
      <c r="L6447" s="1">
        <v>39.421353871386046</v>
      </c>
      <c r="M6447" s="2">
        <f>Table13[[#This Row],[Cons h '[MWh']]]-Table13[[#This Row],[Ewec_prod '[MWh']]]-Table13[[#This Row],[Eeol_prod '[MWh']]]-Table13[[#This Row],[Efv_prod '[MWh']]]</f>
        <v>39.421353871386046</v>
      </c>
    </row>
    <row r="6448" x14ac:dyDescent="0.25">
      <c r="E6448" s="4">
        <v>43734.583333333336</v>
      </c>
      <c r="F6448" s="3">
        <v>0</v>
      </c>
      <c r="G6448" s="2">
        <f>Table13[[#This Row],[CF % FV]]*$A$2</f>
        <v>0</v>
      </c>
      <c r="H6448" s="3">
        <v>0.56013317287564901</v>
      </c>
      <c r="I6448" s="2">
        <f>Table13[[#This Row],[CF % EOL ]]*$A$6</f>
        <v>0</v>
      </c>
      <c r="J6448" s="3">
        <v>0.10603189507900915</v>
      </c>
      <c r="K6448" s="2">
        <f>$A$10*Table13[[#This Row],[CF % WEC]]</f>
        <v>0</v>
      </c>
      <c r="L6448" s="1">
        <v>37.714207753631136</v>
      </c>
      <c r="M6448" s="2">
        <f>Table13[[#This Row],[Cons h '[MWh']]]-Table13[[#This Row],[Ewec_prod '[MWh']]]-Table13[[#This Row],[Eeol_prod '[MWh']]]-Table13[[#This Row],[Efv_prod '[MWh']]]</f>
        <v>37.714207753631136</v>
      </c>
    </row>
    <row r="6449" x14ac:dyDescent="0.25">
      <c r="E6449" s="4">
        <v>43734.625</v>
      </c>
      <c r="F6449" s="3">
        <v>0</v>
      </c>
      <c r="G6449" s="2">
        <f>Table13[[#This Row],[CF % FV]]*$A$2</f>
        <v>0</v>
      </c>
      <c r="H6449" s="3">
        <v>0.66254736891556798</v>
      </c>
      <c r="I6449" s="2">
        <f>Table13[[#This Row],[CF % EOL ]]*$A$6</f>
        <v>0</v>
      </c>
      <c r="J6449" s="3">
        <v>0.11804944174863745</v>
      </c>
      <c r="K6449" s="2">
        <f>$A$10*Table13[[#This Row],[CF % WEC]]</f>
        <v>0</v>
      </c>
      <c r="L6449" s="1">
        <v>44.620260872047119</v>
      </c>
      <c r="M6449" s="2">
        <f>Table13[[#This Row],[Cons h '[MWh']]]-Table13[[#This Row],[Ewec_prod '[MWh']]]-Table13[[#This Row],[Eeol_prod '[MWh']]]-Table13[[#This Row],[Efv_prod '[MWh']]]</f>
        <v>44.620260872047119</v>
      </c>
    </row>
    <row r="6450" x14ac:dyDescent="0.25">
      <c r="E6450" s="4">
        <v>43734.666666666664</v>
      </c>
      <c r="F6450" s="3">
        <v>8.5330000000000003E-2</v>
      </c>
      <c r="G6450" s="2">
        <f>Table13[[#This Row],[CF % FV]]*$A$2</f>
        <v>9.3863000000000003</v>
      </c>
      <c r="H6450" s="3">
        <v>0.71850882168650099</v>
      </c>
      <c r="I6450" s="2">
        <f>Table13[[#This Row],[CF % EOL ]]*$A$6</f>
        <v>0</v>
      </c>
      <c r="J6450" s="3">
        <v>0.12920232260170941</v>
      </c>
      <c r="K6450" s="2">
        <f>$A$10*Table13[[#This Row],[CF % WEC]]</f>
        <v>0</v>
      </c>
      <c r="L6450" s="1">
        <v>45.220581839686403</v>
      </c>
      <c r="M6450" s="2">
        <f>Table13[[#This Row],[Cons h '[MWh']]]-Table13[[#This Row],[Ewec_prod '[MWh']]]-Table13[[#This Row],[Eeol_prod '[MWh']]]-Table13[[#This Row],[Efv_prod '[MWh']]]</f>
        <v>35.834281839686405</v>
      </c>
    </row>
    <row r="6451" x14ac:dyDescent="0.25">
      <c r="E6451" s="4">
        <v>43734.708333333336</v>
      </c>
      <c r="F6451" s="3">
        <v>0.30054999999999998</v>
      </c>
      <c r="G6451" s="2">
        <f>Table13[[#This Row],[CF % FV]]*$A$2</f>
        <v>33.060499999999998</v>
      </c>
      <c r="H6451" s="3">
        <v>0.72443030117555696</v>
      </c>
      <c r="I6451" s="2">
        <f>Table13[[#This Row],[CF % EOL ]]*$A$6</f>
        <v>0</v>
      </c>
      <c r="J6451" s="3">
        <v>0.13721494086629646</v>
      </c>
      <c r="K6451" s="2">
        <f>$A$10*Table13[[#This Row],[CF % WEC]]</f>
        <v>0</v>
      </c>
      <c r="L6451" s="1">
        <v>42.641166833557897</v>
      </c>
      <c r="M6451" s="2">
        <f>Table13[[#This Row],[Cons h '[MWh']]]-Table13[[#This Row],[Ewec_prod '[MWh']]]-Table13[[#This Row],[Eeol_prod '[MWh']]]-Table13[[#This Row],[Efv_prod '[MWh']]]</f>
        <v>9.5806668335578991</v>
      </c>
    </row>
    <row r="6452" x14ac:dyDescent="0.25">
      <c r="E6452" s="4">
        <v>43734.75</v>
      </c>
      <c r="F6452" s="3">
        <v>0.51261000000000001</v>
      </c>
      <c r="G6452" s="2">
        <f>Table13[[#This Row],[CF % FV]]*$A$2</f>
        <v>56.387100000000004</v>
      </c>
      <c r="H6452" s="3">
        <v>0.71356225237094995</v>
      </c>
      <c r="I6452" s="2">
        <f>Table13[[#This Row],[CF % EOL ]]*$A$6</f>
        <v>0</v>
      </c>
      <c r="J6452" s="3">
        <v>0.14299481980862927</v>
      </c>
      <c r="K6452" s="2">
        <f>$A$10*Table13[[#This Row],[CF % WEC]]</f>
        <v>0</v>
      </c>
      <c r="L6452" s="1">
        <v>52.463181373013192</v>
      </c>
      <c r="M6452" s="2">
        <f>Table13[[#This Row],[Cons h '[MWh']]]-Table13[[#This Row],[Ewec_prod '[MWh']]]-Table13[[#This Row],[Eeol_prod '[MWh']]]-Table13[[#This Row],[Efv_prod '[MWh']]]</f>
        <v>-3.9239186269868114</v>
      </c>
    </row>
    <row r="6453" x14ac:dyDescent="0.25">
      <c r="E6453" s="4">
        <v>43734.791666666664</v>
      </c>
      <c r="F6453" s="3">
        <v>0.67000999999999999</v>
      </c>
      <c r="G6453" s="2">
        <f>Table13[[#This Row],[CF % FV]]*$A$2</f>
        <v>73.701099999999997</v>
      </c>
      <c r="H6453" s="3">
        <v>0.69125766740502104</v>
      </c>
      <c r="I6453" s="2">
        <f>Table13[[#This Row],[CF % EOL ]]*$A$6</f>
        <v>0</v>
      </c>
      <c r="J6453" s="3">
        <v>0.14432600627905662</v>
      </c>
      <c r="K6453" s="2">
        <f>$A$10*Table13[[#This Row],[CF % WEC]]</f>
        <v>0</v>
      </c>
      <c r="L6453" s="1">
        <v>44.133154492911736</v>
      </c>
      <c r="M6453" s="2">
        <f>Table13[[#This Row],[Cons h '[MWh']]]-Table13[[#This Row],[Ewec_prod '[MWh']]]-Table13[[#This Row],[Eeol_prod '[MWh']]]-Table13[[#This Row],[Efv_prod '[MWh']]]</f>
        <v>-29.567945507088261</v>
      </c>
    </row>
    <row r="6454" x14ac:dyDescent="0.25">
      <c r="E6454" s="4">
        <v>43734.833333333336</v>
      </c>
      <c r="F6454" s="3">
        <v>0.74812000000000001</v>
      </c>
      <c r="G6454" s="2">
        <f>Table13[[#This Row],[CF % FV]]*$A$2</f>
        <v>82.293199999999999</v>
      </c>
      <c r="H6454" s="3">
        <v>0.64053449431671095</v>
      </c>
      <c r="I6454" s="2">
        <f>Table13[[#This Row],[CF % EOL ]]*$A$6</f>
        <v>0</v>
      </c>
      <c r="J6454" s="3">
        <v>0.14089149448812463</v>
      </c>
      <c r="K6454" s="2">
        <f>$A$10*Table13[[#This Row],[CF % WEC]]</f>
        <v>0</v>
      </c>
      <c r="L6454" s="1">
        <v>61.258055047293389</v>
      </c>
      <c r="M6454" s="2">
        <f>Table13[[#This Row],[Cons h '[MWh']]]-Table13[[#This Row],[Ewec_prod '[MWh']]]-Table13[[#This Row],[Eeol_prod '[MWh']]]-Table13[[#This Row],[Efv_prod '[MWh']]]</f>
        <v>-21.035144952706609</v>
      </c>
    </row>
    <row r="6455" x14ac:dyDescent="0.25">
      <c r="E6455" s="4">
        <v>43734.875</v>
      </c>
      <c r="F6455" s="3">
        <v>0.80985000000000007</v>
      </c>
      <c r="G6455" s="2">
        <f>Table13[[#This Row],[CF % FV]]*$A$2</f>
        <v>89.083500000000001</v>
      </c>
      <c r="H6455" s="3">
        <v>0.56299306227685997</v>
      </c>
      <c r="I6455" s="2">
        <f>Table13[[#This Row],[CF % EOL ]]*$A$6</f>
        <v>0</v>
      </c>
      <c r="J6455" s="3">
        <v>0.12452214779276496</v>
      </c>
      <c r="K6455" s="2">
        <f>$A$10*Table13[[#This Row],[CF % WEC]]</f>
        <v>0</v>
      </c>
      <c r="L6455" s="1">
        <v>45.679769602352422</v>
      </c>
      <c r="M6455" s="2">
        <f>Table13[[#This Row],[Cons h '[MWh']]]-Table13[[#This Row],[Ewec_prod '[MWh']]]-Table13[[#This Row],[Eeol_prod '[MWh']]]-Table13[[#This Row],[Efv_prod '[MWh']]]</f>
        <v>-43.403730397647578</v>
      </c>
    </row>
    <row r="6456" x14ac:dyDescent="0.25">
      <c r="E6456" s="4">
        <v>43734.916666666664</v>
      </c>
      <c r="F6456" s="3">
        <v>0.78066000000000002</v>
      </c>
      <c r="G6456" s="2">
        <f>Table13[[#This Row],[CF % FV]]*$A$2</f>
        <v>85.872600000000006</v>
      </c>
      <c r="H6456" s="3">
        <v>0.123718544212211</v>
      </c>
      <c r="I6456" s="2">
        <f>Table13[[#This Row],[CF % EOL ]]*$A$6</f>
        <v>0</v>
      </c>
      <c r="J6456" s="3">
        <v>0.10514311938812747</v>
      </c>
      <c r="K6456" s="2">
        <f>$A$10*Table13[[#This Row],[CF % WEC]]</f>
        <v>0</v>
      </c>
      <c r="L6456" s="1">
        <v>41.553374239047791</v>
      </c>
      <c r="M6456" s="2">
        <f>Table13[[#This Row],[Cons h '[MWh']]]-Table13[[#This Row],[Ewec_prod '[MWh']]]-Table13[[#This Row],[Eeol_prod '[MWh']]]-Table13[[#This Row],[Efv_prod '[MWh']]]</f>
        <v>-44.319225760952214</v>
      </c>
    </row>
    <row r="6457" x14ac:dyDescent="0.25">
      <c r="E6457" s="4">
        <v>43734.958333333336</v>
      </c>
      <c r="F6457" s="3">
        <v>0.67476999999999998</v>
      </c>
      <c r="G6457" s="2">
        <f>Table13[[#This Row],[CF % FV]]*$A$2</f>
        <v>74.224699999999999</v>
      </c>
      <c r="H6457" s="3">
        <v>6.8385097287606195E-2</v>
      </c>
      <c r="I6457" s="2">
        <f>Table13[[#This Row],[CF % EOL ]]*$A$6</f>
        <v>0</v>
      </c>
      <c r="J6457" s="3">
        <v>9.1615947165917117E-2</v>
      </c>
      <c r="K6457" s="2">
        <f>$A$10*Table13[[#This Row],[CF % WEC]]</f>
        <v>0</v>
      </c>
      <c r="L6457" s="1">
        <v>34.297104363650156</v>
      </c>
      <c r="M6457" s="2">
        <f>Table13[[#This Row],[Cons h '[MWh']]]-Table13[[#This Row],[Ewec_prod '[MWh']]]-Table13[[#This Row],[Eeol_prod '[MWh']]]-Table13[[#This Row],[Efv_prod '[MWh']]]</f>
        <v>-39.927595636349842</v>
      </c>
    </row>
    <row r="6458" x14ac:dyDescent="0.25">
      <c r="E6458" s="4">
        <v>43735</v>
      </c>
      <c r="F6458" s="3">
        <v>0.54958000000000007</v>
      </c>
      <c r="G6458" s="2">
        <f>Table13[[#This Row],[CF % FV]]*$A$2</f>
        <v>60.453800000000008</v>
      </c>
      <c r="H6458" s="3">
        <v>8.6528303293793005E-2</v>
      </c>
      <c r="I6458" s="2">
        <f>Table13[[#This Row],[CF % EOL ]]*$A$6</f>
        <v>0</v>
      </c>
      <c r="J6458" s="3">
        <v>8.4028728072148881E-2</v>
      </c>
      <c r="K6458" s="2">
        <f>$A$10*Table13[[#This Row],[CF % WEC]]</f>
        <v>0</v>
      </c>
      <c r="L6458" s="1">
        <v>30.151492770045163</v>
      </c>
      <c r="M6458" s="2">
        <f>Table13[[#This Row],[Cons h '[MWh']]]-Table13[[#This Row],[Ewec_prod '[MWh']]]-Table13[[#This Row],[Eeol_prod '[MWh']]]-Table13[[#This Row],[Efv_prod '[MWh']]]</f>
        <v>-30.302307229954845</v>
      </c>
    </row>
    <row r="6459" x14ac:dyDescent="0.25">
      <c r="E6459" s="4">
        <v>43735.041666666664</v>
      </c>
      <c r="F6459" s="3">
        <v>0.35574</v>
      </c>
      <c r="G6459" s="2">
        <f>Table13[[#This Row],[CF % FV]]*$A$2</f>
        <v>39.131399999999999</v>
      </c>
      <c r="H6459" s="3">
        <v>0.155103450816264</v>
      </c>
      <c r="I6459" s="2">
        <f>Table13[[#This Row],[CF % EOL ]]*$A$6</f>
        <v>0</v>
      </c>
      <c r="J6459" s="3">
        <v>8.1134971021132596E-2</v>
      </c>
      <c r="K6459" s="2">
        <f>$A$10*Table13[[#This Row],[CF % WEC]]</f>
        <v>0</v>
      </c>
      <c r="L6459" s="1">
        <v>36.163615124492438</v>
      </c>
      <c r="M6459" s="2">
        <f>Table13[[#This Row],[Cons h '[MWh']]]-Table13[[#This Row],[Ewec_prod '[MWh']]]-Table13[[#This Row],[Eeol_prod '[MWh']]]-Table13[[#This Row],[Efv_prod '[MWh']]]</f>
        <v>-2.9677848755075615</v>
      </c>
    </row>
    <row r="6460" x14ac:dyDescent="0.25">
      <c r="E6460" s="4">
        <v>43735.083333333336</v>
      </c>
      <c r="F6460" s="3">
        <v>0.15847999999999998</v>
      </c>
      <c r="G6460" s="2">
        <f>Table13[[#This Row],[CF % FV]]*$A$2</f>
        <v>17.432799999999997</v>
      </c>
      <c r="H6460" s="3">
        <v>0.23147085964872199</v>
      </c>
      <c r="I6460" s="2">
        <f>Table13[[#This Row],[CF % EOL ]]*$A$6</f>
        <v>0</v>
      </c>
      <c r="J6460" s="3">
        <v>7.9705415172223903E-2</v>
      </c>
      <c r="K6460" s="2">
        <f>$A$10*Table13[[#This Row],[CF % WEC]]</f>
        <v>0</v>
      </c>
      <c r="L6460" s="1">
        <v>32.487216371611723</v>
      </c>
      <c r="M6460" s="2">
        <f>Table13[[#This Row],[Cons h '[MWh']]]-Table13[[#This Row],[Ewec_prod '[MWh']]]-Table13[[#This Row],[Eeol_prod '[MWh']]]-Table13[[#This Row],[Efv_prod '[MWh']]]</f>
        <v>15.054416371611726</v>
      </c>
    </row>
    <row r="6461" x14ac:dyDescent="0.25">
      <c r="E6461" s="4">
        <v>43735.125</v>
      </c>
      <c r="F6461" s="3">
        <v>9.2699999999999987E-3</v>
      </c>
      <c r="G6461" s="2">
        <f>Table13[[#This Row],[CF % FV]]*$A$2</f>
        <v>1.0196999999999998</v>
      </c>
      <c r="H6461" s="3">
        <v>0.30452904263369701</v>
      </c>
      <c r="I6461" s="2">
        <f>Table13[[#This Row],[CF % EOL ]]*$A$6</f>
        <v>0</v>
      </c>
      <c r="J6461" s="3">
        <v>7.9345291878365143E-2</v>
      </c>
      <c r="K6461" s="2">
        <f>$A$10*Table13[[#This Row],[CF % WEC]]</f>
        <v>0</v>
      </c>
      <c r="L6461" s="1">
        <v>31.973974403169258</v>
      </c>
      <c r="M6461" s="2">
        <f>Table13[[#This Row],[Cons h '[MWh']]]-Table13[[#This Row],[Ewec_prod '[MWh']]]-Table13[[#This Row],[Eeol_prod '[MWh']]]-Table13[[#This Row],[Efv_prod '[MWh']]]</f>
        <v>30.954274403169258</v>
      </c>
    </row>
    <row r="6462" x14ac:dyDescent="0.25">
      <c r="E6462" s="4">
        <v>43735.166666666664</v>
      </c>
      <c r="F6462" s="3">
        <v>0</v>
      </c>
      <c r="G6462" s="2">
        <f>Table13[[#This Row],[CF % FV]]*$A$2</f>
        <v>0</v>
      </c>
      <c r="H6462" s="3">
        <v>0.37315928413601601</v>
      </c>
      <c r="I6462" s="2">
        <f>Table13[[#This Row],[CF % EOL ]]*$A$6</f>
        <v>0</v>
      </c>
      <c r="J6462" s="3">
        <v>8.1595756423564758E-2</v>
      </c>
      <c r="K6462" s="2">
        <f>$A$10*Table13[[#This Row],[CF % WEC]]</f>
        <v>0</v>
      </c>
      <c r="L6462" s="1">
        <v>40.486338091747086</v>
      </c>
      <c r="M6462" s="2">
        <f>Table13[[#This Row],[Cons h '[MWh']]]-Table13[[#This Row],[Ewec_prod '[MWh']]]-Table13[[#This Row],[Eeol_prod '[MWh']]]-Table13[[#This Row],[Efv_prod '[MWh']]]</f>
        <v>40.486338091747086</v>
      </c>
    </row>
    <row r="6463" x14ac:dyDescent="0.25">
      <c r="E6463" s="4">
        <v>43735.208333333336</v>
      </c>
      <c r="F6463" s="3">
        <v>0</v>
      </c>
      <c r="G6463" s="2">
        <f>Table13[[#This Row],[CF % FV]]*$A$2</f>
        <v>0</v>
      </c>
      <c r="H6463" s="3">
        <v>0.4287266840383</v>
      </c>
      <c r="I6463" s="2">
        <f>Table13[[#This Row],[CF % EOL ]]*$A$6</f>
        <v>0</v>
      </c>
      <c r="J6463" s="3">
        <v>8.1986006999405836E-2</v>
      </c>
      <c r="K6463" s="2">
        <f>$A$10*Table13[[#This Row],[CF % WEC]]</f>
        <v>0</v>
      </c>
      <c r="L6463" s="1">
        <v>49.419831752751513</v>
      </c>
      <c r="M6463" s="2">
        <f>Table13[[#This Row],[Cons h '[MWh']]]-Table13[[#This Row],[Ewec_prod '[MWh']]]-Table13[[#This Row],[Eeol_prod '[MWh']]]-Table13[[#This Row],[Efv_prod '[MWh']]]</f>
        <v>49.419831752751513</v>
      </c>
    </row>
    <row r="6464" x14ac:dyDescent="0.25">
      <c r="E6464" s="4">
        <v>43735.25</v>
      </c>
      <c r="F6464" s="3">
        <v>0</v>
      </c>
      <c r="G6464" s="2">
        <f>Table13[[#This Row],[CF % FV]]*$A$2</f>
        <v>0</v>
      </c>
      <c r="H6464" s="3">
        <v>0.43900228199075098</v>
      </c>
      <c r="I6464" s="2">
        <f>Table13[[#This Row],[CF % EOL ]]*$A$6</f>
        <v>0</v>
      </c>
      <c r="J6464" s="3">
        <v>8.5278413360840938E-2</v>
      </c>
      <c r="K6464" s="2">
        <f>$A$10*Table13[[#This Row],[CF % WEC]]</f>
        <v>0</v>
      </c>
      <c r="L6464" s="1">
        <v>53.433196144948695</v>
      </c>
      <c r="M6464" s="2">
        <f>Table13[[#This Row],[Cons h '[MWh']]]-Table13[[#This Row],[Ewec_prod '[MWh']]]-Table13[[#This Row],[Eeol_prod '[MWh']]]-Table13[[#This Row],[Efv_prod '[MWh']]]</f>
        <v>53.433196144948695</v>
      </c>
    </row>
    <row r="6465" x14ac:dyDescent="0.25">
      <c r="E6465" s="4">
        <v>43735.291666666664</v>
      </c>
      <c r="F6465" s="3">
        <v>0</v>
      </c>
      <c r="G6465" s="2">
        <f>Table13[[#This Row],[CF % FV]]*$A$2</f>
        <v>0</v>
      </c>
      <c r="H6465" s="3">
        <v>0.39421180357854102</v>
      </c>
      <c r="I6465" s="2">
        <f>Table13[[#This Row],[CF % EOL ]]*$A$6</f>
        <v>0</v>
      </c>
      <c r="J6465" s="3">
        <v>8.7727376249242553E-2</v>
      </c>
      <c r="K6465" s="2">
        <f>$A$10*Table13[[#This Row],[CF % WEC]]</f>
        <v>0</v>
      </c>
      <c r="L6465" s="1">
        <v>55.970730175600423</v>
      </c>
      <c r="M6465" s="2">
        <f>Table13[[#This Row],[Cons h '[MWh']]]-Table13[[#This Row],[Ewec_prod '[MWh']]]-Table13[[#This Row],[Eeol_prod '[MWh']]]-Table13[[#This Row],[Efv_prod '[MWh']]]</f>
        <v>55.970730175600423</v>
      </c>
    </row>
    <row r="6466" x14ac:dyDescent="0.25">
      <c r="E6466" s="4">
        <v>43735.333333333336</v>
      </c>
      <c r="F6466" s="3">
        <v>0</v>
      </c>
      <c r="G6466" s="2">
        <f>Table13[[#This Row],[CF % FV]]*$A$2</f>
        <v>0</v>
      </c>
      <c r="H6466" s="3">
        <v>0.34852840485155501</v>
      </c>
      <c r="I6466" s="2">
        <f>Table13[[#This Row],[CF % EOL ]]*$A$6</f>
        <v>0</v>
      </c>
      <c r="J6466" s="3">
        <v>8.8806556005358889E-2</v>
      </c>
      <c r="K6466" s="2">
        <f>$A$10*Table13[[#This Row],[CF % WEC]]</f>
        <v>0</v>
      </c>
      <c r="L6466" s="1">
        <v>52.849887059359773</v>
      </c>
      <c r="M6466" s="2">
        <f>Table13[[#This Row],[Cons h '[MWh']]]-Table13[[#This Row],[Ewec_prod '[MWh']]]-Table13[[#This Row],[Eeol_prod '[MWh']]]-Table13[[#This Row],[Efv_prod '[MWh']]]</f>
        <v>52.849887059359773</v>
      </c>
    </row>
    <row r="6467" x14ac:dyDescent="0.25">
      <c r="E6467" s="4">
        <v>43735.375</v>
      </c>
      <c r="F6467" s="3">
        <v>0</v>
      </c>
      <c r="G6467" s="2">
        <f>Table13[[#This Row],[CF % FV]]*$A$2</f>
        <v>0</v>
      </c>
      <c r="H6467" s="3">
        <v>0.28466139949527602</v>
      </c>
      <c r="I6467" s="2">
        <f>Table13[[#This Row],[CF % EOL ]]*$A$6</f>
        <v>0</v>
      </c>
      <c r="J6467" s="3">
        <v>8.2381110275068489E-2</v>
      </c>
      <c r="K6467" s="2">
        <f>$A$10*Table13[[#This Row],[CF % WEC]]</f>
        <v>0</v>
      </c>
      <c r="L6467" s="1">
        <v>51.403410586319815</v>
      </c>
      <c r="M6467" s="2">
        <f>Table13[[#This Row],[Cons h '[MWh']]]-Table13[[#This Row],[Ewec_prod '[MWh']]]-Table13[[#This Row],[Eeol_prod '[MWh']]]-Table13[[#This Row],[Efv_prod '[MWh']]]</f>
        <v>51.403410586319815</v>
      </c>
    </row>
    <row r="6468" x14ac:dyDescent="0.25">
      <c r="E6468" s="4">
        <v>43735.416666666664</v>
      </c>
      <c r="F6468" s="3">
        <v>0</v>
      </c>
      <c r="G6468" s="2">
        <f>Table13[[#This Row],[CF % FV]]*$A$2</f>
        <v>0</v>
      </c>
      <c r="H6468" s="3">
        <v>3.3002466623842201E-2</v>
      </c>
      <c r="I6468" s="2">
        <f>Table13[[#This Row],[CF % EOL ]]*$A$6</f>
        <v>0</v>
      </c>
      <c r="J6468" s="3">
        <v>7.7456762580243463E-2</v>
      </c>
      <c r="K6468" s="2">
        <f>$A$10*Table13[[#This Row],[CF % WEC]]</f>
        <v>0</v>
      </c>
      <c r="L6468" s="1">
        <v>40.673752064652334</v>
      </c>
      <c r="M6468" s="2">
        <f>Table13[[#This Row],[Cons h '[MWh']]]-Table13[[#This Row],[Ewec_prod '[MWh']]]-Table13[[#This Row],[Eeol_prod '[MWh']]]-Table13[[#This Row],[Efv_prod '[MWh']]]</f>
        <v>40.673752064652334</v>
      </c>
    </row>
    <row r="6469" x14ac:dyDescent="0.25">
      <c r="E6469" s="4">
        <v>43735.458333333336</v>
      </c>
      <c r="F6469" s="3">
        <v>0</v>
      </c>
      <c r="G6469" s="2">
        <f>Table13[[#This Row],[CF % FV]]*$A$2</f>
        <v>0</v>
      </c>
      <c r="H6469" s="3">
        <v>3.3580479665062099E-2</v>
      </c>
      <c r="I6469" s="2">
        <f>Table13[[#This Row],[CF % EOL ]]*$A$6</f>
        <v>0</v>
      </c>
      <c r="J6469" s="3">
        <v>7.4007865979783732E-2</v>
      </c>
      <c r="K6469" s="2">
        <f>$A$10*Table13[[#This Row],[CF % WEC]]</f>
        <v>0</v>
      </c>
      <c r="L6469" s="1">
        <v>48.06801158903756</v>
      </c>
      <c r="M6469" s="2">
        <f>Table13[[#This Row],[Cons h '[MWh']]]-Table13[[#This Row],[Ewec_prod '[MWh']]]-Table13[[#This Row],[Eeol_prod '[MWh']]]-Table13[[#This Row],[Efv_prod '[MWh']]]</f>
        <v>48.06801158903756</v>
      </c>
    </row>
    <row r="6470" x14ac:dyDescent="0.25">
      <c r="E6470" s="4">
        <v>43735.5</v>
      </c>
      <c r="F6470" s="3">
        <v>0</v>
      </c>
      <c r="G6470" s="2">
        <f>Table13[[#This Row],[CF % FV]]*$A$2</f>
        <v>0</v>
      </c>
      <c r="H6470" s="3">
        <v>4.35398006941786E-2</v>
      </c>
      <c r="I6470" s="2">
        <f>Table13[[#This Row],[CF % EOL ]]*$A$6</f>
        <v>0</v>
      </c>
      <c r="J6470" s="3">
        <v>7.1496201469527523E-2</v>
      </c>
      <c r="K6470" s="2">
        <f>$A$10*Table13[[#This Row],[CF % WEC]]</f>
        <v>0</v>
      </c>
      <c r="L6470" s="1">
        <v>55.892325424620061</v>
      </c>
      <c r="M6470" s="2">
        <f>Table13[[#This Row],[Cons h '[MWh']]]-Table13[[#This Row],[Ewec_prod '[MWh']]]-Table13[[#This Row],[Eeol_prod '[MWh']]]-Table13[[#This Row],[Efv_prod '[MWh']]]</f>
        <v>55.892325424620061</v>
      </c>
    </row>
    <row r="6471" x14ac:dyDescent="0.25">
      <c r="E6471" s="4">
        <v>43735.541666666664</v>
      </c>
      <c r="F6471" s="3">
        <v>0</v>
      </c>
      <c r="G6471" s="2">
        <f>Table13[[#This Row],[CF % FV]]*$A$2</f>
        <v>0</v>
      </c>
      <c r="H6471" s="3">
        <v>5.77463914052668E-2</v>
      </c>
      <c r="I6471" s="2">
        <f>Table13[[#This Row],[CF % EOL ]]*$A$6</f>
        <v>0</v>
      </c>
      <c r="J6471" s="3">
        <v>6.9573737243247016E-2</v>
      </c>
      <c r="K6471" s="2">
        <f>$A$10*Table13[[#This Row],[CF % WEC]]</f>
        <v>0</v>
      </c>
      <c r="L6471" s="1">
        <v>48.209173241214614</v>
      </c>
      <c r="M6471" s="2">
        <f>Table13[[#This Row],[Cons h '[MWh']]]-Table13[[#This Row],[Ewec_prod '[MWh']]]-Table13[[#This Row],[Eeol_prod '[MWh']]]-Table13[[#This Row],[Efv_prod '[MWh']]]</f>
        <v>48.209173241214614</v>
      </c>
    </row>
    <row r="6472" x14ac:dyDescent="0.25">
      <c r="E6472" s="4">
        <v>43735.583333333336</v>
      </c>
      <c r="F6472" s="3">
        <v>0</v>
      </c>
      <c r="G6472" s="2">
        <f>Table13[[#This Row],[CF % FV]]*$A$2</f>
        <v>0</v>
      </c>
      <c r="H6472" s="3">
        <v>4.97474282927029E-2</v>
      </c>
      <c r="I6472" s="2">
        <f>Table13[[#This Row],[CF % EOL ]]*$A$6</f>
        <v>0</v>
      </c>
      <c r="J6472" s="3">
        <v>6.8057182580868361E-2</v>
      </c>
      <c r="K6472" s="2">
        <f>$A$10*Table13[[#This Row],[CF % WEC]]</f>
        <v>0</v>
      </c>
      <c r="L6472" s="1">
        <v>40.742177283637538</v>
      </c>
      <c r="M6472" s="2">
        <f>Table13[[#This Row],[Cons h '[MWh']]]-Table13[[#This Row],[Ewec_prod '[MWh']]]-Table13[[#This Row],[Eeol_prod '[MWh']]]-Table13[[#This Row],[Efv_prod '[MWh']]]</f>
        <v>40.742177283637538</v>
      </c>
    </row>
    <row r="6473" x14ac:dyDescent="0.25">
      <c r="E6473" s="4">
        <v>43735.625</v>
      </c>
      <c r="F6473" s="3">
        <v>0</v>
      </c>
      <c r="G6473" s="2">
        <f>Table13[[#This Row],[CF % FV]]*$A$2</f>
        <v>0</v>
      </c>
      <c r="H6473" s="3">
        <v>3.6381649517932498E-2</v>
      </c>
      <c r="I6473" s="2">
        <f>Table13[[#This Row],[CF % EOL ]]*$A$6</f>
        <v>0</v>
      </c>
      <c r="J6473" s="3">
        <v>6.6743083102346501E-2</v>
      </c>
      <c r="K6473" s="2">
        <f>$A$10*Table13[[#This Row],[CF % WEC]]</f>
        <v>0</v>
      </c>
      <c r="L6473" s="1">
        <v>46.673323301395421</v>
      </c>
      <c r="M6473" s="2">
        <f>Table13[[#This Row],[Cons h '[MWh']]]-Table13[[#This Row],[Ewec_prod '[MWh']]]-Table13[[#This Row],[Eeol_prod '[MWh']]]-Table13[[#This Row],[Efv_prod '[MWh']]]</f>
        <v>46.673323301395421</v>
      </c>
    </row>
    <row r="6474" x14ac:dyDescent="0.25">
      <c r="E6474" s="4">
        <v>43735.666666666664</v>
      </c>
      <c r="F6474" s="3">
        <v>6.1880000000000004E-2</v>
      </c>
      <c r="G6474" s="2">
        <f>Table13[[#This Row],[CF % FV]]*$A$2</f>
        <v>6.8068000000000008</v>
      </c>
      <c r="H6474" s="3">
        <v>2.0127213197857201E-2</v>
      </c>
      <c r="I6474" s="2">
        <f>Table13[[#This Row],[CF % EOL ]]*$A$6</f>
        <v>0</v>
      </c>
      <c r="J6474" s="3">
        <v>6.5633370899656887E-2</v>
      </c>
      <c r="K6474" s="2">
        <f>$A$10*Table13[[#This Row],[CF % WEC]]</f>
        <v>0</v>
      </c>
      <c r="L6474" s="1">
        <v>47.725040804436674</v>
      </c>
      <c r="M6474" s="2">
        <f>Table13[[#This Row],[Cons h '[MWh']]]-Table13[[#This Row],[Ewec_prod '[MWh']]]-Table13[[#This Row],[Eeol_prod '[MWh']]]-Table13[[#This Row],[Efv_prod '[MWh']]]</f>
        <v>40.918240804436671</v>
      </c>
    </row>
    <row r="6475" x14ac:dyDescent="0.25">
      <c r="E6475" s="4">
        <v>43735.708333333336</v>
      </c>
      <c r="F6475" s="3">
        <v>0.21852000000000002</v>
      </c>
      <c r="G6475" s="2">
        <f>Table13[[#This Row],[CF % FV]]*$A$2</f>
        <v>24.037200000000002</v>
      </c>
      <c r="H6475" s="3">
        <v>7.7694402758339996E-3</v>
      </c>
      <c r="I6475" s="2">
        <f>Table13[[#This Row],[CF % EOL ]]*$A$6</f>
        <v>0</v>
      </c>
      <c r="J6475" s="3">
        <v>6.4607327842580137E-2</v>
      </c>
      <c r="K6475" s="2">
        <f>$A$10*Table13[[#This Row],[CF % WEC]]</f>
        <v>0</v>
      </c>
      <c r="L6475" s="1">
        <v>45.66926538052811</v>
      </c>
      <c r="M6475" s="2">
        <f>Table13[[#This Row],[Cons h '[MWh']]]-Table13[[#This Row],[Ewec_prod '[MWh']]]-Table13[[#This Row],[Eeol_prod '[MWh']]]-Table13[[#This Row],[Efv_prod '[MWh']]]</f>
        <v>21.632065380528108</v>
      </c>
    </row>
    <row r="6476" x14ac:dyDescent="0.25">
      <c r="E6476" s="4">
        <v>43735.75</v>
      </c>
      <c r="F6476" s="3">
        <v>0.34793999999999997</v>
      </c>
      <c r="G6476" s="2">
        <f>Table13[[#This Row],[CF % FV]]*$A$2</f>
        <v>38.273399999999995</v>
      </c>
      <c r="H6476" s="3">
        <v>1.5248682921155001E-2</v>
      </c>
      <c r="I6476" s="2">
        <f>Table13[[#This Row],[CF % EOL ]]*$A$6</f>
        <v>0</v>
      </c>
      <c r="J6476" s="3">
        <v>6.3582053093711163E-2</v>
      </c>
      <c r="K6476" s="2">
        <f>$A$10*Table13[[#This Row],[CF % WEC]]</f>
        <v>0</v>
      </c>
      <c r="L6476" s="1">
        <v>83.765495984058518</v>
      </c>
      <c r="M6476" s="2">
        <f>Table13[[#This Row],[Cons h '[MWh']]]-Table13[[#This Row],[Ewec_prod '[MWh']]]-Table13[[#This Row],[Eeol_prod '[MWh']]]-Table13[[#This Row],[Efv_prod '[MWh']]]</f>
        <v>45.492095984058523</v>
      </c>
    </row>
    <row r="6477" x14ac:dyDescent="0.25">
      <c r="E6477" s="4">
        <v>43735.791666666664</v>
      </c>
      <c r="F6477" s="3">
        <v>0.54679999999999995</v>
      </c>
      <c r="G6477" s="2">
        <f>Table13[[#This Row],[CF % FV]]*$A$2</f>
        <v>60.147999999999996</v>
      </c>
      <c r="H6477" s="3">
        <v>3.4216667103332203E-2</v>
      </c>
      <c r="I6477" s="2">
        <f>Table13[[#This Row],[CF % EOL ]]*$A$6</f>
        <v>0</v>
      </c>
      <c r="J6477" s="3">
        <v>6.2554605847372213E-2</v>
      </c>
      <c r="K6477" s="2">
        <f>$A$10*Table13[[#This Row],[CF % WEC]]</f>
        <v>0</v>
      </c>
      <c r="L6477" s="1">
        <v>83.383626550230375</v>
      </c>
      <c r="M6477" s="2">
        <f>Table13[[#This Row],[Cons h '[MWh']]]-Table13[[#This Row],[Ewec_prod '[MWh']]]-Table13[[#This Row],[Eeol_prod '[MWh']]]-Table13[[#This Row],[Efv_prod '[MWh']]]</f>
        <v>23.235626550230378</v>
      </c>
    </row>
    <row r="6478" x14ac:dyDescent="0.25">
      <c r="E6478" s="4">
        <v>43735.833333333336</v>
      </c>
      <c r="F6478" s="3">
        <v>0.68501999999999996</v>
      </c>
      <c r="G6478" s="2">
        <f>Table13[[#This Row],[CF % FV]]*$A$2</f>
        <v>75.352199999999996</v>
      </c>
      <c r="H6478" s="3">
        <v>3.3835761050055098E-2</v>
      </c>
      <c r="I6478" s="2">
        <f>Table13[[#This Row],[CF % EOL ]]*$A$6</f>
        <v>0</v>
      </c>
      <c r="J6478" s="3">
        <v>6.1281766736313352E-2</v>
      </c>
      <c r="K6478" s="2">
        <f>$A$10*Table13[[#This Row],[CF % WEC]]</f>
        <v>0</v>
      </c>
      <c r="L6478" s="1">
        <v>58.857679159098993</v>
      </c>
      <c r="M6478" s="2">
        <f>Table13[[#This Row],[Cons h '[MWh']]]-Table13[[#This Row],[Ewec_prod '[MWh']]]-Table13[[#This Row],[Eeol_prod '[MWh']]]-Table13[[#This Row],[Efv_prod '[MWh']]]</f>
        <v>-16.494520840901004</v>
      </c>
    </row>
    <row r="6479" x14ac:dyDescent="0.25">
      <c r="E6479" s="4">
        <v>43735.875</v>
      </c>
      <c r="F6479" s="3">
        <v>0.66622000000000003</v>
      </c>
      <c r="G6479" s="2">
        <f>Table13[[#This Row],[CF % FV]]*$A$2</f>
        <v>73.284199999999998</v>
      </c>
      <c r="H6479" s="3">
        <v>9.6385994630163903E-3</v>
      </c>
      <c r="I6479" s="2">
        <f>Table13[[#This Row],[CF % EOL ]]*$A$6</f>
        <v>0</v>
      </c>
      <c r="J6479" s="3">
        <v>6.0531552521738266E-2</v>
      </c>
      <c r="K6479" s="2">
        <f>$A$10*Table13[[#This Row],[CF % WEC]]</f>
        <v>0</v>
      </c>
      <c r="L6479" s="1">
        <v>44.849229787856345</v>
      </c>
      <c r="M6479" s="2">
        <f>Table13[[#This Row],[Cons h '[MWh']]]-Table13[[#This Row],[Ewec_prod '[MWh']]]-Table13[[#This Row],[Eeol_prod '[MWh']]]-Table13[[#This Row],[Efv_prod '[MWh']]]</f>
        <v>-28.434970212143654</v>
      </c>
    </row>
    <row r="6480" x14ac:dyDescent="0.25">
      <c r="E6480" s="4">
        <v>43735.916666666664</v>
      </c>
      <c r="F6480" s="3">
        <v>0.67765999999999993</v>
      </c>
      <c r="G6480" s="2">
        <f>Table13[[#This Row],[CF % FV]]*$A$2</f>
        <v>74.542599999999993</v>
      </c>
      <c r="H6480" s="3">
        <v>4.6405715405909397E-3</v>
      </c>
      <c r="I6480" s="2">
        <f>Table13[[#This Row],[CF % EOL ]]*$A$6</f>
        <v>0</v>
      </c>
      <c r="J6480" s="3">
        <v>5.960751941210974E-2</v>
      </c>
      <c r="K6480" s="2">
        <f>$A$10*Table13[[#This Row],[CF % WEC]]</f>
        <v>0</v>
      </c>
      <c r="L6480" s="1">
        <v>47.461311763397376</v>
      </c>
      <c r="M6480" s="2">
        <f>Table13[[#This Row],[Cons h '[MWh']]]-Table13[[#This Row],[Ewec_prod '[MWh']]]-Table13[[#This Row],[Eeol_prod '[MWh']]]-Table13[[#This Row],[Efv_prod '[MWh']]]</f>
        <v>-27.081288236602617</v>
      </c>
    </row>
    <row r="6481" x14ac:dyDescent="0.25">
      <c r="E6481" s="4">
        <v>43735.958333333336</v>
      </c>
      <c r="F6481" s="3">
        <v>0.61835000000000007</v>
      </c>
      <c r="G6481" s="2">
        <f>Table13[[#This Row],[CF % FV]]*$A$2</f>
        <v>68.018500000000003</v>
      </c>
      <c r="H6481" s="3">
        <v>-3.7384905428495302E-3</v>
      </c>
      <c r="I6481" s="2">
        <f>Table13[[#This Row],[CF % EOL ]]*$A$6</f>
        <v>0</v>
      </c>
      <c r="J6481" s="3">
        <v>5.8692848540448171E-2</v>
      </c>
      <c r="K6481" s="2">
        <f>$A$10*Table13[[#This Row],[CF % WEC]]</f>
        <v>0</v>
      </c>
      <c r="L6481" s="1">
        <v>42.059927918819604</v>
      </c>
      <c r="M6481" s="2">
        <f>Table13[[#This Row],[Cons h '[MWh']]]-Table13[[#This Row],[Ewec_prod '[MWh']]]-Table13[[#This Row],[Eeol_prod '[MWh']]]-Table13[[#This Row],[Efv_prod '[MWh']]]</f>
        <v>-25.958572081180399</v>
      </c>
    </row>
    <row r="6482" x14ac:dyDescent="0.25">
      <c r="E6482" s="4">
        <v>43736</v>
      </c>
      <c r="F6482" s="3">
        <v>0.52882000000000007</v>
      </c>
      <c r="G6482" s="2">
        <f>Table13[[#This Row],[CF % FV]]*$A$2</f>
        <v>58.170200000000008</v>
      </c>
      <c r="H6482" s="3">
        <v>-3.8293373334270602E-3</v>
      </c>
      <c r="I6482" s="2">
        <f>Table13[[#This Row],[CF % EOL ]]*$A$6</f>
        <v>0</v>
      </c>
      <c r="J6482" s="3">
        <v>5.7587004354284453E-2</v>
      </c>
      <c r="K6482" s="2">
        <f>$A$10*Table13[[#This Row],[CF % WEC]]</f>
        <v>0</v>
      </c>
      <c r="L6482" s="1">
        <v>29.087022729877429</v>
      </c>
      <c r="M6482" s="2">
        <f>Table13[[#This Row],[Cons h '[MWh']]]-Table13[[#This Row],[Ewec_prod '[MWh']]]-Table13[[#This Row],[Eeol_prod '[MWh']]]-Table13[[#This Row],[Efv_prod '[MWh']]]</f>
        <v>-29.083177270122579</v>
      </c>
    </row>
    <row r="6483" x14ac:dyDescent="0.25">
      <c r="E6483" s="4">
        <v>43736.041666666664</v>
      </c>
      <c r="F6483" s="3">
        <v>0.35911999999999999</v>
      </c>
      <c r="G6483" s="2">
        <f>Table13[[#This Row],[CF % FV]]*$A$2</f>
        <v>39.5032</v>
      </c>
      <c r="H6483" s="3">
        <v>-3.5825118386478999E-3</v>
      </c>
      <c r="I6483" s="2">
        <f>Table13[[#This Row],[CF % EOL ]]*$A$6</f>
        <v>0</v>
      </c>
      <c r="J6483" s="3">
        <v>5.7202103189656475E-2</v>
      </c>
      <c r="K6483" s="2">
        <f>$A$10*Table13[[#This Row],[CF % WEC]]</f>
        <v>0</v>
      </c>
      <c r="L6483" s="1">
        <v>28.824603572144262</v>
      </c>
      <c r="M6483" s="2">
        <f>Table13[[#This Row],[Cons h '[MWh']]]-Table13[[#This Row],[Ewec_prod '[MWh']]]-Table13[[#This Row],[Eeol_prod '[MWh']]]-Table13[[#This Row],[Efv_prod '[MWh']]]</f>
        <v>-10.678596427855737</v>
      </c>
    </row>
    <row r="6484" x14ac:dyDescent="0.25">
      <c r="E6484" s="4">
        <v>43736.083333333336</v>
      </c>
      <c r="F6484" s="3">
        <v>0.14849000000000001</v>
      </c>
      <c r="G6484" s="2">
        <f>Table13[[#This Row],[CF % FV]]*$A$2</f>
        <v>16.3339</v>
      </c>
      <c r="H6484" s="3">
        <v>-3.5704931822605201E-3</v>
      </c>
      <c r="I6484" s="2">
        <f>Table13[[#This Row],[CF % EOL ]]*$A$6</f>
        <v>0</v>
      </c>
      <c r="J6484" s="3">
        <v>5.7381064652079268E-2</v>
      </c>
      <c r="K6484" s="2">
        <f>$A$10*Table13[[#This Row],[CF % WEC]]</f>
        <v>0</v>
      </c>
      <c r="L6484" s="1">
        <v>25.568414563280399</v>
      </c>
      <c r="M6484" s="2">
        <f>Table13[[#This Row],[Cons h '[MWh']]]-Table13[[#This Row],[Ewec_prod '[MWh']]]-Table13[[#This Row],[Eeol_prod '[MWh']]]-Table13[[#This Row],[Efv_prod '[MWh']]]</f>
        <v>9.2345145632803991</v>
      </c>
    </row>
    <row r="6485" x14ac:dyDescent="0.25">
      <c r="E6485" s="4">
        <v>43736.125</v>
      </c>
      <c r="F6485" s="3">
        <v>6.7400000000000003E-3</v>
      </c>
      <c r="G6485" s="2">
        <f>Table13[[#This Row],[CF % FV]]*$A$2</f>
        <v>0.74140000000000006</v>
      </c>
      <c r="H6485" s="3">
        <v>-3.82074521532723E-3</v>
      </c>
      <c r="I6485" s="2">
        <f>Table13[[#This Row],[CF % EOL ]]*$A$6</f>
        <v>0</v>
      </c>
      <c r="J6485" s="3">
        <v>5.9120652757134573E-2</v>
      </c>
      <c r="K6485" s="2">
        <f>$A$10*Table13[[#This Row],[CF % WEC]]</f>
        <v>0</v>
      </c>
      <c r="L6485" s="1">
        <v>26.5282055691941</v>
      </c>
      <c r="M6485" s="2">
        <f>Table13[[#This Row],[Cons h '[MWh']]]-Table13[[#This Row],[Ewec_prod '[MWh']]]-Table13[[#This Row],[Eeol_prod '[MWh']]]-Table13[[#This Row],[Efv_prod '[MWh']]]</f>
        <v>25.786805569194101</v>
      </c>
    </row>
    <row r="6486" x14ac:dyDescent="0.25">
      <c r="E6486" s="4">
        <v>43736.166666666664</v>
      </c>
      <c r="F6486" s="3">
        <v>0</v>
      </c>
      <c r="G6486" s="2">
        <f>Table13[[#This Row],[CF % FV]]*$A$2</f>
        <v>0</v>
      </c>
      <c r="H6486" s="3">
        <v>-2.7974288840581902E-3</v>
      </c>
      <c r="I6486" s="2">
        <f>Table13[[#This Row],[CF % EOL ]]*$A$6</f>
        <v>0</v>
      </c>
      <c r="J6486" s="3">
        <v>6.1082949656310954E-2</v>
      </c>
      <c r="K6486" s="2">
        <f>$A$10*Table13[[#This Row],[CF % WEC]]</f>
        <v>0</v>
      </c>
      <c r="L6486" s="1">
        <v>35.784380796705577</v>
      </c>
      <c r="M6486" s="2">
        <f>Table13[[#This Row],[Cons h '[MWh']]]-Table13[[#This Row],[Ewec_prod '[MWh']]]-Table13[[#This Row],[Eeol_prod '[MWh']]]-Table13[[#This Row],[Efv_prod '[MWh']]]</f>
        <v>35.784380796705577</v>
      </c>
    </row>
    <row r="6487" x14ac:dyDescent="0.25">
      <c r="E6487" s="4">
        <v>43736.208333333336</v>
      </c>
      <c r="F6487" s="3">
        <v>0</v>
      </c>
      <c r="G6487" s="2">
        <f>Table13[[#This Row],[CF % FV]]*$A$2</f>
        <v>0</v>
      </c>
      <c r="H6487" s="3">
        <v>3.7624068671400203E-2</v>
      </c>
      <c r="I6487" s="2">
        <f>Table13[[#This Row],[CF % EOL ]]*$A$6</f>
        <v>0</v>
      </c>
      <c r="J6487" s="3">
        <v>6.405861545142269E-2</v>
      </c>
      <c r="K6487" s="2">
        <f>$A$10*Table13[[#This Row],[CF % WEC]]</f>
        <v>0</v>
      </c>
      <c r="L6487" s="1">
        <v>39.474066686387367</v>
      </c>
      <c r="M6487" s="2">
        <f>Table13[[#This Row],[Cons h '[MWh']]]-Table13[[#This Row],[Ewec_prod '[MWh']]]-Table13[[#This Row],[Eeol_prod '[MWh']]]-Table13[[#This Row],[Efv_prod '[MWh']]]</f>
        <v>39.474066686387367</v>
      </c>
    </row>
    <row r="6488" x14ac:dyDescent="0.25">
      <c r="E6488" s="4">
        <v>43736.25</v>
      </c>
      <c r="F6488" s="3">
        <v>0</v>
      </c>
      <c r="G6488" s="2">
        <f>Table13[[#This Row],[CF % FV]]*$A$2</f>
        <v>0</v>
      </c>
      <c r="H6488" s="3">
        <v>9.6672118863430995E-2</v>
      </c>
      <c r="I6488" s="2">
        <f>Table13[[#This Row],[CF % EOL ]]*$A$6</f>
        <v>0</v>
      </c>
      <c r="J6488" s="3">
        <v>6.934009693131804E-2</v>
      </c>
      <c r="K6488" s="2">
        <f>$A$10*Table13[[#This Row],[CF % WEC]]</f>
        <v>0</v>
      </c>
      <c r="L6488" s="1">
        <v>55.267966409208256</v>
      </c>
      <c r="M6488" s="2">
        <f>Table13[[#This Row],[Cons h '[MWh']]]-Table13[[#This Row],[Ewec_prod '[MWh']]]-Table13[[#This Row],[Eeol_prod '[MWh']]]-Table13[[#This Row],[Efv_prod '[MWh']]]</f>
        <v>55.267966409208256</v>
      </c>
    </row>
    <row r="6489" x14ac:dyDescent="0.25">
      <c r="E6489" s="4">
        <v>43736.291666666664</v>
      </c>
      <c r="F6489" s="3">
        <v>0</v>
      </c>
      <c r="G6489" s="2">
        <f>Table13[[#This Row],[CF % FV]]*$A$2</f>
        <v>0</v>
      </c>
      <c r="H6489" s="3">
        <v>0.14798688436993099</v>
      </c>
      <c r="I6489" s="2">
        <f>Table13[[#This Row],[CF % EOL ]]*$A$6</f>
        <v>0</v>
      </c>
      <c r="J6489" s="3">
        <v>7.4993207398654005E-2</v>
      </c>
      <c r="K6489" s="2">
        <f>$A$10*Table13[[#This Row],[CF % WEC]]</f>
        <v>0</v>
      </c>
      <c r="L6489" s="1">
        <v>46.178010959176923</v>
      </c>
      <c r="M6489" s="2">
        <f>Table13[[#This Row],[Cons h '[MWh']]]-Table13[[#This Row],[Ewec_prod '[MWh']]]-Table13[[#This Row],[Eeol_prod '[MWh']]]-Table13[[#This Row],[Efv_prod '[MWh']]]</f>
        <v>46.178010959176923</v>
      </c>
    </row>
    <row r="6490" x14ac:dyDescent="0.25">
      <c r="E6490" s="4">
        <v>43736.333333333336</v>
      </c>
      <c r="F6490" s="3">
        <v>0</v>
      </c>
      <c r="G6490" s="2">
        <f>Table13[[#This Row],[CF % FV]]*$A$2</f>
        <v>0</v>
      </c>
      <c r="H6490" s="3">
        <v>0.190457926269089</v>
      </c>
      <c r="I6490" s="2">
        <f>Table13[[#This Row],[CF % EOL ]]*$A$6</f>
        <v>0</v>
      </c>
      <c r="J6490" s="3">
        <v>7.9964614647131699E-2</v>
      </c>
      <c r="K6490" s="2">
        <f>$A$10*Table13[[#This Row],[CF % WEC]]</f>
        <v>0</v>
      </c>
      <c r="L6490" s="1">
        <v>32.636333800384698</v>
      </c>
      <c r="M6490" s="2">
        <f>Table13[[#This Row],[Cons h '[MWh']]]-Table13[[#This Row],[Ewec_prod '[MWh']]]-Table13[[#This Row],[Eeol_prod '[MWh']]]-Table13[[#This Row],[Efv_prod '[MWh']]]</f>
        <v>32.636333800384698</v>
      </c>
    </row>
    <row r="6491" x14ac:dyDescent="0.25">
      <c r="E6491" s="4">
        <v>43736.375</v>
      </c>
      <c r="F6491" s="3">
        <v>0</v>
      </c>
      <c r="G6491" s="2">
        <f>Table13[[#This Row],[CF % FV]]*$A$2</f>
        <v>0</v>
      </c>
      <c r="H6491" s="3">
        <v>0.24642093110584101</v>
      </c>
      <c r="I6491" s="2">
        <f>Table13[[#This Row],[CF % EOL ]]*$A$6</f>
        <v>0</v>
      </c>
      <c r="J6491" s="3">
        <v>7.449709379103199E-2</v>
      </c>
      <c r="K6491" s="2">
        <f>$A$10*Table13[[#This Row],[CF % WEC]]</f>
        <v>0</v>
      </c>
      <c r="L6491" s="1">
        <v>43.462706750544285</v>
      </c>
      <c r="M6491" s="2">
        <f>Table13[[#This Row],[Cons h '[MWh']]]-Table13[[#This Row],[Ewec_prod '[MWh']]]-Table13[[#This Row],[Eeol_prod '[MWh']]]-Table13[[#This Row],[Efv_prod '[MWh']]]</f>
        <v>43.462706750544285</v>
      </c>
    </row>
    <row r="6492" x14ac:dyDescent="0.25">
      <c r="E6492" s="4">
        <v>43736.416666666664</v>
      </c>
      <c r="F6492" s="3">
        <v>0</v>
      </c>
      <c r="G6492" s="2">
        <f>Table13[[#This Row],[CF % FV]]*$A$2</f>
        <v>0</v>
      </c>
      <c r="H6492" s="3">
        <v>3.2289896431279601E-2</v>
      </c>
      <c r="I6492" s="2">
        <f>Table13[[#This Row],[CF % EOL ]]*$A$6</f>
        <v>0</v>
      </c>
      <c r="J6492" s="3">
        <v>6.9867161174746881E-2</v>
      </c>
      <c r="K6492" s="2">
        <f>$A$10*Table13[[#This Row],[CF % WEC]]</f>
        <v>0</v>
      </c>
      <c r="L6492" s="1">
        <v>44.581299643142671</v>
      </c>
      <c r="M6492" s="2">
        <f>Table13[[#This Row],[Cons h '[MWh']]]-Table13[[#This Row],[Ewec_prod '[MWh']]]-Table13[[#This Row],[Eeol_prod '[MWh']]]-Table13[[#This Row],[Efv_prod '[MWh']]]</f>
        <v>44.581299643142671</v>
      </c>
    </row>
    <row r="6493" x14ac:dyDescent="0.25">
      <c r="E6493" s="4">
        <v>43736.458333333336</v>
      </c>
      <c r="F6493" s="3">
        <v>0</v>
      </c>
      <c r="G6493" s="2">
        <f>Table13[[#This Row],[CF % FV]]*$A$2</f>
        <v>0</v>
      </c>
      <c r="H6493" s="3">
        <v>2.74017012702782E-2</v>
      </c>
      <c r="I6493" s="2">
        <f>Table13[[#This Row],[CF % EOL ]]*$A$6</f>
        <v>0</v>
      </c>
      <c r="J6493" s="3">
        <v>6.7642118399643042E-2</v>
      </c>
      <c r="K6493" s="2">
        <f>$A$10*Table13[[#This Row],[CF % WEC]]</f>
        <v>0</v>
      </c>
      <c r="L6493" s="1">
        <v>50.285617178489709</v>
      </c>
      <c r="M6493" s="2">
        <f>Table13[[#This Row],[Cons h '[MWh']]]-Table13[[#This Row],[Ewec_prod '[MWh']]]-Table13[[#This Row],[Eeol_prod '[MWh']]]-Table13[[#This Row],[Efv_prod '[MWh']]]</f>
        <v>50.285617178489709</v>
      </c>
    </row>
    <row r="6494" x14ac:dyDescent="0.25">
      <c r="E6494" s="4">
        <v>43736.5</v>
      </c>
      <c r="F6494" s="3">
        <v>0</v>
      </c>
      <c r="G6494" s="2">
        <f>Table13[[#This Row],[CF % FV]]*$A$2</f>
        <v>0</v>
      </c>
      <c r="H6494" s="3">
        <v>3.6501993683185803E-2</v>
      </c>
      <c r="I6494" s="2">
        <f>Table13[[#This Row],[CF % EOL ]]*$A$6</f>
        <v>0</v>
      </c>
      <c r="J6494" s="3">
        <v>6.3664648743234506E-2</v>
      </c>
      <c r="K6494" s="2">
        <f>$A$10*Table13[[#This Row],[CF % WEC]]</f>
        <v>0</v>
      </c>
      <c r="L6494" s="1">
        <v>60.710521494538824</v>
      </c>
      <c r="M6494" s="2">
        <f>Table13[[#This Row],[Cons h '[MWh']]]-Table13[[#This Row],[Ewec_prod '[MWh']]]-Table13[[#This Row],[Eeol_prod '[MWh']]]-Table13[[#This Row],[Efv_prod '[MWh']]]</f>
        <v>60.710521494538824</v>
      </c>
    </row>
    <row r="6495" x14ac:dyDescent="0.25">
      <c r="E6495" s="4">
        <v>43736.541666666664</v>
      </c>
      <c r="F6495" s="3">
        <v>0</v>
      </c>
      <c r="G6495" s="2">
        <f>Table13[[#This Row],[CF % FV]]*$A$2</f>
        <v>0</v>
      </c>
      <c r="H6495" s="3">
        <v>3.0980457290290999E-2</v>
      </c>
      <c r="I6495" s="2">
        <f>Table13[[#This Row],[CF % EOL ]]*$A$6</f>
        <v>0</v>
      </c>
      <c r="J6495" s="3">
        <v>6.1256006095444848E-2</v>
      </c>
      <c r="K6495" s="2">
        <f>$A$10*Table13[[#This Row],[CF % WEC]]</f>
        <v>0</v>
      </c>
      <c r="L6495" s="1">
        <v>51.856931966156694</v>
      </c>
      <c r="M6495" s="2">
        <f>Table13[[#This Row],[Cons h '[MWh']]]-Table13[[#This Row],[Ewec_prod '[MWh']]]-Table13[[#This Row],[Eeol_prod '[MWh']]]-Table13[[#This Row],[Efv_prod '[MWh']]]</f>
        <v>51.856931966156694</v>
      </c>
    </row>
    <row r="6496" x14ac:dyDescent="0.25">
      <c r="E6496" s="4">
        <v>43736.583333333336</v>
      </c>
      <c r="F6496" s="3">
        <v>0</v>
      </c>
      <c r="G6496" s="2">
        <f>Table13[[#This Row],[CF % FV]]*$A$2</f>
        <v>0</v>
      </c>
      <c r="H6496" s="3">
        <v>2.68716572906793E-2</v>
      </c>
      <c r="I6496" s="2">
        <f>Table13[[#This Row],[CF % EOL ]]*$A$6</f>
        <v>0</v>
      </c>
      <c r="J6496" s="3">
        <v>5.6589749064860015E-2</v>
      </c>
      <c r="K6496" s="2">
        <f>$A$10*Table13[[#This Row],[CF % WEC]]</f>
        <v>0</v>
      </c>
      <c r="L6496" s="1">
        <v>37.43636835455866</v>
      </c>
      <c r="M6496" s="2">
        <f>Table13[[#This Row],[Cons h '[MWh']]]-Table13[[#This Row],[Ewec_prod '[MWh']]]-Table13[[#This Row],[Eeol_prod '[MWh']]]-Table13[[#This Row],[Efv_prod '[MWh']]]</f>
        <v>37.43636835455866</v>
      </c>
    </row>
    <row r="6497" x14ac:dyDescent="0.25">
      <c r="E6497" s="4">
        <v>43736.625</v>
      </c>
      <c r="F6497" s="3">
        <v>0</v>
      </c>
      <c r="G6497" s="2">
        <f>Table13[[#This Row],[CF % FV]]*$A$2</f>
        <v>0</v>
      </c>
      <c r="H6497" s="3">
        <v>2.2521843875476202E-2</v>
      </c>
      <c r="I6497" s="2">
        <f>Table13[[#This Row],[CF % EOL ]]*$A$6</f>
        <v>0</v>
      </c>
      <c r="J6497" s="3">
        <v>5.2093848628161313E-2</v>
      </c>
      <c r="K6497" s="2">
        <f>$A$10*Table13[[#This Row],[CF % WEC]]</f>
        <v>0</v>
      </c>
      <c r="L6497" s="1">
        <v>40.944209816829776</v>
      </c>
      <c r="M6497" s="2">
        <f>Table13[[#This Row],[Cons h '[MWh']]]-Table13[[#This Row],[Ewec_prod '[MWh']]]-Table13[[#This Row],[Eeol_prod '[MWh']]]-Table13[[#This Row],[Efv_prod '[MWh']]]</f>
        <v>40.944209816829776</v>
      </c>
    </row>
    <row r="6498" x14ac:dyDescent="0.25">
      <c r="E6498" s="4">
        <v>43736.666666666664</v>
      </c>
      <c r="F6498" s="3">
        <v>6.9889999999999994E-2</v>
      </c>
      <c r="G6498" s="2">
        <f>Table13[[#This Row],[CF % FV]]*$A$2</f>
        <v>7.6878999999999991</v>
      </c>
      <c r="H6498" s="3">
        <v>1.9537189881821699E-2</v>
      </c>
      <c r="I6498" s="2">
        <f>Table13[[#This Row],[CF % EOL ]]*$A$6</f>
        <v>0</v>
      </c>
      <c r="J6498" s="3">
        <v>5.3117616347221397E-2</v>
      </c>
      <c r="K6498" s="2">
        <f>$A$10*Table13[[#This Row],[CF % WEC]]</f>
        <v>0</v>
      </c>
      <c r="L6498" s="1">
        <v>43.699617379962156</v>
      </c>
      <c r="M6498" s="2">
        <f>Table13[[#This Row],[Cons h '[MWh']]]-Table13[[#This Row],[Ewec_prod '[MWh']]]-Table13[[#This Row],[Eeol_prod '[MWh']]]-Table13[[#This Row],[Efv_prod '[MWh']]]</f>
        <v>36.011717379962157</v>
      </c>
    </row>
    <row r="6499" x14ac:dyDescent="0.25">
      <c r="E6499" s="4">
        <v>43736.708333333336</v>
      </c>
      <c r="F6499" s="3">
        <v>0.28143000000000001</v>
      </c>
      <c r="G6499" s="2">
        <f>Table13[[#This Row],[CF % FV]]*$A$2</f>
        <v>30.9573</v>
      </c>
      <c r="H6499" s="3">
        <v>2.1461346161480301E-2</v>
      </c>
      <c r="I6499" s="2">
        <f>Table13[[#This Row],[CF % EOL ]]*$A$6</f>
        <v>0</v>
      </c>
      <c r="J6499" s="3">
        <v>5.2659157443619702E-2</v>
      </c>
      <c r="K6499" s="2">
        <f>$A$10*Table13[[#This Row],[CF % WEC]]</f>
        <v>0</v>
      </c>
      <c r="L6499" s="1">
        <v>48.816686561956253</v>
      </c>
      <c r="M6499" s="2">
        <f>Table13[[#This Row],[Cons h '[MWh']]]-Table13[[#This Row],[Ewec_prod '[MWh']]]-Table13[[#This Row],[Eeol_prod '[MWh']]]-Table13[[#This Row],[Efv_prod '[MWh']]]</f>
        <v>17.859386561956253</v>
      </c>
    </row>
    <row r="6500" x14ac:dyDescent="0.25">
      <c r="E6500" s="4">
        <v>43736.75</v>
      </c>
      <c r="F6500" s="3">
        <v>0.27459</v>
      </c>
      <c r="G6500" s="2">
        <f>Table13[[#This Row],[CF % FV]]*$A$2</f>
        <v>30.204899999999999</v>
      </c>
      <c r="H6500" s="3">
        <v>3.1440498799755197E-2</v>
      </c>
      <c r="I6500" s="2">
        <f>Table13[[#This Row],[CF % EOL ]]*$A$6</f>
        <v>0</v>
      </c>
      <c r="J6500" s="3">
        <v>5.1394096688098752E-2</v>
      </c>
      <c r="K6500" s="2">
        <f>$A$10*Table13[[#This Row],[CF % WEC]]</f>
        <v>0</v>
      </c>
      <c r="L6500" s="1">
        <v>68.627343857116543</v>
      </c>
      <c r="M6500" s="2">
        <f>Table13[[#This Row],[Cons h '[MWh']]]-Table13[[#This Row],[Ewec_prod '[MWh']]]-Table13[[#This Row],[Eeol_prod '[MWh']]]-Table13[[#This Row],[Efv_prod '[MWh']]]</f>
        <v>38.422443857116548</v>
      </c>
    </row>
    <row r="6501" x14ac:dyDescent="0.25">
      <c r="E6501" s="4">
        <v>43736.791666666664</v>
      </c>
      <c r="F6501" s="3">
        <v>0.48254000000000002</v>
      </c>
      <c r="G6501" s="2">
        <f>Table13[[#This Row],[CF % FV]]*$A$2</f>
        <v>53.0794</v>
      </c>
      <c r="H6501" s="3">
        <v>2.8928777984441701E-2</v>
      </c>
      <c r="I6501" s="2">
        <f>Table13[[#This Row],[CF % EOL ]]*$A$6</f>
        <v>0</v>
      </c>
      <c r="J6501" s="3">
        <v>5.0605812967599174E-2</v>
      </c>
      <c r="K6501" s="2">
        <f>$A$10*Table13[[#This Row],[CF % WEC]]</f>
        <v>0</v>
      </c>
      <c r="L6501" s="1">
        <v>69.140811493552903</v>
      </c>
      <c r="M6501" s="2">
        <f>Table13[[#This Row],[Cons h '[MWh']]]-Table13[[#This Row],[Ewec_prod '[MWh']]]-Table13[[#This Row],[Eeol_prod '[MWh']]]-Table13[[#This Row],[Efv_prod '[MWh']]]</f>
        <v>16.061411493552903</v>
      </c>
    </row>
    <row r="6502" x14ac:dyDescent="0.25">
      <c r="E6502" s="4">
        <v>43736.833333333336</v>
      </c>
      <c r="F6502" s="3">
        <v>0.59733000000000003</v>
      </c>
      <c r="G6502" s="2">
        <f>Table13[[#This Row],[CF % FV]]*$A$2</f>
        <v>65.706299999999999</v>
      </c>
      <c r="H6502" s="3">
        <v>2.7799804847633398E-2</v>
      </c>
      <c r="I6502" s="2">
        <f>Table13[[#This Row],[CF % EOL ]]*$A$6</f>
        <v>0</v>
      </c>
      <c r="J6502" s="3">
        <v>5.0758647278866718E-2</v>
      </c>
      <c r="K6502" s="2">
        <f>$A$10*Table13[[#This Row],[CF % WEC]]</f>
        <v>0</v>
      </c>
      <c r="L6502" s="1">
        <v>55.795239605456395</v>
      </c>
      <c r="M6502" s="2">
        <f>Table13[[#This Row],[Cons h '[MWh']]]-Table13[[#This Row],[Ewec_prod '[MWh']]]-Table13[[#This Row],[Eeol_prod '[MWh']]]-Table13[[#This Row],[Efv_prod '[MWh']]]</f>
        <v>-9.911060394543604</v>
      </c>
    </row>
    <row r="6503" x14ac:dyDescent="0.25">
      <c r="E6503" s="4">
        <v>43736.875</v>
      </c>
      <c r="F6503" s="3">
        <v>0.60968</v>
      </c>
      <c r="G6503" s="2">
        <f>Table13[[#This Row],[CF % FV]]*$A$2</f>
        <v>67.064800000000005</v>
      </c>
      <c r="H6503" s="3">
        <v>2.0426241606751199E-2</v>
      </c>
      <c r="I6503" s="2">
        <f>Table13[[#This Row],[CF % EOL ]]*$A$6</f>
        <v>0</v>
      </c>
      <c r="J6503" s="3">
        <v>5.1617498514379925E-2</v>
      </c>
      <c r="K6503" s="2">
        <f>$A$10*Table13[[#This Row],[CF % WEC]]</f>
        <v>0</v>
      </c>
      <c r="L6503" s="1">
        <v>47.807812630357169</v>
      </c>
      <c r="M6503" s="2">
        <f>Table13[[#This Row],[Cons h '[MWh']]]-Table13[[#This Row],[Ewec_prod '[MWh']]]-Table13[[#This Row],[Eeol_prod '[MWh']]]-Table13[[#This Row],[Efv_prod '[MWh']]]</f>
        <v>-19.256987369642836</v>
      </c>
    </row>
    <row r="6504" x14ac:dyDescent="0.25">
      <c r="E6504" s="4">
        <v>43736.916666666664</v>
      </c>
      <c r="F6504" s="3">
        <v>0.58067999999999997</v>
      </c>
      <c r="G6504" s="2">
        <f>Table13[[#This Row],[CF % FV]]*$A$2</f>
        <v>63.8748</v>
      </c>
      <c r="H6504" s="3">
        <v>-3.7609158228788298E-3</v>
      </c>
      <c r="I6504" s="2">
        <f>Table13[[#This Row],[CF % EOL ]]*$A$6</f>
        <v>0</v>
      </c>
      <c r="J6504" s="3">
        <v>5.3837048479476783E-2</v>
      </c>
      <c r="K6504" s="2">
        <f>$A$10*Table13[[#This Row],[CF % WEC]]</f>
        <v>0</v>
      </c>
      <c r="L6504" s="1">
        <v>52.335085441954512</v>
      </c>
      <c r="M6504" s="2">
        <f>Table13[[#This Row],[Cons h '[MWh']]]-Table13[[#This Row],[Ewec_prod '[MWh']]]-Table13[[#This Row],[Eeol_prod '[MWh']]]-Table13[[#This Row],[Efv_prod '[MWh']]]</f>
        <v>-11.539714558045489</v>
      </c>
    </row>
    <row r="6505" x14ac:dyDescent="0.25">
      <c r="E6505" s="4">
        <v>43736.958333333336</v>
      </c>
      <c r="F6505" s="3">
        <v>0.54047000000000001</v>
      </c>
      <c r="G6505" s="2">
        <f>Table13[[#This Row],[CF % FV]]*$A$2</f>
        <v>59.451700000000002</v>
      </c>
      <c r="H6505" s="3">
        <v>-3.7596756798080199E-3</v>
      </c>
      <c r="I6505" s="2">
        <f>Table13[[#This Row],[CF % EOL ]]*$A$6</f>
        <v>0</v>
      </c>
      <c r="J6505" s="3">
        <v>5.6218913125585072E-2</v>
      </c>
      <c r="K6505" s="2">
        <f>$A$10*Table13[[#This Row],[CF % WEC]]</f>
        <v>0</v>
      </c>
      <c r="L6505" s="1">
        <v>36.999379203784336</v>
      </c>
      <c r="M6505" s="2">
        <f>Table13[[#This Row],[Cons h '[MWh']]]-Table13[[#This Row],[Ewec_prod '[MWh']]]-Table13[[#This Row],[Eeol_prod '[MWh']]]-Table13[[#This Row],[Efv_prod '[MWh']]]</f>
        <v>-22.452320796215666</v>
      </c>
    </row>
    <row r="6506" x14ac:dyDescent="0.25">
      <c r="E6506" s="4">
        <v>43737</v>
      </c>
      <c r="F6506" s="3">
        <v>0.37263999999999997</v>
      </c>
      <c r="G6506" s="2">
        <f>Table13[[#This Row],[CF % FV]]*$A$2</f>
        <v>40.990399999999994</v>
      </c>
      <c r="H6506" s="3">
        <v>-2.3144837836175198E-3</v>
      </c>
      <c r="I6506" s="2">
        <f>Table13[[#This Row],[CF % EOL ]]*$A$6</f>
        <v>0</v>
      </c>
      <c r="J6506" s="3">
        <v>5.8815034742430009E-2</v>
      </c>
      <c r="K6506" s="2">
        <f>$A$10*Table13[[#This Row],[CF % WEC]]</f>
        <v>0</v>
      </c>
      <c r="L6506" s="1">
        <v>30.699443978832907</v>
      </c>
      <c r="M6506" s="2">
        <f>Table13[[#This Row],[Cons h '[MWh']]]-Table13[[#This Row],[Ewec_prod '[MWh']]]-Table13[[#This Row],[Eeol_prod '[MWh']]]-Table13[[#This Row],[Efv_prod '[MWh']]]</f>
        <v>-10.290956021167087</v>
      </c>
    </row>
    <row r="6507" x14ac:dyDescent="0.25">
      <c r="E6507" s="4">
        <v>43737.041666666664</v>
      </c>
      <c r="F6507" s="3">
        <v>0.27206999999999998</v>
      </c>
      <c r="G6507" s="2">
        <f>Table13[[#This Row],[CF % FV]]*$A$2</f>
        <v>29.927699999999998</v>
      </c>
      <c r="H6507" s="3">
        <v>2.37322421924481E-2</v>
      </c>
      <c r="I6507" s="2">
        <f>Table13[[#This Row],[CF % EOL ]]*$A$6</f>
        <v>0</v>
      </c>
      <c r="J6507" s="3">
        <v>6.1842400256817059E-2</v>
      </c>
      <c r="K6507" s="2">
        <f>$A$10*Table13[[#This Row],[CF % WEC]]</f>
        <v>0</v>
      </c>
      <c r="L6507" s="1">
        <v>26.952896243343488</v>
      </c>
      <c r="M6507" s="2">
        <f>Table13[[#This Row],[Cons h '[MWh']]]-Table13[[#This Row],[Ewec_prod '[MWh']]]-Table13[[#This Row],[Eeol_prod '[MWh']]]-Table13[[#This Row],[Efv_prod '[MWh']]]</f>
        <v>-2.9748037566565095</v>
      </c>
    </row>
    <row r="6508" x14ac:dyDescent="0.25">
      <c r="E6508" s="4">
        <v>43737.083333333336</v>
      </c>
      <c r="F6508" s="3">
        <v>0.14116000000000001</v>
      </c>
      <c r="G6508" s="2">
        <f>Table13[[#This Row],[CF % FV]]*$A$2</f>
        <v>15.527600000000001</v>
      </c>
      <c r="H6508" s="3">
        <v>7.53576596341754E-2</v>
      </c>
      <c r="I6508" s="2">
        <f>Table13[[#This Row],[CF % EOL ]]*$A$6</f>
        <v>0</v>
      </c>
      <c r="J6508" s="3">
        <v>6.5553763793288186E-2</v>
      </c>
      <c r="K6508" s="2">
        <f>$A$10*Table13[[#This Row],[CF % WEC]]</f>
        <v>0</v>
      </c>
      <c r="L6508" s="1">
        <v>28.544438467033729</v>
      </c>
      <c r="M6508" s="2">
        <f>Table13[[#This Row],[Cons h '[MWh']]]-Table13[[#This Row],[Ewec_prod '[MWh']]]-Table13[[#This Row],[Eeol_prod '[MWh']]]-Table13[[#This Row],[Efv_prod '[MWh']]]</f>
        <v>13.016838467033727</v>
      </c>
    </row>
    <row r="6509" x14ac:dyDescent="0.25">
      <c r="E6509" s="4">
        <v>43737.125</v>
      </c>
      <c r="F6509" s="3">
        <v>6.0599999999999994E-3</v>
      </c>
      <c r="G6509" s="2">
        <f>Table13[[#This Row],[CF % FV]]*$A$2</f>
        <v>0.66659999999999997</v>
      </c>
      <c r="H6509" s="3">
        <v>0.121007050918258</v>
      </c>
      <c r="I6509" s="2">
        <f>Table13[[#This Row],[CF % EOL ]]*$A$6</f>
        <v>0</v>
      </c>
      <c r="J6509" s="3">
        <v>7.0030790252359212E-2</v>
      </c>
      <c r="K6509" s="2">
        <f>$A$10*Table13[[#This Row],[CF % WEC]]</f>
        <v>0</v>
      </c>
      <c r="L6509" s="1">
        <v>28.366533500894974</v>
      </c>
      <c r="M6509" s="2">
        <f>Table13[[#This Row],[Cons h '[MWh']]]-Table13[[#This Row],[Ewec_prod '[MWh']]]-Table13[[#This Row],[Eeol_prod '[MWh']]]-Table13[[#This Row],[Efv_prod '[MWh']]]</f>
        <v>27.699933500894975</v>
      </c>
    </row>
    <row r="6510" x14ac:dyDescent="0.25">
      <c r="E6510" s="4">
        <v>43737.166666666664</v>
      </c>
      <c r="F6510" s="3">
        <v>0</v>
      </c>
      <c r="G6510" s="2">
        <f>Table13[[#This Row],[CF % FV]]*$A$2</f>
        <v>0</v>
      </c>
      <c r="H6510" s="3">
        <v>0.171454601516839</v>
      </c>
      <c r="I6510" s="2">
        <f>Table13[[#This Row],[CF % EOL ]]*$A$6</f>
        <v>0</v>
      </c>
      <c r="J6510" s="3">
        <v>8.055474057658342E-2</v>
      </c>
      <c r="K6510" s="2">
        <f>$A$10*Table13[[#This Row],[CF % WEC]]</f>
        <v>0</v>
      </c>
      <c r="L6510" s="1">
        <v>36.831804141066783</v>
      </c>
      <c r="M6510" s="2">
        <f>Table13[[#This Row],[Cons h '[MWh']]]-Table13[[#This Row],[Ewec_prod '[MWh']]]-Table13[[#This Row],[Eeol_prod '[MWh']]]-Table13[[#This Row],[Efv_prod '[MWh']]]</f>
        <v>36.831804141066783</v>
      </c>
    </row>
    <row r="6511" x14ac:dyDescent="0.25">
      <c r="E6511" s="4">
        <v>43737.208333333336</v>
      </c>
      <c r="F6511" s="3">
        <v>0</v>
      </c>
      <c r="G6511" s="2">
        <f>Table13[[#This Row],[CF % FV]]*$A$2</f>
        <v>0</v>
      </c>
      <c r="H6511" s="3">
        <v>0.22135573474352199</v>
      </c>
      <c r="I6511" s="2">
        <f>Table13[[#This Row],[CF % EOL ]]*$A$6</f>
        <v>0</v>
      </c>
      <c r="J6511" s="3">
        <v>9.4634457041819525E-2</v>
      </c>
      <c r="K6511" s="2">
        <f>$A$10*Table13[[#This Row],[CF % WEC]]</f>
        <v>0</v>
      </c>
      <c r="L6511" s="1">
        <v>44.312280759560672</v>
      </c>
      <c r="M6511" s="2">
        <f>Table13[[#This Row],[Cons h '[MWh']]]-Table13[[#This Row],[Ewec_prod '[MWh']]]-Table13[[#This Row],[Eeol_prod '[MWh']]]-Table13[[#This Row],[Efv_prod '[MWh']]]</f>
        <v>44.312280759560672</v>
      </c>
    </row>
    <row r="6512" x14ac:dyDescent="0.25">
      <c r="E6512" s="4">
        <v>43737.25</v>
      </c>
      <c r="F6512" s="3">
        <v>0</v>
      </c>
      <c r="G6512" s="2">
        <f>Table13[[#This Row],[CF % FV]]*$A$2</f>
        <v>0</v>
      </c>
      <c r="H6512" s="3">
        <v>0.30254389082703997</v>
      </c>
      <c r="I6512" s="2">
        <f>Table13[[#This Row],[CF % EOL ]]*$A$6</f>
        <v>0</v>
      </c>
      <c r="J6512" s="3">
        <v>0.10961996959323268</v>
      </c>
      <c r="K6512" s="2">
        <f>$A$10*Table13[[#This Row],[CF % WEC]]</f>
        <v>0</v>
      </c>
      <c r="L6512" s="1">
        <v>39.614928317057121</v>
      </c>
      <c r="M6512" s="2">
        <f>Table13[[#This Row],[Cons h '[MWh']]]-Table13[[#This Row],[Ewec_prod '[MWh']]]-Table13[[#This Row],[Eeol_prod '[MWh']]]-Table13[[#This Row],[Efv_prod '[MWh']]]</f>
        <v>39.614928317057121</v>
      </c>
    </row>
    <row r="6513" x14ac:dyDescent="0.25">
      <c r="E6513" s="4">
        <v>43737.291666666664</v>
      </c>
      <c r="F6513" s="3">
        <v>0</v>
      </c>
      <c r="G6513" s="2">
        <f>Table13[[#This Row],[CF % FV]]*$A$2</f>
        <v>0</v>
      </c>
      <c r="H6513" s="3">
        <v>0.360888584646541</v>
      </c>
      <c r="I6513" s="2">
        <f>Table13[[#This Row],[CF % EOL ]]*$A$6</f>
        <v>0</v>
      </c>
      <c r="J6513" s="3">
        <v>0.12453111105832886</v>
      </c>
      <c r="K6513" s="2">
        <f>$A$10*Table13[[#This Row],[CF % WEC]]</f>
        <v>0</v>
      </c>
      <c r="L6513" s="1">
        <v>34.579104296948096</v>
      </c>
      <c r="M6513" s="2">
        <f>Table13[[#This Row],[Cons h '[MWh']]]-Table13[[#This Row],[Ewec_prod '[MWh']]]-Table13[[#This Row],[Eeol_prod '[MWh']]]-Table13[[#This Row],[Efv_prod '[MWh']]]</f>
        <v>34.579104296948096</v>
      </c>
    </row>
    <row r="6514" x14ac:dyDescent="0.25">
      <c r="E6514" s="4">
        <v>43737.333333333336</v>
      </c>
      <c r="F6514" s="3">
        <v>0</v>
      </c>
      <c r="G6514" s="2">
        <f>Table13[[#This Row],[CF % FV]]*$A$2</f>
        <v>0</v>
      </c>
      <c r="H6514" s="3">
        <v>0.42854330920393602</v>
      </c>
      <c r="I6514" s="2">
        <f>Table13[[#This Row],[CF % EOL ]]*$A$6</f>
        <v>0</v>
      </c>
      <c r="J6514" s="3">
        <v>0.14100093043780901</v>
      </c>
      <c r="K6514" s="2">
        <f>$A$10*Table13[[#This Row],[CF % WEC]]</f>
        <v>0</v>
      </c>
      <c r="L6514" s="1">
        <v>30.833539904861045</v>
      </c>
      <c r="M6514" s="2">
        <f>Table13[[#This Row],[Cons h '[MWh']]]-Table13[[#This Row],[Ewec_prod '[MWh']]]-Table13[[#This Row],[Eeol_prod '[MWh']]]-Table13[[#This Row],[Efv_prod '[MWh']]]</f>
        <v>30.833539904861045</v>
      </c>
    </row>
    <row r="6515" x14ac:dyDescent="0.25">
      <c r="E6515" s="4">
        <v>43737.375</v>
      </c>
      <c r="F6515" s="3">
        <v>0</v>
      </c>
      <c r="G6515" s="2">
        <f>Table13[[#This Row],[CF % FV]]*$A$2</f>
        <v>0</v>
      </c>
      <c r="H6515" s="3">
        <v>0.47732258694777802</v>
      </c>
      <c r="I6515" s="2">
        <f>Table13[[#This Row],[CF % EOL ]]*$A$6</f>
        <v>0</v>
      </c>
      <c r="J6515" s="3">
        <v>0.12379728569311677</v>
      </c>
      <c r="K6515" s="2">
        <f>$A$10*Table13[[#This Row],[CF % WEC]]</f>
        <v>0</v>
      </c>
      <c r="L6515" s="1">
        <v>45.812055584386904</v>
      </c>
      <c r="M6515" s="2">
        <f>Table13[[#This Row],[Cons h '[MWh']]]-Table13[[#This Row],[Ewec_prod '[MWh']]]-Table13[[#This Row],[Eeol_prod '[MWh']]]-Table13[[#This Row],[Efv_prod '[MWh']]]</f>
        <v>45.812055584386904</v>
      </c>
    </row>
    <row r="6516" x14ac:dyDescent="0.25">
      <c r="E6516" s="4">
        <v>43737.416666666664</v>
      </c>
      <c r="F6516" s="3">
        <v>0</v>
      </c>
      <c r="G6516" s="2">
        <f>Table13[[#This Row],[CF % FV]]*$A$2</f>
        <v>0</v>
      </c>
      <c r="H6516" s="3">
        <v>4.0850110751134899E-2</v>
      </c>
      <c r="I6516" s="2">
        <f>Table13[[#This Row],[CF % EOL ]]*$A$6</f>
        <v>0</v>
      </c>
      <c r="J6516" s="3">
        <v>0.11417063108688555</v>
      </c>
      <c r="K6516" s="2">
        <f>$A$10*Table13[[#This Row],[CF % WEC]]</f>
        <v>0</v>
      </c>
      <c r="L6516" s="1">
        <v>41.727802583385973</v>
      </c>
      <c r="M6516" s="2">
        <f>Table13[[#This Row],[Cons h '[MWh']]]-Table13[[#This Row],[Ewec_prod '[MWh']]]-Table13[[#This Row],[Eeol_prod '[MWh']]]-Table13[[#This Row],[Efv_prod '[MWh']]]</f>
        <v>41.727802583385973</v>
      </c>
    </row>
    <row r="6517" x14ac:dyDescent="0.25">
      <c r="E6517" s="4">
        <v>43737.458333333336</v>
      </c>
      <c r="F6517" s="3">
        <v>0</v>
      </c>
      <c r="G6517" s="2">
        <f>Table13[[#This Row],[CF % FV]]*$A$2</f>
        <v>0</v>
      </c>
      <c r="H6517" s="3">
        <v>1.8392123755546601E-2</v>
      </c>
      <c r="I6517" s="2">
        <f>Table13[[#This Row],[CF % EOL ]]*$A$6</f>
        <v>0</v>
      </c>
      <c r="J6517" s="3">
        <v>0.10654561560100179</v>
      </c>
      <c r="K6517" s="2">
        <f>$A$10*Table13[[#This Row],[CF % WEC]]</f>
        <v>0</v>
      </c>
      <c r="L6517" s="1">
        <v>33.996634916980483</v>
      </c>
      <c r="M6517" s="2">
        <f>Table13[[#This Row],[Cons h '[MWh']]]-Table13[[#This Row],[Ewec_prod '[MWh']]]-Table13[[#This Row],[Eeol_prod '[MWh']]]-Table13[[#This Row],[Efv_prod '[MWh']]]</f>
        <v>33.996634916980483</v>
      </c>
    </row>
    <row r="6518" x14ac:dyDescent="0.25">
      <c r="E6518" s="4">
        <v>43737.5</v>
      </c>
      <c r="F6518" s="3">
        <v>0</v>
      </c>
      <c r="G6518" s="2">
        <f>Table13[[#This Row],[CF % FV]]*$A$2</f>
        <v>0</v>
      </c>
      <c r="H6518" s="3">
        <v>4.3093294753665301E-2</v>
      </c>
      <c r="I6518" s="2">
        <f>Table13[[#This Row],[CF % EOL ]]*$A$6</f>
        <v>0</v>
      </c>
      <c r="J6518" s="3">
        <v>0.10128962438794878</v>
      </c>
      <c r="K6518" s="2">
        <f>$A$10*Table13[[#This Row],[CF % WEC]]</f>
        <v>0</v>
      </c>
      <c r="L6518" s="1">
        <v>52.143929244414245</v>
      </c>
      <c r="M6518" s="2">
        <f>Table13[[#This Row],[Cons h '[MWh']]]-Table13[[#This Row],[Ewec_prod '[MWh']]]-Table13[[#This Row],[Eeol_prod '[MWh']]]-Table13[[#This Row],[Efv_prod '[MWh']]]</f>
        <v>52.143929244414245</v>
      </c>
    </row>
    <row r="6519" x14ac:dyDescent="0.25">
      <c r="E6519" s="4">
        <v>43737.541666666664</v>
      </c>
      <c r="F6519" s="3">
        <v>0</v>
      </c>
      <c r="G6519" s="2">
        <f>Table13[[#This Row],[CF % FV]]*$A$2</f>
        <v>0</v>
      </c>
      <c r="H6519" s="3">
        <v>8.0729427626606495E-2</v>
      </c>
      <c r="I6519" s="2">
        <f>Table13[[#This Row],[CF % EOL ]]*$A$6</f>
        <v>0</v>
      </c>
      <c r="J6519" s="3">
        <v>9.867408551236323E-2</v>
      </c>
      <c r="K6519" s="2">
        <f>$A$10*Table13[[#This Row],[CF % WEC]]</f>
        <v>0</v>
      </c>
      <c r="L6519" s="1">
        <v>45.82078178573073</v>
      </c>
      <c r="M6519" s="2">
        <f>Table13[[#This Row],[Cons h '[MWh']]]-Table13[[#This Row],[Ewec_prod '[MWh']]]-Table13[[#This Row],[Eeol_prod '[MWh']]]-Table13[[#This Row],[Efv_prod '[MWh']]]</f>
        <v>45.82078178573073</v>
      </c>
    </row>
    <row r="6520" x14ac:dyDescent="0.25">
      <c r="E6520" s="4">
        <v>43737.583333333336</v>
      </c>
      <c r="F6520" s="3">
        <v>0</v>
      </c>
      <c r="G6520" s="2">
        <f>Table13[[#This Row],[CF % FV]]*$A$2</f>
        <v>0</v>
      </c>
      <c r="H6520" s="3">
        <v>0.156541719281615</v>
      </c>
      <c r="I6520" s="2">
        <f>Table13[[#This Row],[CF % EOL ]]*$A$6</f>
        <v>0</v>
      </c>
      <c r="J6520" s="3">
        <v>9.9106094586331558E-2</v>
      </c>
      <c r="K6520" s="2">
        <f>$A$10*Table13[[#This Row],[CF % WEC]]</f>
        <v>0</v>
      </c>
      <c r="L6520" s="1">
        <v>36.978719552983478</v>
      </c>
      <c r="M6520" s="2">
        <f>Table13[[#This Row],[Cons h '[MWh']]]-Table13[[#This Row],[Ewec_prod '[MWh']]]-Table13[[#This Row],[Eeol_prod '[MWh']]]-Table13[[#This Row],[Efv_prod '[MWh']]]</f>
        <v>36.978719552983478</v>
      </c>
    </row>
    <row r="6521" x14ac:dyDescent="0.25">
      <c r="E6521" s="4">
        <v>43737.625</v>
      </c>
      <c r="F6521" s="3">
        <v>0</v>
      </c>
      <c r="G6521" s="2">
        <f>Table13[[#This Row],[CF % FV]]*$A$2</f>
        <v>0</v>
      </c>
      <c r="H6521" s="3">
        <v>0.26218928774249001</v>
      </c>
      <c r="I6521" s="2">
        <f>Table13[[#This Row],[CF % EOL ]]*$A$6</f>
        <v>0</v>
      </c>
      <c r="J6521" s="3">
        <v>0.10300380089591459</v>
      </c>
      <c r="K6521" s="2">
        <f>$A$10*Table13[[#This Row],[CF % WEC]]</f>
        <v>0</v>
      </c>
      <c r="L6521" s="1">
        <v>28.861281856553816</v>
      </c>
      <c r="M6521" s="2">
        <f>Table13[[#This Row],[Cons h '[MWh']]]-Table13[[#This Row],[Ewec_prod '[MWh']]]-Table13[[#This Row],[Eeol_prod '[MWh']]]-Table13[[#This Row],[Efv_prod '[MWh']]]</f>
        <v>28.861281856553816</v>
      </c>
    </row>
    <row r="6522" x14ac:dyDescent="0.25">
      <c r="E6522" s="4">
        <v>43737.666666666664</v>
      </c>
      <c r="F6522" s="3">
        <v>8.5989999999999997E-2</v>
      </c>
      <c r="G6522" s="2">
        <f>Table13[[#This Row],[CF % FV]]*$A$2</f>
        <v>9.4588999999999999</v>
      </c>
      <c r="H6522" s="3">
        <v>0.36958106757446002</v>
      </c>
      <c r="I6522" s="2">
        <f>Table13[[#This Row],[CF % EOL ]]*$A$6</f>
        <v>0</v>
      </c>
      <c r="J6522" s="3">
        <v>0.10932737461711776</v>
      </c>
      <c r="K6522" s="2">
        <f>$A$10*Table13[[#This Row],[CF % WEC]]</f>
        <v>0</v>
      </c>
      <c r="L6522" s="1">
        <v>30.305097428133919</v>
      </c>
      <c r="M6522" s="2">
        <f>Table13[[#This Row],[Cons h '[MWh']]]-Table13[[#This Row],[Ewec_prod '[MWh']]]-Table13[[#This Row],[Eeol_prod '[MWh']]]-Table13[[#This Row],[Efv_prod '[MWh']]]</f>
        <v>20.84619742813392</v>
      </c>
    </row>
    <row r="6523" x14ac:dyDescent="0.25">
      <c r="E6523" s="4">
        <v>43737.708333333336</v>
      </c>
      <c r="F6523" s="3">
        <v>0.25745000000000001</v>
      </c>
      <c r="G6523" s="2">
        <f>Table13[[#This Row],[CF % FV]]*$A$2</f>
        <v>28.319500000000001</v>
      </c>
      <c r="H6523" s="3">
        <v>0.49962730797841798</v>
      </c>
      <c r="I6523" s="2">
        <f>Table13[[#This Row],[CF % EOL ]]*$A$6</f>
        <v>0</v>
      </c>
      <c r="J6523" s="3">
        <v>0.11646607354506394</v>
      </c>
      <c r="K6523" s="2">
        <f>$A$10*Table13[[#This Row],[CF % WEC]]</f>
        <v>0</v>
      </c>
      <c r="L6523" s="1">
        <v>50.908961156367184</v>
      </c>
      <c r="M6523" s="2">
        <f>Table13[[#This Row],[Cons h '[MWh']]]-Table13[[#This Row],[Ewec_prod '[MWh']]]-Table13[[#This Row],[Eeol_prod '[MWh']]]-Table13[[#This Row],[Efv_prod '[MWh']]]</f>
        <v>22.589461156367182</v>
      </c>
    </row>
    <row r="6524" x14ac:dyDescent="0.25">
      <c r="E6524" s="4">
        <v>43737.75</v>
      </c>
      <c r="F6524" s="3">
        <v>0.41058</v>
      </c>
      <c r="G6524" s="2">
        <f>Table13[[#This Row],[CF % FV]]*$A$2</f>
        <v>45.163800000000002</v>
      </c>
      <c r="H6524" s="3">
        <v>0.61164637083421902</v>
      </c>
      <c r="I6524" s="2">
        <f>Table13[[#This Row],[CF % EOL ]]*$A$6</f>
        <v>0</v>
      </c>
      <c r="J6524" s="3">
        <v>0.12117851709751196</v>
      </c>
      <c r="K6524" s="2">
        <f>$A$10*Table13[[#This Row],[CF % WEC]]</f>
        <v>0</v>
      </c>
      <c r="L6524" s="1">
        <v>73.279943962110991</v>
      </c>
      <c r="M6524" s="2">
        <f>Table13[[#This Row],[Cons h '[MWh']]]-Table13[[#This Row],[Ewec_prod '[MWh']]]-Table13[[#This Row],[Eeol_prod '[MWh']]]-Table13[[#This Row],[Efv_prod '[MWh']]]</f>
        <v>28.116143962110989</v>
      </c>
    </row>
    <row r="6525" x14ac:dyDescent="0.25">
      <c r="E6525" s="4">
        <v>43737.791666666664</v>
      </c>
      <c r="F6525" s="3">
        <v>0.61329</v>
      </c>
      <c r="G6525" s="2">
        <f>Table13[[#This Row],[CF % FV]]*$A$2</f>
        <v>67.4619</v>
      </c>
      <c r="H6525" s="3">
        <v>0.66383524563051799</v>
      </c>
      <c r="I6525" s="2">
        <f>Table13[[#This Row],[CF % EOL ]]*$A$6</f>
        <v>0</v>
      </c>
      <c r="J6525" s="3">
        <v>0.12386535156510277</v>
      </c>
      <c r="K6525" s="2">
        <f>$A$10*Table13[[#This Row],[CF % WEC]]</f>
        <v>0</v>
      </c>
      <c r="L6525" s="1">
        <v>48.390580221143665</v>
      </c>
      <c r="M6525" s="2">
        <f>Table13[[#This Row],[Cons h '[MWh']]]-Table13[[#This Row],[Ewec_prod '[MWh']]]-Table13[[#This Row],[Eeol_prod '[MWh']]]-Table13[[#This Row],[Efv_prod '[MWh']]]</f>
        <v>-19.071319778856335</v>
      </c>
    </row>
    <row r="6526" x14ac:dyDescent="0.25">
      <c r="E6526" s="4">
        <v>43737.833333333336</v>
      </c>
      <c r="F6526" s="3">
        <v>0.69823000000000002</v>
      </c>
      <c r="G6526" s="2">
        <f>Table13[[#This Row],[CF % FV]]*$A$2</f>
        <v>76.805300000000003</v>
      </c>
      <c r="H6526" s="3">
        <v>0.68118977400916503</v>
      </c>
      <c r="I6526" s="2">
        <f>Table13[[#This Row],[CF % EOL ]]*$A$6</f>
        <v>0</v>
      </c>
      <c r="J6526" s="3">
        <v>0.12576433432516682</v>
      </c>
      <c r="K6526" s="2">
        <f>$A$10*Table13[[#This Row],[CF % WEC]]</f>
        <v>0</v>
      </c>
      <c r="L6526" s="1">
        <v>41.392942388635305</v>
      </c>
      <c r="M6526" s="2">
        <f>Table13[[#This Row],[Cons h '[MWh']]]-Table13[[#This Row],[Ewec_prod '[MWh']]]-Table13[[#This Row],[Eeol_prod '[MWh']]]-Table13[[#This Row],[Efv_prod '[MWh']]]</f>
        <v>-35.412357611364698</v>
      </c>
    </row>
    <row r="6527" x14ac:dyDescent="0.25">
      <c r="E6527" s="4">
        <v>43737.875</v>
      </c>
      <c r="F6527" s="3">
        <v>0.67598999999999998</v>
      </c>
      <c r="G6527" s="2">
        <f>Table13[[#This Row],[CF % FV]]*$A$2</f>
        <v>74.358899999999991</v>
      </c>
      <c r="H6527" s="3">
        <v>0.67241059382573598</v>
      </c>
      <c r="I6527" s="2">
        <f>Table13[[#This Row],[CF % EOL ]]*$A$6</f>
        <v>0</v>
      </c>
      <c r="J6527" s="3">
        <v>0.1142389782246884</v>
      </c>
      <c r="K6527" s="2">
        <f>$A$10*Table13[[#This Row],[CF % WEC]]</f>
        <v>0</v>
      </c>
      <c r="L6527" s="1">
        <v>39.948950507457162</v>
      </c>
      <c r="M6527" s="2">
        <f>Table13[[#This Row],[Cons h '[MWh']]]-Table13[[#This Row],[Ewec_prod '[MWh']]]-Table13[[#This Row],[Eeol_prod '[MWh']]]-Table13[[#This Row],[Efv_prod '[MWh']]]</f>
        <v>-34.409949492542829</v>
      </c>
    </row>
    <row r="6528" x14ac:dyDescent="0.25">
      <c r="E6528" s="4">
        <v>43737.916666666664</v>
      </c>
      <c r="F6528" s="3">
        <v>0.67888000000000004</v>
      </c>
      <c r="G6528" s="2">
        <f>Table13[[#This Row],[CF % FV]]*$A$2</f>
        <v>74.6768</v>
      </c>
      <c r="H6528" s="3">
        <v>0.160543369088682</v>
      </c>
      <c r="I6528" s="2">
        <f>Table13[[#This Row],[CF % EOL ]]*$A$6</f>
        <v>0</v>
      </c>
      <c r="J6528" s="3">
        <v>0.1046222415121143</v>
      </c>
      <c r="K6528" s="2">
        <f>$A$10*Table13[[#This Row],[CF % WEC]]</f>
        <v>0</v>
      </c>
      <c r="L6528" s="1">
        <v>43.767399130733232</v>
      </c>
      <c r="M6528" s="2">
        <f>Table13[[#This Row],[Cons h '[MWh']]]-Table13[[#This Row],[Ewec_prod '[MWh']]]-Table13[[#This Row],[Eeol_prod '[MWh']]]-Table13[[#This Row],[Efv_prod '[MWh']]]</f>
        <v>-30.909400869266769</v>
      </c>
    </row>
    <row r="6529" x14ac:dyDescent="0.25">
      <c r="E6529" s="4">
        <v>43737.958333333336</v>
      </c>
      <c r="F6529" s="3">
        <v>0.54815000000000003</v>
      </c>
      <c r="G6529" s="2">
        <f>Table13[[#This Row],[CF % FV]]*$A$2</f>
        <v>60.296500000000002</v>
      </c>
      <c r="H6529" s="3">
        <v>0.17549990268173499</v>
      </c>
      <c r="I6529" s="2">
        <f>Table13[[#This Row],[CF % EOL ]]*$A$6</f>
        <v>0</v>
      </c>
      <c r="J6529" s="3">
        <v>9.85163682088257E-2</v>
      </c>
      <c r="K6529" s="2">
        <f>$A$10*Table13[[#This Row],[CF % WEC]]</f>
        <v>0</v>
      </c>
      <c r="L6529" s="1">
        <v>27.43256504790887</v>
      </c>
      <c r="M6529" s="2">
        <f>Table13[[#This Row],[Cons h '[MWh']]]-Table13[[#This Row],[Ewec_prod '[MWh']]]-Table13[[#This Row],[Eeol_prod '[MWh']]]-Table13[[#This Row],[Efv_prod '[MWh']]]</f>
        <v>-32.863934952091128</v>
      </c>
    </row>
    <row r="6530" x14ac:dyDescent="0.25">
      <c r="E6530" s="4">
        <v>43738</v>
      </c>
      <c r="F6530" s="3">
        <v>0.438</v>
      </c>
      <c r="G6530" s="2">
        <f>Table13[[#This Row],[CF % FV]]*$A$2</f>
        <v>48.18</v>
      </c>
      <c r="H6530" s="3">
        <v>0.24554436976254301</v>
      </c>
      <c r="I6530" s="2">
        <f>Table13[[#This Row],[CF % EOL ]]*$A$6</f>
        <v>0</v>
      </c>
      <c r="J6530" s="3">
        <v>9.640166183215465E-2</v>
      </c>
      <c r="K6530" s="2">
        <f>$A$10*Table13[[#This Row],[CF % WEC]]</f>
        <v>0</v>
      </c>
      <c r="L6530" s="1">
        <v>32.015377794251634</v>
      </c>
      <c r="M6530" s="2">
        <f>Table13[[#This Row],[Cons h '[MWh']]]-Table13[[#This Row],[Ewec_prod '[MWh']]]-Table13[[#This Row],[Eeol_prod '[MWh']]]-Table13[[#This Row],[Efv_prod '[MWh']]]</f>
        <v>-16.164622205748366</v>
      </c>
    </row>
    <row r="6531" x14ac:dyDescent="0.25">
      <c r="E6531" s="4">
        <v>43738.041666666664</v>
      </c>
      <c r="F6531" s="3">
        <v>0.32406000000000001</v>
      </c>
      <c r="G6531" s="2">
        <f>Table13[[#This Row],[CF % FV]]*$A$2</f>
        <v>35.646599999999999</v>
      </c>
      <c r="H6531" s="3">
        <v>0.37534158108443699</v>
      </c>
      <c r="I6531" s="2">
        <f>Table13[[#This Row],[CF % EOL ]]*$A$6</f>
        <v>0</v>
      </c>
      <c r="J6531" s="3">
        <v>9.8362640916003719E-2</v>
      </c>
      <c r="K6531" s="2">
        <f>$A$10*Table13[[#This Row],[CF % WEC]]</f>
        <v>0</v>
      </c>
      <c r="L6531" s="1">
        <v>26.22147184348643</v>
      </c>
      <c r="M6531" s="2">
        <f>Table13[[#This Row],[Cons h '[MWh']]]-Table13[[#This Row],[Ewec_prod '[MWh']]]-Table13[[#This Row],[Eeol_prod '[MWh']]]-Table13[[#This Row],[Efv_prod '[MWh']]]</f>
        <v>-9.4251281565135692</v>
      </c>
    </row>
    <row r="6532" x14ac:dyDescent="0.25">
      <c r="E6532" s="4">
        <v>43738.083333333336</v>
      </c>
      <c r="F6532" s="3">
        <v>0.16000999999999999</v>
      </c>
      <c r="G6532" s="2">
        <f>Table13[[#This Row],[CF % FV]]*$A$2</f>
        <v>17.601099999999999</v>
      </c>
      <c r="H6532" s="3">
        <v>0.52542849076400999</v>
      </c>
      <c r="I6532" s="2">
        <f>Table13[[#This Row],[CF % EOL ]]*$A$6</f>
        <v>0</v>
      </c>
      <c r="J6532" s="3">
        <v>0.10450603685463061</v>
      </c>
      <c r="K6532" s="2">
        <f>$A$10*Table13[[#This Row],[CF % WEC]]</f>
        <v>0</v>
      </c>
      <c r="L6532" s="1">
        <v>37.702958762986881</v>
      </c>
      <c r="M6532" s="2">
        <f>Table13[[#This Row],[Cons h '[MWh']]]-Table13[[#This Row],[Ewec_prod '[MWh']]]-Table13[[#This Row],[Eeol_prod '[MWh']]]-Table13[[#This Row],[Efv_prod '[MWh']]]</f>
        <v>20.101858762986883</v>
      </c>
    </row>
    <row r="6533" x14ac:dyDescent="0.25">
      <c r="E6533" s="4">
        <v>43738.125</v>
      </c>
      <c r="F6533" s="3">
        <v>7.1399999999999996E-3</v>
      </c>
      <c r="G6533" s="2">
        <f>Table13[[#This Row],[CF % FV]]*$A$2</f>
        <v>0.78539999999999999</v>
      </c>
      <c r="H6533" s="3">
        <v>0.672897665776791</v>
      </c>
      <c r="I6533" s="2">
        <f>Table13[[#This Row],[CF % EOL ]]*$A$6</f>
        <v>0</v>
      </c>
      <c r="J6533" s="3">
        <v>0.11422398288627203</v>
      </c>
      <c r="K6533" s="2">
        <f>$A$10*Table13[[#This Row],[CF % WEC]]</f>
        <v>0</v>
      </c>
      <c r="L6533" s="1">
        <v>30.258016972203624</v>
      </c>
      <c r="M6533" s="2">
        <f>Table13[[#This Row],[Cons h '[MWh']]]-Table13[[#This Row],[Ewec_prod '[MWh']]]-Table13[[#This Row],[Eeol_prod '[MWh']]]-Table13[[#This Row],[Efv_prod '[MWh']]]</f>
        <v>29.472616972203625</v>
      </c>
    </row>
    <row r="6534" x14ac:dyDescent="0.25">
      <c r="E6534" s="4">
        <v>43738.166666666664</v>
      </c>
      <c r="F6534" s="3">
        <v>0</v>
      </c>
      <c r="G6534" s="2">
        <f>Table13[[#This Row],[CF % FV]]*$A$2</f>
        <v>0</v>
      </c>
      <c r="H6534" s="3">
        <v>0.80304379736492104</v>
      </c>
      <c r="I6534" s="2">
        <f>Table13[[#This Row],[CF % EOL ]]*$A$6</f>
        <v>0</v>
      </c>
      <c r="J6534" s="3">
        <v>0.12734209486748121</v>
      </c>
      <c r="K6534" s="2">
        <f>$A$10*Table13[[#This Row],[CF % WEC]]</f>
        <v>0</v>
      </c>
      <c r="L6534" s="1">
        <v>42.17696043210556</v>
      </c>
      <c r="M6534" s="2">
        <f>Table13[[#This Row],[Cons h '[MWh']]]-Table13[[#This Row],[Ewec_prod '[MWh']]]-Table13[[#This Row],[Eeol_prod '[MWh']]]-Table13[[#This Row],[Efv_prod '[MWh']]]</f>
        <v>42.17696043210556</v>
      </c>
    </row>
    <row r="6535" x14ac:dyDescent="0.25">
      <c r="E6535" s="4">
        <v>43738.208333333336</v>
      </c>
      <c r="F6535" s="3">
        <v>0</v>
      </c>
      <c r="G6535" s="2">
        <f>Table13[[#This Row],[CF % FV]]*$A$2</f>
        <v>0</v>
      </c>
      <c r="H6535" s="3">
        <v>0.86393920307338101</v>
      </c>
      <c r="I6535" s="2">
        <f>Table13[[#This Row],[CF % EOL ]]*$A$6</f>
        <v>0</v>
      </c>
      <c r="J6535" s="3">
        <v>0.14277981946216314</v>
      </c>
      <c r="K6535" s="2">
        <f>$A$10*Table13[[#This Row],[CF % WEC]]</f>
        <v>0</v>
      </c>
      <c r="L6535" s="1">
        <v>48.112471721206816</v>
      </c>
      <c r="M6535" s="2">
        <f>Table13[[#This Row],[Cons h '[MWh']]]-Table13[[#This Row],[Ewec_prod '[MWh']]]-Table13[[#This Row],[Eeol_prod '[MWh']]]-Table13[[#This Row],[Efv_prod '[MWh']]]</f>
        <v>48.112471721206816</v>
      </c>
    </row>
    <row r="6536" x14ac:dyDescent="0.25">
      <c r="E6536" s="4">
        <v>43738.25</v>
      </c>
      <c r="F6536" s="3">
        <v>0</v>
      </c>
      <c r="G6536" s="2">
        <f>Table13[[#This Row],[CF % FV]]*$A$2</f>
        <v>0</v>
      </c>
      <c r="H6536" s="3">
        <v>0.906126956658726</v>
      </c>
      <c r="I6536" s="2">
        <f>Table13[[#This Row],[CF % EOL ]]*$A$6</f>
        <v>0</v>
      </c>
      <c r="J6536" s="3">
        <v>0.15842751404661823</v>
      </c>
      <c r="K6536" s="2">
        <f>$A$10*Table13[[#This Row],[CF % WEC]]</f>
        <v>0</v>
      </c>
      <c r="L6536" s="1">
        <v>53.140685498407109</v>
      </c>
      <c r="M6536" s="2">
        <f>Table13[[#This Row],[Cons h '[MWh']]]-Table13[[#This Row],[Ewec_prod '[MWh']]]-Table13[[#This Row],[Eeol_prod '[MWh']]]-Table13[[#This Row],[Efv_prod '[MWh']]]</f>
        <v>53.140685498407109</v>
      </c>
    </row>
    <row r="6537" x14ac:dyDescent="0.25">
      <c r="E6537" s="4">
        <v>43738.291666666664</v>
      </c>
      <c r="F6537" s="3">
        <v>0</v>
      </c>
      <c r="G6537" s="2">
        <f>Table13[[#This Row],[CF % FV]]*$A$2</f>
        <v>0</v>
      </c>
      <c r="H6537" s="3">
        <v>0.91169247835312395</v>
      </c>
      <c r="I6537" s="2">
        <f>Table13[[#This Row],[CF % EOL ]]*$A$6</f>
        <v>0</v>
      </c>
      <c r="J6537" s="3">
        <v>0.17527076567846511</v>
      </c>
      <c r="K6537" s="2">
        <f>$A$10*Table13[[#This Row],[CF % WEC]]</f>
        <v>0</v>
      </c>
      <c r="L6537" s="1">
        <v>51.62885161018928</v>
      </c>
      <c r="M6537" s="2">
        <f>Table13[[#This Row],[Cons h '[MWh']]]-Table13[[#This Row],[Ewec_prod '[MWh']]]-Table13[[#This Row],[Eeol_prod '[MWh']]]-Table13[[#This Row],[Efv_prod '[MWh']]]</f>
        <v>51.62885161018928</v>
      </c>
    </row>
    <row r="6538" x14ac:dyDescent="0.25">
      <c r="E6538" s="4">
        <v>43738.333333333336</v>
      </c>
      <c r="F6538" s="3">
        <v>0</v>
      </c>
      <c r="G6538" s="2">
        <f>Table13[[#This Row],[CF % FV]]*$A$2</f>
        <v>0</v>
      </c>
      <c r="H6538" s="3">
        <v>0.88926799517444599</v>
      </c>
      <c r="I6538" s="2">
        <f>Table13[[#This Row],[CF % EOL ]]*$A$6</f>
        <v>0</v>
      </c>
      <c r="J6538" s="3">
        <v>0.19002391213312164</v>
      </c>
      <c r="K6538" s="2">
        <f>$A$10*Table13[[#This Row],[CF % WEC]]</f>
        <v>0</v>
      </c>
      <c r="L6538" s="1">
        <v>47.557385528830061</v>
      </c>
      <c r="M6538" s="2">
        <f>Table13[[#This Row],[Cons h '[MWh']]]-Table13[[#This Row],[Ewec_prod '[MWh']]]-Table13[[#This Row],[Eeol_prod '[MWh']]]-Table13[[#This Row],[Efv_prod '[MWh']]]</f>
        <v>47.557385528830061</v>
      </c>
    </row>
    <row r="6539" x14ac:dyDescent="0.25">
      <c r="E6539" s="4">
        <v>43738.375</v>
      </c>
      <c r="F6539" s="3">
        <v>0</v>
      </c>
      <c r="G6539" s="2">
        <f>Table13[[#This Row],[CF % FV]]*$A$2</f>
        <v>0</v>
      </c>
      <c r="H6539" s="3">
        <v>0.90064444023258605</v>
      </c>
      <c r="I6539" s="2">
        <f>Table13[[#This Row],[CF % EOL ]]*$A$6</f>
        <v>0</v>
      </c>
      <c r="J6539" s="3">
        <v>0.17889855308216657</v>
      </c>
      <c r="K6539" s="2">
        <f>$A$10*Table13[[#This Row],[CF % WEC]]</f>
        <v>0</v>
      </c>
      <c r="L6539" s="1">
        <v>51.577113117268112</v>
      </c>
      <c r="M6539" s="2">
        <f>Table13[[#This Row],[Cons h '[MWh']]]-Table13[[#This Row],[Ewec_prod '[MWh']]]-Table13[[#This Row],[Eeol_prod '[MWh']]]-Table13[[#This Row],[Efv_prod '[MWh']]]</f>
        <v>51.577113117268112</v>
      </c>
    </row>
    <row r="6540" x14ac:dyDescent="0.25">
      <c r="E6540" s="4">
        <v>43738.416666666664</v>
      </c>
      <c r="F6540" s="3">
        <v>0</v>
      </c>
      <c r="G6540" s="2">
        <f>Table13[[#This Row],[CF % FV]]*$A$2</f>
        <v>0</v>
      </c>
      <c r="H6540" s="3">
        <v>0.51271760139177103</v>
      </c>
      <c r="I6540" s="2">
        <f>Table13[[#This Row],[CF % EOL ]]*$A$6</f>
        <v>0</v>
      </c>
      <c r="J6540" s="3">
        <v>0.16530083987447261</v>
      </c>
      <c r="K6540" s="2">
        <f>$A$10*Table13[[#This Row],[CF % WEC]]</f>
        <v>0</v>
      </c>
      <c r="L6540" s="1">
        <v>51.384195536353609</v>
      </c>
      <c r="M6540" s="2">
        <f>Table13[[#This Row],[Cons h '[MWh']]]-Table13[[#This Row],[Ewec_prod '[MWh']]]-Table13[[#This Row],[Eeol_prod '[MWh']]]-Table13[[#This Row],[Efv_prod '[MWh']]]</f>
        <v>51.384195536353609</v>
      </c>
    </row>
    <row r="6541" x14ac:dyDescent="0.25">
      <c r="E6541" s="4">
        <v>43738.458333333336</v>
      </c>
      <c r="F6541" s="3">
        <v>0</v>
      </c>
      <c r="G6541" s="2">
        <f>Table13[[#This Row],[CF % FV]]*$A$2</f>
        <v>0</v>
      </c>
      <c r="H6541" s="3">
        <v>0.37200747034626602</v>
      </c>
      <c r="I6541" s="2">
        <f>Table13[[#This Row],[CF % EOL ]]*$A$6</f>
        <v>0</v>
      </c>
      <c r="J6541" s="3">
        <v>0.15346475728313455</v>
      </c>
      <c r="K6541" s="2">
        <f>$A$10*Table13[[#This Row],[CF % WEC]]</f>
        <v>0</v>
      </c>
      <c r="L6541" s="1">
        <v>56.459983181496263</v>
      </c>
      <c r="M6541" s="2">
        <f>Table13[[#This Row],[Cons h '[MWh']]]-Table13[[#This Row],[Ewec_prod '[MWh']]]-Table13[[#This Row],[Eeol_prod '[MWh']]]-Table13[[#This Row],[Efv_prod '[MWh']]]</f>
        <v>56.459983181496263</v>
      </c>
    </row>
    <row r="6542" x14ac:dyDescent="0.25">
      <c r="E6542" s="4">
        <v>43738.5</v>
      </c>
      <c r="F6542" s="3">
        <v>0</v>
      </c>
      <c r="G6542" s="2">
        <f>Table13[[#This Row],[CF % FV]]*$A$2</f>
        <v>0</v>
      </c>
      <c r="H6542" s="3">
        <v>0.37624334908755602</v>
      </c>
      <c r="I6542" s="2">
        <f>Table13[[#This Row],[CF % EOL ]]*$A$6</f>
        <v>0</v>
      </c>
      <c r="J6542" s="3">
        <v>0.14538720466336069</v>
      </c>
      <c r="K6542" s="2">
        <f>$A$10*Table13[[#This Row],[CF % WEC]]</f>
        <v>0</v>
      </c>
      <c r="L6542" s="1">
        <v>59.818689769848781</v>
      </c>
      <c r="M6542" s="2">
        <f>Table13[[#This Row],[Cons h '[MWh']]]-Table13[[#This Row],[Ewec_prod '[MWh']]]-Table13[[#This Row],[Eeol_prod '[MWh']]]-Table13[[#This Row],[Efv_prod '[MWh']]]</f>
        <v>59.818689769848781</v>
      </c>
    </row>
    <row r="6543" x14ac:dyDescent="0.25">
      <c r="E6543" s="4">
        <v>43738.541666666664</v>
      </c>
      <c r="F6543" s="3">
        <v>0</v>
      </c>
      <c r="G6543" s="2">
        <f>Table13[[#This Row],[CF % FV]]*$A$2</f>
        <v>0</v>
      </c>
      <c r="H6543" s="3">
        <v>0.44338422019971702</v>
      </c>
      <c r="I6543" s="2">
        <f>Table13[[#This Row],[CF % EOL ]]*$A$6</f>
        <v>0</v>
      </c>
      <c r="J6543" s="3">
        <v>0.14041961669664652</v>
      </c>
      <c r="K6543" s="2">
        <f>$A$10*Table13[[#This Row],[CF % WEC]]</f>
        <v>0</v>
      </c>
      <c r="L6543" s="1">
        <v>44.930022559942991</v>
      </c>
      <c r="M6543" s="2">
        <f>Table13[[#This Row],[Cons h '[MWh']]]-Table13[[#This Row],[Ewec_prod '[MWh']]]-Table13[[#This Row],[Eeol_prod '[MWh']]]-Table13[[#This Row],[Efv_prod '[MWh']]]</f>
        <v>44.930022559942991</v>
      </c>
    </row>
    <row r="6544" x14ac:dyDescent="0.25">
      <c r="E6544" s="4">
        <v>43738.583333333336</v>
      </c>
      <c r="F6544" s="3">
        <v>0</v>
      </c>
      <c r="G6544" s="2">
        <f>Table13[[#This Row],[CF % FV]]*$A$2</f>
        <v>0</v>
      </c>
      <c r="H6544" s="3">
        <v>0.54091813924243304</v>
      </c>
      <c r="I6544" s="2">
        <f>Table13[[#This Row],[CF % EOL ]]*$A$6</f>
        <v>0</v>
      </c>
      <c r="J6544" s="3">
        <v>0.14042315312212336</v>
      </c>
      <c r="K6544" s="2">
        <f>$A$10*Table13[[#This Row],[CF % WEC]]</f>
        <v>0</v>
      </c>
      <c r="L6544" s="1">
        <v>49.642209387532311</v>
      </c>
      <c r="M6544" s="2">
        <f>Table13[[#This Row],[Cons h '[MWh']]]-Table13[[#This Row],[Ewec_prod '[MWh']]]-Table13[[#This Row],[Eeol_prod '[MWh']]]-Table13[[#This Row],[Efv_prod '[MWh']]]</f>
        <v>49.642209387532311</v>
      </c>
    </row>
    <row r="6545" x14ac:dyDescent="0.25">
      <c r="E6545" s="4">
        <v>43738.625</v>
      </c>
      <c r="F6545" s="3">
        <v>0</v>
      </c>
      <c r="G6545" s="2">
        <f>Table13[[#This Row],[CF % FV]]*$A$2</f>
        <v>0</v>
      </c>
      <c r="H6545" s="3">
        <v>0.60695238104802296</v>
      </c>
      <c r="I6545" s="2">
        <f>Table13[[#This Row],[CF % EOL ]]*$A$6</f>
        <v>0</v>
      </c>
      <c r="J6545" s="3">
        <v>0.14409937696885855</v>
      </c>
      <c r="K6545" s="2">
        <f>$A$10*Table13[[#This Row],[CF % WEC]]</f>
        <v>0</v>
      </c>
      <c r="L6545" s="1">
        <v>40.926644569782724</v>
      </c>
      <c r="M6545" s="2">
        <f>Table13[[#This Row],[Cons h '[MWh']]]-Table13[[#This Row],[Ewec_prod '[MWh']]]-Table13[[#This Row],[Eeol_prod '[MWh']]]-Table13[[#This Row],[Efv_prod '[MWh']]]</f>
        <v>40.926644569782724</v>
      </c>
    </row>
    <row r="6546" x14ac:dyDescent="0.25">
      <c r="E6546" s="4">
        <v>43738.666666666664</v>
      </c>
      <c r="F6546" s="3">
        <v>8.3299999999999999E-2</v>
      </c>
      <c r="G6546" s="2">
        <f>Table13[[#This Row],[CF % FV]]*$A$2</f>
        <v>9.1630000000000003</v>
      </c>
      <c r="H6546" s="3">
        <v>0.67306005092425403</v>
      </c>
      <c r="I6546" s="2">
        <f>Table13[[#This Row],[CF % EOL ]]*$A$6</f>
        <v>0</v>
      </c>
      <c r="J6546" s="3">
        <v>0.15148696288630997</v>
      </c>
      <c r="K6546" s="2">
        <f>$A$10*Table13[[#This Row],[CF % WEC]]</f>
        <v>0</v>
      </c>
      <c r="L6546" s="1">
        <v>47.603819058432421</v>
      </c>
      <c r="M6546" s="2">
        <f>Table13[[#This Row],[Cons h '[MWh']]]-Table13[[#This Row],[Ewec_prod '[MWh']]]-Table13[[#This Row],[Eeol_prod '[MWh']]]-Table13[[#This Row],[Efv_prod '[MWh']]]</f>
        <v>38.440819058432425</v>
      </c>
    </row>
    <row r="6547" x14ac:dyDescent="0.25">
      <c r="E6547" s="4">
        <v>43738.708333333336</v>
      </c>
      <c r="F6547" s="3">
        <v>0.29511000000000004</v>
      </c>
      <c r="G6547" s="2">
        <f>Table13[[#This Row],[CF % FV]]*$A$2</f>
        <v>32.462100000000007</v>
      </c>
      <c r="H6547" s="3">
        <v>0.71480568535100897</v>
      </c>
      <c r="I6547" s="2">
        <f>Table13[[#This Row],[CF % EOL ]]*$A$6</f>
        <v>0</v>
      </c>
      <c r="J6547" s="3">
        <v>0.16053710841196212</v>
      </c>
      <c r="K6547" s="2">
        <f>$A$10*Table13[[#This Row],[CF % WEC]]</f>
        <v>0</v>
      </c>
      <c r="L6547" s="1">
        <v>59.268655019036963</v>
      </c>
      <c r="M6547" s="2">
        <f>Table13[[#This Row],[Cons h '[MWh']]]-Table13[[#This Row],[Ewec_prod '[MWh']]]-Table13[[#This Row],[Eeol_prod '[MWh']]]-Table13[[#This Row],[Efv_prod '[MWh']]]</f>
        <v>26.806555019036956</v>
      </c>
    </row>
    <row r="6548" x14ac:dyDescent="0.25">
      <c r="E6548" s="4">
        <v>43738.75</v>
      </c>
      <c r="F6548" s="3">
        <v>0.50716000000000006</v>
      </c>
      <c r="G6548" s="2">
        <f>Table13[[#This Row],[CF % FV]]*$A$2</f>
        <v>55.787600000000005</v>
      </c>
      <c r="H6548" s="3">
        <v>0.77490922939322704</v>
      </c>
      <c r="I6548" s="2">
        <f>Table13[[#This Row],[CF % EOL ]]*$A$6</f>
        <v>0</v>
      </c>
      <c r="J6548" s="3">
        <v>0.17089483782845963</v>
      </c>
      <c r="K6548" s="2">
        <f>$A$10*Table13[[#This Row],[CF % WEC]]</f>
        <v>0</v>
      </c>
      <c r="L6548" s="1">
        <v>92.443099324503535</v>
      </c>
      <c r="M6548" s="2">
        <f>Table13[[#This Row],[Cons h '[MWh']]]-Table13[[#This Row],[Ewec_prod '[MWh']]]-Table13[[#This Row],[Eeol_prod '[MWh']]]-Table13[[#This Row],[Efv_prod '[MWh']]]</f>
        <v>36.655499324503531</v>
      </c>
    </row>
    <row r="6549" x14ac:dyDescent="0.25">
      <c r="E6549" s="4">
        <v>43738.791666666664</v>
      </c>
      <c r="F6549" s="3">
        <v>0.61508000000000007</v>
      </c>
      <c r="G6549" s="2">
        <f>Table13[[#This Row],[CF % FV]]*$A$2</f>
        <v>67.658800000000014</v>
      </c>
      <c r="H6549" s="3">
        <v>0.80406981767982499</v>
      </c>
      <c r="I6549" s="2">
        <f>Table13[[#This Row],[CF % EOL ]]*$A$6</f>
        <v>0</v>
      </c>
      <c r="J6549" s="3">
        <v>0.17840977207516906</v>
      </c>
      <c r="K6549" s="2">
        <f>$A$10*Table13[[#This Row],[CF % WEC]]</f>
        <v>0</v>
      </c>
      <c r="L6549" s="1">
        <v>60.264932289699253</v>
      </c>
      <c r="M6549" s="2">
        <f>Table13[[#This Row],[Cons h '[MWh']]]-Table13[[#This Row],[Ewec_prod '[MWh']]]-Table13[[#This Row],[Eeol_prod '[MWh']]]-Table13[[#This Row],[Efv_prod '[MWh']]]</f>
        <v>-7.3938677103007606</v>
      </c>
    </row>
    <row r="6550" x14ac:dyDescent="0.25">
      <c r="E6550" s="4">
        <v>43738.833333333336</v>
      </c>
      <c r="F6550" s="3">
        <v>0.73982000000000003</v>
      </c>
      <c r="G6550" s="2">
        <f>Table13[[#This Row],[CF % FV]]*$A$2</f>
        <v>81.380200000000002</v>
      </c>
      <c r="H6550" s="3">
        <v>0.82813830918673703</v>
      </c>
      <c r="I6550" s="2">
        <f>Table13[[#This Row],[CF % EOL ]]*$A$6</f>
        <v>0</v>
      </c>
      <c r="J6550" s="3">
        <v>0.18349979167266869</v>
      </c>
      <c r="K6550" s="2">
        <f>$A$10*Table13[[#This Row],[CF % WEC]]</f>
        <v>0</v>
      </c>
      <c r="L6550" s="1">
        <v>48.992912124924743</v>
      </c>
      <c r="M6550" s="2">
        <f>Table13[[#This Row],[Cons h '[MWh']]]-Table13[[#This Row],[Ewec_prod '[MWh']]]-Table13[[#This Row],[Eeol_prod '[MWh']]]-Table13[[#This Row],[Efv_prod '[MWh']]]</f>
        <v>-32.387287875075259</v>
      </c>
    </row>
    <row r="6551" x14ac:dyDescent="0.25">
      <c r="E6551" s="4">
        <v>43738.875</v>
      </c>
      <c r="F6551" s="3">
        <v>0.75666</v>
      </c>
      <c r="G6551" s="2">
        <f>Table13[[#This Row],[CF % FV]]*$A$2</f>
        <v>83.232600000000005</v>
      </c>
      <c r="H6551" s="3">
        <v>0.83306426328100502</v>
      </c>
      <c r="I6551" s="2">
        <f>Table13[[#This Row],[CF % EOL ]]*$A$6</f>
        <v>0</v>
      </c>
      <c r="J6551" s="3">
        <v>0.15651626534918556</v>
      </c>
      <c r="K6551" s="2">
        <f>$A$10*Table13[[#This Row],[CF % WEC]]</f>
        <v>0</v>
      </c>
      <c r="L6551" s="1">
        <v>37.475735468478774</v>
      </c>
      <c r="M6551" s="2">
        <f>Table13[[#This Row],[Cons h '[MWh']]]-Table13[[#This Row],[Ewec_prod '[MWh']]]-Table13[[#This Row],[Eeol_prod '[MWh']]]-Table13[[#This Row],[Efv_prod '[MWh']]]</f>
        <v>-45.756864531521231</v>
      </c>
    </row>
    <row r="6552" x14ac:dyDescent="0.25">
      <c r="E6552" s="4">
        <v>43738.916666666664</v>
      </c>
      <c r="F6552" s="3">
        <v>0.74165000000000003</v>
      </c>
      <c r="G6552" s="2">
        <f>Table13[[#This Row],[CF % FV]]*$A$2</f>
        <v>81.581500000000005</v>
      </c>
      <c r="H6552" s="3">
        <v>0.20317143281012101</v>
      </c>
      <c r="I6552" s="2">
        <f>Table13[[#This Row],[CF % EOL ]]*$A$6</f>
        <v>0</v>
      </c>
      <c r="J6552" s="3">
        <v>0.13978640048665311</v>
      </c>
      <c r="K6552" s="2">
        <f>$A$10*Table13[[#This Row],[CF % WEC]]</f>
        <v>0</v>
      </c>
      <c r="L6552" s="1">
        <v>38.967073301599086</v>
      </c>
      <c r="M6552" s="2">
        <f>Table13[[#This Row],[Cons h '[MWh']]]-Table13[[#This Row],[Ewec_prod '[MWh']]]-Table13[[#This Row],[Eeol_prod '[MWh']]]-Table13[[#This Row],[Efv_prod '[MWh']]]</f>
        <v>-42.614426698400919</v>
      </c>
    </row>
    <row r="6553" x14ac:dyDescent="0.25">
      <c r="E6553" s="4">
        <v>43738.958333333336</v>
      </c>
      <c r="F6553" s="3">
        <v>0.69241999999999992</v>
      </c>
      <c r="G6553" s="2">
        <f>Table13[[#This Row],[CF % FV]]*$A$2</f>
        <v>76.166199999999989</v>
      </c>
      <c r="H6553" s="3">
        <v>0.195917609323945</v>
      </c>
      <c r="I6553" s="2">
        <f>Table13[[#This Row],[CF % EOL ]]*$A$6</f>
        <v>0</v>
      </c>
      <c r="J6553" s="3">
        <v>0.1310059812426233</v>
      </c>
      <c r="K6553" s="2">
        <f>$A$10*Table13[[#This Row],[CF % WEC]]</f>
        <v>0</v>
      </c>
      <c r="L6553" s="1">
        <v>42.036990210860282</v>
      </c>
      <c r="M6553" s="2">
        <f>Table13[[#This Row],[Cons h '[MWh']]]-Table13[[#This Row],[Ewec_prod '[MWh']]]-Table13[[#This Row],[Eeol_prod '[MWh']]]-Table13[[#This Row],[Efv_prod '[MWh']]]</f>
        <v>-34.129209789139708</v>
      </c>
    </row>
    <row r="6554" x14ac:dyDescent="0.25">
      <c r="E6554" s="4">
        <v>43739</v>
      </c>
      <c r="F6554" s="3">
        <v>0.55674999999999997</v>
      </c>
      <c r="G6554" s="2">
        <f>Table13[[#This Row],[CF % FV]]*$A$2</f>
        <v>61.2425</v>
      </c>
      <c r="H6554" s="3">
        <v>0.26922103016954901</v>
      </c>
      <c r="I6554" s="2">
        <f>Table13[[#This Row],[CF % EOL ]]*$A$6</f>
        <v>0</v>
      </c>
      <c r="J6554" s="3">
        <v>0.12648798855432114</v>
      </c>
      <c r="K6554" s="2">
        <f>$A$10*Table13[[#This Row],[CF % WEC]]</f>
        <v>0</v>
      </c>
      <c r="L6554" s="1">
        <v>28.872665195065803</v>
      </c>
      <c r="M6554" s="2">
        <f>Table13[[#This Row],[Cons h '[MWh']]]-Table13[[#This Row],[Ewec_prod '[MWh']]]-Table13[[#This Row],[Eeol_prod '[MWh']]]-Table13[[#This Row],[Efv_prod '[MWh']]]</f>
        <v>-32.3698348049342</v>
      </c>
    </row>
    <row r="6555" x14ac:dyDescent="0.25">
      <c r="E6555" s="4">
        <v>43739.041666666664</v>
      </c>
      <c r="F6555" s="3">
        <v>0.35344999999999999</v>
      </c>
      <c r="G6555" s="2">
        <f>Table13[[#This Row],[CF % FV]]*$A$2</f>
        <v>38.8795</v>
      </c>
      <c r="H6555" s="3">
        <v>0.38582409137770901</v>
      </c>
      <c r="I6555" s="2">
        <f>Table13[[#This Row],[CF % EOL ]]*$A$6</f>
        <v>0</v>
      </c>
      <c r="J6555" s="3">
        <v>0.12584070787570636</v>
      </c>
      <c r="K6555" s="2">
        <f>$A$10*Table13[[#This Row],[CF % WEC]]</f>
        <v>0</v>
      </c>
      <c r="L6555" s="1">
        <v>26.300286263507125</v>
      </c>
      <c r="M6555" s="2">
        <f>Table13[[#This Row],[Cons h '[MWh']]]-Table13[[#This Row],[Ewec_prod '[MWh']]]-Table13[[#This Row],[Eeol_prod '[MWh']]]-Table13[[#This Row],[Efv_prod '[MWh']]]</f>
        <v>-12.579213736492875</v>
      </c>
    </row>
    <row r="6556" x14ac:dyDescent="0.25">
      <c r="E6556" s="4">
        <v>43739.083333333336</v>
      </c>
      <c r="F6556" s="3">
        <v>0.14493999999999999</v>
      </c>
      <c r="G6556" s="2">
        <f>Table13[[#This Row],[CF % FV]]*$A$2</f>
        <v>15.943399999999999</v>
      </c>
      <c r="H6556" s="3">
        <v>0.51578419916965002</v>
      </c>
      <c r="I6556" s="2">
        <f>Table13[[#This Row],[CF % EOL ]]*$A$6</f>
        <v>0</v>
      </c>
      <c r="J6556" s="3">
        <v>0.12913763759899829</v>
      </c>
      <c r="K6556" s="2">
        <f>$A$10*Table13[[#This Row],[CF % WEC]]</f>
        <v>0</v>
      </c>
      <c r="L6556" s="1">
        <v>26.172169425008978</v>
      </c>
      <c r="M6556" s="2">
        <f>Table13[[#This Row],[Cons h '[MWh']]]-Table13[[#This Row],[Ewec_prod '[MWh']]]-Table13[[#This Row],[Eeol_prod '[MWh']]]-Table13[[#This Row],[Efv_prod '[MWh']]]</f>
        <v>10.228769425008979</v>
      </c>
    </row>
    <row r="6557" x14ac:dyDescent="0.25">
      <c r="E6557" s="4">
        <v>43739.125</v>
      </c>
      <c r="F6557" s="3">
        <v>6.8899999999999994E-3</v>
      </c>
      <c r="G6557" s="2">
        <f>Table13[[#This Row],[CF % FV]]*$A$2</f>
        <v>0.75789999999999991</v>
      </c>
      <c r="H6557" s="3">
        <v>0.62733063955497503</v>
      </c>
      <c r="I6557" s="2">
        <f>Table13[[#This Row],[CF % EOL ]]*$A$6</f>
        <v>0</v>
      </c>
      <c r="J6557" s="3">
        <v>0.14355773106373859</v>
      </c>
      <c r="K6557" s="2">
        <f>$A$10*Table13[[#This Row],[CF % WEC]]</f>
        <v>0</v>
      </c>
      <c r="L6557" s="1">
        <v>25.395224305645222</v>
      </c>
      <c r="M6557" s="2">
        <f>Table13[[#This Row],[Cons h '[MWh']]]-Table13[[#This Row],[Ewec_prod '[MWh']]]-Table13[[#This Row],[Eeol_prod '[MWh']]]-Table13[[#This Row],[Efv_prod '[MWh']]]</f>
        <v>24.637324305645222</v>
      </c>
    </row>
    <row r="6558" x14ac:dyDescent="0.25">
      <c r="E6558" s="4">
        <v>43739.166666666664</v>
      </c>
      <c r="F6558" s="3">
        <v>0</v>
      </c>
      <c r="G6558" s="2">
        <f>Table13[[#This Row],[CF % FV]]*$A$2</f>
        <v>0</v>
      </c>
      <c r="H6558" s="3">
        <v>0.72019160105500202</v>
      </c>
      <c r="I6558" s="2">
        <f>Table13[[#This Row],[CF % EOL ]]*$A$6</f>
        <v>0</v>
      </c>
      <c r="J6558" s="3">
        <v>0.15482293737378339</v>
      </c>
      <c r="K6558" s="2">
        <f>$A$10*Table13[[#This Row],[CF % WEC]]</f>
        <v>0</v>
      </c>
      <c r="L6558" s="1">
        <v>28.490024552784508</v>
      </c>
      <c r="M6558" s="2">
        <f>Table13[[#This Row],[Cons h '[MWh']]]-Table13[[#This Row],[Ewec_prod '[MWh']]]-Table13[[#This Row],[Eeol_prod '[MWh']]]-Table13[[#This Row],[Efv_prod '[MWh']]]</f>
        <v>28.490024552784508</v>
      </c>
    </row>
    <row r="6559" x14ac:dyDescent="0.25">
      <c r="E6559" s="4">
        <v>43739.208333333336</v>
      </c>
      <c r="F6559" s="3">
        <v>0</v>
      </c>
      <c r="G6559" s="2">
        <f>Table13[[#This Row],[CF % FV]]*$A$2</f>
        <v>0</v>
      </c>
      <c r="H6559" s="3">
        <v>0.78127836205513101</v>
      </c>
      <c r="I6559" s="2">
        <f>Table13[[#This Row],[CF % EOL ]]*$A$6</f>
        <v>0</v>
      </c>
      <c r="J6559" s="3">
        <v>0.17343050121652823</v>
      </c>
      <c r="K6559" s="2">
        <f>$A$10*Table13[[#This Row],[CF % WEC]]</f>
        <v>0</v>
      </c>
      <c r="L6559" s="1">
        <v>32.09647324844692</v>
      </c>
      <c r="M6559" s="2">
        <f>Table13[[#This Row],[Cons h '[MWh']]]-Table13[[#This Row],[Ewec_prod '[MWh']]]-Table13[[#This Row],[Eeol_prod '[MWh']]]-Table13[[#This Row],[Efv_prod '[MWh']]]</f>
        <v>32.09647324844692</v>
      </c>
    </row>
    <row r="6560" x14ac:dyDescent="0.25">
      <c r="E6560" s="4">
        <v>43739.25</v>
      </c>
      <c r="F6560" s="3">
        <v>0</v>
      </c>
      <c r="G6560" s="2">
        <f>Table13[[#This Row],[CF % FV]]*$A$2</f>
        <v>0</v>
      </c>
      <c r="H6560" s="3">
        <v>0.81466494598822803</v>
      </c>
      <c r="I6560" s="2">
        <f>Table13[[#This Row],[CF % EOL ]]*$A$6</f>
        <v>0</v>
      </c>
      <c r="J6560" s="3">
        <v>0.1899759603669002</v>
      </c>
      <c r="K6560" s="2">
        <f>$A$10*Table13[[#This Row],[CF % WEC]]</f>
        <v>0</v>
      </c>
      <c r="L6560" s="1">
        <v>33.35587942448884</v>
      </c>
      <c r="M6560" s="2">
        <f>Table13[[#This Row],[Cons h '[MWh']]]-Table13[[#This Row],[Ewec_prod '[MWh']]]-Table13[[#This Row],[Eeol_prod '[MWh']]]-Table13[[#This Row],[Efv_prod '[MWh']]]</f>
        <v>33.35587942448884</v>
      </c>
    </row>
    <row r="6561" x14ac:dyDescent="0.25">
      <c r="E6561" s="4">
        <v>43739.291666666664</v>
      </c>
      <c r="F6561" s="3">
        <v>0</v>
      </c>
      <c r="G6561" s="2">
        <f>Table13[[#This Row],[CF % FV]]*$A$2</f>
        <v>0</v>
      </c>
      <c r="H6561" s="3">
        <v>0.82689317747656799</v>
      </c>
      <c r="I6561" s="2">
        <f>Table13[[#This Row],[CF % EOL ]]*$A$6</f>
        <v>0</v>
      </c>
      <c r="J6561" s="3">
        <v>0.20076491689137849</v>
      </c>
      <c r="K6561" s="2">
        <f>$A$10*Table13[[#This Row],[CF % WEC]]</f>
        <v>0</v>
      </c>
      <c r="L6561" s="1">
        <v>36.512959876044476</v>
      </c>
      <c r="M6561" s="2">
        <f>Table13[[#This Row],[Cons h '[MWh']]]-Table13[[#This Row],[Ewec_prod '[MWh']]]-Table13[[#This Row],[Eeol_prod '[MWh']]]-Table13[[#This Row],[Efv_prod '[MWh']]]</f>
        <v>36.512959876044476</v>
      </c>
    </row>
    <row r="6562" x14ac:dyDescent="0.25">
      <c r="E6562" s="4">
        <v>43739.333333333336</v>
      </c>
      <c r="F6562" s="3">
        <v>0</v>
      </c>
      <c r="G6562" s="2">
        <f>Table13[[#This Row],[CF % FV]]*$A$2</f>
        <v>0</v>
      </c>
      <c r="H6562" s="3">
        <v>0.82755812999488498</v>
      </c>
      <c r="I6562" s="2">
        <f>Table13[[#This Row],[CF % EOL ]]*$A$6</f>
        <v>0</v>
      </c>
      <c r="J6562" s="3">
        <v>0.20616094272828386</v>
      </c>
      <c r="K6562" s="2">
        <f>$A$10*Table13[[#This Row],[CF % WEC]]</f>
        <v>0</v>
      </c>
      <c r="L6562" s="1">
        <v>32.371571895605037</v>
      </c>
      <c r="M6562" s="2">
        <f>Table13[[#This Row],[Cons h '[MWh']]]-Table13[[#This Row],[Ewec_prod '[MWh']]]-Table13[[#This Row],[Eeol_prod '[MWh']]]-Table13[[#This Row],[Efv_prod '[MWh']]]</f>
        <v>32.371571895605037</v>
      </c>
    </row>
    <row r="6563" x14ac:dyDescent="0.25">
      <c r="E6563" s="4">
        <v>43739.375</v>
      </c>
      <c r="F6563" s="3">
        <v>0</v>
      </c>
      <c r="G6563" s="2">
        <f>Table13[[#This Row],[CF % FV]]*$A$2</f>
        <v>0</v>
      </c>
      <c r="H6563" s="3">
        <v>0.80854861846381099</v>
      </c>
      <c r="I6563" s="2">
        <f>Table13[[#This Row],[CF % EOL ]]*$A$6</f>
        <v>0</v>
      </c>
      <c r="J6563" s="3">
        <v>0.18148731831355422</v>
      </c>
      <c r="K6563" s="2">
        <f>$A$10*Table13[[#This Row],[CF % WEC]]</f>
        <v>0</v>
      </c>
      <c r="L6563" s="1">
        <v>32.096141843895737</v>
      </c>
      <c r="M6563" s="2">
        <f>Table13[[#This Row],[Cons h '[MWh']]]-Table13[[#This Row],[Ewec_prod '[MWh']]]-Table13[[#This Row],[Eeol_prod '[MWh']]]-Table13[[#This Row],[Efv_prod '[MWh']]]</f>
        <v>32.096141843895737</v>
      </c>
    </row>
    <row r="6564" x14ac:dyDescent="0.25">
      <c r="E6564" s="4">
        <v>43739.416666666664</v>
      </c>
      <c r="F6564" s="3">
        <v>0</v>
      </c>
      <c r="G6564" s="2">
        <f>Table13[[#This Row],[CF % FV]]*$A$2</f>
        <v>0</v>
      </c>
      <c r="H6564" s="3">
        <v>0.17805376618859101</v>
      </c>
      <c r="I6564" s="2">
        <f>Table13[[#This Row],[CF % EOL ]]*$A$6</f>
        <v>0</v>
      </c>
      <c r="J6564" s="3">
        <v>0.16106438730851716</v>
      </c>
      <c r="K6564" s="2">
        <f>$A$10*Table13[[#This Row],[CF % WEC]]</f>
        <v>0</v>
      </c>
      <c r="L6564" s="1">
        <v>31.270323071172793</v>
      </c>
      <c r="M6564" s="2">
        <f>Table13[[#This Row],[Cons h '[MWh']]]-Table13[[#This Row],[Ewec_prod '[MWh']]]-Table13[[#This Row],[Eeol_prod '[MWh']]]-Table13[[#This Row],[Efv_prod '[MWh']]]</f>
        <v>31.270323071172793</v>
      </c>
    </row>
    <row r="6565" x14ac:dyDescent="0.25">
      <c r="E6565" s="4">
        <v>43739.458333333336</v>
      </c>
      <c r="F6565" s="3">
        <v>0</v>
      </c>
      <c r="G6565" s="2">
        <f>Table13[[#This Row],[CF % FV]]*$A$2</f>
        <v>0</v>
      </c>
      <c r="H6565" s="3">
        <v>0.132141729244316</v>
      </c>
      <c r="I6565" s="2">
        <f>Table13[[#This Row],[CF % EOL ]]*$A$6</f>
        <v>0</v>
      </c>
      <c r="J6565" s="3">
        <v>0.14574521703424154</v>
      </c>
      <c r="K6565" s="2">
        <f>$A$10*Table13[[#This Row],[CF % WEC]]</f>
        <v>0</v>
      </c>
      <c r="L6565" s="1">
        <v>35.390529218772215</v>
      </c>
      <c r="M6565" s="2">
        <f>Table13[[#This Row],[Cons h '[MWh']]]-Table13[[#This Row],[Ewec_prod '[MWh']]]-Table13[[#This Row],[Eeol_prod '[MWh']]]-Table13[[#This Row],[Efv_prod '[MWh']]]</f>
        <v>35.390529218772215</v>
      </c>
    </row>
    <row r="6566" x14ac:dyDescent="0.25">
      <c r="E6566" s="4">
        <v>43739.5</v>
      </c>
      <c r="F6566" s="3">
        <v>0</v>
      </c>
      <c r="G6566" s="2">
        <f>Table13[[#This Row],[CF % FV]]*$A$2</f>
        <v>0</v>
      </c>
      <c r="H6566" s="3">
        <v>0.141823844643479</v>
      </c>
      <c r="I6566" s="2">
        <f>Table13[[#This Row],[CF % EOL ]]*$A$6</f>
        <v>0</v>
      </c>
      <c r="J6566" s="3">
        <v>0.1351786651019839</v>
      </c>
      <c r="K6566" s="2">
        <f>$A$10*Table13[[#This Row],[CF % WEC]]</f>
        <v>0</v>
      </c>
      <c r="L6566" s="1">
        <v>34.930556349570018</v>
      </c>
      <c r="M6566" s="2">
        <f>Table13[[#This Row],[Cons h '[MWh']]]-Table13[[#This Row],[Ewec_prod '[MWh']]]-Table13[[#This Row],[Eeol_prod '[MWh']]]-Table13[[#This Row],[Efv_prod '[MWh']]]</f>
        <v>34.930556349570018</v>
      </c>
    </row>
    <row r="6567" x14ac:dyDescent="0.25">
      <c r="E6567" s="4">
        <v>43739.541666666664</v>
      </c>
      <c r="F6567" s="3">
        <v>0</v>
      </c>
      <c r="G6567" s="2">
        <f>Table13[[#This Row],[CF % FV]]*$A$2</f>
        <v>0</v>
      </c>
      <c r="H6567" s="3">
        <v>0.19205819500454499</v>
      </c>
      <c r="I6567" s="2">
        <f>Table13[[#This Row],[CF % EOL ]]*$A$6</f>
        <v>0</v>
      </c>
      <c r="J6567" s="3">
        <v>0.12924222244844361</v>
      </c>
      <c r="K6567" s="2">
        <f>$A$10*Table13[[#This Row],[CF % WEC]]</f>
        <v>0</v>
      </c>
      <c r="L6567" s="1">
        <v>37.828357269847345</v>
      </c>
      <c r="M6567" s="2">
        <f>Table13[[#This Row],[Cons h '[MWh']]]-Table13[[#This Row],[Ewec_prod '[MWh']]]-Table13[[#This Row],[Eeol_prod '[MWh']]]-Table13[[#This Row],[Efv_prod '[MWh']]]</f>
        <v>37.828357269847345</v>
      </c>
    </row>
    <row r="6568" x14ac:dyDescent="0.25">
      <c r="E6568" s="4">
        <v>43739.583333333336</v>
      </c>
      <c r="F6568" s="3">
        <v>0</v>
      </c>
      <c r="G6568" s="2">
        <f>Table13[[#This Row],[CF % FV]]*$A$2</f>
        <v>0</v>
      </c>
      <c r="H6568" s="3">
        <v>0.27003656429659001</v>
      </c>
      <c r="I6568" s="2">
        <f>Table13[[#This Row],[CF % EOL ]]*$A$6</f>
        <v>0</v>
      </c>
      <c r="J6568" s="3">
        <v>0.1278069502632902</v>
      </c>
      <c r="K6568" s="2">
        <f>$A$10*Table13[[#This Row],[CF % WEC]]</f>
        <v>0</v>
      </c>
      <c r="L6568" s="1">
        <v>39.252069009547746</v>
      </c>
      <c r="M6568" s="2">
        <f>Table13[[#This Row],[Cons h '[MWh']]]-Table13[[#This Row],[Ewec_prod '[MWh']]]-Table13[[#This Row],[Eeol_prod '[MWh']]]-Table13[[#This Row],[Efv_prod '[MWh']]]</f>
        <v>39.252069009547746</v>
      </c>
    </row>
    <row r="6569" x14ac:dyDescent="0.25">
      <c r="E6569" s="4">
        <v>43739.625</v>
      </c>
      <c r="F6569" s="3">
        <v>0</v>
      </c>
      <c r="G6569" s="2">
        <f>Table13[[#This Row],[CF % FV]]*$A$2</f>
        <v>0</v>
      </c>
      <c r="H6569" s="3">
        <v>0.36524365164580802</v>
      </c>
      <c r="I6569" s="2">
        <f>Table13[[#This Row],[CF % EOL ]]*$A$6</f>
        <v>0</v>
      </c>
      <c r="J6569" s="3">
        <v>0.13127420468847834</v>
      </c>
      <c r="K6569" s="2">
        <f>$A$10*Table13[[#This Row],[CF % WEC]]</f>
        <v>0</v>
      </c>
      <c r="L6569" s="1">
        <v>31.354589101238876</v>
      </c>
      <c r="M6569" s="2">
        <f>Table13[[#This Row],[Cons h '[MWh']]]-Table13[[#This Row],[Ewec_prod '[MWh']]]-Table13[[#This Row],[Eeol_prod '[MWh']]]-Table13[[#This Row],[Efv_prod '[MWh']]]</f>
        <v>31.354589101238876</v>
      </c>
    </row>
    <row r="6570" x14ac:dyDescent="0.25">
      <c r="E6570" s="4">
        <v>43739.666666666664</v>
      </c>
      <c r="F6570" s="3">
        <v>9.776E-2</v>
      </c>
      <c r="G6570" s="2">
        <f>Table13[[#This Row],[CF % FV]]*$A$2</f>
        <v>10.7536</v>
      </c>
      <c r="H6570" s="3">
        <v>0.44741218765999102</v>
      </c>
      <c r="I6570" s="2">
        <f>Table13[[#This Row],[CF % EOL ]]*$A$6</f>
        <v>0</v>
      </c>
      <c r="J6570" s="3">
        <v>0.13907369454113849</v>
      </c>
      <c r="K6570" s="2">
        <f>$A$10*Table13[[#This Row],[CF % WEC]]</f>
        <v>0</v>
      </c>
      <c r="L6570" s="1">
        <v>32.252911828776732</v>
      </c>
      <c r="M6570" s="2">
        <f>Table13[[#This Row],[Cons h '[MWh']]]-Table13[[#This Row],[Ewec_prod '[MWh']]]-Table13[[#This Row],[Eeol_prod '[MWh']]]-Table13[[#This Row],[Efv_prod '[MWh']]]</f>
        <v>21.499311828776733</v>
      </c>
    </row>
    <row r="6571" x14ac:dyDescent="0.25">
      <c r="E6571" s="4">
        <v>43739.708333333336</v>
      </c>
      <c r="F6571" s="3">
        <v>0.31736000000000003</v>
      </c>
      <c r="G6571" s="2">
        <f>Table13[[#This Row],[CF % FV]]*$A$2</f>
        <v>34.909600000000005</v>
      </c>
      <c r="H6571" s="3">
        <v>0.55032495449632302</v>
      </c>
      <c r="I6571" s="2">
        <f>Table13[[#This Row],[CF % EOL ]]*$A$6</f>
        <v>0</v>
      </c>
      <c r="J6571" s="3">
        <v>0.15333503527064915</v>
      </c>
      <c r="K6571" s="2">
        <f>$A$10*Table13[[#This Row],[CF % WEC]]</f>
        <v>0</v>
      </c>
      <c r="L6571" s="1">
        <v>37.172468440682991</v>
      </c>
      <c r="M6571" s="2">
        <f>Table13[[#This Row],[Cons h '[MWh']]]-Table13[[#This Row],[Ewec_prod '[MWh']]]-Table13[[#This Row],[Eeol_prod '[MWh']]]-Table13[[#This Row],[Efv_prod '[MWh']]]</f>
        <v>2.2628684406829862</v>
      </c>
    </row>
    <row r="6572" x14ac:dyDescent="0.25">
      <c r="E6572" s="4">
        <v>43739.75</v>
      </c>
      <c r="F6572" s="3">
        <v>0.44927999999999996</v>
      </c>
      <c r="G6572" s="2">
        <f>Table13[[#This Row],[CF % FV]]*$A$2</f>
        <v>49.420799999999993</v>
      </c>
      <c r="H6572" s="3">
        <v>0.66061968394353299</v>
      </c>
      <c r="I6572" s="2">
        <f>Table13[[#This Row],[CF % EOL ]]*$A$6</f>
        <v>0</v>
      </c>
      <c r="J6572" s="3">
        <v>0.16534915408801565</v>
      </c>
      <c r="K6572" s="2">
        <f>$A$10*Table13[[#This Row],[CF % WEC]]</f>
        <v>0</v>
      </c>
      <c r="L6572" s="1">
        <v>41.12305051862112</v>
      </c>
      <c r="M6572" s="2">
        <f>Table13[[#This Row],[Cons h '[MWh']]]-Table13[[#This Row],[Ewec_prod '[MWh']]]-Table13[[#This Row],[Eeol_prod '[MWh']]]-Table13[[#This Row],[Efv_prod '[MWh']]]</f>
        <v>-8.2977494813788724</v>
      </c>
    </row>
    <row r="6573" x14ac:dyDescent="0.25">
      <c r="E6573" s="4">
        <v>43739.791666666664</v>
      </c>
      <c r="F6573" s="3">
        <v>0.64466000000000001</v>
      </c>
      <c r="G6573" s="2">
        <f>Table13[[#This Row],[CF % FV]]*$A$2</f>
        <v>70.912599999999998</v>
      </c>
      <c r="H6573" s="3">
        <v>0.71666249868901399</v>
      </c>
      <c r="I6573" s="2">
        <f>Table13[[#This Row],[CF % EOL ]]*$A$6</f>
        <v>0</v>
      </c>
      <c r="J6573" s="3">
        <v>0.17513760481466048</v>
      </c>
      <c r="K6573" s="2">
        <f>$A$10*Table13[[#This Row],[CF % WEC]]</f>
        <v>0</v>
      </c>
      <c r="L6573" s="1">
        <v>43.32555008258273</v>
      </c>
      <c r="M6573" s="2">
        <f>Table13[[#This Row],[Cons h '[MWh']]]-Table13[[#This Row],[Ewec_prod '[MWh']]]-Table13[[#This Row],[Eeol_prod '[MWh']]]-Table13[[#This Row],[Efv_prod '[MWh']]]</f>
        <v>-27.587049917417268</v>
      </c>
    </row>
    <row r="6574" x14ac:dyDescent="0.25">
      <c r="E6574" s="4">
        <v>43739.833333333336</v>
      </c>
      <c r="F6574" s="3">
        <v>0.77800000000000002</v>
      </c>
      <c r="G6574" s="2">
        <f>Table13[[#This Row],[CF % FV]]*$A$2</f>
        <v>85.58</v>
      </c>
      <c r="H6574" s="3">
        <v>0.75810762204210203</v>
      </c>
      <c r="I6574" s="2">
        <f>Table13[[#This Row],[CF % EOL ]]*$A$6</f>
        <v>0</v>
      </c>
      <c r="J6574" s="3">
        <v>0.18421047055758341</v>
      </c>
      <c r="K6574" s="2">
        <f>$A$10*Table13[[#This Row],[CF % WEC]]</f>
        <v>0</v>
      </c>
      <c r="L6574" s="1">
        <v>47.288463617405945</v>
      </c>
      <c r="M6574" s="2">
        <f>Table13[[#This Row],[Cons h '[MWh']]]-Table13[[#This Row],[Ewec_prod '[MWh']]]-Table13[[#This Row],[Eeol_prod '[MWh']]]-Table13[[#This Row],[Efv_prod '[MWh']]]</f>
        <v>-38.291536382594053</v>
      </c>
    </row>
    <row r="6575" x14ac:dyDescent="0.25">
      <c r="E6575" s="4">
        <v>43739.875</v>
      </c>
      <c r="F6575" s="3">
        <v>0.83723000000000003</v>
      </c>
      <c r="G6575" s="2">
        <f>Table13[[#This Row],[CF % FV]]*$A$2</f>
        <v>92.095300000000009</v>
      </c>
      <c r="H6575" s="3">
        <v>0.76523291123760195</v>
      </c>
      <c r="I6575" s="2">
        <f>Table13[[#This Row],[CF % EOL ]]*$A$6</f>
        <v>0</v>
      </c>
      <c r="J6575" s="3">
        <v>0.16652389677841731</v>
      </c>
      <c r="K6575" s="2">
        <f>$A$10*Table13[[#This Row],[CF % WEC]]</f>
        <v>0</v>
      </c>
      <c r="L6575" s="1">
        <v>36.595517609618526</v>
      </c>
      <c r="M6575" s="2">
        <f>Table13[[#This Row],[Cons h '[MWh']]]-Table13[[#This Row],[Ewec_prod '[MWh']]]-Table13[[#This Row],[Eeol_prod '[MWh']]]-Table13[[#This Row],[Efv_prod '[MWh']]]</f>
        <v>-55.499782390381483</v>
      </c>
    </row>
    <row r="6576" x14ac:dyDescent="0.25">
      <c r="E6576" s="4">
        <v>43739.916666666664</v>
      </c>
      <c r="F6576" s="3">
        <v>0.83016000000000001</v>
      </c>
      <c r="G6576" s="2">
        <f>Table13[[#This Row],[CF % FV]]*$A$2</f>
        <v>91.317599999999999</v>
      </c>
      <c r="H6576" s="3">
        <v>0.13951584904052799</v>
      </c>
      <c r="I6576" s="2">
        <f>Table13[[#This Row],[CF % EOL ]]*$A$6</f>
        <v>0</v>
      </c>
      <c r="J6576" s="3">
        <v>0.14919618585936992</v>
      </c>
      <c r="K6576" s="2">
        <f>$A$10*Table13[[#This Row],[CF % WEC]]</f>
        <v>0</v>
      </c>
      <c r="L6576" s="1">
        <v>27.087357735717962</v>
      </c>
      <c r="M6576" s="2">
        <f>Table13[[#This Row],[Cons h '[MWh']]]-Table13[[#This Row],[Ewec_prod '[MWh']]]-Table13[[#This Row],[Eeol_prod '[MWh']]]-Table13[[#This Row],[Efv_prod '[MWh']]]</f>
        <v>-64.23024226428204</v>
      </c>
    </row>
    <row r="6577" x14ac:dyDescent="0.25">
      <c r="E6577" s="4">
        <v>43739.958333333336</v>
      </c>
      <c r="F6577" s="3">
        <v>0.74890000000000001</v>
      </c>
      <c r="G6577" s="2">
        <f>Table13[[#This Row],[CF % FV]]*$A$2</f>
        <v>82.379000000000005</v>
      </c>
      <c r="H6577" s="3">
        <v>9.6121758022596704E-2</v>
      </c>
      <c r="I6577" s="2">
        <f>Table13[[#This Row],[CF % EOL ]]*$A$6</f>
        <v>0</v>
      </c>
      <c r="J6577" s="3">
        <v>0.13361415766902601</v>
      </c>
      <c r="K6577" s="2">
        <f>$A$10*Table13[[#This Row],[CF % WEC]]</f>
        <v>0</v>
      </c>
      <c r="L6577" s="1">
        <v>26.118256115386561</v>
      </c>
      <c r="M6577" s="2">
        <f>Table13[[#This Row],[Cons h '[MWh']]]-Table13[[#This Row],[Ewec_prod '[MWh']]]-Table13[[#This Row],[Eeol_prod '[MWh']]]-Table13[[#This Row],[Efv_prod '[MWh']]]</f>
        <v>-56.260743884613447</v>
      </c>
    </row>
    <row r="6578" x14ac:dyDescent="0.25">
      <c r="E6578" s="4">
        <v>43740</v>
      </c>
      <c r="F6578" s="3">
        <v>0.61144000000000009</v>
      </c>
      <c r="G6578" s="2">
        <f>Table13[[#This Row],[CF % FV]]*$A$2</f>
        <v>67.258400000000009</v>
      </c>
      <c r="H6578" s="3">
        <v>0.17201799272802901</v>
      </c>
      <c r="I6578" s="2">
        <f>Table13[[#This Row],[CF % EOL ]]*$A$6</f>
        <v>0</v>
      </c>
      <c r="J6578" s="3">
        <v>0.12358393193264047</v>
      </c>
      <c r="K6578" s="2">
        <f>$A$10*Table13[[#This Row],[CF % WEC]]</f>
        <v>0</v>
      </c>
      <c r="L6578" s="1">
        <v>28.657238958364097</v>
      </c>
      <c r="M6578" s="2">
        <f>Table13[[#This Row],[Cons h '[MWh']]]-Table13[[#This Row],[Ewec_prod '[MWh']]]-Table13[[#This Row],[Eeol_prod '[MWh']]]-Table13[[#This Row],[Efv_prod '[MWh']]]</f>
        <v>-38.601161041635912</v>
      </c>
    </row>
    <row r="6579" x14ac:dyDescent="0.25">
      <c r="E6579" s="4">
        <v>43740.041666666664</v>
      </c>
      <c r="F6579" s="3">
        <v>0.41570999999999997</v>
      </c>
      <c r="G6579" s="2">
        <f>Table13[[#This Row],[CF % FV]]*$A$2</f>
        <v>45.728099999999998</v>
      </c>
      <c r="H6579" s="3">
        <v>0.27771196665953501</v>
      </c>
      <c r="I6579" s="2">
        <f>Table13[[#This Row],[CF % EOL ]]*$A$6</f>
        <v>0</v>
      </c>
      <c r="J6579" s="3">
        <v>0.12059916248434699</v>
      </c>
      <c r="K6579" s="2">
        <f>$A$10*Table13[[#This Row],[CF % WEC]]</f>
        <v>0</v>
      </c>
      <c r="L6579" s="1">
        <v>24.614653098111329</v>
      </c>
      <c r="M6579" s="2">
        <f>Table13[[#This Row],[Cons h '[MWh']]]-Table13[[#This Row],[Ewec_prod '[MWh']]]-Table13[[#This Row],[Eeol_prod '[MWh']]]-Table13[[#This Row],[Efv_prod '[MWh']]]</f>
        <v>-21.113446901888668</v>
      </c>
    </row>
    <row r="6580" x14ac:dyDescent="0.25">
      <c r="E6580" s="4">
        <v>43740.083333333336</v>
      </c>
      <c r="F6580" s="3">
        <v>0.17990999999999999</v>
      </c>
      <c r="G6580" s="2">
        <f>Table13[[#This Row],[CF % FV]]*$A$2</f>
        <v>19.790099999999999</v>
      </c>
      <c r="H6580" s="3">
        <v>0.40387459297053502</v>
      </c>
      <c r="I6580" s="2">
        <f>Table13[[#This Row],[CF % EOL ]]*$A$6</f>
        <v>0</v>
      </c>
      <c r="J6580" s="3">
        <v>0.12520238019953292</v>
      </c>
      <c r="K6580" s="2">
        <f>$A$10*Table13[[#This Row],[CF % WEC]]</f>
        <v>0</v>
      </c>
      <c r="L6580" s="1">
        <v>24.981740408953659</v>
      </c>
      <c r="M6580" s="2">
        <f>Table13[[#This Row],[Cons h '[MWh']]]-Table13[[#This Row],[Ewec_prod '[MWh']]]-Table13[[#This Row],[Eeol_prod '[MWh']]]-Table13[[#This Row],[Efv_prod '[MWh']]]</f>
        <v>5.1916404089536599</v>
      </c>
    </row>
    <row r="6581" x14ac:dyDescent="0.25">
      <c r="E6581" s="4">
        <v>43740.125</v>
      </c>
      <c r="F6581" s="3">
        <v>7.4599999999999996E-3</v>
      </c>
      <c r="G6581" s="2">
        <f>Table13[[#This Row],[CF % FV]]*$A$2</f>
        <v>0.8206</v>
      </c>
      <c r="H6581" s="3">
        <v>0.54782069773108999</v>
      </c>
      <c r="I6581" s="2">
        <f>Table13[[#This Row],[CF % EOL ]]*$A$6</f>
        <v>0</v>
      </c>
      <c r="J6581" s="3">
        <v>0.13895352058102953</v>
      </c>
      <c r="K6581" s="2">
        <f>$A$10*Table13[[#This Row],[CF % WEC]]</f>
        <v>0</v>
      </c>
      <c r="L6581" s="1">
        <v>27.437570016603946</v>
      </c>
      <c r="M6581" s="2">
        <f>Table13[[#This Row],[Cons h '[MWh']]]-Table13[[#This Row],[Ewec_prod '[MWh']]]-Table13[[#This Row],[Eeol_prod '[MWh']]]-Table13[[#This Row],[Efv_prod '[MWh']]]</f>
        <v>26.616970016603947</v>
      </c>
    </row>
    <row r="6582" x14ac:dyDescent="0.25">
      <c r="E6582" s="4">
        <v>43740.166666666664</v>
      </c>
      <c r="F6582" s="3">
        <v>0</v>
      </c>
      <c r="G6582" s="2">
        <f>Table13[[#This Row],[CF % FV]]*$A$2</f>
        <v>0</v>
      </c>
      <c r="H6582" s="3">
        <v>0.666901723729596</v>
      </c>
      <c r="I6582" s="2">
        <f>Table13[[#This Row],[CF % EOL ]]*$A$6</f>
        <v>0</v>
      </c>
      <c r="J6582" s="3">
        <v>0.15786304226826306</v>
      </c>
      <c r="K6582" s="2">
        <f>$A$10*Table13[[#This Row],[CF % WEC]]</f>
        <v>0</v>
      </c>
      <c r="L6582" s="1">
        <v>27.218617698784023</v>
      </c>
      <c r="M6582" s="2">
        <f>Table13[[#This Row],[Cons h '[MWh']]]-Table13[[#This Row],[Ewec_prod '[MWh']]]-Table13[[#This Row],[Eeol_prod '[MWh']]]-Table13[[#This Row],[Efv_prod '[MWh']]]</f>
        <v>27.218617698784023</v>
      </c>
    </row>
    <row r="6583" x14ac:dyDescent="0.25">
      <c r="E6583" s="4">
        <v>43740.208333333336</v>
      </c>
      <c r="F6583" s="3">
        <v>0</v>
      </c>
      <c r="G6583" s="2">
        <f>Table13[[#This Row],[CF % FV]]*$A$2</f>
        <v>0</v>
      </c>
      <c r="H6583" s="3">
        <v>0.74266610972059099</v>
      </c>
      <c r="I6583" s="2">
        <f>Table13[[#This Row],[CF % EOL ]]*$A$6</f>
        <v>0</v>
      </c>
      <c r="J6583" s="3">
        <v>0.17517114853072946</v>
      </c>
      <c r="K6583" s="2">
        <f>$A$10*Table13[[#This Row],[CF % WEC]]</f>
        <v>0</v>
      </c>
      <c r="L6583" s="1">
        <v>34.88797506452218</v>
      </c>
      <c r="M6583" s="2">
        <f>Table13[[#This Row],[Cons h '[MWh']]]-Table13[[#This Row],[Ewec_prod '[MWh']]]-Table13[[#This Row],[Eeol_prod '[MWh']]]-Table13[[#This Row],[Efv_prod '[MWh']]]</f>
        <v>34.88797506452218</v>
      </c>
    </row>
    <row r="6584" x14ac:dyDescent="0.25">
      <c r="E6584" s="4">
        <v>43740.25</v>
      </c>
      <c r="F6584" s="3">
        <v>0</v>
      </c>
      <c r="G6584" s="2">
        <f>Table13[[#This Row],[CF % FV]]*$A$2</f>
        <v>0</v>
      </c>
      <c r="H6584" s="3">
        <v>0.76410305506347698</v>
      </c>
      <c r="I6584" s="2">
        <f>Table13[[#This Row],[CF % EOL ]]*$A$6</f>
        <v>0</v>
      </c>
      <c r="J6584" s="3">
        <v>0.18505923645051178</v>
      </c>
      <c r="K6584" s="2">
        <f>$A$10*Table13[[#This Row],[CF % WEC]]</f>
        <v>0</v>
      </c>
      <c r="L6584" s="1">
        <v>42.969674881167926</v>
      </c>
      <c r="M6584" s="2">
        <f>Table13[[#This Row],[Cons h '[MWh']]]-Table13[[#This Row],[Ewec_prod '[MWh']]]-Table13[[#This Row],[Eeol_prod '[MWh']]]-Table13[[#This Row],[Efv_prod '[MWh']]]</f>
        <v>42.969674881167926</v>
      </c>
    </row>
    <row r="6585" x14ac:dyDescent="0.25">
      <c r="E6585" s="4">
        <v>43740.291666666664</v>
      </c>
      <c r="F6585" s="3">
        <v>0</v>
      </c>
      <c r="G6585" s="2">
        <f>Table13[[#This Row],[CF % FV]]*$A$2</f>
        <v>0</v>
      </c>
      <c r="H6585" s="3">
        <v>0.76381993033432305</v>
      </c>
      <c r="I6585" s="2">
        <f>Table13[[#This Row],[CF % EOL ]]*$A$6</f>
        <v>0</v>
      </c>
      <c r="J6585" s="3">
        <v>0.19009935422824514</v>
      </c>
      <c r="K6585" s="2">
        <f>$A$10*Table13[[#This Row],[CF % WEC]]</f>
        <v>0</v>
      </c>
      <c r="L6585" s="1">
        <v>35.461774836176112</v>
      </c>
      <c r="M6585" s="2">
        <f>Table13[[#This Row],[Cons h '[MWh']]]-Table13[[#This Row],[Ewec_prod '[MWh']]]-Table13[[#This Row],[Eeol_prod '[MWh']]]-Table13[[#This Row],[Efv_prod '[MWh']]]</f>
        <v>35.461774836176112</v>
      </c>
    </row>
    <row r="6586" x14ac:dyDescent="0.25">
      <c r="E6586" s="4">
        <v>43740.333333333336</v>
      </c>
      <c r="F6586" s="3">
        <v>0</v>
      </c>
      <c r="G6586" s="2">
        <f>Table13[[#This Row],[CF % FV]]*$A$2</f>
        <v>0</v>
      </c>
      <c r="H6586" s="3">
        <v>0.73797099421736001</v>
      </c>
      <c r="I6586" s="2">
        <f>Table13[[#This Row],[CF % EOL ]]*$A$6</f>
        <v>0</v>
      </c>
      <c r="J6586" s="3">
        <v>0.19234162541552199</v>
      </c>
      <c r="K6586" s="2">
        <f>$A$10*Table13[[#This Row],[CF % WEC]]</f>
        <v>0</v>
      </c>
      <c r="L6586" s="1">
        <v>31.20929612313229</v>
      </c>
      <c r="M6586" s="2">
        <f>Table13[[#This Row],[Cons h '[MWh']]]-Table13[[#This Row],[Ewec_prod '[MWh']]]-Table13[[#This Row],[Eeol_prod '[MWh']]]-Table13[[#This Row],[Efv_prod '[MWh']]]</f>
        <v>31.20929612313229</v>
      </c>
    </row>
    <row r="6587" x14ac:dyDescent="0.25">
      <c r="E6587" s="4">
        <v>43740.375</v>
      </c>
      <c r="F6587" s="3">
        <v>0</v>
      </c>
      <c r="G6587" s="2">
        <f>Table13[[#This Row],[CF % FV]]*$A$2</f>
        <v>0</v>
      </c>
      <c r="H6587" s="3">
        <v>0.73343010702782596</v>
      </c>
      <c r="I6587" s="2">
        <f>Table13[[#This Row],[CF % EOL ]]*$A$6</f>
        <v>0</v>
      </c>
      <c r="J6587" s="3">
        <v>0.17173011143804459</v>
      </c>
      <c r="K6587" s="2">
        <f>$A$10*Table13[[#This Row],[CF % WEC]]</f>
        <v>0</v>
      </c>
      <c r="L6587" s="1">
        <v>34.120953587025738</v>
      </c>
      <c r="M6587" s="2">
        <f>Table13[[#This Row],[Cons h '[MWh']]]-Table13[[#This Row],[Ewec_prod '[MWh']]]-Table13[[#This Row],[Eeol_prod '[MWh']]]-Table13[[#This Row],[Efv_prod '[MWh']]]</f>
        <v>34.120953587025738</v>
      </c>
    </row>
    <row r="6588" x14ac:dyDescent="0.25">
      <c r="E6588" s="4">
        <v>43740.416666666664</v>
      </c>
      <c r="F6588" s="3">
        <v>0</v>
      </c>
      <c r="G6588" s="2">
        <f>Table13[[#This Row],[CF % FV]]*$A$2</f>
        <v>0</v>
      </c>
      <c r="H6588" s="3">
        <v>0.136731988926245</v>
      </c>
      <c r="I6588" s="2">
        <f>Table13[[#This Row],[CF % EOL ]]*$A$6</f>
        <v>0</v>
      </c>
      <c r="J6588" s="3">
        <v>0.15259162024183803</v>
      </c>
      <c r="K6588" s="2">
        <f>$A$10*Table13[[#This Row],[CF % WEC]]</f>
        <v>0</v>
      </c>
      <c r="L6588" s="1">
        <v>23.844025026088342</v>
      </c>
      <c r="M6588" s="2">
        <f>Table13[[#This Row],[Cons h '[MWh']]]-Table13[[#This Row],[Ewec_prod '[MWh']]]-Table13[[#This Row],[Eeol_prod '[MWh']]]-Table13[[#This Row],[Efv_prod '[MWh']]]</f>
        <v>23.844025026088342</v>
      </c>
    </row>
    <row r="6589" x14ac:dyDescent="0.25">
      <c r="E6589" s="4">
        <v>43740.458333333336</v>
      </c>
      <c r="F6589" s="3">
        <v>0</v>
      </c>
      <c r="G6589" s="2">
        <f>Table13[[#This Row],[CF % FV]]*$A$2</f>
        <v>0</v>
      </c>
      <c r="H6589" s="3">
        <v>9.8966666349869906E-2</v>
      </c>
      <c r="I6589" s="2">
        <f>Table13[[#This Row],[CF % EOL ]]*$A$6</f>
        <v>0</v>
      </c>
      <c r="J6589" s="3">
        <v>0.1392023475209592</v>
      </c>
      <c r="K6589" s="2">
        <f>$A$10*Table13[[#This Row],[CF % WEC]]</f>
        <v>0</v>
      </c>
      <c r="L6589" s="1">
        <v>25.413588685533469</v>
      </c>
      <c r="M6589" s="2">
        <f>Table13[[#This Row],[Cons h '[MWh']]]-Table13[[#This Row],[Ewec_prod '[MWh']]]-Table13[[#This Row],[Eeol_prod '[MWh']]]-Table13[[#This Row],[Efv_prod '[MWh']]]</f>
        <v>25.413588685533469</v>
      </c>
    </row>
    <row r="6590" x14ac:dyDescent="0.25">
      <c r="E6590" s="4">
        <v>43740.5</v>
      </c>
      <c r="F6590" s="3">
        <v>0</v>
      </c>
      <c r="G6590" s="2">
        <f>Table13[[#This Row],[CF % FV]]*$A$2</f>
        <v>0</v>
      </c>
      <c r="H6590" s="3">
        <v>0.126164729341806</v>
      </c>
      <c r="I6590" s="2">
        <f>Table13[[#This Row],[CF % EOL ]]*$A$6</f>
        <v>0</v>
      </c>
      <c r="J6590" s="3">
        <v>0.13443635198597453</v>
      </c>
      <c r="K6590" s="2">
        <f>$A$10*Table13[[#This Row],[CF % WEC]]</f>
        <v>0</v>
      </c>
      <c r="L6590" s="1">
        <v>34.231369269404368</v>
      </c>
      <c r="M6590" s="2">
        <f>Table13[[#This Row],[Cons h '[MWh']]]-Table13[[#This Row],[Ewec_prod '[MWh']]]-Table13[[#This Row],[Eeol_prod '[MWh']]]-Table13[[#This Row],[Efv_prod '[MWh']]]</f>
        <v>34.231369269404368</v>
      </c>
    </row>
    <row r="6591" x14ac:dyDescent="0.25">
      <c r="E6591" s="4">
        <v>43740.541666666664</v>
      </c>
      <c r="F6591" s="3">
        <v>0</v>
      </c>
      <c r="G6591" s="2">
        <f>Table13[[#This Row],[CF % FV]]*$A$2</f>
        <v>0</v>
      </c>
      <c r="H6591" s="3">
        <v>0.187688830703162</v>
      </c>
      <c r="I6591" s="2">
        <f>Table13[[#This Row],[CF % EOL ]]*$A$6</f>
        <v>0</v>
      </c>
      <c r="J6591" s="3">
        <v>0.1326204914628383</v>
      </c>
      <c r="K6591" s="2">
        <f>$A$10*Table13[[#This Row],[CF % WEC]]</f>
        <v>0</v>
      </c>
      <c r="L6591" s="1">
        <v>41.719040604930022</v>
      </c>
      <c r="M6591" s="2">
        <f>Table13[[#This Row],[Cons h '[MWh']]]-Table13[[#This Row],[Ewec_prod '[MWh']]]-Table13[[#This Row],[Eeol_prod '[MWh']]]-Table13[[#This Row],[Efv_prod '[MWh']]]</f>
        <v>41.719040604930022</v>
      </c>
    </row>
    <row r="6592" x14ac:dyDescent="0.25">
      <c r="E6592" s="4">
        <v>43740.583333333336</v>
      </c>
      <c r="F6592" s="3">
        <v>0</v>
      </c>
      <c r="G6592" s="2">
        <f>Table13[[#This Row],[CF % FV]]*$A$2</f>
        <v>0</v>
      </c>
      <c r="H6592" s="3">
        <v>0.27348261724568601</v>
      </c>
      <c r="I6592" s="2">
        <f>Table13[[#This Row],[CF % EOL ]]*$A$6</f>
        <v>0</v>
      </c>
      <c r="J6592" s="3">
        <v>0.13399057450068333</v>
      </c>
      <c r="K6592" s="2">
        <f>$A$10*Table13[[#This Row],[CF % WEC]]</f>
        <v>0</v>
      </c>
      <c r="L6592" s="1">
        <v>31.291438252057038</v>
      </c>
      <c r="M6592" s="2">
        <f>Table13[[#This Row],[Cons h '[MWh']]]-Table13[[#This Row],[Ewec_prod '[MWh']]]-Table13[[#This Row],[Eeol_prod '[MWh']]]-Table13[[#This Row],[Efv_prod '[MWh']]]</f>
        <v>31.291438252057038</v>
      </c>
    </row>
    <row r="6593" x14ac:dyDescent="0.25">
      <c r="E6593" s="4">
        <v>43740.625</v>
      </c>
      <c r="F6593" s="3">
        <v>0</v>
      </c>
      <c r="G6593" s="2">
        <f>Table13[[#This Row],[CF % FV]]*$A$2</f>
        <v>0</v>
      </c>
      <c r="H6593" s="3">
        <v>0.36358206302595703</v>
      </c>
      <c r="I6593" s="2">
        <f>Table13[[#This Row],[CF % EOL ]]*$A$6</f>
        <v>0</v>
      </c>
      <c r="J6593" s="3">
        <v>0.13695387977891216</v>
      </c>
      <c r="K6593" s="2">
        <f>$A$10*Table13[[#This Row],[CF % WEC]]</f>
        <v>0</v>
      </c>
      <c r="L6593" s="1">
        <v>28.047270730421111</v>
      </c>
      <c r="M6593" s="2">
        <f>Table13[[#This Row],[Cons h '[MWh']]]-Table13[[#This Row],[Ewec_prod '[MWh']]]-Table13[[#This Row],[Eeol_prod '[MWh']]]-Table13[[#This Row],[Efv_prod '[MWh']]]</f>
        <v>28.047270730421111</v>
      </c>
    </row>
    <row r="6594" x14ac:dyDescent="0.25">
      <c r="E6594" s="4">
        <v>43740.666666666664</v>
      </c>
      <c r="F6594" s="3">
        <v>7.8890000000000002E-2</v>
      </c>
      <c r="G6594" s="2">
        <f>Table13[[#This Row],[CF % FV]]*$A$2</f>
        <v>8.6779000000000011</v>
      </c>
      <c r="H6594" s="3">
        <v>0.452805027164633</v>
      </c>
      <c r="I6594" s="2">
        <f>Table13[[#This Row],[CF % EOL ]]*$A$6</f>
        <v>0</v>
      </c>
      <c r="J6594" s="3">
        <v>0.14295752378563553</v>
      </c>
      <c r="K6594" s="2">
        <f>$A$10*Table13[[#This Row],[CF % WEC]]</f>
        <v>0</v>
      </c>
      <c r="L6594" s="1">
        <v>33.920858220675072</v>
      </c>
      <c r="M6594" s="2">
        <f>Table13[[#This Row],[Cons h '[MWh']]]-Table13[[#This Row],[Ewec_prod '[MWh']]]-Table13[[#This Row],[Eeol_prod '[MWh']]]-Table13[[#This Row],[Efv_prod '[MWh']]]</f>
        <v>25.242958220675071</v>
      </c>
    </row>
    <row r="6595" x14ac:dyDescent="0.25">
      <c r="E6595" s="4">
        <v>43740.708333333336</v>
      </c>
      <c r="F6595" s="3">
        <v>0.25780999999999998</v>
      </c>
      <c r="G6595" s="2">
        <f>Table13[[#This Row],[CF % FV]]*$A$2</f>
        <v>28.359099999999998</v>
      </c>
      <c r="H6595" s="3">
        <v>0.53121236937910099</v>
      </c>
      <c r="I6595" s="2">
        <f>Table13[[#This Row],[CF % EOL ]]*$A$6</f>
        <v>0</v>
      </c>
      <c r="J6595" s="3">
        <v>0.15113265734194253</v>
      </c>
      <c r="K6595" s="2">
        <f>$A$10*Table13[[#This Row],[CF % WEC]]</f>
        <v>0</v>
      </c>
      <c r="L6595" s="1">
        <v>37.093566478536076</v>
      </c>
      <c r="M6595" s="2">
        <f>Table13[[#This Row],[Cons h '[MWh']]]-Table13[[#This Row],[Ewec_prod '[MWh']]]-Table13[[#This Row],[Eeol_prod '[MWh']]]-Table13[[#This Row],[Efv_prod '[MWh']]]</f>
        <v>8.7344664785360777</v>
      </c>
    </row>
    <row r="6596" x14ac:dyDescent="0.25">
      <c r="E6596" s="4">
        <v>43740.75</v>
      </c>
      <c r="F6596" s="3">
        <v>0.44630999999999998</v>
      </c>
      <c r="G6596" s="2">
        <f>Table13[[#This Row],[CF % FV]]*$A$2</f>
        <v>49.094099999999997</v>
      </c>
      <c r="H6596" s="3">
        <v>0.59431363027068496</v>
      </c>
      <c r="I6596" s="2">
        <f>Table13[[#This Row],[CF % EOL ]]*$A$6</f>
        <v>0</v>
      </c>
      <c r="J6596" s="3">
        <v>0.16019979137316337</v>
      </c>
      <c r="K6596" s="2">
        <f>$A$10*Table13[[#This Row],[CF % WEC]]</f>
        <v>0</v>
      </c>
      <c r="L6596" s="1">
        <v>44.712298433258212</v>
      </c>
      <c r="M6596" s="2">
        <f>Table13[[#This Row],[Cons h '[MWh']]]-Table13[[#This Row],[Ewec_prod '[MWh']]]-Table13[[#This Row],[Eeol_prod '[MWh']]]-Table13[[#This Row],[Efv_prod '[MWh']]]</f>
        <v>-4.3818015667417853</v>
      </c>
    </row>
    <row r="6597" x14ac:dyDescent="0.25">
      <c r="E6597" s="4">
        <v>43740.791666666664</v>
      </c>
      <c r="F6597" s="3">
        <v>0.66736000000000006</v>
      </c>
      <c r="G6597" s="2">
        <f>Table13[[#This Row],[CF % FV]]*$A$2</f>
        <v>73.409600000000012</v>
      </c>
      <c r="H6597" s="3">
        <v>0.65741924198568202</v>
      </c>
      <c r="I6597" s="2">
        <f>Table13[[#This Row],[CF % EOL ]]*$A$6</f>
        <v>0</v>
      </c>
      <c r="J6597" s="3">
        <v>0.16985645896780383</v>
      </c>
      <c r="K6597" s="2">
        <f>$A$10*Table13[[#This Row],[CF % WEC]]</f>
        <v>0</v>
      </c>
      <c r="L6597" s="1">
        <v>46.161652470576627</v>
      </c>
      <c r="M6597" s="2">
        <f>Table13[[#This Row],[Cons h '[MWh']]]-Table13[[#This Row],[Ewec_prod '[MWh']]]-Table13[[#This Row],[Eeol_prod '[MWh']]]-Table13[[#This Row],[Efv_prod '[MWh']]]</f>
        <v>-27.247947529423385</v>
      </c>
    </row>
    <row r="6598" x14ac:dyDescent="0.25">
      <c r="E6598" s="4">
        <v>43740.833333333336</v>
      </c>
      <c r="F6598" s="3">
        <v>0.71453999999999995</v>
      </c>
      <c r="G6598" s="2">
        <f>Table13[[#This Row],[CF % FV]]*$A$2</f>
        <v>78.599399999999989</v>
      </c>
      <c r="H6598" s="3">
        <v>0.72682152727336802</v>
      </c>
      <c r="I6598" s="2">
        <f>Table13[[#This Row],[CF % EOL ]]*$A$6</f>
        <v>0</v>
      </c>
      <c r="J6598" s="3">
        <v>0.17864188786219451</v>
      </c>
      <c r="K6598" s="2">
        <f>$A$10*Table13[[#This Row],[CF % WEC]]</f>
        <v>0</v>
      </c>
      <c r="L6598" s="1">
        <v>31.79256566053219</v>
      </c>
      <c r="M6598" s="2">
        <f>Table13[[#This Row],[Cons h '[MWh']]]-Table13[[#This Row],[Ewec_prod '[MWh']]]-Table13[[#This Row],[Eeol_prod '[MWh']]]-Table13[[#This Row],[Efv_prod '[MWh']]]</f>
        <v>-46.806834339467798</v>
      </c>
    </row>
    <row r="6599" x14ac:dyDescent="0.25">
      <c r="E6599" s="4">
        <v>43740.875</v>
      </c>
      <c r="F6599" s="3">
        <v>0.80969000000000002</v>
      </c>
      <c r="G6599" s="2">
        <f>Table13[[#This Row],[CF % FV]]*$A$2</f>
        <v>89.065899999999999</v>
      </c>
      <c r="H6599" s="3">
        <v>0.77571850418002997</v>
      </c>
      <c r="I6599" s="2">
        <f>Table13[[#This Row],[CF % EOL ]]*$A$6</f>
        <v>0</v>
      </c>
      <c r="J6599" s="3">
        <v>0.16542587044692941</v>
      </c>
      <c r="K6599" s="2">
        <f>$A$10*Table13[[#This Row],[CF % WEC]]</f>
        <v>0</v>
      </c>
      <c r="L6599" s="1">
        <v>30.829525801961168</v>
      </c>
      <c r="M6599" s="2">
        <f>Table13[[#This Row],[Cons h '[MWh']]]-Table13[[#This Row],[Ewec_prod '[MWh']]]-Table13[[#This Row],[Eeol_prod '[MWh']]]-Table13[[#This Row],[Efv_prod '[MWh']]]</f>
        <v>-58.236374198038831</v>
      </c>
    </row>
    <row r="6600" x14ac:dyDescent="0.25">
      <c r="E6600" s="4">
        <v>43740.916666666664</v>
      </c>
      <c r="F6600" s="3">
        <v>0.74924000000000002</v>
      </c>
      <c r="G6600" s="2">
        <f>Table13[[#This Row],[CF % FV]]*$A$2</f>
        <v>82.416399999999996</v>
      </c>
      <c r="H6600" s="3">
        <v>0.224376365410171</v>
      </c>
      <c r="I6600" s="2">
        <f>Table13[[#This Row],[CF % EOL ]]*$A$6</f>
        <v>0</v>
      </c>
      <c r="J6600" s="3">
        <v>0.15246417067871099</v>
      </c>
      <c r="K6600" s="2">
        <f>$A$10*Table13[[#This Row],[CF % WEC]]</f>
        <v>0</v>
      </c>
      <c r="L6600" s="1">
        <v>26.665809729747984</v>
      </c>
      <c r="M6600" s="2">
        <f>Table13[[#This Row],[Cons h '[MWh']]]-Table13[[#This Row],[Ewec_prod '[MWh']]]-Table13[[#This Row],[Eeol_prod '[MWh']]]-Table13[[#This Row],[Efv_prod '[MWh']]]</f>
        <v>-55.750590270252012</v>
      </c>
    </row>
    <row r="6601" x14ac:dyDescent="0.25">
      <c r="E6601" s="4">
        <v>43740.958333333336</v>
      </c>
      <c r="F6601" s="3">
        <v>0.66492999999999991</v>
      </c>
      <c r="G6601" s="2">
        <f>Table13[[#This Row],[CF % FV]]*$A$2</f>
        <v>73.142299999999992</v>
      </c>
      <c r="H6601" s="3">
        <v>0.19367269272884099</v>
      </c>
      <c r="I6601" s="2">
        <f>Table13[[#This Row],[CF % EOL ]]*$A$6</f>
        <v>0</v>
      </c>
      <c r="J6601" s="3">
        <v>0.14346197420565712</v>
      </c>
      <c r="K6601" s="2">
        <f>$A$10*Table13[[#This Row],[CF % WEC]]</f>
        <v>0</v>
      </c>
      <c r="L6601" s="1">
        <v>30.161439801351211</v>
      </c>
      <c r="M6601" s="2">
        <f>Table13[[#This Row],[Cons h '[MWh']]]-Table13[[#This Row],[Ewec_prod '[MWh']]]-Table13[[#This Row],[Eeol_prod '[MWh']]]-Table13[[#This Row],[Efv_prod '[MWh']]]</f>
        <v>-42.980860198648784</v>
      </c>
    </row>
    <row r="6602" x14ac:dyDescent="0.25">
      <c r="E6602" s="4">
        <v>43741</v>
      </c>
      <c r="F6602" s="3">
        <v>0.54157</v>
      </c>
      <c r="G6602" s="2">
        <f>Table13[[#This Row],[CF % FV]]*$A$2</f>
        <v>59.572699999999998</v>
      </c>
      <c r="H6602" s="3">
        <v>0.28203164971797501</v>
      </c>
      <c r="I6602" s="2">
        <f>Table13[[#This Row],[CF % EOL ]]*$A$6</f>
        <v>0</v>
      </c>
      <c r="J6602" s="3">
        <v>0.14016195133514764</v>
      </c>
      <c r="K6602" s="2">
        <f>$A$10*Table13[[#This Row],[CF % WEC]]</f>
        <v>0</v>
      </c>
      <c r="L6602" s="1">
        <v>24.997725877639631</v>
      </c>
      <c r="M6602" s="2">
        <f>Table13[[#This Row],[Cons h '[MWh']]]-Table13[[#This Row],[Ewec_prod '[MWh']]]-Table13[[#This Row],[Eeol_prod '[MWh']]]-Table13[[#This Row],[Efv_prod '[MWh']]]</f>
        <v>-34.574974122360366</v>
      </c>
    </row>
    <row r="6603" x14ac:dyDescent="0.25">
      <c r="E6603" s="4">
        <v>43741.041666666664</v>
      </c>
      <c r="F6603" s="3">
        <v>0.35579</v>
      </c>
      <c r="G6603" s="2">
        <f>Table13[[#This Row],[CF % FV]]*$A$2</f>
        <v>39.136899999999997</v>
      </c>
      <c r="H6603" s="3">
        <v>0.421514881760154</v>
      </c>
      <c r="I6603" s="2">
        <f>Table13[[#This Row],[CF % EOL ]]*$A$6</f>
        <v>0</v>
      </c>
      <c r="J6603" s="3">
        <v>0.14343475518158352</v>
      </c>
      <c r="K6603" s="2">
        <f>$A$10*Table13[[#This Row],[CF % WEC]]</f>
        <v>0</v>
      </c>
      <c r="L6603" s="1">
        <v>24.309902575915146</v>
      </c>
      <c r="M6603" s="2">
        <f>Table13[[#This Row],[Cons h '[MWh']]]-Table13[[#This Row],[Ewec_prod '[MWh']]]-Table13[[#This Row],[Eeol_prod '[MWh']]]-Table13[[#This Row],[Efv_prod '[MWh']]]</f>
        <v>-14.826997424084851</v>
      </c>
    </row>
    <row r="6604" x14ac:dyDescent="0.25">
      <c r="E6604" s="4">
        <v>43741.083333333336</v>
      </c>
      <c r="F6604" s="3">
        <v>0.15187</v>
      </c>
      <c r="G6604" s="2">
        <f>Table13[[#This Row],[CF % FV]]*$A$2</f>
        <v>16.7057</v>
      </c>
      <c r="H6604" s="3">
        <v>0.55595153111543805</v>
      </c>
      <c r="I6604" s="2">
        <f>Table13[[#This Row],[CF % EOL ]]*$A$6</f>
        <v>0</v>
      </c>
      <c r="J6604" s="3">
        <v>0.15244710463989258</v>
      </c>
      <c r="K6604" s="2">
        <f>$A$10*Table13[[#This Row],[CF % WEC]]</f>
        <v>0</v>
      </c>
      <c r="L6604" s="1">
        <v>20.137425026630741</v>
      </c>
      <c r="M6604" s="2">
        <f>Table13[[#This Row],[Cons h '[MWh']]]-Table13[[#This Row],[Ewec_prod '[MWh']]]-Table13[[#This Row],[Eeol_prod '[MWh']]]-Table13[[#This Row],[Efv_prod '[MWh']]]</f>
        <v>3.4317250266307404</v>
      </c>
    </row>
    <row r="6605" x14ac:dyDescent="0.25">
      <c r="E6605" s="4">
        <v>43741.125</v>
      </c>
      <c r="F6605" s="3">
        <v>6.5399999999999998E-3</v>
      </c>
      <c r="G6605" s="2">
        <f>Table13[[#This Row],[CF % FV]]*$A$2</f>
        <v>0.71939999999999993</v>
      </c>
      <c r="H6605" s="3">
        <v>0.66206496734250897</v>
      </c>
      <c r="I6605" s="2">
        <f>Table13[[#This Row],[CF % EOL ]]*$A$6</f>
        <v>0</v>
      </c>
      <c r="J6605" s="3">
        <v>0.16621773627407574</v>
      </c>
      <c r="K6605" s="2">
        <f>$A$10*Table13[[#This Row],[CF % WEC]]</f>
        <v>0</v>
      </c>
      <c r="L6605" s="1">
        <v>25.682266373968172</v>
      </c>
      <c r="M6605" s="2">
        <f>Table13[[#This Row],[Cons h '[MWh']]]-Table13[[#This Row],[Ewec_prod '[MWh']]]-Table13[[#This Row],[Eeol_prod '[MWh']]]-Table13[[#This Row],[Efv_prod '[MWh']]]</f>
        <v>24.962866373968172</v>
      </c>
    </row>
    <row r="6606" x14ac:dyDescent="0.25">
      <c r="E6606" s="4">
        <v>43741.166666666664</v>
      </c>
      <c r="F6606" s="3">
        <v>0</v>
      </c>
      <c r="G6606" s="2">
        <f>Table13[[#This Row],[CF % FV]]*$A$2</f>
        <v>0</v>
      </c>
      <c r="H6606" s="3">
        <v>0.72711876351788096</v>
      </c>
      <c r="I6606" s="2">
        <f>Table13[[#This Row],[CF % EOL ]]*$A$6</f>
        <v>0</v>
      </c>
      <c r="J6606" s="3">
        <v>0.17943930423996096</v>
      </c>
      <c r="K6606" s="2">
        <f>$A$10*Table13[[#This Row],[CF % WEC]]</f>
        <v>0</v>
      </c>
      <c r="L6606" s="1">
        <v>34.081205218893743</v>
      </c>
      <c r="M6606" s="2">
        <f>Table13[[#This Row],[Cons h '[MWh']]]-Table13[[#This Row],[Ewec_prod '[MWh']]]-Table13[[#This Row],[Eeol_prod '[MWh']]]-Table13[[#This Row],[Efv_prod '[MWh']]]</f>
        <v>34.081205218893743</v>
      </c>
    </row>
    <row r="6607" x14ac:dyDescent="0.25">
      <c r="E6607" s="4">
        <v>43741.208333333336</v>
      </c>
      <c r="F6607" s="3">
        <v>0</v>
      </c>
      <c r="G6607" s="2">
        <f>Table13[[#This Row],[CF % FV]]*$A$2</f>
        <v>0</v>
      </c>
      <c r="H6607" s="3">
        <v>0.77287096873855399</v>
      </c>
      <c r="I6607" s="2">
        <f>Table13[[#This Row],[CF % EOL ]]*$A$6</f>
        <v>0</v>
      </c>
      <c r="J6607" s="3">
        <v>0.19533764297721412</v>
      </c>
      <c r="K6607" s="2">
        <f>$A$10*Table13[[#This Row],[CF % WEC]]</f>
        <v>0</v>
      </c>
      <c r="L6607" s="1">
        <v>24.743254310240438</v>
      </c>
      <c r="M6607" s="2">
        <f>Table13[[#This Row],[Cons h '[MWh']]]-Table13[[#This Row],[Ewec_prod '[MWh']]]-Table13[[#This Row],[Eeol_prod '[MWh']]]-Table13[[#This Row],[Efv_prod '[MWh']]]</f>
        <v>24.743254310240438</v>
      </c>
    </row>
    <row r="6608" x14ac:dyDescent="0.25">
      <c r="E6608" s="4">
        <v>43741.25</v>
      </c>
      <c r="F6608" s="3">
        <v>0</v>
      </c>
      <c r="G6608" s="2">
        <f>Table13[[#This Row],[CF % FV]]*$A$2</f>
        <v>0</v>
      </c>
      <c r="H6608" s="3">
        <v>0.835509846284753</v>
      </c>
      <c r="I6608" s="2">
        <f>Table13[[#This Row],[CF % EOL ]]*$A$6</f>
        <v>0</v>
      </c>
      <c r="J6608" s="3">
        <v>0.21582668188855345</v>
      </c>
      <c r="K6608" s="2">
        <f>$A$10*Table13[[#This Row],[CF % WEC]]</f>
        <v>0</v>
      </c>
      <c r="L6608" s="1">
        <v>29.077418393024359</v>
      </c>
      <c r="M6608" s="2">
        <f>Table13[[#This Row],[Cons h '[MWh']]]-Table13[[#This Row],[Ewec_prod '[MWh']]]-Table13[[#This Row],[Eeol_prod '[MWh']]]-Table13[[#This Row],[Efv_prod '[MWh']]]</f>
        <v>29.077418393024359</v>
      </c>
    </row>
    <row r="6609" x14ac:dyDescent="0.25">
      <c r="E6609" s="4">
        <v>43741.291666666664</v>
      </c>
      <c r="F6609" s="3">
        <v>0</v>
      </c>
      <c r="G6609" s="2">
        <f>Table13[[#This Row],[CF % FV]]*$A$2</f>
        <v>0</v>
      </c>
      <c r="H6609" s="3">
        <v>0.901366574411685</v>
      </c>
      <c r="I6609" s="2">
        <f>Table13[[#This Row],[CF % EOL ]]*$A$6</f>
        <v>0</v>
      </c>
      <c r="J6609" s="3">
        <v>0.24422884805178854</v>
      </c>
      <c r="K6609" s="2">
        <f>$A$10*Table13[[#This Row],[CF % WEC]]</f>
        <v>0</v>
      </c>
      <c r="L6609" s="1">
        <v>28.77248179450822</v>
      </c>
      <c r="M6609" s="2">
        <f>Table13[[#This Row],[Cons h '[MWh']]]-Table13[[#This Row],[Ewec_prod '[MWh']]]-Table13[[#This Row],[Eeol_prod '[MWh']]]-Table13[[#This Row],[Efv_prod '[MWh']]]</f>
        <v>28.77248179450822</v>
      </c>
    </row>
    <row r="6610" x14ac:dyDescent="0.25">
      <c r="E6610" s="4">
        <v>43741.333333333336</v>
      </c>
      <c r="F6610" s="3">
        <v>0</v>
      </c>
      <c r="G6610" s="2">
        <f>Table13[[#This Row],[CF % FV]]*$A$2</f>
        <v>0</v>
      </c>
      <c r="H6610" s="3">
        <v>0.92851592129655702</v>
      </c>
      <c r="I6610" s="2">
        <f>Table13[[#This Row],[CF % EOL ]]*$A$6</f>
        <v>0</v>
      </c>
      <c r="J6610" s="3">
        <v>0.26723204201793954</v>
      </c>
      <c r="K6610" s="2">
        <f>$A$10*Table13[[#This Row],[CF % WEC]]</f>
        <v>0</v>
      </c>
      <c r="L6610" s="1">
        <v>20.002916960105804</v>
      </c>
      <c r="M6610" s="2">
        <f>Table13[[#This Row],[Cons h '[MWh']]]-Table13[[#This Row],[Ewec_prod '[MWh']]]-Table13[[#This Row],[Eeol_prod '[MWh']]]-Table13[[#This Row],[Efv_prod '[MWh']]]</f>
        <v>20.002916960105804</v>
      </c>
    </row>
    <row r="6611" x14ac:dyDescent="0.25">
      <c r="E6611" s="4">
        <v>43741.375</v>
      </c>
      <c r="F6611" s="3">
        <v>0</v>
      </c>
      <c r="G6611" s="2">
        <f>Table13[[#This Row],[CF % FV]]*$A$2</f>
        <v>0</v>
      </c>
      <c r="H6611" s="3">
        <v>0.92940306575782194</v>
      </c>
      <c r="I6611" s="2">
        <f>Table13[[#This Row],[CF % EOL ]]*$A$6</f>
        <v>0</v>
      </c>
      <c r="J6611" s="3">
        <v>0.22959951906124978</v>
      </c>
      <c r="K6611" s="2">
        <f>$A$10*Table13[[#This Row],[CF % WEC]]</f>
        <v>0</v>
      </c>
      <c r="L6611" s="1">
        <v>31.062531923340369</v>
      </c>
      <c r="M6611" s="2">
        <f>Table13[[#This Row],[Cons h '[MWh']]]-Table13[[#This Row],[Ewec_prod '[MWh']]]-Table13[[#This Row],[Eeol_prod '[MWh']]]-Table13[[#This Row],[Efv_prod '[MWh']]]</f>
        <v>31.062531923340369</v>
      </c>
    </row>
    <row r="6612" x14ac:dyDescent="0.25">
      <c r="E6612" s="4">
        <v>43741.416666666664</v>
      </c>
      <c r="F6612" s="3">
        <v>0</v>
      </c>
      <c r="G6612" s="2">
        <f>Table13[[#This Row],[CF % FV]]*$A$2</f>
        <v>0</v>
      </c>
      <c r="H6612" s="3">
        <v>0.22193409088102001</v>
      </c>
      <c r="I6612" s="2">
        <f>Table13[[#This Row],[CF % EOL ]]*$A$6</f>
        <v>0</v>
      </c>
      <c r="J6612" s="3">
        <v>0.19994086339203129</v>
      </c>
      <c r="K6612" s="2">
        <f>$A$10*Table13[[#This Row],[CF % WEC]]</f>
        <v>0</v>
      </c>
      <c r="L6612" s="1">
        <v>25.530144136115673</v>
      </c>
      <c r="M6612" s="2">
        <f>Table13[[#This Row],[Cons h '[MWh']]]-Table13[[#This Row],[Ewec_prod '[MWh']]]-Table13[[#This Row],[Eeol_prod '[MWh']]]-Table13[[#This Row],[Efv_prod '[MWh']]]</f>
        <v>25.530144136115673</v>
      </c>
    </row>
    <row r="6613" x14ac:dyDescent="0.25">
      <c r="E6613" s="4">
        <v>43741.458333333336</v>
      </c>
      <c r="F6613" s="3">
        <v>0</v>
      </c>
      <c r="G6613" s="2">
        <f>Table13[[#This Row],[CF % FV]]*$A$2</f>
        <v>0</v>
      </c>
      <c r="H6613" s="3">
        <v>0.191556627266668</v>
      </c>
      <c r="I6613" s="2">
        <f>Table13[[#This Row],[CF % EOL ]]*$A$6</f>
        <v>0</v>
      </c>
      <c r="J6613" s="3">
        <v>0.18501923026522354</v>
      </c>
      <c r="K6613" s="2">
        <f>$A$10*Table13[[#This Row],[CF % WEC]]</f>
        <v>0</v>
      </c>
      <c r="L6613" s="1">
        <v>28.392676388808372</v>
      </c>
      <c r="M6613" s="2">
        <f>Table13[[#This Row],[Cons h '[MWh']]]-Table13[[#This Row],[Ewec_prod '[MWh']]]-Table13[[#This Row],[Eeol_prod '[MWh']]]-Table13[[#This Row],[Efv_prod '[MWh']]]</f>
        <v>28.392676388808372</v>
      </c>
    </row>
    <row r="6614" x14ac:dyDescent="0.25">
      <c r="E6614" s="4">
        <v>43741.5</v>
      </c>
      <c r="F6614" s="3">
        <v>0</v>
      </c>
      <c r="G6614" s="2">
        <f>Table13[[#This Row],[CF % FV]]*$A$2</f>
        <v>0</v>
      </c>
      <c r="H6614" s="3">
        <v>0.29088989939201798</v>
      </c>
      <c r="I6614" s="2">
        <f>Table13[[#This Row],[CF % EOL ]]*$A$6</f>
        <v>0</v>
      </c>
      <c r="J6614" s="3">
        <v>0.17862730598479726</v>
      </c>
      <c r="K6614" s="2">
        <f>$A$10*Table13[[#This Row],[CF % WEC]]</f>
        <v>0</v>
      </c>
      <c r="L6614" s="1">
        <v>24.792738003857643</v>
      </c>
      <c r="M6614" s="2">
        <f>Table13[[#This Row],[Cons h '[MWh']]]-Table13[[#This Row],[Ewec_prod '[MWh']]]-Table13[[#This Row],[Eeol_prod '[MWh']]]-Table13[[#This Row],[Efv_prod '[MWh']]]</f>
        <v>24.792738003857643</v>
      </c>
    </row>
    <row r="6615" x14ac:dyDescent="0.25">
      <c r="E6615" s="4">
        <v>43741.541666666664</v>
      </c>
      <c r="F6615" s="3">
        <v>0</v>
      </c>
      <c r="G6615" s="2">
        <f>Table13[[#This Row],[CF % FV]]*$A$2</f>
        <v>0</v>
      </c>
      <c r="H6615" s="3">
        <v>0.49653243091500598</v>
      </c>
      <c r="I6615" s="2">
        <f>Table13[[#This Row],[CF % EOL ]]*$A$6</f>
        <v>0</v>
      </c>
      <c r="J6615" s="3">
        <v>0.18036426870571842</v>
      </c>
      <c r="K6615" s="2">
        <f>$A$10*Table13[[#This Row],[CF % WEC]]</f>
        <v>0</v>
      </c>
      <c r="L6615" s="1">
        <v>35.922208635547697</v>
      </c>
      <c r="M6615" s="2">
        <f>Table13[[#This Row],[Cons h '[MWh']]]-Table13[[#This Row],[Ewec_prod '[MWh']]]-Table13[[#This Row],[Eeol_prod '[MWh']]]-Table13[[#This Row],[Efv_prod '[MWh']]]</f>
        <v>35.922208635547697</v>
      </c>
    </row>
    <row r="6616" x14ac:dyDescent="0.25">
      <c r="E6616" s="4">
        <v>43741.583333333336</v>
      </c>
      <c r="F6616" s="3">
        <v>0</v>
      </c>
      <c r="G6616" s="2">
        <f>Table13[[#This Row],[CF % FV]]*$A$2</f>
        <v>0</v>
      </c>
      <c r="H6616" s="3">
        <v>0.63393043654506498</v>
      </c>
      <c r="I6616" s="2">
        <f>Table13[[#This Row],[CF % EOL ]]*$A$6</f>
        <v>0</v>
      </c>
      <c r="J6616" s="3">
        <v>0.1913428828235175</v>
      </c>
      <c r="K6616" s="2">
        <f>$A$10*Table13[[#This Row],[CF % WEC]]</f>
        <v>0</v>
      </c>
      <c r="L6616" s="1">
        <v>22.715451300822458</v>
      </c>
      <c r="M6616" s="2">
        <f>Table13[[#This Row],[Cons h '[MWh']]]-Table13[[#This Row],[Ewec_prod '[MWh']]]-Table13[[#This Row],[Eeol_prod '[MWh']]]-Table13[[#This Row],[Efv_prod '[MWh']]]</f>
        <v>22.715451300822458</v>
      </c>
    </row>
    <row r="6617" x14ac:dyDescent="0.25">
      <c r="E6617" s="4">
        <v>43741.625</v>
      </c>
      <c r="F6617" s="3">
        <v>0</v>
      </c>
      <c r="G6617" s="2">
        <f>Table13[[#This Row],[CF % FV]]*$A$2</f>
        <v>0</v>
      </c>
      <c r="H6617" s="3">
        <v>0.73343010702782596</v>
      </c>
      <c r="I6617" s="2">
        <f>Table13[[#This Row],[CF % EOL ]]*$A$6</f>
        <v>0</v>
      </c>
      <c r="J6617" s="3">
        <v>0.21052383446519513</v>
      </c>
      <c r="K6617" s="2">
        <f>$A$10*Table13[[#This Row],[CF % WEC]]</f>
        <v>0</v>
      </c>
      <c r="L6617" s="1">
        <v>29.808470716100196</v>
      </c>
      <c r="M6617" s="2">
        <f>Table13[[#This Row],[Cons h '[MWh']]]-Table13[[#This Row],[Ewec_prod '[MWh']]]-Table13[[#This Row],[Eeol_prod '[MWh']]]-Table13[[#This Row],[Efv_prod '[MWh']]]</f>
        <v>29.808470716100196</v>
      </c>
    </row>
    <row r="6618" x14ac:dyDescent="0.25">
      <c r="E6618" s="4">
        <v>43741.666666666664</v>
      </c>
      <c r="F6618" s="3">
        <v>9.2599999999999988E-2</v>
      </c>
      <c r="G6618" s="2">
        <f>Table13[[#This Row],[CF % FV]]*$A$2</f>
        <v>10.185999999999998</v>
      </c>
      <c r="H6618" s="3">
        <v>0.80498334803198301</v>
      </c>
      <c r="I6618" s="2">
        <f>Table13[[#This Row],[CF % EOL ]]*$A$6</f>
        <v>0</v>
      </c>
      <c r="J6618" s="3">
        <v>0.23195981604798913</v>
      </c>
      <c r="K6618" s="2">
        <f>$A$10*Table13[[#This Row],[CF % WEC]]</f>
        <v>0</v>
      </c>
      <c r="L6618" s="1">
        <v>30.565480660671785</v>
      </c>
      <c r="M6618" s="2">
        <f>Table13[[#This Row],[Cons h '[MWh']]]-Table13[[#This Row],[Ewec_prod '[MWh']]]-Table13[[#This Row],[Eeol_prod '[MWh']]]-Table13[[#This Row],[Efv_prod '[MWh']]]</f>
        <v>20.379480660671788</v>
      </c>
    </row>
    <row r="6619" x14ac:dyDescent="0.25">
      <c r="E6619" s="4">
        <v>43741.708333333336</v>
      </c>
      <c r="F6619" s="3">
        <v>0.29793999999999998</v>
      </c>
      <c r="G6619" s="2">
        <f>Table13[[#This Row],[CF % FV]]*$A$2</f>
        <v>32.773399999999995</v>
      </c>
      <c r="H6619" s="3">
        <v>0.83036376778515797</v>
      </c>
      <c r="I6619" s="2">
        <f>Table13[[#This Row],[CF % EOL ]]*$A$6</f>
        <v>0</v>
      </c>
      <c r="J6619" s="3">
        <v>0.2545427956174019</v>
      </c>
      <c r="K6619" s="2">
        <f>$A$10*Table13[[#This Row],[CF % WEC]]</f>
        <v>0</v>
      </c>
      <c r="L6619" s="1">
        <v>29.972221446801633</v>
      </c>
      <c r="M6619" s="2">
        <f>Table13[[#This Row],[Cons h '[MWh']]]-Table13[[#This Row],[Ewec_prod '[MWh']]]-Table13[[#This Row],[Eeol_prod '[MWh']]]-Table13[[#This Row],[Efv_prod '[MWh']]]</f>
        <v>-2.801178553198362</v>
      </c>
    </row>
    <row r="6620" x14ac:dyDescent="0.25">
      <c r="E6620" s="4">
        <v>43741.75</v>
      </c>
      <c r="F6620" s="3">
        <v>0.45991000000000004</v>
      </c>
      <c r="G6620" s="2">
        <f>Table13[[#This Row],[CF % FV]]*$A$2</f>
        <v>50.590100000000007</v>
      </c>
      <c r="H6620" s="3">
        <v>0.86045373113466905</v>
      </c>
      <c r="I6620" s="2">
        <f>Table13[[#This Row],[CF % EOL ]]*$A$6</f>
        <v>0</v>
      </c>
      <c r="J6620" s="3">
        <v>0.27780822833691066</v>
      </c>
      <c r="K6620" s="2">
        <f>$A$10*Table13[[#This Row],[CF % WEC]]</f>
        <v>0</v>
      </c>
      <c r="L6620" s="1">
        <v>47.132697189097875</v>
      </c>
      <c r="M6620" s="2">
        <f>Table13[[#This Row],[Cons h '[MWh']]]-Table13[[#This Row],[Ewec_prod '[MWh']]]-Table13[[#This Row],[Eeol_prod '[MWh']]]-Table13[[#This Row],[Efv_prod '[MWh']]]</f>
        <v>-3.4574028109021313</v>
      </c>
    </row>
    <row r="6621" x14ac:dyDescent="0.25">
      <c r="E6621" s="4">
        <v>43741.791666666664</v>
      </c>
      <c r="F6621" s="3">
        <v>0.66165999999999991</v>
      </c>
      <c r="G6621" s="2">
        <f>Table13[[#This Row],[CF % FV]]*$A$2</f>
        <v>72.782599999999988</v>
      </c>
      <c r="H6621" s="3">
        <v>0.87732239661794098</v>
      </c>
      <c r="I6621" s="2">
        <f>Table13[[#This Row],[CF % EOL ]]*$A$6</f>
        <v>0</v>
      </c>
      <c r="J6621" s="3">
        <v>0.29389036776915861</v>
      </c>
      <c r="K6621" s="2">
        <f>$A$10*Table13[[#This Row],[CF % WEC]]</f>
        <v>0</v>
      </c>
      <c r="L6621" s="1">
        <v>38.397353934064668</v>
      </c>
      <c r="M6621" s="2">
        <f>Table13[[#This Row],[Cons h '[MWh']]]-Table13[[#This Row],[Ewec_prod '[MWh']]]-Table13[[#This Row],[Eeol_prod '[MWh']]]-Table13[[#This Row],[Efv_prod '[MWh']]]</f>
        <v>-34.38524606593532</v>
      </c>
    </row>
    <row r="6622" x14ac:dyDescent="0.25">
      <c r="E6622" s="4">
        <v>43741.833333333336</v>
      </c>
      <c r="F6622" s="3">
        <v>0.73472000000000004</v>
      </c>
      <c r="G6622" s="2">
        <f>Table13[[#This Row],[CF % FV]]*$A$2</f>
        <v>80.819200000000009</v>
      </c>
      <c r="H6622" s="3">
        <v>0.88915458669882297</v>
      </c>
      <c r="I6622" s="2">
        <f>Table13[[#This Row],[CF % EOL ]]*$A$6</f>
        <v>0</v>
      </c>
      <c r="J6622" s="3">
        <v>0.29778269970517252</v>
      </c>
      <c r="K6622" s="2">
        <f>$A$10*Table13[[#This Row],[CF % WEC]]</f>
        <v>0</v>
      </c>
      <c r="L6622" s="1">
        <v>32.72893184300527</v>
      </c>
      <c r="M6622" s="2">
        <f>Table13[[#This Row],[Cons h '[MWh']]]-Table13[[#This Row],[Ewec_prod '[MWh']]]-Table13[[#This Row],[Eeol_prod '[MWh']]]-Table13[[#This Row],[Efv_prod '[MWh']]]</f>
        <v>-48.090268156994739</v>
      </c>
    </row>
    <row r="6623" x14ac:dyDescent="0.25">
      <c r="E6623" s="4">
        <v>43741.875</v>
      </c>
      <c r="F6623" s="3">
        <v>0.75346999999999997</v>
      </c>
      <c r="G6623" s="2">
        <f>Table13[[#This Row],[CF % FV]]*$A$2</f>
        <v>82.881699999999995</v>
      </c>
      <c r="H6623" s="3">
        <v>0.86030935651831997</v>
      </c>
      <c r="I6623" s="2">
        <f>Table13[[#This Row],[CF % EOL ]]*$A$6</f>
        <v>0</v>
      </c>
      <c r="J6623" s="3">
        <v>0.25423038173443646</v>
      </c>
      <c r="K6623" s="2">
        <f>$A$10*Table13[[#This Row],[CF % WEC]]</f>
        <v>0</v>
      </c>
      <c r="L6623" s="1">
        <v>26.284087867748205</v>
      </c>
      <c r="M6623" s="2">
        <f>Table13[[#This Row],[Cons h '[MWh']]]-Table13[[#This Row],[Ewec_prod '[MWh']]]-Table13[[#This Row],[Eeol_prod '[MWh']]]-Table13[[#This Row],[Efv_prod '[MWh']]]</f>
        <v>-56.59761213225179</v>
      </c>
    </row>
    <row r="6624" x14ac:dyDescent="0.25">
      <c r="E6624" s="4">
        <v>43741.916666666664</v>
      </c>
      <c r="F6624" s="3">
        <v>0.70501000000000003</v>
      </c>
      <c r="G6624" s="2">
        <f>Table13[[#This Row],[CF % FV]]*$A$2</f>
        <v>77.551100000000005</v>
      </c>
      <c r="H6624" s="3">
        <v>0.135390603270063</v>
      </c>
      <c r="I6624" s="2">
        <f>Table13[[#This Row],[CF % EOL ]]*$A$6</f>
        <v>0</v>
      </c>
      <c r="J6624" s="3">
        <v>0.21949780017181753</v>
      </c>
      <c r="K6624" s="2">
        <f>$A$10*Table13[[#This Row],[CF % WEC]]</f>
        <v>0</v>
      </c>
      <c r="L6624" s="1">
        <v>31.570155354475546</v>
      </c>
      <c r="M6624" s="2">
        <f>Table13[[#This Row],[Cons h '[MWh']]]-Table13[[#This Row],[Ewec_prod '[MWh']]]-Table13[[#This Row],[Eeol_prod '[MWh']]]-Table13[[#This Row],[Efv_prod '[MWh']]]</f>
        <v>-45.98094464552446</v>
      </c>
    </row>
    <row r="6625" x14ac:dyDescent="0.25">
      <c r="E6625" s="4">
        <v>43741.958333333336</v>
      </c>
      <c r="F6625" s="3">
        <v>0.61107</v>
      </c>
      <c r="G6625" s="2">
        <f>Table13[[#This Row],[CF % FV]]*$A$2</f>
        <v>67.217699999999994</v>
      </c>
      <c r="H6625" s="3">
        <v>5.7645583172682799E-2</v>
      </c>
      <c r="I6625" s="2">
        <f>Table13[[#This Row],[CF % EOL ]]*$A$6</f>
        <v>0</v>
      </c>
      <c r="J6625" s="3">
        <v>0.1949681010249846</v>
      </c>
      <c r="K6625" s="2">
        <f>$A$10*Table13[[#This Row],[CF % WEC]]</f>
        <v>0</v>
      </c>
      <c r="L6625" s="1">
        <v>25.965578929735901</v>
      </c>
      <c r="M6625" s="2">
        <f>Table13[[#This Row],[Cons h '[MWh']]]-Table13[[#This Row],[Ewec_prod '[MWh']]]-Table13[[#This Row],[Eeol_prod '[MWh']]]-Table13[[#This Row],[Efv_prod '[MWh']]]</f>
        <v>-41.252121070264096</v>
      </c>
    </row>
    <row r="6626" x14ac:dyDescent="0.25">
      <c r="E6626" s="4">
        <v>43742</v>
      </c>
      <c r="F6626" s="3">
        <v>0.48799000000000003</v>
      </c>
      <c r="G6626" s="2">
        <f>Table13[[#This Row],[CF % FV]]*$A$2</f>
        <v>53.678900000000006</v>
      </c>
      <c r="H6626" s="3">
        <v>8.8667373197321805E-2</v>
      </c>
      <c r="I6626" s="2">
        <f>Table13[[#This Row],[CF % EOL ]]*$A$6</f>
        <v>0</v>
      </c>
      <c r="J6626" s="3">
        <v>0.17830280835738677</v>
      </c>
      <c r="K6626" s="2">
        <f>$A$10*Table13[[#This Row],[CF % WEC]]</f>
        <v>0</v>
      </c>
      <c r="L6626" s="1">
        <v>24.734287300945553</v>
      </c>
      <c r="M6626" s="2">
        <f>Table13[[#This Row],[Cons h '[MWh']]]-Table13[[#This Row],[Ewec_prod '[MWh']]]-Table13[[#This Row],[Eeol_prod '[MWh']]]-Table13[[#This Row],[Efv_prod '[MWh']]]</f>
        <v>-28.944612699054453</v>
      </c>
    </row>
    <row r="6627" x14ac:dyDescent="0.25">
      <c r="E6627" s="4">
        <v>43742.041666666664</v>
      </c>
      <c r="F6627" s="3">
        <v>0.31697000000000003</v>
      </c>
      <c r="G6627" s="2">
        <f>Table13[[#This Row],[CF % FV]]*$A$2</f>
        <v>34.866700000000002</v>
      </c>
      <c r="H6627" s="3">
        <v>0.18225220988565299</v>
      </c>
      <c r="I6627" s="2">
        <f>Table13[[#This Row],[CF % EOL ]]*$A$6</f>
        <v>0</v>
      </c>
      <c r="J6627" s="3">
        <v>0.16645683724087884</v>
      </c>
      <c r="K6627" s="2">
        <f>$A$10*Table13[[#This Row],[CF % WEC]]</f>
        <v>0</v>
      </c>
      <c r="L6627" s="1">
        <v>22.087747774064987</v>
      </c>
      <c r="M6627" s="2">
        <f>Table13[[#This Row],[Cons h '[MWh']]]-Table13[[#This Row],[Ewec_prod '[MWh']]]-Table13[[#This Row],[Eeol_prod '[MWh']]]-Table13[[#This Row],[Efv_prod '[MWh']]]</f>
        <v>-12.778952225935015</v>
      </c>
    </row>
    <row r="6628" x14ac:dyDescent="0.25">
      <c r="E6628" s="4">
        <v>43742.083333333336</v>
      </c>
      <c r="F6628" s="3">
        <v>0.15963999999999998</v>
      </c>
      <c r="G6628" s="2">
        <f>Table13[[#This Row],[CF % FV]]*$A$2</f>
        <v>17.560399999999998</v>
      </c>
      <c r="H6628" s="3">
        <v>0.28613336079388901</v>
      </c>
      <c r="I6628" s="2">
        <f>Table13[[#This Row],[CF % EOL ]]*$A$6</f>
        <v>0</v>
      </c>
      <c r="J6628" s="3">
        <v>0.15988394935795255</v>
      </c>
      <c r="K6628" s="2">
        <f>$A$10*Table13[[#This Row],[CF % WEC]]</f>
        <v>0</v>
      </c>
      <c r="L6628" s="1">
        <v>30.357718563959665</v>
      </c>
      <c r="M6628" s="2">
        <f>Table13[[#This Row],[Cons h '[MWh']]]-Table13[[#This Row],[Ewec_prod '[MWh']]]-Table13[[#This Row],[Eeol_prod '[MWh']]]-Table13[[#This Row],[Efv_prod '[MWh']]]</f>
        <v>12.797318563959667</v>
      </c>
    </row>
    <row r="6629" x14ac:dyDescent="0.25">
      <c r="E6629" s="4">
        <v>43742.125</v>
      </c>
      <c r="F6629" s="3">
        <v>8.0399999999999985E-3</v>
      </c>
      <c r="G6629" s="2">
        <f>Table13[[#This Row],[CF % FV]]*$A$2</f>
        <v>0.88439999999999985</v>
      </c>
      <c r="H6629" s="3">
        <v>0.407425755290378</v>
      </c>
      <c r="I6629" s="2">
        <f>Table13[[#This Row],[CF % EOL ]]*$A$6</f>
        <v>0</v>
      </c>
      <c r="J6629" s="3">
        <v>0.16947715076582856</v>
      </c>
      <c r="K6629" s="2">
        <f>$A$10*Table13[[#This Row],[CF % WEC]]</f>
        <v>0</v>
      </c>
      <c r="L6629" s="1">
        <v>25.920122756346597</v>
      </c>
      <c r="M6629" s="2">
        <f>Table13[[#This Row],[Cons h '[MWh']]]-Table13[[#This Row],[Ewec_prod '[MWh']]]-Table13[[#This Row],[Eeol_prod '[MWh']]]-Table13[[#This Row],[Efv_prod '[MWh']]]</f>
        <v>25.035722756346598</v>
      </c>
    </row>
    <row r="6630" x14ac:dyDescent="0.25">
      <c r="E6630" s="4">
        <v>43742.166666666664</v>
      </c>
      <c r="F6630" s="3">
        <v>0</v>
      </c>
      <c r="G6630" s="2">
        <f>Table13[[#This Row],[CF % FV]]*$A$2</f>
        <v>0</v>
      </c>
      <c r="H6630" s="3">
        <v>0.53047367313990901</v>
      </c>
      <c r="I6630" s="2">
        <f>Table13[[#This Row],[CF % EOL ]]*$A$6</f>
        <v>0</v>
      </c>
      <c r="J6630" s="3">
        <v>0.1701503510680738</v>
      </c>
      <c r="K6630" s="2">
        <f>$A$10*Table13[[#This Row],[CF % WEC]]</f>
        <v>0</v>
      </c>
      <c r="L6630" s="1">
        <v>31.091099652488424</v>
      </c>
      <c r="M6630" s="2">
        <f>Table13[[#This Row],[Cons h '[MWh']]]-Table13[[#This Row],[Ewec_prod '[MWh']]]-Table13[[#This Row],[Eeol_prod '[MWh']]]-Table13[[#This Row],[Efv_prod '[MWh']]]</f>
        <v>31.091099652488424</v>
      </c>
    </row>
    <row r="6631" x14ac:dyDescent="0.25">
      <c r="E6631" s="4">
        <v>43742.208333333336</v>
      </c>
      <c r="F6631" s="3">
        <v>0</v>
      </c>
      <c r="G6631" s="2">
        <f>Table13[[#This Row],[CF % FV]]*$A$2</f>
        <v>0</v>
      </c>
      <c r="H6631" s="3">
        <v>0.58856044286606601</v>
      </c>
      <c r="I6631" s="2">
        <f>Table13[[#This Row],[CF % EOL ]]*$A$6</f>
        <v>0</v>
      </c>
      <c r="J6631" s="3">
        <v>0.17652002452554891</v>
      </c>
      <c r="K6631" s="2">
        <f>$A$10*Table13[[#This Row],[CF % WEC]]</f>
        <v>0</v>
      </c>
      <c r="L6631" s="1">
        <v>34.401245530437308</v>
      </c>
      <c r="M6631" s="2">
        <f>Table13[[#This Row],[Cons h '[MWh']]]-Table13[[#This Row],[Ewec_prod '[MWh']]]-Table13[[#This Row],[Eeol_prod '[MWh']]]-Table13[[#This Row],[Efv_prod '[MWh']]]</f>
        <v>34.401245530437308</v>
      </c>
    </row>
    <row r="6632" x14ac:dyDescent="0.25">
      <c r="E6632" s="4">
        <v>43742.25</v>
      </c>
      <c r="F6632" s="3">
        <v>0</v>
      </c>
      <c r="G6632" s="2">
        <f>Table13[[#This Row],[CF % FV]]*$A$2</f>
        <v>0</v>
      </c>
      <c r="H6632" s="3">
        <v>0.62073721033436602</v>
      </c>
      <c r="I6632" s="2">
        <f>Table13[[#This Row],[CF % EOL ]]*$A$6</f>
        <v>0</v>
      </c>
      <c r="J6632" s="3">
        <v>0.18361208677745311</v>
      </c>
      <c r="K6632" s="2">
        <f>$A$10*Table13[[#This Row],[CF % WEC]]</f>
        <v>0</v>
      </c>
      <c r="L6632" s="1">
        <v>38.313874456767884</v>
      </c>
      <c r="M6632" s="2">
        <f>Table13[[#This Row],[Cons h '[MWh']]]-Table13[[#This Row],[Ewec_prod '[MWh']]]-Table13[[#This Row],[Eeol_prod '[MWh']]]-Table13[[#This Row],[Efv_prod '[MWh']]]</f>
        <v>38.313874456767884</v>
      </c>
    </row>
    <row r="6633" x14ac:dyDescent="0.25">
      <c r="E6633" s="4">
        <v>43742.291666666664</v>
      </c>
      <c r="F6633" s="3">
        <v>0</v>
      </c>
      <c r="G6633" s="2">
        <f>Table13[[#This Row],[CF % FV]]*$A$2</f>
        <v>0</v>
      </c>
      <c r="H6633" s="3">
        <v>0.63817554558967504</v>
      </c>
      <c r="I6633" s="2">
        <f>Table13[[#This Row],[CF % EOL ]]*$A$6</f>
        <v>0</v>
      </c>
      <c r="J6633" s="3">
        <v>0.19120020734401164</v>
      </c>
      <c r="K6633" s="2">
        <f>$A$10*Table13[[#This Row],[CF % WEC]]</f>
        <v>0</v>
      </c>
      <c r="L6633" s="1">
        <v>34.648532341572057</v>
      </c>
      <c r="M6633" s="2">
        <f>Table13[[#This Row],[Cons h '[MWh']]]-Table13[[#This Row],[Ewec_prod '[MWh']]]-Table13[[#This Row],[Eeol_prod '[MWh']]]-Table13[[#This Row],[Efv_prod '[MWh']]]</f>
        <v>34.648532341572057</v>
      </c>
    </row>
    <row r="6634" x14ac:dyDescent="0.25">
      <c r="E6634" s="4">
        <v>43742.333333333336</v>
      </c>
      <c r="F6634" s="3">
        <v>0</v>
      </c>
      <c r="G6634" s="2">
        <f>Table13[[#This Row],[CF % FV]]*$A$2</f>
        <v>0</v>
      </c>
      <c r="H6634" s="3">
        <v>0.66577078498497999</v>
      </c>
      <c r="I6634" s="2">
        <f>Table13[[#This Row],[CF % EOL ]]*$A$6</f>
        <v>0</v>
      </c>
      <c r="J6634" s="3">
        <v>0.19958564047018734</v>
      </c>
      <c r="K6634" s="2">
        <f>$A$10*Table13[[#This Row],[CF % WEC]]</f>
        <v>0</v>
      </c>
      <c r="L6634" s="1">
        <v>26.791236528958358</v>
      </c>
      <c r="M6634" s="2">
        <f>Table13[[#This Row],[Cons h '[MWh']]]-Table13[[#This Row],[Ewec_prod '[MWh']]]-Table13[[#This Row],[Eeol_prod '[MWh']]]-Table13[[#This Row],[Efv_prod '[MWh']]]</f>
        <v>26.791236528958358</v>
      </c>
    </row>
    <row r="6635" x14ac:dyDescent="0.25">
      <c r="E6635" s="4">
        <v>43742.375</v>
      </c>
      <c r="F6635" s="3">
        <v>0</v>
      </c>
      <c r="G6635" s="2">
        <f>Table13[[#This Row],[CF % FV]]*$A$2</f>
        <v>0</v>
      </c>
      <c r="H6635" s="3">
        <v>0.65170464425507302</v>
      </c>
      <c r="I6635" s="2">
        <f>Table13[[#This Row],[CF % EOL ]]*$A$6</f>
        <v>0</v>
      </c>
      <c r="J6635" s="3">
        <v>0.17427699562303731</v>
      </c>
      <c r="K6635" s="2">
        <f>$A$10*Table13[[#This Row],[CF % WEC]]</f>
        <v>0</v>
      </c>
      <c r="L6635" s="1">
        <v>27.323997537616549</v>
      </c>
      <c r="M6635" s="2">
        <f>Table13[[#This Row],[Cons h '[MWh']]]-Table13[[#This Row],[Ewec_prod '[MWh']]]-Table13[[#This Row],[Eeol_prod '[MWh']]]-Table13[[#This Row],[Efv_prod '[MWh']]]</f>
        <v>27.323997537616549</v>
      </c>
    </row>
    <row r="6636" x14ac:dyDescent="0.25">
      <c r="E6636" s="4">
        <v>43742.416666666664</v>
      </c>
      <c r="F6636" s="3">
        <v>0</v>
      </c>
      <c r="G6636" s="2">
        <f>Table13[[#This Row],[CF % FV]]*$A$2</f>
        <v>0</v>
      </c>
      <c r="H6636" s="3">
        <v>4.5913004200221798E-2</v>
      </c>
      <c r="I6636" s="2">
        <f>Table13[[#This Row],[CF % EOL ]]*$A$6</f>
        <v>0</v>
      </c>
      <c r="J6636" s="3">
        <v>0.15724788303576753</v>
      </c>
      <c r="K6636" s="2">
        <f>$A$10*Table13[[#This Row],[CF % WEC]]</f>
        <v>0</v>
      </c>
      <c r="L6636" s="1">
        <v>32.904711809075209</v>
      </c>
      <c r="M6636" s="2">
        <f>Table13[[#This Row],[Cons h '[MWh']]]-Table13[[#This Row],[Ewec_prod '[MWh']]]-Table13[[#This Row],[Eeol_prod '[MWh']]]-Table13[[#This Row],[Efv_prod '[MWh']]]</f>
        <v>32.904711809075209</v>
      </c>
    </row>
    <row r="6637" x14ac:dyDescent="0.25">
      <c r="E6637" s="4">
        <v>43742.458333333336</v>
      </c>
      <c r="F6637" s="3">
        <v>0</v>
      </c>
      <c r="G6637" s="2">
        <f>Table13[[#This Row],[CF % FV]]*$A$2</f>
        <v>0</v>
      </c>
      <c r="H6637" s="3">
        <v>9.2576840576461001E-3</v>
      </c>
      <c r="I6637" s="2">
        <f>Table13[[#This Row],[CF % EOL ]]*$A$6</f>
        <v>0</v>
      </c>
      <c r="J6637" s="3">
        <v>0.14566427039719371</v>
      </c>
      <c r="K6637" s="2">
        <f>$A$10*Table13[[#This Row],[CF % WEC]]</f>
        <v>0</v>
      </c>
      <c r="L6637" s="1">
        <v>35.300926608150213</v>
      </c>
      <c r="M6637" s="2">
        <f>Table13[[#This Row],[Cons h '[MWh']]]-Table13[[#This Row],[Ewec_prod '[MWh']]]-Table13[[#This Row],[Eeol_prod '[MWh']]]-Table13[[#This Row],[Efv_prod '[MWh']]]</f>
        <v>35.300926608150213</v>
      </c>
    </row>
    <row r="6638" x14ac:dyDescent="0.25">
      <c r="E6638" s="4">
        <v>43742.5</v>
      </c>
      <c r="F6638" s="3">
        <v>0</v>
      </c>
      <c r="G6638" s="2">
        <f>Table13[[#This Row],[CF % FV]]*$A$2</f>
        <v>0</v>
      </c>
      <c r="H6638" s="3">
        <v>-4.5968331548330301E-4</v>
      </c>
      <c r="I6638" s="2">
        <f>Table13[[#This Row],[CF % EOL ]]*$A$6</f>
        <v>0</v>
      </c>
      <c r="J6638" s="3">
        <v>0.13658687861195917</v>
      </c>
      <c r="K6638" s="2">
        <f>$A$10*Table13[[#This Row],[CF % WEC]]</f>
        <v>0</v>
      </c>
      <c r="L6638" s="1">
        <v>39.62843571951219</v>
      </c>
      <c r="M6638" s="2">
        <f>Table13[[#This Row],[Cons h '[MWh']]]-Table13[[#This Row],[Ewec_prod '[MWh']]]-Table13[[#This Row],[Eeol_prod '[MWh']]]-Table13[[#This Row],[Efv_prod '[MWh']]]</f>
        <v>39.62843571951219</v>
      </c>
    </row>
    <row r="6639" x14ac:dyDescent="0.25">
      <c r="E6639" s="4">
        <v>43742.541666666664</v>
      </c>
      <c r="F6639" s="3">
        <v>0</v>
      </c>
      <c r="G6639" s="2">
        <f>Table13[[#This Row],[CF % FV]]*$A$2</f>
        <v>0</v>
      </c>
      <c r="H6639" s="3">
        <v>-3.7488924125958101E-3</v>
      </c>
      <c r="I6639" s="2">
        <f>Table13[[#This Row],[CF % EOL ]]*$A$6</f>
        <v>0</v>
      </c>
      <c r="J6639" s="3">
        <v>0.12961547843313648</v>
      </c>
      <c r="K6639" s="2">
        <f>$A$10*Table13[[#This Row],[CF % WEC]]</f>
        <v>0</v>
      </c>
      <c r="L6639" s="1">
        <v>33.051333658460884</v>
      </c>
      <c r="M6639" s="2">
        <f>Table13[[#This Row],[Cons h '[MWh']]]-Table13[[#This Row],[Ewec_prod '[MWh']]]-Table13[[#This Row],[Eeol_prod '[MWh']]]-Table13[[#This Row],[Efv_prod '[MWh']]]</f>
        <v>33.051333658460884</v>
      </c>
    </row>
    <row r="6640" x14ac:dyDescent="0.25">
      <c r="E6640" s="4">
        <v>43742.583333333336</v>
      </c>
      <c r="F6640" s="3">
        <v>0</v>
      </c>
      <c r="G6640" s="2">
        <f>Table13[[#This Row],[CF % FV]]*$A$2</f>
        <v>0</v>
      </c>
      <c r="H6640" s="3">
        <v>-3.7379313472249999E-3</v>
      </c>
      <c r="I6640" s="2">
        <f>Table13[[#This Row],[CF % EOL ]]*$A$6</f>
        <v>0</v>
      </c>
      <c r="J6640" s="3">
        <v>0.12373574629338122</v>
      </c>
      <c r="K6640" s="2">
        <f>$A$10*Table13[[#This Row],[CF % WEC]]</f>
        <v>0</v>
      </c>
      <c r="L6640" s="1">
        <v>24.894829725942582</v>
      </c>
      <c r="M6640" s="2">
        <f>Table13[[#This Row],[Cons h '[MWh']]]-Table13[[#This Row],[Ewec_prod '[MWh']]]-Table13[[#This Row],[Eeol_prod '[MWh']]]-Table13[[#This Row],[Efv_prod '[MWh']]]</f>
        <v>24.894829725942582</v>
      </c>
    </row>
    <row r="6641" x14ac:dyDescent="0.25">
      <c r="E6641" s="4">
        <v>43742.625</v>
      </c>
      <c r="F6641" s="3">
        <v>0</v>
      </c>
      <c r="G6641" s="2">
        <f>Table13[[#This Row],[CF % FV]]*$A$2</f>
        <v>0</v>
      </c>
      <c r="H6641" s="3">
        <v>-1.6234265345182199E-3</v>
      </c>
      <c r="I6641" s="2">
        <f>Table13[[#This Row],[CF % EOL ]]*$A$6</f>
        <v>0</v>
      </c>
      <c r="J6641" s="3">
        <v>0.11830800228937423</v>
      </c>
      <c r="K6641" s="2">
        <f>$A$10*Table13[[#This Row],[CF % WEC]]</f>
        <v>0</v>
      </c>
      <c r="L6641" s="1">
        <v>35.043185601353322</v>
      </c>
      <c r="M6641" s="2">
        <f>Table13[[#This Row],[Cons h '[MWh']]]-Table13[[#This Row],[Ewec_prod '[MWh']]]-Table13[[#This Row],[Eeol_prod '[MWh']]]-Table13[[#This Row],[Efv_prod '[MWh']]]</f>
        <v>35.043185601353322</v>
      </c>
    </row>
    <row r="6642" x14ac:dyDescent="0.25">
      <c r="E6642" s="4">
        <v>43742.666666666664</v>
      </c>
      <c r="F6642" s="3">
        <v>7.8609999999999999E-2</v>
      </c>
      <c r="G6642" s="2">
        <f>Table13[[#This Row],[CF % FV]]*$A$2</f>
        <v>8.6471</v>
      </c>
      <c r="H6642" s="3">
        <v>8.8544131666253908E-3</v>
      </c>
      <c r="I6642" s="2">
        <f>Table13[[#This Row],[CF % EOL ]]*$A$6</f>
        <v>0</v>
      </c>
      <c r="J6642" s="3">
        <v>0.11389205842194304</v>
      </c>
      <c r="K6642" s="2">
        <f>$A$10*Table13[[#This Row],[CF % WEC]]</f>
        <v>0</v>
      </c>
      <c r="L6642" s="1">
        <v>23.785277768017774</v>
      </c>
      <c r="M6642" s="2">
        <f>Table13[[#This Row],[Cons h '[MWh']]]-Table13[[#This Row],[Ewec_prod '[MWh']]]-Table13[[#This Row],[Eeol_prod '[MWh']]]-Table13[[#This Row],[Efv_prod '[MWh']]]</f>
        <v>15.138177768017774</v>
      </c>
    </row>
    <row r="6643" x14ac:dyDescent="0.25">
      <c r="E6643" s="4">
        <v>43742.708333333336</v>
      </c>
      <c r="F6643" s="3">
        <v>0.28264999999999996</v>
      </c>
      <c r="G6643" s="2">
        <f>Table13[[#This Row],[CF % FV]]*$A$2</f>
        <v>31.091499999999996</v>
      </c>
      <c r="H6643" s="3">
        <v>1.7405892316037799E-2</v>
      </c>
      <c r="I6643" s="2">
        <f>Table13[[#This Row],[CF % EOL ]]*$A$6</f>
        <v>0</v>
      </c>
      <c r="J6643" s="3">
        <v>0.10808897667856131</v>
      </c>
      <c r="K6643" s="2">
        <f>$A$10*Table13[[#This Row],[CF % WEC]]</f>
        <v>0</v>
      </c>
      <c r="L6643" s="1">
        <v>36.427415616054041</v>
      </c>
      <c r="M6643" s="2">
        <f>Table13[[#This Row],[Cons h '[MWh']]]-Table13[[#This Row],[Ewec_prod '[MWh']]]-Table13[[#This Row],[Eeol_prod '[MWh']]]-Table13[[#This Row],[Efv_prod '[MWh']]]</f>
        <v>5.3359156160540451</v>
      </c>
    </row>
    <row r="6644" x14ac:dyDescent="0.25">
      <c r="E6644" s="4">
        <v>43742.75</v>
      </c>
      <c r="F6644" s="3">
        <v>0.50827</v>
      </c>
      <c r="G6644" s="2">
        <f>Table13[[#This Row],[CF % FV]]*$A$2</f>
        <v>55.909700000000001</v>
      </c>
      <c r="H6644" s="3">
        <v>2.8995176246728999E-2</v>
      </c>
      <c r="I6644" s="2">
        <f>Table13[[#This Row],[CF % EOL ]]*$A$6</f>
        <v>0</v>
      </c>
      <c r="J6644" s="3">
        <v>0.10304794553623224</v>
      </c>
      <c r="K6644" s="2">
        <f>$A$10*Table13[[#This Row],[CF % WEC]]</f>
        <v>0</v>
      </c>
      <c r="L6644" s="1">
        <v>56.063096680941555</v>
      </c>
      <c r="M6644" s="2">
        <f>Table13[[#This Row],[Cons h '[MWh']]]-Table13[[#This Row],[Ewec_prod '[MWh']]]-Table13[[#This Row],[Eeol_prod '[MWh']]]-Table13[[#This Row],[Efv_prod '[MWh']]]</f>
        <v>0.15339668094155456</v>
      </c>
    </row>
    <row r="6645" x14ac:dyDescent="0.25">
      <c r="E6645" s="4">
        <v>43742.791666666664</v>
      </c>
      <c r="F6645" s="3">
        <v>0.58299999999999996</v>
      </c>
      <c r="G6645" s="2">
        <f>Table13[[#This Row],[CF % FV]]*$A$2</f>
        <v>64.13</v>
      </c>
      <c r="H6645" s="3">
        <v>5.1926197316695899E-2</v>
      </c>
      <c r="I6645" s="2">
        <f>Table13[[#This Row],[CF % EOL ]]*$A$6</f>
        <v>0</v>
      </c>
      <c r="J6645" s="3">
        <v>9.888157118783665E-2</v>
      </c>
      <c r="K6645" s="2">
        <f>$A$10*Table13[[#This Row],[CF % WEC]]</f>
        <v>0</v>
      </c>
      <c r="L6645" s="1">
        <v>50.315589370415701</v>
      </c>
      <c r="M6645" s="2">
        <f>Table13[[#This Row],[Cons h '[MWh']]]-Table13[[#This Row],[Ewec_prod '[MWh']]]-Table13[[#This Row],[Eeol_prod '[MWh']]]-Table13[[#This Row],[Efv_prod '[MWh']]]</f>
        <v>-13.814410629584295</v>
      </c>
    </row>
    <row r="6646" x14ac:dyDescent="0.25">
      <c r="E6646" s="4">
        <v>43742.833333333336</v>
      </c>
      <c r="F6646" s="3">
        <v>0.67347000000000001</v>
      </c>
      <c r="G6646" s="2">
        <f>Table13[[#This Row],[CF % FV]]*$A$2</f>
        <v>74.081699999999998</v>
      </c>
      <c r="H6646" s="3">
        <v>5.9968379043129898E-2</v>
      </c>
      <c r="I6646" s="2">
        <f>Table13[[#This Row],[CF % EOL ]]*$A$6</f>
        <v>0</v>
      </c>
      <c r="J6646" s="3">
        <v>9.5083775207108326E-2</v>
      </c>
      <c r="K6646" s="2">
        <f>$A$10*Table13[[#This Row],[CF % WEC]]</f>
        <v>0</v>
      </c>
      <c r="L6646" s="1">
        <v>44.273424244436406</v>
      </c>
      <c r="M6646" s="2">
        <f>Table13[[#This Row],[Cons h '[MWh']]]-Table13[[#This Row],[Ewec_prod '[MWh']]]-Table13[[#This Row],[Eeol_prod '[MWh']]]-Table13[[#This Row],[Efv_prod '[MWh']]]</f>
        <v>-29.808275755563592</v>
      </c>
    </row>
    <row r="6647" x14ac:dyDescent="0.25">
      <c r="E6647" s="4">
        <v>43742.875</v>
      </c>
      <c r="F6647" s="3">
        <v>0.65900999999999998</v>
      </c>
      <c r="G6647" s="2">
        <f>Table13[[#This Row],[CF % FV]]*$A$2</f>
        <v>72.491100000000003</v>
      </c>
      <c r="H6647" s="3">
        <v>6.7858472131147596E-2</v>
      </c>
      <c r="I6647" s="2">
        <f>Table13[[#This Row],[CF % EOL ]]*$A$6</f>
        <v>0</v>
      </c>
      <c r="J6647" s="3">
        <v>9.1370934895951689E-2</v>
      </c>
      <c r="K6647" s="2">
        <f>$A$10*Table13[[#This Row],[CF % WEC]]</f>
        <v>0</v>
      </c>
      <c r="L6647" s="1">
        <v>38.33510502058077</v>
      </c>
      <c r="M6647" s="2">
        <f>Table13[[#This Row],[Cons h '[MWh']]]-Table13[[#This Row],[Ewec_prod '[MWh']]]-Table13[[#This Row],[Eeol_prod '[MWh']]]-Table13[[#This Row],[Efv_prod '[MWh']]]</f>
        <v>-34.155994979419233</v>
      </c>
    </row>
    <row r="6648" x14ac:dyDescent="0.25">
      <c r="E6648" s="4">
        <v>43742.916666666664</v>
      </c>
      <c r="F6648" s="3">
        <v>0.66998000000000002</v>
      </c>
      <c r="G6648" s="2">
        <f>Table13[[#This Row],[CF % FV]]*$A$2</f>
        <v>73.697800000000001</v>
      </c>
      <c r="H6648" s="3">
        <v>6.4565318888803999E-2</v>
      </c>
      <c r="I6648" s="2">
        <f>Table13[[#This Row],[CF % EOL ]]*$A$6</f>
        <v>0</v>
      </c>
      <c r="J6648" s="3">
        <v>8.853385101745595E-2</v>
      </c>
      <c r="K6648" s="2">
        <f>$A$10*Table13[[#This Row],[CF % WEC]]</f>
        <v>0</v>
      </c>
      <c r="L6648" s="1">
        <v>30.529162672953873</v>
      </c>
      <c r="M6648" s="2">
        <f>Table13[[#This Row],[Cons h '[MWh']]]-Table13[[#This Row],[Ewec_prod '[MWh']]]-Table13[[#This Row],[Eeol_prod '[MWh']]]-Table13[[#This Row],[Efv_prod '[MWh']]]</f>
        <v>-43.168637327046127</v>
      </c>
    </row>
    <row r="6649" x14ac:dyDescent="0.25">
      <c r="E6649" s="4">
        <v>43742.958333333336</v>
      </c>
      <c r="F6649" s="3">
        <v>0.58295000000000008</v>
      </c>
      <c r="G6649" s="2">
        <f>Table13[[#This Row],[CF % FV]]*$A$2</f>
        <v>64.124500000000012</v>
      </c>
      <c r="H6649" s="3">
        <v>9.0558766296964605E-2</v>
      </c>
      <c r="I6649" s="2">
        <f>Table13[[#This Row],[CF % EOL ]]*$A$6</f>
        <v>0</v>
      </c>
      <c r="J6649" s="3">
        <v>8.6359460881003963E-2</v>
      </c>
      <c r="K6649" s="2">
        <f>$A$10*Table13[[#This Row],[CF % WEC]]</f>
        <v>0</v>
      </c>
      <c r="L6649" s="1">
        <v>26.755574495896706</v>
      </c>
      <c r="M6649" s="2">
        <f>Table13[[#This Row],[Cons h '[MWh']]]-Table13[[#This Row],[Ewec_prod '[MWh']]]-Table13[[#This Row],[Eeol_prod '[MWh']]]-Table13[[#This Row],[Efv_prod '[MWh']]]</f>
        <v>-37.368925504103302</v>
      </c>
    </row>
    <row r="6650" x14ac:dyDescent="0.25">
      <c r="E6650" s="4">
        <v>43743</v>
      </c>
      <c r="F6650" s="3">
        <v>0.46947000000000005</v>
      </c>
      <c r="G6650" s="2">
        <f>Table13[[#This Row],[CF % FV]]*$A$2</f>
        <v>51.641700000000007</v>
      </c>
      <c r="H6650" s="3">
        <v>0.124469766215699</v>
      </c>
      <c r="I6650" s="2">
        <f>Table13[[#This Row],[CF % EOL ]]*$A$6</f>
        <v>0</v>
      </c>
      <c r="J6650" s="3">
        <v>8.4509289030991738E-2</v>
      </c>
      <c r="K6650" s="2">
        <f>$A$10*Table13[[#This Row],[CF % WEC]]</f>
        <v>0</v>
      </c>
      <c r="L6650" s="1">
        <v>24.721017311740138</v>
      </c>
      <c r="M6650" s="2">
        <f>Table13[[#This Row],[Cons h '[MWh']]]-Table13[[#This Row],[Ewec_prod '[MWh']]]-Table13[[#This Row],[Eeol_prod '[MWh']]]-Table13[[#This Row],[Efv_prod '[MWh']]]</f>
        <v>-26.92068268825987</v>
      </c>
    </row>
    <row r="6651" x14ac:dyDescent="0.25">
      <c r="E6651" s="4">
        <v>43743.041666666664</v>
      </c>
      <c r="F6651" s="3">
        <v>0.31139</v>
      </c>
      <c r="G6651" s="2">
        <f>Table13[[#This Row],[CF % FV]]*$A$2</f>
        <v>34.252899999999997</v>
      </c>
      <c r="H6651" s="3">
        <v>0.138171118896459</v>
      </c>
      <c r="I6651" s="2">
        <f>Table13[[#This Row],[CF % EOL ]]*$A$6</f>
        <v>0</v>
      </c>
      <c r="J6651" s="3">
        <v>8.2644505636866802E-2</v>
      </c>
      <c r="K6651" s="2">
        <f>$A$10*Table13[[#This Row],[CF % WEC]]</f>
        <v>0</v>
      </c>
      <c r="L6651" s="1">
        <v>23.283318597134798</v>
      </c>
      <c r="M6651" s="2">
        <f>Table13[[#This Row],[Cons h '[MWh']]]-Table13[[#This Row],[Ewec_prod '[MWh']]]-Table13[[#This Row],[Eeol_prod '[MWh']]]-Table13[[#This Row],[Efv_prod '[MWh']]]</f>
        <v>-10.969581402865199</v>
      </c>
    </row>
    <row r="6652" x14ac:dyDescent="0.25">
      <c r="E6652" s="4">
        <v>43743.083333333336</v>
      </c>
      <c r="F6652" s="3">
        <v>0.13119999999999998</v>
      </c>
      <c r="G6652" s="2">
        <f>Table13[[#This Row],[CF % FV]]*$A$2</f>
        <v>14.431999999999999</v>
      </c>
      <c r="H6652" s="3">
        <v>0.119983660388621</v>
      </c>
      <c r="I6652" s="2">
        <f>Table13[[#This Row],[CF % EOL ]]*$A$6</f>
        <v>0</v>
      </c>
      <c r="J6652" s="3">
        <v>8.0659039944021155E-2</v>
      </c>
      <c r="K6652" s="2">
        <f>$A$10*Table13[[#This Row],[CF % WEC]]</f>
        <v>0</v>
      </c>
      <c r="L6652" s="1">
        <v>24.983543353519373</v>
      </c>
      <c r="M6652" s="2">
        <f>Table13[[#This Row],[Cons h '[MWh']]]-Table13[[#This Row],[Ewec_prod '[MWh']]]-Table13[[#This Row],[Eeol_prod '[MWh']]]-Table13[[#This Row],[Efv_prod '[MWh']]]</f>
        <v>10.551543353519374</v>
      </c>
    </row>
    <row r="6653" x14ac:dyDescent="0.25">
      <c r="E6653" s="4">
        <v>43743.125</v>
      </c>
      <c r="F6653" s="3">
        <v>6.1399999999999996E-3</v>
      </c>
      <c r="G6653" s="2">
        <f>Table13[[#This Row],[CF % FV]]*$A$2</f>
        <v>0.6754</v>
      </c>
      <c r="H6653" s="3">
        <v>0.108325793222123</v>
      </c>
      <c r="I6653" s="2">
        <f>Table13[[#This Row],[CF % EOL ]]*$A$6</f>
        <v>0</v>
      </c>
      <c r="J6653" s="3">
        <v>7.8719425767194623E-2</v>
      </c>
      <c r="K6653" s="2">
        <f>$A$10*Table13[[#This Row],[CF % WEC]]</f>
        <v>0</v>
      </c>
      <c r="L6653" s="1">
        <v>24.239268127814302</v>
      </c>
      <c r="M6653" s="2">
        <f>Table13[[#This Row],[Cons h '[MWh']]]-Table13[[#This Row],[Ewec_prod '[MWh']]]-Table13[[#This Row],[Eeol_prod '[MWh']]]-Table13[[#This Row],[Efv_prod '[MWh']]]</f>
        <v>23.563868127814303</v>
      </c>
    </row>
    <row r="6654" x14ac:dyDescent="0.25">
      <c r="E6654" s="4">
        <v>43743.166666666664</v>
      </c>
      <c r="F6654" s="3">
        <v>0</v>
      </c>
      <c r="G6654" s="2">
        <f>Table13[[#This Row],[CF % FV]]*$A$2</f>
        <v>0</v>
      </c>
      <c r="H6654" s="3">
        <v>9.2646806066621804E-2</v>
      </c>
      <c r="I6654" s="2">
        <f>Table13[[#This Row],[CF % EOL ]]*$A$6</f>
        <v>0</v>
      </c>
      <c r="J6654" s="3">
        <v>7.6227663048656663E-2</v>
      </c>
      <c r="K6654" s="2">
        <f>$A$10*Table13[[#This Row],[CF % WEC]]</f>
        <v>0</v>
      </c>
      <c r="L6654" s="1">
        <v>29.293048764279042</v>
      </c>
      <c r="M6654" s="2">
        <f>Table13[[#This Row],[Cons h '[MWh']]]-Table13[[#This Row],[Ewec_prod '[MWh']]]-Table13[[#This Row],[Eeol_prod '[MWh']]]-Table13[[#This Row],[Efv_prod '[MWh']]]</f>
        <v>29.293048764279042</v>
      </c>
    </row>
    <row r="6655" x14ac:dyDescent="0.25">
      <c r="E6655" s="4">
        <v>43743.208333333336</v>
      </c>
      <c r="F6655" s="3">
        <v>0</v>
      </c>
      <c r="G6655" s="2">
        <f>Table13[[#This Row],[CF % FV]]*$A$2</f>
        <v>0</v>
      </c>
      <c r="H6655" s="3">
        <v>6.2200230262524497E-2</v>
      </c>
      <c r="I6655" s="2">
        <f>Table13[[#This Row],[CF % EOL ]]*$A$6</f>
        <v>0</v>
      </c>
      <c r="J6655" s="3">
        <v>7.399849135007848E-2</v>
      </c>
      <c r="K6655" s="2">
        <f>$A$10*Table13[[#This Row],[CF % WEC]]</f>
        <v>0</v>
      </c>
      <c r="L6655" s="1">
        <v>29.214657417989816</v>
      </c>
      <c r="M6655" s="2">
        <f>Table13[[#This Row],[Cons h '[MWh']]]-Table13[[#This Row],[Ewec_prod '[MWh']]]-Table13[[#This Row],[Eeol_prod '[MWh']]]-Table13[[#This Row],[Efv_prod '[MWh']]]</f>
        <v>29.214657417989816</v>
      </c>
    </row>
    <row r="6656" x14ac:dyDescent="0.25">
      <c r="E6656" s="4">
        <v>43743.25</v>
      </c>
      <c r="F6656" s="3">
        <v>0</v>
      </c>
      <c r="G6656" s="2">
        <f>Table13[[#This Row],[CF % FV]]*$A$2</f>
        <v>0</v>
      </c>
      <c r="H6656" s="3">
        <v>5.52818522646739E-2</v>
      </c>
      <c r="I6656" s="2">
        <f>Table13[[#This Row],[CF % EOL ]]*$A$6</f>
        <v>0</v>
      </c>
      <c r="J6656" s="3">
        <v>7.2054079068607793E-2</v>
      </c>
      <c r="K6656" s="2">
        <f>$A$10*Table13[[#This Row],[CF % WEC]]</f>
        <v>0</v>
      </c>
      <c r="L6656" s="1">
        <v>34.104003146012403</v>
      </c>
      <c r="M6656" s="2">
        <f>Table13[[#This Row],[Cons h '[MWh']]]-Table13[[#This Row],[Ewec_prod '[MWh']]]-Table13[[#This Row],[Eeol_prod '[MWh']]]-Table13[[#This Row],[Efv_prod '[MWh']]]</f>
        <v>34.104003146012403</v>
      </c>
    </row>
    <row r="6657" x14ac:dyDescent="0.25">
      <c r="E6657" s="4">
        <v>43743.291666666664</v>
      </c>
      <c r="F6657" s="3">
        <v>0</v>
      </c>
      <c r="G6657" s="2">
        <f>Table13[[#This Row],[CF % FV]]*$A$2</f>
        <v>0</v>
      </c>
      <c r="H6657" s="3">
        <v>4.3638521108092701E-2</v>
      </c>
      <c r="I6657" s="2">
        <f>Table13[[#This Row],[CF % EOL ]]*$A$6</f>
        <v>0</v>
      </c>
      <c r="J6657" s="3">
        <v>7.0164096301807533E-2</v>
      </c>
      <c r="K6657" s="2">
        <f>$A$10*Table13[[#This Row],[CF % WEC]]</f>
        <v>0</v>
      </c>
      <c r="L6657" s="1">
        <v>31.476467535573164</v>
      </c>
      <c r="M6657" s="2">
        <f>Table13[[#This Row],[Cons h '[MWh']]]-Table13[[#This Row],[Ewec_prod '[MWh']]]-Table13[[#This Row],[Eeol_prod '[MWh']]]-Table13[[#This Row],[Efv_prod '[MWh']]]</f>
        <v>31.476467535573164</v>
      </c>
    </row>
    <row r="6658" x14ac:dyDescent="0.25">
      <c r="E6658" s="4">
        <v>43743.333333333336</v>
      </c>
      <c r="F6658" s="3">
        <v>0</v>
      </c>
      <c r="G6658" s="2">
        <f>Table13[[#This Row],[CF % FV]]*$A$2</f>
        <v>0</v>
      </c>
      <c r="H6658" s="3">
        <v>3.2614564132703097E-2</v>
      </c>
      <c r="I6658" s="2">
        <f>Table13[[#This Row],[CF % EOL ]]*$A$6</f>
        <v>0</v>
      </c>
      <c r="J6658" s="3">
        <v>6.7473823202532077E-2</v>
      </c>
      <c r="K6658" s="2">
        <f>$A$10*Table13[[#This Row],[CF % WEC]]</f>
        <v>0</v>
      </c>
      <c r="L6658" s="1">
        <v>30.155200947968751</v>
      </c>
      <c r="M6658" s="2">
        <f>Table13[[#This Row],[Cons h '[MWh']]]-Table13[[#This Row],[Ewec_prod '[MWh']]]-Table13[[#This Row],[Eeol_prod '[MWh']]]-Table13[[#This Row],[Efv_prod '[MWh']]]</f>
        <v>30.155200947968751</v>
      </c>
    </row>
    <row r="6659" x14ac:dyDescent="0.25">
      <c r="E6659" s="4">
        <v>43743.375</v>
      </c>
      <c r="F6659" s="3">
        <v>0</v>
      </c>
      <c r="G6659" s="2">
        <f>Table13[[#This Row],[CF % FV]]*$A$2</f>
        <v>0</v>
      </c>
      <c r="H6659" s="3">
        <v>3.0122292313309498E-2</v>
      </c>
      <c r="I6659" s="2">
        <f>Table13[[#This Row],[CF % EOL ]]*$A$6</f>
        <v>0</v>
      </c>
      <c r="J6659" s="3">
        <v>6.3745841920931884E-2</v>
      </c>
      <c r="K6659" s="2">
        <f>$A$10*Table13[[#This Row],[CF % WEC]]</f>
        <v>0</v>
      </c>
      <c r="L6659" s="1">
        <v>29.367208254656116</v>
      </c>
      <c r="M6659" s="2">
        <f>Table13[[#This Row],[Cons h '[MWh']]]-Table13[[#This Row],[Ewec_prod '[MWh']]]-Table13[[#This Row],[Eeol_prod '[MWh']]]-Table13[[#This Row],[Efv_prod '[MWh']]]</f>
        <v>29.367208254656116</v>
      </c>
    </row>
    <row r="6660" x14ac:dyDescent="0.25">
      <c r="E6660" s="4">
        <v>43743.416666666664</v>
      </c>
      <c r="F6660" s="3">
        <v>0</v>
      </c>
      <c r="G6660" s="2">
        <f>Table13[[#This Row],[CF % FV]]*$A$2</f>
        <v>0</v>
      </c>
      <c r="H6660" s="3">
        <v>-3.8094578805720602E-3</v>
      </c>
      <c r="I6660" s="2">
        <f>Table13[[#This Row],[CF % EOL ]]*$A$6</f>
        <v>0</v>
      </c>
      <c r="J6660" s="3">
        <v>6.0787682932143573E-2</v>
      </c>
      <c r="K6660" s="2">
        <f>$A$10*Table13[[#This Row],[CF % WEC]]</f>
        <v>0</v>
      </c>
      <c r="L6660" s="1">
        <v>31.932191340248579</v>
      </c>
      <c r="M6660" s="2">
        <f>Table13[[#This Row],[Cons h '[MWh']]]-Table13[[#This Row],[Ewec_prod '[MWh']]]-Table13[[#This Row],[Eeol_prod '[MWh']]]-Table13[[#This Row],[Efv_prod '[MWh']]]</f>
        <v>31.932191340248579</v>
      </c>
    </row>
    <row r="6661" x14ac:dyDescent="0.25">
      <c r="E6661" s="4">
        <v>43743.458333333336</v>
      </c>
      <c r="F6661" s="3">
        <v>0</v>
      </c>
      <c r="G6661" s="2">
        <f>Table13[[#This Row],[CF % FV]]*$A$2</f>
        <v>0</v>
      </c>
      <c r="H6661" s="3">
        <v>-2.82621883254862E-3</v>
      </c>
      <c r="I6661" s="2">
        <f>Table13[[#This Row],[CF % EOL ]]*$A$6</f>
        <v>0</v>
      </c>
      <c r="J6661" s="3">
        <v>5.7879598555133895E-2</v>
      </c>
      <c r="K6661" s="2">
        <f>$A$10*Table13[[#This Row],[CF % WEC]]</f>
        <v>0</v>
      </c>
      <c r="L6661" s="1">
        <v>31.974985545405964</v>
      </c>
      <c r="M6661" s="2">
        <f>Table13[[#This Row],[Cons h '[MWh']]]-Table13[[#This Row],[Ewec_prod '[MWh']]]-Table13[[#This Row],[Eeol_prod '[MWh']]]-Table13[[#This Row],[Efv_prod '[MWh']]]</f>
        <v>31.974985545405964</v>
      </c>
    </row>
    <row r="6662" x14ac:dyDescent="0.25">
      <c r="E6662" s="4">
        <v>43743.5</v>
      </c>
      <c r="F6662" s="3">
        <v>0</v>
      </c>
      <c r="G6662" s="2">
        <f>Table13[[#This Row],[CF % FV]]*$A$2</f>
        <v>0</v>
      </c>
      <c r="H6662" s="3">
        <v>-9.2667394996551498E-5</v>
      </c>
      <c r="I6662" s="2">
        <f>Table13[[#This Row],[CF % EOL ]]*$A$6</f>
        <v>0</v>
      </c>
      <c r="J6662" s="3">
        <v>5.6172838054764328E-2</v>
      </c>
      <c r="K6662" s="2">
        <f>$A$10*Table13[[#This Row],[CF % WEC]]</f>
        <v>0</v>
      </c>
      <c r="L6662" s="1">
        <v>34.09861874969711</v>
      </c>
      <c r="M6662" s="2">
        <f>Table13[[#This Row],[Cons h '[MWh']]]-Table13[[#This Row],[Ewec_prod '[MWh']]]-Table13[[#This Row],[Eeol_prod '[MWh']]]-Table13[[#This Row],[Efv_prod '[MWh']]]</f>
        <v>34.09861874969711</v>
      </c>
    </row>
    <row r="6663" x14ac:dyDescent="0.25">
      <c r="E6663" s="4">
        <v>43743.541666666664</v>
      </c>
      <c r="F6663" s="3">
        <v>0</v>
      </c>
      <c r="G6663" s="2">
        <f>Table13[[#This Row],[CF % FV]]*$A$2</f>
        <v>0</v>
      </c>
      <c r="H6663" s="3">
        <v>-1.18879027536853E-3</v>
      </c>
      <c r="I6663" s="2">
        <f>Table13[[#This Row],[CF % EOL ]]*$A$6</f>
        <v>0</v>
      </c>
      <c r="J6663" s="3">
        <v>5.6259656914142912E-2</v>
      </c>
      <c r="K6663" s="2">
        <f>$A$10*Table13[[#This Row],[CF % WEC]]</f>
        <v>0</v>
      </c>
      <c r="L6663" s="1">
        <v>29.539279656845633</v>
      </c>
      <c r="M6663" s="2">
        <f>Table13[[#This Row],[Cons h '[MWh']]]-Table13[[#This Row],[Ewec_prod '[MWh']]]-Table13[[#This Row],[Eeol_prod '[MWh']]]-Table13[[#This Row],[Efv_prod '[MWh']]]</f>
        <v>29.539279656845633</v>
      </c>
    </row>
    <row r="6664" x14ac:dyDescent="0.25">
      <c r="E6664" s="4">
        <v>43743.583333333336</v>
      </c>
      <c r="F6664" s="3">
        <v>0</v>
      </c>
      <c r="G6664" s="2">
        <f>Table13[[#This Row],[CF % FV]]*$A$2</f>
        <v>0</v>
      </c>
      <c r="H6664" s="3">
        <v>1.3863915733693601E-3</v>
      </c>
      <c r="I6664" s="2">
        <f>Table13[[#This Row],[CF % EOL ]]*$A$6</f>
        <v>0</v>
      </c>
      <c r="J6664" s="3">
        <v>5.6483779317936036E-2</v>
      </c>
      <c r="K6664" s="2">
        <f>$A$10*Table13[[#This Row],[CF % WEC]]</f>
        <v>0</v>
      </c>
      <c r="L6664" s="1">
        <v>30.113751590446846</v>
      </c>
      <c r="M6664" s="2">
        <f>Table13[[#This Row],[Cons h '[MWh']]]-Table13[[#This Row],[Ewec_prod '[MWh']]]-Table13[[#This Row],[Eeol_prod '[MWh']]]-Table13[[#This Row],[Efv_prod '[MWh']]]</f>
        <v>30.113751590446846</v>
      </c>
    </row>
    <row r="6665" x14ac:dyDescent="0.25">
      <c r="E6665" s="4">
        <v>43743.625</v>
      </c>
      <c r="F6665" s="3">
        <v>0</v>
      </c>
      <c r="G6665" s="2">
        <f>Table13[[#This Row],[CF % FV]]*$A$2</f>
        <v>0</v>
      </c>
      <c r="H6665" s="3">
        <v>8.9688954340532197E-3</v>
      </c>
      <c r="I6665" s="2">
        <f>Table13[[#This Row],[CF % EOL ]]*$A$6</f>
        <v>0</v>
      </c>
      <c r="J6665" s="3">
        <v>5.7061056942651608E-2</v>
      </c>
      <c r="K6665" s="2">
        <f>$A$10*Table13[[#This Row],[CF % WEC]]</f>
        <v>0</v>
      </c>
      <c r="L6665" s="1">
        <v>27.08667853121106</v>
      </c>
      <c r="M6665" s="2">
        <f>Table13[[#This Row],[Cons h '[MWh']]]-Table13[[#This Row],[Ewec_prod '[MWh']]]-Table13[[#This Row],[Eeol_prod '[MWh']]]-Table13[[#This Row],[Efv_prod '[MWh']]]</f>
        <v>27.08667853121106</v>
      </c>
    </row>
    <row r="6666" x14ac:dyDescent="0.25">
      <c r="E6666" s="4">
        <v>43743.666666666664</v>
      </c>
      <c r="F6666" s="3">
        <v>9.7099999999999992E-2</v>
      </c>
      <c r="G6666" s="2">
        <f>Table13[[#This Row],[CF % FV]]*$A$2</f>
        <v>10.680999999999999</v>
      </c>
      <c r="H6666" s="3">
        <v>2.3539577434576499E-2</v>
      </c>
      <c r="I6666" s="2">
        <f>Table13[[#This Row],[CF % EOL ]]*$A$6</f>
        <v>0</v>
      </c>
      <c r="J6666" s="3">
        <v>5.7508325797249495E-2</v>
      </c>
      <c r="K6666" s="2">
        <f>$A$10*Table13[[#This Row],[CF % WEC]]</f>
        <v>0</v>
      </c>
      <c r="L6666" s="1">
        <v>28.14907730809519</v>
      </c>
      <c r="M6666" s="2">
        <f>Table13[[#This Row],[Cons h '[MWh']]]-Table13[[#This Row],[Ewec_prod '[MWh']]]-Table13[[#This Row],[Eeol_prod '[MWh']]]-Table13[[#This Row],[Efv_prod '[MWh']]]</f>
        <v>17.468077308095189</v>
      </c>
    </row>
    <row r="6667" x14ac:dyDescent="0.25">
      <c r="E6667" s="4">
        <v>43743.708333333336</v>
      </c>
      <c r="F6667" s="3">
        <v>0.28739999999999999</v>
      </c>
      <c r="G6667" s="2">
        <f>Table13[[#This Row],[CF % FV]]*$A$2</f>
        <v>31.613999999999997</v>
      </c>
      <c r="H6667" s="3">
        <v>3.5466767195792302E-2</v>
      </c>
      <c r="I6667" s="2">
        <f>Table13[[#This Row],[CF % EOL ]]*$A$6</f>
        <v>0</v>
      </c>
      <c r="J6667" s="3">
        <v>5.8247550985252451E-2</v>
      </c>
      <c r="K6667" s="2">
        <f>$A$10*Table13[[#This Row],[CF % WEC]]</f>
        <v>0</v>
      </c>
      <c r="L6667" s="1">
        <v>25.898497854853559</v>
      </c>
      <c r="M6667" s="2">
        <f>Table13[[#This Row],[Cons h '[MWh']]]-Table13[[#This Row],[Ewec_prod '[MWh']]]-Table13[[#This Row],[Eeol_prod '[MWh']]]-Table13[[#This Row],[Efv_prod '[MWh']]]</f>
        <v>-5.7155021451464378</v>
      </c>
    </row>
    <row r="6668" x14ac:dyDescent="0.25">
      <c r="E6668" s="4">
        <v>43743.75</v>
      </c>
      <c r="F6668" s="3">
        <v>0.43611</v>
      </c>
      <c r="G6668" s="2">
        <f>Table13[[#This Row],[CF % FV]]*$A$2</f>
        <v>47.972099999999998</v>
      </c>
      <c r="H6668" s="3">
        <v>5.2019297706157298E-2</v>
      </c>
      <c r="I6668" s="2">
        <f>Table13[[#This Row],[CF % EOL ]]*$A$6</f>
        <v>0</v>
      </c>
      <c r="J6668" s="3">
        <v>5.9166683913524976E-2</v>
      </c>
      <c r="K6668" s="2">
        <f>$A$10*Table13[[#This Row],[CF % WEC]]</f>
        <v>0</v>
      </c>
      <c r="L6668" s="1">
        <v>38.669411720935514</v>
      </c>
      <c r="M6668" s="2">
        <f>Table13[[#This Row],[Cons h '[MWh']]]-Table13[[#This Row],[Ewec_prod '[MWh']]]-Table13[[#This Row],[Eeol_prod '[MWh']]]-Table13[[#This Row],[Efv_prod '[MWh']]]</f>
        <v>-9.3026882790644834</v>
      </c>
    </row>
    <row r="6669" x14ac:dyDescent="0.25">
      <c r="E6669" s="4">
        <v>43743.791666666664</v>
      </c>
      <c r="F6669" s="3">
        <v>0.51887000000000005</v>
      </c>
      <c r="G6669" s="2">
        <f>Table13[[#This Row],[CF % FV]]*$A$2</f>
        <v>57.075700000000005</v>
      </c>
      <c r="H6669" s="3">
        <v>8.4855398292515996E-2</v>
      </c>
      <c r="I6669" s="2">
        <f>Table13[[#This Row],[CF % EOL ]]*$A$6</f>
        <v>0</v>
      </c>
      <c r="J6669" s="3">
        <v>5.961175988041522E-2</v>
      </c>
      <c r="K6669" s="2">
        <f>$A$10*Table13[[#This Row],[CF % WEC]]</f>
        <v>0</v>
      </c>
      <c r="L6669" s="1">
        <v>41.598063225284733</v>
      </c>
      <c r="M6669" s="2">
        <f>Table13[[#This Row],[Cons h '[MWh']]]-Table13[[#This Row],[Ewec_prod '[MWh']]]-Table13[[#This Row],[Eeol_prod '[MWh']]]-Table13[[#This Row],[Efv_prod '[MWh']]]</f>
        <v>-15.477636774715272</v>
      </c>
    </row>
    <row r="6670" x14ac:dyDescent="0.25">
      <c r="E6670" s="4">
        <v>43743.833333333336</v>
      </c>
      <c r="F6670" s="3">
        <v>0.54641999999999991</v>
      </c>
      <c r="G6670" s="2">
        <f>Table13[[#This Row],[CF % FV]]*$A$2</f>
        <v>60.106199999999987</v>
      </c>
      <c r="H6670" s="3">
        <v>0.10199069985465201</v>
      </c>
      <c r="I6670" s="2">
        <f>Table13[[#This Row],[CF % EOL ]]*$A$6</f>
        <v>0</v>
      </c>
      <c r="J6670" s="3">
        <v>5.9121776055188452E-2</v>
      </c>
      <c r="K6670" s="2">
        <f>$A$10*Table13[[#This Row],[CF % WEC]]</f>
        <v>0</v>
      </c>
      <c r="L6670" s="1">
        <v>24.910207199251388</v>
      </c>
      <c r="M6670" s="2">
        <f>Table13[[#This Row],[Cons h '[MWh']]]-Table13[[#This Row],[Ewec_prod '[MWh']]]-Table13[[#This Row],[Eeol_prod '[MWh']]]-Table13[[#This Row],[Efv_prod '[MWh']]]</f>
        <v>-35.195992800748598</v>
      </c>
    </row>
    <row r="6671" x14ac:dyDescent="0.25">
      <c r="E6671" s="4">
        <v>43743.875</v>
      </c>
      <c r="F6671" s="3">
        <v>0.59384000000000003</v>
      </c>
      <c r="G6671" s="2">
        <f>Table13[[#This Row],[CF % FV]]*$A$2</f>
        <v>65.322400000000002</v>
      </c>
      <c r="H6671" s="3">
        <v>9.74980441201935E-2</v>
      </c>
      <c r="I6671" s="2">
        <f>Table13[[#This Row],[CF % EOL ]]*$A$6</f>
        <v>0</v>
      </c>
      <c r="J6671" s="3">
        <v>6.0714976983959647E-2</v>
      </c>
      <c r="K6671" s="2">
        <f>$A$10*Table13[[#This Row],[CF % WEC]]</f>
        <v>0</v>
      </c>
      <c r="L6671" s="1">
        <v>35.077018362949069</v>
      </c>
      <c r="M6671" s="2">
        <f>Table13[[#This Row],[Cons h '[MWh']]]-Table13[[#This Row],[Ewec_prod '[MWh']]]-Table13[[#This Row],[Eeol_prod '[MWh']]]-Table13[[#This Row],[Efv_prod '[MWh']]]</f>
        <v>-30.245381637050933</v>
      </c>
    </row>
    <row r="6672" x14ac:dyDescent="0.25">
      <c r="E6672" s="4">
        <v>43743.916666666664</v>
      </c>
      <c r="F6672" s="3">
        <v>0.63129000000000002</v>
      </c>
      <c r="G6672" s="2">
        <f>Table13[[#This Row],[CF % FV]]*$A$2</f>
        <v>69.441900000000004</v>
      </c>
      <c r="H6672" s="3">
        <v>0.17843337661670899</v>
      </c>
      <c r="I6672" s="2">
        <f>Table13[[#This Row],[CF % EOL ]]*$A$6</f>
        <v>0</v>
      </c>
      <c r="J6672" s="3">
        <v>6.0385860263571463E-2</v>
      </c>
      <c r="K6672" s="2">
        <f>$A$10*Table13[[#This Row],[CF % WEC]]</f>
        <v>0</v>
      </c>
      <c r="L6672" s="1">
        <v>25.639982783821345</v>
      </c>
      <c r="M6672" s="2">
        <f>Table13[[#This Row],[Cons h '[MWh']]]-Table13[[#This Row],[Ewec_prod '[MWh']]]-Table13[[#This Row],[Eeol_prod '[MWh']]]-Table13[[#This Row],[Efv_prod '[MWh']]]</f>
        <v>-43.801917216178659</v>
      </c>
    </row>
    <row r="6673" x14ac:dyDescent="0.25">
      <c r="E6673" s="4">
        <v>43743.958333333336</v>
      </c>
      <c r="F6673" s="3">
        <v>0.61666999999999994</v>
      </c>
      <c r="G6673" s="2">
        <f>Table13[[#This Row],[CF % FV]]*$A$2</f>
        <v>67.833699999999993</v>
      </c>
      <c r="H6673" s="3">
        <v>0.17616072271914501</v>
      </c>
      <c r="I6673" s="2">
        <f>Table13[[#This Row],[CF % EOL ]]*$A$6</f>
        <v>0</v>
      </c>
      <c r="J6673" s="3">
        <v>5.9975271453666407E-2</v>
      </c>
      <c r="K6673" s="2">
        <f>$A$10*Table13[[#This Row],[CF % WEC]]</f>
        <v>0</v>
      </c>
      <c r="L6673" s="1">
        <v>26.607815631874445</v>
      </c>
      <c r="M6673" s="2">
        <f>Table13[[#This Row],[Cons h '[MWh']]]-Table13[[#This Row],[Ewec_prod '[MWh']]]-Table13[[#This Row],[Eeol_prod '[MWh']]]-Table13[[#This Row],[Efv_prod '[MWh']]]</f>
        <v>-41.225884368125548</v>
      </c>
    </row>
    <row r="6674" x14ac:dyDescent="0.25">
      <c r="E6674" s="4">
        <v>43744</v>
      </c>
      <c r="F6674" s="3">
        <v>0.46379999999999999</v>
      </c>
      <c r="G6674" s="2">
        <f>Table13[[#This Row],[CF % FV]]*$A$2</f>
        <v>51.018000000000001</v>
      </c>
      <c r="H6674" s="3">
        <v>0.108147206791201</v>
      </c>
      <c r="I6674" s="2">
        <f>Table13[[#This Row],[CF % EOL ]]*$A$6</f>
        <v>0</v>
      </c>
      <c r="J6674" s="3">
        <v>6.0236940663773213E-2</v>
      </c>
      <c r="K6674" s="2">
        <f>$A$10*Table13[[#This Row],[CF % WEC]]</f>
        <v>0</v>
      </c>
      <c r="L6674" s="1">
        <v>24.160233426692333</v>
      </c>
      <c r="M6674" s="2">
        <f>Table13[[#This Row],[Cons h '[MWh']]]-Table13[[#This Row],[Ewec_prod '[MWh']]]-Table13[[#This Row],[Eeol_prod '[MWh']]]-Table13[[#This Row],[Efv_prod '[MWh']]]</f>
        <v>-26.857766573307668</v>
      </c>
    </row>
    <row r="6675" x14ac:dyDescent="0.25">
      <c r="E6675" s="4">
        <v>43744.041666666664</v>
      </c>
      <c r="F6675" s="3">
        <v>0.33441000000000004</v>
      </c>
      <c r="G6675" s="2">
        <f>Table13[[#This Row],[CF % FV]]*$A$2</f>
        <v>36.785100000000007</v>
      </c>
      <c r="H6675" s="3">
        <v>6.2991717184774906E-2</v>
      </c>
      <c r="I6675" s="2">
        <f>Table13[[#This Row],[CF % EOL ]]*$A$6</f>
        <v>0</v>
      </c>
      <c r="J6675" s="3">
        <v>6.1157725447335762E-2</v>
      </c>
      <c r="K6675" s="2">
        <f>$A$10*Table13[[#This Row],[CF % WEC]]</f>
        <v>0</v>
      </c>
      <c r="L6675" s="1">
        <v>25.321168684683609</v>
      </c>
      <c r="M6675" s="2">
        <f>Table13[[#This Row],[Cons h '[MWh']]]-Table13[[#This Row],[Ewec_prod '[MWh']]]-Table13[[#This Row],[Eeol_prod '[MWh']]]-Table13[[#This Row],[Efv_prod '[MWh']]]</f>
        <v>-11.463931315316398</v>
      </c>
    </row>
    <row r="6676" x14ac:dyDescent="0.25">
      <c r="E6676" s="4">
        <v>43744.083333333336</v>
      </c>
      <c r="F6676" s="3">
        <v>0.14168</v>
      </c>
      <c r="G6676" s="2">
        <f>Table13[[#This Row],[CF % FV]]*$A$2</f>
        <v>15.5848</v>
      </c>
      <c r="H6676" s="3">
        <v>5.42282002500191E-2</v>
      </c>
      <c r="I6676" s="2">
        <f>Table13[[#This Row],[CF % EOL ]]*$A$6</f>
        <v>0</v>
      </c>
      <c r="J6676" s="3">
        <v>6.3150109840424948E-2</v>
      </c>
      <c r="K6676" s="2">
        <f>$A$10*Table13[[#This Row],[CF % WEC]]</f>
        <v>0</v>
      </c>
      <c r="L6676" s="1">
        <v>27.996991382153894</v>
      </c>
      <c r="M6676" s="2">
        <f>Table13[[#This Row],[Cons h '[MWh']]]-Table13[[#This Row],[Ewec_prod '[MWh']]]-Table13[[#This Row],[Eeol_prod '[MWh']]]-Table13[[#This Row],[Efv_prod '[MWh']]]</f>
        <v>12.412191382153894</v>
      </c>
    </row>
    <row r="6677" x14ac:dyDescent="0.25">
      <c r="E6677" s="4">
        <v>43744.125</v>
      </c>
      <c r="F6677" s="3">
        <v>7.6299999999999996E-3</v>
      </c>
      <c r="G6677" s="2">
        <f>Table13[[#This Row],[CF % FV]]*$A$2</f>
        <v>0.83929999999999993</v>
      </c>
      <c r="H6677" s="3">
        <v>6.4624856926880303E-2</v>
      </c>
      <c r="I6677" s="2">
        <f>Table13[[#This Row],[CF % EOL ]]*$A$6</f>
        <v>0</v>
      </c>
      <c r="J6677" s="3">
        <v>6.6381319681676806E-2</v>
      </c>
      <c r="K6677" s="2">
        <f>$A$10*Table13[[#This Row],[CF % WEC]]</f>
        <v>0</v>
      </c>
      <c r="L6677" s="1">
        <v>25.469157832648762</v>
      </c>
      <c r="M6677" s="2">
        <f>Table13[[#This Row],[Cons h '[MWh']]]-Table13[[#This Row],[Ewec_prod '[MWh']]]-Table13[[#This Row],[Eeol_prod '[MWh']]]-Table13[[#This Row],[Efv_prod '[MWh']]]</f>
        <v>24.62985783264876</v>
      </c>
    </row>
    <row r="6678" x14ac:dyDescent="0.25">
      <c r="E6678" s="4">
        <v>43744.166666666664</v>
      </c>
      <c r="F6678" s="3">
        <v>0</v>
      </c>
      <c r="G6678" s="2">
        <f>Table13[[#This Row],[CF % FV]]*$A$2</f>
        <v>0</v>
      </c>
      <c r="H6678" s="3">
        <v>7.1150983399687701E-2</v>
      </c>
      <c r="I6678" s="2">
        <f>Table13[[#This Row],[CF % EOL ]]*$A$6</f>
        <v>0</v>
      </c>
      <c r="J6678" s="3">
        <v>7.0788400870068616E-2</v>
      </c>
      <c r="K6678" s="2">
        <f>$A$10*Table13[[#This Row],[CF % WEC]]</f>
        <v>0</v>
      </c>
      <c r="L6678" s="1">
        <v>26.156607750200262</v>
      </c>
      <c r="M6678" s="2">
        <f>Table13[[#This Row],[Cons h '[MWh']]]-Table13[[#This Row],[Ewec_prod '[MWh']]]-Table13[[#This Row],[Eeol_prod '[MWh']]]-Table13[[#This Row],[Efv_prod '[MWh']]]</f>
        <v>26.156607750200262</v>
      </c>
    </row>
    <row r="6679" x14ac:dyDescent="0.25">
      <c r="E6679" s="4">
        <v>43744.208333333336</v>
      </c>
      <c r="F6679" s="3">
        <v>0</v>
      </c>
      <c r="G6679" s="2">
        <f>Table13[[#This Row],[CF % FV]]*$A$2</f>
        <v>0</v>
      </c>
      <c r="H6679" s="3">
        <v>8.0225365352191699E-2</v>
      </c>
      <c r="I6679" s="2">
        <f>Table13[[#This Row],[CF % EOL ]]*$A$6</f>
        <v>0</v>
      </c>
      <c r="J6679" s="3">
        <v>7.6236968507292377E-2</v>
      </c>
      <c r="K6679" s="2">
        <f>$A$10*Table13[[#This Row],[CF % WEC]]</f>
        <v>0</v>
      </c>
      <c r="L6679" s="1">
        <v>39.426914067583979</v>
      </c>
      <c r="M6679" s="2">
        <f>Table13[[#This Row],[Cons h '[MWh']]]-Table13[[#This Row],[Ewec_prod '[MWh']]]-Table13[[#This Row],[Eeol_prod '[MWh']]]-Table13[[#This Row],[Efv_prod '[MWh']]]</f>
        <v>39.426914067583979</v>
      </c>
    </row>
    <row r="6680" x14ac:dyDescent="0.25">
      <c r="E6680" s="4">
        <v>43744.25</v>
      </c>
      <c r="F6680" s="3">
        <v>0</v>
      </c>
      <c r="G6680" s="2">
        <f>Table13[[#This Row],[CF % FV]]*$A$2</f>
        <v>0</v>
      </c>
      <c r="H6680" s="3">
        <v>8.6794196743155E-2</v>
      </c>
      <c r="I6680" s="2">
        <f>Table13[[#This Row],[CF % EOL ]]*$A$6</f>
        <v>0</v>
      </c>
      <c r="J6680" s="3">
        <v>8.2429161789401739E-2</v>
      </c>
      <c r="K6680" s="2">
        <f>$A$10*Table13[[#This Row],[CF % WEC]]</f>
        <v>0</v>
      </c>
      <c r="L6680" s="1">
        <v>28.968690829214069</v>
      </c>
      <c r="M6680" s="2">
        <f>Table13[[#This Row],[Cons h '[MWh']]]-Table13[[#This Row],[Ewec_prod '[MWh']]]-Table13[[#This Row],[Eeol_prod '[MWh']]]-Table13[[#This Row],[Efv_prod '[MWh']]]</f>
        <v>28.968690829214069</v>
      </c>
    </row>
    <row r="6681" x14ac:dyDescent="0.25">
      <c r="E6681" s="4">
        <v>43744.291666666664</v>
      </c>
      <c r="F6681" s="3">
        <v>0</v>
      </c>
      <c r="G6681" s="2">
        <f>Table13[[#This Row],[CF % FV]]*$A$2</f>
        <v>0</v>
      </c>
      <c r="H6681" s="3">
        <v>0.113273565919448</v>
      </c>
      <c r="I6681" s="2">
        <f>Table13[[#This Row],[CF % EOL ]]*$A$6</f>
        <v>0</v>
      </c>
      <c r="J6681" s="3">
        <v>9.0049067435586147E-2</v>
      </c>
      <c r="K6681" s="2">
        <f>$A$10*Table13[[#This Row],[CF % WEC]]</f>
        <v>0</v>
      </c>
      <c r="L6681" s="1">
        <v>32.976735351043068</v>
      </c>
      <c r="M6681" s="2">
        <f>Table13[[#This Row],[Cons h '[MWh']]]-Table13[[#This Row],[Ewec_prod '[MWh']]]-Table13[[#This Row],[Eeol_prod '[MWh']]]-Table13[[#This Row],[Efv_prod '[MWh']]]</f>
        <v>32.976735351043068</v>
      </c>
    </row>
    <row r="6682" x14ac:dyDescent="0.25">
      <c r="E6682" s="4">
        <v>43744.333333333336</v>
      </c>
      <c r="F6682" s="3">
        <v>0</v>
      </c>
      <c r="G6682" s="2">
        <f>Table13[[#This Row],[CF % FV]]*$A$2</f>
        <v>0</v>
      </c>
      <c r="H6682" s="3">
        <v>0.14259377126051101</v>
      </c>
      <c r="I6682" s="2">
        <f>Table13[[#This Row],[CF % EOL ]]*$A$6</f>
        <v>0</v>
      </c>
      <c r="J6682" s="3">
        <v>0.1024297684813789</v>
      </c>
      <c r="K6682" s="2">
        <f>$A$10*Table13[[#This Row],[CF % WEC]]</f>
        <v>0</v>
      </c>
      <c r="L6682" s="1">
        <v>27.281528170706938</v>
      </c>
      <c r="M6682" s="2">
        <f>Table13[[#This Row],[Cons h '[MWh']]]-Table13[[#This Row],[Ewec_prod '[MWh']]]-Table13[[#This Row],[Eeol_prod '[MWh']]]-Table13[[#This Row],[Efv_prod '[MWh']]]</f>
        <v>27.281528170706938</v>
      </c>
    </row>
    <row r="6683" x14ac:dyDescent="0.25">
      <c r="E6683" s="4">
        <v>43744.375</v>
      </c>
      <c r="F6683" s="3">
        <v>0</v>
      </c>
      <c r="G6683" s="2">
        <f>Table13[[#This Row],[CF % FV]]*$A$2</f>
        <v>0</v>
      </c>
      <c r="H6683" s="3">
        <v>0.163189396526777</v>
      </c>
      <c r="I6683" s="2">
        <f>Table13[[#This Row],[CF % EOL ]]*$A$6</f>
        <v>0</v>
      </c>
      <c r="J6683" s="3">
        <v>0.1036153791712873</v>
      </c>
      <c r="K6683" s="2">
        <f>$A$10*Table13[[#This Row],[CF % WEC]]</f>
        <v>0</v>
      </c>
      <c r="L6683" s="1">
        <v>37.416838818205079</v>
      </c>
      <c r="M6683" s="2">
        <f>Table13[[#This Row],[Cons h '[MWh']]]-Table13[[#This Row],[Ewec_prod '[MWh']]]-Table13[[#This Row],[Eeol_prod '[MWh']]]-Table13[[#This Row],[Efv_prod '[MWh']]]</f>
        <v>37.416838818205079</v>
      </c>
    </row>
    <row r="6684" x14ac:dyDescent="0.25">
      <c r="E6684" s="4">
        <v>43744.416666666664</v>
      </c>
      <c r="F6684" s="3">
        <v>0</v>
      </c>
      <c r="G6684" s="2">
        <f>Table13[[#This Row],[CF % FV]]*$A$2</f>
        <v>0</v>
      </c>
      <c r="H6684" s="3">
        <v>-2.43224073822219E-3</v>
      </c>
      <c r="I6684" s="2">
        <f>Table13[[#This Row],[CF % EOL ]]*$A$6</f>
        <v>0</v>
      </c>
      <c r="J6684" s="3">
        <v>0.10348431185610579</v>
      </c>
      <c r="K6684" s="2">
        <f>$A$10*Table13[[#This Row],[CF % WEC]]</f>
        <v>0</v>
      </c>
      <c r="L6684" s="1">
        <v>31.343899188505414</v>
      </c>
      <c r="M6684" s="2">
        <f>Table13[[#This Row],[Cons h '[MWh']]]-Table13[[#This Row],[Ewec_prod '[MWh']]]-Table13[[#This Row],[Eeol_prod '[MWh']]]-Table13[[#This Row],[Efv_prod '[MWh']]]</f>
        <v>31.343899188505414</v>
      </c>
    </row>
    <row r="6685" x14ac:dyDescent="0.25">
      <c r="E6685" s="4">
        <v>43744.458333333336</v>
      </c>
      <c r="F6685" s="3">
        <v>0</v>
      </c>
      <c r="G6685" s="2">
        <f>Table13[[#This Row],[CF % FV]]*$A$2</f>
        <v>0</v>
      </c>
      <c r="H6685" s="3">
        <v>-3.7816173442766698E-3</v>
      </c>
      <c r="I6685" s="2">
        <f>Table13[[#This Row],[CF % EOL ]]*$A$6</f>
        <v>0</v>
      </c>
      <c r="J6685" s="3">
        <v>0.1032132957002576</v>
      </c>
      <c r="K6685" s="2">
        <f>$A$10*Table13[[#This Row],[CF % WEC]]</f>
        <v>0</v>
      </c>
      <c r="L6685" s="1">
        <v>38.965572539727575</v>
      </c>
      <c r="M6685" s="2">
        <f>Table13[[#This Row],[Cons h '[MWh']]]-Table13[[#This Row],[Ewec_prod '[MWh']]]-Table13[[#This Row],[Eeol_prod '[MWh']]]-Table13[[#This Row],[Efv_prod '[MWh']]]</f>
        <v>38.965572539727575</v>
      </c>
    </row>
    <row r="6686" x14ac:dyDescent="0.25">
      <c r="E6686" s="4">
        <v>43744.5</v>
      </c>
      <c r="F6686" s="3">
        <v>0</v>
      </c>
      <c r="G6686" s="2">
        <f>Table13[[#This Row],[CF % FV]]*$A$2</f>
        <v>0</v>
      </c>
      <c r="H6686" s="3">
        <v>-3.8270153357229898E-3</v>
      </c>
      <c r="I6686" s="2">
        <f>Table13[[#This Row],[CF % EOL ]]*$A$6</f>
        <v>0</v>
      </c>
      <c r="J6686" s="3">
        <v>0.10626474414300648</v>
      </c>
      <c r="K6686" s="2">
        <f>$A$10*Table13[[#This Row],[CF % WEC]]</f>
        <v>0</v>
      </c>
      <c r="L6686" s="1">
        <v>48.001040077110432</v>
      </c>
      <c r="M6686" s="2">
        <f>Table13[[#This Row],[Cons h '[MWh']]]-Table13[[#This Row],[Ewec_prod '[MWh']]]-Table13[[#This Row],[Eeol_prod '[MWh']]]-Table13[[#This Row],[Efv_prod '[MWh']]]</f>
        <v>48.001040077110432</v>
      </c>
    </row>
    <row r="6687" x14ac:dyDescent="0.25">
      <c r="E6687" s="4">
        <v>43744.541666666664</v>
      </c>
      <c r="F6687" s="3">
        <v>0</v>
      </c>
      <c r="G6687" s="2">
        <f>Table13[[#This Row],[CF % FV]]*$A$2</f>
        <v>0</v>
      </c>
      <c r="H6687" s="3">
        <v>-3.66611233733184E-3</v>
      </c>
      <c r="I6687" s="2">
        <f>Table13[[#This Row],[CF % EOL ]]*$A$6</f>
        <v>0</v>
      </c>
      <c r="J6687" s="3">
        <v>0.10949472566385897</v>
      </c>
      <c r="K6687" s="2">
        <f>$A$10*Table13[[#This Row],[CF % WEC]]</f>
        <v>0</v>
      </c>
      <c r="L6687" s="1">
        <v>35.879165538194869</v>
      </c>
      <c r="M6687" s="2">
        <f>Table13[[#This Row],[Cons h '[MWh']]]-Table13[[#This Row],[Ewec_prod '[MWh']]]-Table13[[#This Row],[Eeol_prod '[MWh']]]-Table13[[#This Row],[Efv_prod '[MWh']]]</f>
        <v>35.879165538194869</v>
      </c>
    </row>
    <row r="6688" x14ac:dyDescent="0.25">
      <c r="E6688" s="4">
        <v>43744.583333333336</v>
      </c>
      <c r="F6688" s="3">
        <v>0</v>
      </c>
      <c r="G6688" s="2">
        <f>Table13[[#This Row],[CF % FV]]*$A$2</f>
        <v>0</v>
      </c>
      <c r="H6688" s="3">
        <v>2.0274594501690601E-3</v>
      </c>
      <c r="I6688" s="2">
        <f>Table13[[#This Row],[CF % EOL ]]*$A$6</f>
        <v>0</v>
      </c>
      <c r="J6688" s="3">
        <v>0.11700906672914775</v>
      </c>
      <c r="K6688" s="2">
        <f>$A$10*Table13[[#This Row],[CF % WEC]]</f>
        <v>0</v>
      </c>
      <c r="L6688" s="1">
        <v>34.845176548347631</v>
      </c>
      <c r="M6688" s="2">
        <f>Table13[[#This Row],[Cons h '[MWh']]]-Table13[[#This Row],[Ewec_prod '[MWh']]]-Table13[[#This Row],[Eeol_prod '[MWh']]]-Table13[[#This Row],[Efv_prod '[MWh']]]</f>
        <v>34.845176548347631</v>
      </c>
    </row>
    <row r="6689" x14ac:dyDescent="0.25">
      <c r="E6689" s="4">
        <v>43744.625</v>
      </c>
      <c r="F6689" s="3">
        <v>0</v>
      </c>
      <c r="G6689" s="2">
        <f>Table13[[#This Row],[CF % FV]]*$A$2</f>
        <v>0</v>
      </c>
      <c r="H6689" s="3">
        <v>4.1317833763624197E-2</v>
      </c>
      <c r="I6689" s="2">
        <f>Table13[[#This Row],[CF % EOL ]]*$A$6</f>
        <v>0</v>
      </c>
      <c r="J6689" s="3">
        <v>0.13055443008175507</v>
      </c>
      <c r="K6689" s="2">
        <f>$A$10*Table13[[#This Row],[CF % WEC]]</f>
        <v>0</v>
      </c>
      <c r="L6689" s="1">
        <v>31.280883286287487</v>
      </c>
      <c r="M6689" s="2">
        <f>Table13[[#This Row],[Cons h '[MWh']]]-Table13[[#This Row],[Ewec_prod '[MWh']]]-Table13[[#This Row],[Eeol_prod '[MWh']]]-Table13[[#This Row],[Efv_prod '[MWh']]]</f>
        <v>31.280883286287487</v>
      </c>
    </row>
    <row r="6690" x14ac:dyDescent="0.25">
      <c r="E6690" s="4">
        <v>43744.666666666664</v>
      </c>
      <c r="F6690" s="3">
        <v>4.3159999999999997E-2</v>
      </c>
      <c r="G6690" s="2">
        <f>Table13[[#This Row],[CF % FV]]*$A$2</f>
        <v>4.7475999999999994</v>
      </c>
      <c r="H6690" s="3">
        <v>0.105358417307158</v>
      </c>
      <c r="I6690" s="2">
        <f>Table13[[#This Row],[CF % EOL ]]*$A$6</f>
        <v>0</v>
      </c>
      <c r="J6690" s="3">
        <v>0.14720222313717407</v>
      </c>
      <c r="K6690" s="2">
        <f>$A$10*Table13[[#This Row],[CF % WEC]]</f>
        <v>0</v>
      </c>
      <c r="L6690" s="1">
        <v>33.925053917973287</v>
      </c>
      <c r="M6690" s="2">
        <f>Table13[[#This Row],[Cons h '[MWh']]]-Table13[[#This Row],[Ewec_prod '[MWh']]]-Table13[[#This Row],[Eeol_prod '[MWh']]]-Table13[[#This Row],[Efv_prod '[MWh']]]</f>
        <v>29.177453917973288</v>
      </c>
    </row>
    <row r="6691" x14ac:dyDescent="0.25">
      <c r="E6691" s="4">
        <v>43744.708333333336</v>
      </c>
      <c r="F6691" s="3">
        <v>0.13719999999999999</v>
      </c>
      <c r="G6691" s="2">
        <f>Table13[[#This Row],[CF % FV]]*$A$2</f>
        <v>15.091999999999999</v>
      </c>
      <c r="H6691" s="3">
        <v>0.21159845304702801</v>
      </c>
      <c r="I6691" s="2">
        <f>Table13[[#This Row],[CF % EOL ]]*$A$6</f>
        <v>0</v>
      </c>
      <c r="J6691" s="3">
        <v>0.16627395359056282</v>
      </c>
      <c r="K6691" s="2">
        <f>$A$10*Table13[[#This Row],[CF % WEC]]</f>
        <v>0</v>
      </c>
      <c r="L6691" s="1">
        <v>27.273844426042864</v>
      </c>
      <c r="M6691" s="2">
        <f>Table13[[#This Row],[Cons h '[MWh']]]-Table13[[#This Row],[Ewec_prod '[MWh']]]-Table13[[#This Row],[Eeol_prod '[MWh']]]-Table13[[#This Row],[Efv_prod '[MWh']]]</f>
        <v>12.181844426042865</v>
      </c>
    </row>
    <row r="6692" x14ac:dyDescent="0.25">
      <c r="E6692" s="4">
        <v>43744.75</v>
      </c>
      <c r="F6692" s="3">
        <v>0.18790000000000001</v>
      </c>
      <c r="G6692" s="2">
        <f>Table13[[#This Row],[CF % FV]]*$A$2</f>
        <v>20.669</v>
      </c>
      <c r="H6692" s="3">
        <v>0.37883281223433801</v>
      </c>
      <c r="I6692" s="2">
        <f>Table13[[#This Row],[CF % EOL ]]*$A$6</f>
        <v>0</v>
      </c>
      <c r="J6692" s="3">
        <v>0.1861792742154415</v>
      </c>
      <c r="K6692" s="2">
        <f>$A$10*Table13[[#This Row],[CF % WEC]]</f>
        <v>0</v>
      </c>
      <c r="L6692" s="1">
        <v>48.04793522670856</v>
      </c>
      <c r="M6692" s="2">
        <f>Table13[[#This Row],[Cons h '[MWh']]]-Table13[[#This Row],[Ewec_prod '[MWh']]]-Table13[[#This Row],[Eeol_prod '[MWh']]]-Table13[[#This Row],[Efv_prod '[MWh']]]</f>
        <v>27.37893522670856</v>
      </c>
    </row>
    <row r="6693" x14ac:dyDescent="0.25">
      <c r="E6693" s="4">
        <v>43744.791666666664</v>
      </c>
      <c r="F6693" s="3">
        <v>0.26151999999999997</v>
      </c>
      <c r="G6693" s="2">
        <f>Table13[[#This Row],[CF % FV]]*$A$2</f>
        <v>28.767199999999995</v>
      </c>
      <c r="H6693" s="3">
        <v>0.52810466271385104</v>
      </c>
      <c r="I6693" s="2">
        <f>Table13[[#This Row],[CF % EOL ]]*$A$6</f>
        <v>0</v>
      </c>
      <c r="J6693" s="3">
        <v>0.20583531705374777</v>
      </c>
      <c r="K6693" s="2">
        <f>$A$10*Table13[[#This Row],[CF % WEC]]</f>
        <v>0</v>
      </c>
      <c r="L6693" s="1">
        <v>44.828569212079337</v>
      </c>
      <c r="M6693" s="2">
        <f>Table13[[#This Row],[Cons h '[MWh']]]-Table13[[#This Row],[Ewec_prod '[MWh']]]-Table13[[#This Row],[Eeol_prod '[MWh']]]-Table13[[#This Row],[Efv_prod '[MWh']]]</f>
        <v>16.061369212079342</v>
      </c>
    </row>
    <row r="6694" x14ac:dyDescent="0.25">
      <c r="E6694" s="4">
        <v>43744.833333333336</v>
      </c>
      <c r="F6694" s="3">
        <v>0.25173000000000001</v>
      </c>
      <c r="G6694" s="2">
        <f>Table13[[#This Row],[CF % FV]]*$A$2</f>
        <v>27.690300000000001</v>
      </c>
      <c r="H6694" s="3">
        <v>0.64210728534762196</v>
      </c>
      <c r="I6694" s="2">
        <f>Table13[[#This Row],[CF % EOL ]]*$A$6</f>
        <v>0</v>
      </c>
      <c r="J6694" s="3">
        <v>0.21778603648581144</v>
      </c>
      <c r="K6694" s="2">
        <f>$A$10*Table13[[#This Row],[CF % WEC]]</f>
        <v>0</v>
      </c>
      <c r="L6694" s="1">
        <v>38.36414572830175</v>
      </c>
      <c r="M6694" s="2">
        <f>Table13[[#This Row],[Cons h '[MWh']]]-Table13[[#This Row],[Ewec_prod '[MWh']]]-Table13[[#This Row],[Eeol_prod '[MWh']]]-Table13[[#This Row],[Efv_prod '[MWh']]]</f>
        <v>10.67384572830175</v>
      </c>
    </row>
    <row r="6695" x14ac:dyDescent="0.25">
      <c r="E6695" s="4">
        <v>43744.875</v>
      </c>
      <c r="F6695" s="3">
        <v>0.34852</v>
      </c>
      <c r="G6695" s="2">
        <f>Table13[[#This Row],[CF % FV]]*$A$2</f>
        <v>38.337200000000003</v>
      </c>
      <c r="H6695" s="3">
        <v>0.73929126015916502</v>
      </c>
      <c r="I6695" s="2">
        <f>Table13[[#This Row],[CF % EOL ]]*$A$6</f>
        <v>0</v>
      </c>
      <c r="J6695" s="3">
        <v>0.19201898585999141</v>
      </c>
      <c r="K6695" s="2">
        <f>$A$10*Table13[[#This Row],[CF % WEC]]</f>
        <v>0</v>
      </c>
      <c r="L6695" s="1">
        <v>37.956911325672721</v>
      </c>
      <c r="M6695" s="2">
        <f>Table13[[#This Row],[Cons h '[MWh']]]-Table13[[#This Row],[Ewec_prod '[MWh']]]-Table13[[#This Row],[Eeol_prod '[MWh']]]-Table13[[#This Row],[Efv_prod '[MWh']]]</f>
        <v>-0.38028867432728219</v>
      </c>
    </row>
    <row r="6696" x14ac:dyDescent="0.25">
      <c r="E6696" s="4">
        <v>43744.916666666664</v>
      </c>
      <c r="F6696" s="3">
        <v>0.28755999999999998</v>
      </c>
      <c r="G6696" s="2">
        <f>Table13[[#This Row],[CF % FV]]*$A$2</f>
        <v>31.631599999999999</v>
      </c>
      <c r="H6696" s="3">
        <v>7.9391714493572796E-2</v>
      </c>
      <c r="I6696" s="2">
        <f>Table13[[#This Row],[CF % EOL ]]*$A$6</f>
        <v>0</v>
      </c>
      <c r="J6696" s="3">
        <v>0.17825202467673035</v>
      </c>
      <c r="K6696" s="2">
        <f>$A$10*Table13[[#This Row],[CF % WEC]]</f>
        <v>0</v>
      </c>
      <c r="L6696" s="1">
        <v>29.564799708964951</v>
      </c>
      <c r="M6696" s="2">
        <f>Table13[[#This Row],[Cons h '[MWh']]]-Table13[[#This Row],[Ewec_prod '[MWh']]]-Table13[[#This Row],[Eeol_prod '[MWh']]]-Table13[[#This Row],[Efv_prod '[MWh']]]</f>
        <v>-2.0668002910350474</v>
      </c>
    </row>
    <row r="6697" x14ac:dyDescent="0.25">
      <c r="E6697" s="4">
        <v>43744.958333333336</v>
      </c>
      <c r="F6697" s="3">
        <v>0.30501</v>
      </c>
      <c r="G6697" s="2">
        <f>Table13[[#This Row],[CF % FV]]*$A$2</f>
        <v>33.551099999999998</v>
      </c>
      <c r="H6697" s="3">
        <v>5.8560564946413603E-2</v>
      </c>
      <c r="I6697" s="2">
        <f>Table13[[#This Row],[CF % EOL ]]*$A$6</f>
        <v>0</v>
      </c>
      <c r="J6697" s="3">
        <v>0.17026935663726658</v>
      </c>
      <c r="K6697" s="2">
        <f>$A$10*Table13[[#This Row],[CF % WEC]]</f>
        <v>0</v>
      </c>
      <c r="L6697" s="1">
        <v>26.937489532075908</v>
      </c>
      <c r="M6697" s="2">
        <f>Table13[[#This Row],[Cons h '[MWh']]]-Table13[[#This Row],[Ewec_prod '[MWh']]]-Table13[[#This Row],[Eeol_prod '[MWh']]]-Table13[[#This Row],[Efv_prod '[MWh']]]</f>
        <v>-6.6136104679240901</v>
      </c>
    </row>
    <row r="6698" x14ac:dyDescent="0.25">
      <c r="E6698" s="4">
        <v>43745</v>
      </c>
      <c r="F6698" s="3">
        <v>0.21224999999999999</v>
      </c>
      <c r="G6698" s="2">
        <f>Table13[[#This Row],[CF % FV]]*$A$2</f>
        <v>23.3475</v>
      </c>
      <c r="H6698" s="3">
        <v>6.7534055686409605E-2</v>
      </c>
      <c r="I6698" s="2">
        <f>Table13[[#This Row],[CF % EOL ]]*$A$6</f>
        <v>0</v>
      </c>
      <c r="J6698" s="3">
        <v>0.16943735894794748</v>
      </c>
      <c r="K6698" s="2">
        <f>$A$10*Table13[[#This Row],[CF % WEC]]</f>
        <v>0</v>
      </c>
      <c r="L6698" s="1">
        <v>29.566167202744801</v>
      </c>
      <c r="M6698" s="2">
        <f>Table13[[#This Row],[Cons h '[MWh']]]-Table13[[#This Row],[Ewec_prod '[MWh']]]-Table13[[#This Row],[Eeol_prod '[MWh']]]-Table13[[#This Row],[Efv_prod '[MWh']]]</f>
        <v>6.2186672027448004</v>
      </c>
    </row>
    <row r="6699" x14ac:dyDescent="0.25">
      <c r="E6699" s="4">
        <v>43745.041666666664</v>
      </c>
      <c r="F6699" s="3">
        <v>0.12786</v>
      </c>
      <c r="G6699" s="2">
        <f>Table13[[#This Row],[CF % FV]]*$A$2</f>
        <v>14.0646</v>
      </c>
      <c r="H6699" s="3">
        <v>0.15000889000416001</v>
      </c>
      <c r="I6699" s="2">
        <f>Table13[[#This Row],[CF % EOL ]]*$A$6</f>
        <v>0</v>
      </c>
      <c r="J6699" s="3">
        <v>0.17584377509693466</v>
      </c>
      <c r="K6699" s="2">
        <f>$A$10*Table13[[#This Row],[CF % WEC]]</f>
        <v>0</v>
      </c>
      <c r="L6699" s="1">
        <v>20.168658131491704</v>
      </c>
      <c r="M6699" s="2">
        <f>Table13[[#This Row],[Cons h '[MWh']]]-Table13[[#This Row],[Ewec_prod '[MWh']]]-Table13[[#This Row],[Eeol_prod '[MWh']]]-Table13[[#This Row],[Efv_prod '[MWh']]]</f>
        <v>6.1040581314917031</v>
      </c>
    </row>
    <row r="6700" x14ac:dyDescent="0.25">
      <c r="E6700" s="4">
        <v>43745.083333333336</v>
      </c>
      <c r="F6700" s="3">
        <v>6.7220000000000002E-2</v>
      </c>
      <c r="G6700" s="2">
        <f>Table13[[#This Row],[CF % FV]]*$A$2</f>
        <v>7.3942000000000005</v>
      </c>
      <c r="H6700" s="3">
        <v>0.28029377033527397</v>
      </c>
      <c r="I6700" s="2">
        <f>Table13[[#This Row],[CF % EOL ]]*$A$6</f>
        <v>0</v>
      </c>
      <c r="J6700" s="3">
        <v>0.18924087535907691</v>
      </c>
      <c r="K6700" s="2">
        <f>$A$10*Table13[[#This Row],[CF % WEC]]</f>
        <v>0</v>
      </c>
      <c r="L6700" s="1">
        <v>17.722667934573135</v>
      </c>
      <c r="M6700" s="2">
        <f>Table13[[#This Row],[Cons h '[MWh']]]-Table13[[#This Row],[Ewec_prod '[MWh']]]-Table13[[#This Row],[Eeol_prod '[MWh']]]-Table13[[#This Row],[Efv_prod '[MWh']]]</f>
        <v>10.328467934573133</v>
      </c>
    </row>
    <row r="6701" x14ac:dyDescent="0.25">
      <c r="E6701" s="4">
        <v>43745.125</v>
      </c>
      <c r="F6701" s="3">
        <v>5.9500000000000004E-3</v>
      </c>
      <c r="G6701" s="2">
        <f>Table13[[#This Row],[CF % FV]]*$A$2</f>
        <v>0.65450000000000008</v>
      </c>
      <c r="H6701" s="3">
        <v>0.48651945334639901</v>
      </c>
      <c r="I6701" s="2">
        <f>Table13[[#This Row],[CF % EOL ]]*$A$6</f>
        <v>0</v>
      </c>
      <c r="J6701" s="3">
        <v>0.20969955090280459</v>
      </c>
      <c r="K6701" s="2">
        <f>$A$10*Table13[[#This Row],[CF % WEC]]</f>
        <v>0</v>
      </c>
      <c r="L6701" s="1">
        <v>21.676951213324248</v>
      </c>
      <c r="M6701" s="2">
        <f>Table13[[#This Row],[Cons h '[MWh']]]-Table13[[#This Row],[Ewec_prod '[MWh']]]-Table13[[#This Row],[Eeol_prod '[MWh']]]-Table13[[#This Row],[Efv_prod '[MWh']]]</f>
        <v>21.022451213324249</v>
      </c>
    </row>
    <row r="6702" x14ac:dyDescent="0.25">
      <c r="E6702" s="4">
        <v>43745.166666666664</v>
      </c>
      <c r="F6702" s="3">
        <v>0</v>
      </c>
      <c r="G6702" s="2">
        <f>Table13[[#This Row],[CF % FV]]*$A$2</f>
        <v>0</v>
      </c>
      <c r="H6702" s="3">
        <v>0.67907503771308997</v>
      </c>
      <c r="I6702" s="2">
        <f>Table13[[#This Row],[CF % EOL ]]*$A$6</f>
        <v>0</v>
      </c>
      <c r="J6702" s="3">
        <v>0.2296135065031279</v>
      </c>
      <c r="K6702" s="2">
        <f>$A$10*Table13[[#This Row],[CF % WEC]]</f>
        <v>0</v>
      </c>
      <c r="L6702" s="1">
        <v>30.343067397978295</v>
      </c>
      <c r="M6702" s="2">
        <f>Table13[[#This Row],[Cons h '[MWh']]]-Table13[[#This Row],[Ewec_prod '[MWh']]]-Table13[[#This Row],[Eeol_prod '[MWh']]]-Table13[[#This Row],[Efv_prod '[MWh']]]</f>
        <v>30.343067397978295</v>
      </c>
    </row>
    <row r="6703" x14ac:dyDescent="0.25">
      <c r="E6703" s="4">
        <v>43745.208333333336</v>
      </c>
      <c r="F6703" s="3">
        <v>0</v>
      </c>
      <c r="G6703" s="2">
        <f>Table13[[#This Row],[CF % FV]]*$A$2</f>
        <v>0</v>
      </c>
      <c r="H6703" s="3">
        <v>0.77905098413430396</v>
      </c>
      <c r="I6703" s="2">
        <f>Table13[[#This Row],[CF % EOL ]]*$A$6</f>
        <v>0</v>
      </c>
      <c r="J6703" s="3">
        <v>0.24808902969667981</v>
      </c>
      <c r="K6703" s="2">
        <f>$A$10*Table13[[#This Row],[CF % WEC]]</f>
        <v>0</v>
      </c>
      <c r="L6703" s="1">
        <v>25.592872280747383</v>
      </c>
      <c r="M6703" s="2">
        <f>Table13[[#This Row],[Cons h '[MWh']]]-Table13[[#This Row],[Ewec_prod '[MWh']]]-Table13[[#This Row],[Eeol_prod '[MWh']]]-Table13[[#This Row],[Efv_prod '[MWh']]]</f>
        <v>25.592872280747383</v>
      </c>
    </row>
    <row r="6704" x14ac:dyDescent="0.25">
      <c r="E6704" s="4">
        <v>43745.25</v>
      </c>
      <c r="F6704" s="3">
        <v>0</v>
      </c>
      <c r="G6704" s="2">
        <f>Table13[[#This Row],[CF % FV]]*$A$2</f>
        <v>0</v>
      </c>
      <c r="H6704" s="3">
        <v>0.83959036921083696</v>
      </c>
      <c r="I6704" s="2">
        <f>Table13[[#This Row],[CF % EOL ]]*$A$6</f>
        <v>0</v>
      </c>
      <c r="J6704" s="3">
        <v>0.26262921977111225</v>
      </c>
      <c r="K6704" s="2">
        <f>$A$10*Table13[[#This Row],[CF % WEC]]</f>
        <v>0</v>
      </c>
      <c r="L6704" s="1">
        <v>24.861255579924546</v>
      </c>
      <c r="M6704" s="2">
        <f>Table13[[#This Row],[Cons h '[MWh']]]-Table13[[#This Row],[Ewec_prod '[MWh']]]-Table13[[#This Row],[Eeol_prod '[MWh']]]-Table13[[#This Row],[Efv_prod '[MWh']]]</f>
        <v>24.861255579924546</v>
      </c>
    </row>
    <row r="6705" x14ac:dyDescent="0.25">
      <c r="E6705" s="4">
        <v>43745.291666666664</v>
      </c>
      <c r="F6705" s="3">
        <v>0</v>
      </c>
      <c r="G6705" s="2">
        <f>Table13[[#This Row],[CF % FV]]*$A$2</f>
        <v>0</v>
      </c>
      <c r="H6705" s="3">
        <v>0.85490270607706798</v>
      </c>
      <c r="I6705" s="2">
        <f>Table13[[#This Row],[CF % EOL ]]*$A$6</f>
        <v>0</v>
      </c>
      <c r="J6705" s="3">
        <v>0.27419892555522901</v>
      </c>
      <c r="K6705" s="2">
        <f>$A$10*Table13[[#This Row],[CF % WEC]]</f>
        <v>0</v>
      </c>
      <c r="L6705" s="1">
        <v>19.907362692410878</v>
      </c>
      <c r="M6705" s="2">
        <f>Table13[[#This Row],[Cons h '[MWh']]]-Table13[[#This Row],[Ewec_prod '[MWh']]]-Table13[[#This Row],[Eeol_prod '[MWh']]]-Table13[[#This Row],[Efv_prod '[MWh']]]</f>
        <v>19.907362692410878</v>
      </c>
    </row>
    <row r="6706" x14ac:dyDescent="0.25">
      <c r="E6706" s="4">
        <v>43745.333333333336</v>
      </c>
      <c r="F6706" s="3">
        <v>0</v>
      </c>
      <c r="G6706" s="2">
        <f>Table13[[#This Row],[CF % FV]]*$A$2</f>
        <v>0</v>
      </c>
      <c r="H6706" s="3">
        <v>0.87153349283376502</v>
      </c>
      <c r="I6706" s="2">
        <f>Table13[[#This Row],[CF % EOL ]]*$A$6</f>
        <v>0</v>
      </c>
      <c r="J6706" s="3">
        <v>0.27954628822877692</v>
      </c>
      <c r="K6706" s="2">
        <f>$A$10*Table13[[#This Row],[CF % WEC]]</f>
        <v>0</v>
      </c>
      <c r="L6706" s="1">
        <v>30.444421347374568</v>
      </c>
      <c r="M6706" s="2">
        <f>Table13[[#This Row],[Cons h '[MWh']]]-Table13[[#This Row],[Ewec_prod '[MWh']]]-Table13[[#This Row],[Eeol_prod '[MWh']]]-Table13[[#This Row],[Efv_prod '[MWh']]]</f>
        <v>30.444421347374568</v>
      </c>
    </row>
    <row r="6707" x14ac:dyDescent="0.25">
      <c r="E6707" s="4">
        <v>43745.375</v>
      </c>
      <c r="F6707" s="3">
        <v>0</v>
      </c>
      <c r="G6707" s="2">
        <f>Table13[[#This Row],[CF % FV]]*$A$2</f>
        <v>0</v>
      </c>
      <c r="H6707" s="3">
        <v>0.87918194959471296</v>
      </c>
      <c r="I6707" s="2">
        <f>Table13[[#This Row],[CF % EOL ]]*$A$6</f>
        <v>0</v>
      </c>
      <c r="J6707" s="3">
        <v>0.26857493957530676</v>
      </c>
      <c r="K6707" s="2">
        <f>$A$10*Table13[[#This Row],[CF % WEC]]</f>
        <v>0</v>
      </c>
      <c r="L6707" s="1">
        <v>31.525862475015298</v>
      </c>
      <c r="M6707" s="2">
        <f>Table13[[#This Row],[Cons h '[MWh']]]-Table13[[#This Row],[Ewec_prod '[MWh']]]-Table13[[#This Row],[Eeol_prod '[MWh']]]-Table13[[#This Row],[Efv_prod '[MWh']]]</f>
        <v>31.525862475015298</v>
      </c>
    </row>
    <row r="6708" x14ac:dyDescent="0.25">
      <c r="E6708" s="4">
        <v>43745.416666666664</v>
      </c>
      <c r="F6708" s="3">
        <v>0</v>
      </c>
      <c r="G6708" s="2">
        <f>Table13[[#This Row],[CF % FV]]*$A$2</f>
        <v>0</v>
      </c>
      <c r="H6708" s="3">
        <v>0.85206701873472102</v>
      </c>
      <c r="I6708" s="2">
        <f>Table13[[#This Row],[CF % EOL ]]*$A$6</f>
        <v>0</v>
      </c>
      <c r="J6708" s="3">
        <v>0.25210315241495135</v>
      </c>
      <c r="K6708" s="2">
        <f>$A$10*Table13[[#This Row],[CF % WEC]]</f>
        <v>0</v>
      </c>
      <c r="L6708" s="1">
        <v>35.492086317733765</v>
      </c>
      <c r="M6708" s="2">
        <f>Table13[[#This Row],[Cons h '[MWh']]]-Table13[[#This Row],[Ewec_prod '[MWh']]]-Table13[[#This Row],[Eeol_prod '[MWh']]]-Table13[[#This Row],[Efv_prod '[MWh']]]</f>
        <v>35.492086317733765</v>
      </c>
    </row>
    <row r="6709" x14ac:dyDescent="0.25">
      <c r="E6709" s="4">
        <v>43745.458333333336</v>
      </c>
      <c r="F6709" s="3">
        <v>0</v>
      </c>
      <c r="G6709" s="2">
        <f>Table13[[#This Row],[CF % FV]]*$A$2</f>
        <v>0</v>
      </c>
      <c r="H6709" s="3">
        <v>0.856202500237224</v>
      </c>
      <c r="I6709" s="2">
        <f>Table13[[#This Row],[CF % EOL ]]*$A$6</f>
        <v>0</v>
      </c>
      <c r="J6709" s="3">
        <v>0.23633080275412385</v>
      </c>
      <c r="K6709" s="2">
        <f>$A$10*Table13[[#This Row],[CF % WEC]]</f>
        <v>0</v>
      </c>
      <c r="L6709" s="1">
        <v>36.109081290485051</v>
      </c>
      <c r="M6709" s="2">
        <f>Table13[[#This Row],[Cons h '[MWh']]]-Table13[[#This Row],[Ewec_prod '[MWh']]]-Table13[[#This Row],[Eeol_prod '[MWh']]]-Table13[[#This Row],[Efv_prod '[MWh']]]</f>
        <v>36.109081290485051</v>
      </c>
    </row>
    <row r="6710" x14ac:dyDescent="0.25">
      <c r="E6710" s="4">
        <v>43745.5</v>
      </c>
      <c r="F6710" s="3">
        <v>0</v>
      </c>
      <c r="G6710" s="2">
        <f>Table13[[#This Row],[CF % FV]]*$A$2</f>
        <v>0</v>
      </c>
      <c r="H6710" s="3">
        <v>0.86779028202737696</v>
      </c>
      <c r="I6710" s="2">
        <f>Table13[[#This Row],[CF % EOL ]]*$A$6</f>
        <v>0</v>
      </c>
      <c r="J6710" s="3">
        <v>0.22749817777953846</v>
      </c>
      <c r="K6710" s="2">
        <f>$A$10*Table13[[#This Row],[CF % WEC]]</f>
        <v>0</v>
      </c>
      <c r="L6710" s="1">
        <v>35.337529238404343</v>
      </c>
      <c r="M6710" s="2">
        <f>Table13[[#This Row],[Cons h '[MWh']]]-Table13[[#This Row],[Ewec_prod '[MWh']]]-Table13[[#This Row],[Eeol_prod '[MWh']]]-Table13[[#This Row],[Efv_prod '[MWh']]]</f>
        <v>35.337529238404343</v>
      </c>
    </row>
    <row r="6711" x14ac:dyDescent="0.25">
      <c r="E6711" s="4">
        <v>43745.541666666664</v>
      </c>
      <c r="F6711" s="3">
        <v>0</v>
      </c>
      <c r="G6711" s="2">
        <f>Table13[[#This Row],[CF % FV]]*$A$2</f>
        <v>0</v>
      </c>
      <c r="H6711" s="3">
        <v>0.91114415440286101</v>
      </c>
      <c r="I6711" s="2">
        <f>Table13[[#This Row],[CF % EOL ]]*$A$6</f>
        <v>0</v>
      </c>
      <c r="J6711" s="3">
        <v>0.22484210290486056</v>
      </c>
      <c r="K6711" s="2">
        <f>$A$10*Table13[[#This Row],[CF % WEC]]</f>
        <v>0</v>
      </c>
      <c r="L6711" s="1">
        <v>32.699875742779973</v>
      </c>
      <c r="M6711" s="2">
        <f>Table13[[#This Row],[Cons h '[MWh']]]-Table13[[#This Row],[Ewec_prod '[MWh']]]-Table13[[#This Row],[Eeol_prod '[MWh']]]-Table13[[#This Row],[Efv_prod '[MWh']]]</f>
        <v>32.699875742779973</v>
      </c>
    </row>
    <row r="6712" x14ac:dyDescent="0.25">
      <c r="E6712" s="4">
        <v>43745.583333333336</v>
      </c>
      <c r="F6712" s="3">
        <v>0</v>
      </c>
      <c r="G6712" s="2">
        <f>Table13[[#This Row],[CF % FV]]*$A$2</f>
        <v>0</v>
      </c>
      <c r="H6712" s="3">
        <v>0.92239072394046095</v>
      </c>
      <c r="I6712" s="2">
        <f>Table13[[#This Row],[CF % EOL ]]*$A$6</f>
        <v>0</v>
      </c>
      <c r="J6712" s="3">
        <v>0.22659981930425793</v>
      </c>
      <c r="K6712" s="2">
        <f>$A$10*Table13[[#This Row],[CF % WEC]]</f>
        <v>0</v>
      </c>
      <c r="L6712" s="1">
        <v>27.538119924752909</v>
      </c>
      <c r="M6712" s="2">
        <f>Table13[[#This Row],[Cons h '[MWh']]]-Table13[[#This Row],[Ewec_prod '[MWh']]]-Table13[[#This Row],[Eeol_prod '[MWh']]]-Table13[[#This Row],[Efv_prod '[MWh']]]</f>
        <v>27.538119924752909</v>
      </c>
    </row>
    <row r="6713" x14ac:dyDescent="0.25">
      <c r="E6713" s="4">
        <v>43745.625</v>
      </c>
      <c r="F6713" s="3">
        <v>0</v>
      </c>
      <c r="G6713" s="2">
        <f>Table13[[#This Row],[CF % FV]]*$A$2</f>
        <v>0</v>
      </c>
      <c r="H6713" s="3">
        <v>0.92340169447936604</v>
      </c>
      <c r="I6713" s="2">
        <f>Table13[[#This Row],[CF % EOL ]]*$A$6</f>
        <v>0</v>
      </c>
      <c r="J6713" s="3">
        <v>0.23083297119683446</v>
      </c>
      <c r="K6713" s="2">
        <f>$A$10*Table13[[#This Row],[CF % WEC]]</f>
        <v>0</v>
      </c>
      <c r="L6713" s="1">
        <v>17.039120449506228</v>
      </c>
      <c r="M6713" s="2">
        <f>Table13[[#This Row],[Cons h '[MWh']]]-Table13[[#This Row],[Ewec_prod '[MWh']]]-Table13[[#This Row],[Eeol_prod '[MWh']]]-Table13[[#This Row],[Efv_prod '[MWh']]]</f>
        <v>17.039120449506228</v>
      </c>
    </row>
    <row r="6714" x14ac:dyDescent="0.25">
      <c r="E6714" s="4">
        <v>43745.666666666664</v>
      </c>
      <c r="F6714" s="3">
        <v>4.301E-2</v>
      </c>
      <c r="G6714" s="2">
        <f>Table13[[#This Row],[CF % FV]]*$A$2</f>
        <v>4.7310999999999996</v>
      </c>
      <c r="H6714" s="3">
        <v>0.92127929058390201</v>
      </c>
      <c r="I6714" s="2">
        <f>Table13[[#This Row],[CF % EOL ]]*$A$6</f>
        <v>0</v>
      </c>
      <c r="J6714" s="3">
        <v>0.23603256255841443</v>
      </c>
      <c r="K6714" s="2">
        <f>$A$10*Table13[[#This Row],[CF % WEC]]</f>
        <v>0</v>
      </c>
      <c r="L6714" s="1">
        <v>32.374914935509537</v>
      </c>
      <c r="M6714" s="2">
        <f>Table13[[#This Row],[Cons h '[MWh']]]-Table13[[#This Row],[Ewec_prod '[MWh']]]-Table13[[#This Row],[Eeol_prod '[MWh']]]-Table13[[#This Row],[Efv_prod '[MWh']]]</f>
        <v>27.643814935509539</v>
      </c>
    </row>
    <row r="6715" x14ac:dyDescent="0.25">
      <c r="E6715" s="4">
        <v>43745.708333333336</v>
      </c>
      <c r="F6715" s="3">
        <v>0.13853000000000001</v>
      </c>
      <c r="G6715" s="2">
        <f>Table13[[#This Row],[CF % FV]]*$A$2</f>
        <v>15.238300000000002</v>
      </c>
      <c r="H6715" s="3">
        <v>0.90004198877987596</v>
      </c>
      <c r="I6715" s="2">
        <f>Table13[[#This Row],[CF % EOL ]]*$A$6</f>
        <v>0</v>
      </c>
      <c r="J6715" s="3">
        <v>0.23971389163652737</v>
      </c>
      <c r="K6715" s="2">
        <f>$A$10*Table13[[#This Row],[CF % WEC]]</f>
        <v>0</v>
      </c>
      <c r="L6715" s="1">
        <v>32.530009490931292</v>
      </c>
      <c r="M6715" s="2">
        <f>Table13[[#This Row],[Cons h '[MWh']]]-Table13[[#This Row],[Ewec_prod '[MWh']]]-Table13[[#This Row],[Eeol_prod '[MWh']]]-Table13[[#This Row],[Efv_prod '[MWh']]]</f>
        <v>17.291709490931289</v>
      </c>
    </row>
    <row r="6716" x14ac:dyDescent="0.25">
      <c r="E6716" s="4">
        <v>43745.75</v>
      </c>
      <c r="F6716" s="3">
        <v>0.15246999999999999</v>
      </c>
      <c r="G6716" s="2">
        <f>Table13[[#This Row],[CF % FV]]*$A$2</f>
        <v>16.771699999999999</v>
      </c>
      <c r="H6716" s="3">
        <v>0.87715598812112405</v>
      </c>
      <c r="I6716" s="2">
        <f>Table13[[#This Row],[CF % EOL ]]*$A$6</f>
        <v>0</v>
      </c>
      <c r="J6716" s="3">
        <v>0.23953645578611377</v>
      </c>
      <c r="K6716" s="2">
        <f>$A$10*Table13[[#This Row],[CF % WEC]]</f>
        <v>0</v>
      </c>
      <c r="L6716" s="1">
        <v>34.780189016525149</v>
      </c>
      <c r="M6716" s="2">
        <f>Table13[[#This Row],[Cons h '[MWh']]]-Table13[[#This Row],[Ewec_prod '[MWh']]]-Table13[[#This Row],[Eeol_prod '[MWh']]]-Table13[[#This Row],[Efv_prod '[MWh']]]</f>
        <v>18.00848901652515</v>
      </c>
    </row>
    <row r="6717" x14ac:dyDescent="0.25">
      <c r="E6717" s="4">
        <v>43745.791666666664</v>
      </c>
      <c r="F6717" s="3">
        <v>0.24587999999999999</v>
      </c>
      <c r="G6717" s="2">
        <f>Table13[[#This Row],[CF % FV]]*$A$2</f>
        <v>27.046799999999998</v>
      </c>
      <c r="H6717" s="3">
        <v>0.84821473709476503</v>
      </c>
      <c r="I6717" s="2">
        <f>Table13[[#This Row],[CF % EOL ]]*$A$6</f>
        <v>0</v>
      </c>
      <c r="J6717" s="3">
        <v>0.23612088961632929</v>
      </c>
      <c r="K6717" s="2">
        <f>$A$10*Table13[[#This Row],[CF % WEC]]</f>
        <v>0</v>
      </c>
      <c r="L6717" s="1">
        <v>35.748595508930201</v>
      </c>
      <c r="M6717" s="2">
        <f>Table13[[#This Row],[Cons h '[MWh']]]-Table13[[#This Row],[Ewec_prod '[MWh']]]-Table13[[#This Row],[Eeol_prod '[MWh']]]-Table13[[#This Row],[Efv_prod '[MWh']]]</f>
        <v>8.7017955089302035</v>
      </c>
    </row>
    <row r="6718" x14ac:dyDescent="0.25">
      <c r="E6718" s="4">
        <v>43745.833333333336</v>
      </c>
      <c r="F6718" s="3">
        <v>0.28199999999999997</v>
      </c>
      <c r="G6718" s="2">
        <f>Table13[[#This Row],[CF % FV]]*$A$2</f>
        <v>31.019999999999996</v>
      </c>
      <c r="H6718" s="3">
        <v>0.84032721620984296</v>
      </c>
      <c r="I6718" s="2">
        <f>Table13[[#This Row],[CF % EOL ]]*$A$6</f>
        <v>0</v>
      </c>
      <c r="J6718" s="3">
        <v>0.23177070699862809</v>
      </c>
      <c r="K6718" s="2">
        <f>$A$10*Table13[[#This Row],[CF % WEC]]</f>
        <v>0</v>
      </c>
      <c r="L6718" s="1">
        <v>31.824821647641471</v>
      </c>
      <c r="M6718" s="2">
        <f>Table13[[#This Row],[Cons h '[MWh']]]-Table13[[#This Row],[Ewec_prod '[MWh']]]-Table13[[#This Row],[Eeol_prod '[MWh']]]-Table13[[#This Row],[Efv_prod '[MWh']]]</f>
        <v>0.80482164764147512</v>
      </c>
    </row>
    <row r="6719" x14ac:dyDescent="0.25">
      <c r="E6719" s="4">
        <v>43745.875</v>
      </c>
      <c r="F6719" s="3">
        <v>0.34338000000000002</v>
      </c>
      <c r="G6719" s="2">
        <f>Table13[[#This Row],[CF % FV]]*$A$2</f>
        <v>37.771799999999999</v>
      </c>
      <c r="H6719" s="3">
        <v>0.82755812999488498</v>
      </c>
      <c r="I6719" s="2">
        <f>Table13[[#This Row],[CF % EOL ]]*$A$6</f>
        <v>0</v>
      </c>
      <c r="J6719" s="3">
        <v>0.20011563502116672</v>
      </c>
      <c r="K6719" s="2">
        <f>$A$10*Table13[[#This Row],[CF % WEC]]</f>
        <v>0</v>
      </c>
      <c r="L6719" s="1">
        <v>34.077421049875582</v>
      </c>
      <c r="M6719" s="2">
        <f>Table13[[#This Row],[Cons h '[MWh']]]-Table13[[#This Row],[Ewec_prod '[MWh']]]-Table13[[#This Row],[Eeol_prod '[MWh']]]-Table13[[#This Row],[Efv_prod '[MWh']]]</f>
        <v>-3.6943789501244169</v>
      </c>
    </row>
    <row r="6720" x14ac:dyDescent="0.25">
      <c r="E6720" s="4">
        <v>43745.916666666664</v>
      </c>
      <c r="F6720" s="3">
        <v>0.34076999999999996</v>
      </c>
      <c r="G6720" s="2">
        <f>Table13[[#This Row],[CF % FV]]*$A$2</f>
        <v>37.484699999999997</v>
      </c>
      <c r="H6720" s="3">
        <v>-3.0716850475525199E-3</v>
      </c>
      <c r="I6720" s="2">
        <f>Table13[[#This Row],[CF % EOL ]]*$A$6</f>
        <v>0</v>
      </c>
      <c r="J6720" s="3">
        <v>0.18081085654004156</v>
      </c>
      <c r="K6720" s="2">
        <f>$A$10*Table13[[#This Row],[CF % WEC]]</f>
        <v>0</v>
      </c>
      <c r="L6720" s="1">
        <v>32.299542866981596</v>
      </c>
      <c r="M6720" s="2">
        <f>Table13[[#This Row],[Cons h '[MWh']]]-Table13[[#This Row],[Ewec_prod '[MWh']]]-Table13[[#This Row],[Eeol_prod '[MWh']]]-Table13[[#This Row],[Efv_prod '[MWh']]]</f>
        <v>-5.1851571330184001</v>
      </c>
    </row>
    <row r="6721" x14ac:dyDescent="0.25">
      <c r="E6721" s="4">
        <v>43745.958333333336</v>
      </c>
      <c r="F6721" s="3">
        <v>0.34643000000000002</v>
      </c>
      <c r="G6721" s="2">
        <f>Table13[[#This Row],[CF % FV]]*$A$2</f>
        <v>38.107300000000002</v>
      </c>
      <c r="H6721" s="3">
        <v>-2.8462923295206198E-3</v>
      </c>
      <c r="I6721" s="2">
        <f>Table13[[#This Row],[CF % EOL ]]*$A$6</f>
        <v>0</v>
      </c>
      <c r="J6721" s="3">
        <v>0.16726142838450811</v>
      </c>
      <c r="K6721" s="2">
        <f>$A$10*Table13[[#This Row],[CF % WEC]]</f>
        <v>0</v>
      </c>
      <c r="L6721" s="1">
        <v>26.183601025968994</v>
      </c>
      <c r="M6721" s="2">
        <f>Table13[[#This Row],[Cons h '[MWh']]]-Table13[[#This Row],[Ewec_prod '[MWh']]]-Table13[[#This Row],[Eeol_prod '[MWh']]]-Table13[[#This Row],[Efv_prod '[MWh']]]</f>
        <v>-11.923698974031009</v>
      </c>
    </row>
    <row r="6722" x14ac:dyDescent="0.25">
      <c r="E6722" s="4">
        <v>43746</v>
      </c>
      <c r="F6722" s="3">
        <v>0.20512</v>
      </c>
      <c r="G6722" s="2">
        <f>Table13[[#This Row],[CF % FV]]*$A$2</f>
        <v>22.563199999999998</v>
      </c>
      <c r="H6722" s="3">
        <v>-3.1938420420718101E-3</v>
      </c>
      <c r="I6722" s="2">
        <f>Table13[[#This Row],[CF % EOL ]]*$A$6</f>
        <v>0</v>
      </c>
      <c r="J6722" s="3">
        <v>0.15505668813762044</v>
      </c>
      <c r="K6722" s="2">
        <f>$A$10*Table13[[#This Row],[CF % WEC]]</f>
        <v>0</v>
      </c>
      <c r="L6722" s="1">
        <v>26.531087941102726</v>
      </c>
      <c r="M6722" s="2">
        <f>Table13[[#This Row],[Cons h '[MWh']]]-Table13[[#This Row],[Ewec_prod '[MWh']]]-Table13[[#This Row],[Eeol_prod '[MWh']]]-Table13[[#This Row],[Efv_prod '[MWh']]]</f>
        <v>3.9678879411027275</v>
      </c>
    </row>
    <row r="6723" x14ac:dyDescent="0.25">
      <c r="E6723" s="4">
        <v>43746.041666666664</v>
      </c>
      <c r="F6723" s="3">
        <v>0.15509999999999999</v>
      </c>
      <c r="G6723" s="2">
        <f>Table13[[#This Row],[CF % FV]]*$A$2</f>
        <v>17.061</v>
      </c>
      <c r="H6723" s="3">
        <v>-3.8529172054380702E-3</v>
      </c>
      <c r="I6723" s="2">
        <f>Table13[[#This Row],[CF % EOL ]]*$A$6</f>
        <v>0</v>
      </c>
      <c r="J6723" s="3">
        <v>0.14510736322366094</v>
      </c>
      <c r="K6723" s="2">
        <f>$A$10*Table13[[#This Row],[CF % WEC]]</f>
        <v>0</v>
      </c>
      <c r="L6723" s="1">
        <v>25.363113626942084</v>
      </c>
      <c r="M6723" s="2">
        <f>Table13[[#This Row],[Cons h '[MWh']]]-Table13[[#This Row],[Ewec_prod '[MWh']]]-Table13[[#This Row],[Eeol_prod '[MWh']]]-Table13[[#This Row],[Efv_prod '[MWh']]]</f>
        <v>8.3021136269420843</v>
      </c>
    </row>
    <row r="6724" x14ac:dyDescent="0.25">
      <c r="E6724" s="4">
        <v>43746.083333333336</v>
      </c>
      <c r="F6724" s="3">
        <v>6.1219999999999997E-2</v>
      </c>
      <c r="G6724" s="2">
        <f>Table13[[#This Row],[CF % FV]]*$A$2</f>
        <v>6.7341999999999995</v>
      </c>
      <c r="H6724" s="3">
        <v>1.4747652923615E-2</v>
      </c>
      <c r="I6724" s="2">
        <f>Table13[[#This Row],[CF % EOL ]]*$A$6</f>
        <v>0</v>
      </c>
      <c r="J6724" s="3">
        <v>0.1383257366076906</v>
      </c>
      <c r="K6724" s="2">
        <f>$A$10*Table13[[#This Row],[CF % WEC]]</f>
        <v>0</v>
      </c>
      <c r="L6724" s="1">
        <v>23.461446635472782</v>
      </c>
      <c r="M6724" s="2">
        <f>Table13[[#This Row],[Cons h '[MWh']]]-Table13[[#This Row],[Ewec_prod '[MWh']]]-Table13[[#This Row],[Eeol_prod '[MWh']]]-Table13[[#This Row],[Efv_prod '[MWh']]]</f>
        <v>16.727246635472781</v>
      </c>
    </row>
    <row r="6725" x14ac:dyDescent="0.25">
      <c r="E6725" s="4">
        <v>43746.125</v>
      </c>
      <c r="F6725" s="3">
        <v>3.5299999999999997E-3</v>
      </c>
      <c r="G6725" s="2">
        <f>Table13[[#This Row],[CF % FV]]*$A$2</f>
        <v>0.38829999999999998</v>
      </c>
      <c r="H6725" s="3">
        <v>9.9975861623684201E-2</v>
      </c>
      <c r="I6725" s="2">
        <f>Table13[[#This Row],[CF % EOL ]]*$A$6</f>
        <v>0</v>
      </c>
      <c r="J6725" s="3">
        <v>0.13498587498845566</v>
      </c>
      <c r="K6725" s="2">
        <f>$A$10*Table13[[#This Row],[CF % WEC]]</f>
        <v>0</v>
      </c>
      <c r="L6725" s="1">
        <v>24.615648077682263</v>
      </c>
      <c r="M6725" s="2">
        <f>Table13[[#This Row],[Cons h '[MWh']]]-Table13[[#This Row],[Ewec_prod '[MWh']]]-Table13[[#This Row],[Eeol_prod '[MWh']]]-Table13[[#This Row],[Efv_prod '[MWh']]]</f>
        <v>24.227348077682262</v>
      </c>
    </row>
    <row r="6726" x14ac:dyDescent="0.25">
      <c r="E6726" s="4">
        <v>43746.166666666664</v>
      </c>
      <c r="F6726" s="3">
        <v>0</v>
      </c>
      <c r="G6726" s="2">
        <f>Table13[[#This Row],[CF % FV]]*$A$2</f>
        <v>0</v>
      </c>
      <c r="H6726" s="3">
        <v>0.18398667494893001</v>
      </c>
      <c r="I6726" s="2">
        <f>Table13[[#This Row],[CF % EOL ]]*$A$6</f>
        <v>0</v>
      </c>
      <c r="J6726" s="3">
        <v>0.13792584074266162</v>
      </c>
      <c r="K6726" s="2">
        <f>$A$10*Table13[[#This Row],[CF % WEC]]</f>
        <v>0</v>
      </c>
      <c r="L6726" s="1">
        <v>28.805016378669961</v>
      </c>
      <c r="M6726" s="2">
        <f>Table13[[#This Row],[Cons h '[MWh']]]-Table13[[#This Row],[Ewec_prod '[MWh']]]-Table13[[#This Row],[Eeol_prod '[MWh']]]-Table13[[#This Row],[Efv_prod '[MWh']]]</f>
        <v>28.805016378669961</v>
      </c>
    </row>
    <row r="6727" x14ac:dyDescent="0.25">
      <c r="E6727" s="4">
        <v>43746.208333333336</v>
      </c>
      <c r="F6727" s="3">
        <v>0</v>
      </c>
      <c r="G6727" s="2">
        <f>Table13[[#This Row],[CF % FV]]*$A$2</f>
        <v>0</v>
      </c>
      <c r="H6727" s="3">
        <v>0.29404404939782902</v>
      </c>
      <c r="I6727" s="2">
        <f>Table13[[#This Row],[CF % EOL ]]*$A$6</f>
        <v>0</v>
      </c>
      <c r="J6727" s="3">
        <v>0.14763990501212129</v>
      </c>
      <c r="K6727" s="2">
        <f>$A$10*Table13[[#This Row],[CF % WEC]]</f>
        <v>0</v>
      </c>
      <c r="L6727" s="1">
        <v>31.936458083715191</v>
      </c>
      <c r="M6727" s="2">
        <f>Table13[[#This Row],[Cons h '[MWh']]]-Table13[[#This Row],[Ewec_prod '[MWh']]]-Table13[[#This Row],[Eeol_prod '[MWh']]]-Table13[[#This Row],[Efv_prod '[MWh']]]</f>
        <v>31.936458083715191</v>
      </c>
    </row>
    <row r="6728" x14ac:dyDescent="0.25">
      <c r="E6728" s="4">
        <v>43746.25</v>
      </c>
      <c r="F6728" s="3">
        <v>0</v>
      </c>
      <c r="G6728" s="2">
        <f>Table13[[#This Row],[CF % FV]]*$A$2</f>
        <v>0</v>
      </c>
      <c r="H6728" s="3">
        <v>0.450299328625968</v>
      </c>
      <c r="I6728" s="2">
        <f>Table13[[#This Row],[CF % EOL ]]*$A$6</f>
        <v>0</v>
      </c>
      <c r="J6728" s="3">
        <v>0.1646243197381162</v>
      </c>
      <c r="K6728" s="2">
        <f>$A$10*Table13[[#This Row],[CF % WEC]]</f>
        <v>0</v>
      </c>
      <c r="L6728" s="1">
        <v>32.214924270372194</v>
      </c>
      <c r="M6728" s="2">
        <f>Table13[[#This Row],[Cons h '[MWh']]]-Table13[[#This Row],[Ewec_prod '[MWh']]]-Table13[[#This Row],[Eeol_prod '[MWh']]]-Table13[[#This Row],[Efv_prod '[MWh']]]</f>
        <v>32.214924270372194</v>
      </c>
    </row>
    <row r="6729" x14ac:dyDescent="0.25">
      <c r="E6729" s="4">
        <v>43746.291666666664</v>
      </c>
      <c r="F6729" s="3">
        <v>0</v>
      </c>
      <c r="G6729" s="2">
        <f>Table13[[#This Row],[CF % FV]]*$A$2</f>
        <v>0</v>
      </c>
      <c r="H6729" s="3">
        <v>0.60757788315329297</v>
      </c>
      <c r="I6729" s="2">
        <f>Table13[[#This Row],[CF % EOL ]]*$A$6</f>
        <v>0</v>
      </c>
      <c r="J6729" s="3">
        <v>0.1882765406617245</v>
      </c>
      <c r="K6729" s="2">
        <f>$A$10*Table13[[#This Row],[CF % WEC]]</f>
        <v>0</v>
      </c>
      <c r="L6729" s="1">
        <v>29.043750980675426</v>
      </c>
      <c r="M6729" s="2">
        <f>Table13[[#This Row],[Cons h '[MWh']]]-Table13[[#This Row],[Ewec_prod '[MWh']]]-Table13[[#This Row],[Eeol_prod '[MWh']]]-Table13[[#This Row],[Efv_prod '[MWh']]]</f>
        <v>29.043750980675426</v>
      </c>
    </row>
    <row r="6730" x14ac:dyDescent="0.25">
      <c r="E6730" s="4">
        <v>43746.333333333336</v>
      </c>
      <c r="F6730" s="3">
        <v>0</v>
      </c>
      <c r="G6730" s="2">
        <f>Table13[[#This Row],[CF % FV]]*$A$2</f>
        <v>0</v>
      </c>
      <c r="H6730" s="3">
        <v>0.75144472425882602</v>
      </c>
      <c r="I6730" s="2">
        <f>Table13[[#This Row],[CF % EOL ]]*$A$6</f>
        <v>0</v>
      </c>
      <c r="J6730" s="3">
        <v>0.21120396137562647</v>
      </c>
      <c r="K6730" s="2">
        <f>$A$10*Table13[[#This Row],[CF % WEC]]</f>
        <v>0</v>
      </c>
      <c r="L6730" s="1">
        <v>34.74202249406931</v>
      </c>
      <c r="M6730" s="2">
        <f>Table13[[#This Row],[Cons h '[MWh']]]-Table13[[#This Row],[Ewec_prod '[MWh']]]-Table13[[#This Row],[Eeol_prod '[MWh']]]-Table13[[#This Row],[Efv_prod '[MWh']]]</f>
        <v>34.74202249406931</v>
      </c>
    </row>
    <row r="6731" x14ac:dyDescent="0.25">
      <c r="E6731" s="4">
        <v>43746.375</v>
      </c>
      <c r="F6731" s="3">
        <v>0</v>
      </c>
      <c r="G6731" s="2">
        <f>Table13[[#This Row],[CF % FV]]*$A$2</f>
        <v>0</v>
      </c>
      <c r="H6731" s="3">
        <v>0.80786608756979905</v>
      </c>
      <c r="I6731" s="2">
        <f>Table13[[#This Row],[CF % EOL ]]*$A$6</f>
        <v>0</v>
      </c>
      <c r="J6731" s="3">
        <v>0.19164117375091602</v>
      </c>
      <c r="K6731" s="2">
        <f>$A$10*Table13[[#This Row],[CF % WEC]]</f>
        <v>0</v>
      </c>
      <c r="L6731" s="1">
        <v>32.267845222096916</v>
      </c>
      <c r="M6731" s="2">
        <f>Table13[[#This Row],[Cons h '[MWh']]]-Table13[[#This Row],[Ewec_prod '[MWh']]]-Table13[[#This Row],[Eeol_prod '[MWh']]]-Table13[[#This Row],[Efv_prod '[MWh']]]</f>
        <v>32.267845222096916</v>
      </c>
    </row>
    <row r="6732" x14ac:dyDescent="0.25">
      <c r="E6732" s="4">
        <v>43746.416666666664</v>
      </c>
      <c r="F6732" s="3">
        <v>0</v>
      </c>
      <c r="G6732" s="2">
        <f>Table13[[#This Row],[CF % FV]]*$A$2</f>
        <v>0</v>
      </c>
      <c r="H6732" s="3">
        <v>8.9475955744222999E-2</v>
      </c>
      <c r="I6732" s="2">
        <f>Table13[[#This Row],[CF % EOL ]]*$A$6</f>
        <v>0</v>
      </c>
      <c r="J6732" s="3">
        <v>0.1702414649513144</v>
      </c>
      <c r="K6732" s="2">
        <f>$A$10*Table13[[#This Row],[CF % WEC]]</f>
        <v>0</v>
      </c>
      <c r="L6732" s="1">
        <v>34.939118710008309</v>
      </c>
      <c r="M6732" s="2">
        <f>Table13[[#This Row],[Cons h '[MWh']]]-Table13[[#This Row],[Ewec_prod '[MWh']]]-Table13[[#This Row],[Eeol_prod '[MWh']]]-Table13[[#This Row],[Efv_prod '[MWh']]]</f>
        <v>34.939118710008309</v>
      </c>
    </row>
    <row r="6733" x14ac:dyDescent="0.25">
      <c r="E6733" s="4">
        <v>43746.458333333336</v>
      </c>
      <c r="F6733" s="3">
        <v>0</v>
      </c>
      <c r="G6733" s="2">
        <f>Table13[[#This Row],[CF % FV]]*$A$2</f>
        <v>0</v>
      </c>
      <c r="H6733" s="3">
        <v>0.107072075912082</v>
      </c>
      <c r="I6733" s="2">
        <f>Table13[[#This Row],[CF % EOL ]]*$A$6</f>
        <v>0</v>
      </c>
      <c r="J6733" s="3">
        <v>0.15463442409785541</v>
      </c>
      <c r="K6733" s="2">
        <f>$A$10*Table13[[#This Row],[CF % WEC]]</f>
        <v>0</v>
      </c>
      <c r="L6733" s="1">
        <v>31.342386212714658</v>
      </c>
      <c r="M6733" s="2">
        <f>Table13[[#This Row],[Cons h '[MWh']]]-Table13[[#This Row],[Ewec_prod '[MWh']]]-Table13[[#This Row],[Eeol_prod '[MWh']]]-Table13[[#This Row],[Efv_prod '[MWh']]]</f>
        <v>31.342386212714658</v>
      </c>
    </row>
    <row r="6734" x14ac:dyDescent="0.25">
      <c r="E6734" s="4">
        <v>43746.5</v>
      </c>
      <c r="F6734" s="3">
        <v>0</v>
      </c>
      <c r="G6734" s="2">
        <f>Table13[[#This Row],[CF % FV]]*$A$2</f>
        <v>0</v>
      </c>
      <c r="H6734" s="3">
        <v>0.19397707242840001</v>
      </c>
      <c r="I6734" s="2">
        <f>Table13[[#This Row],[CF % EOL ]]*$A$6</f>
        <v>0</v>
      </c>
      <c r="J6734" s="3">
        <v>0.14610807190477976</v>
      </c>
      <c r="K6734" s="2">
        <f>$A$10*Table13[[#This Row],[CF % WEC]]</f>
        <v>0</v>
      </c>
      <c r="L6734" s="1">
        <v>34.025274183487127</v>
      </c>
      <c r="M6734" s="2">
        <f>Table13[[#This Row],[Cons h '[MWh']]]-Table13[[#This Row],[Ewec_prod '[MWh']]]-Table13[[#This Row],[Eeol_prod '[MWh']]]-Table13[[#This Row],[Efv_prod '[MWh']]]</f>
        <v>34.025274183487127</v>
      </c>
    </row>
    <row r="6735" x14ac:dyDescent="0.25">
      <c r="E6735" s="4">
        <v>43746.541666666664</v>
      </c>
      <c r="F6735" s="3">
        <v>0</v>
      </c>
      <c r="G6735" s="2">
        <f>Table13[[#This Row],[CF % FV]]*$A$2</f>
        <v>0</v>
      </c>
      <c r="H6735" s="3">
        <v>0.39851678692280801</v>
      </c>
      <c r="I6735" s="2">
        <f>Table13[[#This Row],[CF % EOL ]]*$A$6</f>
        <v>0</v>
      </c>
      <c r="J6735" s="3">
        <v>0.14756633686671983</v>
      </c>
      <c r="K6735" s="2">
        <f>$A$10*Table13[[#This Row],[CF % WEC]]</f>
        <v>0</v>
      </c>
      <c r="L6735" s="1">
        <v>28.030012629646521</v>
      </c>
      <c r="M6735" s="2">
        <f>Table13[[#This Row],[Cons h '[MWh']]]-Table13[[#This Row],[Ewec_prod '[MWh']]]-Table13[[#This Row],[Eeol_prod '[MWh']]]-Table13[[#This Row],[Efv_prod '[MWh']]]</f>
        <v>28.030012629646521</v>
      </c>
    </row>
    <row r="6736" x14ac:dyDescent="0.25">
      <c r="E6736" s="4">
        <v>43746.583333333336</v>
      </c>
      <c r="F6736" s="3">
        <v>0</v>
      </c>
      <c r="G6736" s="2">
        <f>Table13[[#This Row],[CF % FV]]*$A$2</f>
        <v>0</v>
      </c>
      <c r="H6736" s="3">
        <v>0.63125845801861102</v>
      </c>
      <c r="I6736" s="2">
        <f>Table13[[#This Row],[CF % EOL ]]*$A$6</f>
        <v>0</v>
      </c>
      <c r="J6736" s="3">
        <v>0.16524929843529668</v>
      </c>
      <c r="K6736" s="2">
        <f>$A$10*Table13[[#This Row],[CF % WEC]]</f>
        <v>0</v>
      </c>
      <c r="L6736" s="1">
        <v>27.952603686215699</v>
      </c>
      <c r="M6736" s="2">
        <f>Table13[[#This Row],[Cons h '[MWh']]]-Table13[[#This Row],[Ewec_prod '[MWh']]]-Table13[[#This Row],[Eeol_prod '[MWh']]]-Table13[[#This Row],[Efv_prod '[MWh']]]</f>
        <v>27.952603686215699</v>
      </c>
    </row>
    <row r="6737" x14ac:dyDescent="0.25">
      <c r="E6737" s="4">
        <v>43746.625</v>
      </c>
      <c r="F6737" s="3">
        <v>0</v>
      </c>
      <c r="G6737" s="2">
        <f>Table13[[#This Row],[CF % FV]]*$A$2</f>
        <v>0</v>
      </c>
      <c r="H6737" s="3">
        <v>0.82655989560487997</v>
      </c>
      <c r="I6737" s="2">
        <f>Table13[[#This Row],[CF % EOL ]]*$A$6</f>
        <v>0</v>
      </c>
      <c r="J6737" s="3">
        <v>0.20146390428757824</v>
      </c>
      <c r="K6737" s="2">
        <f>$A$10*Table13[[#This Row],[CF % WEC]]</f>
        <v>0</v>
      </c>
      <c r="L6737" s="1">
        <v>32.312458006973856</v>
      </c>
      <c r="M6737" s="2">
        <f>Table13[[#This Row],[Cons h '[MWh']]]-Table13[[#This Row],[Ewec_prod '[MWh']]]-Table13[[#This Row],[Eeol_prod '[MWh']]]-Table13[[#This Row],[Efv_prod '[MWh']]]</f>
        <v>32.312458006973856</v>
      </c>
    </row>
    <row r="6738" x14ac:dyDescent="0.25">
      <c r="E6738" s="4">
        <v>43746.666666666664</v>
      </c>
      <c r="F6738" s="3">
        <v>7.8730000000000008E-2</v>
      </c>
      <c r="G6738" s="2">
        <f>Table13[[#This Row],[CF % FV]]*$A$2</f>
        <v>8.6603000000000012</v>
      </c>
      <c r="H6738" s="3">
        <v>0.90775582192892701</v>
      </c>
      <c r="I6738" s="2">
        <f>Table13[[#This Row],[CF % EOL ]]*$A$6</f>
        <v>0</v>
      </c>
      <c r="J6738" s="3">
        <v>0.2436223694464047</v>
      </c>
      <c r="K6738" s="2">
        <f>$A$10*Table13[[#This Row],[CF % WEC]]</f>
        <v>0</v>
      </c>
      <c r="L6738" s="1">
        <v>29.829537274262297</v>
      </c>
      <c r="M6738" s="2">
        <f>Table13[[#This Row],[Cons h '[MWh']]]-Table13[[#This Row],[Ewec_prod '[MWh']]]-Table13[[#This Row],[Eeol_prod '[MWh']]]-Table13[[#This Row],[Efv_prod '[MWh']]]</f>
        <v>21.169237274262294</v>
      </c>
    </row>
    <row r="6739" x14ac:dyDescent="0.25">
      <c r="E6739" s="4">
        <v>43746.708333333336</v>
      </c>
      <c r="F6739" s="3">
        <v>0.18837000000000001</v>
      </c>
      <c r="G6739" s="2">
        <f>Table13[[#This Row],[CF % FV]]*$A$2</f>
        <v>20.720700000000001</v>
      </c>
      <c r="H6739" s="3">
        <v>0.93171112495851605</v>
      </c>
      <c r="I6739" s="2">
        <f>Table13[[#This Row],[CF % EOL ]]*$A$6</f>
        <v>0</v>
      </c>
      <c r="J6739" s="3">
        <v>0.28253730150322581</v>
      </c>
      <c r="K6739" s="2">
        <f>$A$10*Table13[[#This Row],[CF % WEC]]</f>
        <v>0</v>
      </c>
      <c r="L6739" s="1">
        <v>34.560420781721817</v>
      </c>
      <c r="M6739" s="2">
        <f>Table13[[#This Row],[Cons h '[MWh']]]-Table13[[#This Row],[Ewec_prod '[MWh']]]-Table13[[#This Row],[Eeol_prod '[MWh']]]-Table13[[#This Row],[Efv_prod '[MWh']]]</f>
        <v>13.839720781721816</v>
      </c>
    </row>
    <row r="6740" x14ac:dyDescent="0.25">
      <c r="E6740" s="4">
        <v>43746.75</v>
      </c>
      <c r="F6740" s="3">
        <v>7.8420000000000004E-2</v>
      </c>
      <c r="G6740" s="2">
        <f>Table13[[#This Row],[CF % FV]]*$A$2</f>
        <v>8.6262000000000008</v>
      </c>
      <c r="H6740" s="3">
        <v>0.93432212066340303</v>
      </c>
      <c r="I6740" s="2">
        <f>Table13[[#This Row],[CF % EOL ]]*$A$6</f>
        <v>0</v>
      </c>
      <c r="J6740" s="3">
        <v>0.32724860754985918</v>
      </c>
      <c r="K6740" s="2">
        <f>$A$10*Table13[[#This Row],[CF % WEC]]</f>
        <v>0</v>
      </c>
      <c r="L6740" s="1">
        <v>42.295759397182415</v>
      </c>
      <c r="M6740" s="2">
        <f>Table13[[#This Row],[Cons h '[MWh']]]-Table13[[#This Row],[Ewec_prod '[MWh']]]-Table13[[#This Row],[Eeol_prod '[MWh']]]-Table13[[#This Row],[Efv_prod '[MWh']]]</f>
        <v>33.669559397182411</v>
      </c>
    </row>
    <row r="6741" x14ac:dyDescent="0.25">
      <c r="E6741" s="4">
        <v>43746.791666666664</v>
      </c>
      <c r="F6741" s="3">
        <v>0.12676999999999999</v>
      </c>
      <c r="G6741" s="2">
        <f>Table13[[#This Row],[CF % FV]]*$A$2</f>
        <v>13.944699999999999</v>
      </c>
      <c r="H6741" s="3">
        <v>0.93290937819244102</v>
      </c>
      <c r="I6741" s="2">
        <f>Table13[[#This Row],[CF % EOL ]]*$A$6</f>
        <v>0</v>
      </c>
      <c r="J6741" s="3">
        <v>0.35294032853273227</v>
      </c>
      <c r="K6741" s="2">
        <f>$A$10*Table13[[#This Row],[CF % WEC]]</f>
        <v>0</v>
      </c>
      <c r="L6741" s="1">
        <v>39.352968658160805</v>
      </c>
      <c r="M6741" s="2">
        <f>Table13[[#This Row],[Cons h '[MWh']]]-Table13[[#This Row],[Ewec_prod '[MWh']]]-Table13[[#This Row],[Eeol_prod '[MWh']]]-Table13[[#This Row],[Efv_prod '[MWh']]]</f>
        <v>25.408268658160807</v>
      </c>
    </row>
    <row r="6742" x14ac:dyDescent="0.25">
      <c r="E6742" s="4">
        <v>43746.833333333336</v>
      </c>
      <c r="F6742" s="3">
        <v>0.23769999999999999</v>
      </c>
      <c r="G6742" s="2">
        <f>Table13[[#This Row],[CF % FV]]*$A$2</f>
        <v>26.146999999999998</v>
      </c>
      <c r="H6742" s="3">
        <v>0.93303206830315999</v>
      </c>
      <c r="I6742" s="2">
        <f>Table13[[#This Row],[CF % EOL ]]*$A$6</f>
        <v>0</v>
      </c>
      <c r="J6742" s="3">
        <v>0.36524552698201701</v>
      </c>
      <c r="K6742" s="2">
        <f>$A$10*Table13[[#This Row],[CF % WEC]]</f>
        <v>0</v>
      </c>
      <c r="L6742" s="1">
        <v>22.904406839444466</v>
      </c>
      <c r="M6742" s="2">
        <f>Table13[[#This Row],[Cons h '[MWh']]]-Table13[[#This Row],[Ewec_prod '[MWh']]]-Table13[[#This Row],[Eeol_prod '[MWh']]]-Table13[[#This Row],[Efv_prod '[MWh']]]</f>
        <v>-3.2425931605555327</v>
      </c>
    </row>
    <row r="6743" x14ac:dyDescent="0.25">
      <c r="E6743" s="4">
        <v>43746.875</v>
      </c>
      <c r="F6743" s="3">
        <v>0.48127999999999999</v>
      </c>
      <c r="G6743" s="2">
        <f>Table13[[#This Row],[CF % FV]]*$A$2</f>
        <v>52.940799999999996</v>
      </c>
      <c r="H6743" s="3">
        <v>0.93083271953427704</v>
      </c>
      <c r="I6743" s="2">
        <f>Table13[[#This Row],[CF % EOL ]]*$A$6</f>
        <v>0</v>
      </c>
      <c r="J6743" s="3">
        <v>0.2961807339527644</v>
      </c>
      <c r="K6743" s="2">
        <f>$A$10*Table13[[#This Row],[CF % WEC]]</f>
        <v>0</v>
      </c>
      <c r="L6743" s="1">
        <v>31.723666063421891</v>
      </c>
      <c r="M6743" s="2">
        <f>Table13[[#This Row],[Cons h '[MWh']]]-Table13[[#This Row],[Ewec_prod '[MWh']]]-Table13[[#This Row],[Eeol_prod '[MWh']]]-Table13[[#This Row],[Efv_prod '[MWh']]]</f>
        <v>-21.217133936578104</v>
      </c>
    </row>
    <row r="6744" x14ac:dyDescent="0.25">
      <c r="E6744" s="4">
        <v>43746.916666666664</v>
      </c>
      <c r="F6744" s="3">
        <v>0.49926999999999999</v>
      </c>
      <c r="G6744" s="2">
        <f>Table13[[#This Row],[CF % FV]]*$A$2</f>
        <v>54.919699999999999</v>
      </c>
      <c r="H6744" s="3">
        <v>0.131093720226861</v>
      </c>
      <c r="I6744" s="2">
        <f>Table13[[#This Row],[CF % EOL ]]*$A$6</f>
        <v>0</v>
      </c>
      <c r="J6744" s="3">
        <v>0.2465203899344717</v>
      </c>
      <c r="K6744" s="2">
        <f>$A$10*Table13[[#This Row],[CF % WEC]]</f>
        <v>0</v>
      </c>
      <c r="L6744" s="1">
        <v>30.512222136693243</v>
      </c>
      <c r="M6744" s="2">
        <f>Table13[[#This Row],[Cons h '[MWh']]]-Table13[[#This Row],[Ewec_prod '[MWh']]]-Table13[[#This Row],[Eeol_prod '[MWh']]]-Table13[[#This Row],[Efv_prod '[MWh']]]</f>
        <v>-24.407477863306756</v>
      </c>
    </row>
    <row r="6745" x14ac:dyDescent="0.25">
      <c r="E6745" s="4">
        <v>43746.958333333336</v>
      </c>
      <c r="F6745" s="3">
        <v>0.53220000000000001</v>
      </c>
      <c r="G6745" s="2">
        <f>Table13[[#This Row],[CF % FV]]*$A$2</f>
        <v>58.542000000000002</v>
      </c>
      <c r="H6745" s="3">
        <v>8.2258057650338806E-2</v>
      </c>
      <c r="I6745" s="2">
        <f>Table13[[#This Row],[CF % EOL ]]*$A$6</f>
        <v>0</v>
      </c>
      <c r="J6745" s="3">
        <v>0.21994942815024751</v>
      </c>
      <c r="K6745" s="2">
        <f>$A$10*Table13[[#This Row],[CF % WEC]]</f>
        <v>0</v>
      </c>
      <c r="L6745" s="1">
        <v>26.570799678264748</v>
      </c>
      <c r="M6745" s="2">
        <f>Table13[[#This Row],[Cons h '[MWh']]]-Table13[[#This Row],[Ewec_prod '[MWh']]]-Table13[[#This Row],[Eeol_prod '[MWh']]]-Table13[[#This Row],[Efv_prod '[MWh']]]</f>
        <v>-31.971200321735253</v>
      </c>
    </row>
    <row r="6746" x14ac:dyDescent="0.25">
      <c r="E6746" s="4">
        <v>43747</v>
      </c>
      <c r="F6746" s="3">
        <v>0.43257999999999996</v>
      </c>
      <c r="G6746" s="2">
        <f>Table13[[#This Row],[CF % FV]]*$A$2</f>
        <v>47.583799999999997</v>
      </c>
      <c r="H6746" s="3">
        <v>0.13807512059086399</v>
      </c>
      <c r="I6746" s="2">
        <f>Table13[[#This Row],[CF % EOL ]]*$A$6</f>
        <v>0</v>
      </c>
      <c r="J6746" s="3">
        <v>0.20411574328554599</v>
      </c>
      <c r="K6746" s="2">
        <f>$A$10*Table13[[#This Row],[CF % WEC]]</f>
        <v>0</v>
      </c>
      <c r="L6746" s="1">
        <v>26.797154035094692</v>
      </c>
      <c r="M6746" s="2">
        <f>Table13[[#This Row],[Cons h '[MWh']]]-Table13[[#This Row],[Ewec_prod '[MWh']]]-Table13[[#This Row],[Eeol_prod '[MWh']]]-Table13[[#This Row],[Efv_prod '[MWh']]]</f>
        <v>-20.786645964905304</v>
      </c>
    </row>
    <row r="6747" x14ac:dyDescent="0.25">
      <c r="E6747" s="4">
        <v>43747.041666666664</v>
      </c>
      <c r="F6747" s="3">
        <v>0.21833000000000002</v>
      </c>
      <c r="G6747" s="2">
        <f>Table13[[#This Row],[CF % FV]]*$A$2</f>
        <v>24.016300000000001</v>
      </c>
      <c r="H6747" s="3">
        <v>0.27348261724568601</v>
      </c>
      <c r="I6747" s="2">
        <f>Table13[[#This Row],[CF % EOL ]]*$A$6</f>
        <v>0</v>
      </c>
      <c r="J6747" s="3">
        <v>0.19867610026644852</v>
      </c>
      <c r="K6747" s="2">
        <f>$A$10*Table13[[#This Row],[CF % WEC]]</f>
        <v>0</v>
      </c>
      <c r="L6747" s="1">
        <v>24.040128651585448</v>
      </c>
      <c r="M6747" s="2">
        <f>Table13[[#This Row],[Cons h '[MWh']]]-Table13[[#This Row],[Ewec_prod '[MWh']]]-Table13[[#This Row],[Eeol_prod '[MWh']]]-Table13[[#This Row],[Efv_prod '[MWh']]]</f>
        <v>2.3828651585446892E-2</v>
      </c>
    </row>
    <row r="6748" x14ac:dyDescent="0.25">
      <c r="E6748" s="4">
        <v>43747.083333333336</v>
      </c>
      <c r="F6748" s="3">
        <v>6.9440000000000002E-2</v>
      </c>
      <c r="G6748" s="2">
        <f>Table13[[#This Row],[CF % FV]]*$A$2</f>
        <v>7.6383999999999999</v>
      </c>
      <c r="H6748" s="3">
        <v>0.54047792444849996</v>
      </c>
      <c r="I6748" s="2">
        <f>Table13[[#This Row],[CF % EOL ]]*$A$6</f>
        <v>0</v>
      </c>
      <c r="J6748" s="3">
        <v>0.20446898771572442</v>
      </c>
      <c r="K6748" s="2">
        <f>$A$10*Table13[[#This Row],[CF % WEC]]</f>
        <v>0</v>
      </c>
      <c r="L6748" s="1">
        <v>24.875833410630072</v>
      </c>
      <c r="M6748" s="2">
        <f>Table13[[#This Row],[Cons h '[MWh']]]-Table13[[#This Row],[Ewec_prod '[MWh']]]-Table13[[#This Row],[Eeol_prod '[MWh']]]-Table13[[#This Row],[Efv_prod '[MWh']]]</f>
        <v>17.237433410630072</v>
      </c>
    </row>
    <row r="6749" x14ac:dyDescent="0.25">
      <c r="E6749" s="4">
        <v>43747.125</v>
      </c>
      <c r="F6749" s="3">
        <v>5.1700000000000001E-3</v>
      </c>
      <c r="G6749" s="2">
        <f>Table13[[#This Row],[CF % FV]]*$A$2</f>
        <v>0.56869999999999998</v>
      </c>
      <c r="H6749" s="3">
        <v>0.81429920442887505</v>
      </c>
      <c r="I6749" s="2">
        <f>Table13[[#This Row],[CF % EOL ]]*$A$6</f>
        <v>0</v>
      </c>
      <c r="J6749" s="3">
        <v>0.22785167133549267</v>
      </c>
      <c r="K6749" s="2">
        <f>$A$10*Table13[[#This Row],[CF % WEC]]</f>
        <v>0</v>
      </c>
      <c r="L6749" s="1">
        <v>23.20692115244935</v>
      </c>
      <c r="M6749" s="2">
        <f>Table13[[#This Row],[Cons h '[MWh']]]-Table13[[#This Row],[Ewec_prod '[MWh']]]-Table13[[#This Row],[Eeol_prod '[MWh']]]-Table13[[#This Row],[Efv_prod '[MWh']]]</f>
        <v>22.638221152449351</v>
      </c>
    </row>
    <row r="6750" x14ac:dyDescent="0.25">
      <c r="E6750" s="4">
        <v>43747.166666666664</v>
      </c>
      <c r="F6750" s="3">
        <v>0</v>
      </c>
      <c r="G6750" s="2">
        <f>Table13[[#This Row],[CF % FV]]*$A$2</f>
        <v>0</v>
      </c>
      <c r="H6750" s="3">
        <v>0.92661787776127502</v>
      </c>
      <c r="I6750" s="2">
        <f>Table13[[#This Row],[CF % EOL ]]*$A$6</f>
        <v>0</v>
      </c>
      <c r="J6750" s="3">
        <v>0.25653437302157173</v>
      </c>
      <c r="K6750" s="2">
        <f>$A$10*Table13[[#This Row],[CF % WEC]]</f>
        <v>0</v>
      </c>
      <c r="L6750" s="1">
        <v>33.073959260331755</v>
      </c>
      <c r="M6750" s="2">
        <f>Table13[[#This Row],[Cons h '[MWh']]]-Table13[[#This Row],[Ewec_prod '[MWh']]]-Table13[[#This Row],[Eeol_prod '[MWh']]]-Table13[[#This Row],[Efv_prod '[MWh']]]</f>
        <v>33.073959260331755</v>
      </c>
    </row>
    <row r="6751" x14ac:dyDescent="0.25">
      <c r="E6751" s="4">
        <v>43747.208333333336</v>
      </c>
      <c r="F6751" s="3">
        <v>0</v>
      </c>
      <c r="G6751" s="2">
        <f>Table13[[#This Row],[CF % FV]]*$A$2</f>
        <v>0</v>
      </c>
      <c r="H6751" s="3">
        <v>0.93420695477354498</v>
      </c>
      <c r="I6751" s="2">
        <f>Table13[[#This Row],[CF % EOL ]]*$A$6</f>
        <v>0</v>
      </c>
      <c r="J6751" s="3">
        <v>0.28261182115006978</v>
      </c>
      <c r="K6751" s="2">
        <f>$A$10*Table13[[#This Row],[CF % WEC]]</f>
        <v>0</v>
      </c>
      <c r="L6751" s="1">
        <v>32.287140826034197</v>
      </c>
      <c r="M6751" s="2">
        <f>Table13[[#This Row],[Cons h '[MWh']]]-Table13[[#This Row],[Ewec_prod '[MWh']]]-Table13[[#This Row],[Eeol_prod '[MWh']]]-Table13[[#This Row],[Efv_prod '[MWh']]]</f>
        <v>32.287140826034197</v>
      </c>
    </row>
    <row r="6752" x14ac:dyDescent="0.25">
      <c r="E6752" s="4">
        <v>43747.25</v>
      </c>
      <c r="F6752" s="3">
        <v>0</v>
      </c>
      <c r="G6752" s="2">
        <f>Table13[[#This Row],[CF % FV]]*$A$2</f>
        <v>0</v>
      </c>
      <c r="H6752" s="3">
        <v>0.93112116123680699</v>
      </c>
      <c r="I6752" s="2">
        <f>Table13[[#This Row],[CF % EOL ]]*$A$6</f>
        <v>0</v>
      </c>
      <c r="J6752" s="3">
        <v>0.29875080390035608</v>
      </c>
      <c r="K6752" s="2">
        <f>$A$10*Table13[[#This Row],[CF % WEC]]</f>
        <v>0</v>
      </c>
      <c r="L6752" s="1">
        <v>32.72115280558274</v>
      </c>
      <c r="M6752" s="2">
        <f>Table13[[#This Row],[Cons h '[MWh']]]-Table13[[#This Row],[Ewec_prod '[MWh']]]-Table13[[#This Row],[Eeol_prod '[MWh']]]-Table13[[#This Row],[Efv_prod '[MWh']]]</f>
        <v>32.72115280558274</v>
      </c>
    </row>
    <row r="6753" x14ac:dyDescent="0.25">
      <c r="E6753" s="4">
        <v>43747.291666666664</v>
      </c>
      <c r="F6753" s="3">
        <v>0</v>
      </c>
      <c r="G6753" s="2">
        <f>Table13[[#This Row],[CF % FV]]*$A$2</f>
        <v>0</v>
      </c>
      <c r="H6753" s="3">
        <v>0.92784384834002098</v>
      </c>
      <c r="I6753" s="2">
        <f>Table13[[#This Row],[CF % EOL ]]*$A$6</f>
        <v>0</v>
      </c>
      <c r="J6753" s="3">
        <v>0.30507205768471907</v>
      </c>
      <c r="K6753" s="2">
        <f>$A$10*Table13[[#This Row],[CF % WEC]]</f>
        <v>0</v>
      </c>
      <c r="L6753" s="1">
        <v>31.03391087283439</v>
      </c>
      <c r="M6753" s="2">
        <f>Table13[[#This Row],[Cons h '[MWh']]]-Table13[[#This Row],[Ewec_prod '[MWh']]]-Table13[[#This Row],[Eeol_prod '[MWh']]]-Table13[[#This Row],[Efv_prod '[MWh']]]</f>
        <v>31.03391087283439</v>
      </c>
    </row>
    <row r="6754" x14ac:dyDescent="0.25">
      <c r="E6754" s="4">
        <v>43747.333333333336</v>
      </c>
      <c r="F6754" s="3">
        <v>0</v>
      </c>
      <c r="G6754" s="2">
        <f>Table13[[#This Row],[CF % FV]]*$A$2</f>
        <v>0</v>
      </c>
      <c r="H6754" s="3">
        <v>0.90810137973919403</v>
      </c>
      <c r="I6754" s="2">
        <f>Table13[[#This Row],[CF % EOL ]]*$A$6</f>
        <v>0</v>
      </c>
      <c r="J6754" s="3">
        <v>0.30327079096937692</v>
      </c>
      <c r="K6754" s="2">
        <f>$A$10*Table13[[#This Row],[CF % WEC]]</f>
        <v>0</v>
      </c>
      <c r="L6754" s="1">
        <v>33.010277754791645</v>
      </c>
      <c r="M6754" s="2">
        <f>Table13[[#This Row],[Cons h '[MWh']]]-Table13[[#This Row],[Ewec_prod '[MWh']]]-Table13[[#This Row],[Eeol_prod '[MWh']]]-Table13[[#This Row],[Efv_prod '[MWh']]]</f>
        <v>33.010277754791645</v>
      </c>
    </row>
    <row r="6755" x14ac:dyDescent="0.25">
      <c r="E6755" s="4">
        <v>43747.375</v>
      </c>
      <c r="F6755" s="3">
        <v>0</v>
      </c>
      <c r="G6755" s="2">
        <f>Table13[[#This Row],[CF % FV]]*$A$2</f>
        <v>0</v>
      </c>
      <c r="H6755" s="3">
        <v>0.87486194988764099</v>
      </c>
      <c r="I6755" s="2">
        <f>Table13[[#This Row],[CF % EOL ]]*$A$6</f>
        <v>0</v>
      </c>
      <c r="J6755" s="3">
        <v>0.25082206641620042</v>
      </c>
      <c r="K6755" s="2">
        <f>$A$10*Table13[[#This Row],[CF % WEC]]</f>
        <v>0</v>
      </c>
      <c r="L6755" s="1">
        <v>33.076191187459621</v>
      </c>
      <c r="M6755" s="2">
        <f>Table13[[#This Row],[Cons h '[MWh']]]-Table13[[#This Row],[Ewec_prod '[MWh']]]-Table13[[#This Row],[Eeol_prod '[MWh']]]-Table13[[#This Row],[Efv_prod '[MWh']]]</f>
        <v>33.076191187459621</v>
      </c>
    </row>
    <row r="6756" x14ac:dyDescent="0.25">
      <c r="E6756" s="4">
        <v>43747.416666666664</v>
      </c>
      <c r="F6756" s="3">
        <v>0</v>
      </c>
      <c r="G6756" s="2">
        <f>Table13[[#This Row],[CF % FV]]*$A$2</f>
        <v>0</v>
      </c>
      <c r="H6756" s="3">
        <v>0.24168974811489899</v>
      </c>
      <c r="I6756" s="2">
        <f>Table13[[#This Row],[CF % EOL ]]*$A$6</f>
        <v>0</v>
      </c>
      <c r="J6756" s="3">
        <v>0.20978643469934335</v>
      </c>
      <c r="K6756" s="2">
        <f>$A$10*Table13[[#This Row],[CF % WEC]]</f>
        <v>0</v>
      </c>
      <c r="L6756" s="1">
        <v>33.451919654916473</v>
      </c>
      <c r="M6756" s="2">
        <f>Table13[[#This Row],[Cons h '[MWh']]]-Table13[[#This Row],[Ewec_prod '[MWh']]]-Table13[[#This Row],[Eeol_prod '[MWh']]]-Table13[[#This Row],[Efv_prod '[MWh']]]</f>
        <v>33.451919654916473</v>
      </c>
    </row>
    <row r="6757" x14ac:dyDescent="0.25">
      <c r="E6757" s="4">
        <v>43747.458333333336</v>
      </c>
      <c r="F6757" s="3">
        <v>0</v>
      </c>
      <c r="G6757" s="2">
        <f>Table13[[#This Row],[CF % FV]]*$A$2</f>
        <v>0</v>
      </c>
      <c r="H6757" s="3">
        <v>0.214961092520674</v>
      </c>
      <c r="I6757" s="2">
        <f>Table13[[#This Row],[CF % EOL ]]*$A$6</f>
        <v>0</v>
      </c>
      <c r="J6757" s="3">
        <v>0.17830919815299034</v>
      </c>
      <c r="K6757" s="2">
        <f>$A$10*Table13[[#This Row],[CF % WEC]]</f>
        <v>0</v>
      </c>
      <c r="L6757" s="1">
        <v>41.23264068735137</v>
      </c>
      <c r="M6757" s="2">
        <f>Table13[[#This Row],[Cons h '[MWh']]]-Table13[[#This Row],[Ewec_prod '[MWh']]]-Table13[[#This Row],[Eeol_prod '[MWh']]]-Table13[[#This Row],[Efv_prod '[MWh']]]</f>
        <v>41.23264068735137</v>
      </c>
    </row>
    <row r="6758" x14ac:dyDescent="0.25">
      <c r="E6758" s="4">
        <v>43747.5</v>
      </c>
      <c r="F6758" s="3">
        <v>0</v>
      </c>
      <c r="G6758" s="2">
        <f>Table13[[#This Row],[CF % FV]]*$A$2</f>
        <v>0</v>
      </c>
      <c r="H6758" s="3">
        <v>0.26205832562630998</v>
      </c>
      <c r="I6758" s="2">
        <f>Table13[[#This Row],[CF % EOL ]]*$A$6</f>
        <v>0</v>
      </c>
      <c r="J6758" s="3">
        <v>0.16370877972784806</v>
      </c>
      <c r="K6758" s="2">
        <f>$A$10*Table13[[#This Row],[CF % WEC]]</f>
        <v>0</v>
      </c>
      <c r="L6758" s="1">
        <v>36.454972487540623</v>
      </c>
      <c r="M6758" s="2">
        <f>Table13[[#This Row],[Cons h '[MWh']]]-Table13[[#This Row],[Ewec_prod '[MWh']]]-Table13[[#This Row],[Eeol_prod '[MWh']]]-Table13[[#This Row],[Efv_prod '[MWh']]]</f>
        <v>36.454972487540623</v>
      </c>
    </row>
    <row r="6759" x14ac:dyDescent="0.25">
      <c r="E6759" s="4">
        <v>43747.541666666664</v>
      </c>
      <c r="F6759" s="3">
        <v>0</v>
      </c>
      <c r="G6759" s="2">
        <f>Table13[[#This Row],[CF % FV]]*$A$2</f>
        <v>0</v>
      </c>
      <c r="H6759" s="3">
        <v>0.341754682368344</v>
      </c>
      <c r="I6759" s="2">
        <f>Table13[[#This Row],[CF % EOL ]]*$A$6</f>
        <v>0</v>
      </c>
      <c r="J6759" s="3">
        <v>0.15526013094822719</v>
      </c>
      <c r="K6759" s="2">
        <f>$A$10*Table13[[#This Row],[CF % WEC]]</f>
        <v>0</v>
      </c>
      <c r="L6759" s="1">
        <v>24.700408222975415</v>
      </c>
      <c r="M6759" s="2">
        <f>Table13[[#This Row],[Cons h '[MWh']]]-Table13[[#This Row],[Ewec_prod '[MWh']]]-Table13[[#This Row],[Eeol_prod '[MWh']]]-Table13[[#This Row],[Efv_prod '[MWh']]]</f>
        <v>24.700408222975415</v>
      </c>
    </row>
    <row r="6760" x14ac:dyDescent="0.25">
      <c r="E6760" s="4">
        <v>43747.583333333336</v>
      </c>
      <c r="F6760" s="3">
        <v>0</v>
      </c>
      <c r="G6760" s="2">
        <f>Table13[[#This Row],[CF % FV]]*$A$2</f>
        <v>0</v>
      </c>
      <c r="H6760" s="3">
        <v>0.42133812283168698</v>
      </c>
      <c r="I6760" s="2">
        <f>Table13[[#This Row],[CF % EOL ]]*$A$6</f>
        <v>0</v>
      </c>
      <c r="J6760" s="3">
        <v>0.15127952926857494</v>
      </c>
      <c r="K6760" s="2">
        <f>$A$10*Table13[[#This Row],[CF % WEC]]</f>
        <v>0</v>
      </c>
      <c r="L6760" s="1">
        <v>25.836404115884353</v>
      </c>
      <c r="M6760" s="2">
        <f>Table13[[#This Row],[Cons h '[MWh']]]-Table13[[#This Row],[Ewec_prod '[MWh']]]-Table13[[#This Row],[Eeol_prod '[MWh']]]-Table13[[#This Row],[Efv_prod '[MWh']]]</f>
        <v>25.836404115884353</v>
      </c>
    </row>
    <row r="6761" x14ac:dyDescent="0.25">
      <c r="E6761" s="4">
        <v>43747.625</v>
      </c>
      <c r="F6761" s="3">
        <v>0</v>
      </c>
      <c r="G6761" s="2">
        <f>Table13[[#This Row],[CF % FV]]*$A$2</f>
        <v>0</v>
      </c>
      <c r="H6761" s="3">
        <v>0.50743224528560604</v>
      </c>
      <c r="I6761" s="2">
        <f>Table13[[#This Row],[CF % EOL ]]*$A$6</f>
        <v>0</v>
      </c>
      <c r="J6761" s="3">
        <v>0.15057979556935122</v>
      </c>
      <c r="K6761" s="2">
        <f>$A$10*Table13[[#This Row],[CF % WEC]]</f>
        <v>0</v>
      </c>
      <c r="L6761" s="1">
        <v>26.00468291087498</v>
      </c>
      <c r="M6761" s="2">
        <f>Table13[[#This Row],[Cons h '[MWh']]]-Table13[[#This Row],[Ewec_prod '[MWh']]]-Table13[[#This Row],[Eeol_prod '[MWh']]]-Table13[[#This Row],[Efv_prod '[MWh']]]</f>
        <v>26.00468291087498</v>
      </c>
    </row>
    <row r="6762" x14ac:dyDescent="0.25">
      <c r="E6762" s="4">
        <v>43747.666666666664</v>
      </c>
      <c r="F6762" s="3">
        <v>7.7549999999999994E-2</v>
      </c>
      <c r="G6762" s="2">
        <f>Table13[[#This Row],[CF % FV]]*$A$2</f>
        <v>8.5305</v>
      </c>
      <c r="H6762" s="3">
        <v>0.53239288090702397</v>
      </c>
      <c r="I6762" s="2">
        <f>Table13[[#This Row],[CF % EOL ]]*$A$6</f>
        <v>0</v>
      </c>
      <c r="J6762" s="3">
        <v>0.15287259885051305</v>
      </c>
      <c r="K6762" s="2">
        <f>$A$10*Table13[[#This Row],[CF % WEC]]</f>
        <v>0</v>
      </c>
      <c r="L6762" s="1">
        <v>35.718003027339428</v>
      </c>
      <c r="M6762" s="2">
        <f>Table13[[#This Row],[Cons h '[MWh']]]-Table13[[#This Row],[Ewec_prod '[MWh']]]-Table13[[#This Row],[Eeol_prod '[MWh']]]-Table13[[#This Row],[Efv_prod '[MWh']]]</f>
        <v>27.187503027339428</v>
      </c>
    </row>
    <row r="6763" x14ac:dyDescent="0.25">
      <c r="E6763" s="4">
        <v>43747.708333333336</v>
      </c>
      <c r="F6763" s="3">
        <v>0.26962000000000003</v>
      </c>
      <c r="G6763" s="2">
        <f>Table13[[#This Row],[CF % FV]]*$A$2</f>
        <v>29.658200000000004</v>
      </c>
      <c r="H6763" s="3">
        <v>0.61070708363600201</v>
      </c>
      <c r="I6763" s="2">
        <f>Table13[[#This Row],[CF % EOL ]]*$A$6</f>
        <v>0</v>
      </c>
      <c r="J6763" s="3">
        <v>0.15725419531478999</v>
      </c>
      <c r="K6763" s="2">
        <f>$A$10*Table13[[#This Row],[CF % WEC]]</f>
        <v>0</v>
      </c>
      <c r="L6763" s="1">
        <v>37.951200147710225</v>
      </c>
      <c r="M6763" s="2">
        <f>Table13[[#This Row],[Cons h '[MWh']]]-Table13[[#This Row],[Ewec_prod '[MWh']]]-Table13[[#This Row],[Eeol_prod '[MWh']]]-Table13[[#This Row],[Efv_prod '[MWh']]]</f>
        <v>8.2930001477102202</v>
      </c>
    </row>
    <row r="6764" x14ac:dyDescent="0.25">
      <c r="E6764" s="4">
        <v>43747.75</v>
      </c>
      <c r="F6764" s="3">
        <v>0.41038999999999998</v>
      </c>
      <c r="G6764" s="2">
        <f>Table13[[#This Row],[CF % FV]]*$A$2</f>
        <v>45.142899999999997</v>
      </c>
      <c r="H6764" s="3">
        <v>0.68606718566478597</v>
      </c>
      <c r="I6764" s="2">
        <f>Table13[[#This Row],[CF % EOL ]]*$A$6</f>
        <v>0</v>
      </c>
      <c r="J6764" s="3">
        <v>0.16050324081036732</v>
      </c>
      <c r="K6764" s="2">
        <f>$A$10*Table13[[#This Row],[CF % WEC]]</f>
        <v>0</v>
      </c>
      <c r="L6764" s="1">
        <v>36.625633348568563</v>
      </c>
      <c r="M6764" s="2">
        <f>Table13[[#This Row],[Cons h '[MWh']]]-Table13[[#This Row],[Ewec_prod '[MWh']]]-Table13[[#This Row],[Eeol_prod '[MWh']]]-Table13[[#This Row],[Efv_prod '[MWh']]]</f>
        <v>-8.5172666514314344</v>
      </c>
    </row>
    <row r="6765" x14ac:dyDescent="0.25">
      <c r="E6765" s="4">
        <v>43747.791666666664</v>
      </c>
      <c r="F6765" s="3">
        <v>0.63258000000000003</v>
      </c>
      <c r="G6765" s="2">
        <f>Table13[[#This Row],[CF % FV]]*$A$2</f>
        <v>69.583799999999997</v>
      </c>
      <c r="H6765" s="3">
        <v>0.73489334914065096</v>
      </c>
      <c r="I6765" s="2">
        <f>Table13[[#This Row],[CF % EOL ]]*$A$6</f>
        <v>0</v>
      </c>
      <c r="J6765" s="3">
        <v>0.1620915273239707</v>
      </c>
      <c r="K6765" s="2">
        <f>$A$10*Table13[[#This Row],[CF % WEC]]</f>
        <v>0</v>
      </c>
      <c r="L6765" s="1">
        <v>39.910819727913335</v>
      </c>
      <c r="M6765" s="2">
        <f>Table13[[#This Row],[Cons h '[MWh']]]-Table13[[#This Row],[Ewec_prod '[MWh']]]-Table13[[#This Row],[Eeol_prod '[MWh']]]-Table13[[#This Row],[Efv_prod '[MWh']]]</f>
        <v>-29.672980272086662</v>
      </c>
    </row>
    <row r="6766" x14ac:dyDescent="0.25">
      <c r="E6766" s="4">
        <v>43747.833333333336</v>
      </c>
      <c r="F6766" s="3">
        <v>0.74054999999999993</v>
      </c>
      <c r="G6766" s="2">
        <f>Table13[[#This Row],[CF % FV]]*$A$2</f>
        <v>81.460499999999996</v>
      </c>
      <c r="H6766" s="3">
        <v>0.76942912727342505</v>
      </c>
      <c r="I6766" s="2">
        <f>Table13[[#This Row],[CF % EOL ]]*$A$6</f>
        <v>0</v>
      </c>
      <c r="J6766" s="3">
        <v>0.16035959926695514</v>
      </c>
      <c r="K6766" s="2">
        <f>$A$10*Table13[[#This Row],[CF % WEC]]</f>
        <v>0</v>
      </c>
      <c r="L6766" s="1">
        <v>40.438403991605114</v>
      </c>
      <c r="M6766" s="2">
        <f>Table13[[#This Row],[Cons h '[MWh']]]-Table13[[#This Row],[Ewec_prod '[MWh']]]-Table13[[#This Row],[Eeol_prod '[MWh']]]-Table13[[#This Row],[Efv_prod '[MWh']]]</f>
        <v>-41.022096008394882</v>
      </c>
    </row>
    <row r="6767" x14ac:dyDescent="0.25">
      <c r="E6767" s="4">
        <v>43747.875</v>
      </c>
      <c r="F6767" s="3">
        <v>0.82140000000000002</v>
      </c>
      <c r="G6767" s="2">
        <f>Table13[[#This Row],[CF % FV]]*$A$2</f>
        <v>90.353999999999999</v>
      </c>
      <c r="H6767" s="3">
        <v>0.76495085010131103</v>
      </c>
      <c r="I6767" s="2">
        <f>Table13[[#This Row],[CF % EOL ]]*$A$6</f>
        <v>0</v>
      </c>
      <c r="J6767" s="3">
        <v>0.12676821020394874</v>
      </c>
      <c r="K6767" s="2">
        <f>$A$10*Table13[[#This Row],[CF % WEC]]</f>
        <v>0</v>
      </c>
      <c r="L6767" s="1">
        <v>34.335899979431481</v>
      </c>
      <c r="M6767" s="2">
        <f>Table13[[#This Row],[Cons h '[MWh']]]-Table13[[#This Row],[Ewec_prod '[MWh']]]-Table13[[#This Row],[Eeol_prod '[MWh']]]-Table13[[#This Row],[Efv_prod '[MWh']]]</f>
        <v>-56.018100020568518</v>
      </c>
    </row>
    <row r="6768" x14ac:dyDescent="0.25">
      <c r="E6768" s="4">
        <v>43747.916666666664</v>
      </c>
      <c r="F6768" s="3">
        <v>0.80135999999999996</v>
      </c>
      <c r="G6768" s="2">
        <f>Table13[[#This Row],[CF % FV]]*$A$2</f>
        <v>88.149599999999992</v>
      </c>
      <c r="H6768" s="3">
        <v>5.4800979620949701E-2</v>
      </c>
      <c r="I6768" s="2">
        <f>Table13[[#This Row],[CF % EOL ]]*$A$6</f>
        <v>0</v>
      </c>
      <c r="J6768" s="3">
        <v>0.11064863150406044</v>
      </c>
      <c r="K6768" s="2">
        <f>$A$10*Table13[[#This Row],[CF % WEC]]</f>
        <v>0</v>
      </c>
      <c r="L6768" s="1">
        <v>28.331165174668154</v>
      </c>
      <c r="M6768" s="2">
        <f>Table13[[#This Row],[Cons h '[MWh']]]-Table13[[#This Row],[Ewec_prod '[MWh']]]-Table13[[#This Row],[Eeol_prod '[MWh']]]-Table13[[#This Row],[Efv_prod '[MWh']]]</f>
        <v>-59.818434825331835</v>
      </c>
    </row>
    <row r="6769" x14ac:dyDescent="0.25">
      <c r="E6769" s="4">
        <v>43747.958333333336</v>
      </c>
      <c r="F6769" s="3">
        <v>0.72377999999999998</v>
      </c>
      <c r="G6769" s="2">
        <f>Table13[[#This Row],[CF % FV]]*$A$2</f>
        <v>79.615799999999993</v>
      </c>
      <c r="H6769" s="3">
        <v>3.3195671689018998E-2</v>
      </c>
      <c r="I6769" s="2">
        <f>Table13[[#This Row],[CF % EOL ]]*$A$6</f>
        <v>0</v>
      </c>
      <c r="J6769" s="3">
        <v>9.907384279824244E-2</v>
      </c>
      <c r="K6769" s="2">
        <f>$A$10*Table13[[#This Row],[CF % WEC]]</f>
        <v>0</v>
      </c>
      <c r="L6769" s="1">
        <v>24.978051466129507</v>
      </c>
      <c r="M6769" s="2">
        <f>Table13[[#This Row],[Cons h '[MWh']]]-Table13[[#This Row],[Ewec_prod '[MWh']]]-Table13[[#This Row],[Eeol_prod '[MWh']]]-Table13[[#This Row],[Efv_prod '[MWh']]]</f>
        <v>-54.637748533870486</v>
      </c>
    </row>
    <row r="6770" x14ac:dyDescent="0.25">
      <c r="E6770" s="4">
        <v>43748</v>
      </c>
      <c r="F6770" s="3">
        <v>0.58162999999999998</v>
      </c>
      <c r="G6770" s="2">
        <f>Table13[[#This Row],[CF % FV]]*$A$2</f>
        <v>63.979299999999995</v>
      </c>
      <c r="H6770" s="3">
        <v>7.3359678838839398E-2</v>
      </c>
      <c r="I6770" s="2">
        <f>Table13[[#This Row],[CF % EOL ]]*$A$6</f>
        <v>0</v>
      </c>
      <c r="J6770" s="3">
        <v>9.037189976033437E-2</v>
      </c>
      <c r="K6770" s="2">
        <f>$A$10*Table13[[#This Row],[CF % WEC]]</f>
        <v>0</v>
      </c>
      <c r="L6770" s="1">
        <v>25.395092933125134</v>
      </c>
      <c r="M6770" s="2">
        <f>Table13[[#This Row],[Cons h '[MWh']]]-Table13[[#This Row],[Ewec_prod '[MWh']]]-Table13[[#This Row],[Eeol_prod '[MWh']]]-Table13[[#This Row],[Efv_prod '[MWh']]]</f>
        <v>-38.58420706687486</v>
      </c>
    </row>
    <row r="6771" x14ac:dyDescent="0.25">
      <c r="E6771" s="4">
        <v>43748.041666666664</v>
      </c>
      <c r="F6771" s="3">
        <v>0.39341999999999999</v>
      </c>
      <c r="G6771" s="2">
        <f>Table13[[#This Row],[CF % FV]]*$A$2</f>
        <v>43.276199999999996</v>
      </c>
      <c r="H6771" s="3">
        <v>0.202205813379081</v>
      </c>
      <c r="I6771" s="2">
        <f>Table13[[#This Row],[CF % EOL ]]*$A$6</f>
        <v>0</v>
      </c>
      <c r="J6771" s="3">
        <v>8.5122215761186087E-2</v>
      </c>
      <c r="K6771" s="2">
        <f>$A$10*Table13[[#This Row],[CF % WEC]]</f>
        <v>0</v>
      </c>
      <c r="L6771" s="1">
        <v>26.645178857697452</v>
      </c>
      <c r="M6771" s="2">
        <f>Table13[[#This Row],[Cons h '[MWh']]]-Table13[[#This Row],[Ewec_prod '[MWh']]]-Table13[[#This Row],[Eeol_prod '[MWh']]]-Table13[[#This Row],[Efv_prod '[MWh']]]</f>
        <v>-16.631021142302544</v>
      </c>
    </row>
    <row r="6772" x14ac:dyDescent="0.25">
      <c r="E6772" s="4">
        <v>43748.083333333336</v>
      </c>
      <c r="F6772" s="3">
        <v>0.16749</v>
      </c>
      <c r="G6772" s="2">
        <f>Table13[[#This Row],[CF % FV]]*$A$2</f>
        <v>18.4239</v>
      </c>
      <c r="H6772" s="3">
        <v>0.32897013621673299</v>
      </c>
      <c r="I6772" s="2">
        <f>Table13[[#This Row],[CF % EOL ]]*$A$6</f>
        <v>0</v>
      </c>
      <c r="J6772" s="3">
        <v>8.7160207245904286E-2</v>
      </c>
      <c r="K6772" s="2">
        <f>$A$10*Table13[[#This Row],[CF % WEC]]</f>
        <v>0</v>
      </c>
      <c r="L6772" s="1">
        <v>27.113844685205848</v>
      </c>
      <c r="M6772" s="2">
        <f>Table13[[#This Row],[Cons h '[MWh']]]-Table13[[#This Row],[Ewec_prod '[MWh']]]-Table13[[#This Row],[Eeol_prod '[MWh']]]-Table13[[#This Row],[Efv_prod '[MWh']]]</f>
        <v>8.6899446852058482</v>
      </c>
    </row>
    <row r="6773" x14ac:dyDescent="0.25">
      <c r="E6773" s="4">
        <v>43748.125</v>
      </c>
      <c r="F6773" s="3">
        <v>7.2899999999999996E-3</v>
      </c>
      <c r="G6773" s="2">
        <f>Table13[[#This Row],[CF % FV]]*$A$2</f>
        <v>0.80189999999999995</v>
      </c>
      <c r="H6773" s="3">
        <v>0.457045858999444</v>
      </c>
      <c r="I6773" s="2">
        <f>Table13[[#This Row],[CF % EOL ]]*$A$6</f>
        <v>0</v>
      </c>
      <c r="J6773" s="3">
        <v>9.0981047531389414E-2</v>
      </c>
      <c r="K6773" s="2">
        <f>$A$10*Table13[[#This Row],[CF % WEC]]</f>
        <v>0</v>
      </c>
      <c r="L6773" s="1">
        <v>29.348499764551882</v>
      </c>
      <c r="M6773" s="2">
        <f>Table13[[#This Row],[Cons h '[MWh']]]-Table13[[#This Row],[Ewec_prod '[MWh']]]-Table13[[#This Row],[Eeol_prod '[MWh']]]-Table13[[#This Row],[Efv_prod '[MWh']]]</f>
        <v>28.546599764551882</v>
      </c>
    </row>
    <row r="6774" x14ac:dyDescent="0.25">
      <c r="E6774" s="4">
        <v>43748.166666666664</v>
      </c>
      <c r="F6774" s="3">
        <v>0</v>
      </c>
      <c r="G6774" s="2">
        <f>Table13[[#This Row],[CF % FV]]*$A$2</f>
        <v>0</v>
      </c>
      <c r="H6774" s="3">
        <v>0.54326607948413397</v>
      </c>
      <c r="I6774" s="2">
        <f>Table13[[#This Row],[CF % EOL ]]*$A$6</f>
        <v>0</v>
      </c>
      <c r="J6774" s="3">
        <v>9.5174817058467753E-2</v>
      </c>
      <c r="K6774" s="2">
        <f>$A$10*Table13[[#This Row],[CF % WEC]]</f>
        <v>0</v>
      </c>
      <c r="L6774" s="1">
        <v>30.293291951591033</v>
      </c>
      <c r="M6774" s="2">
        <f>Table13[[#This Row],[Cons h '[MWh']]]-Table13[[#This Row],[Ewec_prod '[MWh']]]-Table13[[#This Row],[Eeol_prod '[MWh']]]-Table13[[#This Row],[Efv_prod '[MWh']]]</f>
        <v>30.293291951591033</v>
      </c>
    </row>
    <row r="6775" x14ac:dyDescent="0.25">
      <c r="E6775" s="4">
        <v>43748.208333333336</v>
      </c>
      <c r="F6775" s="3">
        <v>0</v>
      </c>
      <c r="G6775" s="2">
        <f>Table13[[#This Row],[CF % FV]]*$A$2</f>
        <v>0</v>
      </c>
      <c r="H6775" s="3">
        <v>0.615719221247231</v>
      </c>
      <c r="I6775" s="2">
        <f>Table13[[#This Row],[CF % EOL ]]*$A$6</f>
        <v>0</v>
      </c>
      <c r="J6775" s="3">
        <v>9.855347226534418E-2</v>
      </c>
      <c r="K6775" s="2">
        <f>$A$10*Table13[[#This Row],[CF % WEC]]</f>
        <v>0</v>
      </c>
      <c r="L6775" s="1">
        <v>41.37698060797895</v>
      </c>
      <c r="M6775" s="2">
        <f>Table13[[#This Row],[Cons h '[MWh']]]-Table13[[#This Row],[Ewec_prod '[MWh']]]-Table13[[#This Row],[Eeol_prod '[MWh']]]-Table13[[#This Row],[Efv_prod '[MWh']]]</f>
        <v>41.37698060797895</v>
      </c>
    </row>
    <row r="6776" x14ac:dyDescent="0.25">
      <c r="E6776" s="4">
        <v>43748.25</v>
      </c>
      <c r="F6776" s="3">
        <v>0</v>
      </c>
      <c r="G6776" s="2">
        <f>Table13[[#This Row],[CF % FV]]*$A$2</f>
        <v>0</v>
      </c>
      <c r="H6776" s="3">
        <v>0.672897665776791</v>
      </c>
      <c r="I6776" s="2">
        <f>Table13[[#This Row],[CF % EOL ]]*$A$6</f>
        <v>0</v>
      </c>
      <c r="J6776" s="3">
        <v>0.10617218549061649</v>
      </c>
      <c r="K6776" s="2">
        <f>$A$10*Table13[[#This Row],[CF % WEC]]</f>
        <v>0</v>
      </c>
      <c r="L6776" s="1">
        <v>35.242957105320862</v>
      </c>
      <c r="M6776" s="2">
        <f>Table13[[#This Row],[Cons h '[MWh']]]-Table13[[#This Row],[Ewec_prod '[MWh']]]-Table13[[#This Row],[Eeol_prod '[MWh']]]-Table13[[#This Row],[Efv_prod '[MWh']]]</f>
        <v>35.242957105320862</v>
      </c>
    </row>
    <row r="6777" x14ac:dyDescent="0.25">
      <c r="E6777" s="4">
        <v>43748.291666666664</v>
      </c>
      <c r="F6777" s="3">
        <v>0</v>
      </c>
      <c r="G6777" s="2">
        <f>Table13[[#This Row],[CF % FV]]*$A$2</f>
        <v>0</v>
      </c>
      <c r="H6777" s="3">
        <v>0.70299706413154905</v>
      </c>
      <c r="I6777" s="2">
        <f>Table13[[#This Row],[CF % EOL ]]*$A$6</f>
        <v>0</v>
      </c>
      <c r="J6777" s="3">
        <v>0.11106451133141075</v>
      </c>
      <c r="K6777" s="2">
        <f>$A$10*Table13[[#This Row],[CF % WEC]]</f>
        <v>0</v>
      </c>
      <c r="L6777" s="1">
        <v>31.313068182829625</v>
      </c>
      <c r="M6777" s="2">
        <f>Table13[[#This Row],[Cons h '[MWh']]]-Table13[[#This Row],[Ewec_prod '[MWh']]]-Table13[[#This Row],[Eeol_prod '[MWh']]]-Table13[[#This Row],[Efv_prod '[MWh']]]</f>
        <v>31.313068182829625</v>
      </c>
    </row>
    <row r="6778" x14ac:dyDescent="0.25">
      <c r="E6778" s="4">
        <v>43748.333333333336</v>
      </c>
      <c r="F6778" s="3">
        <v>0</v>
      </c>
      <c r="G6778" s="2">
        <f>Table13[[#This Row],[CF % FV]]*$A$2</f>
        <v>0</v>
      </c>
      <c r="H6778" s="3">
        <v>0.63911908597143896</v>
      </c>
      <c r="I6778" s="2">
        <f>Table13[[#This Row],[CF % EOL ]]*$A$6</f>
        <v>0</v>
      </c>
      <c r="J6778" s="3">
        <v>0.11276457400528749</v>
      </c>
      <c r="K6778" s="2">
        <f>$A$10*Table13[[#This Row],[CF % WEC]]</f>
        <v>0</v>
      </c>
      <c r="L6778" s="1">
        <v>33.481187023838302</v>
      </c>
      <c r="M6778" s="2">
        <f>Table13[[#This Row],[Cons h '[MWh']]]-Table13[[#This Row],[Ewec_prod '[MWh']]]-Table13[[#This Row],[Eeol_prod '[MWh']]]-Table13[[#This Row],[Efv_prod '[MWh']]]</f>
        <v>33.481187023838302</v>
      </c>
    </row>
    <row r="6779" x14ac:dyDescent="0.25">
      <c r="E6779" s="4">
        <v>43748.375</v>
      </c>
      <c r="F6779" s="3">
        <v>0</v>
      </c>
      <c r="G6779" s="2">
        <f>Table13[[#This Row],[CF % FV]]*$A$2</f>
        <v>0</v>
      </c>
      <c r="H6779" s="3">
        <v>0.60054804866307998</v>
      </c>
      <c r="I6779" s="2">
        <f>Table13[[#This Row],[CF % EOL ]]*$A$6</f>
        <v>0</v>
      </c>
      <c r="J6779" s="3">
        <v>0.1042117243988193</v>
      </c>
      <c r="K6779" s="2">
        <f>$A$10*Table13[[#This Row],[CF % WEC]]</f>
        <v>0</v>
      </c>
      <c r="L6779" s="1">
        <v>28.109823194444747</v>
      </c>
      <c r="M6779" s="2">
        <f>Table13[[#This Row],[Cons h '[MWh']]]-Table13[[#This Row],[Ewec_prod '[MWh']]]-Table13[[#This Row],[Eeol_prod '[MWh']]]-Table13[[#This Row],[Efv_prod '[MWh']]]</f>
        <v>28.109823194444747</v>
      </c>
    </row>
    <row r="6780" x14ac:dyDescent="0.25">
      <c r="E6780" s="4">
        <v>43748.416666666664</v>
      </c>
      <c r="F6780" s="3">
        <v>0</v>
      </c>
      <c r="G6780" s="2">
        <f>Table13[[#This Row],[CF % FV]]*$A$2</f>
        <v>0</v>
      </c>
      <c r="H6780" s="3">
        <v>0.118315531159236</v>
      </c>
      <c r="I6780" s="2">
        <f>Table13[[#This Row],[CF % EOL ]]*$A$6</f>
        <v>0</v>
      </c>
      <c r="J6780" s="3">
        <v>0.10620257323694035</v>
      </c>
      <c r="K6780" s="2">
        <f>$A$10*Table13[[#This Row],[CF % WEC]]</f>
        <v>0</v>
      </c>
      <c r="L6780" s="1">
        <v>29.495736113915825</v>
      </c>
      <c r="M6780" s="2">
        <f>Table13[[#This Row],[Cons h '[MWh']]]-Table13[[#This Row],[Ewec_prod '[MWh']]]-Table13[[#This Row],[Eeol_prod '[MWh']]]-Table13[[#This Row],[Efv_prod '[MWh']]]</f>
        <v>29.495736113915825</v>
      </c>
    </row>
    <row r="6781" x14ac:dyDescent="0.25">
      <c r="E6781" s="4">
        <v>43748.458333333336</v>
      </c>
      <c r="F6781" s="3">
        <v>0</v>
      </c>
      <c r="G6781" s="2">
        <f>Table13[[#This Row],[CF % FV]]*$A$2</f>
        <v>0</v>
      </c>
      <c r="H6781" s="3">
        <v>9.8324170834952596E-2</v>
      </c>
      <c r="I6781" s="2">
        <f>Table13[[#This Row],[CF % EOL ]]*$A$6</f>
        <v>0</v>
      </c>
      <c r="J6781" s="3">
        <v>0.10793368180566097</v>
      </c>
      <c r="K6781" s="2">
        <f>$A$10*Table13[[#This Row],[CF % WEC]]</f>
        <v>0</v>
      </c>
      <c r="L6781" s="1">
        <v>35.103851227021885</v>
      </c>
      <c r="M6781" s="2">
        <f>Table13[[#This Row],[Cons h '[MWh']]]-Table13[[#This Row],[Ewec_prod '[MWh']]]-Table13[[#This Row],[Eeol_prod '[MWh']]]-Table13[[#This Row],[Efv_prod '[MWh']]]</f>
        <v>35.103851227021885</v>
      </c>
    </row>
    <row r="6782" x14ac:dyDescent="0.25">
      <c r="E6782" s="4">
        <v>43748.5</v>
      </c>
      <c r="F6782" s="3">
        <v>0</v>
      </c>
      <c r="G6782" s="2">
        <f>Table13[[#This Row],[CF % FV]]*$A$2</f>
        <v>0</v>
      </c>
      <c r="H6782" s="3">
        <v>0.144230542382314</v>
      </c>
      <c r="I6782" s="2">
        <f>Table13[[#This Row],[CF % EOL ]]*$A$6</f>
        <v>0</v>
      </c>
      <c r="J6782" s="3">
        <v>0.10952882896354386</v>
      </c>
      <c r="K6782" s="2">
        <f>$A$10*Table13[[#This Row],[CF % WEC]]</f>
        <v>0</v>
      </c>
      <c r="L6782" s="1">
        <v>37.907816364159245</v>
      </c>
      <c r="M6782" s="2">
        <f>Table13[[#This Row],[Cons h '[MWh']]]-Table13[[#This Row],[Ewec_prod '[MWh']]]-Table13[[#This Row],[Eeol_prod '[MWh']]]-Table13[[#This Row],[Efv_prod '[MWh']]]</f>
        <v>37.907816364159245</v>
      </c>
    </row>
    <row r="6783" x14ac:dyDescent="0.25">
      <c r="E6783" s="4">
        <v>43748.541666666664</v>
      </c>
      <c r="F6783" s="3">
        <v>0</v>
      </c>
      <c r="G6783" s="2">
        <f>Table13[[#This Row],[CF % FV]]*$A$2</f>
        <v>0</v>
      </c>
      <c r="H6783" s="3">
        <v>0.21327424499438799</v>
      </c>
      <c r="I6783" s="2">
        <f>Table13[[#This Row],[CF % EOL ]]*$A$6</f>
        <v>0</v>
      </c>
      <c r="J6783" s="3">
        <v>0.11107980494136208</v>
      </c>
      <c r="K6783" s="2">
        <f>$A$10*Table13[[#This Row],[CF % WEC]]</f>
        <v>0</v>
      </c>
      <c r="L6783" s="1">
        <v>35.185784162453544</v>
      </c>
      <c r="M6783" s="2">
        <f>Table13[[#This Row],[Cons h '[MWh']]]-Table13[[#This Row],[Ewec_prod '[MWh']]]-Table13[[#This Row],[Eeol_prod '[MWh']]]-Table13[[#This Row],[Efv_prod '[MWh']]]</f>
        <v>35.185784162453544</v>
      </c>
    </row>
    <row r="6784" x14ac:dyDescent="0.25">
      <c r="E6784" s="4">
        <v>43748.583333333336</v>
      </c>
      <c r="F6784" s="3">
        <v>0</v>
      </c>
      <c r="G6784" s="2">
        <f>Table13[[#This Row],[CF % FV]]*$A$2</f>
        <v>0</v>
      </c>
      <c r="H6784" s="3">
        <v>0.259838845784438</v>
      </c>
      <c r="I6784" s="2">
        <f>Table13[[#This Row],[CF % EOL ]]*$A$6</f>
        <v>0</v>
      </c>
      <c r="J6784" s="3">
        <v>0.11258436718141043</v>
      </c>
      <c r="K6784" s="2">
        <f>$A$10*Table13[[#This Row],[CF % WEC]]</f>
        <v>0</v>
      </c>
      <c r="L6784" s="1">
        <v>33.148137870912421</v>
      </c>
      <c r="M6784" s="2">
        <f>Table13[[#This Row],[Cons h '[MWh']]]-Table13[[#This Row],[Ewec_prod '[MWh']]]-Table13[[#This Row],[Eeol_prod '[MWh']]]-Table13[[#This Row],[Efv_prod '[MWh']]]</f>
        <v>33.148137870912421</v>
      </c>
    </row>
    <row r="6785" x14ac:dyDescent="0.25">
      <c r="E6785" s="4">
        <v>43748.625</v>
      </c>
      <c r="F6785" s="3">
        <v>0</v>
      </c>
      <c r="G6785" s="2">
        <f>Table13[[#This Row],[CF % FV]]*$A$2</f>
        <v>0</v>
      </c>
      <c r="H6785" s="3">
        <v>0.304834679771536</v>
      </c>
      <c r="I6785" s="2">
        <f>Table13[[#This Row],[CF % EOL ]]*$A$6</f>
        <v>0</v>
      </c>
      <c r="J6785" s="3">
        <v>0.11365799836345401</v>
      </c>
      <c r="K6785" s="2">
        <f>$A$10*Table13[[#This Row],[CF % WEC]]</f>
        <v>0</v>
      </c>
      <c r="L6785" s="1">
        <v>27.901210144312323</v>
      </c>
      <c r="M6785" s="2">
        <f>Table13[[#This Row],[Cons h '[MWh']]]-Table13[[#This Row],[Ewec_prod '[MWh']]]-Table13[[#This Row],[Eeol_prod '[MWh']]]-Table13[[#This Row],[Efv_prod '[MWh']]]</f>
        <v>27.901210144312323</v>
      </c>
    </row>
    <row r="6786" x14ac:dyDescent="0.25">
      <c r="E6786" s="4">
        <v>43748.666666666664</v>
      </c>
      <c r="F6786" s="3">
        <v>8.6629999999999999E-2</v>
      </c>
      <c r="G6786" s="2">
        <f>Table13[[#This Row],[CF % FV]]*$A$2</f>
        <v>9.5292999999999992</v>
      </c>
      <c r="H6786" s="3">
        <v>0.35174925761462</v>
      </c>
      <c r="I6786" s="2">
        <f>Table13[[#This Row],[CF % EOL ]]*$A$6</f>
        <v>0</v>
      </c>
      <c r="J6786" s="3">
        <v>0.1116240086808175</v>
      </c>
      <c r="K6786" s="2">
        <f>$A$10*Table13[[#This Row],[CF % WEC]]</f>
        <v>0</v>
      </c>
      <c r="L6786" s="1">
        <v>35.05023852226293</v>
      </c>
      <c r="M6786" s="2">
        <f>Table13[[#This Row],[Cons h '[MWh']]]-Table13[[#This Row],[Ewec_prod '[MWh']]]-Table13[[#This Row],[Eeol_prod '[MWh']]]-Table13[[#This Row],[Efv_prod '[MWh']]]</f>
        <v>25.520938522262931</v>
      </c>
    </row>
    <row r="6787" x14ac:dyDescent="0.25">
      <c r="E6787" s="4">
        <v>43748.708333333336</v>
      </c>
      <c r="F6787" s="3">
        <v>0.30986000000000002</v>
      </c>
      <c r="G6787" s="2">
        <f>Table13[[#This Row],[CF % FV]]*$A$2</f>
        <v>34.084600000000002</v>
      </c>
      <c r="H6787" s="3">
        <v>0.36319809032815797</v>
      </c>
      <c r="I6787" s="2">
        <f>Table13[[#This Row],[CF % EOL ]]*$A$6</f>
        <v>0</v>
      </c>
      <c r="J6787" s="3">
        <v>0.11170580689901788</v>
      </c>
      <c r="K6787" s="2">
        <f>$A$10*Table13[[#This Row],[CF % WEC]]</f>
        <v>0</v>
      </c>
      <c r="L6787" s="1">
        <v>33.384737504067317</v>
      </c>
      <c r="M6787" s="2">
        <f>Table13[[#This Row],[Cons h '[MWh']]]-Table13[[#This Row],[Ewec_prod '[MWh']]]-Table13[[#This Row],[Eeol_prod '[MWh']]]-Table13[[#This Row],[Efv_prod '[MWh']]]</f>
        <v>-0.69986249593268468</v>
      </c>
    </row>
    <row r="6788" x14ac:dyDescent="0.25">
      <c r="E6788" s="4">
        <v>43748.75</v>
      </c>
      <c r="F6788" s="3">
        <v>0.50841000000000003</v>
      </c>
      <c r="G6788" s="2">
        <f>Table13[[#This Row],[CF % FV]]*$A$2</f>
        <v>55.9251</v>
      </c>
      <c r="H6788" s="3">
        <v>0.37315928413601601</v>
      </c>
      <c r="I6788" s="2">
        <f>Table13[[#This Row],[CF % EOL ]]*$A$6</f>
        <v>0</v>
      </c>
      <c r="J6788" s="3">
        <v>0.11135625982884947</v>
      </c>
      <c r="K6788" s="2">
        <f>$A$10*Table13[[#This Row],[CF % WEC]]</f>
        <v>0</v>
      </c>
      <c r="L6788" s="1">
        <v>61.114916500482401</v>
      </c>
      <c r="M6788" s="2">
        <f>Table13[[#This Row],[Cons h '[MWh']]]-Table13[[#This Row],[Ewec_prod '[MWh']]]-Table13[[#This Row],[Eeol_prod '[MWh']]]-Table13[[#This Row],[Efv_prod '[MWh']]]</f>
        <v>5.1898165004824008</v>
      </c>
    </row>
    <row r="6789" x14ac:dyDescent="0.25">
      <c r="E6789" s="4">
        <v>43748.791666666664</v>
      </c>
      <c r="F6789" s="3">
        <v>0.67786000000000002</v>
      </c>
      <c r="G6789" s="2">
        <f>Table13[[#This Row],[CF % FV]]*$A$2</f>
        <v>74.564599999999999</v>
      </c>
      <c r="H6789" s="3">
        <v>0.36549901305391502</v>
      </c>
      <c r="I6789" s="2">
        <f>Table13[[#This Row],[CF % EOL ]]*$A$6</f>
        <v>0</v>
      </c>
      <c r="J6789" s="3">
        <v>0.11067508625366798</v>
      </c>
      <c r="K6789" s="2">
        <f>$A$10*Table13[[#This Row],[CF % WEC]]</f>
        <v>0</v>
      </c>
      <c r="L6789" s="1">
        <v>48.92356142188288</v>
      </c>
      <c r="M6789" s="2">
        <f>Table13[[#This Row],[Cons h '[MWh']]]-Table13[[#This Row],[Ewec_prod '[MWh']]]-Table13[[#This Row],[Eeol_prod '[MWh']]]-Table13[[#This Row],[Efv_prod '[MWh']]]</f>
        <v>-25.641038578117119</v>
      </c>
    </row>
    <row r="6790" x14ac:dyDescent="0.25">
      <c r="E6790" s="4">
        <v>43748.833333333336</v>
      </c>
      <c r="F6790" s="3">
        <v>0.73891999999999991</v>
      </c>
      <c r="G6790" s="2">
        <f>Table13[[#This Row],[CF % FV]]*$A$2</f>
        <v>81.281199999999984</v>
      </c>
      <c r="H6790" s="3">
        <v>0.36294197724550997</v>
      </c>
      <c r="I6790" s="2">
        <f>Table13[[#This Row],[CF % EOL ]]*$A$6</f>
        <v>0</v>
      </c>
      <c r="J6790" s="3">
        <v>0.10974687473596403</v>
      </c>
      <c r="K6790" s="2">
        <f>$A$10*Table13[[#This Row],[CF % WEC]]</f>
        <v>0</v>
      </c>
      <c r="L6790" s="1">
        <v>47.852486857278102</v>
      </c>
      <c r="M6790" s="2">
        <f>Table13[[#This Row],[Cons h '[MWh']]]-Table13[[#This Row],[Ewec_prod '[MWh']]]-Table13[[#This Row],[Eeol_prod '[MWh']]]-Table13[[#This Row],[Efv_prod '[MWh']]]</f>
        <v>-33.428713142721882</v>
      </c>
    </row>
    <row r="6791" x14ac:dyDescent="0.25">
      <c r="E6791" s="4">
        <v>43748.875</v>
      </c>
      <c r="F6791" s="3">
        <v>0.72944000000000009</v>
      </c>
      <c r="G6791" s="2">
        <f>Table13[[#This Row],[CF % FV]]*$A$2</f>
        <v>80.238400000000013</v>
      </c>
      <c r="H6791" s="3">
        <v>0.34483214175779803</v>
      </c>
      <c r="I6791" s="2">
        <f>Table13[[#This Row],[CF % EOL ]]*$A$6</f>
        <v>0</v>
      </c>
      <c r="J6791" s="3">
        <v>0.10888683750220399</v>
      </c>
      <c r="K6791" s="2">
        <f>$A$10*Table13[[#This Row],[CF % WEC]]</f>
        <v>0</v>
      </c>
      <c r="L6791" s="1">
        <v>33.740039832603472</v>
      </c>
      <c r="M6791" s="2">
        <f>Table13[[#This Row],[Cons h '[MWh']]]-Table13[[#This Row],[Ewec_prod '[MWh']]]-Table13[[#This Row],[Eeol_prod '[MWh']]]-Table13[[#This Row],[Efv_prod '[MWh']]]</f>
        <v>-46.498360167396541</v>
      </c>
    </row>
    <row r="6792" x14ac:dyDescent="0.25">
      <c r="E6792" s="4">
        <v>43748.916666666664</v>
      </c>
      <c r="F6792" s="3">
        <v>0.73383000000000009</v>
      </c>
      <c r="G6792" s="2">
        <f>Table13[[#This Row],[CF % FV]]*$A$2</f>
        <v>80.721300000000014</v>
      </c>
      <c r="H6792" s="3">
        <v>4.2701442489553399E-3</v>
      </c>
      <c r="I6792" s="2">
        <f>Table13[[#This Row],[CF % EOL ]]*$A$6</f>
        <v>0</v>
      </c>
      <c r="J6792" s="3">
        <v>0.10782925727148167</v>
      </c>
      <c r="K6792" s="2">
        <f>$A$10*Table13[[#This Row],[CF % WEC]]</f>
        <v>0</v>
      </c>
      <c r="L6792" s="1">
        <v>25.567628378472172</v>
      </c>
      <c r="M6792" s="2">
        <f>Table13[[#This Row],[Cons h '[MWh']]]-Table13[[#This Row],[Ewec_prod '[MWh']]]-Table13[[#This Row],[Eeol_prod '[MWh']]]-Table13[[#This Row],[Efv_prod '[MWh']]]</f>
        <v>-55.153671621527842</v>
      </c>
    </row>
    <row r="6793" x14ac:dyDescent="0.25">
      <c r="E6793" s="4">
        <v>43748.958333333336</v>
      </c>
      <c r="F6793" s="3">
        <v>0.60550999999999999</v>
      </c>
      <c r="G6793" s="2">
        <f>Table13[[#This Row],[CF % FV]]*$A$2</f>
        <v>66.606099999999998</v>
      </c>
      <c r="H6793" s="3">
        <v>-3.7423722358836198E-3</v>
      </c>
      <c r="I6793" s="2">
        <f>Table13[[#This Row],[CF % EOL ]]*$A$6</f>
        <v>0</v>
      </c>
      <c r="J6793" s="3">
        <v>0.10669703754475242</v>
      </c>
      <c r="K6793" s="2">
        <f>$A$10*Table13[[#This Row],[CF % WEC]]</f>
        <v>0</v>
      </c>
      <c r="L6793" s="1">
        <v>32.455597697177417</v>
      </c>
      <c r="M6793" s="2">
        <f>Table13[[#This Row],[Cons h '[MWh']]]-Table13[[#This Row],[Ewec_prod '[MWh']]]-Table13[[#This Row],[Eeol_prod '[MWh']]]-Table13[[#This Row],[Efv_prod '[MWh']]]</f>
        <v>-34.150502302822581</v>
      </c>
    </row>
    <row r="6794" x14ac:dyDescent="0.25">
      <c r="E6794" s="4">
        <v>43749</v>
      </c>
      <c r="F6794" s="3">
        <v>0.46785000000000004</v>
      </c>
      <c r="G6794" s="2">
        <f>Table13[[#This Row],[CF % FV]]*$A$2</f>
        <v>51.463500000000003</v>
      </c>
      <c r="H6794" s="3">
        <v>-3.70051221836128E-3</v>
      </c>
      <c r="I6794" s="2">
        <f>Table13[[#This Row],[CF % EOL ]]*$A$6</f>
        <v>0</v>
      </c>
      <c r="J6794" s="3">
        <v>0.10585289915267494</v>
      </c>
      <c r="K6794" s="2">
        <f>$A$10*Table13[[#This Row],[CF % WEC]]</f>
        <v>0</v>
      </c>
      <c r="L6794" s="1">
        <v>24.479885919334226</v>
      </c>
      <c r="M6794" s="2">
        <f>Table13[[#This Row],[Cons h '[MWh']]]-Table13[[#This Row],[Ewec_prod '[MWh']]]-Table13[[#This Row],[Eeol_prod '[MWh']]]-Table13[[#This Row],[Efv_prod '[MWh']]]</f>
        <v>-26.983614080665777</v>
      </c>
    </row>
    <row r="6795" x14ac:dyDescent="0.25">
      <c r="E6795" s="4">
        <v>43749.041666666664</v>
      </c>
      <c r="F6795" s="3">
        <v>0.29311000000000004</v>
      </c>
      <c r="G6795" s="2">
        <f>Table13[[#This Row],[CF % FV]]*$A$2</f>
        <v>32.242100000000001</v>
      </c>
      <c r="H6795" s="3">
        <v>2.9989917681276901E-2</v>
      </c>
      <c r="I6795" s="2">
        <f>Table13[[#This Row],[CF % EOL ]]*$A$6</f>
        <v>0</v>
      </c>
      <c r="J6795" s="3">
        <v>0.10489160795673967</v>
      </c>
      <c r="K6795" s="2">
        <f>$A$10*Table13[[#This Row],[CF % WEC]]</f>
        <v>0</v>
      </c>
      <c r="L6795" s="1">
        <v>25.17270204759188</v>
      </c>
      <c r="M6795" s="2">
        <f>Table13[[#This Row],[Cons h '[MWh']]]-Table13[[#This Row],[Ewec_prod '[MWh']]]-Table13[[#This Row],[Eeol_prod '[MWh']]]-Table13[[#This Row],[Efv_prod '[MWh']]]</f>
        <v>-7.0693979524081207</v>
      </c>
    </row>
    <row r="6796" x14ac:dyDescent="0.25">
      <c r="E6796" s="4">
        <v>43749.083333333336</v>
      </c>
      <c r="F6796" s="3">
        <v>0.12390999999999999</v>
      </c>
      <c r="G6796" s="2">
        <f>Table13[[#This Row],[CF % FV]]*$A$2</f>
        <v>13.630099999999999</v>
      </c>
      <c r="H6796" s="3">
        <v>0.104360854460446</v>
      </c>
      <c r="I6796" s="2">
        <f>Table13[[#This Row],[CF % EOL ]]*$A$6</f>
        <v>0</v>
      </c>
      <c r="J6796" s="3">
        <v>0.10375965562119931</v>
      </c>
      <c r="K6796" s="2">
        <f>$A$10*Table13[[#This Row],[CF % WEC]]</f>
        <v>0</v>
      </c>
      <c r="L6796" s="1">
        <v>23.255058992165484</v>
      </c>
      <c r="M6796" s="2">
        <f>Table13[[#This Row],[Cons h '[MWh']]]-Table13[[#This Row],[Ewec_prod '[MWh']]]-Table13[[#This Row],[Eeol_prod '[MWh']]]-Table13[[#This Row],[Efv_prod '[MWh']]]</f>
        <v>9.6249589921654852</v>
      </c>
    </row>
    <row r="6797" x14ac:dyDescent="0.25">
      <c r="E6797" s="4">
        <v>43749.125</v>
      </c>
      <c r="F6797" s="3">
        <v>1.507E-2</v>
      </c>
      <c r="G6797" s="2">
        <f>Table13[[#This Row],[CF % FV]]*$A$2</f>
        <v>1.6577</v>
      </c>
      <c r="H6797" s="3">
        <v>0.24045585576037701</v>
      </c>
      <c r="I6797" s="2">
        <f>Table13[[#This Row],[CF % EOL ]]*$A$6</f>
        <v>0</v>
      </c>
      <c r="J6797" s="3">
        <v>0.11408158996233148</v>
      </c>
      <c r="K6797" s="2">
        <f>$A$10*Table13[[#This Row],[CF % WEC]]</f>
        <v>0</v>
      </c>
      <c r="L6797" s="1">
        <v>25.944119448475195</v>
      </c>
      <c r="M6797" s="2">
        <f>Table13[[#This Row],[Cons h '[MWh']]]-Table13[[#This Row],[Ewec_prod '[MWh']]]-Table13[[#This Row],[Eeol_prod '[MWh']]]-Table13[[#This Row],[Efv_prod '[MWh']]]</f>
        <v>24.286419448475197</v>
      </c>
    </row>
    <row r="6798" x14ac:dyDescent="0.25">
      <c r="E6798" s="4">
        <v>43749.166666666664</v>
      </c>
      <c r="F6798" s="3">
        <v>0</v>
      </c>
      <c r="G6798" s="2">
        <f>Table13[[#This Row],[CF % FV]]*$A$2</f>
        <v>0</v>
      </c>
      <c r="H6798" s="3">
        <v>0.36741284314115502</v>
      </c>
      <c r="I6798" s="2">
        <f>Table13[[#This Row],[CF % EOL ]]*$A$6</f>
        <v>0</v>
      </c>
      <c r="J6798" s="3">
        <v>0.11136893444849875</v>
      </c>
      <c r="K6798" s="2">
        <f>$A$10*Table13[[#This Row],[CF % WEC]]</f>
        <v>0</v>
      </c>
      <c r="L6798" s="1">
        <v>29.903523925700956</v>
      </c>
      <c r="M6798" s="2">
        <f>Table13[[#This Row],[Cons h '[MWh']]]-Table13[[#This Row],[Ewec_prod '[MWh']]]-Table13[[#This Row],[Eeol_prod '[MWh']]]-Table13[[#This Row],[Efv_prod '[MWh']]]</f>
        <v>29.903523925700956</v>
      </c>
    </row>
    <row r="6799" x14ac:dyDescent="0.25">
      <c r="E6799" s="4">
        <v>43749.208333333336</v>
      </c>
      <c r="F6799" s="3">
        <v>0</v>
      </c>
      <c r="G6799" s="2">
        <f>Table13[[#This Row],[CF % FV]]*$A$2</f>
        <v>0</v>
      </c>
      <c r="H6799" s="3">
        <v>0.495216779796186</v>
      </c>
      <c r="I6799" s="2">
        <f>Table13[[#This Row],[CF % EOL ]]*$A$6</f>
        <v>0</v>
      </c>
      <c r="J6799" s="3">
        <v>0.11067434817473888</v>
      </c>
      <c r="K6799" s="2">
        <f>$A$10*Table13[[#This Row],[CF % WEC]]</f>
        <v>0</v>
      </c>
      <c r="L6799" s="1">
        <v>32.138345442822178</v>
      </c>
      <c r="M6799" s="2">
        <f>Table13[[#This Row],[Cons h '[MWh']]]-Table13[[#This Row],[Ewec_prod '[MWh']]]-Table13[[#This Row],[Eeol_prod '[MWh']]]-Table13[[#This Row],[Efv_prod '[MWh']]]</f>
        <v>32.138345442822178</v>
      </c>
    </row>
    <row r="6800" x14ac:dyDescent="0.25">
      <c r="E6800" s="4">
        <v>43749.25</v>
      </c>
      <c r="F6800" s="3">
        <v>0</v>
      </c>
      <c r="G6800" s="2">
        <f>Table13[[#This Row],[CF % FV]]*$A$2</f>
        <v>0</v>
      </c>
      <c r="H6800" s="3">
        <v>0.54238552448055699</v>
      </c>
      <c r="I6800" s="2">
        <f>Table13[[#This Row],[CF % EOL ]]*$A$6</f>
        <v>0</v>
      </c>
      <c r="J6800" s="3">
        <v>0.12271893073715838</v>
      </c>
      <c r="K6800" s="2">
        <f>$A$10*Table13[[#This Row],[CF % WEC]]</f>
        <v>0</v>
      </c>
      <c r="L6800" s="1">
        <v>37.309242179991934</v>
      </c>
      <c r="M6800" s="2">
        <f>Table13[[#This Row],[Cons h '[MWh']]]-Table13[[#This Row],[Ewec_prod '[MWh']]]-Table13[[#This Row],[Eeol_prod '[MWh']]]-Table13[[#This Row],[Efv_prod '[MWh']]]</f>
        <v>37.309242179991934</v>
      </c>
    </row>
    <row r="6801" x14ac:dyDescent="0.25">
      <c r="E6801" s="4">
        <v>43749.291666666664</v>
      </c>
      <c r="F6801" s="3">
        <v>0</v>
      </c>
      <c r="G6801" s="2">
        <f>Table13[[#This Row],[CF % FV]]*$A$2</f>
        <v>0</v>
      </c>
      <c r="H6801" s="3">
        <v>0.70902031657868703</v>
      </c>
      <c r="I6801" s="2">
        <f>Table13[[#This Row],[CF % EOL ]]*$A$6</f>
        <v>0</v>
      </c>
      <c r="J6801" s="3">
        <v>0.13211078483239047</v>
      </c>
      <c r="K6801" s="2">
        <f>$A$10*Table13[[#This Row],[CF % WEC]]</f>
        <v>0</v>
      </c>
      <c r="L6801" s="1">
        <v>28.408893521205986</v>
      </c>
      <c r="M6801" s="2">
        <f>Table13[[#This Row],[Cons h '[MWh']]]-Table13[[#This Row],[Ewec_prod '[MWh']]]-Table13[[#This Row],[Eeol_prod '[MWh']]]-Table13[[#This Row],[Efv_prod '[MWh']]]</f>
        <v>28.408893521205986</v>
      </c>
    </row>
    <row r="6802" x14ac:dyDescent="0.25">
      <c r="E6802" s="4">
        <v>43749.333333333336</v>
      </c>
      <c r="F6802" s="3">
        <v>0</v>
      </c>
      <c r="G6802" s="2">
        <f>Table13[[#This Row],[CF % FV]]*$A$2</f>
        <v>0</v>
      </c>
      <c r="H6802" s="3">
        <v>0.73006986780170202</v>
      </c>
      <c r="I6802" s="2">
        <f>Table13[[#This Row],[CF % EOL ]]*$A$6</f>
        <v>0</v>
      </c>
      <c r="J6802" s="3">
        <v>0.13939980655473844</v>
      </c>
      <c r="K6802" s="2">
        <f>$A$10*Table13[[#This Row],[CF % WEC]]</f>
        <v>0</v>
      </c>
      <c r="L6802" s="1">
        <v>37.246554438217288</v>
      </c>
      <c r="M6802" s="2">
        <f>Table13[[#This Row],[Cons h '[MWh']]]-Table13[[#This Row],[Ewec_prod '[MWh']]]-Table13[[#This Row],[Eeol_prod '[MWh']]]-Table13[[#This Row],[Efv_prod '[MWh']]]</f>
        <v>37.246554438217288</v>
      </c>
    </row>
    <row r="6803" x14ac:dyDescent="0.25">
      <c r="E6803" s="4">
        <v>43749.375</v>
      </c>
      <c r="F6803" s="3">
        <v>0</v>
      </c>
      <c r="G6803" s="2">
        <f>Table13[[#This Row],[CF % FV]]*$A$2</f>
        <v>0</v>
      </c>
      <c r="H6803" s="3">
        <v>0.70251853282411802</v>
      </c>
      <c r="I6803" s="2">
        <f>Table13[[#This Row],[CF % EOL ]]*$A$6</f>
        <v>0</v>
      </c>
      <c r="J6803" s="3">
        <v>0.12736411308940337</v>
      </c>
      <c r="K6803" s="2">
        <f>$A$10*Table13[[#This Row],[CF % WEC]]</f>
        <v>0</v>
      </c>
      <c r="L6803" s="1">
        <v>28.549153254694698</v>
      </c>
      <c r="M6803" s="2">
        <f>Table13[[#This Row],[Cons h '[MWh']]]-Table13[[#This Row],[Ewec_prod '[MWh']]]-Table13[[#This Row],[Eeol_prod '[MWh']]]-Table13[[#This Row],[Efv_prod '[MWh']]]</f>
        <v>28.549153254694698</v>
      </c>
    </row>
    <row r="6804" x14ac:dyDescent="0.25">
      <c r="E6804" s="4">
        <v>43749.416666666664</v>
      </c>
      <c r="F6804" s="3">
        <v>0</v>
      </c>
      <c r="G6804" s="2">
        <f>Table13[[#This Row],[CF % FV]]*$A$2</f>
        <v>0</v>
      </c>
      <c r="H6804" s="3">
        <v>9.9700703959880496E-2</v>
      </c>
      <c r="I6804" s="2">
        <f>Table13[[#This Row],[CF % EOL ]]*$A$6</f>
        <v>0</v>
      </c>
      <c r="J6804" s="3">
        <v>0.11682190542567138</v>
      </c>
      <c r="K6804" s="2">
        <f>$A$10*Table13[[#This Row],[CF % WEC]]</f>
        <v>0</v>
      </c>
      <c r="L6804" s="1">
        <v>28.227584431052485</v>
      </c>
      <c r="M6804" s="2">
        <f>Table13[[#This Row],[Cons h '[MWh']]]-Table13[[#This Row],[Ewec_prod '[MWh']]]-Table13[[#This Row],[Eeol_prod '[MWh']]]-Table13[[#This Row],[Efv_prod '[MWh']]]</f>
        <v>28.227584431052485</v>
      </c>
    </row>
    <row r="6805" x14ac:dyDescent="0.25">
      <c r="E6805" s="4">
        <v>43749.458333333336</v>
      </c>
      <c r="F6805" s="3">
        <v>0</v>
      </c>
      <c r="G6805" s="2">
        <f>Table13[[#This Row],[CF % FV]]*$A$2</f>
        <v>0</v>
      </c>
      <c r="H6805" s="3">
        <v>0.111282423972193</v>
      </c>
      <c r="I6805" s="2">
        <f>Table13[[#This Row],[CF % EOL ]]*$A$6</f>
        <v>0</v>
      </c>
      <c r="J6805" s="3">
        <v>0.11039422545247309</v>
      </c>
      <c r="K6805" s="2">
        <f>$A$10*Table13[[#This Row],[CF % WEC]]</f>
        <v>0</v>
      </c>
      <c r="L6805" s="1">
        <v>34.988089996044309</v>
      </c>
      <c r="M6805" s="2">
        <f>Table13[[#This Row],[Cons h '[MWh']]]-Table13[[#This Row],[Ewec_prod '[MWh']]]-Table13[[#This Row],[Eeol_prod '[MWh']]]-Table13[[#This Row],[Efv_prod '[MWh']]]</f>
        <v>34.988089996044309</v>
      </c>
    </row>
    <row r="6806" x14ac:dyDescent="0.25">
      <c r="E6806" s="4">
        <v>43749.5</v>
      </c>
      <c r="F6806" s="3">
        <v>0</v>
      </c>
      <c r="G6806" s="2">
        <f>Table13[[#This Row],[CF % FV]]*$A$2</f>
        <v>0</v>
      </c>
      <c r="H6806" s="3">
        <v>0.197465958950021</v>
      </c>
      <c r="I6806" s="2">
        <f>Table13[[#This Row],[CF % EOL ]]*$A$6</f>
        <v>0</v>
      </c>
      <c r="J6806" s="3">
        <v>0.10740377881017721</v>
      </c>
      <c r="K6806" s="2">
        <f>$A$10*Table13[[#This Row],[CF % WEC]]</f>
        <v>0</v>
      </c>
      <c r="L6806" s="1">
        <v>30.279073511833399</v>
      </c>
      <c r="M6806" s="2">
        <f>Table13[[#This Row],[Cons h '[MWh']]]-Table13[[#This Row],[Ewec_prod '[MWh']]]-Table13[[#This Row],[Eeol_prod '[MWh']]]-Table13[[#This Row],[Efv_prod '[MWh']]]</f>
        <v>30.279073511833399</v>
      </c>
    </row>
    <row r="6807" x14ac:dyDescent="0.25">
      <c r="E6807" s="4">
        <v>43749.541666666664</v>
      </c>
      <c r="F6807" s="3">
        <v>0</v>
      </c>
      <c r="G6807" s="2">
        <f>Table13[[#This Row],[CF % FV]]*$A$2</f>
        <v>0</v>
      </c>
      <c r="H6807" s="3">
        <v>0.29858467679384898</v>
      </c>
      <c r="I6807" s="2">
        <f>Table13[[#This Row],[CF % EOL ]]*$A$6</f>
        <v>0</v>
      </c>
      <c r="J6807" s="3">
        <v>0.10736682363835454</v>
      </c>
      <c r="K6807" s="2">
        <f>$A$10*Table13[[#This Row],[CF % WEC]]</f>
        <v>0</v>
      </c>
      <c r="L6807" s="1">
        <v>30.230217161057897</v>
      </c>
      <c r="M6807" s="2">
        <f>Table13[[#This Row],[Cons h '[MWh']]]-Table13[[#This Row],[Ewec_prod '[MWh']]]-Table13[[#This Row],[Eeol_prod '[MWh']]]-Table13[[#This Row],[Efv_prod '[MWh']]]</f>
        <v>30.230217161057897</v>
      </c>
    </row>
    <row r="6808" x14ac:dyDescent="0.25">
      <c r="E6808" s="4">
        <v>43749.583333333336</v>
      </c>
      <c r="F6808" s="3">
        <v>0</v>
      </c>
      <c r="G6808" s="2">
        <f>Table13[[#This Row],[CF % FV]]*$A$2</f>
        <v>0</v>
      </c>
      <c r="H6808" s="3">
        <v>0.43428952434398799</v>
      </c>
      <c r="I6808" s="2">
        <f>Table13[[#This Row],[CF % EOL ]]*$A$6</f>
        <v>0</v>
      </c>
      <c r="J6808" s="3">
        <v>0.11022664086135334</v>
      </c>
      <c r="K6808" s="2">
        <f>$A$10*Table13[[#This Row],[CF % WEC]]</f>
        <v>0</v>
      </c>
      <c r="L6808" s="1">
        <v>19.759141769589711</v>
      </c>
      <c r="M6808" s="2">
        <f>Table13[[#This Row],[Cons h '[MWh']]]-Table13[[#This Row],[Ewec_prod '[MWh']]]-Table13[[#This Row],[Eeol_prod '[MWh']]]-Table13[[#This Row],[Efv_prod '[MWh']]]</f>
        <v>19.759141769589711</v>
      </c>
    </row>
    <row r="6809" x14ac:dyDescent="0.25">
      <c r="E6809" s="4">
        <v>43749.625</v>
      </c>
      <c r="F6809" s="3">
        <v>0</v>
      </c>
      <c r="G6809" s="2">
        <f>Table13[[#This Row],[CF % FV]]*$A$2</f>
        <v>0</v>
      </c>
      <c r="H6809" s="3">
        <v>0.55091515900426002</v>
      </c>
      <c r="I6809" s="2">
        <f>Table13[[#This Row],[CF % EOL ]]*$A$6</f>
        <v>0</v>
      </c>
      <c r="J6809" s="3">
        <v>0.11606140175645022</v>
      </c>
      <c r="K6809" s="2">
        <f>$A$10*Table13[[#This Row],[CF % WEC]]</f>
        <v>0</v>
      </c>
      <c r="L6809" s="1">
        <v>27.793695519830486</v>
      </c>
      <c r="M6809" s="2">
        <f>Table13[[#This Row],[Cons h '[MWh']]]-Table13[[#This Row],[Ewec_prod '[MWh']]]-Table13[[#This Row],[Eeol_prod '[MWh']]]-Table13[[#This Row],[Efv_prod '[MWh']]]</f>
        <v>27.793695519830486</v>
      </c>
    </row>
    <row r="6810" x14ac:dyDescent="0.25">
      <c r="E6810" s="4">
        <v>43749.666666666664</v>
      </c>
      <c r="F6810" s="3">
        <v>0.10219</v>
      </c>
      <c r="G6810" s="2">
        <f>Table13[[#This Row],[CF % FV]]*$A$2</f>
        <v>11.2409</v>
      </c>
      <c r="H6810" s="3">
        <v>0.64383746256189101</v>
      </c>
      <c r="I6810" s="2">
        <f>Table13[[#This Row],[CF % EOL ]]*$A$6</f>
        <v>0</v>
      </c>
      <c r="J6810" s="3">
        <v>0.12356292164530702</v>
      </c>
      <c r="K6810" s="2">
        <f>$A$10*Table13[[#This Row],[CF % WEC]]</f>
        <v>0</v>
      </c>
      <c r="L6810" s="1">
        <v>34.528444525208009</v>
      </c>
      <c r="M6810" s="2">
        <f>Table13[[#This Row],[Cons h '[MWh']]]-Table13[[#This Row],[Ewec_prod '[MWh']]]-Table13[[#This Row],[Eeol_prod '[MWh']]]-Table13[[#This Row],[Efv_prod '[MWh']]]</f>
        <v>23.287544525208009</v>
      </c>
    </row>
    <row r="6811" x14ac:dyDescent="0.25">
      <c r="E6811" s="4">
        <v>43749.708333333336</v>
      </c>
      <c r="F6811" s="3">
        <v>0.33916000000000002</v>
      </c>
      <c r="G6811" s="2">
        <f>Table13[[#This Row],[CF % FV]]*$A$2</f>
        <v>37.307600000000001</v>
      </c>
      <c r="H6811" s="3">
        <v>0.67956305430317299</v>
      </c>
      <c r="I6811" s="2">
        <f>Table13[[#This Row],[CF % EOL ]]*$A$6</f>
        <v>0</v>
      </c>
      <c r="J6811" s="3">
        <v>0.13240163579090686</v>
      </c>
      <c r="K6811" s="2">
        <f>$A$10*Table13[[#This Row],[CF % WEC]]</f>
        <v>0</v>
      </c>
      <c r="L6811" s="1">
        <v>37.723292438783893</v>
      </c>
      <c r="M6811" s="2">
        <f>Table13[[#This Row],[Cons h '[MWh']]]-Table13[[#This Row],[Ewec_prod '[MWh']]]-Table13[[#This Row],[Eeol_prod '[MWh']]]-Table13[[#This Row],[Efv_prod '[MWh']]]</f>
        <v>0.41569243878389273</v>
      </c>
    </row>
    <row r="6812" x14ac:dyDescent="0.25">
      <c r="E6812" s="4">
        <v>43749.75</v>
      </c>
      <c r="F6812" s="3">
        <v>0.54791999999999996</v>
      </c>
      <c r="G6812" s="2">
        <f>Table13[[#This Row],[CF % FV]]*$A$2</f>
        <v>60.271199999999993</v>
      </c>
      <c r="H6812" s="3">
        <v>0.72080113876949503</v>
      </c>
      <c r="I6812" s="2">
        <f>Table13[[#This Row],[CF % EOL ]]*$A$6</f>
        <v>0</v>
      </c>
      <c r="J6812" s="3">
        <v>0.15048196652956056</v>
      </c>
      <c r="K6812" s="2">
        <f>$A$10*Table13[[#This Row],[CF % WEC]]</f>
        <v>0</v>
      </c>
      <c r="L6812" s="1">
        <v>38.390477787354257</v>
      </c>
      <c r="M6812" s="2">
        <f>Table13[[#This Row],[Cons h '[MWh']]]-Table13[[#This Row],[Ewec_prod '[MWh']]]-Table13[[#This Row],[Eeol_prod '[MWh']]]-Table13[[#This Row],[Efv_prod '[MWh']]]</f>
        <v>-21.880722212645736</v>
      </c>
    </row>
    <row r="6813" x14ac:dyDescent="0.25">
      <c r="E6813" s="4">
        <v>43749.791666666664</v>
      </c>
      <c r="F6813" s="3">
        <v>0.67086999999999997</v>
      </c>
      <c r="G6813" s="2">
        <f>Table13[[#This Row],[CF % FV]]*$A$2</f>
        <v>73.795699999999997</v>
      </c>
      <c r="H6813" s="3">
        <v>0.74075860541981897</v>
      </c>
      <c r="I6813" s="2">
        <f>Table13[[#This Row],[CF % EOL ]]*$A$6</f>
        <v>0</v>
      </c>
      <c r="J6813" s="3">
        <v>0.16634664092398027</v>
      </c>
      <c r="K6813" s="2">
        <f>$A$10*Table13[[#This Row],[CF % WEC]]</f>
        <v>0</v>
      </c>
      <c r="L6813" s="1">
        <v>41.7830378156333</v>
      </c>
      <c r="M6813" s="2">
        <f>Table13[[#This Row],[Cons h '[MWh']]]-Table13[[#This Row],[Ewec_prod '[MWh']]]-Table13[[#This Row],[Eeol_prod '[MWh']]]-Table13[[#This Row],[Efv_prod '[MWh']]]</f>
        <v>-32.012662184366697</v>
      </c>
    </row>
    <row r="6814" x14ac:dyDescent="0.25">
      <c r="E6814" s="4">
        <v>43749.833333333336</v>
      </c>
      <c r="F6814" s="3">
        <v>0.79332000000000003</v>
      </c>
      <c r="G6814" s="2">
        <f>Table13[[#This Row],[CF % FV]]*$A$2</f>
        <v>87.265200000000007</v>
      </c>
      <c r="H6814" s="3">
        <v>0.74954869423967396</v>
      </c>
      <c r="I6814" s="2">
        <f>Table13[[#This Row],[CF % EOL ]]*$A$6</f>
        <v>0</v>
      </c>
      <c r="J6814" s="3">
        <v>0.17727106695240166</v>
      </c>
      <c r="K6814" s="2">
        <f>$A$10*Table13[[#This Row],[CF % WEC]]</f>
        <v>0</v>
      </c>
      <c r="L6814" s="1">
        <v>46.282129881005865</v>
      </c>
      <c r="M6814" s="2">
        <f>Table13[[#This Row],[Cons h '[MWh']]]-Table13[[#This Row],[Ewec_prod '[MWh']]]-Table13[[#This Row],[Eeol_prod '[MWh']]]-Table13[[#This Row],[Efv_prod '[MWh']]]</f>
        <v>-40.983070118994142</v>
      </c>
    </row>
    <row r="6815" x14ac:dyDescent="0.25">
      <c r="E6815" s="4">
        <v>43749.875</v>
      </c>
      <c r="F6815" s="3">
        <v>0.84059000000000006</v>
      </c>
      <c r="G6815" s="2">
        <f>Table13[[#This Row],[CF % FV]]*$A$2</f>
        <v>92.4649</v>
      </c>
      <c r="H6815" s="3">
        <v>0.73679794717936697</v>
      </c>
      <c r="I6815" s="2">
        <f>Table13[[#This Row],[CF % EOL ]]*$A$6</f>
        <v>0</v>
      </c>
      <c r="J6815" s="3">
        <v>0.15908123997228485</v>
      </c>
      <c r="K6815" s="2">
        <f>$A$10*Table13[[#This Row],[CF % WEC]]</f>
        <v>0</v>
      </c>
      <c r="L6815" s="1">
        <v>37.549577166901678</v>
      </c>
      <c r="M6815" s="2">
        <f>Table13[[#This Row],[Cons h '[MWh']]]-Table13[[#This Row],[Ewec_prod '[MWh']]]-Table13[[#This Row],[Eeol_prod '[MWh']]]-Table13[[#This Row],[Efv_prod '[MWh']]]</f>
        <v>-54.915322833098323</v>
      </c>
    </row>
    <row r="6816" x14ac:dyDescent="0.25">
      <c r="E6816" s="4">
        <v>43749.916666666664</v>
      </c>
      <c r="F6816" s="3">
        <v>0.82610000000000006</v>
      </c>
      <c r="G6816" s="2">
        <f>Table13[[#This Row],[CF % FV]]*$A$2</f>
        <v>90.871000000000009</v>
      </c>
      <c r="H6816" s="3">
        <v>8.3117319181176999E-2</v>
      </c>
      <c r="I6816" s="2">
        <f>Table13[[#This Row],[CF % EOL ]]*$A$6</f>
        <v>0</v>
      </c>
      <c r="J6816" s="3">
        <v>0.14260641370561541</v>
      </c>
      <c r="K6816" s="2">
        <f>$A$10*Table13[[#This Row],[CF % WEC]]</f>
        <v>0</v>
      </c>
      <c r="L6816" s="1">
        <v>31.101946487512521</v>
      </c>
      <c r="M6816" s="2">
        <f>Table13[[#This Row],[Cons h '[MWh']]]-Table13[[#This Row],[Ewec_prod '[MWh']]]-Table13[[#This Row],[Eeol_prod '[MWh']]]-Table13[[#This Row],[Efv_prod '[MWh']]]</f>
        <v>-59.769053512487488</v>
      </c>
    </row>
    <row r="6817" x14ac:dyDescent="0.25">
      <c r="E6817" s="4">
        <v>43749.958333333336</v>
      </c>
      <c r="F6817" s="3">
        <v>0.7473200000000001</v>
      </c>
      <c r="G6817" s="2">
        <f>Table13[[#This Row],[CF % FV]]*$A$2</f>
        <v>82.205200000000005</v>
      </c>
      <c r="H6817" s="3">
        <v>5.3282460866406998E-2</v>
      </c>
      <c r="I6817" s="2">
        <f>Table13[[#This Row],[CF % EOL ]]*$A$6</f>
        <v>0</v>
      </c>
      <c r="J6817" s="3">
        <v>0.13124126987676302</v>
      </c>
      <c r="K6817" s="2">
        <f>$A$10*Table13[[#This Row],[CF % WEC]]</f>
        <v>0</v>
      </c>
      <c r="L6817" s="1">
        <v>29.125334937350551</v>
      </c>
      <c r="M6817" s="2">
        <f>Table13[[#This Row],[Cons h '[MWh']]]-Table13[[#This Row],[Ewec_prod '[MWh']]]-Table13[[#This Row],[Eeol_prod '[MWh']]]-Table13[[#This Row],[Efv_prod '[MWh']]]</f>
        <v>-53.079865062649453</v>
      </c>
    </row>
    <row r="6818" x14ac:dyDescent="0.25">
      <c r="E6818" s="4">
        <v>43750</v>
      </c>
      <c r="F6818" s="3">
        <v>0.60177000000000003</v>
      </c>
      <c r="G6818" s="2">
        <f>Table13[[#This Row],[CF % FV]]*$A$2</f>
        <v>66.194699999999997</v>
      </c>
      <c r="H6818" s="3">
        <v>9.0558766296964605E-2</v>
      </c>
      <c r="I6818" s="2">
        <f>Table13[[#This Row],[CF % EOL ]]*$A$6</f>
        <v>0</v>
      </c>
      <c r="J6818" s="3">
        <v>0.12530992240881572</v>
      </c>
      <c r="K6818" s="2">
        <f>$A$10*Table13[[#This Row],[CF % WEC]]</f>
        <v>0</v>
      </c>
      <c r="L6818" s="1">
        <v>29.052880701007286</v>
      </c>
      <c r="M6818" s="2">
        <f>Table13[[#This Row],[Cons h '[MWh']]]-Table13[[#This Row],[Ewec_prod '[MWh']]]-Table13[[#This Row],[Eeol_prod '[MWh']]]-Table13[[#This Row],[Efv_prod '[MWh']]]</f>
        <v>-37.141819298992715</v>
      </c>
    </row>
    <row r="6819" x14ac:dyDescent="0.25">
      <c r="E6819" s="4">
        <v>43750.041666666664</v>
      </c>
      <c r="F6819" s="3">
        <v>0.38768000000000002</v>
      </c>
      <c r="G6819" s="2">
        <f>Table13[[#This Row],[CF % FV]]*$A$2</f>
        <v>42.644800000000004</v>
      </c>
      <c r="H6819" s="3">
        <v>0.20500655651149</v>
      </c>
      <c r="I6819" s="2">
        <f>Table13[[#This Row],[CF % EOL ]]*$A$6</f>
        <v>0</v>
      </c>
      <c r="J6819" s="3">
        <v>0.1271286042113885</v>
      </c>
      <c r="K6819" s="2">
        <f>$A$10*Table13[[#This Row],[CF % WEC]]</f>
        <v>0</v>
      </c>
      <c r="L6819" s="1">
        <v>25.811841001769203</v>
      </c>
      <c r="M6819" s="2">
        <f>Table13[[#This Row],[Cons h '[MWh']]]-Table13[[#This Row],[Ewec_prod '[MWh']]]-Table13[[#This Row],[Eeol_prod '[MWh']]]-Table13[[#This Row],[Efv_prod '[MWh']]]</f>
        <v>-16.832958998230801</v>
      </c>
    </row>
    <row r="6820" x14ac:dyDescent="0.25">
      <c r="E6820" s="4">
        <v>43750.083333333336</v>
      </c>
      <c r="F6820" s="3">
        <v>0.15246999999999999</v>
      </c>
      <c r="G6820" s="2">
        <f>Table13[[#This Row],[CF % FV]]*$A$2</f>
        <v>16.771699999999999</v>
      </c>
      <c r="H6820" s="3">
        <v>0.38542212212688298</v>
      </c>
      <c r="I6820" s="2">
        <f>Table13[[#This Row],[CF % EOL ]]*$A$6</f>
        <v>0</v>
      </c>
      <c r="J6820" s="3">
        <v>0.13889854257074999</v>
      </c>
      <c r="K6820" s="2">
        <f>$A$10*Table13[[#This Row],[CF % WEC]]</f>
        <v>0</v>
      </c>
      <c r="L6820" s="1">
        <v>26.59775521340751</v>
      </c>
      <c r="M6820" s="2">
        <f>Table13[[#This Row],[Cons h '[MWh']]]-Table13[[#This Row],[Ewec_prod '[MWh']]]-Table13[[#This Row],[Eeol_prod '[MWh']]]-Table13[[#This Row],[Efv_prod '[MWh']]]</f>
        <v>9.8260552134075105</v>
      </c>
    </row>
    <row r="6821" x14ac:dyDescent="0.25">
      <c r="E6821" s="4">
        <v>43750.125</v>
      </c>
      <c r="F6821" s="3">
        <v>7.2699999999999996E-3</v>
      </c>
      <c r="G6821" s="2">
        <f>Table13[[#This Row],[CF % FV]]*$A$2</f>
        <v>0.79969999999999997</v>
      </c>
      <c r="H6821" s="3">
        <v>0.62026655043829504</v>
      </c>
      <c r="I6821" s="2">
        <f>Table13[[#This Row],[CF % EOL ]]*$A$6</f>
        <v>0</v>
      </c>
      <c r="J6821" s="3">
        <v>0.15567514454644571</v>
      </c>
      <c r="K6821" s="2">
        <f>$A$10*Table13[[#This Row],[CF % WEC]]</f>
        <v>0</v>
      </c>
      <c r="L6821" s="1">
        <v>27.311776255241881</v>
      </c>
      <c r="M6821" s="2">
        <f>Table13[[#This Row],[Cons h '[MWh']]]-Table13[[#This Row],[Ewec_prod '[MWh']]]-Table13[[#This Row],[Eeol_prod '[MWh']]]-Table13[[#This Row],[Efv_prod '[MWh']]]</f>
        <v>26.51207625524188</v>
      </c>
    </row>
    <row r="6822" x14ac:dyDescent="0.25">
      <c r="E6822" s="4">
        <v>43750.166666666664</v>
      </c>
      <c r="F6822" s="3">
        <v>0</v>
      </c>
      <c r="G6822" s="2">
        <f>Table13[[#This Row],[CF % FV]]*$A$2</f>
        <v>0</v>
      </c>
      <c r="H6822" s="3">
        <v>0.79682950730018098</v>
      </c>
      <c r="I6822" s="2">
        <f>Table13[[#This Row],[CF % EOL ]]*$A$6</f>
        <v>0</v>
      </c>
      <c r="J6822" s="3">
        <v>0.19030213186419773</v>
      </c>
      <c r="K6822" s="2">
        <f>$A$10*Table13[[#This Row],[CF % WEC]]</f>
        <v>0</v>
      </c>
      <c r="L6822" s="1">
        <v>30.887629730653742</v>
      </c>
      <c r="M6822" s="2">
        <f>Table13[[#This Row],[Cons h '[MWh']]]-Table13[[#This Row],[Ewec_prod '[MWh']]]-Table13[[#This Row],[Eeol_prod '[MWh']]]-Table13[[#This Row],[Efv_prod '[MWh']]]</f>
        <v>30.887629730653742</v>
      </c>
    </row>
    <row r="6823" x14ac:dyDescent="0.25">
      <c r="E6823" s="4">
        <v>43750.208333333336</v>
      </c>
      <c r="F6823" s="3">
        <v>0</v>
      </c>
      <c r="G6823" s="2">
        <f>Table13[[#This Row],[CF % FV]]*$A$2</f>
        <v>0</v>
      </c>
      <c r="H6823" s="3">
        <v>0.86146582312241404</v>
      </c>
      <c r="I6823" s="2">
        <f>Table13[[#This Row],[CF % EOL ]]*$A$6</f>
        <v>0</v>
      </c>
      <c r="J6823" s="3">
        <v>0.23119957133818847</v>
      </c>
      <c r="K6823" s="2">
        <f>$A$10*Table13[[#This Row],[CF % WEC]]</f>
        <v>0</v>
      </c>
      <c r="L6823" s="1">
        <v>36.00911556239555</v>
      </c>
      <c r="M6823" s="2">
        <f>Table13[[#This Row],[Cons h '[MWh']]]-Table13[[#This Row],[Ewec_prod '[MWh']]]-Table13[[#This Row],[Eeol_prod '[MWh']]]-Table13[[#This Row],[Efv_prod '[MWh']]]</f>
        <v>36.00911556239555</v>
      </c>
    </row>
    <row r="6824" x14ac:dyDescent="0.25">
      <c r="E6824" s="4">
        <v>43750.25</v>
      </c>
      <c r="F6824" s="3">
        <v>0</v>
      </c>
      <c r="G6824" s="2">
        <f>Table13[[#This Row],[CF % FV]]*$A$2</f>
        <v>0</v>
      </c>
      <c r="H6824" s="3">
        <v>0.89654887423240204</v>
      </c>
      <c r="I6824" s="2">
        <f>Table13[[#This Row],[CF % EOL ]]*$A$6</f>
        <v>0</v>
      </c>
      <c r="J6824" s="3">
        <v>0.27054052627600444</v>
      </c>
      <c r="K6824" s="2">
        <f>$A$10*Table13[[#This Row],[CF % WEC]]</f>
        <v>0</v>
      </c>
      <c r="L6824" s="1">
        <v>34.320590124177698</v>
      </c>
      <c r="M6824" s="2">
        <f>Table13[[#This Row],[Cons h '[MWh']]]-Table13[[#This Row],[Ewec_prod '[MWh']]]-Table13[[#This Row],[Eeol_prod '[MWh']]]-Table13[[#This Row],[Efv_prod '[MWh']]]</f>
        <v>34.320590124177698</v>
      </c>
    </row>
    <row r="6825" x14ac:dyDescent="0.25">
      <c r="E6825" s="4">
        <v>43750.291666666664</v>
      </c>
      <c r="F6825" s="3">
        <v>0</v>
      </c>
      <c r="G6825" s="2">
        <f>Table13[[#This Row],[CF % FV]]*$A$2</f>
        <v>0</v>
      </c>
      <c r="H6825" s="3">
        <v>0.90833100489083496</v>
      </c>
      <c r="I6825" s="2">
        <f>Table13[[#This Row],[CF % EOL ]]*$A$6</f>
        <v>0</v>
      </c>
      <c r="J6825" s="3">
        <v>0.29683819432887754</v>
      </c>
      <c r="K6825" s="2">
        <f>$A$10*Table13[[#This Row],[CF % WEC]]</f>
        <v>0</v>
      </c>
      <c r="L6825" s="1">
        <v>31.682464591822111</v>
      </c>
      <c r="M6825" s="2">
        <f>Table13[[#This Row],[Cons h '[MWh']]]-Table13[[#This Row],[Ewec_prod '[MWh']]]-Table13[[#This Row],[Eeol_prod '[MWh']]]-Table13[[#This Row],[Efv_prod '[MWh']]]</f>
        <v>31.682464591822111</v>
      </c>
    </row>
    <row r="6826" x14ac:dyDescent="0.25">
      <c r="E6826" s="4">
        <v>43750.333333333336</v>
      </c>
      <c r="F6826" s="3">
        <v>0</v>
      </c>
      <c r="G6826" s="2">
        <f>Table13[[#This Row],[CF % FV]]*$A$2</f>
        <v>0</v>
      </c>
      <c r="H6826" s="3">
        <v>0.88520101145006003</v>
      </c>
      <c r="I6826" s="2">
        <f>Table13[[#This Row],[CF % EOL ]]*$A$6</f>
        <v>0</v>
      </c>
      <c r="J6826" s="3">
        <v>0.31344248182368101</v>
      </c>
      <c r="K6826" s="2">
        <f>$A$10*Table13[[#This Row],[CF % WEC]]</f>
        <v>0</v>
      </c>
      <c r="L6826" s="1">
        <v>26.231055491795445</v>
      </c>
      <c r="M6826" s="2">
        <f>Table13[[#This Row],[Cons h '[MWh']]]-Table13[[#This Row],[Ewec_prod '[MWh']]]-Table13[[#This Row],[Eeol_prod '[MWh']]]-Table13[[#This Row],[Efv_prod '[MWh']]]</f>
        <v>26.231055491795445</v>
      </c>
    </row>
    <row r="6827" x14ac:dyDescent="0.25">
      <c r="E6827" s="4">
        <v>43750.375</v>
      </c>
      <c r="F6827" s="3">
        <v>0</v>
      </c>
      <c r="G6827" s="2">
        <f>Table13[[#This Row],[CF % FV]]*$A$2</f>
        <v>0</v>
      </c>
      <c r="H6827" s="3">
        <v>0.87757267524011695</v>
      </c>
      <c r="I6827" s="2">
        <f>Table13[[#This Row],[CF % EOL ]]*$A$6</f>
        <v>0</v>
      </c>
      <c r="J6827" s="3">
        <v>0.26293104206582568</v>
      </c>
      <c r="K6827" s="2">
        <f>$A$10*Table13[[#This Row],[CF % WEC]]</f>
        <v>0</v>
      </c>
      <c r="L6827" s="1">
        <v>31.515632067826989</v>
      </c>
      <c r="M6827" s="2">
        <f>Table13[[#This Row],[Cons h '[MWh']]]-Table13[[#This Row],[Ewec_prod '[MWh']]]-Table13[[#This Row],[Eeol_prod '[MWh']]]-Table13[[#This Row],[Efv_prod '[MWh']]]</f>
        <v>31.515632067826989</v>
      </c>
    </row>
    <row r="6828" x14ac:dyDescent="0.25">
      <c r="E6828" s="4">
        <v>43750.416666666664</v>
      </c>
      <c r="F6828" s="3">
        <v>0</v>
      </c>
      <c r="G6828" s="2">
        <f>Table13[[#This Row],[CF % FV]]*$A$2</f>
        <v>0</v>
      </c>
      <c r="H6828" s="3">
        <v>0.33631614694959799</v>
      </c>
      <c r="I6828" s="2">
        <f>Table13[[#This Row],[CF % EOL ]]*$A$6</f>
        <v>0</v>
      </c>
      <c r="J6828" s="3">
        <v>0.22362372060164681</v>
      </c>
      <c r="K6828" s="2">
        <f>$A$10*Table13[[#This Row],[CF % WEC]]</f>
        <v>0</v>
      </c>
      <c r="L6828" s="1">
        <v>34.448122344670139</v>
      </c>
      <c r="M6828" s="2">
        <f>Table13[[#This Row],[Cons h '[MWh']]]-Table13[[#This Row],[Ewec_prod '[MWh']]]-Table13[[#This Row],[Eeol_prod '[MWh']]]-Table13[[#This Row],[Efv_prod '[MWh']]]</f>
        <v>34.448122344670139</v>
      </c>
    </row>
    <row r="6829" x14ac:dyDescent="0.25">
      <c r="E6829" s="4">
        <v>43750.458333333336</v>
      </c>
      <c r="F6829" s="3">
        <v>0</v>
      </c>
      <c r="G6829" s="2">
        <f>Table13[[#This Row],[CF % FV]]*$A$2</f>
        <v>0</v>
      </c>
      <c r="H6829" s="3">
        <v>0.254026756752459</v>
      </c>
      <c r="I6829" s="2">
        <f>Table13[[#This Row],[CF % EOL ]]*$A$6</f>
        <v>0</v>
      </c>
      <c r="J6829" s="3">
        <v>0.19742130199072822</v>
      </c>
      <c r="K6829" s="2">
        <f>$A$10*Table13[[#This Row],[CF % WEC]]</f>
        <v>0</v>
      </c>
      <c r="L6829" s="1">
        <v>26.606897270952054</v>
      </c>
      <c r="M6829" s="2">
        <f>Table13[[#This Row],[Cons h '[MWh']]]-Table13[[#This Row],[Ewec_prod '[MWh']]]-Table13[[#This Row],[Eeol_prod '[MWh']]]-Table13[[#This Row],[Efv_prod '[MWh']]]</f>
        <v>26.606897270952054</v>
      </c>
    </row>
    <row r="6830" x14ac:dyDescent="0.25">
      <c r="E6830" s="4">
        <v>43750.5</v>
      </c>
      <c r="F6830" s="3">
        <v>0</v>
      </c>
      <c r="G6830" s="2">
        <f>Table13[[#This Row],[CF % FV]]*$A$2</f>
        <v>0</v>
      </c>
      <c r="H6830" s="3">
        <v>0.307740189422953</v>
      </c>
      <c r="I6830" s="2">
        <f>Table13[[#This Row],[CF % EOL ]]*$A$6</f>
        <v>0</v>
      </c>
      <c r="J6830" s="3">
        <v>0.18696176815696844</v>
      </c>
      <c r="K6830" s="2">
        <f>$A$10*Table13[[#This Row],[CF % WEC]]</f>
        <v>0</v>
      </c>
      <c r="L6830" s="1">
        <v>27.72690019530069</v>
      </c>
      <c r="M6830" s="2">
        <f>Table13[[#This Row],[Cons h '[MWh']]]-Table13[[#This Row],[Ewec_prod '[MWh']]]-Table13[[#This Row],[Eeol_prod '[MWh']]]-Table13[[#This Row],[Efv_prod '[MWh']]]</f>
        <v>27.72690019530069</v>
      </c>
    </row>
    <row r="6831" x14ac:dyDescent="0.25">
      <c r="E6831" s="4">
        <v>43750.541666666664</v>
      </c>
      <c r="F6831" s="3">
        <v>0</v>
      </c>
      <c r="G6831" s="2">
        <f>Table13[[#This Row],[CF % FV]]*$A$2</f>
        <v>0</v>
      </c>
      <c r="H6831" s="3">
        <v>0.44837387662657002</v>
      </c>
      <c r="I6831" s="2">
        <f>Table13[[#This Row],[CF % EOL ]]*$A$6</f>
        <v>0</v>
      </c>
      <c r="J6831" s="3">
        <v>0.18806187063293034</v>
      </c>
      <c r="K6831" s="2">
        <f>$A$10*Table13[[#This Row],[CF % WEC]]</f>
        <v>0</v>
      </c>
      <c r="L6831" s="1">
        <v>37.352325079575614</v>
      </c>
      <c r="M6831" s="2">
        <f>Table13[[#This Row],[Cons h '[MWh']]]-Table13[[#This Row],[Ewec_prod '[MWh']]]-Table13[[#This Row],[Eeol_prod '[MWh']]]-Table13[[#This Row],[Efv_prod '[MWh']]]</f>
        <v>37.352325079575614</v>
      </c>
    </row>
    <row r="6832" x14ac:dyDescent="0.25">
      <c r="E6832" s="4">
        <v>43750.583333333336</v>
      </c>
      <c r="F6832" s="3">
        <v>0</v>
      </c>
      <c r="G6832" s="2">
        <f>Table13[[#This Row],[CF % FV]]*$A$2</f>
        <v>0</v>
      </c>
      <c r="H6832" s="3">
        <v>0.60492031604757301</v>
      </c>
      <c r="I6832" s="2">
        <f>Table13[[#This Row],[CF % EOL ]]*$A$6</f>
        <v>0</v>
      </c>
      <c r="J6832" s="3">
        <v>0.19818681612977351</v>
      </c>
      <c r="K6832" s="2">
        <f>$A$10*Table13[[#This Row],[CF % WEC]]</f>
        <v>0</v>
      </c>
      <c r="L6832" s="1">
        <v>29.2297204342849</v>
      </c>
      <c r="M6832" s="2">
        <f>Table13[[#This Row],[Cons h '[MWh']]]-Table13[[#This Row],[Ewec_prod '[MWh']]]-Table13[[#This Row],[Eeol_prod '[MWh']]]-Table13[[#This Row],[Efv_prod '[MWh']]]</f>
        <v>29.2297204342849</v>
      </c>
    </row>
    <row r="6833" x14ac:dyDescent="0.25">
      <c r="E6833" s="4">
        <v>43750.625</v>
      </c>
      <c r="F6833" s="3">
        <v>0</v>
      </c>
      <c r="G6833" s="2">
        <f>Table13[[#This Row],[CF % FV]]*$A$2</f>
        <v>0</v>
      </c>
      <c r="H6833" s="3">
        <v>0.69963926896111095</v>
      </c>
      <c r="I6833" s="2">
        <f>Table13[[#This Row],[CF % EOL ]]*$A$6</f>
        <v>0</v>
      </c>
      <c r="J6833" s="3">
        <v>0.21073382161541912</v>
      </c>
      <c r="K6833" s="2">
        <f>$A$10*Table13[[#This Row],[CF % WEC]]</f>
        <v>0</v>
      </c>
      <c r="L6833" s="1">
        <v>24.629717780081428</v>
      </c>
      <c r="M6833" s="2">
        <f>Table13[[#This Row],[Cons h '[MWh']]]-Table13[[#This Row],[Ewec_prod '[MWh']]]-Table13[[#This Row],[Eeol_prod '[MWh']]]-Table13[[#This Row],[Efv_prod '[MWh']]]</f>
        <v>24.629717780081428</v>
      </c>
    </row>
    <row r="6834" x14ac:dyDescent="0.25">
      <c r="E6834" s="4">
        <v>43750.666666666664</v>
      </c>
      <c r="F6834" s="3">
        <v>0.11860999999999999</v>
      </c>
      <c r="G6834" s="2">
        <f>Table13[[#This Row],[CF % FV]]*$A$2</f>
        <v>13.047099999999999</v>
      </c>
      <c r="H6834" s="3">
        <v>0.74545218215549502</v>
      </c>
      <c r="I6834" s="2">
        <f>Table13[[#This Row],[CF % EOL ]]*$A$6</f>
        <v>0</v>
      </c>
      <c r="J6834" s="3">
        <v>0.22400475661263955</v>
      </c>
      <c r="K6834" s="2">
        <f>$A$10*Table13[[#This Row],[CF % WEC]]</f>
        <v>0</v>
      </c>
      <c r="L6834" s="1">
        <v>24.549668954782</v>
      </c>
      <c r="M6834" s="2">
        <f>Table13[[#This Row],[Cons h '[MWh']]]-Table13[[#This Row],[Ewec_prod '[MWh']]]-Table13[[#This Row],[Eeol_prod '[MWh']]]-Table13[[#This Row],[Efv_prod '[MWh']]]</f>
        <v>11.502568954782001</v>
      </c>
    </row>
    <row r="6835" x14ac:dyDescent="0.25">
      <c r="E6835" s="4">
        <v>43750.708333333336</v>
      </c>
      <c r="F6835" s="3">
        <v>0.36198000000000002</v>
      </c>
      <c r="G6835" s="2">
        <f>Table13[[#This Row],[CF % FV]]*$A$2</f>
        <v>39.817800000000005</v>
      </c>
      <c r="H6835" s="3">
        <v>0.75260908833945805</v>
      </c>
      <c r="I6835" s="2">
        <f>Table13[[#This Row],[CF % EOL ]]*$A$6</f>
        <v>0</v>
      </c>
      <c r="J6835" s="3">
        <v>0.2334205125783913</v>
      </c>
      <c r="K6835" s="2">
        <f>$A$10*Table13[[#This Row],[CF % WEC]]</f>
        <v>0</v>
      </c>
      <c r="L6835" s="1">
        <v>33.074082343949527</v>
      </c>
      <c r="M6835" s="2">
        <f>Table13[[#This Row],[Cons h '[MWh']]]-Table13[[#This Row],[Ewec_prod '[MWh']]]-Table13[[#This Row],[Eeol_prod '[MWh']]]-Table13[[#This Row],[Efv_prod '[MWh']]]</f>
        <v>-6.7437176560504781</v>
      </c>
    </row>
    <row r="6836" x14ac:dyDescent="0.25">
      <c r="E6836" s="4">
        <v>43750.75</v>
      </c>
      <c r="F6836" s="3">
        <v>0.55306</v>
      </c>
      <c r="G6836" s="2">
        <f>Table13[[#This Row],[CF % FV]]*$A$2</f>
        <v>60.836599999999997</v>
      </c>
      <c r="H6836" s="3">
        <v>0.74149230747755301</v>
      </c>
      <c r="I6836" s="2">
        <f>Table13[[#This Row],[CF % EOL ]]*$A$6</f>
        <v>0</v>
      </c>
      <c r="J6836" s="3">
        <v>0.23281336673982547</v>
      </c>
      <c r="K6836" s="2">
        <f>$A$10*Table13[[#This Row],[CF % WEC]]</f>
        <v>0</v>
      </c>
      <c r="L6836" s="1">
        <v>42.934879689523129</v>
      </c>
      <c r="M6836" s="2">
        <f>Table13[[#This Row],[Cons h '[MWh']]]-Table13[[#This Row],[Ewec_prod '[MWh']]]-Table13[[#This Row],[Eeol_prod '[MWh']]]-Table13[[#This Row],[Efv_prod '[MWh']]]</f>
        <v>-17.901720310476868</v>
      </c>
    </row>
    <row r="6837" x14ac:dyDescent="0.25">
      <c r="E6837" s="4">
        <v>43750.791666666664</v>
      </c>
      <c r="F6837" s="3">
        <v>0.71422000000000008</v>
      </c>
      <c r="G6837" s="2">
        <f>Table13[[#This Row],[CF % FV]]*$A$2</f>
        <v>78.564200000000014</v>
      </c>
      <c r="H6837" s="3">
        <v>0.68898900652051998</v>
      </c>
      <c r="I6837" s="2">
        <f>Table13[[#This Row],[CF % EOL ]]*$A$6</f>
        <v>0</v>
      </c>
      <c r="J6837" s="3">
        <v>0.22587143693372086</v>
      </c>
      <c r="K6837" s="2">
        <f>$A$10*Table13[[#This Row],[CF % WEC]]</f>
        <v>0</v>
      </c>
      <c r="L6837" s="1">
        <v>50.040021326339044</v>
      </c>
      <c r="M6837" s="2">
        <f>Table13[[#This Row],[Cons h '[MWh']]]-Table13[[#This Row],[Ewec_prod '[MWh']]]-Table13[[#This Row],[Eeol_prod '[MWh']]]-Table13[[#This Row],[Efv_prod '[MWh']]]</f>
        <v>-28.52417867366097</v>
      </c>
    </row>
    <row r="6838" x14ac:dyDescent="0.25">
      <c r="E6838" s="4">
        <v>43750.833333333336</v>
      </c>
      <c r="F6838" s="3">
        <v>0.82176000000000005</v>
      </c>
      <c r="G6838" s="2">
        <f>Table13[[#This Row],[CF % FV]]*$A$2</f>
        <v>90.393600000000006</v>
      </c>
      <c r="H6838" s="3">
        <v>0.63062987376558</v>
      </c>
      <c r="I6838" s="2">
        <f>Table13[[#This Row],[CF % EOL ]]*$A$6</f>
        <v>0</v>
      </c>
      <c r="J6838" s="3">
        <v>0.21834337979462112</v>
      </c>
      <c r="K6838" s="2">
        <f>$A$10*Table13[[#This Row],[CF % WEC]]</f>
        <v>0</v>
      </c>
      <c r="L6838" s="1">
        <v>33.986195906786641</v>
      </c>
      <c r="M6838" s="2">
        <f>Table13[[#This Row],[Cons h '[MWh']]]-Table13[[#This Row],[Ewec_prod '[MWh']]]-Table13[[#This Row],[Eeol_prod '[MWh']]]-Table13[[#This Row],[Efv_prod '[MWh']]]</f>
        <v>-56.407404093213366</v>
      </c>
    </row>
    <row r="6839" x14ac:dyDescent="0.25">
      <c r="E6839" s="4">
        <v>43750.875</v>
      </c>
      <c r="F6839" s="3">
        <v>0.86080999999999996</v>
      </c>
      <c r="G6839" s="2">
        <f>Table13[[#This Row],[CF % FV]]*$A$2</f>
        <v>94.689099999999996</v>
      </c>
      <c r="H6839" s="3">
        <v>0.57385904808132404</v>
      </c>
      <c r="I6839" s="2">
        <f>Table13[[#This Row],[CF % EOL ]]*$A$6</f>
        <v>0</v>
      </c>
      <c r="J6839" s="3">
        <v>0.20453299627010374</v>
      </c>
      <c r="K6839" s="2">
        <f>$A$10*Table13[[#This Row],[CF % WEC]]</f>
        <v>0</v>
      </c>
      <c r="L6839" s="1">
        <v>28.903859269519735</v>
      </c>
      <c r="M6839" s="2">
        <f>Table13[[#This Row],[Cons h '[MWh']]]-Table13[[#This Row],[Ewec_prod '[MWh']]]-Table13[[#This Row],[Eeol_prod '[MWh']]]-Table13[[#This Row],[Efv_prod '[MWh']]]</f>
        <v>-65.785240730480268</v>
      </c>
    </row>
    <row r="6840" x14ac:dyDescent="0.25">
      <c r="E6840" s="4">
        <v>43750.916666666664</v>
      </c>
      <c r="F6840" s="3">
        <v>0.80889</v>
      </c>
      <c r="G6840" s="2">
        <f>Table13[[#This Row],[CF % FV]]*$A$2</f>
        <v>88.977900000000005</v>
      </c>
      <c r="H6840" s="3">
        <v>0.40387459297053502</v>
      </c>
      <c r="I6840" s="2">
        <f>Table13[[#This Row],[CF % EOL ]]*$A$6</f>
        <v>0</v>
      </c>
      <c r="J6840" s="3">
        <v>0.19792865545263238</v>
      </c>
      <c r="K6840" s="2">
        <f>$A$10*Table13[[#This Row],[CF % WEC]]</f>
        <v>0</v>
      </c>
      <c r="L6840" s="1">
        <v>32.612940125608652</v>
      </c>
      <c r="M6840" s="2">
        <f>Table13[[#This Row],[Cons h '[MWh']]]-Table13[[#This Row],[Ewec_prod '[MWh']]]-Table13[[#This Row],[Eeol_prod '[MWh']]]-Table13[[#This Row],[Efv_prod '[MWh']]]</f>
        <v>-56.364959874391353</v>
      </c>
    </row>
    <row r="6841" x14ac:dyDescent="0.25">
      <c r="E6841" s="4">
        <v>43750.958333333336</v>
      </c>
      <c r="F6841" s="3">
        <v>0.70358000000000009</v>
      </c>
      <c r="G6841" s="2">
        <f>Table13[[#This Row],[CF % FV]]*$A$2</f>
        <v>77.393800000000013</v>
      </c>
      <c r="H6841" s="3">
        <v>0.46166096951734997</v>
      </c>
      <c r="I6841" s="2">
        <f>Table13[[#This Row],[CF % EOL ]]*$A$6</f>
        <v>0</v>
      </c>
      <c r="J6841" s="3">
        <v>0.19914295423021472</v>
      </c>
      <c r="K6841" s="2">
        <f>$A$10*Table13[[#This Row],[CF % WEC]]</f>
        <v>0</v>
      </c>
      <c r="L6841" s="1">
        <v>26.947151602671241</v>
      </c>
      <c r="M6841" s="2">
        <f>Table13[[#This Row],[Cons h '[MWh']]]-Table13[[#This Row],[Ewec_prod '[MWh']]]-Table13[[#This Row],[Eeol_prod '[MWh']]]-Table13[[#This Row],[Efv_prod '[MWh']]]</f>
        <v>-50.446648397328772</v>
      </c>
    </row>
    <row r="6842" x14ac:dyDescent="0.25">
      <c r="E6842" s="4">
        <v>43751</v>
      </c>
      <c r="F6842" s="3">
        <v>0.57564000000000004</v>
      </c>
      <c r="G6842" s="2">
        <f>Table13[[#This Row],[CF % FV]]*$A$2</f>
        <v>63.320400000000006</v>
      </c>
      <c r="H6842" s="3">
        <v>0.53533784356131198</v>
      </c>
      <c r="I6842" s="2">
        <f>Table13[[#This Row],[CF % EOL ]]*$A$6</f>
        <v>0</v>
      </c>
      <c r="J6842" s="3">
        <v>0.20744102963726732</v>
      </c>
      <c r="K6842" s="2">
        <f>$A$10*Table13[[#This Row],[CF % WEC]]</f>
        <v>0</v>
      </c>
      <c r="L6842" s="1">
        <v>25.590919382025906</v>
      </c>
      <c r="M6842" s="2">
        <f>Table13[[#This Row],[Cons h '[MWh']]]-Table13[[#This Row],[Ewec_prod '[MWh']]]-Table13[[#This Row],[Eeol_prod '[MWh']]]-Table13[[#This Row],[Efv_prod '[MWh']]]</f>
        <v>-37.729480617974104</v>
      </c>
    </row>
    <row r="6843" x14ac:dyDescent="0.25">
      <c r="E6843" s="4">
        <v>43751.041666666664</v>
      </c>
      <c r="F6843" s="3">
        <v>0.40164</v>
      </c>
      <c r="G6843" s="2">
        <f>Table13[[#This Row],[CF % FV]]*$A$2</f>
        <v>44.180399999999999</v>
      </c>
      <c r="H6843" s="3">
        <v>0.60257724173457605</v>
      </c>
      <c r="I6843" s="2">
        <f>Table13[[#This Row],[CF % EOL ]]*$A$6</f>
        <v>0</v>
      </c>
      <c r="J6843" s="3">
        <v>0.21999209035337458</v>
      </c>
      <c r="K6843" s="2">
        <f>$A$10*Table13[[#This Row],[CF % WEC]]</f>
        <v>0</v>
      </c>
      <c r="L6843" s="1">
        <v>26.587166968313383</v>
      </c>
      <c r="M6843" s="2">
        <f>Table13[[#This Row],[Cons h '[MWh']]]-Table13[[#This Row],[Ewec_prod '[MWh']]]-Table13[[#This Row],[Eeol_prod '[MWh']]]-Table13[[#This Row],[Efv_prod '[MWh']]]</f>
        <v>-17.593233031686616</v>
      </c>
    </row>
    <row r="6844" x14ac:dyDescent="0.25">
      <c r="E6844" s="4">
        <v>43751.083333333336</v>
      </c>
      <c r="F6844" s="3">
        <v>0.15927000000000002</v>
      </c>
      <c r="G6844" s="2">
        <f>Table13[[#This Row],[CF % FV]]*$A$2</f>
        <v>17.519700000000004</v>
      </c>
      <c r="H6844" s="3">
        <v>0.63927634803685496</v>
      </c>
      <c r="I6844" s="2">
        <f>Table13[[#This Row],[CF % EOL ]]*$A$6</f>
        <v>0</v>
      </c>
      <c r="J6844" s="3">
        <v>0.23371720717302841</v>
      </c>
      <c r="K6844" s="2">
        <f>$A$10*Table13[[#This Row],[CF % WEC]]</f>
        <v>0</v>
      </c>
      <c r="L6844" s="1">
        <v>25.982865939971887</v>
      </c>
      <c r="M6844" s="2">
        <f>Table13[[#This Row],[Cons h '[MWh']]]-Table13[[#This Row],[Ewec_prod '[MWh']]]-Table13[[#This Row],[Eeol_prod '[MWh']]]-Table13[[#This Row],[Efv_prod '[MWh']]]</f>
        <v>8.4631659399718835</v>
      </c>
    </row>
    <row r="6845" x14ac:dyDescent="0.25">
      <c r="E6845" s="4">
        <v>43751.125</v>
      </c>
      <c r="F6845" s="3">
        <v>9.5600000000000008E-3</v>
      </c>
      <c r="G6845" s="2">
        <f>Table13[[#This Row],[CF % FV]]*$A$2</f>
        <v>1.0516000000000001</v>
      </c>
      <c r="H6845" s="3">
        <v>0.65837763608777899</v>
      </c>
      <c r="I6845" s="2">
        <f>Table13[[#This Row],[CF % EOL ]]*$A$6</f>
        <v>0</v>
      </c>
      <c r="J6845" s="3">
        <v>0.24312793727573184</v>
      </c>
      <c r="K6845" s="2">
        <f>$A$10*Table13[[#This Row],[CF % WEC]]</f>
        <v>0</v>
      </c>
      <c r="L6845" s="1">
        <v>24.802936611017731</v>
      </c>
      <c r="M6845" s="2">
        <f>Table13[[#This Row],[Cons h '[MWh']]]-Table13[[#This Row],[Ewec_prod '[MWh']]]-Table13[[#This Row],[Eeol_prod '[MWh']]]-Table13[[#This Row],[Efv_prod '[MWh']]]</f>
        <v>23.751336611017731</v>
      </c>
    </row>
    <row r="6846" x14ac:dyDescent="0.25">
      <c r="E6846" s="4">
        <v>43751.166666666664</v>
      </c>
      <c r="F6846" s="3">
        <v>0</v>
      </c>
      <c r="G6846" s="2">
        <f>Table13[[#This Row],[CF % FV]]*$A$2</f>
        <v>0</v>
      </c>
      <c r="H6846" s="3">
        <v>0.66835760389886401</v>
      </c>
      <c r="I6846" s="2">
        <f>Table13[[#This Row],[CF % EOL ]]*$A$6</f>
        <v>0</v>
      </c>
      <c r="J6846" s="3">
        <v>0.25062055429337543</v>
      </c>
      <c r="K6846" s="2">
        <f>$A$10*Table13[[#This Row],[CF % WEC]]</f>
        <v>0</v>
      </c>
      <c r="L6846" s="1">
        <v>25.893382133165627</v>
      </c>
      <c r="M6846" s="2">
        <f>Table13[[#This Row],[Cons h '[MWh']]]-Table13[[#This Row],[Ewec_prod '[MWh']]]-Table13[[#This Row],[Eeol_prod '[MWh']]]-Table13[[#This Row],[Efv_prod '[MWh']]]</f>
        <v>25.893382133165627</v>
      </c>
    </row>
    <row r="6847" x14ac:dyDescent="0.25">
      <c r="E6847" s="4">
        <v>43751.208333333336</v>
      </c>
      <c r="F6847" s="3">
        <v>0</v>
      </c>
      <c r="G6847" s="2">
        <f>Table13[[#This Row],[CF % FV]]*$A$2</f>
        <v>0</v>
      </c>
      <c r="H6847" s="3">
        <v>0.64556771525023005</v>
      </c>
      <c r="I6847" s="2">
        <f>Table13[[#This Row],[CF % EOL ]]*$A$6</f>
        <v>0</v>
      </c>
      <c r="J6847" s="3">
        <v>0.24934097051060719</v>
      </c>
      <c r="K6847" s="2">
        <f>$A$10*Table13[[#This Row],[CF % WEC]]</f>
        <v>0</v>
      </c>
      <c r="L6847" s="1">
        <v>35.009214600543956</v>
      </c>
      <c r="M6847" s="2">
        <f>Table13[[#This Row],[Cons h '[MWh']]]-Table13[[#This Row],[Ewec_prod '[MWh']]]-Table13[[#This Row],[Eeol_prod '[MWh']]]-Table13[[#This Row],[Efv_prod '[MWh']]]</f>
        <v>35.009214600543956</v>
      </c>
    </row>
    <row r="6848" x14ac:dyDescent="0.25">
      <c r="E6848" s="4">
        <v>43751.25</v>
      </c>
      <c r="F6848" s="3">
        <v>0</v>
      </c>
      <c r="G6848" s="2">
        <f>Table13[[#This Row],[CF % FV]]*$A$2</f>
        <v>0</v>
      </c>
      <c r="H6848" s="3">
        <v>0.62811603697486496</v>
      </c>
      <c r="I6848" s="2">
        <f>Table13[[#This Row],[CF % EOL ]]*$A$6</f>
        <v>0</v>
      </c>
      <c r="J6848" s="3">
        <v>0.24638118443901175</v>
      </c>
      <c r="K6848" s="2">
        <f>$A$10*Table13[[#This Row],[CF % WEC]]</f>
        <v>0</v>
      </c>
      <c r="L6848" s="1">
        <v>32.073161959188354</v>
      </c>
      <c r="M6848" s="2">
        <f>Table13[[#This Row],[Cons h '[MWh']]]-Table13[[#This Row],[Ewec_prod '[MWh']]]-Table13[[#This Row],[Eeol_prod '[MWh']]]-Table13[[#This Row],[Efv_prod '[MWh']]]</f>
        <v>32.073161959188354</v>
      </c>
    </row>
    <row r="6849" x14ac:dyDescent="0.25">
      <c r="E6849" s="4">
        <v>43751.291666666664</v>
      </c>
      <c r="F6849" s="3">
        <v>0</v>
      </c>
      <c r="G6849" s="2">
        <f>Table13[[#This Row],[CF % FV]]*$A$2</f>
        <v>0</v>
      </c>
      <c r="H6849" s="3">
        <v>0.60320188724331802</v>
      </c>
      <c r="I6849" s="2">
        <f>Table13[[#This Row],[CF % EOL ]]*$A$6</f>
        <v>0</v>
      </c>
      <c r="J6849" s="3">
        <v>0.24014598558070077</v>
      </c>
      <c r="K6849" s="2">
        <f>$A$10*Table13[[#This Row],[CF % WEC]]</f>
        <v>0</v>
      </c>
      <c r="L6849" s="1">
        <v>32.363601929829194</v>
      </c>
      <c r="M6849" s="2">
        <f>Table13[[#This Row],[Cons h '[MWh']]]-Table13[[#This Row],[Ewec_prod '[MWh']]]-Table13[[#This Row],[Eeol_prod '[MWh']]]-Table13[[#This Row],[Efv_prod '[MWh']]]</f>
        <v>32.363601929829194</v>
      </c>
    </row>
    <row r="6850" x14ac:dyDescent="0.25">
      <c r="E6850" s="4">
        <v>43751.333333333336</v>
      </c>
      <c r="F6850" s="3">
        <v>0</v>
      </c>
      <c r="G6850" s="2">
        <f>Table13[[#This Row],[CF % FV]]*$A$2</f>
        <v>0</v>
      </c>
      <c r="H6850" s="3">
        <v>0.57833517746118102</v>
      </c>
      <c r="I6850" s="2">
        <f>Table13[[#This Row],[CF % EOL ]]*$A$6</f>
        <v>0</v>
      </c>
      <c r="J6850" s="3">
        <v>0.23296819834293531</v>
      </c>
      <c r="K6850" s="2">
        <f>$A$10*Table13[[#This Row],[CF % WEC]]</f>
        <v>0</v>
      </c>
      <c r="L6850" s="1">
        <v>32.957850052361415</v>
      </c>
      <c r="M6850" s="2">
        <f>Table13[[#This Row],[Cons h '[MWh']]]-Table13[[#This Row],[Ewec_prod '[MWh']]]-Table13[[#This Row],[Eeol_prod '[MWh']]]-Table13[[#This Row],[Efv_prod '[MWh']]]</f>
        <v>32.957850052361415</v>
      </c>
    </row>
    <row r="6851" x14ac:dyDescent="0.25">
      <c r="E6851" s="4">
        <v>43751.375</v>
      </c>
      <c r="F6851" s="3">
        <v>0</v>
      </c>
      <c r="G6851" s="2">
        <f>Table13[[#This Row],[CF % FV]]*$A$2</f>
        <v>0</v>
      </c>
      <c r="H6851" s="3">
        <v>0.56329529188208505</v>
      </c>
      <c r="I6851" s="2">
        <f>Table13[[#This Row],[CF % EOL ]]*$A$6</f>
        <v>0</v>
      </c>
      <c r="J6851" s="3">
        <v>0.20242252935237523</v>
      </c>
      <c r="K6851" s="2">
        <f>$A$10*Table13[[#This Row],[CF % WEC]]</f>
        <v>0</v>
      </c>
      <c r="L6851" s="1">
        <v>34.843232432631751</v>
      </c>
      <c r="M6851" s="2">
        <f>Table13[[#This Row],[Cons h '[MWh']]]-Table13[[#This Row],[Ewec_prod '[MWh']]]-Table13[[#This Row],[Eeol_prod '[MWh']]]-Table13[[#This Row],[Efv_prod '[MWh']]]</f>
        <v>34.843232432631751</v>
      </c>
    </row>
    <row r="6852" x14ac:dyDescent="0.25">
      <c r="E6852" s="4">
        <v>43751.416666666664</v>
      </c>
      <c r="F6852" s="3">
        <v>0</v>
      </c>
      <c r="G6852" s="2">
        <f>Table13[[#This Row],[CF % FV]]*$A$2</f>
        <v>0</v>
      </c>
      <c r="H6852" s="3">
        <v>3.5528404341510098E-2</v>
      </c>
      <c r="I6852" s="2">
        <f>Table13[[#This Row],[CF % EOL ]]*$A$6</f>
        <v>0</v>
      </c>
      <c r="J6852" s="3">
        <v>0.17911003876204659</v>
      </c>
      <c r="K6852" s="2">
        <f>$A$10*Table13[[#This Row],[CF % WEC]]</f>
        <v>0</v>
      </c>
      <c r="L6852" s="1">
        <v>27.005788970174741</v>
      </c>
      <c r="M6852" s="2">
        <f>Table13[[#This Row],[Cons h '[MWh']]]-Table13[[#This Row],[Ewec_prod '[MWh']]]-Table13[[#This Row],[Eeol_prod '[MWh']]]-Table13[[#This Row],[Efv_prod '[MWh']]]</f>
        <v>27.005788970174741</v>
      </c>
    </row>
    <row r="6853" x14ac:dyDescent="0.25">
      <c r="E6853" s="4">
        <v>43751.458333333336</v>
      </c>
      <c r="F6853" s="3">
        <v>0</v>
      </c>
      <c r="G6853" s="2">
        <f>Table13[[#This Row],[CF % FV]]*$A$2</f>
        <v>0</v>
      </c>
      <c r="H6853" s="3">
        <v>2.71365489085535E-2</v>
      </c>
      <c r="I6853" s="2">
        <f>Table13[[#This Row],[CF % EOL ]]*$A$6</f>
        <v>0</v>
      </c>
      <c r="J6853" s="3">
        <v>0.16353726658421686</v>
      </c>
      <c r="K6853" s="2">
        <f>$A$10*Table13[[#This Row],[CF % WEC]]</f>
        <v>0</v>
      </c>
      <c r="L6853" s="1">
        <v>41.602833839620608</v>
      </c>
      <c r="M6853" s="2">
        <f>Table13[[#This Row],[Cons h '[MWh']]]-Table13[[#This Row],[Ewec_prod '[MWh']]]-Table13[[#This Row],[Eeol_prod '[MWh']]]-Table13[[#This Row],[Efv_prod '[MWh']]]</f>
        <v>41.602833839620608</v>
      </c>
    </row>
    <row r="6854" x14ac:dyDescent="0.25">
      <c r="E6854" s="4">
        <v>43751.5</v>
      </c>
      <c r="F6854" s="3">
        <v>0</v>
      </c>
      <c r="G6854" s="2">
        <f>Table13[[#This Row],[CF % FV]]*$A$2</f>
        <v>0</v>
      </c>
      <c r="H6854" s="3">
        <v>8.5205925368039004E-2</v>
      </c>
      <c r="I6854" s="2">
        <f>Table13[[#This Row],[CF % EOL ]]*$A$6</f>
        <v>0</v>
      </c>
      <c r="J6854" s="3">
        <v>0.15432937724012902</v>
      </c>
      <c r="K6854" s="2">
        <f>$A$10*Table13[[#This Row],[CF % WEC]]</f>
        <v>0</v>
      </c>
      <c r="L6854" s="1">
        <v>35.322212836128273</v>
      </c>
      <c r="M6854" s="2">
        <f>Table13[[#This Row],[Cons h '[MWh']]]-Table13[[#This Row],[Ewec_prod '[MWh']]]-Table13[[#This Row],[Eeol_prod '[MWh']]]-Table13[[#This Row],[Efv_prod '[MWh']]]</f>
        <v>35.322212836128273</v>
      </c>
    </row>
    <row r="6855" x14ac:dyDescent="0.25">
      <c r="E6855" s="4">
        <v>43751.541666666664</v>
      </c>
      <c r="F6855" s="3">
        <v>0</v>
      </c>
      <c r="G6855" s="2">
        <f>Table13[[#This Row],[CF % FV]]*$A$2</f>
        <v>0</v>
      </c>
      <c r="H6855" s="3">
        <v>0.18331082927328499</v>
      </c>
      <c r="I6855" s="2">
        <f>Table13[[#This Row],[CF % EOL ]]*$A$6</f>
        <v>0</v>
      </c>
      <c r="J6855" s="3">
        <v>0.15044619851749019</v>
      </c>
      <c r="K6855" s="2">
        <f>$A$10*Table13[[#This Row],[CF % WEC]]</f>
        <v>0</v>
      </c>
      <c r="L6855" s="1">
        <v>37.111674251257398</v>
      </c>
      <c r="M6855" s="2">
        <f>Table13[[#This Row],[Cons h '[MWh']]]-Table13[[#This Row],[Ewec_prod '[MWh']]]-Table13[[#This Row],[Eeol_prod '[MWh']]]-Table13[[#This Row],[Efv_prod '[MWh']]]</f>
        <v>37.111674251257398</v>
      </c>
    </row>
    <row r="6856" x14ac:dyDescent="0.25">
      <c r="E6856" s="4">
        <v>43751.583333333336</v>
      </c>
      <c r="F6856" s="3">
        <v>0</v>
      </c>
      <c r="G6856" s="2">
        <f>Table13[[#This Row],[CF % FV]]*$A$2</f>
        <v>0</v>
      </c>
      <c r="H6856" s="3">
        <v>0.262976002441839</v>
      </c>
      <c r="I6856" s="2">
        <f>Table13[[#This Row],[CF % EOL ]]*$A$6</f>
        <v>0</v>
      </c>
      <c r="J6856" s="3">
        <v>0.15033011131516905</v>
      </c>
      <c r="K6856" s="2">
        <f>$A$10*Table13[[#This Row],[CF % WEC]]</f>
        <v>0</v>
      </c>
      <c r="L6856" s="1">
        <v>36.647776125229214</v>
      </c>
      <c r="M6856" s="2">
        <f>Table13[[#This Row],[Cons h '[MWh']]]-Table13[[#This Row],[Ewec_prod '[MWh']]]-Table13[[#This Row],[Eeol_prod '[MWh']]]-Table13[[#This Row],[Efv_prod '[MWh']]]</f>
        <v>36.647776125229214</v>
      </c>
    </row>
    <row r="6857" x14ac:dyDescent="0.25">
      <c r="E6857" s="4">
        <v>43751.625</v>
      </c>
      <c r="F6857" s="3">
        <v>0</v>
      </c>
      <c r="G6857" s="2">
        <f>Table13[[#This Row],[CF % FV]]*$A$2</f>
        <v>0</v>
      </c>
      <c r="H6857" s="3">
        <v>0.33991012848415197</v>
      </c>
      <c r="I6857" s="2">
        <f>Table13[[#This Row],[CF % EOL ]]*$A$6</f>
        <v>0</v>
      </c>
      <c r="J6857" s="3">
        <v>0.1535719375725153</v>
      </c>
      <c r="K6857" s="2">
        <f>$A$10*Table13[[#This Row],[CF % WEC]]</f>
        <v>0</v>
      </c>
      <c r="L6857" s="1">
        <v>31.989939913510643</v>
      </c>
      <c r="M6857" s="2">
        <f>Table13[[#This Row],[Cons h '[MWh']]]-Table13[[#This Row],[Ewec_prod '[MWh']]]-Table13[[#This Row],[Eeol_prod '[MWh']]]-Table13[[#This Row],[Efv_prod '[MWh']]]</f>
        <v>31.989939913510643</v>
      </c>
    </row>
    <row r="6858" x14ac:dyDescent="0.25">
      <c r="E6858" s="4">
        <v>43751.666666666664</v>
      </c>
      <c r="F6858" s="3">
        <v>0.10668000000000001</v>
      </c>
      <c r="G6858" s="2">
        <f>Table13[[#This Row],[CF % FV]]*$A$2</f>
        <v>11.734800000000002</v>
      </c>
      <c r="H6858" s="3">
        <v>0.417498867914459</v>
      </c>
      <c r="I6858" s="2">
        <f>Table13[[#This Row],[CF % EOL ]]*$A$6</f>
        <v>0</v>
      </c>
      <c r="J6858" s="3">
        <v>0.16199703338786894</v>
      </c>
      <c r="K6858" s="2">
        <f>$A$10*Table13[[#This Row],[CF % WEC]]</f>
        <v>0</v>
      </c>
      <c r="L6858" s="1">
        <v>32.263662618844407</v>
      </c>
      <c r="M6858" s="2">
        <f>Table13[[#This Row],[Cons h '[MWh']]]-Table13[[#This Row],[Ewec_prod '[MWh']]]-Table13[[#This Row],[Eeol_prod '[MWh']]]-Table13[[#This Row],[Efv_prod '[MWh']]]</f>
        <v>20.528862618844407</v>
      </c>
    </row>
    <row r="6859" x14ac:dyDescent="0.25">
      <c r="E6859" s="4">
        <v>43751.708333333336</v>
      </c>
      <c r="F6859" s="3">
        <v>0.28455000000000003</v>
      </c>
      <c r="G6859" s="2">
        <f>Table13[[#This Row],[CF % FV]]*$A$2</f>
        <v>31.300500000000003</v>
      </c>
      <c r="H6859" s="3">
        <v>0.50915288161752503</v>
      </c>
      <c r="I6859" s="2">
        <f>Table13[[#This Row],[CF % EOL ]]*$A$6</f>
        <v>0</v>
      </c>
      <c r="J6859" s="3">
        <v>0.17457814022410081</v>
      </c>
      <c r="K6859" s="2">
        <f>$A$10*Table13[[#This Row],[CF % WEC]]</f>
        <v>0</v>
      </c>
      <c r="L6859" s="1">
        <v>47.802208661831159</v>
      </c>
      <c r="M6859" s="2">
        <f>Table13[[#This Row],[Cons h '[MWh']]]-Table13[[#This Row],[Ewec_prod '[MWh']]]-Table13[[#This Row],[Eeol_prod '[MWh']]]-Table13[[#This Row],[Efv_prod '[MWh']]]</f>
        <v>16.501708661831156</v>
      </c>
    </row>
    <row r="6860" x14ac:dyDescent="0.25">
      <c r="E6860" s="4">
        <v>43751.75</v>
      </c>
      <c r="F6860" s="3">
        <v>0.51020999999999994</v>
      </c>
      <c r="G6860" s="2">
        <f>Table13[[#This Row],[CF % FV]]*$A$2</f>
        <v>56.123099999999994</v>
      </c>
      <c r="H6860" s="3">
        <v>0.600860140574631</v>
      </c>
      <c r="I6860" s="2">
        <f>Table13[[#This Row],[CF % EOL ]]*$A$6</f>
        <v>0</v>
      </c>
      <c r="J6860" s="3">
        <v>0.19158995723840858</v>
      </c>
      <c r="K6860" s="2">
        <f>$A$10*Table13[[#This Row],[CF % WEC]]</f>
        <v>0</v>
      </c>
      <c r="L6860" s="1">
        <v>49.111233871552308</v>
      </c>
      <c r="M6860" s="2">
        <f>Table13[[#This Row],[Cons h '[MWh']]]-Table13[[#This Row],[Ewec_prod '[MWh']]]-Table13[[#This Row],[Eeol_prod '[MWh']]]-Table13[[#This Row],[Efv_prod '[MWh']]]</f>
        <v>-7.0118661284476858</v>
      </c>
    </row>
    <row r="6861" x14ac:dyDescent="0.25">
      <c r="E6861" s="4">
        <v>43751.791666666664</v>
      </c>
      <c r="F6861" s="3">
        <v>0.57992999999999995</v>
      </c>
      <c r="G6861" s="2">
        <f>Table13[[#This Row],[CF % FV]]*$A$2</f>
        <v>63.792299999999997</v>
      </c>
      <c r="H6861" s="3">
        <v>0.68070176955919304</v>
      </c>
      <c r="I6861" s="2">
        <f>Table13[[#This Row],[CF % EOL ]]*$A$6</f>
        <v>0</v>
      </c>
      <c r="J6861" s="3">
        <v>0.20859917671950848</v>
      </c>
      <c r="K6861" s="2">
        <f>$A$10*Table13[[#This Row],[CF % WEC]]</f>
        <v>0</v>
      </c>
      <c r="L6861" s="1">
        <v>42.851550623567789</v>
      </c>
      <c r="M6861" s="2">
        <f>Table13[[#This Row],[Cons h '[MWh']]]-Table13[[#This Row],[Ewec_prod '[MWh']]]-Table13[[#This Row],[Eeol_prod '[MWh']]]-Table13[[#This Row],[Efv_prod '[MWh']]]</f>
        <v>-20.940749376432208</v>
      </c>
    </row>
    <row r="6862" x14ac:dyDescent="0.25">
      <c r="E6862" s="4">
        <v>43751.833333333336</v>
      </c>
      <c r="F6862" s="3">
        <v>0.72236999999999996</v>
      </c>
      <c r="G6862" s="2">
        <f>Table13[[#This Row],[CF % FV]]*$A$2</f>
        <v>79.460699999999989</v>
      </c>
      <c r="H6862" s="3">
        <v>0.73255311534439405</v>
      </c>
      <c r="I6862" s="2">
        <f>Table13[[#This Row],[CF % EOL ]]*$A$6</f>
        <v>0</v>
      </c>
      <c r="J6862" s="3">
        <v>0.2242004103791502</v>
      </c>
      <c r="K6862" s="2">
        <f>$A$10*Table13[[#This Row],[CF % WEC]]</f>
        <v>0</v>
      </c>
      <c r="L6862" s="1">
        <v>47.197939273667615</v>
      </c>
      <c r="M6862" s="2">
        <f>Table13[[#This Row],[Cons h '[MWh']]]-Table13[[#This Row],[Ewec_prod '[MWh']]]-Table13[[#This Row],[Eeol_prod '[MWh']]]-Table13[[#This Row],[Efv_prod '[MWh']]]</f>
        <v>-32.262760726332374</v>
      </c>
    </row>
    <row r="6863" x14ac:dyDescent="0.25">
      <c r="E6863" s="4">
        <v>43751.875</v>
      </c>
      <c r="F6863" s="3">
        <v>0.78452</v>
      </c>
      <c r="G6863" s="2">
        <f>Table13[[#This Row],[CF % FV]]*$A$2</f>
        <v>86.297200000000004</v>
      </c>
      <c r="H6863" s="3">
        <v>0.73841102708305195</v>
      </c>
      <c r="I6863" s="2">
        <f>Table13[[#This Row],[CF % EOL ]]*$A$6</f>
        <v>0</v>
      </c>
      <c r="J6863" s="3">
        <v>0.19485907301207131</v>
      </c>
      <c r="K6863" s="2">
        <f>$A$10*Table13[[#This Row],[CF % WEC]]</f>
        <v>0</v>
      </c>
      <c r="L6863" s="1">
        <v>29.668951567337604</v>
      </c>
      <c r="M6863" s="2">
        <f>Table13[[#This Row],[Cons h '[MWh']]]-Table13[[#This Row],[Ewec_prod '[MWh']]]-Table13[[#This Row],[Eeol_prod '[MWh']]]-Table13[[#This Row],[Efv_prod '[MWh']]]</f>
        <v>-56.628248432662403</v>
      </c>
    </row>
    <row r="6864" x14ac:dyDescent="0.25">
      <c r="E6864" s="4">
        <v>43751.916666666664</v>
      </c>
      <c r="F6864" s="3">
        <v>0.75754999999999995</v>
      </c>
      <c r="G6864" s="2">
        <f>Table13[[#This Row],[CF % FV]]*$A$2</f>
        <v>83.330500000000001</v>
      </c>
      <c r="H6864" s="3">
        <v>4.4906693824046703E-2</v>
      </c>
      <c r="I6864" s="2">
        <f>Table13[[#This Row],[CF % EOL ]]*$A$6</f>
        <v>0</v>
      </c>
      <c r="J6864" s="3">
        <v>0.17103822880968284</v>
      </c>
      <c r="K6864" s="2">
        <f>$A$10*Table13[[#This Row],[CF % WEC]]</f>
        <v>0</v>
      </c>
      <c r="L6864" s="1">
        <v>30.096618848901048</v>
      </c>
      <c r="M6864" s="2">
        <f>Table13[[#This Row],[Cons h '[MWh']]]-Table13[[#This Row],[Ewec_prod '[MWh']]]-Table13[[#This Row],[Eeol_prod '[MWh']]]-Table13[[#This Row],[Efv_prod '[MWh']]]</f>
        <v>-53.233881151098956</v>
      </c>
    </row>
    <row r="6865" x14ac:dyDescent="0.25">
      <c r="E6865" s="4">
        <v>43751.958333333336</v>
      </c>
      <c r="F6865" s="3">
        <v>0.68705999999999989</v>
      </c>
      <c r="G6865" s="2">
        <f>Table13[[#This Row],[CF % FV]]*$A$2</f>
        <v>75.576599999999985</v>
      </c>
      <c r="H6865" s="3">
        <v>9.52073592097929E-3</v>
      </c>
      <c r="I6865" s="2">
        <f>Table13[[#This Row],[CF % EOL ]]*$A$6</f>
        <v>0</v>
      </c>
      <c r="J6865" s="3">
        <v>0.15715762940725356</v>
      </c>
      <c r="K6865" s="2">
        <f>$A$10*Table13[[#This Row],[CF % WEC]]</f>
        <v>0</v>
      </c>
      <c r="L6865" s="1">
        <v>30.566812711742102</v>
      </c>
      <c r="M6865" s="2">
        <f>Table13[[#This Row],[Cons h '[MWh']]]-Table13[[#This Row],[Ewec_prod '[MWh']]]-Table13[[#This Row],[Eeol_prod '[MWh']]]-Table13[[#This Row],[Efv_prod '[MWh']]]</f>
        <v>-45.009787288257883</v>
      </c>
    </row>
    <row r="6866" x14ac:dyDescent="0.25">
      <c r="E6866" s="4">
        <v>43752</v>
      </c>
      <c r="F6866" s="3">
        <v>0.55716999999999994</v>
      </c>
      <c r="G6866" s="2">
        <f>Table13[[#This Row],[CF % FV]]*$A$2</f>
        <v>61.288699999999992</v>
      </c>
      <c r="H6866" s="3">
        <v>5.0071456436007099E-2</v>
      </c>
      <c r="I6866" s="2">
        <f>Table13[[#This Row],[CF % EOL ]]*$A$6</f>
        <v>0</v>
      </c>
      <c r="J6866" s="3">
        <v>0.14554042063466871</v>
      </c>
      <c r="K6866" s="2">
        <f>$A$10*Table13[[#This Row],[CF % WEC]]</f>
        <v>0</v>
      </c>
      <c r="L6866" s="1">
        <v>25.240167900498601</v>
      </c>
      <c r="M6866" s="2">
        <f>Table13[[#This Row],[Cons h '[MWh']]]-Table13[[#This Row],[Ewec_prod '[MWh']]]-Table13[[#This Row],[Eeol_prod '[MWh']]]-Table13[[#This Row],[Efv_prod '[MWh']]]</f>
        <v>-36.048532099501386</v>
      </c>
    </row>
    <row r="6867" x14ac:dyDescent="0.25">
      <c r="E6867" s="4">
        <v>43752.041666666664</v>
      </c>
      <c r="F6867" s="3">
        <v>0.36566000000000004</v>
      </c>
      <c r="G6867" s="2">
        <f>Table13[[#This Row],[CF % FV]]*$A$2</f>
        <v>40.222600000000007</v>
      </c>
      <c r="H6867" s="3">
        <v>0.115829503354067</v>
      </c>
      <c r="I6867" s="2">
        <f>Table13[[#This Row],[CF % EOL ]]*$A$6</f>
        <v>0</v>
      </c>
      <c r="J6867" s="3">
        <v>0.13919566295247673</v>
      </c>
      <c r="K6867" s="2">
        <f>$A$10*Table13[[#This Row],[CF % WEC]]</f>
        <v>0</v>
      </c>
      <c r="L6867" s="1">
        <v>23.734415403844835</v>
      </c>
      <c r="M6867" s="2">
        <f>Table13[[#This Row],[Cons h '[MWh']]]-Table13[[#This Row],[Ewec_prod '[MWh']]]-Table13[[#This Row],[Eeol_prod '[MWh']]]-Table13[[#This Row],[Efv_prod '[MWh']]]</f>
        <v>-16.488184596155172</v>
      </c>
    </row>
    <row r="6868" x14ac:dyDescent="0.25">
      <c r="E6868" s="4">
        <v>43752.083333333336</v>
      </c>
      <c r="F6868" s="3">
        <v>0.16316</v>
      </c>
      <c r="G6868" s="2">
        <f>Table13[[#This Row],[CF % FV]]*$A$2</f>
        <v>17.947600000000001</v>
      </c>
      <c r="H6868" s="3">
        <v>0.22731148892182501</v>
      </c>
      <c r="I6868" s="2">
        <f>Table13[[#This Row],[CF % EOL ]]*$A$6</f>
        <v>0</v>
      </c>
      <c r="J6868" s="3">
        <v>0.13903141363166741</v>
      </c>
      <c r="K6868" s="2">
        <f>$A$10*Table13[[#This Row],[CF % WEC]]</f>
        <v>0</v>
      </c>
      <c r="L6868" s="1">
        <v>25.665025652233307</v>
      </c>
      <c r="M6868" s="2">
        <f>Table13[[#This Row],[Cons h '[MWh']]]-Table13[[#This Row],[Ewec_prod '[MWh']]]-Table13[[#This Row],[Eeol_prod '[MWh']]]-Table13[[#This Row],[Efv_prod '[MWh']]]</f>
        <v>7.717425652233306</v>
      </c>
    </row>
    <row r="6869" x14ac:dyDescent="0.25">
      <c r="E6869" s="4">
        <v>43752.125</v>
      </c>
      <c r="F6869" s="3">
        <v>9.0699999999999999E-3</v>
      </c>
      <c r="G6869" s="2">
        <f>Table13[[#This Row],[CF % FV]]*$A$2</f>
        <v>0.99770000000000003</v>
      </c>
      <c r="H6869" s="3">
        <v>0.38342460613479201</v>
      </c>
      <c r="I6869" s="2">
        <f>Table13[[#This Row],[CF % EOL ]]*$A$6</f>
        <v>0</v>
      </c>
      <c r="J6869" s="3">
        <v>0.14950858839366912</v>
      </c>
      <c r="K6869" s="2">
        <f>$A$10*Table13[[#This Row],[CF % WEC]]</f>
        <v>0</v>
      </c>
      <c r="L6869" s="1">
        <v>26.678190964054448</v>
      </c>
      <c r="M6869" s="2">
        <f>Table13[[#This Row],[Cons h '[MWh']]]-Table13[[#This Row],[Ewec_prod '[MWh']]]-Table13[[#This Row],[Eeol_prod '[MWh']]]-Table13[[#This Row],[Efv_prod '[MWh']]]</f>
        <v>25.680490964054449</v>
      </c>
    </row>
    <row r="6870" x14ac:dyDescent="0.25">
      <c r="E6870" s="4">
        <v>43752.166666666664</v>
      </c>
      <c r="F6870" s="3">
        <v>0</v>
      </c>
      <c r="G6870" s="2">
        <f>Table13[[#This Row],[CF % FV]]*$A$2</f>
        <v>0</v>
      </c>
      <c r="H6870" s="3">
        <v>0.52513032079507005</v>
      </c>
      <c r="I6870" s="2">
        <f>Table13[[#This Row],[CF % EOL ]]*$A$6</f>
        <v>0</v>
      </c>
      <c r="J6870" s="3">
        <v>0.16105400984399038</v>
      </c>
      <c r="K6870" s="2">
        <f>$A$10*Table13[[#This Row],[CF % WEC]]</f>
        <v>0</v>
      </c>
      <c r="L6870" s="1">
        <v>29.441316142088329</v>
      </c>
      <c r="M6870" s="2">
        <f>Table13[[#This Row],[Cons h '[MWh']]]-Table13[[#This Row],[Ewec_prod '[MWh']]]-Table13[[#This Row],[Eeol_prod '[MWh']]]-Table13[[#This Row],[Efv_prod '[MWh']]]</f>
        <v>29.441316142088329</v>
      </c>
    </row>
    <row r="6871" x14ac:dyDescent="0.25">
      <c r="E6871" s="4">
        <v>43752.208333333336</v>
      </c>
      <c r="F6871" s="3">
        <v>0</v>
      </c>
      <c r="G6871" s="2">
        <f>Table13[[#This Row],[CF % FV]]*$A$2</f>
        <v>0</v>
      </c>
      <c r="H6871" s="3">
        <v>0.60367045536364705</v>
      </c>
      <c r="I6871" s="2">
        <f>Table13[[#This Row],[CF % EOL ]]*$A$6</f>
        <v>0</v>
      </c>
      <c r="J6871" s="3">
        <v>0.17663708922541088</v>
      </c>
      <c r="K6871" s="2">
        <f>$A$10*Table13[[#This Row],[CF % WEC]]</f>
        <v>0</v>
      </c>
      <c r="L6871" s="1">
        <v>34.05948826523516</v>
      </c>
      <c r="M6871" s="2">
        <f>Table13[[#This Row],[Cons h '[MWh']]]-Table13[[#This Row],[Ewec_prod '[MWh']]]-Table13[[#This Row],[Eeol_prod '[MWh']]]-Table13[[#This Row],[Efv_prod '[MWh']]]</f>
        <v>34.05948826523516</v>
      </c>
    </row>
    <row r="6872" x14ac:dyDescent="0.25">
      <c r="E6872" s="4">
        <v>43752.25</v>
      </c>
      <c r="F6872" s="3">
        <v>0</v>
      </c>
      <c r="G6872" s="2">
        <f>Table13[[#This Row],[CF % FV]]*$A$2</f>
        <v>0</v>
      </c>
      <c r="H6872" s="3">
        <v>0.66981531314003995</v>
      </c>
      <c r="I6872" s="2">
        <f>Table13[[#This Row],[CF % EOL ]]*$A$6</f>
        <v>0</v>
      </c>
      <c r="J6872" s="3">
        <v>0.19818457325072916</v>
      </c>
      <c r="K6872" s="2">
        <f>$A$10*Table13[[#This Row],[CF % WEC]]</f>
        <v>0</v>
      </c>
      <c r="L6872" s="1">
        <v>35.277766082028172</v>
      </c>
      <c r="M6872" s="2">
        <f>Table13[[#This Row],[Cons h '[MWh']]]-Table13[[#This Row],[Ewec_prod '[MWh']]]-Table13[[#This Row],[Eeol_prod '[MWh']]]-Table13[[#This Row],[Efv_prod '[MWh']]]</f>
        <v>35.277766082028172</v>
      </c>
    </row>
    <row r="6873" x14ac:dyDescent="0.25">
      <c r="E6873" s="4">
        <v>43752.291666666664</v>
      </c>
      <c r="F6873" s="3">
        <v>0</v>
      </c>
      <c r="G6873" s="2">
        <f>Table13[[#This Row],[CF % FV]]*$A$2</f>
        <v>0</v>
      </c>
      <c r="H6873" s="3">
        <v>0.71387351600892701</v>
      </c>
      <c r="I6873" s="2">
        <f>Table13[[#This Row],[CF % EOL ]]*$A$6</f>
        <v>0</v>
      </c>
      <c r="J6873" s="3">
        <v>0.21832186251311356</v>
      </c>
      <c r="K6873" s="2">
        <f>$A$10*Table13[[#This Row],[CF % WEC]]</f>
        <v>0</v>
      </c>
      <c r="L6873" s="1">
        <v>26.017677919193467</v>
      </c>
      <c r="M6873" s="2">
        <f>Table13[[#This Row],[Cons h '[MWh']]]-Table13[[#This Row],[Ewec_prod '[MWh']]]-Table13[[#This Row],[Eeol_prod '[MWh']]]-Table13[[#This Row],[Efv_prod '[MWh']]]</f>
        <v>26.017677919193467</v>
      </c>
    </row>
    <row r="6874" x14ac:dyDescent="0.25">
      <c r="E6874" s="4">
        <v>43752.333333333336</v>
      </c>
      <c r="F6874" s="3">
        <v>0</v>
      </c>
      <c r="G6874" s="2">
        <f>Table13[[#This Row],[CF % FV]]*$A$2</f>
        <v>0</v>
      </c>
      <c r="H6874" s="3">
        <v>0.72667276785512702</v>
      </c>
      <c r="I6874" s="2">
        <f>Table13[[#This Row],[CF % EOL ]]*$A$6</f>
        <v>0</v>
      </c>
      <c r="J6874" s="3">
        <v>0.232715113555408</v>
      </c>
      <c r="K6874" s="2">
        <f>$A$10*Table13[[#This Row],[CF % WEC]]</f>
        <v>0</v>
      </c>
      <c r="L6874" s="1">
        <v>28.062282417096018</v>
      </c>
      <c r="M6874" s="2">
        <f>Table13[[#This Row],[Cons h '[MWh']]]-Table13[[#This Row],[Ewec_prod '[MWh']]]-Table13[[#This Row],[Eeol_prod '[MWh']]]-Table13[[#This Row],[Efv_prod '[MWh']]]</f>
        <v>28.062282417096018</v>
      </c>
    </row>
    <row r="6875" x14ac:dyDescent="0.25">
      <c r="E6875" s="4">
        <v>43752.375</v>
      </c>
      <c r="F6875" s="3">
        <v>0</v>
      </c>
      <c r="G6875" s="2">
        <f>Table13[[#This Row],[CF % FV]]*$A$2</f>
        <v>0</v>
      </c>
      <c r="H6875" s="3">
        <v>0.736504787998565</v>
      </c>
      <c r="I6875" s="2">
        <f>Table13[[#This Row],[CF % EOL ]]*$A$6</f>
        <v>0</v>
      </c>
      <c r="J6875" s="3">
        <v>0.20013541932716711</v>
      </c>
      <c r="K6875" s="2">
        <f>$A$10*Table13[[#This Row],[CF % WEC]]</f>
        <v>0</v>
      </c>
      <c r="L6875" s="1">
        <v>27.035685101128127</v>
      </c>
      <c r="M6875" s="2">
        <f>Table13[[#This Row],[Cons h '[MWh']]]-Table13[[#This Row],[Ewec_prod '[MWh']]]-Table13[[#This Row],[Eeol_prod '[MWh']]]-Table13[[#This Row],[Efv_prod '[MWh']]]</f>
        <v>27.035685101128127</v>
      </c>
    </row>
    <row r="6876" x14ac:dyDescent="0.25">
      <c r="E6876" s="4">
        <v>43752.416666666664</v>
      </c>
      <c r="F6876" s="3">
        <v>0</v>
      </c>
      <c r="G6876" s="2">
        <f>Table13[[#This Row],[CF % FV]]*$A$2</f>
        <v>0</v>
      </c>
      <c r="H6876" s="3">
        <v>7.7587859912410601E-2</v>
      </c>
      <c r="I6876" s="2">
        <f>Table13[[#This Row],[CF % EOL ]]*$A$6</f>
        <v>0</v>
      </c>
      <c r="J6876" s="3">
        <v>0.17206801755583767</v>
      </c>
      <c r="K6876" s="2">
        <f>$A$10*Table13[[#This Row],[CF % WEC]]</f>
        <v>0</v>
      </c>
      <c r="L6876" s="1">
        <v>33.597748157907702</v>
      </c>
      <c r="M6876" s="2">
        <f>Table13[[#This Row],[Cons h '[MWh']]]-Table13[[#This Row],[Ewec_prod '[MWh']]]-Table13[[#This Row],[Eeol_prod '[MWh']]]-Table13[[#This Row],[Efv_prod '[MWh']]]</f>
        <v>33.597748157907702</v>
      </c>
    </row>
    <row r="6877" x14ac:dyDescent="0.25">
      <c r="E6877" s="4">
        <v>43752.458333333336</v>
      </c>
      <c r="F6877" s="3">
        <v>0</v>
      </c>
      <c r="G6877" s="2">
        <f>Table13[[#This Row],[CF % FV]]*$A$2</f>
        <v>0</v>
      </c>
      <c r="H6877" s="3">
        <v>4.3786270040641201E-2</v>
      </c>
      <c r="I6877" s="2">
        <f>Table13[[#This Row],[CF % EOL ]]*$A$6</f>
        <v>0</v>
      </c>
      <c r="J6877" s="3">
        <v>0.15109974762874856</v>
      </c>
      <c r="K6877" s="2">
        <f>$A$10*Table13[[#This Row],[CF % WEC]]</f>
        <v>0</v>
      </c>
      <c r="L6877" s="1">
        <v>36.317613912842774</v>
      </c>
      <c r="M6877" s="2">
        <f>Table13[[#This Row],[Cons h '[MWh']]]-Table13[[#This Row],[Ewec_prod '[MWh']]]-Table13[[#This Row],[Eeol_prod '[MWh']]]-Table13[[#This Row],[Efv_prod '[MWh']]]</f>
        <v>36.317613912842774</v>
      </c>
    </row>
    <row r="6878" x14ac:dyDescent="0.25">
      <c r="E6878" s="4">
        <v>43752.5</v>
      </c>
      <c r="F6878" s="3">
        <v>0</v>
      </c>
      <c r="G6878" s="2">
        <f>Table13[[#This Row],[CF % FV]]*$A$2</f>
        <v>0</v>
      </c>
      <c r="H6878" s="3">
        <v>4.2843574481151503E-2</v>
      </c>
      <c r="I6878" s="2">
        <f>Table13[[#This Row],[CF % EOL ]]*$A$6</f>
        <v>0</v>
      </c>
      <c r="J6878" s="3">
        <v>0.13617931508978356</v>
      </c>
      <c r="K6878" s="2">
        <f>$A$10*Table13[[#This Row],[CF % WEC]]</f>
        <v>0</v>
      </c>
      <c r="L6878" s="1">
        <v>27.465038541720968</v>
      </c>
      <c r="M6878" s="2">
        <f>Table13[[#This Row],[Cons h '[MWh']]]-Table13[[#This Row],[Ewec_prod '[MWh']]]-Table13[[#This Row],[Eeol_prod '[MWh']]]-Table13[[#This Row],[Efv_prod '[MWh']]]</f>
        <v>27.465038541720968</v>
      </c>
    </row>
    <row r="6879" x14ac:dyDescent="0.25">
      <c r="E6879" s="4">
        <v>43752.541666666664</v>
      </c>
      <c r="F6879" s="3">
        <v>0</v>
      </c>
      <c r="G6879" s="2">
        <f>Table13[[#This Row],[CF % FV]]*$A$2</f>
        <v>0</v>
      </c>
      <c r="H6879" s="3">
        <v>4.9145254161356497E-2</v>
      </c>
      <c r="I6879" s="2">
        <f>Table13[[#This Row],[CF % EOL ]]*$A$6</f>
        <v>0</v>
      </c>
      <c r="J6879" s="3">
        <v>0.12521728219170244</v>
      </c>
      <c r="K6879" s="2">
        <f>$A$10*Table13[[#This Row],[CF % WEC]]</f>
        <v>0</v>
      </c>
      <c r="L6879" s="1">
        <v>31.928422214701648</v>
      </c>
      <c r="M6879" s="2">
        <f>Table13[[#This Row],[Cons h '[MWh']]]-Table13[[#This Row],[Ewec_prod '[MWh']]]-Table13[[#This Row],[Eeol_prod '[MWh']]]-Table13[[#This Row],[Efv_prod '[MWh']]]</f>
        <v>31.928422214701648</v>
      </c>
    </row>
    <row r="6880" x14ac:dyDescent="0.25">
      <c r="E6880" s="4">
        <v>43752.583333333336</v>
      </c>
      <c r="F6880" s="3">
        <v>0</v>
      </c>
      <c r="G6880" s="2">
        <f>Table13[[#This Row],[CF % FV]]*$A$2</f>
        <v>0</v>
      </c>
      <c r="H6880" s="3">
        <v>6.8451571158542807E-2</v>
      </c>
      <c r="I6880" s="2">
        <f>Table13[[#This Row],[CF % EOL ]]*$A$6</f>
        <v>0</v>
      </c>
      <c r="J6880" s="3">
        <v>0.11725130420407917</v>
      </c>
      <c r="K6880" s="2">
        <f>$A$10*Table13[[#This Row],[CF % WEC]]</f>
        <v>0</v>
      </c>
      <c r="L6880" s="1">
        <v>32.130905951549607</v>
      </c>
      <c r="M6880" s="2">
        <f>Table13[[#This Row],[Cons h '[MWh']]]-Table13[[#This Row],[Ewec_prod '[MWh']]]-Table13[[#This Row],[Eeol_prod '[MWh']]]-Table13[[#This Row],[Efv_prod '[MWh']]]</f>
        <v>32.130905951549607</v>
      </c>
    </row>
    <row r="6881" x14ac:dyDescent="0.25">
      <c r="E6881" s="4">
        <v>43752.625</v>
      </c>
      <c r="F6881" s="3">
        <v>0</v>
      </c>
      <c r="G6881" s="2">
        <f>Table13[[#This Row],[CF % FV]]*$A$2</f>
        <v>0</v>
      </c>
      <c r="H6881" s="3">
        <v>0.111012129389281</v>
      </c>
      <c r="I6881" s="2">
        <f>Table13[[#This Row],[CF % EOL ]]*$A$6</f>
        <v>0</v>
      </c>
      <c r="J6881" s="3">
        <v>0.11117255159915775</v>
      </c>
      <c r="K6881" s="2">
        <f>$A$10*Table13[[#This Row],[CF % WEC]]</f>
        <v>0</v>
      </c>
      <c r="L6881" s="1">
        <v>28.463333685814842</v>
      </c>
      <c r="M6881" s="2">
        <f>Table13[[#This Row],[Cons h '[MWh']]]-Table13[[#This Row],[Ewec_prod '[MWh']]]-Table13[[#This Row],[Eeol_prod '[MWh']]]-Table13[[#This Row],[Efv_prod '[MWh']]]</f>
        <v>28.463333685814842</v>
      </c>
    </row>
    <row r="6882" x14ac:dyDescent="0.25">
      <c r="E6882" s="4">
        <v>43752.666666666664</v>
      </c>
      <c r="F6882" s="3">
        <v>0.10101</v>
      </c>
      <c r="G6882" s="2">
        <f>Table13[[#This Row],[CF % FV]]*$A$2</f>
        <v>11.1111</v>
      </c>
      <c r="H6882" s="3">
        <v>0.12852885506102399</v>
      </c>
      <c r="I6882" s="2">
        <f>Table13[[#This Row],[CF % EOL ]]*$A$6</f>
        <v>0</v>
      </c>
      <c r="J6882" s="3">
        <v>0.11369888331593443</v>
      </c>
      <c r="K6882" s="2">
        <f>$A$10*Table13[[#This Row],[CF % WEC]]</f>
        <v>0</v>
      </c>
      <c r="L6882" s="1">
        <v>25.921308999189364</v>
      </c>
      <c r="M6882" s="2">
        <f>Table13[[#This Row],[Cons h '[MWh']]]-Table13[[#This Row],[Ewec_prod '[MWh']]]-Table13[[#This Row],[Eeol_prod '[MWh']]]-Table13[[#This Row],[Efv_prod '[MWh']]]</f>
        <v>14.810208999189364</v>
      </c>
    </row>
    <row r="6883" x14ac:dyDescent="0.25">
      <c r="E6883" s="4">
        <v>43752.708333333336</v>
      </c>
      <c r="F6883" s="3">
        <v>0.32551999999999998</v>
      </c>
      <c r="G6883" s="2">
        <f>Table13[[#This Row],[CF % FV]]*$A$2</f>
        <v>35.807199999999995</v>
      </c>
      <c r="H6883" s="3">
        <v>0.171642372756968</v>
      </c>
      <c r="I6883" s="2">
        <f>Table13[[#This Row],[CF % EOL ]]*$A$6</f>
        <v>0</v>
      </c>
      <c r="J6883" s="3">
        <v>0.11194822008300041</v>
      </c>
      <c r="K6883" s="2">
        <f>$A$10*Table13[[#This Row],[CF % WEC]]</f>
        <v>0</v>
      </c>
      <c r="L6883" s="1">
        <v>24.396191599776269</v>
      </c>
      <c r="M6883" s="2">
        <f>Table13[[#This Row],[Cons h '[MWh']]]-Table13[[#This Row],[Ewec_prod '[MWh']]]-Table13[[#This Row],[Eeol_prod '[MWh']]]-Table13[[#This Row],[Efv_prod '[MWh']]]</f>
        <v>-11.411008400223725</v>
      </c>
    </row>
    <row r="6884" x14ac:dyDescent="0.25">
      <c r="E6884" s="4">
        <v>43752.75</v>
      </c>
      <c r="F6884" s="3">
        <v>0.52227999999999997</v>
      </c>
      <c r="G6884" s="2">
        <f>Table13[[#This Row],[CF % FV]]*$A$2</f>
        <v>57.450799999999994</v>
      </c>
      <c r="H6884" s="3">
        <v>0.238613774433554</v>
      </c>
      <c r="I6884" s="2">
        <f>Table13[[#This Row],[CF % EOL ]]*$A$6</f>
        <v>0</v>
      </c>
      <c r="J6884" s="3">
        <v>0.11050327370689926</v>
      </c>
      <c r="K6884" s="2">
        <f>$A$10*Table13[[#This Row],[CF % WEC]]</f>
        <v>0</v>
      </c>
      <c r="L6884" s="1">
        <v>49.859283123644552</v>
      </c>
      <c r="M6884" s="2">
        <f>Table13[[#This Row],[Cons h '[MWh']]]-Table13[[#This Row],[Ewec_prod '[MWh']]]-Table13[[#This Row],[Eeol_prod '[MWh']]]-Table13[[#This Row],[Efv_prod '[MWh']]]</f>
        <v>-7.5915168763554419</v>
      </c>
    </row>
    <row r="6885" x14ac:dyDescent="0.25">
      <c r="E6885" s="4">
        <v>43752.791666666664</v>
      </c>
      <c r="F6885" s="3">
        <v>0.67537000000000003</v>
      </c>
      <c r="G6885" s="2">
        <f>Table13[[#This Row],[CF % FV]]*$A$2</f>
        <v>74.290700000000001</v>
      </c>
      <c r="H6885" s="3">
        <v>0.28174112169766602</v>
      </c>
      <c r="I6885" s="2">
        <f>Table13[[#This Row],[CF % EOL ]]*$A$6</f>
        <v>0</v>
      </c>
      <c r="J6885" s="3">
        <v>0.10857458541856908</v>
      </c>
      <c r="K6885" s="2">
        <f>$A$10*Table13[[#This Row],[CF % WEC]]</f>
        <v>0</v>
      </c>
      <c r="L6885" s="1">
        <v>47.823816189433074</v>
      </c>
      <c r="M6885" s="2">
        <f>Table13[[#This Row],[Cons h '[MWh']]]-Table13[[#This Row],[Ewec_prod '[MWh']]]-Table13[[#This Row],[Eeol_prod '[MWh']]]-Table13[[#This Row],[Efv_prod '[MWh']]]</f>
        <v>-26.466883810566927</v>
      </c>
    </row>
    <row r="6886" x14ac:dyDescent="0.25">
      <c r="E6886" s="4">
        <v>43752.833333333336</v>
      </c>
      <c r="F6886" s="3">
        <v>0.61347000000000007</v>
      </c>
      <c r="G6886" s="2">
        <f>Table13[[#This Row],[CF % FV]]*$A$2</f>
        <v>67.481700000000004</v>
      </c>
      <c r="H6886" s="3">
        <v>0.267470209832815</v>
      </c>
      <c r="I6886" s="2">
        <f>Table13[[#This Row],[CF % EOL ]]*$A$6</f>
        <v>0</v>
      </c>
      <c r="J6886" s="3">
        <v>0.10643850052089025</v>
      </c>
      <c r="K6886" s="2">
        <f>$A$10*Table13[[#This Row],[CF % WEC]]</f>
        <v>0</v>
      </c>
      <c r="L6886" s="1">
        <v>31.580420359699492</v>
      </c>
      <c r="M6886" s="2">
        <f>Table13[[#This Row],[Cons h '[MWh']]]-Table13[[#This Row],[Ewec_prod '[MWh']]]-Table13[[#This Row],[Eeol_prod '[MWh']]]-Table13[[#This Row],[Efv_prod '[MWh']]]</f>
        <v>-35.901279640300515</v>
      </c>
    </row>
    <row r="6887" x14ac:dyDescent="0.25">
      <c r="E6887" s="4">
        <v>43752.875</v>
      </c>
      <c r="F6887" s="3">
        <v>0.73350000000000004</v>
      </c>
      <c r="G6887" s="2">
        <f>Table13[[#This Row],[CF % FV]]*$A$2</f>
        <v>80.685000000000002</v>
      </c>
      <c r="H6887" s="3">
        <v>0.25931850606401802</v>
      </c>
      <c r="I6887" s="2">
        <f>Table13[[#This Row],[CF % EOL ]]*$A$6</f>
        <v>0</v>
      </c>
      <c r="J6887" s="3">
        <v>0.10273925725254797</v>
      </c>
      <c r="K6887" s="2">
        <f>$A$10*Table13[[#This Row],[CF % WEC]]</f>
        <v>0</v>
      </c>
      <c r="L6887" s="1">
        <v>25.820419154501963</v>
      </c>
      <c r="M6887" s="2">
        <f>Table13[[#This Row],[Cons h '[MWh']]]-Table13[[#This Row],[Ewec_prod '[MWh']]]-Table13[[#This Row],[Eeol_prod '[MWh']]]-Table13[[#This Row],[Efv_prod '[MWh']]]</f>
        <v>-54.86458084549804</v>
      </c>
    </row>
    <row r="6888" x14ac:dyDescent="0.25">
      <c r="E6888" s="4">
        <v>43752.916666666664</v>
      </c>
      <c r="F6888" s="3">
        <v>0.70640000000000003</v>
      </c>
      <c r="G6888" s="2">
        <f>Table13[[#This Row],[CF % FV]]*$A$2</f>
        <v>77.704000000000008</v>
      </c>
      <c r="H6888" s="3">
        <v>0.53871676800555401</v>
      </c>
      <c r="I6888" s="2">
        <f>Table13[[#This Row],[CF % EOL ]]*$A$6</f>
        <v>0</v>
      </c>
      <c r="J6888" s="3">
        <v>0.10236412034625209</v>
      </c>
      <c r="K6888" s="2">
        <f>$A$10*Table13[[#This Row],[CF % WEC]]</f>
        <v>0</v>
      </c>
      <c r="L6888" s="1">
        <v>33.625366251981958</v>
      </c>
      <c r="M6888" s="2">
        <f>Table13[[#This Row],[Cons h '[MWh']]]-Table13[[#This Row],[Ewec_prod '[MWh']]]-Table13[[#This Row],[Eeol_prod '[MWh']]]-Table13[[#This Row],[Efv_prod '[MWh']]]</f>
        <v>-44.078633748018049</v>
      </c>
    </row>
    <row r="6889" x14ac:dyDescent="0.25">
      <c r="E6889" s="4">
        <v>43752.958333333336</v>
      </c>
      <c r="F6889" s="3">
        <v>0.62587999999999999</v>
      </c>
      <c r="G6889" s="2">
        <f>Table13[[#This Row],[CF % FV]]*$A$2</f>
        <v>68.846800000000002</v>
      </c>
      <c r="H6889" s="3">
        <v>0.60570172938951805</v>
      </c>
      <c r="I6889" s="2">
        <f>Table13[[#This Row],[CF % EOL ]]*$A$6</f>
        <v>0</v>
      </c>
      <c r="J6889" s="3">
        <v>0.10782773292196983</v>
      </c>
      <c r="K6889" s="2">
        <f>$A$10*Table13[[#This Row],[CF % WEC]]</f>
        <v>0</v>
      </c>
      <c r="L6889" s="1">
        <v>30.126256116917492</v>
      </c>
      <c r="M6889" s="2">
        <f>Table13[[#This Row],[Cons h '[MWh']]]-Table13[[#This Row],[Ewec_prod '[MWh']]]-Table13[[#This Row],[Eeol_prod '[MWh']]]-Table13[[#This Row],[Efv_prod '[MWh']]]</f>
        <v>-38.720543883082513</v>
      </c>
    </row>
    <row r="6890" x14ac:dyDescent="0.25">
      <c r="E6890" s="4">
        <v>43753</v>
      </c>
      <c r="F6890" s="3">
        <v>0.45865</v>
      </c>
      <c r="G6890" s="2">
        <f>Table13[[#This Row],[CF % FV]]*$A$2</f>
        <v>50.451500000000003</v>
      </c>
      <c r="H6890" s="3">
        <v>0.44568343998167198</v>
      </c>
      <c r="I6890" s="2">
        <f>Table13[[#This Row],[CF % EOL ]]*$A$6</f>
        <v>0</v>
      </c>
      <c r="J6890" s="3">
        <v>0.11296278338288779</v>
      </c>
      <c r="K6890" s="2">
        <f>$A$10*Table13[[#This Row],[CF % WEC]]</f>
        <v>0</v>
      </c>
      <c r="L6890" s="1">
        <v>24.802017611485034</v>
      </c>
      <c r="M6890" s="2">
        <f>Table13[[#This Row],[Cons h '[MWh']]]-Table13[[#This Row],[Ewec_prod '[MWh']]]-Table13[[#This Row],[Eeol_prod '[MWh']]]-Table13[[#This Row],[Efv_prod '[MWh']]]</f>
        <v>-25.649482388514969</v>
      </c>
    </row>
    <row r="6891" x14ac:dyDescent="0.25">
      <c r="E6891" s="4">
        <v>43753.041666666664</v>
      </c>
      <c r="F6891" s="3">
        <v>0.28642000000000001</v>
      </c>
      <c r="G6891" s="2">
        <f>Table13[[#This Row],[CF % FV]]*$A$2</f>
        <v>31.5062</v>
      </c>
      <c r="H6891" s="3">
        <v>0.361788006650272</v>
      </c>
      <c r="I6891" s="2">
        <f>Table13[[#This Row],[CF % EOL ]]*$A$6</f>
        <v>0</v>
      </c>
      <c r="J6891" s="3">
        <v>0.11366078416900427</v>
      </c>
      <c r="K6891" s="2">
        <f>$A$10*Table13[[#This Row],[CF % WEC]]</f>
        <v>0</v>
      </c>
      <c r="L6891" s="1">
        <v>24.004508765991115</v>
      </c>
      <c r="M6891" s="2">
        <f>Table13[[#This Row],[Cons h '[MWh']]]-Table13[[#This Row],[Ewec_prod '[MWh']]]-Table13[[#This Row],[Eeol_prod '[MWh']]]-Table13[[#This Row],[Efv_prod '[MWh']]]</f>
        <v>-7.5016912340088844</v>
      </c>
    </row>
    <row r="6892" x14ac:dyDescent="0.25">
      <c r="E6892" s="4">
        <v>43753.083333333336</v>
      </c>
      <c r="F6892" s="3">
        <v>0.11509999999999999</v>
      </c>
      <c r="G6892" s="2">
        <f>Table13[[#This Row],[CF % FV]]*$A$2</f>
        <v>12.661</v>
      </c>
      <c r="H6892" s="3">
        <v>0.308811123080385</v>
      </c>
      <c r="I6892" s="2">
        <f>Table13[[#This Row],[CF % EOL ]]*$A$6</f>
        <v>0</v>
      </c>
      <c r="J6892" s="3">
        <v>0.11137685964703647</v>
      </c>
      <c r="K6892" s="2">
        <f>$A$10*Table13[[#This Row],[CF % WEC]]</f>
        <v>0</v>
      </c>
      <c r="L6892" s="1">
        <v>28.819355755735653</v>
      </c>
      <c r="M6892" s="2">
        <f>Table13[[#This Row],[Cons h '[MWh']]]-Table13[[#This Row],[Ewec_prod '[MWh']]]-Table13[[#This Row],[Eeol_prod '[MWh']]]-Table13[[#This Row],[Efv_prod '[MWh']]]</f>
        <v>16.158355755735656</v>
      </c>
    </row>
    <row r="6893" x14ac:dyDescent="0.25">
      <c r="E6893" s="4">
        <v>43753.125</v>
      </c>
      <c r="F6893" s="3">
        <v>9.0699999999999999E-3</v>
      </c>
      <c r="G6893" s="2">
        <f>Table13[[#This Row],[CF % FV]]*$A$2</f>
        <v>0.99770000000000003</v>
      </c>
      <c r="H6893" s="3">
        <v>0.33529961672316</v>
      </c>
      <c r="I6893" s="2">
        <f>Table13[[#This Row],[CF % EOL ]]*$A$6</f>
        <v>0</v>
      </c>
      <c r="J6893" s="3">
        <v>0.10865718539362636</v>
      </c>
      <c r="K6893" s="2">
        <f>$A$10*Table13[[#This Row],[CF % WEC]]</f>
        <v>0</v>
      </c>
      <c r="L6893" s="1">
        <v>23.175572386041072</v>
      </c>
      <c r="M6893" s="2">
        <f>Table13[[#This Row],[Cons h '[MWh']]]-Table13[[#This Row],[Ewec_prod '[MWh']]]-Table13[[#This Row],[Eeol_prod '[MWh']]]-Table13[[#This Row],[Efv_prod '[MWh']]]</f>
        <v>22.177872386041074</v>
      </c>
    </row>
    <row r="6894" x14ac:dyDescent="0.25">
      <c r="E6894" s="4">
        <v>43753.166666666664</v>
      </c>
      <c r="F6894" s="3">
        <v>0</v>
      </c>
      <c r="G6894" s="2">
        <f>Table13[[#This Row],[CF % FV]]*$A$2</f>
        <v>0</v>
      </c>
      <c r="H6894" s="3">
        <v>0.39735548723043002</v>
      </c>
      <c r="I6894" s="2">
        <f>Table13[[#This Row],[CF % EOL ]]*$A$6</f>
        <v>0</v>
      </c>
      <c r="J6894" s="3">
        <v>0.10631298389210889</v>
      </c>
      <c r="K6894" s="2">
        <f>$A$10*Table13[[#This Row],[CF % WEC]]</f>
        <v>0</v>
      </c>
      <c r="L6894" s="1">
        <v>27.555631159736247</v>
      </c>
      <c r="M6894" s="2">
        <f>Table13[[#This Row],[Cons h '[MWh']]]-Table13[[#This Row],[Ewec_prod '[MWh']]]-Table13[[#This Row],[Eeol_prod '[MWh']]]-Table13[[#This Row],[Efv_prod '[MWh']]]</f>
        <v>27.555631159736247</v>
      </c>
    </row>
    <row r="6895" x14ac:dyDescent="0.25">
      <c r="E6895" s="4">
        <v>43753.208333333336</v>
      </c>
      <c r="F6895" s="3">
        <v>0</v>
      </c>
      <c r="G6895" s="2">
        <f>Table13[[#This Row],[CF % FV]]*$A$2</f>
        <v>0</v>
      </c>
      <c r="H6895" s="3">
        <v>0.37303120132023199</v>
      </c>
      <c r="I6895" s="2">
        <f>Table13[[#This Row],[CF % EOL ]]*$A$6</f>
        <v>0</v>
      </c>
      <c r="J6895" s="3">
        <v>0.10312012132631582</v>
      </c>
      <c r="K6895" s="2">
        <f>$A$10*Table13[[#This Row],[CF % WEC]]</f>
        <v>0</v>
      </c>
      <c r="L6895" s="1">
        <v>33.030366378748951</v>
      </c>
      <c r="M6895" s="2">
        <f>Table13[[#This Row],[Cons h '[MWh']]]-Table13[[#This Row],[Ewec_prod '[MWh']]]-Table13[[#This Row],[Eeol_prod '[MWh']]]-Table13[[#This Row],[Efv_prod '[MWh']]]</f>
        <v>33.030366378748951</v>
      </c>
    </row>
    <row r="6896" x14ac:dyDescent="0.25">
      <c r="E6896" s="4">
        <v>43753.25</v>
      </c>
      <c r="F6896" s="3">
        <v>0</v>
      </c>
      <c r="G6896" s="2">
        <f>Table13[[#This Row],[CF % FV]]*$A$2</f>
        <v>0</v>
      </c>
      <c r="H6896" s="3">
        <v>0.379483650940035</v>
      </c>
      <c r="I6896" s="2">
        <f>Table13[[#This Row],[CF % EOL ]]*$A$6</f>
        <v>0</v>
      </c>
      <c r="J6896" s="3">
        <v>9.9554199632882603E-2</v>
      </c>
      <c r="K6896" s="2">
        <f>$A$10*Table13[[#This Row],[CF % WEC]]</f>
        <v>0</v>
      </c>
      <c r="L6896" s="1">
        <v>36.669763667640332</v>
      </c>
      <c r="M6896" s="2">
        <f>Table13[[#This Row],[Cons h '[MWh']]]-Table13[[#This Row],[Ewec_prod '[MWh']]]-Table13[[#This Row],[Eeol_prod '[MWh']]]-Table13[[#This Row],[Efv_prod '[MWh']]]</f>
        <v>36.669763667640332</v>
      </c>
    </row>
    <row r="6897" x14ac:dyDescent="0.25">
      <c r="E6897" s="4">
        <v>43753.291666666664</v>
      </c>
      <c r="F6897" s="3">
        <v>0</v>
      </c>
      <c r="G6897" s="2">
        <f>Table13[[#This Row],[CF % FV]]*$A$2</f>
        <v>0</v>
      </c>
      <c r="H6897" s="3">
        <v>0.30208621502962901</v>
      </c>
      <c r="I6897" s="2">
        <f>Table13[[#This Row],[CF % EOL ]]*$A$6</f>
        <v>0</v>
      </c>
      <c r="J6897" s="3">
        <v>9.5515277079556773E-2</v>
      </c>
      <c r="K6897" s="2">
        <f>$A$10*Table13[[#This Row],[CF % WEC]]</f>
        <v>0</v>
      </c>
      <c r="L6897" s="1">
        <v>30.298517531070399</v>
      </c>
      <c r="M6897" s="2">
        <f>Table13[[#This Row],[Cons h '[MWh']]]-Table13[[#This Row],[Ewec_prod '[MWh']]]-Table13[[#This Row],[Eeol_prod '[MWh']]]-Table13[[#This Row],[Efv_prod '[MWh']]]</f>
        <v>30.298517531070399</v>
      </c>
    </row>
    <row r="6898" x14ac:dyDescent="0.25">
      <c r="E6898" s="4">
        <v>43753.333333333336</v>
      </c>
      <c r="F6898" s="3">
        <v>0</v>
      </c>
      <c r="G6898" s="2">
        <f>Table13[[#This Row],[CF % FV]]*$A$2</f>
        <v>0</v>
      </c>
      <c r="H6898" s="3">
        <v>0.30621061204779398</v>
      </c>
      <c r="I6898" s="2">
        <f>Table13[[#This Row],[CF % EOL ]]*$A$6</f>
        <v>0</v>
      </c>
      <c r="J6898" s="3">
        <v>9.1542178797598683E-2</v>
      </c>
      <c r="K6898" s="2">
        <f>$A$10*Table13[[#This Row],[CF % WEC]]</f>
        <v>0</v>
      </c>
      <c r="L6898" s="1">
        <v>33.155041990093636</v>
      </c>
      <c r="M6898" s="2">
        <f>Table13[[#This Row],[Cons h '[MWh']]]-Table13[[#This Row],[Ewec_prod '[MWh']]]-Table13[[#This Row],[Eeol_prod '[MWh']]]-Table13[[#This Row],[Efv_prod '[MWh']]]</f>
        <v>33.155041990093636</v>
      </c>
    </row>
    <row r="6899" x14ac:dyDescent="0.25">
      <c r="E6899" s="4">
        <v>43753.375</v>
      </c>
      <c r="F6899" s="3">
        <v>0</v>
      </c>
      <c r="G6899" s="2">
        <f>Table13[[#This Row],[CF % FV]]*$A$2</f>
        <v>0</v>
      </c>
      <c r="H6899" s="3">
        <v>0.289247463836864</v>
      </c>
      <c r="I6899" s="2">
        <f>Table13[[#This Row],[CF % EOL ]]*$A$6</f>
        <v>0</v>
      </c>
      <c r="J6899" s="3">
        <v>8.5350948166499005E-2</v>
      </c>
      <c r="K6899" s="2">
        <f>$A$10*Table13[[#This Row],[CF % WEC]]</f>
        <v>0</v>
      </c>
      <c r="L6899" s="1">
        <v>29.552915674650571</v>
      </c>
      <c r="M6899" s="2">
        <f>Table13[[#This Row],[Cons h '[MWh']]]-Table13[[#This Row],[Ewec_prod '[MWh']]]-Table13[[#This Row],[Eeol_prod '[MWh']]]-Table13[[#This Row],[Efv_prod '[MWh']]]</f>
        <v>29.552915674650571</v>
      </c>
    </row>
    <row r="6900" x14ac:dyDescent="0.25">
      <c r="E6900" s="4">
        <v>43753.416666666664</v>
      </c>
      <c r="F6900" s="3">
        <v>0</v>
      </c>
      <c r="G6900" s="2">
        <f>Table13[[#This Row],[CF % FV]]*$A$2</f>
        <v>0</v>
      </c>
      <c r="H6900" s="3">
        <v>5.9389382205206599E-2</v>
      </c>
      <c r="I6900" s="2">
        <f>Table13[[#This Row],[CF % EOL ]]*$A$6</f>
        <v>0</v>
      </c>
      <c r="J6900" s="3">
        <v>8.2864745817917876E-2</v>
      </c>
      <c r="K6900" s="2">
        <f>$A$10*Table13[[#This Row],[CF % WEC]]</f>
        <v>0</v>
      </c>
      <c r="L6900" s="1">
        <v>35.846237503889455</v>
      </c>
      <c r="M6900" s="2">
        <f>Table13[[#This Row],[Cons h '[MWh']]]-Table13[[#This Row],[Ewec_prod '[MWh']]]-Table13[[#This Row],[Eeol_prod '[MWh']]]-Table13[[#This Row],[Efv_prod '[MWh']]]</f>
        <v>35.846237503889455</v>
      </c>
    </row>
    <row r="6901" x14ac:dyDescent="0.25">
      <c r="E6901" s="4">
        <v>43753.458333333336</v>
      </c>
      <c r="F6901" s="3">
        <v>0</v>
      </c>
      <c r="G6901" s="2">
        <f>Table13[[#This Row],[CF % FV]]*$A$2</f>
        <v>0</v>
      </c>
      <c r="H6901" s="3">
        <v>8.3983232798845606E-2</v>
      </c>
      <c r="I6901" s="2">
        <f>Table13[[#This Row],[CF % EOL ]]*$A$6</f>
        <v>0</v>
      </c>
      <c r="J6901" s="3">
        <v>7.8503720698659449E-2</v>
      </c>
      <c r="K6901" s="2">
        <f>$A$10*Table13[[#This Row],[CF % WEC]]</f>
        <v>0</v>
      </c>
      <c r="L6901" s="1">
        <v>36.209013612019476</v>
      </c>
      <c r="M6901" s="2">
        <f>Table13[[#This Row],[Cons h '[MWh']]]-Table13[[#This Row],[Ewec_prod '[MWh']]]-Table13[[#This Row],[Eeol_prod '[MWh']]]-Table13[[#This Row],[Efv_prod '[MWh']]]</f>
        <v>36.209013612019476</v>
      </c>
    </row>
    <row r="6902" x14ac:dyDescent="0.25">
      <c r="E6902" s="4">
        <v>43753.5</v>
      </c>
      <c r="F6902" s="3">
        <v>0</v>
      </c>
      <c r="G6902" s="2">
        <f>Table13[[#This Row],[CF % FV]]*$A$2</f>
        <v>0</v>
      </c>
      <c r="H6902" s="3">
        <v>0.10526788142640001</v>
      </c>
      <c r="I6902" s="2">
        <f>Table13[[#This Row],[CF % EOL ]]*$A$6</f>
        <v>0</v>
      </c>
      <c r="J6902" s="3">
        <v>7.4685793605201833E-2</v>
      </c>
      <c r="K6902" s="2">
        <f>$A$10*Table13[[#This Row],[CF % WEC]]</f>
        <v>0</v>
      </c>
      <c r="L6902" s="1">
        <v>27.482972141275891</v>
      </c>
      <c r="M6902" s="2">
        <f>Table13[[#This Row],[Cons h '[MWh']]]-Table13[[#This Row],[Ewec_prod '[MWh']]]-Table13[[#This Row],[Eeol_prod '[MWh']]]-Table13[[#This Row],[Efv_prod '[MWh']]]</f>
        <v>27.482972141275891</v>
      </c>
    </row>
    <row r="6903" x14ac:dyDescent="0.25">
      <c r="E6903" s="4">
        <v>43753.541666666664</v>
      </c>
      <c r="F6903" s="3">
        <v>0</v>
      </c>
      <c r="G6903" s="2">
        <f>Table13[[#This Row],[CF % FV]]*$A$2</f>
        <v>0</v>
      </c>
      <c r="H6903" s="3">
        <v>0.10743111958313201</v>
      </c>
      <c r="I6903" s="2">
        <f>Table13[[#This Row],[CF % EOL ]]*$A$6</f>
        <v>0</v>
      </c>
      <c r="J6903" s="3">
        <v>6.8901948879415323E-2</v>
      </c>
      <c r="K6903" s="2">
        <f>$A$10*Table13[[#This Row],[CF % WEC]]</f>
        <v>0</v>
      </c>
      <c r="L6903" s="1">
        <v>37.218212452255969</v>
      </c>
      <c r="M6903" s="2">
        <f>Table13[[#This Row],[Cons h '[MWh']]]-Table13[[#This Row],[Ewec_prod '[MWh']]]-Table13[[#This Row],[Eeol_prod '[MWh']]]-Table13[[#This Row],[Efv_prod '[MWh']]]</f>
        <v>37.218212452255969</v>
      </c>
    </row>
    <row r="6904" x14ac:dyDescent="0.25">
      <c r="E6904" s="4">
        <v>43753.583333333336</v>
      </c>
      <c r="F6904" s="3">
        <v>0</v>
      </c>
      <c r="G6904" s="2">
        <f>Table13[[#This Row],[CF % FV]]*$A$2</f>
        <v>0</v>
      </c>
      <c r="H6904" s="3">
        <v>0.153951498262581</v>
      </c>
      <c r="I6904" s="2">
        <f>Table13[[#This Row],[CF % EOL ]]*$A$6</f>
        <v>0</v>
      </c>
      <c r="J6904" s="3">
        <v>6.2885837754269591E-2</v>
      </c>
      <c r="K6904" s="2">
        <f>$A$10*Table13[[#This Row],[CF % WEC]]</f>
        <v>0</v>
      </c>
      <c r="L6904" s="1">
        <v>33.701776137853074</v>
      </c>
      <c r="M6904" s="2">
        <f>Table13[[#This Row],[Cons h '[MWh']]]-Table13[[#This Row],[Ewec_prod '[MWh']]]-Table13[[#This Row],[Eeol_prod '[MWh']]]-Table13[[#This Row],[Efv_prod '[MWh']]]</f>
        <v>33.701776137853074</v>
      </c>
    </row>
    <row r="6905" x14ac:dyDescent="0.25">
      <c r="E6905" s="4">
        <v>43753.625</v>
      </c>
      <c r="F6905" s="3">
        <v>0</v>
      </c>
      <c r="G6905" s="2">
        <f>Table13[[#This Row],[CF % FV]]*$A$2</f>
        <v>0</v>
      </c>
      <c r="H6905" s="3">
        <v>0.16995311601827701</v>
      </c>
      <c r="I6905" s="2">
        <f>Table13[[#This Row],[CF % EOL ]]*$A$6</f>
        <v>0</v>
      </c>
      <c r="J6905" s="3">
        <v>6.0246373319686616E-2</v>
      </c>
      <c r="K6905" s="2">
        <f>$A$10*Table13[[#This Row],[CF % WEC]]</f>
        <v>0</v>
      </c>
      <c r="L6905" s="1">
        <v>32.744996284258789</v>
      </c>
      <c r="M6905" s="2">
        <f>Table13[[#This Row],[Cons h '[MWh']]]-Table13[[#This Row],[Ewec_prod '[MWh']]]-Table13[[#This Row],[Eeol_prod '[MWh']]]-Table13[[#This Row],[Efv_prod '[MWh']]]</f>
        <v>32.744996284258789</v>
      </c>
    </row>
    <row r="6906" x14ac:dyDescent="0.25">
      <c r="E6906" s="4">
        <v>43753.666666666664</v>
      </c>
      <c r="F6906" s="3">
        <v>4.1430000000000002E-2</v>
      </c>
      <c r="G6906" s="2">
        <f>Table13[[#This Row],[CF % FV]]*$A$2</f>
        <v>4.5573000000000006</v>
      </c>
      <c r="H6906" s="3">
        <v>0.132046387910461</v>
      </c>
      <c r="I6906" s="2">
        <f>Table13[[#This Row],[CF % EOL ]]*$A$6</f>
        <v>0</v>
      </c>
      <c r="J6906" s="3">
        <v>5.8061950777536356E-2</v>
      </c>
      <c r="K6906" s="2">
        <f>$A$10*Table13[[#This Row],[CF % WEC]]</f>
        <v>0</v>
      </c>
      <c r="L6906" s="1">
        <v>27.659851578734653</v>
      </c>
      <c r="M6906" s="2">
        <f>Table13[[#This Row],[Cons h '[MWh']]]-Table13[[#This Row],[Ewec_prod '[MWh']]]-Table13[[#This Row],[Eeol_prod '[MWh']]]-Table13[[#This Row],[Efv_prod '[MWh']]]</f>
        <v>23.102551578734651</v>
      </c>
    </row>
    <row r="6907" x14ac:dyDescent="0.25">
      <c r="E6907" s="4">
        <v>43753.708333333336</v>
      </c>
      <c r="F6907" s="3">
        <v>0.19137000000000001</v>
      </c>
      <c r="G6907" s="2">
        <f>Table13[[#This Row],[CF % FV]]*$A$2</f>
        <v>21.050700000000003</v>
      </c>
      <c r="H6907" s="3">
        <v>9.07397140431489E-2</v>
      </c>
      <c r="I6907" s="2">
        <f>Table13[[#This Row],[CF % EOL ]]*$A$6</f>
        <v>0</v>
      </c>
      <c r="J6907" s="3">
        <v>5.4863686065610588E-2</v>
      </c>
      <c r="K6907" s="2">
        <f>$A$10*Table13[[#This Row],[CF % WEC]]</f>
        <v>0</v>
      </c>
      <c r="L6907" s="1">
        <v>30.926043180542518</v>
      </c>
      <c r="M6907" s="2">
        <f>Table13[[#This Row],[Cons h '[MWh']]]-Table13[[#This Row],[Ewec_prod '[MWh']]]-Table13[[#This Row],[Eeol_prod '[MWh']]]-Table13[[#This Row],[Efv_prod '[MWh']]]</f>
        <v>9.8753431805425151</v>
      </c>
    </row>
    <row r="6908" x14ac:dyDescent="0.25">
      <c r="E6908" s="4">
        <v>43753.75</v>
      </c>
      <c r="F6908" s="3">
        <v>0.44322</v>
      </c>
      <c r="G6908" s="2">
        <f>Table13[[#This Row],[CF % FV]]*$A$2</f>
        <v>48.754199999999997</v>
      </c>
      <c r="H6908" s="3">
        <v>7.6542815360960803E-2</v>
      </c>
      <c r="I6908" s="2">
        <f>Table13[[#This Row],[CF % EOL ]]*$A$6</f>
        <v>0</v>
      </c>
      <c r="J6908" s="3">
        <v>5.1024920858779237E-2</v>
      </c>
      <c r="K6908" s="2">
        <f>$A$10*Table13[[#This Row],[CF % WEC]]</f>
        <v>0</v>
      </c>
      <c r="L6908" s="1">
        <v>40.160853648312937</v>
      </c>
      <c r="M6908" s="2">
        <f>Table13[[#This Row],[Cons h '[MWh']]]-Table13[[#This Row],[Ewec_prod '[MWh']]]-Table13[[#This Row],[Eeol_prod '[MWh']]]-Table13[[#This Row],[Efv_prod '[MWh']]]</f>
        <v>-8.5933463516870603</v>
      </c>
    </row>
    <row r="6909" x14ac:dyDescent="0.25">
      <c r="E6909" s="4">
        <v>43753.791666666664</v>
      </c>
      <c r="F6909" s="3">
        <v>0.65016999999999991</v>
      </c>
      <c r="G6909" s="2">
        <f>Table13[[#This Row],[CF % FV]]*$A$2</f>
        <v>71.518699999999995</v>
      </c>
      <c r="H6909" s="3">
        <v>9.74980441201935E-2</v>
      </c>
      <c r="I6909" s="2">
        <f>Table13[[#This Row],[CF % EOL ]]*$A$6</f>
        <v>0</v>
      </c>
      <c r="J6909" s="3">
        <v>4.8460746399651429E-2</v>
      </c>
      <c r="K6909" s="2">
        <f>$A$10*Table13[[#This Row],[CF % WEC]]</f>
        <v>0</v>
      </c>
      <c r="L6909" s="1">
        <v>44.330153280754274</v>
      </c>
      <c r="M6909" s="2">
        <f>Table13[[#This Row],[Cons h '[MWh']]]-Table13[[#This Row],[Ewec_prod '[MWh']]]-Table13[[#This Row],[Eeol_prod '[MWh']]]-Table13[[#This Row],[Efv_prod '[MWh']]]</f>
        <v>-27.188546719245721</v>
      </c>
    </row>
    <row r="6910" x14ac:dyDescent="0.25">
      <c r="E6910" s="4">
        <v>43753.833333333336</v>
      </c>
      <c r="F6910" s="3">
        <v>0.68789</v>
      </c>
      <c r="G6910" s="2">
        <f>Table13[[#This Row],[CF % FV]]*$A$2</f>
        <v>75.667900000000003</v>
      </c>
      <c r="H6910" s="3">
        <v>0.117300287213758</v>
      </c>
      <c r="I6910" s="2">
        <f>Table13[[#This Row],[CF % EOL ]]*$A$6</f>
        <v>0</v>
      </c>
      <c r="J6910" s="3">
        <v>4.84626717385193E-2</v>
      </c>
      <c r="K6910" s="2">
        <f>$A$10*Table13[[#This Row],[CF % WEC]]</f>
        <v>0</v>
      </c>
      <c r="L6910" s="1">
        <v>37.055142743543328</v>
      </c>
      <c r="M6910" s="2">
        <f>Table13[[#This Row],[Cons h '[MWh']]]-Table13[[#This Row],[Ewec_prod '[MWh']]]-Table13[[#This Row],[Eeol_prod '[MWh']]]-Table13[[#This Row],[Efv_prod '[MWh']]]</f>
        <v>-38.612757256456675</v>
      </c>
    </row>
    <row r="6911" x14ac:dyDescent="0.25">
      <c r="E6911" s="4">
        <v>43753.875</v>
      </c>
      <c r="F6911" s="3">
        <v>0.65849000000000002</v>
      </c>
      <c r="G6911" s="2">
        <f>Table13[[#This Row],[CF % FV]]*$A$2</f>
        <v>72.433900000000008</v>
      </c>
      <c r="H6911" s="3">
        <v>0.12054151000607401</v>
      </c>
      <c r="I6911" s="2">
        <f>Table13[[#This Row],[CF % EOL ]]*$A$6</f>
        <v>0</v>
      </c>
      <c r="J6911" s="3">
        <v>4.7920372397177877E-2</v>
      </c>
      <c r="K6911" s="2">
        <f>$A$10*Table13[[#This Row],[CF % WEC]]</f>
        <v>0</v>
      </c>
      <c r="L6911" s="1">
        <v>34.701135593618638</v>
      </c>
      <c r="M6911" s="2">
        <f>Table13[[#This Row],[Cons h '[MWh']]]-Table13[[#This Row],[Ewec_prod '[MWh']]]-Table13[[#This Row],[Eeol_prod '[MWh']]]-Table13[[#This Row],[Efv_prod '[MWh']]]</f>
        <v>-37.732764406381371</v>
      </c>
    </row>
    <row r="6912" x14ac:dyDescent="0.25">
      <c r="E6912" s="4">
        <v>43753.916666666664</v>
      </c>
      <c r="F6912" s="3">
        <v>0.61757000000000006</v>
      </c>
      <c r="G6912" s="2">
        <f>Table13[[#This Row],[CF % FV]]*$A$2</f>
        <v>67.932700000000011</v>
      </c>
      <c r="H6912" s="3">
        <v>5.0071456436007099E-2</v>
      </c>
      <c r="I6912" s="2">
        <f>Table13[[#This Row],[CF % EOL ]]*$A$6</f>
        <v>0</v>
      </c>
      <c r="J6912" s="3">
        <v>4.7642190001247052E-2</v>
      </c>
      <c r="K6912" s="2">
        <f>$A$10*Table13[[#This Row],[CF % WEC]]</f>
        <v>0</v>
      </c>
      <c r="L6912" s="1">
        <v>32.882045300675763</v>
      </c>
      <c r="M6912" s="2">
        <f>Table13[[#This Row],[Cons h '[MWh']]]-Table13[[#This Row],[Ewec_prod '[MWh']]]-Table13[[#This Row],[Eeol_prod '[MWh']]]-Table13[[#This Row],[Efv_prod '[MWh']]]</f>
        <v>-35.050654699324248</v>
      </c>
    </row>
    <row r="6913" x14ac:dyDescent="0.25">
      <c r="E6913" s="4">
        <v>43753.958333333336</v>
      </c>
      <c r="F6913" s="3">
        <v>0.61797000000000002</v>
      </c>
      <c r="G6913" s="2">
        <f>Table13[[#This Row],[CF % FV]]*$A$2</f>
        <v>67.976700000000008</v>
      </c>
      <c r="H6913" s="3">
        <v>4.6576566089914999E-2</v>
      </c>
      <c r="I6913" s="2">
        <f>Table13[[#This Row],[CF % EOL ]]*$A$6</f>
        <v>0</v>
      </c>
      <c r="J6913" s="3">
        <v>4.5731100857889971E-2</v>
      </c>
      <c r="K6913" s="2">
        <f>$A$10*Table13[[#This Row],[CF % WEC]]</f>
        <v>0</v>
      </c>
      <c r="L6913" s="1">
        <v>29.4024495612219</v>
      </c>
      <c r="M6913" s="2">
        <f>Table13[[#This Row],[Cons h '[MWh']]]-Table13[[#This Row],[Ewec_prod '[MWh']]]-Table13[[#This Row],[Eeol_prod '[MWh']]]-Table13[[#This Row],[Efv_prod '[MWh']]]</f>
        <v>-38.574250438778108</v>
      </c>
    </row>
    <row r="6914" x14ac:dyDescent="0.25">
      <c r="E6914" s="4">
        <v>43754</v>
      </c>
      <c r="F6914" s="3">
        <v>0.49566000000000004</v>
      </c>
      <c r="G6914" s="2">
        <f>Table13[[#This Row],[CF % FV]]*$A$2</f>
        <v>54.522600000000004</v>
      </c>
      <c r="H6914" s="3">
        <v>1.8787307821984799E-2</v>
      </c>
      <c r="I6914" s="2">
        <f>Table13[[#This Row],[CF % EOL ]]*$A$6</f>
        <v>0</v>
      </c>
      <c r="J6914" s="3">
        <v>4.5814094784309776E-2</v>
      </c>
      <c r="K6914" s="2">
        <f>$A$10*Table13[[#This Row],[CF % WEC]]</f>
        <v>0</v>
      </c>
      <c r="L6914" s="1">
        <v>29.037940708003216</v>
      </c>
      <c r="M6914" s="2">
        <f>Table13[[#This Row],[Cons h '[MWh']]]-Table13[[#This Row],[Ewec_prod '[MWh']]]-Table13[[#This Row],[Eeol_prod '[MWh']]]-Table13[[#This Row],[Efv_prod '[MWh']]]</f>
        <v>-25.484659291996788</v>
      </c>
    </row>
    <row r="6915" x14ac:dyDescent="0.25">
      <c r="E6915" s="4">
        <v>43754.041666666664</v>
      </c>
      <c r="F6915" s="3">
        <v>0.30357999999999996</v>
      </c>
      <c r="G6915" s="2">
        <f>Table13[[#This Row],[CF % FV]]*$A$2</f>
        <v>33.393799999999999</v>
      </c>
      <c r="H6915" s="3">
        <v>1.9713038028401599E-2</v>
      </c>
      <c r="I6915" s="2">
        <f>Table13[[#This Row],[CF % EOL ]]*$A$6</f>
        <v>0</v>
      </c>
      <c r="J6915" s="3">
        <v>4.6084673093167008E-2</v>
      </c>
      <c r="K6915" s="2">
        <f>$A$10*Table13[[#This Row],[CF % WEC]]</f>
        <v>0</v>
      </c>
      <c r="L6915" s="1">
        <v>23.400582949642153</v>
      </c>
      <c r="M6915" s="2">
        <f>Table13[[#This Row],[Cons h '[MWh']]]-Table13[[#This Row],[Ewec_prod '[MWh']]]-Table13[[#This Row],[Eeol_prod '[MWh']]]-Table13[[#This Row],[Efv_prod '[MWh']]]</f>
        <v>-9.9932170503578455</v>
      </c>
    </row>
    <row r="6916" x14ac:dyDescent="0.25">
      <c r="E6916" s="4">
        <v>43754.083333333336</v>
      </c>
      <c r="F6916" s="3">
        <v>0.12526999999999999</v>
      </c>
      <c r="G6916" s="2">
        <f>Table13[[#This Row],[CF % FV]]*$A$2</f>
        <v>13.779699999999998</v>
      </c>
      <c r="H6916" s="3">
        <v>4.3292206797001603E-2</v>
      </c>
      <c r="I6916" s="2">
        <f>Table13[[#This Row],[CF % EOL ]]*$A$6</f>
        <v>0</v>
      </c>
      <c r="J6916" s="3">
        <v>4.645979080133137E-2</v>
      </c>
      <c r="K6916" s="2">
        <f>$A$10*Table13[[#This Row],[CF % WEC]]</f>
        <v>0</v>
      </c>
      <c r="L6916" s="1">
        <v>25.884204094391233</v>
      </c>
      <c r="M6916" s="2">
        <f>Table13[[#This Row],[Cons h '[MWh']]]-Table13[[#This Row],[Ewec_prod '[MWh']]]-Table13[[#This Row],[Eeol_prod '[MWh']]]-Table13[[#This Row],[Efv_prod '[MWh']]]</f>
        <v>12.104504094391235</v>
      </c>
    </row>
    <row r="6917" x14ac:dyDescent="0.25">
      <c r="E6917" s="4">
        <v>43754.125</v>
      </c>
      <c r="F6917" s="3">
        <v>9.1400000000000006E-3</v>
      </c>
      <c r="G6917" s="2">
        <f>Table13[[#This Row],[CF % FV]]*$A$2</f>
        <v>1.0054000000000001</v>
      </c>
      <c r="H6917" s="3">
        <v>5.4418640539524499E-2</v>
      </c>
      <c r="I6917" s="2">
        <f>Table13[[#This Row],[CF % EOL ]]*$A$6</f>
        <v>0</v>
      </c>
      <c r="J6917" s="3">
        <v>4.684866353174847E-2</v>
      </c>
      <c r="K6917" s="2">
        <f>$A$10*Table13[[#This Row],[CF % WEC]]</f>
        <v>0</v>
      </c>
      <c r="L6917" s="1">
        <v>29.480586088600678</v>
      </c>
      <c r="M6917" s="2">
        <f>Table13[[#This Row],[Cons h '[MWh']]]-Table13[[#This Row],[Ewec_prod '[MWh']]]-Table13[[#This Row],[Eeol_prod '[MWh']]]-Table13[[#This Row],[Efv_prod '[MWh']]]</f>
        <v>28.475186088600676</v>
      </c>
    </row>
    <row r="6918" x14ac:dyDescent="0.25">
      <c r="E6918" s="4">
        <v>43754.166666666664</v>
      </c>
      <c r="F6918" s="3">
        <v>0</v>
      </c>
      <c r="G6918" s="2">
        <f>Table13[[#This Row],[CF % FV]]*$A$2</f>
        <v>0</v>
      </c>
      <c r="H6918" s="3">
        <v>4.9284292024313801E-2</v>
      </c>
      <c r="I6918" s="2">
        <f>Table13[[#This Row],[CF % EOL ]]*$A$6</f>
        <v>0</v>
      </c>
      <c r="J6918" s="3">
        <v>4.7195632144281616E-2</v>
      </c>
      <c r="K6918" s="2">
        <f>$A$10*Table13[[#This Row],[CF % WEC]]</f>
        <v>0</v>
      </c>
      <c r="L6918" s="1">
        <v>29.831700449924689</v>
      </c>
      <c r="M6918" s="2">
        <f>Table13[[#This Row],[Cons h '[MWh']]]-Table13[[#This Row],[Ewec_prod '[MWh']]]-Table13[[#This Row],[Eeol_prod '[MWh']]]-Table13[[#This Row],[Efv_prod '[MWh']]]</f>
        <v>29.831700449924689</v>
      </c>
    </row>
    <row r="6919" x14ac:dyDescent="0.25">
      <c r="E6919" s="4">
        <v>43754.208333333336</v>
      </c>
      <c r="F6919" s="3">
        <v>0</v>
      </c>
      <c r="G6919" s="2">
        <f>Table13[[#This Row],[CF % FV]]*$A$2</f>
        <v>0</v>
      </c>
      <c r="H6919" s="3">
        <v>2.9459737224770001E-2</v>
      </c>
      <c r="I6919" s="2">
        <f>Table13[[#This Row],[CF % EOL ]]*$A$6</f>
        <v>0</v>
      </c>
      <c r="J6919" s="3">
        <v>4.756535422961311E-2</v>
      </c>
      <c r="K6919" s="2">
        <f>$A$10*Table13[[#This Row],[CF % WEC]]</f>
        <v>0</v>
      </c>
      <c r="L6919" s="1">
        <v>32.559289656730975</v>
      </c>
      <c r="M6919" s="2">
        <f>Table13[[#This Row],[Cons h '[MWh']]]-Table13[[#This Row],[Ewec_prod '[MWh']]]-Table13[[#This Row],[Eeol_prod '[MWh']]]-Table13[[#This Row],[Efv_prod '[MWh']]]</f>
        <v>32.559289656730975</v>
      </c>
    </row>
    <row r="6920" x14ac:dyDescent="0.25">
      <c r="E6920" s="4">
        <v>43754.25</v>
      </c>
      <c r="F6920" s="3">
        <v>0</v>
      </c>
      <c r="G6920" s="2">
        <f>Table13[[#This Row],[CF % FV]]*$A$2</f>
        <v>0</v>
      </c>
      <c r="H6920" s="3">
        <v>2.1584869876485901E-2</v>
      </c>
      <c r="I6920" s="2">
        <f>Table13[[#This Row],[CF % EOL ]]*$A$6</f>
        <v>0</v>
      </c>
      <c r="J6920" s="3">
        <v>4.7868620549483265E-2</v>
      </c>
      <c r="K6920" s="2">
        <f>$A$10*Table13[[#This Row],[CF % WEC]]</f>
        <v>0</v>
      </c>
      <c r="L6920" s="1">
        <v>35.130405365735484</v>
      </c>
      <c r="M6920" s="2">
        <f>Table13[[#This Row],[Cons h '[MWh']]]-Table13[[#This Row],[Ewec_prod '[MWh']]]-Table13[[#This Row],[Eeol_prod '[MWh']]]-Table13[[#This Row],[Efv_prod '[MWh']]]</f>
        <v>35.130405365735484</v>
      </c>
    </row>
    <row r="6921" x14ac:dyDescent="0.25">
      <c r="E6921" s="4">
        <v>43754.291666666664</v>
      </c>
      <c r="F6921" s="3">
        <v>0</v>
      </c>
      <c r="G6921" s="2">
        <f>Table13[[#This Row],[CF % FV]]*$A$2</f>
        <v>0</v>
      </c>
      <c r="H6921" s="3">
        <v>3.3963005043992099E-2</v>
      </c>
      <c r="I6921" s="2">
        <f>Table13[[#This Row],[CF % EOL ]]*$A$6</f>
        <v>0</v>
      </c>
      <c r="J6921" s="3">
        <v>4.8121724256785993E-2</v>
      </c>
      <c r="K6921" s="2">
        <f>$A$10*Table13[[#This Row],[CF % WEC]]</f>
        <v>0</v>
      </c>
      <c r="L6921" s="1">
        <v>31.944906309191403</v>
      </c>
      <c r="M6921" s="2">
        <f>Table13[[#This Row],[Cons h '[MWh']]]-Table13[[#This Row],[Ewec_prod '[MWh']]]-Table13[[#This Row],[Eeol_prod '[MWh']]]-Table13[[#This Row],[Efv_prod '[MWh']]]</f>
        <v>31.944906309191403</v>
      </c>
    </row>
    <row r="6922" x14ac:dyDescent="0.25">
      <c r="E6922" s="4">
        <v>43754.333333333336</v>
      </c>
      <c r="F6922" s="3">
        <v>0</v>
      </c>
      <c r="G6922" s="2">
        <f>Table13[[#This Row],[CF % FV]]*$A$2</f>
        <v>0</v>
      </c>
      <c r="H6922" s="3">
        <v>3.2094523626926302E-2</v>
      </c>
      <c r="I6922" s="2">
        <f>Table13[[#This Row],[CF % EOL ]]*$A$6</f>
        <v>0</v>
      </c>
      <c r="J6922" s="3">
        <v>4.829523367415875E-2</v>
      </c>
      <c r="K6922" s="2">
        <f>$A$10*Table13[[#This Row],[CF % WEC]]</f>
        <v>0</v>
      </c>
      <c r="L6922" s="1">
        <v>33.061493633919667</v>
      </c>
      <c r="M6922" s="2">
        <f>Table13[[#This Row],[Cons h '[MWh']]]-Table13[[#This Row],[Ewec_prod '[MWh']]]-Table13[[#This Row],[Eeol_prod '[MWh']]]-Table13[[#This Row],[Efv_prod '[MWh']]]</f>
        <v>33.061493633919667</v>
      </c>
    </row>
    <row r="6923" x14ac:dyDescent="0.25">
      <c r="E6923" s="4">
        <v>43754.375</v>
      </c>
      <c r="F6923" s="3">
        <v>0</v>
      </c>
      <c r="G6923" s="2">
        <f>Table13[[#This Row],[CF % FV]]*$A$2</f>
        <v>0</v>
      </c>
      <c r="H6923" s="3">
        <v>2.7070299526135499E-2</v>
      </c>
      <c r="I6923" s="2">
        <f>Table13[[#This Row],[CF % EOL ]]*$A$6</f>
        <v>0</v>
      </c>
      <c r="J6923" s="3">
        <v>4.8178940268665385E-2</v>
      </c>
      <c r="K6923" s="2">
        <f>$A$10*Table13[[#This Row],[CF % WEC]]</f>
        <v>0</v>
      </c>
      <c r="L6923" s="1">
        <v>33.724444219660498</v>
      </c>
      <c r="M6923" s="2">
        <f>Table13[[#This Row],[Cons h '[MWh']]]-Table13[[#This Row],[Ewec_prod '[MWh']]]-Table13[[#This Row],[Eeol_prod '[MWh']]]-Table13[[#This Row],[Efv_prod '[MWh']]]</f>
        <v>33.724444219660498</v>
      </c>
    </row>
    <row r="6924" x14ac:dyDescent="0.25">
      <c r="E6924" s="4">
        <v>43754.416666666664</v>
      </c>
      <c r="F6924" s="3">
        <v>0</v>
      </c>
      <c r="G6924" s="2">
        <f>Table13[[#This Row],[CF % FV]]*$A$2</f>
        <v>0</v>
      </c>
      <c r="H6924" s="3">
        <v>-3.80967644918604E-3</v>
      </c>
      <c r="I6924" s="2">
        <f>Table13[[#This Row],[CF % EOL ]]*$A$6</f>
        <v>0</v>
      </c>
      <c r="J6924" s="3">
        <v>4.8179713479594641E-2</v>
      </c>
      <c r="K6924" s="2">
        <f>$A$10*Table13[[#This Row],[CF % WEC]]</f>
        <v>0</v>
      </c>
      <c r="L6924" s="1">
        <v>35.374195322601317</v>
      </c>
      <c r="M6924" s="2">
        <f>Table13[[#This Row],[Cons h '[MWh']]]-Table13[[#This Row],[Ewec_prod '[MWh']]]-Table13[[#This Row],[Eeol_prod '[MWh']]]-Table13[[#This Row],[Efv_prod '[MWh']]]</f>
        <v>35.374195322601317</v>
      </c>
    </row>
    <row r="6925" x14ac:dyDescent="0.25">
      <c r="E6925" s="4">
        <v>43754.458333333336</v>
      </c>
      <c r="F6925" s="3">
        <v>0</v>
      </c>
      <c r="G6925" s="2">
        <f>Table13[[#This Row],[CF % FV]]*$A$2</f>
        <v>0</v>
      </c>
      <c r="H6925" s="3">
        <v>-3.5692823243593198E-3</v>
      </c>
      <c r="I6925" s="2">
        <f>Table13[[#This Row],[CF % EOL ]]*$A$6</f>
        <v>0</v>
      </c>
      <c r="J6925" s="3">
        <v>4.7076638660084734E-2</v>
      </c>
      <c r="K6925" s="2">
        <f>$A$10*Table13[[#This Row],[CF % WEC]]</f>
        <v>0</v>
      </c>
      <c r="L6925" s="1">
        <v>31.862818921100555</v>
      </c>
      <c r="M6925" s="2">
        <f>Table13[[#This Row],[Cons h '[MWh']]]-Table13[[#This Row],[Ewec_prod '[MWh']]]-Table13[[#This Row],[Eeol_prod '[MWh']]]-Table13[[#This Row],[Efv_prod '[MWh']]]</f>
        <v>31.862818921100555</v>
      </c>
    </row>
    <row r="6926" x14ac:dyDescent="0.25">
      <c r="E6926" s="4">
        <v>43754.5</v>
      </c>
      <c r="F6926" s="3">
        <v>0</v>
      </c>
      <c r="G6926" s="2">
        <f>Table13[[#This Row],[CF % FV]]*$A$2</f>
        <v>0</v>
      </c>
      <c r="H6926" s="3">
        <v>-1.34311431757236E-3</v>
      </c>
      <c r="I6926" s="2">
        <f>Table13[[#This Row],[CF % EOL ]]*$A$6</f>
        <v>0</v>
      </c>
      <c r="J6926" s="3">
        <v>4.7139942340028579E-2</v>
      </c>
      <c r="K6926" s="2">
        <f>$A$10*Table13[[#This Row],[CF % WEC]]</f>
        <v>0</v>
      </c>
      <c r="L6926" s="1">
        <v>36.81062252242441</v>
      </c>
      <c r="M6926" s="2">
        <f>Table13[[#This Row],[Cons h '[MWh']]]-Table13[[#This Row],[Ewec_prod '[MWh']]]-Table13[[#This Row],[Eeol_prod '[MWh']]]-Table13[[#This Row],[Efv_prod '[MWh']]]</f>
        <v>36.81062252242441</v>
      </c>
    </row>
    <row r="6927" x14ac:dyDescent="0.25">
      <c r="E6927" s="4">
        <v>43754.541666666664</v>
      </c>
      <c r="F6927" s="3">
        <v>0</v>
      </c>
      <c r="G6927" s="2">
        <f>Table13[[#This Row],[CF % FV]]*$A$2</f>
        <v>0</v>
      </c>
      <c r="H6927" s="3">
        <v>1.37352361999171E-2</v>
      </c>
      <c r="I6927" s="2">
        <f>Table13[[#This Row],[CF % EOL ]]*$A$6</f>
        <v>0</v>
      </c>
      <c r="J6927" s="3">
        <v>4.7403503622117295E-2</v>
      </c>
      <c r="K6927" s="2">
        <f>$A$10*Table13[[#This Row],[CF % WEC]]</f>
        <v>0</v>
      </c>
      <c r="L6927" s="1">
        <v>26.67611929270716</v>
      </c>
      <c r="M6927" s="2">
        <f>Table13[[#This Row],[Cons h '[MWh']]]-Table13[[#This Row],[Ewec_prod '[MWh']]]-Table13[[#This Row],[Eeol_prod '[MWh']]]-Table13[[#This Row],[Efv_prod '[MWh']]]</f>
        <v>26.67611929270716</v>
      </c>
    </row>
    <row r="6928" x14ac:dyDescent="0.25">
      <c r="E6928" s="4">
        <v>43754.583333333336</v>
      </c>
      <c r="F6928" s="3">
        <v>0</v>
      </c>
      <c r="G6928" s="2">
        <f>Table13[[#This Row],[CF % FV]]*$A$2</f>
        <v>0</v>
      </c>
      <c r="H6928" s="3">
        <v>7.3738109355435205E-2</v>
      </c>
      <c r="I6928" s="2">
        <f>Table13[[#This Row],[CF % EOL ]]*$A$6</f>
        <v>0</v>
      </c>
      <c r="J6928" s="3">
        <v>4.7771928090683487E-2</v>
      </c>
      <c r="K6928" s="2">
        <f>$A$10*Table13[[#This Row],[CF % WEC]]</f>
        <v>0</v>
      </c>
      <c r="L6928" s="1">
        <v>35.122499364181628</v>
      </c>
      <c r="M6928" s="2">
        <f>Table13[[#This Row],[Cons h '[MWh']]]-Table13[[#This Row],[Ewec_prod '[MWh']]]-Table13[[#This Row],[Eeol_prod '[MWh']]]-Table13[[#This Row],[Efv_prod '[MWh']]]</f>
        <v>35.122499364181628</v>
      </c>
    </row>
    <row r="6929" x14ac:dyDescent="0.25">
      <c r="E6929" s="4">
        <v>43754.625</v>
      </c>
      <c r="F6929" s="3">
        <v>0</v>
      </c>
      <c r="G6929" s="2">
        <f>Table13[[#This Row],[CF % FV]]*$A$2</f>
        <v>0</v>
      </c>
      <c r="H6929" s="3">
        <v>0.138651222142846</v>
      </c>
      <c r="I6929" s="2">
        <f>Table13[[#This Row],[CF % EOL ]]*$A$6</f>
        <v>0</v>
      </c>
      <c r="J6929" s="3">
        <v>4.8008867045373126E-2</v>
      </c>
      <c r="K6929" s="2">
        <f>$A$10*Table13[[#This Row],[CF % WEC]]</f>
        <v>0</v>
      </c>
      <c r="L6929" s="1">
        <v>28.332694834093719</v>
      </c>
      <c r="M6929" s="2">
        <f>Table13[[#This Row],[Cons h '[MWh']]]-Table13[[#This Row],[Ewec_prod '[MWh']]]-Table13[[#This Row],[Eeol_prod '[MWh']]]-Table13[[#This Row],[Efv_prod '[MWh']]]</f>
        <v>28.332694834093719</v>
      </c>
    </row>
    <row r="6930" x14ac:dyDescent="0.25">
      <c r="E6930" s="4">
        <v>43754.666666666664</v>
      </c>
      <c r="F6930" s="3">
        <v>9.6079999999999999E-2</v>
      </c>
      <c r="G6930" s="2">
        <f>Table13[[#This Row],[CF % FV]]*$A$2</f>
        <v>10.5688</v>
      </c>
      <c r="H6930" s="3">
        <v>0.13023752942804701</v>
      </c>
      <c r="I6930" s="2">
        <f>Table13[[#This Row],[CF % EOL ]]*$A$6</f>
        <v>0</v>
      </c>
      <c r="J6930" s="3">
        <v>4.8411507814097851E-2</v>
      </c>
      <c r="K6930" s="2">
        <f>$A$10*Table13[[#This Row],[CF % WEC]]</f>
        <v>0</v>
      </c>
      <c r="L6930" s="1">
        <v>31.52987564738206</v>
      </c>
      <c r="M6930" s="2">
        <f>Table13[[#This Row],[Cons h '[MWh']]]-Table13[[#This Row],[Ewec_prod '[MWh']]]-Table13[[#This Row],[Eeol_prod '[MWh']]]-Table13[[#This Row],[Efv_prod '[MWh']]]</f>
        <v>20.96107564738206</v>
      </c>
    </row>
    <row r="6931" x14ac:dyDescent="0.25">
      <c r="E6931" s="4">
        <v>43754.708333333336</v>
      </c>
      <c r="F6931" s="3">
        <v>0.22225</v>
      </c>
      <c r="G6931" s="2">
        <f>Table13[[#This Row],[CF % FV]]*$A$2</f>
        <v>24.447500000000002</v>
      </c>
      <c r="H6931" s="3">
        <v>0.115829503354067</v>
      </c>
      <c r="I6931" s="2">
        <f>Table13[[#This Row],[CF % EOL ]]*$A$6</f>
        <v>0</v>
      </c>
      <c r="J6931" s="3">
        <v>4.8628461405394695E-2</v>
      </c>
      <c r="K6931" s="2">
        <f>$A$10*Table13[[#This Row],[CF % WEC]]</f>
        <v>0</v>
      </c>
      <c r="L6931" s="1">
        <v>41.428569892772082</v>
      </c>
      <c r="M6931" s="2">
        <f>Table13[[#This Row],[Cons h '[MWh']]]-Table13[[#This Row],[Ewec_prod '[MWh']]]-Table13[[#This Row],[Eeol_prod '[MWh']]]-Table13[[#This Row],[Efv_prod '[MWh']]]</f>
        <v>16.98106989277208</v>
      </c>
    </row>
    <row r="6932" x14ac:dyDescent="0.25">
      <c r="E6932" s="4">
        <v>43754.75</v>
      </c>
      <c r="F6932" s="3">
        <v>0.42216000000000004</v>
      </c>
      <c r="G6932" s="2">
        <f>Table13[[#This Row],[CF % FV]]*$A$2</f>
        <v>46.437600000000003</v>
      </c>
      <c r="H6932" s="3">
        <v>9.6396905639518193E-2</v>
      </c>
      <c r="I6932" s="2">
        <f>Table13[[#This Row],[CF % EOL ]]*$A$6</f>
        <v>0</v>
      </c>
      <c r="J6932" s="3">
        <v>4.8858597155358681E-2</v>
      </c>
      <c r="K6932" s="2">
        <f>$A$10*Table13[[#This Row],[CF % WEC]]</f>
        <v>0</v>
      </c>
      <c r="L6932" s="1">
        <v>52.142875042001457</v>
      </c>
      <c r="M6932" s="2">
        <f>Table13[[#This Row],[Cons h '[MWh']]]-Table13[[#This Row],[Ewec_prod '[MWh']]]-Table13[[#This Row],[Eeol_prod '[MWh']]]-Table13[[#This Row],[Efv_prod '[MWh']]]</f>
        <v>5.7052750420014533</v>
      </c>
    </row>
    <row r="6933" x14ac:dyDescent="0.25">
      <c r="E6933" s="4">
        <v>43754.791666666664</v>
      </c>
      <c r="F6933" s="3">
        <v>0.57361000000000006</v>
      </c>
      <c r="G6933" s="2">
        <f>Table13[[#This Row],[CF % FV]]*$A$2</f>
        <v>63.097100000000005</v>
      </c>
      <c r="H6933" s="3">
        <v>0.104905426597628</v>
      </c>
      <c r="I6933" s="2">
        <f>Table13[[#This Row],[CF % EOL ]]*$A$6</f>
        <v>0</v>
      </c>
      <c r="J6933" s="3">
        <v>4.9294206170011776E-2</v>
      </c>
      <c r="K6933" s="2">
        <f>$A$10*Table13[[#This Row],[CF % WEC]]</f>
        <v>0</v>
      </c>
      <c r="L6933" s="1">
        <v>51.581596636917531</v>
      </c>
      <c r="M6933" s="2">
        <f>Table13[[#This Row],[Cons h '[MWh']]]-Table13[[#This Row],[Ewec_prod '[MWh']]]-Table13[[#This Row],[Eeol_prod '[MWh']]]-Table13[[#This Row],[Efv_prod '[MWh']]]</f>
        <v>-11.515503363082473</v>
      </c>
    </row>
    <row r="6934" x14ac:dyDescent="0.25">
      <c r="E6934" s="4">
        <v>43754.833333333336</v>
      </c>
      <c r="F6934" s="3">
        <v>0.57192999999999994</v>
      </c>
      <c r="G6934" s="2">
        <f>Table13[[#This Row],[CF % FV]]*$A$2</f>
        <v>62.912299999999995</v>
      </c>
      <c r="H6934" s="3">
        <v>0.15587077524187401</v>
      </c>
      <c r="I6934" s="2">
        <f>Table13[[#This Row],[CF % EOL ]]*$A$6</f>
        <v>0</v>
      </c>
      <c r="J6934" s="3">
        <v>5.0041389334605488E-2</v>
      </c>
      <c r="K6934" s="2">
        <f>$A$10*Table13[[#This Row],[CF % WEC]]</f>
        <v>0</v>
      </c>
      <c r="L6934" s="1">
        <v>37.046649657918188</v>
      </c>
      <c r="M6934" s="2">
        <f>Table13[[#This Row],[Cons h '[MWh']]]-Table13[[#This Row],[Ewec_prod '[MWh']]]-Table13[[#This Row],[Eeol_prod '[MWh']]]-Table13[[#This Row],[Efv_prod '[MWh']]]</f>
        <v>-25.865650342081807</v>
      </c>
    </row>
    <row r="6935" x14ac:dyDescent="0.25">
      <c r="E6935" s="4">
        <v>43754.875</v>
      </c>
      <c r="F6935" s="3">
        <v>0.62076999999999993</v>
      </c>
      <c r="G6935" s="2">
        <f>Table13[[#This Row],[CF % FV]]*$A$2</f>
        <v>68.284699999999987</v>
      </c>
      <c r="H6935" s="3">
        <v>0.21204424788875101</v>
      </c>
      <c r="I6935" s="2">
        <f>Table13[[#This Row],[CF % EOL ]]*$A$6</f>
        <v>0</v>
      </c>
      <c r="J6935" s="3">
        <v>5.0109993883638793E-2</v>
      </c>
      <c r="K6935" s="2">
        <f>$A$10*Table13[[#This Row],[CF % WEC]]</f>
        <v>0</v>
      </c>
      <c r="L6935" s="1">
        <v>29.675270873877281</v>
      </c>
      <c r="M6935" s="2">
        <f>Table13[[#This Row],[Cons h '[MWh']]]-Table13[[#This Row],[Ewec_prod '[MWh']]]-Table13[[#This Row],[Eeol_prod '[MWh']]]-Table13[[#This Row],[Efv_prod '[MWh']]]</f>
        <v>-38.609429126122706</v>
      </c>
    </row>
    <row r="6936" x14ac:dyDescent="0.25">
      <c r="E6936" s="4">
        <v>43754.916666666664</v>
      </c>
      <c r="F6936" s="3">
        <v>0.59239999999999993</v>
      </c>
      <c r="G6936" s="2">
        <f>Table13[[#This Row],[CF % FV]]*$A$2</f>
        <v>65.163999999999987</v>
      </c>
      <c r="H6936" s="3">
        <v>2.2711325583391302E-2</v>
      </c>
      <c r="I6936" s="2">
        <f>Table13[[#This Row],[CF % EOL ]]*$A$6</f>
        <v>0</v>
      </c>
      <c r="J6936" s="3">
        <v>5.0374365295656184E-2</v>
      </c>
      <c r="K6936" s="2">
        <f>$A$10*Table13[[#This Row],[CF % WEC]]</f>
        <v>0</v>
      </c>
      <c r="L6936" s="1">
        <v>27.17000144591599</v>
      </c>
      <c r="M6936" s="2">
        <f>Table13[[#This Row],[Cons h '[MWh']]]-Table13[[#This Row],[Ewec_prod '[MWh']]]-Table13[[#This Row],[Eeol_prod '[MWh']]]-Table13[[#This Row],[Efv_prod '[MWh']]]</f>
        <v>-37.993998554084001</v>
      </c>
    </row>
    <row r="6937" x14ac:dyDescent="0.25">
      <c r="E6937" s="4">
        <v>43754.958333333336</v>
      </c>
      <c r="F6937" s="3">
        <v>0.59223000000000003</v>
      </c>
      <c r="G6937" s="2">
        <f>Table13[[#This Row],[CF % FV]]*$A$2</f>
        <v>65.145300000000006</v>
      </c>
      <c r="H6937" s="3">
        <v>-3.5210809763635501E-3</v>
      </c>
      <c r="I6937" s="2">
        <f>Table13[[#This Row],[CF % EOL ]]*$A$6</f>
        <v>0</v>
      </c>
      <c r="J6937" s="3">
        <v>5.0779186974816211E-2</v>
      </c>
      <c r="K6937" s="2">
        <f>$A$10*Table13[[#This Row],[CF % WEC]]</f>
        <v>0</v>
      </c>
      <c r="L6937" s="1">
        <v>28.425563771385157</v>
      </c>
      <c r="M6937" s="2">
        <f>Table13[[#This Row],[Cons h '[MWh']]]-Table13[[#This Row],[Ewec_prod '[MWh']]]-Table13[[#This Row],[Eeol_prod '[MWh']]]-Table13[[#This Row],[Efv_prod '[MWh']]]</f>
        <v>-36.719736228614849</v>
      </c>
    </row>
    <row r="6938" x14ac:dyDescent="0.25">
      <c r="E6938" s="4">
        <v>43755</v>
      </c>
      <c r="F6938" s="3">
        <v>0.45779000000000003</v>
      </c>
      <c r="G6938" s="2">
        <f>Table13[[#This Row],[CF % FV]]*$A$2</f>
        <v>50.356900000000003</v>
      </c>
      <c r="H6938" s="3">
        <v>-3.6880898191731402E-3</v>
      </c>
      <c r="I6938" s="2">
        <f>Table13[[#This Row],[CF % EOL ]]*$A$6</f>
        <v>0</v>
      </c>
      <c r="J6938" s="3">
        <v>5.1425290212360975E-2</v>
      </c>
      <c r="K6938" s="2">
        <f>$A$10*Table13[[#This Row],[CF % WEC]]</f>
        <v>0</v>
      </c>
      <c r="L6938" s="1">
        <v>24.688340525909194</v>
      </c>
      <c r="M6938" s="2">
        <f>Table13[[#This Row],[Cons h '[MWh']]]-Table13[[#This Row],[Ewec_prod '[MWh']]]-Table13[[#This Row],[Eeol_prod '[MWh']]]-Table13[[#This Row],[Efv_prod '[MWh']]]</f>
        <v>-25.668559474090809</v>
      </c>
    </row>
    <row r="6939" x14ac:dyDescent="0.25">
      <c r="E6939" s="4">
        <v>43755.041666666664</v>
      </c>
      <c r="F6939" s="3">
        <v>0.36049999999999999</v>
      </c>
      <c r="G6939" s="2">
        <f>Table13[[#This Row],[CF % FV]]*$A$2</f>
        <v>39.655000000000001</v>
      </c>
      <c r="H6939" s="3">
        <v>-3.7830354752894499E-3</v>
      </c>
      <c r="I6939" s="2">
        <f>Table13[[#This Row],[CF % EOL ]]*$A$6</f>
        <v>0</v>
      </c>
      <c r="J6939" s="3">
        <v>5.2314513929458462E-2</v>
      </c>
      <c r="K6939" s="2">
        <f>$A$10*Table13[[#This Row],[CF % WEC]]</f>
        <v>0</v>
      </c>
      <c r="L6939" s="1">
        <v>24.797886224443168</v>
      </c>
      <c r="M6939" s="2">
        <f>Table13[[#This Row],[Cons h '[MWh']]]-Table13[[#This Row],[Ewec_prod '[MWh']]]-Table13[[#This Row],[Eeol_prod '[MWh']]]-Table13[[#This Row],[Efv_prod '[MWh']]]</f>
        <v>-14.857113775556833</v>
      </c>
    </row>
    <row r="6940" x14ac:dyDescent="0.25">
      <c r="E6940" s="4">
        <v>43755.083333333336</v>
      </c>
      <c r="F6940" s="3">
        <v>0.12321</v>
      </c>
      <c r="G6940" s="2">
        <f>Table13[[#This Row],[CF % FV]]*$A$2</f>
        <v>13.553100000000001</v>
      </c>
      <c r="H6940" s="3">
        <v>-3.30166217891155E-3</v>
      </c>
      <c r="I6940" s="2">
        <f>Table13[[#This Row],[CF % EOL ]]*$A$6</f>
        <v>0</v>
      </c>
      <c r="J6940" s="3">
        <v>5.3432649821604269E-2</v>
      </c>
      <c r="K6940" s="2">
        <f>$A$10*Table13[[#This Row],[CF % WEC]]</f>
        <v>0</v>
      </c>
      <c r="L6940" s="1">
        <v>24.231139806190104</v>
      </c>
      <c r="M6940" s="2">
        <f>Table13[[#This Row],[Cons h '[MWh']]]-Table13[[#This Row],[Ewec_prod '[MWh']]]-Table13[[#This Row],[Eeol_prod '[MWh']]]-Table13[[#This Row],[Efv_prod '[MWh']]]</f>
        <v>10.678039806190103</v>
      </c>
    </row>
    <row r="6941" x14ac:dyDescent="0.25">
      <c r="E6941" s="4">
        <v>43755.125</v>
      </c>
      <c r="F6941" s="3">
        <v>8.1099999999999992E-3</v>
      </c>
      <c r="G6941" s="2">
        <f>Table13[[#This Row],[CF % FV]]*$A$2</f>
        <v>0.89209999999999989</v>
      </c>
      <c r="H6941" s="3">
        <v>1.5664789471306201E-3</v>
      </c>
      <c r="I6941" s="2">
        <f>Table13[[#This Row],[CF % EOL ]]*$A$6</f>
        <v>0</v>
      </c>
      <c r="J6941" s="3">
        <v>5.8777907358316471E-2</v>
      </c>
      <c r="K6941" s="2">
        <f>$A$10*Table13[[#This Row],[CF % WEC]]</f>
        <v>0</v>
      </c>
      <c r="L6941" s="1">
        <v>24.494554867868455</v>
      </c>
      <c r="M6941" s="2">
        <f>Table13[[#This Row],[Cons h '[MWh']]]-Table13[[#This Row],[Ewec_prod '[MWh']]]-Table13[[#This Row],[Eeol_prod '[MWh']]]-Table13[[#This Row],[Efv_prod '[MWh']]]</f>
        <v>23.602454867868456</v>
      </c>
    </row>
    <row r="6942" x14ac:dyDescent="0.25">
      <c r="E6942" s="4">
        <v>43755.166666666664</v>
      </c>
      <c r="F6942" s="3">
        <v>0</v>
      </c>
      <c r="G6942" s="2">
        <f>Table13[[#This Row],[CF % FV]]*$A$2</f>
        <v>0</v>
      </c>
      <c r="H6942" s="3">
        <v>1.687795371524E-2</v>
      </c>
      <c r="I6942" s="2">
        <f>Table13[[#This Row],[CF % EOL ]]*$A$6</f>
        <v>0</v>
      </c>
      <c r="J6942" s="3">
        <v>5.9914913221233324E-2</v>
      </c>
      <c r="K6942" s="2">
        <f>$A$10*Table13[[#This Row],[CF % WEC]]</f>
        <v>0</v>
      </c>
      <c r="L6942" s="1">
        <v>32.653387491595758</v>
      </c>
      <c r="M6942" s="2">
        <f>Table13[[#This Row],[Cons h '[MWh']]]-Table13[[#This Row],[Ewec_prod '[MWh']]]-Table13[[#This Row],[Eeol_prod '[MWh']]]-Table13[[#This Row],[Efv_prod '[MWh']]]</f>
        <v>32.653387491595758</v>
      </c>
    </row>
    <row r="6943" x14ac:dyDescent="0.25">
      <c r="E6943" s="4">
        <v>43755.208333333336</v>
      </c>
      <c r="F6943" s="3">
        <v>0</v>
      </c>
      <c r="G6943" s="2">
        <f>Table13[[#This Row],[CF % FV]]*$A$2</f>
        <v>0</v>
      </c>
      <c r="H6943" s="3">
        <v>5.4992919935277398E-2</v>
      </c>
      <c r="I6943" s="2">
        <f>Table13[[#This Row],[CF % EOL ]]*$A$6</f>
        <v>0</v>
      </c>
      <c r="J6943" s="3">
        <v>6.2296469008036634E-2</v>
      </c>
      <c r="K6943" s="2">
        <f>$A$10*Table13[[#This Row],[CF % WEC]]</f>
        <v>0</v>
      </c>
      <c r="L6943" s="1">
        <v>31.824961981205174</v>
      </c>
      <c r="M6943" s="2">
        <f>Table13[[#This Row],[Cons h '[MWh']]]-Table13[[#This Row],[Ewec_prod '[MWh']]]-Table13[[#This Row],[Eeol_prod '[MWh']]]-Table13[[#This Row],[Efv_prod '[MWh']]]</f>
        <v>31.824961981205174</v>
      </c>
    </row>
    <row r="6944" x14ac:dyDescent="0.25">
      <c r="E6944" s="4">
        <v>43755.25</v>
      </c>
      <c r="F6944" s="3">
        <v>0</v>
      </c>
      <c r="G6944" s="2">
        <f>Table13[[#This Row],[CF % FV]]*$A$2</f>
        <v>0</v>
      </c>
      <c r="H6944" s="3">
        <v>7.8978018931514904E-2</v>
      </c>
      <c r="I6944" s="2">
        <f>Table13[[#This Row],[CF % EOL ]]*$A$6</f>
        <v>0</v>
      </c>
      <c r="J6944" s="3">
        <v>6.5693633367288728E-2</v>
      </c>
      <c r="K6944" s="2">
        <f>$A$10*Table13[[#This Row],[CF % WEC]]</f>
        <v>0</v>
      </c>
      <c r="L6944" s="1">
        <v>35.230899154437907</v>
      </c>
      <c r="M6944" s="2">
        <f>Table13[[#This Row],[Cons h '[MWh']]]-Table13[[#This Row],[Ewec_prod '[MWh']]]-Table13[[#This Row],[Eeol_prod '[MWh']]]-Table13[[#This Row],[Efv_prod '[MWh']]]</f>
        <v>35.230899154437907</v>
      </c>
    </row>
    <row r="6945" x14ac:dyDescent="0.25">
      <c r="E6945" s="4">
        <v>43755.291666666664</v>
      </c>
      <c r="F6945" s="3">
        <v>0</v>
      </c>
      <c r="G6945" s="2">
        <f>Table13[[#This Row],[CF % FV]]*$A$2</f>
        <v>0</v>
      </c>
      <c r="H6945" s="3">
        <v>0.110652205960577</v>
      </c>
      <c r="I6945" s="2">
        <f>Table13[[#This Row],[CF % EOL ]]*$A$6</f>
        <v>0</v>
      </c>
      <c r="J6945" s="3">
        <v>6.8885625664706199E-2</v>
      </c>
      <c r="K6945" s="2">
        <f>$A$10*Table13[[#This Row],[CF % WEC]]</f>
        <v>0</v>
      </c>
      <c r="L6945" s="1">
        <v>33.184383946975181</v>
      </c>
      <c r="M6945" s="2">
        <f>Table13[[#This Row],[Cons h '[MWh']]]-Table13[[#This Row],[Ewec_prod '[MWh']]]-Table13[[#This Row],[Eeol_prod '[MWh']]]-Table13[[#This Row],[Efv_prod '[MWh']]]</f>
        <v>33.184383946975181</v>
      </c>
    </row>
    <row r="6946" x14ac:dyDescent="0.25">
      <c r="E6946" s="4">
        <v>43755.333333333336</v>
      </c>
      <c r="F6946" s="3">
        <v>0</v>
      </c>
      <c r="G6946" s="2">
        <f>Table13[[#This Row],[CF % FV]]*$A$2</f>
        <v>0</v>
      </c>
      <c r="H6946" s="3">
        <v>0.13080819242638</v>
      </c>
      <c r="I6946" s="2">
        <f>Table13[[#This Row],[CF % EOL ]]*$A$6</f>
        <v>0</v>
      </c>
      <c r="J6946" s="3">
        <v>7.1919218295461093E-2</v>
      </c>
      <c r="K6946" s="2">
        <f>$A$10*Table13[[#This Row],[CF % WEC]]</f>
        <v>0</v>
      </c>
      <c r="L6946" s="1">
        <v>31.173224542454289</v>
      </c>
      <c r="M6946" s="2">
        <f>Table13[[#This Row],[Cons h '[MWh']]]-Table13[[#This Row],[Ewec_prod '[MWh']]]-Table13[[#This Row],[Eeol_prod '[MWh']]]-Table13[[#This Row],[Efv_prod '[MWh']]]</f>
        <v>31.173224542454289</v>
      </c>
    </row>
    <row r="6947" x14ac:dyDescent="0.25">
      <c r="E6947" s="4">
        <v>43755.375</v>
      </c>
      <c r="F6947" s="3">
        <v>0</v>
      </c>
      <c r="G6947" s="2">
        <f>Table13[[#This Row],[CF % FV]]*$A$2</f>
        <v>0</v>
      </c>
      <c r="H6947" s="3">
        <v>0.139708060115383</v>
      </c>
      <c r="I6947" s="2">
        <f>Table13[[#This Row],[CF % EOL ]]*$A$6</f>
        <v>0</v>
      </c>
      <c r="J6947" s="3">
        <v>7.1664049948516703E-2</v>
      </c>
      <c r="K6947" s="2">
        <f>$A$10*Table13[[#This Row],[CF % WEC]]</f>
        <v>0</v>
      </c>
      <c r="L6947" s="1">
        <v>33.993930077606294</v>
      </c>
      <c r="M6947" s="2">
        <f>Table13[[#This Row],[Cons h '[MWh']]]-Table13[[#This Row],[Ewec_prod '[MWh']]]-Table13[[#This Row],[Eeol_prod '[MWh']]]-Table13[[#This Row],[Efv_prod '[MWh']]]</f>
        <v>33.993930077606294</v>
      </c>
    </row>
    <row r="6948" x14ac:dyDescent="0.25">
      <c r="E6948" s="4">
        <v>43755.416666666664</v>
      </c>
      <c r="F6948" s="3">
        <v>0</v>
      </c>
      <c r="G6948" s="2">
        <f>Table13[[#This Row],[CF % FV]]*$A$2</f>
        <v>0</v>
      </c>
      <c r="H6948" s="3">
        <v>-3.1527958640332901E-3</v>
      </c>
      <c r="I6948" s="2">
        <f>Table13[[#This Row],[CF % EOL ]]*$A$6</f>
        <v>0</v>
      </c>
      <c r="J6948" s="3">
        <v>7.1520639888881382E-2</v>
      </c>
      <c r="K6948" s="2">
        <f>$A$10*Table13[[#This Row],[CF % WEC]]</f>
        <v>0</v>
      </c>
      <c r="L6948" s="1">
        <v>29.823716272788914</v>
      </c>
      <c r="M6948" s="2">
        <f>Table13[[#This Row],[Cons h '[MWh']]]-Table13[[#This Row],[Ewec_prod '[MWh']]]-Table13[[#This Row],[Eeol_prod '[MWh']]]-Table13[[#This Row],[Efv_prod '[MWh']]]</f>
        <v>29.823716272788914</v>
      </c>
    </row>
    <row r="6949" x14ac:dyDescent="0.25">
      <c r="E6949" s="4">
        <v>43755.458333333336</v>
      </c>
      <c r="F6949" s="3">
        <v>0</v>
      </c>
      <c r="G6949" s="2">
        <f>Table13[[#This Row],[CF % FV]]*$A$2</f>
        <v>0</v>
      </c>
      <c r="H6949" s="3">
        <v>-3.8007367566352899E-3</v>
      </c>
      <c r="I6949" s="2">
        <f>Table13[[#This Row],[CF % EOL ]]*$A$6</f>
        <v>0</v>
      </c>
      <c r="J6949" s="3">
        <v>7.1320320806036022E-2</v>
      </c>
      <c r="K6949" s="2">
        <f>$A$10*Table13[[#This Row],[CF % WEC]]</f>
        <v>0</v>
      </c>
      <c r="L6949" s="1">
        <v>25.332551697150478</v>
      </c>
      <c r="M6949" s="2">
        <f>Table13[[#This Row],[Cons h '[MWh']]]-Table13[[#This Row],[Ewec_prod '[MWh']]]-Table13[[#This Row],[Eeol_prod '[MWh']]]-Table13[[#This Row],[Efv_prod '[MWh']]]</f>
        <v>25.332551697150478</v>
      </c>
    </row>
    <row r="6950" x14ac:dyDescent="0.25">
      <c r="E6950" s="4">
        <v>43755.5</v>
      </c>
      <c r="F6950" s="3">
        <v>0</v>
      </c>
      <c r="G6950" s="2">
        <f>Table13[[#This Row],[CF % FV]]*$A$2</f>
        <v>0</v>
      </c>
      <c r="H6950" s="3">
        <v>-3.3368914920327798E-3</v>
      </c>
      <c r="I6950" s="2">
        <f>Table13[[#This Row],[CF % EOL ]]*$A$6</f>
        <v>0</v>
      </c>
      <c r="J6950" s="3">
        <v>7.1218095859271663E-2</v>
      </c>
      <c r="K6950" s="2">
        <f>$A$10*Table13[[#This Row],[CF % WEC]]</f>
        <v>0</v>
      </c>
      <c r="L6950" s="1">
        <v>39.728454788073201</v>
      </c>
      <c r="M6950" s="2">
        <f>Table13[[#This Row],[Cons h '[MWh']]]-Table13[[#This Row],[Ewec_prod '[MWh']]]-Table13[[#This Row],[Eeol_prod '[MWh']]]-Table13[[#This Row],[Efv_prod '[MWh']]]</f>
        <v>39.728454788073201</v>
      </c>
    </row>
    <row r="6951" x14ac:dyDescent="0.25">
      <c r="E6951" s="4">
        <v>43755.541666666664</v>
      </c>
      <c r="F6951" s="3">
        <v>0</v>
      </c>
      <c r="G6951" s="2">
        <f>Table13[[#This Row],[CF % FV]]*$A$2</f>
        <v>0</v>
      </c>
      <c r="H6951" s="3">
        <v>2.8324658913848702E-3</v>
      </c>
      <c r="I6951" s="2">
        <f>Table13[[#This Row],[CF % EOL ]]*$A$6</f>
        <v>0</v>
      </c>
      <c r="J6951" s="3">
        <v>7.1301076381597772E-2</v>
      </c>
      <c r="K6951" s="2">
        <f>$A$10*Table13[[#This Row],[CF % WEC]]</f>
        <v>0</v>
      </c>
      <c r="L6951" s="1">
        <v>29.699144887804991</v>
      </c>
      <c r="M6951" s="2">
        <f>Table13[[#This Row],[Cons h '[MWh']]]-Table13[[#This Row],[Ewec_prod '[MWh']]]-Table13[[#This Row],[Eeol_prod '[MWh']]]-Table13[[#This Row],[Efv_prod '[MWh']]]</f>
        <v>29.699144887804991</v>
      </c>
    </row>
    <row r="6952" x14ac:dyDescent="0.25">
      <c r="E6952" s="4">
        <v>43755.583333333336</v>
      </c>
      <c r="F6952" s="3">
        <v>0</v>
      </c>
      <c r="G6952" s="2">
        <f>Table13[[#This Row],[CF % FV]]*$A$2</f>
        <v>0</v>
      </c>
      <c r="H6952" s="3">
        <v>3.7797517828388402E-2</v>
      </c>
      <c r="I6952" s="2">
        <f>Table13[[#This Row],[CF % EOL ]]*$A$6</f>
        <v>0</v>
      </c>
      <c r="J6952" s="3">
        <v>7.1623637325821304E-2</v>
      </c>
      <c r="K6952" s="2">
        <f>$A$10*Table13[[#This Row],[CF % WEC]]</f>
        <v>0</v>
      </c>
      <c r="L6952" s="1">
        <v>33.663901681947287</v>
      </c>
      <c r="M6952" s="2">
        <f>Table13[[#This Row],[Cons h '[MWh']]]-Table13[[#This Row],[Ewec_prod '[MWh']]]-Table13[[#This Row],[Eeol_prod '[MWh']]]-Table13[[#This Row],[Efv_prod '[MWh']]]</f>
        <v>33.663901681947287</v>
      </c>
    </row>
    <row r="6953" x14ac:dyDescent="0.25">
      <c r="E6953" s="4">
        <v>43755.625</v>
      </c>
      <c r="F6953" s="3">
        <v>0</v>
      </c>
      <c r="G6953" s="2">
        <f>Table13[[#This Row],[CF % FV]]*$A$2</f>
        <v>0</v>
      </c>
      <c r="H6953" s="3">
        <v>7.5435955972362106E-2</v>
      </c>
      <c r="I6953" s="2">
        <f>Table13[[#This Row],[CF % EOL ]]*$A$6</f>
        <v>0</v>
      </c>
      <c r="J6953" s="3">
        <v>7.2355694733446649E-2</v>
      </c>
      <c r="K6953" s="2">
        <f>$A$10*Table13[[#This Row],[CF % WEC]]</f>
        <v>0</v>
      </c>
      <c r="L6953" s="1">
        <v>39.962881188781331</v>
      </c>
      <c r="M6953" s="2">
        <f>Table13[[#This Row],[Cons h '[MWh']]]-Table13[[#This Row],[Ewec_prod '[MWh']]]-Table13[[#This Row],[Eeol_prod '[MWh']]]-Table13[[#This Row],[Efv_prod '[MWh']]]</f>
        <v>39.962881188781331</v>
      </c>
    </row>
    <row r="6954" x14ac:dyDescent="0.25">
      <c r="E6954" s="4">
        <v>43755.666666666664</v>
      </c>
      <c r="F6954" s="3">
        <v>0.10186000000000001</v>
      </c>
      <c r="G6954" s="2">
        <f>Table13[[#This Row],[CF % FV]]*$A$2</f>
        <v>11.204600000000001</v>
      </c>
      <c r="H6954" s="3">
        <v>0.144423148939373</v>
      </c>
      <c r="I6954" s="2">
        <f>Table13[[#This Row],[CF % EOL ]]*$A$6</f>
        <v>0</v>
      </c>
      <c r="J6954" s="3">
        <v>7.2500813564630798E-2</v>
      </c>
      <c r="K6954" s="2">
        <f>$A$10*Table13[[#This Row],[CF % WEC]]</f>
        <v>0</v>
      </c>
      <c r="L6954" s="1">
        <v>32.720248186968171</v>
      </c>
      <c r="M6954" s="2">
        <f>Table13[[#This Row],[Cons h '[MWh']]]-Table13[[#This Row],[Ewec_prod '[MWh']]]-Table13[[#This Row],[Eeol_prod '[MWh']]]-Table13[[#This Row],[Efv_prod '[MWh']]]</f>
        <v>21.515648186968171</v>
      </c>
    </row>
    <row r="6955" x14ac:dyDescent="0.25">
      <c r="E6955" s="4">
        <v>43755.708333333336</v>
      </c>
      <c r="F6955" s="3">
        <v>0.25642999999999999</v>
      </c>
      <c r="G6955" s="2">
        <f>Table13[[#This Row],[CF % FV]]*$A$2</f>
        <v>28.2073</v>
      </c>
      <c r="H6955" s="3">
        <v>0.180432724870038</v>
      </c>
      <c r="I6955" s="2">
        <f>Table13[[#This Row],[CF % EOL ]]*$A$6</f>
        <v>0</v>
      </c>
      <c r="J6955" s="3">
        <v>7.5184830288126794E-2</v>
      </c>
      <c r="K6955" s="2">
        <f>$A$10*Table13[[#This Row],[CF % WEC]]</f>
        <v>0</v>
      </c>
      <c r="L6955" s="1">
        <v>40.217385160242614</v>
      </c>
      <c r="M6955" s="2">
        <f>Table13[[#This Row],[Cons h '[MWh']]]-Table13[[#This Row],[Ewec_prod '[MWh']]]-Table13[[#This Row],[Eeol_prod '[MWh']]]-Table13[[#This Row],[Efv_prod '[MWh']]]</f>
        <v>12.010085160242614</v>
      </c>
    </row>
    <row r="6956" x14ac:dyDescent="0.25">
      <c r="E6956" s="4">
        <v>43755.75</v>
      </c>
      <c r="F6956" s="3">
        <v>0.32844000000000001</v>
      </c>
      <c r="G6956" s="2">
        <f>Table13[[#This Row],[CF % FV]]*$A$2</f>
        <v>36.128399999999999</v>
      </c>
      <c r="H6956" s="3">
        <v>0.169202636152295</v>
      </c>
      <c r="I6956" s="2">
        <f>Table13[[#This Row],[CF % EOL ]]*$A$6</f>
        <v>0</v>
      </c>
      <c r="J6956" s="3">
        <v>7.9123263295101956E-2</v>
      </c>
      <c r="K6956" s="2">
        <f>$A$10*Table13[[#This Row],[CF % WEC]]</f>
        <v>0</v>
      </c>
      <c r="L6956" s="1">
        <v>32.412926778710847</v>
      </c>
      <c r="M6956" s="2">
        <f>Table13[[#This Row],[Cons h '[MWh']]]-Table13[[#This Row],[Ewec_prod '[MWh']]]-Table13[[#This Row],[Eeol_prod '[MWh']]]-Table13[[#This Row],[Efv_prod '[MWh']]]</f>
        <v>-3.7154732212891517</v>
      </c>
    </row>
    <row r="6957" x14ac:dyDescent="0.25">
      <c r="E6957" s="4">
        <v>43755.791666666664</v>
      </c>
      <c r="F6957" s="3">
        <v>0.49026999999999998</v>
      </c>
      <c r="G6957" s="2">
        <f>Table13[[#This Row],[CF % FV]]*$A$2</f>
        <v>53.929699999999997</v>
      </c>
      <c r="H6957" s="3">
        <v>0.17578301162191101</v>
      </c>
      <c r="I6957" s="2">
        <f>Table13[[#This Row],[CF % EOL ]]*$A$6</f>
        <v>0</v>
      </c>
      <c r="J6957" s="3">
        <v>8.2087030634947711E-2</v>
      </c>
      <c r="K6957" s="2">
        <f>$A$10*Table13[[#This Row],[CF % WEC]]</f>
        <v>0</v>
      </c>
      <c r="L6957" s="1">
        <v>41.705882843459257</v>
      </c>
      <c r="M6957" s="2">
        <f>Table13[[#This Row],[Cons h '[MWh']]]-Table13[[#This Row],[Ewec_prod '[MWh']]]-Table13[[#This Row],[Eeol_prod '[MWh']]]-Table13[[#This Row],[Efv_prod '[MWh']]]</f>
        <v>-12.22381715654074</v>
      </c>
    </row>
    <row r="6958" x14ac:dyDescent="0.25">
      <c r="E6958" s="4">
        <v>43755.833333333336</v>
      </c>
      <c r="F6958" s="3">
        <v>0.69450999999999996</v>
      </c>
      <c r="G6958" s="2">
        <f>Table13[[#This Row],[CF % FV]]*$A$2</f>
        <v>76.39609999999999</v>
      </c>
      <c r="H6958" s="3">
        <v>0.16526012254832401</v>
      </c>
      <c r="I6958" s="2">
        <f>Table13[[#This Row],[CF % EOL ]]*$A$6</f>
        <v>0</v>
      </c>
      <c r="J6958" s="3">
        <v>8.390822583417E-2</v>
      </c>
      <c r="K6958" s="2">
        <f>$A$10*Table13[[#This Row],[CF % WEC]]</f>
        <v>0</v>
      </c>
      <c r="L6958" s="1">
        <v>41.011753477580299</v>
      </c>
      <c r="M6958" s="2">
        <f>Table13[[#This Row],[Cons h '[MWh']]]-Table13[[#This Row],[Ewec_prod '[MWh']]]-Table13[[#This Row],[Eeol_prod '[MWh']]]-Table13[[#This Row],[Efv_prod '[MWh']]]</f>
        <v>-35.38434652241969</v>
      </c>
    </row>
    <row r="6959" x14ac:dyDescent="0.25">
      <c r="E6959" s="4">
        <v>43755.875</v>
      </c>
      <c r="F6959" s="3">
        <v>0.72377000000000002</v>
      </c>
      <c r="G6959" s="2">
        <f>Table13[[#This Row],[CF % FV]]*$A$2</f>
        <v>79.614699999999999</v>
      </c>
      <c r="H6959" s="3">
        <v>0.175877414019499</v>
      </c>
      <c r="I6959" s="2">
        <f>Table13[[#This Row],[CF % EOL ]]*$A$6</f>
        <v>0</v>
      </c>
      <c r="J6959" s="3">
        <v>8.1151701905264648E-2</v>
      </c>
      <c r="K6959" s="2">
        <f>$A$10*Table13[[#This Row],[CF % WEC]]</f>
        <v>0</v>
      </c>
      <c r="L6959" s="1">
        <v>30.041829214316486</v>
      </c>
      <c r="M6959" s="2">
        <f>Table13[[#This Row],[Cons h '[MWh']]]-Table13[[#This Row],[Ewec_prod '[MWh']]]-Table13[[#This Row],[Eeol_prod '[MWh']]]-Table13[[#This Row],[Efv_prod '[MWh']]]</f>
        <v>-49.572870785683513</v>
      </c>
    </row>
    <row r="6960" x14ac:dyDescent="0.25">
      <c r="E6960" s="4">
        <v>43755.916666666664</v>
      </c>
      <c r="F6960" s="3">
        <v>0.71662000000000003</v>
      </c>
      <c r="G6960" s="2">
        <f>Table13[[#This Row],[CF % FV]]*$A$2</f>
        <v>78.82820000000001</v>
      </c>
      <c r="H6960" s="3">
        <v>4.7294252143986904E-3</v>
      </c>
      <c r="I6960" s="2">
        <f>Table13[[#This Row],[CF % EOL ]]*$A$6</f>
        <v>0</v>
      </c>
      <c r="J6960" s="3">
        <v>7.9475822631411633E-2</v>
      </c>
      <c r="K6960" s="2">
        <f>$A$10*Table13[[#This Row],[CF % WEC]]</f>
        <v>0</v>
      </c>
      <c r="L6960" s="1">
        <v>31.925770264587126</v>
      </c>
      <c r="M6960" s="2">
        <f>Table13[[#This Row],[Cons h '[MWh']]]-Table13[[#This Row],[Ewec_prod '[MWh']]]-Table13[[#This Row],[Eeol_prod '[MWh']]]-Table13[[#This Row],[Efv_prod '[MWh']]]</f>
        <v>-46.902429735412881</v>
      </c>
    </row>
    <row r="6961" x14ac:dyDescent="0.25">
      <c r="E6961" s="4">
        <v>43755.958333333336</v>
      </c>
      <c r="F6961" s="3">
        <v>0.64149</v>
      </c>
      <c r="G6961" s="2">
        <f>Table13[[#This Row],[CF % FV]]*$A$2</f>
        <v>70.563900000000004</v>
      </c>
      <c r="H6961" s="3">
        <v>1.58176916293949E-3</v>
      </c>
      <c r="I6961" s="2">
        <f>Table13[[#This Row],[CF % EOL ]]*$A$6</f>
        <v>0</v>
      </c>
      <c r="J6961" s="3">
        <v>7.8514856765224822E-2</v>
      </c>
      <c r="K6961" s="2">
        <f>$A$10*Table13[[#This Row],[CF % WEC]]</f>
        <v>0</v>
      </c>
      <c r="L6961" s="1">
        <v>25.740267995000579</v>
      </c>
      <c r="M6961" s="2">
        <f>Table13[[#This Row],[Cons h '[MWh']]]-Table13[[#This Row],[Ewec_prod '[MWh']]]-Table13[[#This Row],[Eeol_prod '[MWh']]]-Table13[[#This Row],[Efv_prod '[MWh']]]</f>
        <v>-44.823632004999425</v>
      </c>
    </row>
    <row r="6962" x14ac:dyDescent="0.25">
      <c r="E6962" s="4">
        <v>43756</v>
      </c>
      <c r="F6962" s="3">
        <v>0.51234999999999997</v>
      </c>
      <c r="G6962" s="2">
        <f>Table13[[#This Row],[CF % FV]]*$A$2</f>
        <v>56.358499999999999</v>
      </c>
      <c r="H6962" s="3">
        <v>1.11921073447736E-2</v>
      </c>
      <c r="I6962" s="2">
        <f>Table13[[#This Row],[CF % EOL ]]*$A$6</f>
        <v>0</v>
      </c>
      <c r="J6962" s="3">
        <v>7.8339192927368351E-2</v>
      </c>
      <c r="K6962" s="2">
        <f>$A$10*Table13[[#This Row],[CF % WEC]]</f>
        <v>0</v>
      </c>
      <c r="L6962" s="1">
        <v>21.97064408736389</v>
      </c>
      <c r="M6962" s="2">
        <f>Table13[[#This Row],[Cons h '[MWh']]]-Table13[[#This Row],[Ewec_prod '[MWh']]]-Table13[[#This Row],[Eeol_prod '[MWh']]]-Table13[[#This Row],[Efv_prod '[MWh']]]</f>
        <v>-34.387855912636113</v>
      </c>
    </row>
    <row r="6963" x14ac:dyDescent="0.25">
      <c r="E6963" s="4">
        <v>43756.041666666664</v>
      </c>
      <c r="F6963" s="3">
        <v>0.34452999999999995</v>
      </c>
      <c r="G6963" s="2">
        <f>Table13[[#This Row],[CF % FV]]*$A$2</f>
        <v>37.898299999999992</v>
      </c>
      <c r="H6963" s="3">
        <v>3.6381649517932498E-2</v>
      </c>
      <c r="I6963" s="2">
        <f>Table13[[#This Row],[CF % EOL ]]*$A$6</f>
        <v>0</v>
      </c>
      <c r="J6963" s="3">
        <v>7.8527265123853496E-2</v>
      </c>
      <c r="K6963" s="2">
        <f>$A$10*Table13[[#This Row],[CF % WEC]]</f>
        <v>0</v>
      </c>
      <c r="L6963" s="1">
        <v>26.729255932140251</v>
      </c>
      <c r="M6963" s="2">
        <f>Table13[[#This Row],[Cons h '[MWh']]]-Table13[[#This Row],[Ewec_prod '[MWh']]]-Table13[[#This Row],[Eeol_prod '[MWh']]]-Table13[[#This Row],[Efv_prod '[MWh']]]</f>
        <v>-11.16904406785974</v>
      </c>
    </row>
    <row r="6964" x14ac:dyDescent="0.25">
      <c r="E6964" s="4">
        <v>43756.083333333336</v>
      </c>
      <c r="F6964" s="3">
        <v>0.13808000000000001</v>
      </c>
      <c r="G6964" s="2">
        <f>Table13[[#This Row],[CF % FV]]*$A$2</f>
        <v>15.188800000000001</v>
      </c>
      <c r="H6964" s="3">
        <v>5.3282460866406998E-2</v>
      </c>
      <c r="I6964" s="2">
        <f>Table13[[#This Row],[CF % EOL ]]*$A$6</f>
        <v>0</v>
      </c>
      <c r="J6964" s="3">
        <v>7.9049724611941624E-2</v>
      </c>
      <c r="K6964" s="2">
        <f>$A$10*Table13[[#This Row],[CF % WEC]]</f>
        <v>0</v>
      </c>
      <c r="L6964" s="1">
        <v>23.84621251528133</v>
      </c>
      <c r="M6964" s="2">
        <f>Table13[[#This Row],[Cons h '[MWh']]]-Table13[[#This Row],[Ewec_prod '[MWh']]]-Table13[[#This Row],[Eeol_prod '[MWh']]]-Table13[[#This Row],[Efv_prod '[MWh']]]</f>
        <v>8.6574125152813295</v>
      </c>
    </row>
    <row r="6965" x14ac:dyDescent="0.25">
      <c r="E6965" s="4">
        <v>43756.125</v>
      </c>
      <c r="F6965" s="3">
        <v>6.77E-3</v>
      </c>
      <c r="G6965" s="2">
        <f>Table13[[#This Row],[CF % FV]]*$A$2</f>
        <v>0.74470000000000003</v>
      </c>
      <c r="H6965" s="3">
        <v>6.8451571158542807E-2</v>
      </c>
      <c r="I6965" s="2">
        <f>Table13[[#This Row],[CF % EOL ]]*$A$6</f>
        <v>0</v>
      </c>
      <c r="J6965" s="3">
        <v>8.0266525674601158E-2</v>
      </c>
      <c r="K6965" s="2">
        <f>$A$10*Table13[[#This Row],[CF % WEC]]</f>
        <v>0</v>
      </c>
      <c r="L6965" s="1">
        <v>23.189543086982042</v>
      </c>
      <c r="M6965" s="2">
        <f>Table13[[#This Row],[Cons h '[MWh']]]-Table13[[#This Row],[Ewec_prod '[MWh']]]-Table13[[#This Row],[Eeol_prod '[MWh']]]-Table13[[#This Row],[Efv_prod '[MWh']]]</f>
        <v>22.44484308698204</v>
      </c>
    </row>
    <row r="6966" x14ac:dyDescent="0.25">
      <c r="E6966" s="4">
        <v>43756.166666666664</v>
      </c>
      <c r="F6966" s="3">
        <v>0</v>
      </c>
      <c r="G6966" s="2">
        <f>Table13[[#This Row],[CF % FV]]*$A$2</f>
        <v>0</v>
      </c>
      <c r="H6966" s="3">
        <v>9.4655858196538198E-2</v>
      </c>
      <c r="I6966" s="2">
        <f>Table13[[#This Row],[CF % EOL ]]*$A$6</f>
        <v>0</v>
      </c>
      <c r="J6966" s="3">
        <v>8.2216788484363562E-2</v>
      </c>
      <c r="K6966" s="2">
        <f>$A$10*Table13[[#This Row],[CF % WEC]]</f>
        <v>0</v>
      </c>
      <c r="L6966" s="1">
        <v>34.313069999331468</v>
      </c>
      <c r="M6966" s="2">
        <f>Table13[[#This Row],[Cons h '[MWh']]]-Table13[[#This Row],[Ewec_prod '[MWh']]]-Table13[[#This Row],[Eeol_prod '[MWh']]]-Table13[[#This Row],[Efv_prod '[MWh']]]</f>
        <v>34.313069999331468</v>
      </c>
    </row>
    <row r="6967" x14ac:dyDescent="0.25">
      <c r="E6967" s="4">
        <v>43756.208333333336</v>
      </c>
      <c r="F6967" s="3">
        <v>0</v>
      </c>
      <c r="G6967" s="2">
        <f>Table13[[#This Row],[CF % FV]]*$A$2</f>
        <v>0</v>
      </c>
      <c r="H6967" s="3">
        <v>0.136636114856026</v>
      </c>
      <c r="I6967" s="2">
        <f>Table13[[#This Row],[CF % EOL ]]*$A$6</f>
        <v>0</v>
      </c>
      <c r="J6967" s="3">
        <v>8.388303392090346E-2</v>
      </c>
      <c r="K6967" s="2">
        <f>$A$10*Table13[[#This Row],[CF % WEC]]</f>
        <v>0</v>
      </c>
      <c r="L6967" s="1">
        <v>31.294411897941334</v>
      </c>
      <c r="M6967" s="2">
        <f>Table13[[#This Row],[Cons h '[MWh']]]-Table13[[#This Row],[Ewec_prod '[MWh']]]-Table13[[#This Row],[Eeol_prod '[MWh']]]-Table13[[#This Row],[Efv_prod '[MWh']]]</f>
        <v>31.294411897941334</v>
      </c>
    </row>
    <row r="6968" x14ac:dyDescent="0.25">
      <c r="E6968" s="4">
        <v>43756.25</v>
      </c>
      <c r="F6968" s="3">
        <v>0</v>
      </c>
      <c r="G6968" s="2">
        <f>Table13[[#This Row],[CF % FV]]*$A$2</f>
        <v>0</v>
      </c>
      <c r="H6968" s="3">
        <v>0.17380402182150101</v>
      </c>
      <c r="I6968" s="2">
        <f>Table13[[#This Row],[CF % EOL ]]*$A$6</f>
        <v>0</v>
      </c>
      <c r="J6968" s="3">
        <v>8.5546246253388081E-2</v>
      </c>
      <c r="K6968" s="2">
        <f>$A$10*Table13[[#This Row],[CF % WEC]]</f>
        <v>0</v>
      </c>
      <c r="L6968" s="1">
        <v>32.366335849372035</v>
      </c>
      <c r="M6968" s="2">
        <f>Table13[[#This Row],[Cons h '[MWh']]]-Table13[[#This Row],[Ewec_prod '[MWh']]]-Table13[[#This Row],[Eeol_prod '[MWh']]]-Table13[[#This Row],[Efv_prod '[MWh']]]</f>
        <v>32.366335849372035</v>
      </c>
    </row>
    <row r="6969" x14ac:dyDescent="0.25">
      <c r="E6969" s="4">
        <v>43756.291666666664</v>
      </c>
      <c r="F6969" s="3">
        <v>0</v>
      </c>
      <c r="G6969" s="2">
        <f>Table13[[#This Row],[CF % FV]]*$A$2</f>
        <v>0</v>
      </c>
      <c r="H6969" s="3">
        <v>0.19550719625159699</v>
      </c>
      <c r="I6969" s="2">
        <f>Table13[[#This Row],[CF % EOL ]]*$A$6</f>
        <v>0</v>
      </c>
      <c r="J6969" s="3">
        <v>8.7812956172818021E-2</v>
      </c>
      <c r="K6969" s="2">
        <f>$A$10*Table13[[#This Row],[CF % WEC]]</f>
        <v>0</v>
      </c>
      <c r="L6969" s="1">
        <v>32.095440657856663</v>
      </c>
      <c r="M6969" s="2">
        <f>Table13[[#This Row],[Cons h '[MWh']]]-Table13[[#This Row],[Ewec_prod '[MWh']]]-Table13[[#This Row],[Eeol_prod '[MWh']]]-Table13[[#This Row],[Efv_prod '[MWh']]]</f>
        <v>32.095440657856663</v>
      </c>
    </row>
    <row r="6970" x14ac:dyDescent="0.25">
      <c r="E6970" s="4">
        <v>43756.333333333336</v>
      </c>
      <c r="F6970" s="3">
        <v>0</v>
      </c>
      <c r="G6970" s="2">
        <f>Table13[[#This Row],[CF % FV]]*$A$2</f>
        <v>0</v>
      </c>
      <c r="H6970" s="3">
        <v>0.20850001125800799</v>
      </c>
      <c r="I6970" s="2">
        <f>Table13[[#This Row],[CF % EOL ]]*$A$6</f>
        <v>0</v>
      </c>
      <c r="J6970" s="3">
        <v>9.0006163113787313E-2</v>
      </c>
      <c r="K6970" s="2">
        <f>$A$10*Table13[[#This Row],[CF % WEC]]</f>
        <v>0</v>
      </c>
      <c r="L6970" s="1">
        <v>33.543525608043836</v>
      </c>
      <c r="M6970" s="2">
        <f>Table13[[#This Row],[Cons h '[MWh']]]-Table13[[#This Row],[Ewec_prod '[MWh']]]-Table13[[#This Row],[Eeol_prod '[MWh']]]-Table13[[#This Row],[Efv_prod '[MWh']]]</f>
        <v>33.543525608043836</v>
      </c>
    </row>
    <row r="6971" x14ac:dyDescent="0.25">
      <c r="E6971" s="4">
        <v>43756.375</v>
      </c>
      <c r="F6971" s="3">
        <v>0</v>
      </c>
      <c r="G6971" s="2">
        <f>Table13[[#This Row],[CF % FV]]*$A$2</f>
        <v>0</v>
      </c>
      <c r="H6971" s="3">
        <v>0.22683985546022301</v>
      </c>
      <c r="I6971" s="2">
        <f>Table13[[#This Row],[CF % EOL ]]*$A$6</f>
        <v>0</v>
      </c>
      <c r="J6971" s="3">
        <v>8.8379232858524087E-2</v>
      </c>
      <c r="K6971" s="2">
        <f>$A$10*Table13[[#This Row],[CF % WEC]]</f>
        <v>0</v>
      </c>
      <c r="L6971" s="1">
        <v>32.957912320138369</v>
      </c>
      <c r="M6971" s="2">
        <f>Table13[[#This Row],[Cons h '[MWh']]]-Table13[[#This Row],[Ewec_prod '[MWh']]]-Table13[[#This Row],[Eeol_prod '[MWh']]]-Table13[[#This Row],[Efv_prod '[MWh']]]</f>
        <v>32.957912320138369</v>
      </c>
    </row>
    <row r="6972" x14ac:dyDescent="0.25">
      <c r="E6972" s="4">
        <v>43756.416666666664</v>
      </c>
      <c r="F6972" s="3">
        <v>0</v>
      </c>
      <c r="G6972" s="2">
        <f>Table13[[#This Row],[CF % FV]]*$A$2</f>
        <v>0</v>
      </c>
      <c r="H6972" s="3">
        <v>3.4216667103332203E-2</v>
      </c>
      <c r="I6972" s="2">
        <f>Table13[[#This Row],[CF % EOL ]]*$A$6</f>
        <v>0</v>
      </c>
      <c r="J6972" s="3">
        <v>8.7034238888991464E-2</v>
      </c>
      <c r="K6972" s="2">
        <f>$A$10*Table13[[#This Row],[CF % WEC]]</f>
        <v>0</v>
      </c>
      <c r="L6972" s="1">
        <v>30.306250350597839</v>
      </c>
      <c r="M6972" s="2">
        <f>Table13[[#This Row],[Cons h '[MWh']]]-Table13[[#This Row],[Ewec_prod '[MWh']]]-Table13[[#This Row],[Eeol_prod '[MWh']]]-Table13[[#This Row],[Efv_prod '[MWh']]]</f>
        <v>30.306250350597839</v>
      </c>
    </row>
    <row r="6973" x14ac:dyDescent="0.25">
      <c r="E6973" s="4">
        <v>43756.458333333336</v>
      </c>
      <c r="F6973" s="3">
        <v>0</v>
      </c>
      <c r="G6973" s="2">
        <f>Table13[[#This Row],[CF % FV]]*$A$2</f>
        <v>0</v>
      </c>
      <c r="H6973" s="3">
        <v>2.3475476818610602E-2</v>
      </c>
      <c r="I6973" s="2">
        <f>Table13[[#This Row],[CF % EOL ]]*$A$6</f>
        <v>0</v>
      </c>
      <c r="J6973" s="3">
        <v>8.4524412147351485E-2</v>
      </c>
      <c r="K6973" s="2">
        <f>$A$10*Table13[[#This Row],[CF % WEC]]</f>
        <v>0</v>
      </c>
      <c r="L6973" s="1">
        <v>32.814253805107882</v>
      </c>
      <c r="M6973" s="2">
        <f>Table13[[#This Row],[Cons h '[MWh']]]-Table13[[#This Row],[Ewec_prod '[MWh']]]-Table13[[#This Row],[Eeol_prod '[MWh']]]-Table13[[#This Row],[Efv_prod '[MWh']]]</f>
        <v>32.814253805107882</v>
      </c>
    </row>
    <row r="6974" x14ac:dyDescent="0.25">
      <c r="E6974" s="4">
        <v>43756.5</v>
      </c>
      <c r="F6974" s="3">
        <v>0</v>
      </c>
      <c r="G6974" s="2">
        <f>Table13[[#This Row],[CF % FV]]*$A$2</f>
        <v>0</v>
      </c>
      <c r="H6974" s="3">
        <v>1.8113737849932501E-2</v>
      </c>
      <c r="I6974" s="2">
        <f>Table13[[#This Row],[CF % EOL ]]*$A$6</f>
        <v>0</v>
      </c>
      <c r="J6974" s="3">
        <v>8.3958488403366296E-2</v>
      </c>
      <c r="K6974" s="2">
        <f>$A$10*Table13[[#This Row],[CF % WEC]]</f>
        <v>0</v>
      </c>
      <c r="L6974" s="1">
        <v>31.702155051586839</v>
      </c>
      <c r="M6974" s="2">
        <f>Table13[[#This Row],[Cons h '[MWh']]]-Table13[[#This Row],[Ewec_prod '[MWh']]]-Table13[[#This Row],[Eeol_prod '[MWh']]]-Table13[[#This Row],[Efv_prod '[MWh']]]</f>
        <v>31.702155051586839</v>
      </c>
    </row>
    <row r="6975" x14ac:dyDescent="0.25">
      <c r="E6975" s="4">
        <v>43756.541666666664</v>
      </c>
      <c r="F6975" s="3">
        <v>0</v>
      </c>
      <c r="G6975" s="2">
        <f>Table13[[#This Row],[CF % FV]]*$A$2</f>
        <v>0</v>
      </c>
      <c r="H6975" s="3">
        <v>1.35004337102601E-2</v>
      </c>
      <c r="I6975" s="2">
        <f>Table13[[#This Row],[CF % EOL ]]*$A$6</f>
        <v>0</v>
      </c>
      <c r="J6975" s="3">
        <v>8.3926566586765436E-2</v>
      </c>
      <c r="K6975" s="2">
        <f>$A$10*Table13[[#This Row],[CF % WEC]]</f>
        <v>0</v>
      </c>
      <c r="L6975" s="1">
        <v>30.467705534025093</v>
      </c>
      <c r="M6975" s="2">
        <f>Table13[[#This Row],[Cons h '[MWh']]]-Table13[[#This Row],[Ewec_prod '[MWh']]]-Table13[[#This Row],[Eeol_prod '[MWh']]]-Table13[[#This Row],[Efv_prod '[MWh']]]</f>
        <v>30.467705534025093</v>
      </c>
    </row>
    <row r="6976" x14ac:dyDescent="0.25">
      <c r="E6976" s="4">
        <v>43756.583333333336</v>
      </c>
      <c r="F6976" s="3">
        <v>0</v>
      </c>
      <c r="G6976" s="2">
        <f>Table13[[#This Row],[CF % FV]]*$A$2</f>
        <v>0</v>
      </c>
      <c r="H6976" s="3">
        <v>4.4373450951807197E-2</v>
      </c>
      <c r="I6976" s="2">
        <f>Table13[[#This Row],[CF % EOL ]]*$A$6</f>
        <v>0</v>
      </c>
      <c r="J6976" s="3">
        <v>8.4663444250774808E-2</v>
      </c>
      <c r="K6976" s="2">
        <f>$A$10*Table13[[#This Row],[CF % WEC]]</f>
        <v>0</v>
      </c>
      <c r="L6976" s="1">
        <v>27.826499068783271</v>
      </c>
      <c r="M6976" s="2">
        <f>Table13[[#This Row],[Cons h '[MWh']]]-Table13[[#This Row],[Ewec_prod '[MWh']]]-Table13[[#This Row],[Eeol_prod '[MWh']]]-Table13[[#This Row],[Efv_prod '[MWh']]]</f>
        <v>27.826499068783271</v>
      </c>
    </row>
    <row r="6977" x14ac:dyDescent="0.25">
      <c r="E6977" s="4">
        <v>43756.625</v>
      </c>
      <c r="F6977" s="3">
        <v>0</v>
      </c>
      <c r="G6977" s="2">
        <f>Table13[[#This Row],[CF % FV]]*$A$2</f>
        <v>0</v>
      </c>
      <c r="H6977" s="3">
        <v>7.4349429716930801E-2</v>
      </c>
      <c r="I6977" s="2">
        <f>Table13[[#This Row],[CF % EOL ]]*$A$6</f>
        <v>0</v>
      </c>
      <c r="J6977" s="3">
        <v>8.6039151527625896E-2</v>
      </c>
      <c r="K6977" s="2">
        <f>$A$10*Table13[[#This Row],[CF % WEC]]</f>
        <v>0</v>
      </c>
      <c r="L6977" s="1">
        <v>28.913099780570576</v>
      </c>
      <c r="M6977" s="2">
        <f>Table13[[#This Row],[Cons h '[MWh']]]-Table13[[#This Row],[Ewec_prod '[MWh']]]-Table13[[#This Row],[Eeol_prod '[MWh']]]-Table13[[#This Row],[Efv_prod '[MWh']]]</f>
        <v>28.913099780570576</v>
      </c>
    </row>
    <row r="6978" x14ac:dyDescent="0.25">
      <c r="E6978" s="4">
        <v>43756.666666666664</v>
      </c>
      <c r="F6978" s="3">
        <v>7.9000000000000001E-2</v>
      </c>
      <c r="G6978" s="2">
        <f>Table13[[#This Row],[CF % FV]]*$A$2</f>
        <v>8.69</v>
      </c>
      <c r="H6978" s="3">
        <v>0.10290405183793901</v>
      </c>
      <c r="I6978" s="2">
        <f>Table13[[#This Row],[CF % EOL ]]*$A$6</f>
        <v>0</v>
      </c>
      <c r="J6978" s="3">
        <v>8.7137275446972765E-2</v>
      </c>
      <c r="K6978" s="2">
        <f>$A$10*Table13[[#This Row],[CF % WEC]]</f>
        <v>0</v>
      </c>
      <c r="L6978" s="1">
        <v>27.826318145463251</v>
      </c>
      <c r="M6978" s="2">
        <f>Table13[[#This Row],[Cons h '[MWh']]]-Table13[[#This Row],[Ewec_prod '[MWh']]]-Table13[[#This Row],[Eeol_prod '[MWh']]]-Table13[[#This Row],[Efv_prod '[MWh']]]</f>
        <v>19.13631814546325</v>
      </c>
    </row>
    <row r="6979" x14ac:dyDescent="0.25">
      <c r="E6979" s="4">
        <v>43756.708333333336</v>
      </c>
      <c r="F6979" s="3">
        <v>0.29431000000000002</v>
      </c>
      <c r="G6979" s="2">
        <f>Table13[[#This Row],[CF % FV]]*$A$2</f>
        <v>32.374099999999999</v>
      </c>
      <c r="H6979" s="3">
        <v>0.110652205960577</v>
      </c>
      <c r="I6979" s="2">
        <f>Table13[[#This Row],[CF % EOL ]]*$A$6</f>
        <v>0</v>
      </c>
      <c r="J6979" s="3">
        <v>8.7689511552316329E-2</v>
      </c>
      <c r="K6979" s="2">
        <f>$A$10*Table13[[#This Row],[CF % WEC]]</f>
        <v>0</v>
      </c>
      <c r="L6979" s="1">
        <v>34.419386713034463</v>
      </c>
      <c r="M6979" s="2">
        <f>Table13[[#This Row],[Cons h '[MWh']]]-Table13[[#This Row],[Ewec_prod '[MWh']]]-Table13[[#This Row],[Eeol_prod '[MWh']]]-Table13[[#This Row],[Efv_prod '[MWh']]]</f>
        <v>2.0452867130344643</v>
      </c>
    </row>
    <row r="6980" x14ac:dyDescent="0.25">
      <c r="E6980" s="4">
        <v>43756.75</v>
      </c>
      <c r="F6980" s="3">
        <v>0.48751</v>
      </c>
      <c r="G6980" s="2">
        <f>Table13[[#This Row],[CF % FV]]*$A$2</f>
        <v>53.626100000000001</v>
      </c>
      <c r="H6980" s="3">
        <v>0.126731098730124</v>
      </c>
      <c r="I6980" s="2">
        <f>Table13[[#This Row],[CF % EOL ]]*$A$6</f>
        <v>0</v>
      </c>
      <c r="J6980" s="3">
        <v>8.8772487064537234E-2</v>
      </c>
      <c r="K6980" s="2">
        <f>$A$10*Table13[[#This Row],[CF % WEC]]</f>
        <v>0</v>
      </c>
      <c r="L6980" s="1">
        <v>37.930172515971712</v>
      </c>
      <c r="M6980" s="2">
        <f>Table13[[#This Row],[Cons h '[MWh']]]-Table13[[#This Row],[Ewec_prod '[MWh']]]-Table13[[#This Row],[Eeol_prod '[MWh']]]-Table13[[#This Row],[Efv_prod '[MWh']]]</f>
        <v>-15.695927484028289</v>
      </c>
    </row>
    <row r="6981" x14ac:dyDescent="0.25">
      <c r="E6981" s="4">
        <v>43756.791666666664</v>
      </c>
      <c r="F6981" s="3">
        <v>0.63394000000000006</v>
      </c>
      <c r="G6981" s="2">
        <f>Table13[[#This Row],[CF % FV]]*$A$2</f>
        <v>69.733400000000003</v>
      </c>
      <c r="H6981" s="3">
        <v>0.18302170918472199</v>
      </c>
      <c r="I6981" s="2">
        <f>Table13[[#This Row],[CF % EOL ]]*$A$6</f>
        <v>0</v>
      </c>
      <c r="J6981" s="3">
        <v>9.1177130432317163E-2</v>
      </c>
      <c r="K6981" s="2">
        <f>$A$10*Table13[[#This Row],[CF % WEC]]</f>
        <v>0</v>
      </c>
      <c r="L6981" s="1">
        <v>45.004154563917098</v>
      </c>
      <c r="M6981" s="2">
        <f>Table13[[#This Row],[Cons h '[MWh']]]-Table13[[#This Row],[Ewec_prod '[MWh']]]-Table13[[#This Row],[Eeol_prod '[MWh']]]-Table13[[#This Row],[Efv_prod '[MWh']]]</f>
        <v>-24.729245436082905</v>
      </c>
    </row>
    <row r="6982" x14ac:dyDescent="0.25">
      <c r="E6982" s="4">
        <v>43756.833333333336</v>
      </c>
      <c r="F6982" s="3">
        <v>0.70340000000000003</v>
      </c>
      <c r="G6982" s="2">
        <f>Table13[[#This Row],[CF % FV]]*$A$2</f>
        <v>77.374000000000009</v>
      </c>
      <c r="H6982" s="3">
        <v>0.255053304421691</v>
      </c>
      <c r="I6982" s="2">
        <f>Table13[[#This Row],[CF % EOL ]]*$A$6</f>
        <v>0</v>
      </c>
      <c r="J6982" s="3">
        <v>9.5794149955719221E-2</v>
      </c>
      <c r="K6982" s="2">
        <f>$A$10*Table13[[#This Row],[CF % WEC]]</f>
        <v>0</v>
      </c>
      <c r="L6982" s="1">
        <v>27.936658893512483</v>
      </c>
      <c r="M6982" s="2">
        <f>Table13[[#This Row],[Cons h '[MWh']]]-Table13[[#This Row],[Ewec_prod '[MWh']]]-Table13[[#This Row],[Eeol_prod '[MWh']]]-Table13[[#This Row],[Efv_prod '[MWh']]]</f>
        <v>-49.437341106487523</v>
      </c>
    </row>
    <row r="6983" x14ac:dyDescent="0.25">
      <c r="E6983" s="4">
        <v>43756.875</v>
      </c>
      <c r="F6983" s="3">
        <v>0.72839999999999994</v>
      </c>
      <c r="G6983" s="2">
        <f>Table13[[#This Row],[CF % FV]]*$A$2</f>
        <v>80.123999999999995</v>
      </c>
      <c r="H6983" s="3">
        <v>0.28687208591951602</v>
      </c>
      <c r="I6983" s="2">
        <f>Table13[[#This Row],[CF % EOL ]]*$A$6</f>
        <v>0</v>
      </c>
      <c r="J6983" s="3">
        <v>0.10554866185822606</v>
      </c>
      <c r="K6983" s="2">
        <f>$A$10*Table13[[#This Row],[CF % WEC]]</f>
        <v>0</v>
      </c>
      <c r="L6983" s="1">
        <v>42.678397218516288</v>
      </c>
      <c r="M6983" s="2">
        <f>Table13[[#This Row],[Cons h '[MWh']]]-Table13[[#This Row],[Ewec_prod '[MWh']]]-Table13[[#This Row],[Eeol_prod '[MWh']]]-Table13[[#This Row],[Efv_prod '[MWh']]]</f>
        <v>-37.445602781483707</v>
      </c>
    </row>
    <row r="6984" x14ac:dyDescent="0.25">
      <c r="E6984" s="4">
        <v>43756.916666666664</v>
      </c>
      <c r="F6984" s="3">
        <v>0.73636999999999997</v>
      </c>
      <c r="G6984" s="2">
        <f>Table13[[#This Row],[CF % FV]]*$A$2</f>
        <v>81.000699999999995</v>
      </c>
      <c r="H6984" s="3">
        <v>0.398662662321905</v>
      </c>
      <c r="I6984" s="2">
        <f>Table13[[#This Row],[CF % EOL ]]*$A$6</f>
        <v>0</v>
      </c>
      <c r="J6984" s="3">
        <v>0.10910147376139462</v>
      </c>
      <c r="K6984" s="2">
        <f>$A$10*Table13[[#This Row],[CF % WEC]]</f>
        <v>0</v>
      </c>
      <c r="L6984" s="1">
        <v>27.939934662994844</v>
      </c>
      <c r="M6984" s="2">
        <f>Table13[[#This Row],[Cons h '[MWh']]]-Table13[[#This Row],[Ewec_prod '[MWh']]]-Table13[[#This Row],[Eeol_prod '[MWh']]]-Table13[[#This Row],[Efv_prod '[MWh']]]</f>
        <v>-53.060765337005151</v>
      </c>
    </row>
    <row r="6985" x14ac:dyDescent="0.25">
      <c r="E6985" s="4">
        <v>43756.958333333336</v>
      </c>
      <c r="F6985" s="3">
        <v>0.66446000000000005</v>
      </c>
      <c r="G6985" s="2">
        <f>Table13[[#This Row],[CF % FV]]*$A$2</f>
        <v>73.090600000000009</v>
      </c>
      <c r="H6985" s="3">
        <v>0.371112867881352</v>
      </c>
      <c r="I6985" s="2">
        <f>Table13[[#This Row],[CF % EOL ]]*$A$6</f>
        <v>0</v>
      </c>
      <c r="J6985" s="3">
        <v>0.10770071986256641</v>
      </c>
      <c r="K6985" s="2">
        <f>$A$10*Table13[[#This Row],[CF % WEC]]</f>
        <v>0</v>
      </c>
      <c r="L6985" s="1">
        <v>29.863078799919805</v>
      </c>
      <c r="M6985" s="2">
        <f>Table13[[#This Row],[Cons h '[MWh']]]-Table13[[#This Row],[Ewec_prod '[MWh']]]-Table13[[#This Row],[Eeol_prod '[MWh']]]-Table13[[#This Row],[Efv_prod '[MWh']]]</f>
        <v>-43.227521200080204</v>
      </c>
    </row>
    <row r="6986" x14ac:dyDescent="0.25">
      <c r="E6986" s="4">
        <v>43757</v>
      </c>
      <c r="F6986" s="3">
        <v>0.49522000000000005</v>
      </c>
      <c r="G6986" s="2">
        <f>Table13[[#This Row],[CF % FV]]*$A$2</f>
        <v>54.474200000000003</v>
      </c>
      <c r="H6986" s="3">
        <v>0.333547402517477</v>
      </c>
      <c r="I6986" s="2">
        <f>Table13[[#This Row],[CF % EOL ]]*$A$6</f>
        <v>0</v>
      </c>
      <c r="J6986" s="3">
        <v>0.1033823739670152</v>
      </c>
      <c r="K6986" s="2">
        <f>$A$10*Table13[[#This Row],[CF % WEC]]</f>
        <v>0</v>
      </c>
      <c r="L6986" s="1">
        <v>29.160543750026047</v>
      </c>
      <c r="M6986" s="2">
        <f>Table13[[#This Row],[Cons h '[MWh']]]-Table13[[#This Row],[Ewec_prod '[MWh']]]-Table13[[#This Row],[Eeol_prod '[MWh']]]-Table13[[#This Row],[Efv_prod '[MWh']]]</f>
        <v>-25.313656249973956</v>
      </c>
    </row>
    <row r="6987" x14ac:dyDescent="0.25">
      <c r="E6987" s="4">
        <v>43757.041666666664</v>
      </c>
      <c r="F6987" s="3">
        <v>0.34644999999999998</v>
      </c>
      <c r="G6987" s="2">
        <f>Table13[[#This Row],[CF % FV]]*$A$2</f>
        <v>38.109499999999997</v>
      </c>
      <c r="H6987" s="3">
        <v>0.247048431922617</v>
      </c>
      <c r="I6987" s="2">
        <f>Table13[[#This Row],[CF % EOL ]]*$A$6</f>
        <v>0</v>
      </c>
      <c r="J6987" s="3">
        <v>9.8760264103336604E-2</v>
      </c>
      <c r="K6987" s="2">
        <f>$A$10*Table13[[#This Row],[CF % WEC]]</f>
        <v>0</v>
      </c>
      <c r="L6987" s="1">
        <v>26.353992346164347</v>
      </c>
      <c r="M6987" s="2">
        <f>Table13[[#This Row],[Cons h '[MWh']]]-Table13[[#This Row],[Ewec_prod '[MWh']]]-Table13[[#This Row],[Eeol_prod '[MWh']]]-Table13[[#This Row],[Efv_prod '[MWh']]]</f>
        <v>-11.75550765383565</v>
      </c>
    </row>
    <row r="6988" x14ac:dyDescent="0.25">
      <c r="E6988" s="4">
        <v>43757.083333333336</v>
      </c>
      <c r="F6988" s="3">
        <v>0.13437000000000002</v>
      </c>
      <c r="G6988" s="2">
        <f>Table13[[#This Row],[CF % FV]]*$A$2</f>
        <v>14.780700000000001</v>
      </c>
      <c r="H6988" s="3">
        <v>0.203709674075369</v>
      </c>
      <c r="I6988" s="2">
        <f>Table13[[#This Row],[CF % EOL ]]*$A$6</f>
        <v>0</v>
      </c>
      <c r="J6988" s="3">
        <v>9.4704306765124938E-2</v>
      </c>
      <c r="K6988" s="2">
        <f>$A$10*Table13[[#This Row],[CF % WEC]]</f>
        <v>0</v>
      </c>
      <c r="L6988" s="1">
        <v>30.524557717031197</v>
      </c>
      <c r="M6988" s="2">
        <f>Table13[[#This Row],[Cons h '[MWh']]]-Table13[[#This Row],[Ewec_prod '[MWh']]]-Table13[[#This Row],[Eeol_prod '[MWh']]]-Table13[[#This Row],[Efv_prod '[MWh']]]</f>
        <v>15.743857717031196</v>
      </c>
    </row>
    <row r="6989" x14ac:dyDescent="0.25">
      <c r="E6989" s="4">
        <v>43757.125</v>
      </c>
      <c r="F6989" s="3">
        <v>7.4599999999999996E-3</v>
      </c>
      <c r="G6989" s="2">
        <f>Table13[[#This Row],[CF % FV]]*$A$2</f>
        <v>0.8206</v>
      </c>
      <c r="H6989" s="3">
        <v>0.180814883270183</v>
      </c>
      <c r="I6989" s="2">
        <f>Table13[[#This Row],[CF % EOL ]]*$A$6</f>
        <v>0</v>
      </c>
      <c r="J6989" s="3">
        <v>9.1975349212167032E-2</v>
      </c>
      <c r="K6989" s="2">
        <f>$A$10*Table13[[#This Row],[CF % WEC]]</f>
        <v>0</v>
      </c>
      <c r="L6989" s="1">
        <v>27.21996932479021</v>
      </c>
      <c r="M6989" s="2">
        <f>Table13[[#This Row],[Cons h '[MWh']]]-Table13[[#This Row],[Ewec_prod '[MWh']]]-Table13[[#This Row],[Eeol_prod '[MWh']]]-Table13[[#This Row],[Efv_prod '[MWh']]]</f>
        <v>26.399369324790211</v>
      </c>
    </row>
    <row r="6990" x14ac:dyDescent="0.25">
      <c r="E6990" s="4">
        <v>43757.166666666664</v>
      </c>
      <c r="F6990" s="3">
        <v>0</v>
      </c>
      <c r="G6990" s="2">
        <f>Table13[[#This Row],[CF % FV]]*$A$2</f>
        <v>0</v>
      </c>
      <c r="H6990" s="3">
        <v>0.172863583422176</v>
      </c>
      <c r="I6990" s="2">
        <f>Table13[[#This Row],[CF % EOL ]]*$A$6</f>
        <v>0</v>
      </c>
      <c r="J6990" s="3">
        <v>9.0379486706790468E-2</v>
      </c>
      <c r="K6990" s="2">
        <f>$A$10*Table13[[#This Row],[CF % WEC]]</f>
        <v>0</v>
      </c>
      <c r="L6990" s="1">
        <v>35.73642651905508</v>
      </c>
      <c r="M6990" s="2">
        <f>Table13[[#This Row],[Cons h '[MWh']]]-Table13[[#This Row],[Ewec_prod '[MWh']]]-Table13[[#This Row],[Eeol_prod '[MWh']]]-Table13[[#This Row],[Efv_prod '[MWh']]]</f>
        <v>35.73642651905508</v>
      </c>
    </row>
    <row r="6991" x14ac:dyDescent="0.25">
      <c r="E6991" s="4">
        <v>43757.208333333336</v>
      </c>
      <c r="F6991" s="3">
        <v>0</v>
      </c>
      <c r="G6991" s="2">
        <f>Table13[[#This Row],[CF % FV]]*$A$2</f>
        <v>0</v>
      </c>
      <c r="H6991" s="3">
        <v>0.19397707242840001</v>
      </c>
      <c r="I6991" s="2">
        <f>Table13[[#This Row],[CF % EOL ]]*$A$6</f>
        <v>0</v>
      </c>
      <c r="J6991" s="3">
        <v>8.95240590425469E-2</v>
      </c>
      <c r="K6991" s="2">
        <f>$A$10*Table13[[#This Row],[CF % WEC]]</f>
        <v>0</v>
      </c>
      <c r="L6991" s="1">
        <v>30.507516854680212</v>
      </c>
      <c r="M6991" s="2">
        <f>Table13[[#This Row],[Cons h '[MWh']]]-Table13[[#This Row],[Ewec_prod '[MWh']]]-Table13[[#This Row],[Eeol_prod '[MWh']]]-Table13[[#This Row],[Efv_prod '[MWh']]]</f>
        <v>30.507516854680212</v>
      </c>
    </row>
    <row r="6992" x14ac:dyDescent="0.25">
      <c r="E6992" s="4">
        <v>43757.25</v>
      </c>
      <c r="F6992" s="3">
        <v>0</v>
      </c>
      <c r="G6992" s="2">
        <f>Table13[[#This Row],[CF % FV]]*$A$2</f>
        <v>0</v>
      </c>
      <c r="H6992" s="3">
        <v>0.22355991177286</v>
      </c>
      <c r="I6992" s="2">
        <f>Table13[[#This Row],[CF % EOL ]]*$A$6</f>
        <v>0</v>
      </c>
      <c r="J6992" s="3">
        <v>8.9792298288324121E-2</v>
      </c>
      <c r="K6992" s="2">
        <f>$A$10*Table13[[#This Row],[CF % WEC]]</f>
        <v>0</v>
      </c>
      <c r="L6992" s="1">
        <v>37.506449713554815</v>
      </c>
      <c r="M6992" s="2">
        <f>Table13[[#This Row],[Cons h '[MWh']]]-Table13[[#This Row],[Ewec_prod '[MWh']]]-Table13[[#This Row],[Eeol_prod '[MWh']]]-Table13[[#This Row],[Efv_prod '[MWh']]]</f>
        <v>37.506449713554815</v>
      </c>
    </row>
    <row r="6993" x14ac:dyDescent="0.25">
      <c r="E6993" s="4">
        <v>43757.291666666664</v>
      </c>
      <c r="F6993" s="3">
        <v>0</v>
      </c>
      <c r="G6993" s="2">
        <f>Table13[[#This Row],[CF % FV]]*$A$2</f>
        <v>0</v>
      </c>
      <c r="H6993" s="3">
        <v>0.258539349938539</v>
      </c>
      <c r="I6993" s="2">
        <f>Table13[[#This Row],[CF % EOL ]]*$A$6</f>
        <v>0</v>
      </c>
      <c r="J6993" s="3">
        <v>9.0776972697223443E-2</v>
      </c>
      <c r="K6993" s="2">
        <f>$A$10*Table13[[#This Row],[CF % WEC]]</f>
        <v>0</v>
      </c>
      <c r="L6993" s="1">
        <v>28.908552968181887</v>
      </c>
      <c r="M6993" s="2">
        <f>Table13[[#This Row],[Cons h '[MWh']]]-Table13[[#This Row],[Ewec_prod '[MWh']]]-Table13[[#This Row],[Eeol_prod '[MWh']]]-Table13[[#This Row],[Efv_prod '[MWh']]]</f>
        <v>28.908552968181887</v>
      </c>
    </row>
    <row r="6994" x14ac:dyDescent="0.25">
      <c r="E6994" s="4">
        <v>43757.333333333336</v>
      </c>
      <c r="F6994" s="3">
        <v>0</v>
      </c>
      <c r="G6994" s="2">
        <f>Table13[[#This Row],[CF % FV]]*$A$2</f>
        <v>0</v>
      </c>
      <c r="H6994" s="3">
        <v>0.271405889325531</v>
      </c>
      <c r="I6994" s="2">
        <f>Table13[[#This Row],[CF % EOL ]]*$A$6</f>
        <v>0</v>
      </c>
      <c r="J6994" s="3">
        <v>9.1638097544575858E-2</v>
      </c>
      <c r="K6994" s="2">
        <f>$A$10*Table13[[#This Row],[CF % WEC]]</f>
        <v>0</v>
      </c>
      <c r="L6994" s="1">
        <v>34.720918103121072</v>
      </c>
      <c r="M6994" s="2">
        <f>Table13[[#This Row],[Cons h '[MWh']]]-Table13[[#This Row],[Ewec_prod '[MWh']]]-Table13[[#This Row],[Eeol_prod '[MWh']]]-Table13[[#This Row],[Efv_prod '[MWh']]]</f>
        <v>34.720918103121072</v>
      </c>
    </row>
    <row r="6995" x14ac:dyDescent="0.25">
      <c r="E6995" s="4">
        <v>43757.375</v>
      </c>
      <c r="F6995" s="3">
        <v>0</v>
      </c>
      <c r="G6995" s="2">
        <f>Table13[[#This Row],[CF % FV]]*$A$2</f>
        <v>0</v>
      </c>
      <c r="H6995" s="3">
        <v>0.267336470398856</v>
      </c>
      <c r="I6995" s="2">
        <f>Table13[[#This Row],[CF % EOL ]]*$A$6</f>
        <v>0</v>
      </c>
      <c r="J6995" s="3">
        <v>9.0536757863354037E-2</v>
      </c>
      <c r="K6995" s="2">
        <f>$A$10*Table13[[#This Row],[CF % WEC]]</f>
        <v>0</v>
      </c>
      <c r="L6995" s="1">
        <v>34.814488322958418</v>
      </c>
      <c r="M6995" s="2">
        <f>Table13[[#This Row],[Cons h '[MWh']]]-Table13[[#This Row],[Ewec_prod '[MWh']]]-Table13[[#This Row],[Eeol_prod '[MWh']]]-Table13[[#This Row],[Efv_prod '[MWh']]]</f>
        <v>34.814488322958418</v>
      </c>
    </row>
    <row r="6996" x14ac:dyDescent="0.25">
      <c r="E6996" s="4">
        <v>43757.416666666664</v>
      </c>
      <c r="F6996" s="3">
        <v>0</v>
      </c>
      <c r="G6996" s="2">
        <f>Table13[[#This Row],[CF % FV]]*$A$2</f>
        <v>0</v>
      </c>
      <c r="H6996" s="3">
        <v>0.104179105916392</v>
      </c>
      <c r="I6996" s="2">
        <f>Table13[[#This Row],[CF % EOL ]]*$A$6</f>
        <v>0</v>
      </c>
      <c r="J6996" s="3">
        <v>8.9269296988592026E-2</v>
      </c>
      <c r="K6996" s="2">
        <f>$A$10*Table13[[#This Row],[CF % WEC]]</f>
        <v>0</v>
      </c>
      <c r="L6996" s="1">
        <v>40.455325048785852</v>
      </c>
      <c r="M6996" s="2">
        <f>Table13[[#This Row],[Cons h '[MWh']]]-Table13[[#This Row],[Ewec_prod '[MWh']]]-Table13[[#This Row],[Eeol_prod '[MWh']]]-Table13[[#This Row],[Efv_prod '[MWh']]]</f>
        <v>40.455325048785852</v>
      </c>
    </row>
    <row r="6997" x14ac:dyDescent="0.25">
      <c r="E6997" s="4">
        <v>43757.458333333336</v>
      </c>
      <c r="F6997" s="3">
        <v>0</v>
      </c>
      <c r="G6997" s="2">
        <f>Table13[[#This Row],[CF % FV]]*$A$2</f>
        <v>0</v>
      </c>
      <c r="H6997" s="3">
        <v>0.103906283638928</v>
      </c>
      <c r="I6997" s="2">
        <f>Table13[[#This Row],[CF % EOL ]]*$A$6</f>
        <v>0</v>
      </c>
      <c r="J6997" s="3">
        <v>8.8940172024398592E-2</v>
      </c>
      <c r="K6997" s="2">
        <f>$A$10*Table13[[#This Row],[CF % WEC]]</f>
        <v>0</v>
      </c>
      <c r="L6997" s="1">
        <v>40.39314056246215</v>
      </c>
      <c r="M6997" s="2">
        <f>Table13[[#This Row],[Cons h '[MWh']]]-Table13[[#This Row],[Ewec_prod '[MWh']]]-Table13[[#This Row],[Eeol_prod '[MWh']]]-Table13[[#This Row],[Efv_prod '[MWh']]]</f>
        <v>40.39314056246215</v>
      </c>
    </row>
    <row r="6998" x14ac:dyDescent="0.25">
      <c r="E6998" s="4">
        <v>43757.5</v>
      </c>
      <c r="F6998" s="3">
        <v>0</v>
      </c>
      <c r="G6998" s="2">
        <f>Table13[[#This Row],[CF % FV]]*$A$2</f>
        <v>0</v>
      </c>
      <c r="H6998" s="3">
        <v>0.126731098730124</v>
      </c>
      <c r="I6998" s="2">
        <f>Table13[[#This Row],[CF % EOL ]]*$A$6</f>
        <v>0</v>
      </c>
      <c r="J6998" s="3">
        <v>8.8626806860930496E-2</v>
      </c>
      <c r="K6998" s="2">
        <f>$A$10*Table13[[#This Row],[CF % WEC]]</f>
        <v>0</v>
      </c>
      <c r="L6998" s="1">
        <v>27.50472738321541</v>
      </c>
      <c r="M6998" s="2">
        <f>Table13[[#This Row],[Cons h '[MWh']]]-Table13[[#This Row],[Ewec_prod '[MWh']]]-Table13[[#This Row],[Eeol_prod '[MWh']]]-Table13[[#This Row],[Efv_prod '[MWh']]]</f>
        <v>27.50472738321541</v>
      </c>
    </row>
    <row r="6999" x14ac:dyDescent="0.25">
      <c r="E6999" s="4">
        <v>43757.541666666664</v>
      </c>
      <c r="F6999" s="3">
        <v>0</v>
      </c>
      <c r="G6999" s="2">
        <f>Table13[[#This Row],[CF % FV]]*$A$2</f>
        <v>0</v>
      </c>
      <c r="H6999" s="3">
        <v>0.153951498262581</v>
      </c>
      <c r="I6999" s="2">
        <f>Table13[[#This Row],[CF % EOL ]]*$A$6</f>
        <v>0</v>
      </c>
      <c r="J6999" s="3">
        <v>8.8796499619130317E-2</v>
      </c>
      <c r="K6999" s="2">
        <f>$A$10*Table13[[#This Row],[CF % WEC]]</f>
        <v>0</v>
      </c>
      <c r="L6999" s="1">
        <v>32.062485759754594</v>
      </c>
      <c r="M6999" s="2">
        <f>Table13[[#This Row],[Cons h '[MWh']]]-Table13[[#This Row],[Ewec_prod '[MWh']]]-Table13[[#This Row],[Eeol_prod '[MWh']]]-Table13[[#This Row],[Efv_prod '[MWh']]]</f>
        <v>32.062485759754594</v>
      </c>
    </row>
    <row r="7000" x14ac:dyDescent="0.25">
      <c r="E7000" s="4">
        <v>43757.583333333336</v>
      </c>
      <c r="F7000" s="3">
        <v>0</v>
      </c>
      <c r="G7000" s="2">
        <f>Table13[[#This Row],[CF % FV]]*$A$2</f>
        <v>0</v>
      </c>
      <c r="H7000" s="3">
        <v>0.14086181700446901</v>
      </c>
      <c r="I7000" s="2">
        <f>Table13[[#This Row],[CF % EOL ]]*$A$6</f>
        <v>0</v>
      </c>
      <c r="J7000" s="3">
        <v>8.9698832223214398E-2</v>
      </c>
      <c r="K7000" s="2">
        <f>$A$10*Table13[[#This Row],[CF % WEC]]</f>
        <v>0</v>
      </c>
      <c r="L7000" s="1">
        <v>37.76979422383301</v>
      </c>
      <c r="M7000" s="2">
        <f>Table13[[#This Row],[Cons h '[MWh']]]-Table13[[#This Row],[Ewec_prod '[MWh']]]-Table13[[#This Row],[Eeol_prod '[MWh']]]-Table13[[#This Row],[Efv_prod '[MWh']]]</f>
        <v>37.76979422383301</v>
      </c>
    </row>
    <row r="7001" x14ac:dyDescent="0.25">
      <c r="E7001" s="4">
        <v>43757.625</v>
      </c>
      <c r="F7001" s="3">
        <v>1.15E-3</v>
      </c>
      <c r="G7001" s="2">
        <f>Table13[[#This Row],[CF % FV]]*$A$2</f>
        <v>0.1265</v>
      </c>
      <c r="H7001" s="3">
        <v>0.153951498262581</v>
      </c>
      <c r="I7001" s="2">
        <f>Table13[[#This Row],[CF % EOL ]]*$A$6</f>
        <v>0</v>
      </c>
      <c r="J7001" s="3">
        <v>9.1081851595417623E-2</v>
      </c>
      <c r="K7001" s="2">
        <f>$A$10*Table13[[#This Row],[CF % WEC]]</f>
        <v>0</v>
      </c>
      <c r="L7001" s="1">
        <v>28.267496289831762</v>
      </c>
      <c r="M7001" s="2">
        <f>Table13[[#This Row],[Cons h '[MWh']]]-Table13[[#This Row],[Ewec_prod '[MWh']]]-Table13[[#This Row],[Eeol_prod '[MWh']]]-Table13[[#This Row],[Efv_prod '[MWh']]]</f>
        <v>28.140996289831762</v>
      </c>
    </row>
    <row r="7002" x14ac:dyDescent="0.25">
      <c r="E7002" s="4">
        <v>43757.666666666664</v>
      </c>
      <c r="F7002" s="3">
        <v>0.10601000000000001</v>
      </c>
      <c r="G7002" s="2">
        <f>Table13[[#This Row],[CF % FV]]*$A$2</f>
        <v>11.661100000000001</v>
      </c>
      <c r="H7002" s="3">
        <v>0.20883013158312799</v>
      </c>
      <c r="I7002" s="2">
        <f>Table13[[#This Row],[CF % EOL ]]*$A$6</f>
        <v>0</v>
      </c>
      <c r="J7002" s="3">
        <v>9.2187991570615677E-2</v>
      </c>
      <c r="K7002" s="2">
        <f>$A$10*Table13[[#This Row],[CF % WEC]]</f>
        <v>0</v>
      </c>
      <c r="L7002" s="1">
        <v>27.396073674802516</v>
      </c>
      <c r="M7002" s="2">
        <f>Table13[[#This Row],[Cons h '[MWh']]]-Table13[[#This Row],[Ewec_prod '[MWh']]]-Table13[[#This Row],[Eeol_prod '[MWh']]]-Table13[[#This Row],[Efv_prod '[MWh']]]</f>
        <v>15.734973674802514</v>
      </c>
    </row>
    <row r="7003" x14ac:dyDescent="0.25">
      <c r="E7003" s="4">
        <v>43757.708333333336</v>
      </c>
      <c r="F7003" s="3">
        <v>0.29330000000000001</v>
      </c>
      <c r="G7003" s="2">
        <f>Table13[[#This Row],[CF % FV]]*$A$2</f>
        <v>32.262999999999998</v>
      </c>
      <c r="H7003" s="3">
        <v>0.19736226900690501</v>
      </c>
      <c r="I7003" s="2">
        <f>Table13[[#This Row],[CF % EOL ]]*$A$6</f>
        <v>0</v>
      </c>
      <c r="J7003" s="3">
        <v>9.2667636318118959E-2</v>
      </c>
      <c r="K7003" s="2">
        <f>$A$10*Table13[[#This Row],[CF % WEC]]</f>
        <v>0</v>
      </c>
      <c r="L7003" s="1">
        <v>42.230585793372576</v>
      </c>
      <c r="M7003" s="2">
        <f>Table13[[#This Row],[Cons h '[MWh']]]-Table13[[#This Row],[Ewec_prod '[MWh']]]-Table13[[#This Row],[Eeol_prod '[MWh']]]-Table13[[#This Row],[Efv_prod '[MWh']]]</f>
        <v>9.967585793372578</v>
      </c>
    </row>
    <row r="7004" x14ac:dyDescent="0.25">
      <c r="E7004" s="4">
        <v>43757.75</v>
      </c>
      <c r="F7004" s="3">
        <v>0.52202999999999999</v>
      </c>
      <c r="G7004" s="2">
        <f>Table13[[#This Row],[CF % FV]]*$A$2</f>
        <v>57.423299999999998</v>
      </c>
      <c r="H7004" s="3">
        <v>0.16939024991638199</v>
      </c>
      <c r="I7004" s="2">
        <f>Table13[[#This Row],[CF % EOL ]]*$A$6</f>
        <v>0</v>
      </c>
      <c r="J7004" s="3">
        <v>9.2745417658801926E-2</v>
      </c>
      <c r="K7004" s="2">
        <f>$A$10*Table13[[#This Row],[CF % WEC]]</f>
        <v>0</v>
      </c>
      <c r="L7004" s="1">
        <v>52.564046902070416</v>
      </c>
      <c r="M7004" s="2">
        <f>Table13[[#This Row],[Cons h '[MWh']]]-Table13[[#This Row],[Ewec_prod '[MWh']]]-Table13[[#This Row],[Eeol_prod '[MWh']]]-Table13[[#This Row],[Efv_prod '[MWh']]]</f>
        <v>-4.8592530979295816</v>
      </c>
    </row>
    <row r="7005" x14ac:dyDescent="0.25">
      <c r="E7005" s="4">
        <v>43757.791666666664</v>
      </c>
      <c r="F7005" s="3">
        <v>0.62551999999999996</v>
      </c>
      <c r="G7005" s="2">
        <f>Table13[[#This Row],[CF % FV]]*$A$2</f>
        <v>68.807199999999995</v>
      </c>
      <c r="H7005" s="3">
        <v>0.15077882493365899</v>
      </c>
      <c r="I7005" s="2">
        <f>Table13[[#This Row],[CF % EOL ]]*$A$6</f>
        <v>0</v>
      </c>
      <c r="J7005" s="3">
        <v>9.2537783449829297E-2</v>
      </c>
      <c r="K7005" s="2">
        <f>$A$10*Table13[[#This Row],[CF % WEC]]</f>
        <v>0</v>
      </c>
      <c r="L7005" s="1">
        <v>49.260353527811077</v>
      </c>
      <c r="M7005" s="2">
        <f>Table13[[#This Row],[Cons h '[MWh']]]-Table13[[#This Row],[Ewec_prod '[MWh']]]-Table13[[#This Row],[Eeol_prod '[MWh']]]-Table13[[#This Row],[Efv_prod '[MWh']]]</f>
        <v>-19.546846472188918</v>
      </c>
    </row>
    <row r="7006" x14ac:dyDescent="0.25">
      <c r="E7006" s="4">
        <v>43757.833333333336</v>
      </c>
      <c r="F7006" s="3">
        <v>0.74170000000000003</v>
      </c>
      <c r="G7006" s="2">
        <f>Table13[[#This Row],[CF % FV]]*$A$2</f>
        <v>81.587000000000003</v>
      </c>
      <c r="H7006" s="3">
        <v>0.17493410601752199</v>
      </c>
      <c r="I7006" s="2">
        <f>Table13[[#This Row],[CF % EOL ]]*$A$6</f>
        <v>0</v>
      </c>
      <c r="J7006" s="3">
        <v>9.2249035298509974E-2</v>
      </c>
      <c r="K7006" s="2">
        <f>$A$10*Table13[[#This Row],[CF % WEC]]</f>
        <v>0</v>
      </c>
      <c r="L7006" s="1">
        <v>37.633856654688863</v>
      </c>
      <c r="M7006" s="2">
        <f>Table13[[#This Row],[Cons h '[MWh']]]-Table13[[#This Row],[Ewec_prod '[MWh']]]-Table13[[#This Row],[Eeol_prod '[MWh']]]-Table13[[#This Row],[Efv_prod '[MWh']]]</f>
        <v>-43.95314334531114</v>
      </c>
    </row>
    <row r="7007" x14ac:dyDescent="0.25">
      <c r="E7007" s="4">
        <v>43757.875</v>
      </c>
      <c r="F7007" s="3">
        <v>0.76139000000000001</v>
      </c>
      <c r="G7007" s="2">
        <f>Table13[[#This Row],[CF % FV]]*$A$2</f>
        <v>83.752899999999997</v>
      </c>
      <c r="H7007" s="3">
        <v>0.19632905303766099</v>
      </c>
      <c r="I7007" s="2">
        <f>Table13[[#This Row],[CF % EOL ]]*$A$6</f>
        <v>0</v>
      </c>
      <c r="J7007" s="3">
        <v>9.0045465890950721E-2</v>
      </c>
      <c r="K7007" s="2">
        <f>$A$10*Table13[[#This Row],[CF % WEC]]</f>
        <v>0</v>
      </c>
      <c r="L7007" s="1">
        <v>35.351488841148793</v>
      </c>
      <c r="M7007" s="2">
        <f>Table13[[#This Row],[Cons h '[MWh']]]-Table13[[#This Row],[Ewec_prod '[MWh']]]-Table13[[#This Row],[Eeol_prod '[MWh']]]-Table13[[#This Row],[Efv_prod '[MWh']]]</f>
        <v>-48.401411158851204</v>
      </c>
    </row>
    <row r="7008" x14ac:dyDescent="0.25">
      <c r="E7008" s="4">
        <v>43757.916666666664</v>
      </c>
      <c r="F7008" s="3">
        <v>0.67000999999999999</v>
      </c>
      <c r="G7008" s="2">
        <f>Table13[[#This Row],[CF % FV]]*$A$2</f>
        <v>73.701099999999997</v>
      </c>
      <c r="H7008" s="3">
        <v>7.1439131252876195E-2</v>
      </c>
      <c r="I7008" s="2">
        <f>Table13[[#This Row],[CF % EOL ]]*$A$6</f>
        <v>0</v>
      </c>
      <c r="J7008" s="3">
        <v>8.8330983097782562E-2</v>
      </c>
      <c r="K7008" s="2">
        <f>$A$10*Table13[[#This Row],[CF % WEC]]</f>
        <v>0</v>
      </c>
      <c r="L7008" s="1">
        <v>26.713461165618906</v>
      </c>
      <c r="M7008" s="2">
        <f>Table13[[#This Row],[Cons h '[MWh']]]-Table13[[#This Row],[Ewec_prod '[MWh']]]-Table13[[#This Row],[Eeol_prod '[MWh']]]-Table13[[#This Row],[Efv_prod '[MWh']]]</f>
        <v>-46.987638834381087</v>
      </c>
    </row>
    <row r="7009" x14ac:dyDescent="0.25">
      <c r="E7009" s="4">
        <v>43757.958333333336</v>
      </c>
      <c r="F7009" s="3">
        <v>0.61720000000000008</v>
      </c>
      <c r="G7009" s="2">
        <f>Table13[[#This Row],[CF % FV]]*$A$2</f>
        <v>67.89200000000001</v>
      </c>
      <c r="H7009" s="3">
        <v>2.11540887545126E-2</v>
      </c>
      <c r="I7009" s="2">
        <f>Table13[[#This Row],[CF % EOL ]]*$A$6</f>
        <v>0</v>
      </c>
      <c r="J7009" s="3">
        <v>8.6615459648925655E-2</v>
      </c>
      <c r="K7009" s="2">
        <f>$A$10*Table13[[#This Row],[CF % WEC]]</f>
        <v>0</v>
      </c>
      <c r="L7009" s="1">
        <v>25.427513720366996</v>
      </c>
      <c r="M7009" s="2">
        <f>Table13[[#This Row],[Cons h '[MWh']]]-Table13[[#This Row],[Ewec_prod '[MWh']]]-Table13[[#This Row],[Eeol_prod '[MWh']]]-Table13[[#This Row],[Efv_prod '[MWh']]]</f>
        <v>-42.464486279633014</v>
      </c>
    </row>
    <row r="7010" x14ac:dyDescent="0.25">
      <c r="E7010" s="4">
        <v>43758</v>
      </c>
      <c r="F7010" s="3">
        <v>0.42827999999999999</v>
      </c>
      <c r="G7010" s="2">
        <f>Table13[[#This Row],[CF % FV]]*$A$2</f>
        <v>47.110799999999998</v>
      </c>
      <c r="H7010" s="3">
        <v>6.7419271040420796E-3</v>
      </c>
      <c r="I7010" s="2">
        <f>Table13[[#This Row],[CF % EOL ]]*$A$6</f>
        <v>0</v>
      </c>
      <c r="J7010" s="3">
        <v>8.600251204938307E-2</v>
      </c>
      <c r="K7010" s="2">
        <f>$A$10*Table13[[#This Row],[CF % WEC]]</f>
        <v>0</v>
      </c>
      <c r="L7010" s="1">
        <v>26.938375299084825</v>
      </c>
      <c r="M7010" s="2">
        <f>Table13[[#This Row],[Cons h '[MWh']]]-Table13[[#This Row],[Ewec_prod '[MWh']]]-Table13[[#This Row],[Eeol_prod '[MWh']]]-Table13[[#This Row],[Efv_prod '[MWh']]]</f>
        <v>-20.172424700915172</v>
      </c>
    </row>
    <row r="7011" x14ac:dyDescent="0.25">
      <c r="E7011" s="4">
        <v>43758.041666666664</v>
      </c>
      <c r="F7011" s="3">
        <v>0.31857999999999997</v>
      </c>
      <c r="G7011" s="2">
        <f>Table13[[#This Row],[CF % FV]]*$A$2</f>
        <v>35.043799999999997</v>
      </c>
      <c r="H7011" s="3">
        <v>1.8673763572213498E-2</v>
      </c>
      <c r="I7011" s="2">
        <f>Table13[[#This Row],[CF % EOL ]]*$A$6</f>
        <v>0</v>
      </c>
      <c r="J7011" s="3">
        <v>8.5606849398832272E-2</v>
      </c>
      <c r="K7011" s="2">
        <f>$A$10*Table13[[#This Row],[CF % WEC]]</f>
        <v>0</v>
      </c>
      <c r="L7011" s="1">
        <v>25.760625970795765</v>
      </c>
      <c r="M7011" s="2">
        <f>Table13[[#This Row],[Cons h '[MWh']]]-Table13[[#This Row],[Ewec_prod '[MWh']]]-Table13[[#This Row],[Eeol_prod '[MWh']]]-Table13[[#This Row],[Efv_prod '[MWh']]]</f>
        <v>-9.2831740292042326</v>
      </c>
    </row>
    <row r="7012" x14ac:dyDescent="0.25">
      <c r="E7012" s="4">
        <v>43758.083333333336</v>
      </c>
      <c r="F7012" s="3">
        <v>0.1263</v>
      </c>
      <c r="G7012" s="2">
        <f>Table13[[#This Row],[CF % FV]]*$A$2</f>
        <v>13.892999999999999</v>
      </c>
      <c r="H7012" s="3">
        <v>4.1369502385201803E-2</v>
      </c>
      <c r="I7012" s="2">
        <f>Table13[[#This Row],[CF % EOL ]]*$A$6</f>
        <v>0</v>
      </c>
      <c r="J7012" s="3">
        <v>8.5625699700176985E-2</v>
      </c>
      <c r="K7012" s="2">
        <f>$A$10*Table13[[#This Row],[CF % WEC]]</f>
        <v>0</v>
      </c>
      <c r="L7012" s="1">
        <v>25.226999076171644</v>
      </c>
      <c r="M7012" s="2">
        <f>Table13[[#This Row],[Cons h '[MWh']]]-Table13[[#This Row],[Ewec_prod '[MWh']]]-Table13[[#This Row],[Eeol_prod '[MWh']]]-Table13[[#This Row],[Efv_prod '[MWh']]]</f>
        <v>11.333999076171645</v>
      </c>
    </row>
    <row r="7013" x14ac:dyDescent="0.25">
      <c r="E7013" s="4">
        <v>43758.125</v>
      </c>
      <c r="F7013" s="3">
        <v>1.141E-2</v>
      </c>
      <c r="G7013" s="2">
        <f>Table13[[#This Row],[CF % FV]]*$A$2</f>
        <v>1.2551000000000001</v>
      </c>
      <c r="H7013" s="3">
        <v>0.11092209806595101</v>
      </c>
      <c r="I7013" s="2">
        <f>Table13[[#This Row],[CF % EOL ]]*$A$6</f>
        <v>0</v>
      </c>
      <c r="J7013" s="3">
        <v>9.1304764827100593E-2</v>
      </c>
      <c r="K7013" s="2">
        <f>$A$10*Table13[[#This Row],[CF % WEC]]</f>
        <v>0</v>
      </c>
      <c r="L7013" s="1">
        <v>24.815153458304419</v>
      </c>
      <c r="M7013" s="2">
        <f>Table13[[#This Row],[Cons h '[MWh']]]-Table13[[#This Row],[Ewec_prod '[MWh']]]-Table13[[#This Row],[Eeol_prod '[MWh']]]-Table13[[#This Row],[Efv_prod '[MWh']]]</f>
        <v>23.56005345830442</v>
      </c>
    </row>
    <row r="7014" x14ac:dyDescent="0.25">
      <c r="E7014" s="4">
        <v>43758.166666666664</v>
      </c>
      <c r="F7014" s="3">
        <v>0</v>
      </c>
      <c r="G7014" s="2">
        <f>Table13[[#This Row],[CF % FV]]*$A$2</f>
        <v>0</v>
      </c>
      <c r="H7014" s="3">
        <v>0.20306393484784799</v>
      </c>
      <c r="I7014" s="2">
        <f>Table13[[#This Row],[CF % EOL ]]*$A$6</f>
        <v>0</v>
      </c>
      <c r="J7014" s="3">
        <v>9.1553517407084686E-2</v>
      </c>
      <c r="K7014" s="2">
        <f>$A$10*Table13[[#This Row],[CF % WEC]]</f>
        <v>0</v>
      </c>
      <c r="L7014" s="1">
        <v>28.824326236567273</v>
      </c>
      <c r="M7014" s="2">
        <f>Table13[[#This Row],[Cons h '[MWh']]]-Table13[[#This Row],[Ewec_prod '[MWh']]]-Table13[[#This Row],[Eeol_prod '[MWh']]]-Table13[[#This Row],[Efv_prod '[MWh']]]</f>
        <v>28.824326236567273</v>
      </c>
    </row>
    <row r="7015" x14ac:dyDescent="0.25">
      <c r="E7015" s="4">
        <v>43758.208333333336</v>
      </c>
      <c r="F7015" s="3">
        <v>0</v>
      </c>
      <c r="G7015" s="2">
        <f>Table13[[#This Row],[CF % FV]]*$A$2</f>
        <v>0</v>
      </c>
      <c r="H7015" s="3">
        <v>0.275585185913027</v>
      </c>
      <c r="I7015" s="2">
        <f>Table13[[#This Row],[CF % EOL ]]*$A$6</f>
        <v>0</v>
      </c>
      <c r="J7015" s="3">
        <v>9.2302641032526292E-2</v>
      </c>
      <c r="K7015" s="2">
        <f>$A$10*Table13[[#This Row],[CF % WEC]]</f>
        <v>0</v>
      </c>
      <c r="L7015" s="1">
        <v>31.017393025780972</v>
      </c>
      <c r="M7015" s="2">
        <f>Table13[[#This Row],[Cons h '[MWh']]]-Table13[[#This Row],[Ewec_prod '[MWh']]]-Table13[[#This Row],[Eeol_prod '[MWh']]]-Table13[[#This Row],[Efv_prod '[MWh']]]</f>
        <v>31.017393025780972</v>
      </c>
    </row>
    <row r="7016" x14ac:dyDescent="0.25">
      <c r="E7016" s="4">
        <v>43758.25</v>
      </c>
      <c r="F7016" s="3">
        <v>0</v>
      </c>
      <c r="G7016" s="2">
        <f>Table13[[#This Row],[CF % FV]]*$A$2</f>
        <v>0</v>
      </c>
      <c r="H7016" s="3">
        <v>0.30544610070609102</v>
      </c>
      <c r="I7016" s="2">
        <f>Table13[[#This Row],[CF % EOL ]]*$A$6</f>
        <v>0</v>
      </c>
      <c r="J7016" s="3">
        <v>9.3065590438152754E-2</v>
      </c>
      <c r="K7016" s="2">
        <f>$A$10*Table13[[#This Row],[CF % WEC]]</f>
        <v>0</v>
      </c>
      <c r="L7016" s="1">
        <v>33.103692781541831</v>
      </c>
      <c r="M7016" s="2">
        <f>Table13[[#This Row],[Cons h '[MWh']]]-Table13[[#This Row],[Ewec_prod '[MWh']]]-Table13[[#This Row],[Eeol_prod '[MWh']]]-Table13[[#This Row],[Efv_prod '[MWh']]]</f>
        <v>33.103692781541831</v>
      </c>
    </row>
    <row r="7017" x14ac:dyDescent="0.25">
      <c r="E7017" s="4">
        <v>43758.291666666664</v>
      </c>
      <c r="F7017" s="3">
        <v>0</v>
      </c>
      <c r="G7017" s="2">
        <f>Table13[[#This Row],[CF % FV]]*$A$2</f>
        <v>0</v>
      </c>
      <c r="H7017" s="3">
        <v>0.33876651911542799</v>
      </c>
      <c r="I7017" s="2">
        <f>Table13[[#This Row],[CF % EOL ]]*$A$6</f>
        <v>0</v>
      </c>
      <c r="J7017" s="3">
        <v>9.5251179199291769E-2</v>
      </c>
      <c r="K7017" s="2">
        <f>$A$10*Table13[[#This Row],[CF % WEC]]</f>
        <v>0</v>
      </c>
      <c r="L7017" s="1">
        <v>36.553160563521423</v>
      </c>
      <c r="M7017" s="2">
        <f>Table13[[#This Row],[Cons h '[MWh']]]-Table13[[#This Row],[Ewec_prod '[MWh']]]-Table13[[#This Row],[Eeol_prod '[MWh']]]-Table13[[#This Row],[Efv_prod '[MWh']]]</f>
        <v>36.553160563521423</v>
      </c>
    </row>
    <row r="7018" x14ac:dyDescent="0.25">
      <c r="E7018" s="4">
        <v>43758.333333333336</v>
      </c>
      <c r="F7018" s="3">
        <v>0</v>
      </c>
      <c r="G7018" s="2">
        <f>Table13[[#This Row],[CF % FV]]*$A$2</f>
        <v>0</v>
      </c>
      <c r="H7018" s="3">
        <v>0.32568348977017902</v>
      </c>
      <c r="I7018" s="2">
        <f>Table13[[#This Row],[CF % EOL ]]*$A$6</f>
        <v>0</v>
      </c>
      <c r="J7018" s="3">
        <v>9.7201733525374048E-2</v>
      </c>
      <c r="K7018" s="2">
        <f>$A$10*Table13[[#This Row],[CF % WEC]]</f>
        <v>0</v>
      </c>
      <c r="L7018" s="1">
        <v>27.265603786368729</v>
      </c>
      <c r="M7018" s="2">
        <f>Table13[[#This Row],[Cons h '[MWh']]]-Table13[[#This Row],[Ewec_prod '[MWh']]]-Table13[[#This Row],[Eeol_prod '[MWh']]]-Table13[[#This Row],[Efv_prod '[MWh']]]</f>
        <v>27.265603786368729</v>
      </c>
    </row>
    <row r="7019" x14ac:dyDescent="0.25">
      <c r="E7019" s="4">
        <v>43758.375</v>
      </c>
      <c r="F7019" s="3">
        <v>0</v>
      </c>
      <c r="G7019" s="2">
        <f>Table13[[#This Row],[CF % FV]]*$A$2</f>
        <v>0</v>
      </c>
      <c r="H7019" s="3">
        <v>0.30391793431962699</v>
      </c>
      <c r="I7019" s="2">
        <f>Table13[[#This Row],[CF % EOL ]]*$A$6</f>
        <v>0</v>
      </c>
      <c r="J7019" s="3">
        <v>9.2861550316397021E-2</v>
      </c>
      <c r="K7019" s="2">
        <f>$A$10*Table13[[#This Row],[CF % WEC]]</f>
        <v>0</v>
      </c>
      <c r="L7019" s="1">
        <v>30.909415906484316</v>
      </c>
      <c r="M7019" s="2">
        <f>Table13[[#This Row],[Cons h '[MWh']]]-Table13[[#This Row],[Ewec_prod '[MWh']]]-Table13[[#This Row],[Eeol_prod '[MWh']]]-Table13[[#This Row],[Efv_prod '[MWh']]]</f>
        <v>30.909415906484316</v>
      </c>
    </row>
    <row r="7020" x14ac:dyDescent="0.25">
      <c r="E7020" s="4">
        <v>43758.416666666664</v>
      </c>
      <c r="F7020" s="3">
        <v>0</v>
      </c>
      <c r="G7020" s="2">
        <f>Table13[[#This Row],[CF % FV]]*$A$2</f>
        <v>0</v>
      </c>
      <c r="H7020" s="3">
        <v>1.0115879462978299E-2</v>
      </c>
      <c r="I7020" s="2">
        <f>Table13[[#This Row],[CF % EOL ]]*$A$6</f>
        <v>0</v>
      </c>
      <c r="J7020" s="3">
        <v>8.9531105430054339E-2</v>
      </c>
      <c r="K7020" s="2">
        <f>$A$10*Table13[[#This Row],[CF % WEC]]</f>
        <v>0</v>
      </c>
      <c r="L7020" s="1">
        <v>38.48585522453925</v>
      </c>
      <c r="M7020" s="2">
        <f>Table13[[#This Row],[Cons h '[MWh']]]-Table13[[#This Row],[Ewec_prod '[MWh']]]-Table13[[#This Row],[Eeol_prod '[MWh']]]-Table13[[#This Row],[Efv_prod '[MWh']]]</f>
        <v>38.48585522453925</v>
      </c>
    </row>
    <row r="7021" x14ac:dyDescent="0.25">
      <c r="E7021" s="4">
        <v>43758.458333333336</v>
      </c>
      <c r="F7021" s="3">
        <v>0</v>
      </c>
      <c r="G7021" s="2">
        <f>Table13[[#This Row],[CF % FV]]*$A$2</f>
        <v>0</v>
      </c>
      <c r="H7021" s="3">
        <v>-3.5956377373205502E-3</v>
      </c>
      <c r="I7021" s="2">
        <f>Table13[[#This Row],[CF % EOL ]]*$A$6</f>
        <v>0</v>
      </c>
      <c r="J7021" s="3">
        <v>8.6912909807199679E-2</v>
      </c>
      <c r="K7021" s="2">
        <f>$A$10*Table13[[#This Row],[CF % WEC]]</f>
        <v>0</v>
      </c>
      <c r="L7021" s="1">
        <v>37.672679619101118</v>
      </c>
      <c r="M7021" s="2">
        <f>Table13[[#This Row],[Cons h '[MWh']]]-Table13[[#This Row],[Ewec_prod '[MWh']]]-Table13[[#This Row],[Eeol_prod '[MWh']]]-Table13[[#This Row],[Efv_prod '[MWh']]]</f>
        <v>37.672679619101118</v>
      </c>
    </row>
    <row r="7022" x14ac:dyDescent="0.25">
      <c r="E7022" s="4">
        <v>43758.5</v>
      </c>
      <c r="F7022" s="3">
        <v>0</v>
      </c>
      <c r="G7022" s="2">
        <f>Table13[[#This Row],[CF % FV]]*$A$2</f>
        <v>0</v>
      </c>
      <c r="H7022" s="3">
        <v>-3.3515533564127502E-3</v>
      </c>
      <c r="I7022" s="2">
        <f>Table13[[#This Row],[CF % EOL ]]*$A$6</f>
        <v>0</v>
      </c>
      <c r="J7022" s="3">
        <v>8.5040837688812265E-2</v>
      </c>
      <c r="K7022" s="2">
        <f>$A$10*Table13[[#This Row],[CF % WEC]]</f>
        <v>0</v>
      </c>
      <c r="L7022" s="1">
        <v>35.566714570969872</v>
      </c>
      <c r="M7022" s="2">
        <f>Table13[[#This Row],[Cons h '[MWh']]]-Table13[[#This Row],[Ewec_prod '[MWh']]]-Table13[[#This Row],[Eeol_prod '[MWh']]]-Table13[[#This Row],[Efv_prod '[MWh']]]</f>
        <v>35.566714570969872</v>
      </c>
    </row>
    <row r="7023" x14ac:dyDescent="0.25">
      <c r="E7023" s="4">
        <v>43758.541666666664</v>
      </c>
      <c r="F7023" s="3">
        <v>0</v>
      </c>
      <c r="G7023" s="2">
        <f>Table13[[#This Row],[CF % FV]]*$A$2</f>
        <v>0</v>
      </c>
      <c r="H7023" s="3">
        <v>-3.5653537569779602E-3</v>
      </c>
      <c r="I7023" s="2">
        <f>Table13[[#This Row],[CF % EOL ]]*$A$6</f>
        <v>0</v>
      </c>
      <c r="J7023" s="3">
        <v>8.4019455733912757E-2</v>
      </c>
      <c r="K7023" s="2">
        <f>$A$10*Table13[[#This Row],[CF % WEC]]</f>
        <v>0</v>
      </c>
      <c r="L7023" s="1">
        <v>45.04687838337972</v>
      </c>
      <c r="M7023" s="2">
        <f>Table13[[#This Row],[Cons h '[MWh']]]-Table13[[#This Row],[Ewec_prod '[MWh']]]-Table13[[#This Row],[Eeol_prod '[MWh']]]-Table13[[#This Row],[Efv_prod '[MWh']]]</f>
        <v>45.04687838337972</v>
      </c>
    </row>
    <row r="7024" x14ac:dyDescent="0.25">
      <c r="E7024" s="4">
        <v>43758.583333333336</v>
      </c>
      <c r="F7024" s="3">
        <v>0</v>
      </c>
      <c r="G7024" s="2">
        <f>Table13[[#This Row],[CF % FV]]*$A$2</f>
        <v>0</v>
      </c>
      <c r="H7024" s="3">
        <v>2.0605862712031399E-3</v>
      </c>
      <c r="I7024" s="2">
        <f>Table13[[#This Row],[CF % EOL ]]*$A$6</f>
        <v>0</v>
      </c>
      <c r="J7024" s="3">
        <v>8.35212000715881E-2</v>
      </c>
      <c r="K7024" s="2">
        <f>$A$10*Table13[[#This Row],[CF % WEC]]</f>
        <v>0</v>
      </c>
      <c r="L7024" s="1">
        <v>34.209083163430016</v>
      </c>
      <c r="M7024" s="2">
        <f>Table13[[#This Row],[Cons h '[MWh']]]-Table13[[#This Row],[Ewec_prod '[MWh']]]-Table13[[#This Row],[Eeol_prod '[MWh']]]-Table13[[#This Row],[Efv_prod '[MWh']]]</f>
        <v>34.209083163430016</v>
      </c>
    </row>
    <row r="7025" x14ac:dyDescent="0.25">
      <c r="E7025" s="4">
        <v>43758.625</v>
      </c>
      <c r="F7025" s="3">
        <v>9.5999999999999992E-4</v>
      </c>
      <c r="G7025" s="2">
        <f>Table13[[#This Row],[CF % FV]]*$A$2</f>
        <v>0.10559999999999999</v>
      </c>
      <c r="H7025" s="3">
        <v>1.0357997475401601E-2</v>
      </c>
      <c r="I7025" s="2">
        <f>Table13[[#This Row],[CF % EOL ]]*$A$6</f>
        <v>0</v>
      </c>
      <c r="J7025" s="3">
        <v>8.2989028364810424E-2</v>
      </c>
      <c r="K7025" s="2">
        <f>$A$10*Table13[[#This Row],[CF % WEC]]</f>
        <v>0</v>
      </c>
      <c r="L7025" s="1">
        <v>33.000598855340471</v>
      </c>
      <c r="M7025" s="2">
        <f>Table13[[#This Row],[Cons h '[MWh']]]-Table13[[#This Row],[Ewec_prod '[MWh']]]-Table13[[#This Row],[Eeol_prod '[MWh']]]-Table13[[#This Row],[Efv_prod '[MWh']]]</f>
        <v>32.894998855340468</v>
      </c>
    </row>
    <row r="7026" x14ac:dyDescent="0.25">
      <c r="E7026" s="4">
        <v>43758.666666666664</v>
      </c>
      <c r="F7026" s="3">
        <v>8.2290000000000002E-2</v>
      </c>
      <c r="G7026" s="2">
        <f>Table13[[#This Row],[CF % FV]]*$A$2</f>
        <v>9.0518999999999998</v>
      </c>
      <c r="H7026" s="3">
        <v>4.4080605942763897E-2</v>
      </c>
      <c r="I7026" s="2">
        <f>Table13[[#This Row],[CF % EOL ]]*$A$6</f>
        <v>0</v>
      </c>
      <c r="J7026" s="3">
        <v>8.4397344691182888E-2</v>
      </c>
      <c r="K7026" s="2">
        <f>$A$10*Table13[[#This Row],[CF % WEC]]</f>
        <v>0</v>
      </c>
      <c r="L7026" s="1">
        <v>37.504868119462472</v>
      </c>
      <c r="M7026" s="2">
        <f>Table13[[#This Row],[Cons h '[MWh']]]-Table13[[#This Row],[Ewec_prod '[MWh']]]-Table13[[#This Row],[Eeol_prod '[MWh']]]-Table13[[#This Row],[Efv_prod '[MWh']]]</f>
        <v>28.452968119462472</v>
      </c>
    </row>
    <row r="7027" x14ac:dyDescent="0.25">
      <c r="E7027" s="4">
        <v>43758.708333333336</v>
      </c>
      <c r="F7027" s="3">
        <v>0.24556</v>
      </c>
      <c r="G7027" s="2">
        <f>Table13[[#This Row],[CF % FV]]*$A$2</f>
        <v>27.011600000000001</v>
      </c>
      <c r="H7027" s="3">
        <v>7.3890272179344199E-2</v>
      </c>
      <c r="I7027" s="2">
        <f>Table13[[#This Row],[CF % EOL ]]*$A$6</f>
        <v>0</v>
      </c>
      <c r="J7027" s="3">
        <v>8.2833738285190403E-2</v>
      </c>
      <c r="K7027" s="2">
        <f>$A$10*Table13[[#This Row],[CF % WEC]]</f>
        <v>0</v>
      </c>
      <c r="L7027" s="1">
        <v>32.035859135868101</v>
      </c>
      <c r="M7027" s="2">
        <f>Table13[[#This Row],[Cons h '[MWh']]]-Table13[[#This Row],[Ewec_prod '[MWh']]]-Table13[[#This Row],[Eeol_prod '[MWh']]]-Table13[[#This Row],[Efv_prod '[MWh']]]</f>
        <v>5.0242591358680997</v>
      </c>
    </row>
    <row r="7028" x14ac:dyDescent="0.25">
      <c r="E7028" s="4">
        <v>43758.75</v>
      </c>
      <c r="F7028" s="3">
        <v>0.38498000000000004</v>
      </c>
      <c r="G7028" s="2">
        <f>Table13[[#This Row],[CF % FV]]*$A$2</f>
        <v>42.347800000000007</v>
      </c>
      <c r="H7028" s="3">
        <v>6.3625077980651701E-2</v>
      </c>
      <c r="I7028" s="2">
        <f>Table13[[#This Row],[CF % EOL ]]*$A$6</f>
        <v>0</v>
      </c>
      <c r="J7028" s="3">
        <v>8.0436723683427219E-2</v>
      </c>
      <c r="K7028" s="2">
        <f>$A$10*Table13[[#This Row],[CF % WEC]]</f>
        <v>0</v>
      </c>
      <c r="L7028" s="1">
        <v>26.054719376353237</v>
      </c>
      <c r="M7028" s="2">
        <f>Table13[[#This Row],[Cons h '[MWh']]]-Table13[[#This Row],[Ewec_prod '[MWh']]]-Table13[[#This Row],[Eeol_prod '[MWh']]]-Table13[[#This Row],[Efv_prod '[MWh']]]</f>
        <v>-16.29308062364677</v>
      </c>
    </row>
    <row r="7029" x14ac:dyDescent="0.25">
      <c r="E7029" s="4">
        <v>43758.791666666664</v>
      </c>
      <c r="F7029" s="3">
        <v>0.48629</v>
      </c>
      <c r="G7029" s="2">
        <f>Table13[[#This Row],[CF % FV]]*$A$2</f>
        <v>53.491900000000001</v>
      </c>
      <c r="H7029" s="3">
        <v>3.4532128965463697E-2</v>
      </c>
      <c r="I7029" s="2">
        <f>Table13[[#This Row],[CF % EOL ]]*$A$6</f>
        <v>0</v>
      </c>
      <c r="J7029" s="3">
        <v>7.8640872244326976E-2</v>
      </c>
      <c r="K7029" s="2">
        <f>$A$10*Table13[[#This Row],[CF % WEC]]</f>
        <v>0</v>
      </c>
      <c r="L7029" s="1">
        <v>42.28715096303722</v>
      </c>
      <c r="M7029" s="2">
        <f>Table13[[#This Row],[Cons h '[MWh']]]-Table13[[#This Row],[Ewec_prod '[MWh']]]-Table13[[#This Row],[Eeol_prod '[MWh']]]-Table13[[#This Row],[Efv_prod '[MWh']]]</f>
        <v>-11.204749036962781</v>
      </c>
    </row>
    <row r="7030" x14ac:dyDescent="0.25">
      <c r="E7030" s="4">
        <v>43758.833333333336</v>
      </c>
      <c r="F7030" s="3">
        <v>0.58287999999999995</v>
      </c>
      <c r="G7030" s="2">
        <f>Table13[[#This Row],[CF % FV]]*$A$2</f>
        <v>64.116799999999998</v>
      </c>
      <c r="H7030" s="3">
        <v>2.6860284196503102E-3</v>
      </c>
      <c r="I7030" s="2">
        <f>Table13[[#This Row],[CF % EOL ]]*$A$6</f>
        <v>0</v>
      </c>
      <c r="J7030" s="3">
        <v>7.7323388741697821E-2</v>
      </c>
      <c r="K7030" s="2">
        <f>$A$10*Table13[[#This Row],[CF % WEC]]</f>
        <v>0</v>
      </c>
      <c r="L7030" s="1">
        <v>36.726241498717741</v>
      </c>
      <c r="M7030" s="2">
        <f>Table13[[#This Row],[Cons h '[MWh']]]-Table13[[#This Row],[Ewec_prod '[MWh']]]-Table13[[#This Row],[Eeol_prod '[MWh']]]-Table13[[#This Row],[Efv_prod '[MWh']]]</f>
        <v>-27.390558501282257</v>
      </c>
    </row>
    <row r="7031" x14ac:dyDescent="0.25">
      <c r="E7031" s="4">
        <v>43758.875</v>
      </c>
      <c r="F7031" s="3">
        <v>0.62324999999999997</v>
      </c>
      <c r="G7031" s="2">
        <f>Table13[[#This Row],[CF % FV]]*$A$2</f>
        <v>68.55749999999999</v>
      </c>
      <c r="H7031" s="3">
        <v>-2.43224073822219E-3</v>
      </c>
      <c r="I7031" s="2">
        <f>Table13[[#This Row],[CF % EOL ]]*$A$6</f>
        <v>0</v>
      </c>
      <c r="J7031" s="3">
        <v>7.8124762007661247E-2</v>
      </c>
      <c r="K7031" s="2">
        <f>$A$10*Table13[[#This Row],[CF % WEC]]</f>
        <v>0</v>
      </c>
      <c r="L7031" s="1">
        <v>34.519697119025608</v>
      </c>
      <c r="M7031" s="2">
        <f>Table13[[#This Row],[Cons h '[MWh']]]-Table13[[#This Row],[Ewec_prod '[MWh']]]-Table13[[#This Row],[Eeol_prod '[MWh']]]-Table13[[#This Row],[Efv_prod '[MWh']]]</f>
        <v>-34.037802880974382</v>
      </c>
    </row>
    <row r="7032" x14ac:dyDescent="0.25">
      <c r="E7032" s="4">
        <v>43758.916666666664</v>
      </c>
      <c r="F7032" s="3">
        <v>0.63266</v>
      </c>
      <c r="G7032" s="2">
        <f>Table13[[#This Row],[CF % FV]]*$A$2</f>
        <v>69.592600000000004</v>
      </c>
      <c r="H7032" s="3">
        <v>0.114731226528895</v>
      </c>
      <c r="I7032" s="2">
        <f>Table13[[#This Row],[CF % EOL ]]*$A$6</f>
        <v>0</v>
      </c>
      <c r="J7032" s="3">
        <v>7.8256406241681842E-2</v>
      </c>
      <c r="K7032" s="2">
        <f>$A$10*Table13[[#This Row],[CF % WEC]]</f>
        <v>0</v>
      </c>
      <c r="L7032" s="1">
        <v>30.062533621734676</v>
      </c>
      <c r="M7032" s="2">
        <f>Table13[[#This Row],[Cons h '[MWh']]]-Table13[[#This Row],[Ewec_prod '[MWh']]]-Table13[[#This Row],[Eeol_prod '[MWh']]]-Table13[[#This Row],[Efv_prod '[MWh']]]</f>
        <v>-39.530066378265332</v>
      </c>
    </row>
    <row r="7033" x14ac:dyDescent="0.25">
      <c r="E7033" s="4">
        <v>43758.958333333336</v>
      </c>
      <c r="F7033" s="3">
        <v>0.48804999999999998</v>
      </c>
      <c r="G7033" s="2">
        <f>Table13[[#This Row],[CF % FV]]*$A$2</f>
        <v>53.685499999999998</v>
      </c>
      <c r="H7033" s="3">
        <v>0.15010514481390899</v>
      </c>
      <c r="I7033" s="2">
        <f>Table13[[#This Row],[CF % EOL ]]*$A$6</f>
        <v>0</v>
      </c>
      <c r="J7033" s="3">
        <v>7.7372618060682519E-2</v>
      </c>
      <c r="K7033" s="2">
        <f>$A$10*Table13[[#This Row],[CF % WEC]]</f>
        <v>0</v>
      </c>
      <c r="L7033" s="1">
        <v>25.664011589614255</v>
      </c>
      <c r="M7033" s="2">
        <f>Table13[[#This Row],[Cons h '[MWh']]]-Table13[[#This Row],[Ewec_prod '[MWh']]]-Table13[[#This Row],[Eeol_prod '[MWh']]]-Table13[[#This Row],[Efv_prod '[MWh']]]</f>
        <v>-28.021488410385743</v>
      </c>
    </row>
    <row r="7034" x14ac:dyDescent="0.25">
      <c r="E7034" s="4">
        <v>43759</v>
      </c>
      <c r="F7034" s="3">
        <v>0.34922000000000003</v>
      </c>
      <c r="G7034" s="2">
        <f>Table13[[#This Row],[CF % FV]]*$A$2</f>
        <v>38.414200000000001</v>
      </c>
      <c r="H7034" s="3">
        <v>9.0197268844187203E-2</v>
      </c>
      <c r="I7034" s="2">
        <f>Table13[[#This Row],[CF % EOL ]]*$A$6</f>
        <v>0</v>
      </c>
      <c r="J7034" s="3">
        <v>7.6168452139127901E-2</v>
      </c>
      <c r="K7034" s="2">
        <f>$A$10*Table13[[#This Row],[CF % WEC]]</f>
        <v>0</v>
      </c>
      <c r="L7034" s="1">
        <v>23.362530555878898</v>
      </c>
      <c r="M7034" s="2">
        <f>Table13[[#This Row],[Cons h '[MWh']]]-Table13[[#This Row],[Ewec_prod '[MWh']]]-Table13[[#This Row],[Eeol_prod '[MWh']]]-Table13[[#This Row],[Efv_prod '[MWh']]]</f>
        <v>-15.051669444121103</v>
      </c>
    </row>
    <row r="7035" x14ac:dyDescent="0.25">
      <c r="E7035" s="4">
        <v>43759.041666666664</v>
      </c>
      <c r="F7035" s="3">
        <v>0.18740000000000001</v>
      </c>
      <c r="G7035" s="2">
        <f>Table13[[#This Row],[CF % FV]]*$A$2</f>
        <v>20.614000000000001</v>
      </c>
      <c r="H7035" s="3">
        <v>3.3516498771911998E-2</v>
      </c>
      <c r="I7035" s="2">
        <f>Table13[[#This Row],[CF % EOL ]]*$A$6</f>
        <v>0</v>
      </c>
      <c r="J7035" s="3">
        <v>7.5114630151302014E-2</v>
      </c>
      <c r="K7035" s="2">
        <f>$A$10*Table13[[#This Row],[CF % WEC]]</f>
        <v>0</v>
      </c>
      <c r="L7035" s="1">
        <v>25.56811403884981</v>
      </c>
      <c r="M7035" s="2">
        <f>Table13[[#This Row],[Cons h '[MWh']]]-Table13[[#This Row],[Ewec_prod '[MWh']]]-Table13[[#This Row],[Eeol_prod '[MWh']]]-Table13[[#This Row],[Efv_prod '[MWh']]]</f>
        <v>4.9541140388498093</v>
      </c>
    </row>
    <row r="7036" x14ac:dyDescent="0.25">
      <c r="E7036" s="4">
        <v>43759.083333333336</v>
      </c>
      <c r="F7036" s="3">
        <v>9.4819999999999988E-2</v>
      </c>
      <c r="G7036" s="2">
        <f>Table13[[#This Row],[CF % FV]]*$A$2</f>
        <v>10.430199999999999</v>
      </c>
      <c r="H7036" s="3">
        <v>-2.1397150987899102E-3</v>
      </c>
      <c r="I7036" s="2">
        <f>Table13[[#This Row],[CF % EOL ]]*$A$6</f>
        <v>0</v>
      </c>
      <c r="J7036" s="3">
        <v>7.4293569246267468E-2</v>
      </c>
      <c r="K7036" s="2">
        <f>$A$10*Table13[[#This Row],[CF % WEC]]</f>
        <v>0</v>
      </c>
      <c r="L7036" s="1">
        <v>24.846487596591064</v>
      </c>
      <c r="M7036" s="2">
        <f>Table13[[#This Row],[Cons h '[MWh']]]-Table13[[#This Row],[Ewec_prod '[MWh']]]-Table13[[#This Row],[Eeol_prod '[MWh']]]-Table13[[#This Row],[Efv_prod '[MWh']]]</f>
        <v>14.416287596591065</v>
      </c>
    </row>
    <row r="7037" x14ac:dyDescent="0.25">
      <c r="E7037" s="4">
        <v>43759.125</v>
      </c>
      <c r="F7037" s="3">
        <v>1.072E-2</v>
      </c>
      <c r="G7037" s="2">
        <f>Table13[[#This Row],[CF % FV]]*$A$2</f>
        <v>1.1792</v>
      </c>
      <c r="H7037" s="3">
        <v>-3.5303155702815698E-3</v>
      </c>
      <c r="I7037" s="2">
        <f>Table13[[#This Row],[CF % EOL ]]*$A$6</f>
        <v>0</v>
      </c>
      <c r="J7037" s="3">
        <v>7.4485406694253548E-2</v>
      </c>
      <c r="K7037" s="2">
        <f>$A$10*Table13[[#This Row],[CF % WEC]]</f>
        <v>0</v>
      </c>
      <c r="L7037" s="1">
        <v>27.862555673928238</v>
      </c>
      <c r="M7037" s="2">
        <f>Table13[[#This Row],[Cons h '[MWh']]]-Table13[[#This Row],[Ewec_prod '[MWh']]]-Table13[[#This Row],[Eeol_prod '[MWh']]]-Table13[[#This Row],[Efv_prod '[MWh']]]</f>
        <v>26.683355673928236</v>
      </c>
    </row>
    <row r="7038" x14ac:dyDescent="0.25">
      <c r="E7038" s="4">
        <v>43759.166666666664</v>
      </c>
      <c r="F7038" s="3">
        <v>0</v>
      </c>
      <c r="G7038" s="2">
        <f>Table13[[#This Row],[CF % FV]]*$A$2</f>
        <v>0</v>
      </c>
      <c r="H7038" s="3">
        <v>-3.7379313472249999E-3</v>
      </c>
      <c r="I7038" s="2">
        <f>Table13[[#This Row],[CF % EOL ]]*$A$6</f>
        <v>0</v>
      </c>
      <c r="J7038" s="3">
        <v>7.4353232006779693E-2</v>
      </c>
      <c r="K7038" s="2">
        <f>$A$10*Table13[[#This Row],[CF % WEC]]</f>
        <v>0</v>
      </c>
      <c r="L7038" s="1">
        <v>26.742501194485204</v>
      </c>
      <c r="M7038" s="2">
        <f>Table13[[#This Row],[Cons h '[MWh']]]-Table13[[#This Row],[Ewec_prod '[MWh']]]-Table13[[#This Row],[Eeol_prod '[MWh']]]-Table13[[#This Row],[Efv_prod '[MWh']]]</f>
        <v>26.742501194485204</v>
      </c>
    </row>
    <row r="7039" x14ac:dyDescent="0.25">
      <c r="E7039" s="4">
        <v>43759.208333333336</v>
      </c>
      <c r="F7039" s="3">
        <v>0</v>
      </c>
      <c r="G7039" s="2">
        <f>Table13[[#This Row],[CF % FV]]*$A$2</f>
        <v>0</v>
      </c>
      <c r="H7039" s="3">
        <v>-2.9776850502572102E-3</v>
      </c>
      <c r="I7039" s="2">
        <f>Table13[[#This Row],[CF % EOL ]]*$A$6</f>
        <v>0</v>
      </c>
      <c r="J7039" s="3">
        <v>7.4440247673843871E-2</v>
      </c>
      <c r="K7039" s="2">
        <f>$A$10*Table13[[#This Row],[CF % WEC]]</f>
        <v>0</v>
      </c>
      <c r="L7039" s="1">
        <v>29.361377420583228</v>
      </c>
      <c r="M7039" s="2">
        <f>Table13[[#This Row],[Cons h '[MWh']]]-Table13[[#This Row],[Ewec_prod '[MWh']]]-Table13[[#This Row],[Eeol_prod '[MWh']]]-Table13[[#This Row],[Efv_prod '[MWh']]]</f>
        <v>29.361377420583228</v>
      </c>
    </row>
    <row r="7040" x14ac:dyDescent="0.25">
      <c r="E7040" s="4">
        <v>43759.25</v>
      </c>
      <c r="F7040" s="3">
        <v>0</v>
      </c>
      <c r="G7040" s="2">
        <f>Table13[[#This Row],[CF % FV]]*$A$2</f>
        <v>0</v>
      </c>
      <c r="H7040" s="3">
        <v>-3.8507569391994E-3</v>
      </c>
      <c r="I7040" s="2">
        <f>Table13[[#This Row],[CF % EOL ]]*$A$6</f>
        <v>0</v>
      </c>
      <c r="J7040" s="3">
        <v>7.4857785324104559E-2</v>
      </c>
      <c r="K7040" s="2">
        <f>$A$10*Table13[[#This Row],[CF % WEC]]</f>
        <v>0</v>
      </c>
      <c r="L7040" s="1">
        <v>37.458215481571287</v>
      </c>
      <c r="M7040" s="2">
        <f>Table13[[#This Row],[Cons h '[MWh']]]-Table13[[#This Row],[Ewec_prod '[MWh']]]-Table13[[#This Row],[Eeol_prod '[MWh']]]-Table13[[#This Row],[Efv_prod '[MWh']]]</f>
        <v>37.458215481571287</v>
      </c>
    </row>
    <row r="7041" x14ac:dyDescent="0.25">
      <c r="E7041" s="4">
        <v>43759.291666666664</v>
      </c>
      <c r="F7041" s="3">
        <v>0</v>
      </c>
      <c r="G7041" s="2">
        <f>Table13[[#This Row],[CF % FV]]*$A$2</f>
        <v>0</v>
      </c>
      <c r="H7041" s="3">
        <v>-3.4007325884106501E-3</v>
      </c>
      <c r="I7041" s="2">
        <f>Table13[[#This Row],[CF % EOL ]]*$A$6</f>
        <v>0</v>
      </c>
      <c r="J7041" s="3">
        <v>7.594757643365746E-2</v>
      </c>
      <c r="K7041" s="2">
        <f>$A$10*Table13[[#This Row],[CF % WEC]]</f>
        <v>0</v>
      </c>
      <c r="L7041" s="1">
        <v>33.580518719531725</v>
      </c>
      <c r="M7041" s="2">
        <f>Table13[[#This Row],[Cons h '[MWh']]]-Table13[[#This Row],[Ewec_prod '[MWh']]]-Table13[[#This Row],[Eeol_prod '[MWh']]]-Table13[[#This Row],[Efv_prod '[MWh']]]</f>
        <v>33.580518719531725</v>
      </c>
    </row>
    <row r="7042" x14ac:dyDescent="0.25">
      <c r="E7042" s="4">
        <v>43759.333333333336</v>
      </c>
      <c r="F7042" s="3">
        <v>0</v>
      </c>
      <c r="G7042" s="2">
        <f>Table13[[#This Row],[CF % FV]]*$A$2</f>
        <v>0</v>
      </c>
      <c r="H7042" s="3">
        <v>-3.2080683227195001E-3</v>
      </c>
      <c r="I7042" s="2">
        <f>Table13[[#This Row],[CF % EOL ]]*$A$6</f>
        <v>0</v>
      </c>
      <c r="J7042" s="3">
        <v>7.6575864972696514E-2</v>
      </c>
      <c r="K7042" s="2">
        <f>$A$10*Table13[[#This Row],[CF % WEC]]</f>
        <v>0</v>
      </c>
      <c r="L7042" s="1">
        <v>26.491659512874474</v>
      </c>
      <c r="M7042" s="2">
        <f>Table13[[#This Row],[Cons h '[MWh']]]-Table13[[#This Row],[Ewec_prod '[MWh']]]-Table13[[#This Row],[Eeol_prod '[MWh']]]-Table13[[#This Row],[Efv_prod '[MWh']]]</f>
        <v>26.491659512874474</v>
      </c>
    </row>
    <row r="7043" x14ac:dyDescent="0.25">
      <c r="E7043" s="4">
        <v>43759.375</v>
      </c>
      <c r="F7043" s="3">
        <v>0</v>
      </c>
      <c r="G7043" s="2">
        <f>Table13[[#This Row],[CF % FV]]*$A$2</f>
        <v>0</v>
      </c>
      <c r="H7043" s="3">
        <v>-3.5552408501651599E-3</v>
      </c>
      <c r="I7043" s="2">
        <f>Table13[[#This Row],[CF % EOL ]]*$A$6</f>
        <v>0</v>
      </c>
      <c r="J7043" s="3">
        <v>7.6136213626714438E-2</v>
      </c>
      <c r="K7043" s="2">
        <f>$A$10*Table13[[#This Row],[CF % WEC]]</f>
        <v>0</v>
      </c>
      <c r="L7043" s="1">
        <v>32.586915201618368</v>
      </c>
      <c r="M7043" s="2">
        <f>Table13[[#This Row],[Cons h '[MWh']]]-Table13[[#This Row],[Ewec_prod '[MWh']]]-Table13[[#This Row],[Eeol_prod '[MWh']]]-Table13[[#This Row],[Efv_prod '[MWh']]]</f>
        <v>32.586915201618368</v>
      </c>
    </row>
    <row r="7044" x14ac:dyDescent="0.25">
      <c r="E7044" s="4">
        <v>43759.416666666664</v>
      </c>
      <c r="F7044" s="3">
        <v>0</v>
      </c>
      <c r="G7044" s="2">
        <f>Table13[[#This Row],[CF % FV]]*$A$2</f>
        <v>0</v>
      </c>
      <c r="H7044" s="3">
        <v>-3.8532289759567002E-3</v>
      </c>
      <c r="I7044" s="2">
        <f>Table13[[#This Row],[CF % EOL ]]*$A$6</f>
        <v>0</v>
      </c>
      <c r="J7044" s="3">
        <v>7.6138604163142651E-2</v>
      </c>
      <c r="K7044" s="2">
        <f>$A$10*Table13[[#This Row],[CF % WEC]]</f>
        <v>0</v>
      </c>
      <c r="L7044" s="1">
        <v>34.940232502015192</v>
      </c>
      <c r="M7044" s="2">
        <f>Table13[[#This Row],[Cons h '[MWh']]]-Table13[[#This Row],[Ewec_prod '[MWh']]]-Table13[[#This Row],[Eeol_prod '[MWh']]]-Table13[[#This Row],[Efv_prod '[MWh']]]</f>
        <v>34.940232502015192</v>
      </c>
    </row>
    <row r="7045" x14ac:dyDescent="0.25">
      <c r="E7045" s="4">
        <v>43759.458333333336</v>
      </c>
      <c r="F7045" s="3">
        <v>0</v>
      </c>
      <c r="G7045" s="2">
        <f>Table13[[#This Row],[CF % FV]]*$A$2</f>
        <v>0</v>
      </c>
      <c r="H7045" s="3">
        <v>-3.6083708832459799E-3</v>
      </c>
      <c r="I7045" s="2">
        <f>Table13[[#This Row],[CF % EOL ]]*$A$6</f>
        <v>0</v>
      </c>
      <c r="J7045" s="3">
        <v>7.6291581239400552E-2</v>
      </c>
      <c r="K7045" s="2">
        <f>$A$10*Table13[[#This Row],[CF % WEC]]</f>
        <v>0</v>
      </c>
      <c r="L7045" s="1">
        <v>32.513971520416057</v>
      </c>
      <c r="M7045" s="2">
        <f>Table13[[#This Row],[Cons h '[MWh']]]-Table13[[#This Row],[Ewec_prod '[MWh']]]-Table13[[#This Row],[Eeol_prod '[MWh']]]-Table13[[#This Row],[Efv_prod '[MWh']]]</f>
        <v>32.513971520416057</v>
      </c>
    </row>
    <row r="7046" x14ac:dyDescent="0.25">
      <c r="E7046" s="4">
        <v>43759.5</v>
      </c>
      <c r="F7046" s="3">
        <v>0</v>
      </c>
      <c r="G7046" s="2">
        <f>Table13[[#This Row],[CF % FV]]*$A$2</f>
        <v>0</v>
      </c>
      <c r="H7046" s="3">
        <v>-3.5239852629372998E-3</v>
      </c>
      <c r="I7046" s="2">
        <f>Table13[[#This Row],[CF % EOL ]]*$A$6</f>
        <v>0</v>
      </c>
      <c r="J7046" s="3">
        <v>7.6346646793506778E-2</v>
      </c>
      <c r="K7046" s="2">
        <f>$A$10*Table13[[#This Row],[CF % WEC]]</f>
        <v>0</v>
      </c>
      <c r="L7046" s="1">
        <v>37.391869963983964</v>
      </c>
      <c r="M7046" s="2">
        <f>Table13[[#This Row],[Cons h '[MWh']]]-Table13[[#This Row],[Ewec_prod '[MWh']]]-Table13[[#This Row],[Eeol_prod '[MWh']]]-Table13[[#This Row],[Efv_prod '[MWh']]]</f>
        <v>37.391869963983964</v>
      </c>
    </row>
    <row r="7047" x14ac:dyDescent="0.25">
      <c r="E7047" s="4">
        <v>43759.541666666664</v>
      </c>
      <c r="F7047" s="3">
        <v>0</v>
      </c>
      <c r="G7047" s="2">
        <f>Table13[[#This Row],[CF % FV]]*$A$2</f>
        <v>0</v>
      </c>
      <c r="H7047" s="3">
        <v>-3.8482440472922298E-3</v>
      </c>
      <c r="I7047" s="2">
        <f>Table13[[#This Row],[CF % EOL ]]*$A$6</f>
        <v>0</v>
      </c>
      <c r="J7047" s="3">
        <v>7.6266486907071759E-2</v>
      </c>
      <c r="K7047" s="2">
        <f>$A$10*Table13[[#This Row],[CF % WEC]]</f>
        <v>0</v>
      </c>
      <c r="L7047" s="1">
        <v>29.585385068208129</v>
      </c>
      <c r="M7047" s="2">
        <f>Table13[[#This Row],[Cons h '[MWh']]]-Table13[[#This Row],[Ewec_prod '[MWh']]]-Table13[[#This Row],[Eeol_prod '[MWh']]]-Table13[[#This Row],[Efv_prod '[MWh']]]</f>
        <v>29.585385068208129</v>
      </c>
    </row>
    <row r="7048" x14ac:dyDescent="0.25">
      <c r="E7048" s="4">
        <v>43759.583333333336</v>
      </c>
      <c r="F7048" s="3">
        <v>0</v>
      </c>
      <c r="G7048" s="2">
        <f>Table13[[#This Row],[CF % FV]]*$A$2</f>
        <v>0</v>
      </c>
      <c r="H7048" s="3">
        <v>-3.8433711311983499E-3</v>
      </c>
      <c r="I7048" s="2">
        <f>Table13[[#This Row],[CF % EOL ]]*$A$6</f>
        <v>0</v>
      </c>
      <c r="J7048" s="3">
        <v>7.615495112164318E-2</v>
      </c>
      <c r="K7048" s="2">
        <f>$A$10*Table13[[#This Row],[CF % WEC]]</f>
        <v>0</v>
      </c>
      <c r="L7048" s="1">
        <v>36.355663216270536</v>
      </c>
      <c r="M7048" s="2">
        <f>Table13[[#This Row],[Cons h '[MWh']]]-Table13[[#This Row],[Ewec_prod '[MWh']]]-Table13[[#This Row],[Eeol_prod '[MWh']]]-Table13[[#This Row],[Efv_prod '[MWh']]]</f>
        <v>36.355663216270536</v>
      </c>
    </row>
    <row r="7049" x14ac:dyDescent="0.25">
      <c r="E7049" s="4">
        <v>43759.625</v>
      </c>
      <c r="F7049" s="3">
        <v>1.47E-3</v>
      </c>
      <c r="G7049" s="2">
        <f>Table13[[#This Row],[CF % FV]]*$A$2</f>
        <v>0.16169999999999998</v>
      </c>
      <c r="H7049" s="3">
        <v>-3.77840527693857E-3</v>
      </c>
      <c r="I7049" s="2">
        <f>Table13[[#This Row],[CF % EOL ]]*$A$6</f>
        <v>0</v>
      </c>
      <c r="J7049" s="3">
        <v>7.6062860966127924E-2</v>
      </c>
      <c r="K7049" s="2">
        <f>$A$10*Table13[[#This Row],[CF % WEC]]</f>
        <v>0</v>
      </c>
      <c r="L7049" s="1">
        <v>29.551649314333222</v>
      </c>
      <c r="M7049" s="2">
        <f>Table13[[#This Row],[Cons h '[MWh']]]-Table13[[#This Row],[Ewec_prod '[MWh']]]-Table13[[#This Row],[Eeol_prod '[MWh']]]-Table13[[#This Row],[Efv_prod '[MWh']]]</f>
        <v>29.389949314333222</v>
      </c>
    </row>
    <row r="7050" x14ac:dyDescent="0.25">
      <c r="E7050" s="4">
        <v>43759.666666666664</v>
      </c>
      <c r="F7050" s="3">
        <v>9.9680000000000005E-2</v>
      </c>
      <c r="G7050" s="2">
        <f>Table13[[#This Row],[CF % FV]]*$A$2</f>
        <v>10.9648</v>
      </c>
      <c r="H7050" s="3">
        <v>-4.5968331548330301E-4</v>
      </c>
      <c r="I7050" s="2">
        <f>Table13[[#This Row],[CF % EOL ]]*$A$6</f>
        <v>0</v>
      </c>
      <c r="J7050" s="3">
        <v>7.6168650275167185E-2</v>
      </c>
      <c r="K7050" s="2">
        <f>$A$10*Table13[[#This Row],[CF % WEC]]</f>
        <v>0</v>
      </c>
      <c r="L7050" s="1">
        <v>33.457080221619414</v>
      </c>
      <c r="M7050" s="2">
        <f>Table13[[#This Row],[Cons h '[MWh']]]-Table13[[#This Row],[Ewec_prod '[MWh']]]-Table13[[#This Row],[Eeol_prod '[MWh']]]-Table13[[#This Row],[Efv_prod '[MWh']]]</f>
        <v>22.492280221619414</v>
      </c>
    </row>
    <row r="7051" x14ac:dyDescent="0.25">
      <c r="E7051" s="4">
        <v>43759.708333333336</v>
      </c>
      <c r="F7051" s="3">
        <v>0.29733999999999999</v>
      </c>
      <c r="G7051" s="2">
        <f>Table13[[#This Row],[CF % FV]]*$A$2</f>
        <v>32.7074</v>
      </c>
      <c r="H7051" s="3">
        <v>1.55123218817138E-3</v>
      </c>
      <c r="I7051" s="2">
        <f>Table13[[#This Row],[CF % EOL ]]*$A$6</f>
        <v>0</v>
      </c>
      <c r="J7051" s="3">
        <v>7.5589879348807218E-2</v>
      </c>
      <c r="K7051" s="2">
        <f>$A$10*Table13[[#This Row],[CF % WEC]]</f>
        <v>0</v>
      </c>
      <c r="L7051" s="1">
        <v>36.168291101613086</v>
      </c>
      <c r="M7051" s="2">
        <f>Table13[[#This Row],[Cons h '[MWh']]]-Table13[[#This Row],[Ewec_prod '[MWh']]]-Table13[[#This Row],[Eeol_prod '[MWh']]]-Table13[[#This Row],[Efv_prod '[MWh']]]</f>
        <v>3.4608911016130861</v>
      </c>
    </row>
    <row r="7052" x14ac:dyDescent="0.25">
      <c r="E7052" s="4">
        <v>43759.75</v>
      </c>
      <c r="F7052" s="3">
        <v>0.34629000000000004</v>
      </c>
      <c r="G7052" s="2">
        <f>Table13[[#This Row],[CF % FV]]*$A$2</f>
        <v>38.091900000000003</v>
      </c>
      <c r="H7052" s="3">
        <v>-3.30166217891155E-3</v>
      </c>
      <c r="I7052" s="2">
        <f>Table13[[#This Row],[CF % EOL ]]*$A$6</f>
        <v>0</v>
      </c>
      <c r="J7052" s="3">
        <v>7.5047713365900409E-2</v>
      </c>
      <c r="K7052" s="2">
        <f>$A$10*Table13[[#This Row],[CF % WEC]]</f>
        <v>0</v>
      </c>
      <c r="L7052" s="1">
        <v>38.145070966352954</v>
      </c>
      <c r="M7052" s="2">
        <f>Table13[[#This Row],[Cons h '[MWh']]]-Table13[[#This Row],[Ewec_prod '[MWh']]]-Table13[[#This Row],[Eeol_prod '[MWh']]]-Table13[[#This Row],[Efv_prod '[MWh']]]</f>
        <v>5.3170966352951154E-2</v>
      </c>
    </row>
    <row r="7053" x14ac:dyDescent="0.25">
      <c r="E7053" s="4">
        <v>43759.791666666664</v>
      </c>
      <c r="F7053" s="3">
        <v>0.51285000000000003</v>
      </c>
      <c r="G7053" s="2">
        <f>Table13[[#This Row],[CF % FV]]*$A$2</f>
        <v>56.413500000000006</v>
      </c>
      <c r="H7053" s="3">
        <v>-3.8531395003922101E-3</v>
      </c>
      <c r="I7053" s="2">
        <f>Table13[[#This Row],[CF % EOL ]]*$A$6</f>
        <v>0</v>
      </c>
      <c r="J7053" s="3">
        <v>7.457817306575229E-2</v>
      </c>
      <c r="K7053" s="2">
        <f>$A$10*Table13[[#This Row],[CF % WEC]]</f>
        <v>0</v>
      </c>
      <c r="L7053" s="1">
        <v>41.879908234583496</v>
      </c>
      <c r="M7053" s="2">
        <f>Table13[[#This Row],[Cons h '[MWh']]]-Table13[[#This Row],[Ewec_prod '[MWh']]]-Table13[[#This Row],[Eeol_prod '[MWh']]]-Table13[[#This Row],[Efv_prod '[MWh']]]</f>
        <v>-14.53359176541651</v>
      </c>
    </row>
    <row r="7054" x14ac:dyDescent="0.25">
      <c r="E7054" s="4">
        <v>43759.833333333336</v>
      </c>
      <c r="F7054" s="3">
        <v>0.60204999999999997</v>
      </c>
      <c r="G7054" s="2">
        <f>Table13[[#This Row],[CF % FV]]*$A$2</f>
        <v>66.225499999999997</v>
      </c>
      <c r="H7054" s="3">
        <v>-3.8308485213466902E-3</v>
      </c>
      <c r="I7054" s="2">
        <f>Table13[[#This Row],[CF % EOL ]]*$A$6</f>
        <v>0</v>
      </c>
      <c r="J7054" s="3">
        <v>7.4750939241457093E-2</v>
      </c>
      <c r="K7054" s="2">
        <f>$A$10*Table13[[#This Row],[CF % WEC]]</f>
        <v>0</v>
      </c>
      <c r="L7054" s="1">
        <v>40.92717805203872</v>
      </c>
      <c r="M7054" s="2">
        <f>Table13[[#This Row],[Cons h '[MWh']]]-Table13[[#This Row],[Ewec_prod '[MWh']]]-Table13[[#This Row],[Eeol_prod '[MWh']]]-Table13[[#This Row],[Efv_prod '[MWh']]]</f>
        <v>-25.298321947961277</v>
      </c>
    </row>
    <row r="7055" x14ac:dyDescent="0.25">
      <c r="E7055" s="4">
        <v>43759.875</v>
      </c>
      <c r="F7055" s="3">
        <v>0.67437000000000002</v>
      </c>
      <c r="G7055" s="2">
        <f>Table13[[#This Row],[CF % FV]]*$A$2</f>
        <v>74.180700000000002</v>
      </c>
      <c r="H7055" s="3">
        <v>-3.7874146916015402E-3</v>
      </c>
      <c r="I7055" s="2">
        <f>Table13[[#This Row],[CF % EOL ]]*$A$6</f>
        <v>0</v>
      </c>
      <c r="J7055" s="3">
        <v>7.479354321814867E-2</v>
      </c>
      <c r="K7055" s="2">
        <f>$A$10*Table13[[#This Row],[CF % WEC]]</f>
        <v>0</v>
      </c>
      <c r="L7055" s="1">
        <v>33.566679453728902</v>
      </c>
      <c r="M7055" s="2">
        <f>Table13[[#This Row],[Cons h '[MWh']]]-Table13[[#This Row],[Ewec_prod '[MWh']]]-Table13[[#This Row],[Eeol_prod '[MWh']]]-Table13[[#This Row],[Efv_prod '[MWh']]]</f>
        <v>-40.614020546271099</v>
      </c>
    </row>
    <row r="7056" x14ac:dyDescent="0.25">
      <c r="E7056" s="4">
        <v>43759.916666666664</v>
      </c>
      <c r="F7056" s="3">
        <v>0.55845</v>
      </c>
      <c r="G7056" s="2">
        <f>Table13[[#This Row],[CF % FV]]*$A$2</f>
        <v>61.429499999999997</v>
      </c>
      <c r="H7056" s="3">
        <v>-3.22700407111741E-3</v>
      </c>
      <c r="I7056" s="2">
        <f>Table13[[#This Row],[CF % EOL ]]*$A$6</f>
        <v>0</v>
      </c>
      <c r="J7056" s="3">
        <v>7.3459667674970891E-2</v>
      </c>
      <c r="K7056" s="2">
        <f>$A$10*Table13[[#This Row],[CF % WEC]]</f>
        <v>0</v>
      </c>
      <c r="L7056" s="1">
        <v>33.63541875276853</v>
      </c>
      <c r="M7056" s="2">
        <f>Table13[[#This Row],[Cons h '[MWh']]]-Table13[[#This Row],[Ewec_prod '[MWh']]]-Table13[[#This Row],[Eeol_prod '[MWh']]]-Table13[[#This Row],[Efv_prod '[MWh']]]</f>
        <v>-27.794081247231468</v>
      </c>
    </row>
    <row r="7057" x14ac:dyDescent="0.25">
      <c r="E7057" s="4">
        <v>43759.958333333336</v>
      </c>
      <c r="F7057" s="3">
        <v>0.51068999999999998</v>
      </c>
      <c r="G7057" s="2">
        <f>Table13[[#This Row],[CF % FV]]*$A$2</f>
        <v>56.175899999999999</v>
      </c>
      <c r="H7057" s="3">
        <v>-3.8531644353865498E-3</v>
      </c>
      <c r="I7057" s="2">
        <f>Table13[[#This Row],[CF % EOL ]]*$A$6</f>
        <v>0</v>
      </c>
      <c r="J7057" s="3">
        <v>7.2406141947944008E-2</v>
      </c>
      <c r="K7057" s="2">
        <f>$A$10*Table13[[#This Row],[CF % WEC]]</f>
        <v>0</v>
      </c>
      <c r="L7057" s="1">
        <v>31.250478207656165</v>
      </c>
      <c r="M7057" s="2">
        <f>Table13[[#This Row],[Cons h '[MWh']]]-Table13[[#This Row],[Ewec_prod '[MWh']]]-Table13[[#This Row],[Eeol_prod '[MWh']]]-Table13[[#This Row],[Efv_prod '[MWh']]]</f>
        <v>-24.925421792343833</v>
      </c>
    </row>
    <row r="7058" x14ac:dyDescent="0.25">
      <c r="E7058" s="4">
        <v>43760</v>
      </c>
      <c r="F7058" s="3">
        <v>0.46170999999999995</v>
      </c>
      <c r="G7058" s="2">
        <f>Table13[[#This Row],[CF % FV]]*$A$2</f>
        <v>50.788099999999993</v>
      </c>
      <c r="H7058" s="3">
        <v>-3.3658398925202702E-3</v>
      </c>
      <c r="I7058" s="2">
        <f>Table13[[#This Row],[CF % EOL ]]*$A$6</f>
        <v>0</v>
      </c>
      <c r="J7058" s="3">
        <v>7.0810986995274092E-2</v>
      </c>
      <c r="K7058" s="2">
        <f>$A$10*Table13[[#This Row],[CF % WEC]]</f>
        <v>0</v>
      </c>
      <c r="L7058" s="1">
        <v>23.063776680132609</v>
      </c>
      <c r="M7058" s="2">
        <f>Table13[[#This Row],[Cons h '[MWh']]]-Table13[[#This Row],[Ewec_prod '[MWh']]]-Table13[[#This Row],[Eeol_prod '[MWh']]]-Table13[[#This Row],[Efv_prod '[MWh']]]</f>
        <v>-27.724323319867384</v>
      </c>
    </row>
    <row r="7059" x14ac:dyDescent="0.25">
      <c r="E7059" s="4">
        <v>43760.041666666664</v>
      </c>
      <c r="F7059" s="3">
        <v>0.27393000000000001</v>
      </c>
      <c r="G7059" s="2">
        <f>Table13[[#This Row],[CF % FV]]*$A$2</f>
        <v>30.132300000000001</v>
      </c>
      <c r="H7059" s="3">
        <v>-3.84090042475011E-3</v>
      </c>
      <c r="I7059" s="2">
        <f>Table13[[#This Row],[CF % EOL ]]*$A$6</f>
        <v>0</v>
      </c>
      <c r="J7059" s="3">
        <v>7.0089511406564067E-2</v>
      </c>
      <c r="K7059" s="2">
        <f>$A$10*Table13[[#This Row],[CF % WEC]]</f>
        <v>0</v>
      </c>
      <c r="L7059" s="1">
        <v>25.409329410401977</v>
      </c>
      <c r="M7059" s="2">
        <f>Table13[[#This Row],[Cons h '[MWh']]]-Table13[[#This Row],[Ewec_prod '[MWh']]]-Table13[[#This Row],[Eeol_prod '[MWh']]]-Table13[[#This Row],[Efv_prod '[MWh']]]</f>
        <v>-4.7229705895980238</v>
      </c>
    </row>
    <row r="7060" x14ac:dyDescent="0.25">
      <c r="E7060" s="4">
        <v>43760.083333333336</v>
      </c>
      <c r="F7060" s="3">
        <v>0.11256000000000001</v>
      </c>
      <c r="G7060" s="2">
        <f>Table13[[#This Row],[CF % FV]]*$A$2</f>
        <v>12.381600000000001</v>
      </c>
      <c r="H7060" s="3">
        <v>-3.81064597931973E-3</v>
      </c>
      <c r="I7060" s="2">
        <f>Table13[[#This Row],[CF % EOL ]]*$A$6</f>
        <v>0</v>
      </c>
      <c r="J7060" s="3">
        <v>6.9012132852466906E-2</v>
      </c>
      <c r="K7060" s="2">
        <f>$A$10*Table13[[#This Row],[CF % WEC]]</f>
        <v>0</v>
      </c>
      <c r="L7060" s="1">
        <v>28.552802471366924</v>
      </c>
      <c r="M7060" s="2">
        <f>Table13[[#This Row],[Cons h '[MWh']]]-Table13[[#This Row],[Ewec_prod '[MWh']]]-Table13[[#This Row],[Eeol_prod '[MWh']]]-Table13[[#This Row],[Efv_prod '[MWh']]]</f>
        <v>16.171202471366925</v>
      </c>
    </row>
    <row r="7061" x14ac:dyDescent="0.25">
      <c r="E7061" s="4">
        <v>43760.125</v>
      </c>
      <c r="F7061" s="3">
        <v>9.2300000000000004E-3</v>
      </c>
      <c r="G7061" s="2">
        <f>Table13[[#This Row],[CF % FV]]*$A$2</f>
        <v>1.0153000000000001</v>
      </c>
      <c r="H7061" s="3">
        <v>-3.2151452008620102E-3</v>
      </c>
      <c r="I7061" s="2">
        <f>Table13[[#This Row],[CF % EOL ]]*$A$6</f>
        <v>0</v>
      </c>
      <c r="J7061" s="3">
        <v>6.7779051278170077E-2</v>
      </c>
      <c r="K7061" s="2">
        <f>$A$10*Table13[[#This Row],[CF % WEC]]</f>
        <v>0</v>
      </c>
      <c r="L7061" s="1">
        <v>25.49941882876545</v>
      </c>
      <c r="M7061" s="2">
        <f>Table13[[#This Row],[Cons h '[MWh']]]-Table13[[#This Row],[Ewec_prod '[MWh']]]-Table13[[#This Row],[Eeol_prod '[MWh']]]-Table13[[#This Row],[Efv_prod '[MWh']]]</f>
        <v>24.48411882876545</v>
      </c>
    </row>
    <row r="7062" x14ac:dyDescent="0.25">
      <c r="E7062" s="4">
        <v>43760.166666666664</v>
      </c>
      <c r="F7062" s="3">
        <v>0</v>
      </c>
      <c r="G7062" s="2">
        <f>Table13[[#This Row],[CF % FV]]*$A$2</f>
        <v>0</v>
      </c>
      <c r="H7062" s="3">
        <v>-3.8383869991177899E-3</v>
      </c>
      <c r="I7062" s="2">
        <f>Table13[[#This Row],[CF % EOL ]]*$A$6</f>
        <v>0</v>
      </c>
      <c r="J7062" s="3">
        <v>6.6610435119927008E-2</v>
      </c>
      <c r="K7062" s="2">
        <f>$A$10*Table13[[#This Row],[CF % WEC]]</f>
        <v>0</v>
      </c>
      <c r="L7062" s="1">
        <v>32.319792076883651</v>
      </c>
      <c r="M7062" s="2">
        <f>Table13[[#This Row],[Cons h '[MWh']]]-Table13[[#This Row],[Ewec_prod '[MWh']]]-Table13[[#This Row],[Eeol_prod '[MWh']]]-Table13[[#This Row],[Efv_prod '[MWh']]]</f>
        <v>32.319792076883651</v>
      </c>
    </row>
    <row r="7063" x14ac:dyDescent="0.25">
      <c r="E7063" s="4">
        <v>43760.208333333336</v>
      </c>
      <c r="F7063" s="3">
        <v>0</v>
      </c>
      <c r="G7063" s="2">
        <f>Table13[[#This Row],[CF % FV]]*$A$2</f>
        <v>0</v>
      </c>
      <c r="H7063" s="3">
        <v>-3.85250921042858E-3</v>
      </c>
      <c r="I7063" s="2">
        <f>Table13[[#This Row],[CF % EOL ]]*$A$6</f>
        <v>0</v>
      </c>
      <c r="J7063" s="3">
        <v>6.5393234717823712E-2</v>
      </c>
      <c r="K7063" s="2">
        <f>$A$10*Table13[[#This Row],[CF % WEC]]</f>
        <v>0</v>
      </c>
      <c r="L7063" s="1">
        <v>32.392261093221308</v>
      </c>
      <c r="M7063" s="2">
        <f>Table13[[#This Row],[Cons h '[MWh']]]-Table13[[#This Row],[Ewec_prod '[MWh']]]-Table13[[#This Row],[Eeol_prod '[MWh']]]-Table13[[#This Row],[Efv_prod '[MWh']]]</f>
        <v>32.392261093221308</v>
      </c>
    </row>
    <row r="7064" x14ac:dyDescent="0.25">
      <c r="E7064" s="4">
        <v>43760.25</v>
      </c>
      <c r="F7064" s="3">
        <v>0</v>
      </c>
      <c r="G7064" s="2">
        <f>Table13[[#This Row],[CF % FV]]*$A$2</f>
        <v>0</v>
      </c>
      <c r="H7064" s="3">
        <v>-3.8529496319533898E-3</v>
      </c>
      <c r="I7064" s="2">
        <f>Table13[[#This Row],[CF % EOL ]]*$A$6</f>
        <v>0</v>
      </c>
      <c r="J7064" s="3">
        <v>6.3689158839514606E-2</v>
      </c>
      <c r="K7064" s="2">
        <f>$A$10*Table13[[#This Row],[CF % WEC]]</f>
        <v>0</v>
      </c>
      <c r="L7064" s="1">
        <v>30.060168116962917</v>
      </c>
      <c r="M7064" s="2">
        <f>Table13[[#This Row],[Cons h '[MWh']]]-Table13[[#This Row],[Ewec_prod '[MWh']]]-Table13[[#This Row],[Eeol_prod '[MWh']]]-Table13[[#This Row],[Efv_prod '[MWh']]]</f>
        <v>30.060168116962917</v>
      </c>
    </row>
    <row r="7065" x14ac:dyDescent="0.25">
      <c r="E7065" s="4">
        <v>43760.291666666664</v>
      </c>
      <c r="F7065" s="3">
        <v>0</v>
      </c>
      <c r="G7065" s="2">
        <f>Table13[[#This Row],[CF % FV]]*$A$2</f>
        <v>0</v>
      </c>
      <c r="H7065" s="3">
        <v>-3.6900606319452299E-3</v>
      </c>
      <c r="I7065" s="2">
        <f>Table13[[#This Row],[CF % EOL ]]*$A$6</f>
        <v>0</v>
      </c>
      <c r="J7065" s="3">
        <v>6.17841817850628E-2</v>
      </c>
      <c r="K7065" s="2">
        <f>$A$10*Table13[[#This Row],[CF % WEC]]</f>
        <v>0</v>
      </c>
      <c r="L7065" s="1">
        <v>24.023960590815189</v>
      </c>
      <c r="M7065" s="2">
        <f>Table13[[#This Row],[Cons h '[MWh']]]-Table13[[#This Row],[Ewec_prod '[MWh']]]-Table13[[#This Row],[Eeol_prod '[MWh']]]-Table13[[#This Row],[Efv_prod '[MWh']]]</f>
        <v>24.023960590815189</v>
      </c>
    </row>
    <row r="7066" x14ac:dyDescent="0.25">
      <c r="E7066" s="4">
        <v>43760.333333333336</v>
      </c>
      <c r="F7066" s="3">
        <v>0</v>
      </c>
      <c r="G7066" s="2">
        <f>Table13[[#This Row],[CF % FV]]*$A$2</f>
        <v>0</v>
      </c>
      <c r="H7066" s="3">
        <v>-3.6546853744208198E-3</v>
      </c>
      <c r="I7066" s="2">
        <f>Table13[[#This Row],[CF % EOL ]]*$A$6</f>
        <v>0</v>
      </c>
      <c r="J7066" s="3">
        <v>5.9980992724732729E-2</v>
      </c>
      <c r="K7066" s="2">
        <f>$A$10*Table13[[#This Row],[CF % WEC]]</f>
        <v>0</v>
      </c>
      <c r="L7066" s="1">
        <v>35.666195362101348</v>
      </c>
      <c r="M7066" s="2">
        <f>Table13[[#This Row],[Cons h '[MWh']]]-Table13[[#This Row],[Ewec_prod '[MWh']]]-Table13[[#This Row],[Eeol_prod '[MWh']]]-Table13[[#This Row],[Efv_prod '[MWh']]]</f>
        <v>35.666195362101348</v>
      </c>
    </row>
    <row r="7067" x14ac:dyDescent="0.25">
      <c r="E7067" s="4">
        <v>43760.375</v>
      </c>
      <c r="F7067" s="3">
        <v>0</v>
      </c>
      <c r="G7067" s="2">
        <f>Table13[[#This Row],[CF % FV]]*$A$2</f>
        <v>0</v>
      </c>
      <c r="H7067" s="3">
        <v>-3.4858460006767199E-3</v>
      </c>
      <c r="I7067" s="2">
        <f>Table13[[#This Row],[CF % EOL ]]*$A$6</f>
        <v>0</v>
      </c>
      <c r="J7067" s="3">
        <v>5.7007202910291786E-2</v>
      </c>
      <c r="K7067" s="2">
        <f>$A$10*Table13[[#This Row],[CF % WEC]]</f>
        <v>0</v>
      </c>
      <c r="L7067" s="1">
        <v>34.84816450488502</v>
      </c>
      <c r="M7067" s="2">
        <f>Table13[[#This Row],[Cons h '[MWh']]]-Table13[[#This Row],[Ewec_prod '[MWh']]]-Table13[[#This Row],[Eeol_prod '[MWh']]]-Table13[[#This Row],[Efv_prod '[MWh']]]</f>
        <v>34.84816450488502</v>
      </c>
    </row>
    <row r="7068" x14ac:dyDescent="0.25">
      <c r="E7068" s="4">
        <v>43760.416666666664</v>
      </c>
      <c r="F7068" s="3">
        <v>0</v>
      </c>
      <c r="G7068" s="2">
        <f>Table13[[#This Row],[CF % FV]]*$A$2</f>
        <v>0</v>
      </c>
      <c r="H7068" s="3">
        <v>-2.92522461117621E-3</v>
      </c>
      <c r="I7068" s="2">
        <f>Table13[[#This Row],[CF % EOL ]]*$A$6</f>
        <v>0</v>
      </c>
      <c r="J7068" s="3">
        <v>5.5547740426109354E-2</v>
      </c>
      <c r="K7068" s="2">
        <f>$A$10*Table13[[#This Row],[CF % WEC]]</f>
        <v>0</v>
      </c>
      <c r="L7068" s="1">
        <v>34.886751109744999</v>
      </c>
      <c r="M7068" s="2">
        <f>Table13[[#This Row],[Cons h '[MWh']]]-Table13[[#This Row],[Ewec_prod '[MWh']]]-Table13[[#This Row],[Eeol_prod '[MWh']]]-Table13[[#This Row],[Efv_prod '[MWh']]]</f>
        <v>34.886751109744999</v>
      </c>
    </row>
    <row r="7069" x14ac:dyDescent="0.25">
      <c r="E7069" s="4">
        <v>43760.458333333336</v>
      </c>
      <c r="F7069" s="3">
        <v>0</v>
      </c>
      <c r="G7069" s="2">
        <f>Table13[[#This Row],[CF % FV]]*$A$2</f>
        <v>0</v>
      </c>
      <c r="H7069" s="3">
        <v>-3.0304595693499701E-3</v>
      </c>
      <c r="I7069" s="2">
        <f>Table13[[#This Row],[CF % EOL ]]*$A$6</f>
        <v>0</v>
      </c>
      <c r="J7069" s="3">
        <v>5.4457441727100001E-2</v>
      </c>
      <c r="K7069" s="2">
        <f>$A$10*Table13[[#This Row],[CF % WEC]]</f>
        <v>0</v>
      </c>
      <c r="L7069" s="1">
        <v>32.949373391337019</v>
      </c>
      <c r="M7069" s="2">
        <f>Table13[[#This Row],[Cons h '[MWh']]]-Table13[[#This Row],[Ewec_prod '[MWh']]]-Table13[[#This Row],[Eeol_prod '[MWh']]]-Table13[[#This Row],[Efv_prod '[MWh']]]</f>
        <v>32.949373391337019</v>
      </c>
    </row>
    <row r="7070" x14ac:dyDescent="0.25">
      <c r="E7070" s="4">
        <v>43760.5</v>
      </c>
      <c r="F7070" s="3">
        <v>0</v>
      </c>
      <c r="G7070" s="2">
        <f>Table13[[#This Row],[CF % FV]]*$A$2</f>
        <v>0</v>
      </c>
      <c r="H7070" s="3">
        <v>-3.1441156683216301E-3</v>
      </c>
      <c r="I7070" s="2">
        <f>Table13[[#This Row],[CF % EOL ]]*$A$6</f>
        <v>0</v>
      </c>
      <c r="J7070" s="3">
        <v>5.336913402731229E-2</v>
      </c>
      <c r="K7070" s="2">
        <f>$A$10*Table13[[#This Row],[CF % WEC]]</f>
        <v>0</v>
      </c>
      <c r="L7070" s="1">
        <v>30.239643702667802</v>
      </c>
      <c r="M7070" s="2">
        <f>Table13[[#This Row],[Cons h '[MWh']]]-Table13[[#This Row],[Ewec_prod '[MWh']]]-Table13[[#This Row],[Eeol_prod '[MWh']]]-Table13[[#This Row],[Efv_prod '[MWh']]]</f>
        <v>30.239643702667802</v>
      </c>
    </row>
    <row r="7071" x14ac:dyDescent="0.25">
      <c r="E7071" s="4">
        <v>43760.541666666664</v>
      </c>
      <c r="F7071" s="3">
        <v>0</v>
      </c>
      <c r="G7071" s="2">
        <f>Table13[[#This Row],[CF % FV]]*$A$2</f>
        <v>0</v>
      </c>
      <c r="H7071" s="3">
        <v>-3.2190662756583898E-3</v>
      </c>
      <c r="I7071" s="2">
        <f>Table13[[#This Row],[CF % EOL ]]*$A$6</f>
        <v>0</v>
      </c>
      <c r="J7071" s="3">
        <v>5.275804360330185E-2</v>
      </c>
      <c r="K7071" s="2">
        <f>$A$10*Table13[[#This Row],[CF % WEC]]</f>
        <v>0</v>
      </c>
      <c r="L7071" s="1">
        <v>27.991688989268493</v>
      </c>
      <c r="M7071" s="2">
        <f>Table13[[#This Row],[Cons h '[MWh']]]-Table13[[#This Row],[Ewec_prod '[MWh']]]-Table13[[#This Row],[Eeol_prod '[MWh']]]-Table13[[#This Row],[Efv_prod '[MWh']]]</f>
        <v>27.991688989268493</v>
      </c>
    </row>
    <row r="7072" x14ac:dyDescent="0.25">
      <c r="E7072" s="4">
        <v>43760.583333333336</v>
      </c>
      <c r="F7072" s="3">
        <v>0</v>
      </c>
      <c r="G7072" s="2">
        <f>Table13[[#This Row],[CF % FV]]*$A$2</f>
        <v>0</v>
      </c>
      <c r="H7072" s="3">
        <v>-3.3440691031071698E-3</v>
      </c>
      <c r="I7072" s="2">
        <f>Table13[[#This Row],[CF % EOL ]]*$A$6</f>
        <v>0</v>
      </c>
      <c r="J7072" s="3">
        <v>5.2264723010478138E-2</v>
      </c>
      <c r="K7072" s="2">
        <f>$A$10*Table13[[#This Row],[CF % WEC]]</f>
        <v>0</v>
      </c>
      <c r="L7072" s="1">
        <v>23.479230082266767</v>
      </c>
      <c r="M7072" s="2">
        <f>Table13[[#This Row],[Cons h '[MWh']]]-Table13[[#This Row],[Ewec_prod '[MWh']]]-Table13[[#This Row],[Eeol_prod '[MWh']]]-Table13[[#This Row],[Efv_prod '[MWh']]]</f>
        <v>23.479230082266767</v>
      </c>
    </row>
    <row r="7073" x14ac:dyDescent="0.25">
      <c r="E7073" s="4">
        <v>43760.625</v>
      </c>
      <c r="F7073" s="3">
        <v>8.1999999999999998E-4</v>
      </c>
      <c r="G7073" s="2">
        <f>Table13[[#This Row],[CF % FV]]*$A$2</f>
        <v>9.0200000000000002E-2</v>
      </c>
      <c r="H7073" s="3">
        <v>-3.6192864259875701E-3</v>
      </c>
      <c r="I7073" s="2">
        <f>Table13[[#This Row],[CF % EOL ]]*$A$6</f>
        <v>0</v>
      </c>
      <c r="J7073" s="3">
        <v>5.1729947606916502E-2</v>
      </c>
      <c r="K7073" s="2">
        <f>$A$10*Table13[[#This Row],[CF % WEC]]</f>
        <v>0</v>
      </c>
      <c r="L7073" s="1">
        <v>33.181927815818561</v>
      </c>
      <c r="M7073" s="2">
        <f>Table13[[#This Row],[Cons h '[MWh']]]-Table13[[#This Row],[Ewec_prod '[MWh']]]-Table13[[#This Row],[Eeol_prod '[MWh']]]-Table13[[#This Row],[Efv_prod '[MWh']]]</f>
        <v>33.091727815818558</v>
      </c>
    </row>
    <row r="7074" x14ac:dyDescent="0.25">
      <c r="E7074" s="4">
        <v>43760.666666666664</v>
      </c>
      <c r="F7074" s="3">
        <v>0.11755</v>
      </c>
      <c r="G7074" s="2">
        <f>Table13[[#This Row],[CF % FV]]*$A$2</f>
        <v>12.9305</v>
      </c>
      <c r="H7074" s="3">
        <v>-3.8371184148531402E-3</v>
      </c>
      <c r="I7074" s="2">
        <f>Table13[[#This Row],[CF % EOL ]]*$A$6</f>
        <v>0</v>
      </c>
      <c r="J7074" s="3">
        <v>5.1267843989839398E-2</v>
      </c>
      <c r="K7074" s="2">
        <f>$A$10*Table13[[#This Row],[CF % WEC]]</f>
        <v>0</v>
      </c>
      <c r="L7074" s="1">
        <v>36.767016738454593</v>
      </c>
      <c r="M7074" s="2">
        <f>Table13[[#This Row],[Cons h '[MWh']]]-Table13[[#This Row],[Ewec_prod '[MWh']]]-Table13[[#This Row],[Eeol_prod '[MWh']]]-Table13[[#This Row],[Efv_prod '[MWh']]]</f>
        <v>23.836516738454591</v>
      </c>
    </row>
    <row r="7075" x14ac:dyDescent="0.25">
      <c r="E7075" s="4">
        <v>43760.708333333336</v>
      </c>
      <c r="F7075" s="3">
        <v>0.32130000000000003</v>
      </c>
      <c r="G7075" s="2">
        <f>Table13[[#This Row],[CF % FV]]*$A$2</f>
        <v>35.343000000000004</v>
      </c>
      <c r="H7075" s="3">
        <v>-3.7464363052281098E-3</v>
      </c>
      <c r="I7075" s="2">
        <f>Table13[[#This Row],[CF % EOL ]]*$A$6</f>
        <v>0</v>
      </c>
      <c r="J7075" s="3">
        <v>5.0862744764285428E-2</v>
      </c>
      <c r="K7075" s="2">
        <f>$A$10*Table13[[#This Row],[CF % WEC]]</f>
        <v>0</v>
      </c>
      <c r="L7075" s="1">
        <v>24.596198725733142</v>
      </c>
      <c r="M7075" s="2">
        <f>Table13[[#This Row],[Cons h '[MWh']]]-Table13[[#This Row],[Ewec_prod '[MWh']]]-Table13[[#This Row],[Eeol_prod '[MWh']]]-Table13[[#This Row],[Efv_prod '[MWh']]]</f>
        <v>-10.746801274266861</v>
      </c>
    </row>
    <row r="7076" x14ac:dyDescent="0.25">
      <c r="E7076" s="4">
        <v>43760.75</v>
      </c>
      <c r="F7076" s="3">
        <v>0.48398000000000002</v>
      </c>
      <c r="G7076" s="2">
        <f>Table13[[#This Row],[CF % FV]]*$A$2</f>
        <v>53.2378</v>
      </c>
      <c r="H7076" s="3">
        <v>-3.3513599738308601E-3</v>
      </c>
      <c r="I7076" s="2">
        <f>Table13[[#This Row],[CF % EOL ]]*$A$6</f>
        <v>0</v>
      </c>
      <c r="J7076" s="3">
        <v>5.0371803859545393E-2</v>
      </c>
      <c r="K7076" s="2">
        <f>$A$10*Table13[[#This Row],[CF % WEC]]</f>
        <v>0</v>
      </c>
      <c r="L7076" s="1">
        <v>48.269333684408018</v>
      </c>
      <c r="M7076" s="2">
        <f>Table13[[#This Row],[Cons h '[MWh']]]-Table13[[#This Row],[Ewec_prod '[MWh']]]-Table13[[#This Row],[Eeol_prod '[MWh']]]-Table13[[#This Row],[Efv_prod '[MWh']]]</f>
        <v>-4.9684663155919822</v>
      </c>
    </row>
    <row r="7077" x14ac:dyDescent="0.25">
      <c r="E7077" s="4">
        <v>43760.791666666664</v>
      </c>
      <c r="F7077" s="3">
        <v>0.55159000000000002</v>
      </c>
      <c r="G7077" s="2">
        <f>Table13[[#This Row],[CF % FV]]*$A$2</f>
        <v>60.674900000000001</v>
      </c>
      <c r="H7077" s="3">
        <v>-3.0406128472145102E-3</v>
      </c>
      <c r="I7077" s="2">
        <f>Table13[[#This Row],[CF % EOL ]]*$A$6</f>
        <v>0</v>
      </c>
      <c r="J7077" s="3">
        <v>4.9928069343063493E-2</v>
      </c>
      <c r="K7077" s="2">
        <f>$A$10*Table13[[#This Row],[CF % WEC]]</f>
        <v>0</v>
      </c>
      <c r="L7077" s="1">
        <v>36.499473776376391</v>
      </c>
      <c r="M7077" s="2">
        <f>Table13[[#This Row],[Cons h '[MWh']]]-Table13[[#This Row],[Ewec_prod '[MWh']]]-Table13[[#This Row],[Eeol_prod '[MWh']]]-Table13[[#This Row],[Efv_prod '[MWh']]]</f>
        <v>-24.17542622362361</v>
      </c>
    </row>
    <row r="7078" x14ac:dyDescent="0.25">
      <c r="E7078" s="4">
        <v>43760.833333333336</v>
      </c>
      <c r="F7078" s="3">
        <v>0.70711999999999997</v>
      </c>
      <c r="G7078" s="2">
        <f>Table13[[#This Row],[CF % FV]]*$A$2</f>
        <v>77.783199999999994</v>
      </c>
      <c r="H7078" s="3">
        <v>-2.8444989666263302E-3</v>
      </c>
      <c r="I7078" s="2">
        <f>Table13[[#This Row],[CF % EOL ]]*$A$6</f>
        <v>0</v>
      </c>
      <c r="J7078" s="3">
        <v>4.9540535792239083E-2</v>
      </c>
      <c r="K7078" s="2">
        <f>$A$10*Table13[[#This Row],[CF % WEC]]</f>
        <v>0</v>
      </c>
      <c r="L7078" s="1">
        <v>35.793591387958656</v>
      </c>
      <c r="M7078" s="2">
        <f>Table13[[#This Row],[Cons h '[MWh']]]-Table13[[#This Row],[Ewec_prod '[MWh']]]-Table13[[#This Row],[Eeol_prod '[MWh']]]-Table13[[#This Row],[Efv_prod '[MWh']]]</f>
        <v>-41.989608612041337</v>
      </c>
    </row>
    <row r="7079" x14ac:dyDescent="0.25">
      <c r="E7079" s="4">
        <v>43760.875</v>
      </c>
      <c r="F7079" s="3">
        <v>0.72611000000000003</v>
      </c>
      <c r="G7079" s="2">
        <f>Table13[[#This Row],[CF % FV]]*$A$2</f>
        <v>79.872100000000003</v>
      </c>
      <c r="H7079" s="3">
        <v>-2.5991923939260998E-3</v>
      </c>
      <c r="I7079" s="2">
        <f>Table13[[#This Row],[CF % EOL ]]*$A$6</f>
        <v>0</v>
      </c>
      <c r="J7079" s="3">
        <v>4.8640891678256845E-2</v>
      </c>
      <c r="K7079" s="2">
        <f>$A$10*Table13[[#This Row],[CF % WEC]]</f>
        <v>0</v>
      </c>
      <c r="L7079" s="1">
        <v>32.978236221495713</v>
      </c>
      <c r="M7079" s="2">
        <f>Table13[[#This Row],[Cons h '[MWh']]]-Table13[[#This Row],[Ewec_prod '[MWh']]]-Table13[[#This Row],[Eeol_prod '[MWh']]]-Table13[[#This Row],[Efv_prod '[MWh']]]</f>
        <v>-46.89386377850429</v>
      </c>
    </row>
    <row r="7080" x14ac:dyDescent="0.25">
      <c r="E7080" s="4">
        <v>43760.916666666664</v>
      </c>
      <c r="F7080" s="3">
        <v>0.69787999999999994</v>
      </c>
      <c r="G7080" s="2">
        <f>Table13[[#This Row],[CF % FV]]*$A$2</f>
        <v>76.766799999999989</v>
      </c>
      <c r="H7080" s="3">
        <v>-3.2701068448322801E-3</v>
      </c>
      <c r="I7080" s="2">
        <f>Table13[[#This Row],[CF % EOL ]]*$A$6</f>
        <v>0</v>
      </c>
      <c r="J7080" s="3">
        <v>4.7945250067322781E-2</v>
      </c>
      <c r="K7080" s="2">
        <f>$A$10*Table13[[#This Row],[CF % WEC]]</f>
        <v>0</v>
      </c>
      <c r="L7080" s="1">
        <v>26.531049804437611</v>
      </c>
      <c r="M7080" s="2">
        <f>Table13[[#This Row],[Cons h '[MWh']]]-Table13[[#This Row],[Ewec_prod '[MWh']]]-Table13[[#This Row],[Eeol_prod '[MWh']]]-Table13[[#This Row],[Efv_prod '[MWh']]]</f>
        <v>-50.235750195562375</v>
      </c>
    </row>
    <row r="7081" x14ac:dyDescent="0.25">
      <c r="E7081" s="4">
        <v>43760.958333333336</v>
      </c>
      <c r="F7081" s="3">
        <v>0.61450000000000005</v>
      </c>
      <c r="G7081" s="2">
        <f>Table13[[#This Row],[CF % FV]]*$A$2</f>
        <v>67.594999999999999</v>
      </c>
      <c r="H7081" s="3">
        <v>-3.5509250054563601E-3</v>
      </c>
      <c r="I7081" s="2">
        <f>Table13[[#This Row],[CF % EOL ]]*$A$6</f>
        <v>0</v>
      </c>
      <c r="J7081" s="3">
        <v>4.8101161000325875E-2</v>
      </c>
      <c r="K7081" s="2">
        <f>$A$10*Table13[[#This Row],[CF % WEC]]</f>
        <v>0</v>
      </c>
      <c r="L7081" s="1">
        <v>26.679909620508095</v>
      </c>
      <c r="M7081" s="2">
        <f>Table13[[#This Row],[Cons h '[MWh']]]-Table13[[#This Row],[Ewec_prod '[MWh']]]-Table13[[#This Row],[Eeol_prod '[MWh']]]-Table13[[#This Row],[Efv_prod '[MWh']]]</f>
        <v>-40.9150903794919</v>
      </c>
    </row>
    <row r="7082" x14ac:dyDescent="0.25">
      <c r="E7082" s="4">
        <v>43761</v>
      </c>
      <c r="F7082" s="3">
        <v>0.51998</v>
      </c>
      <c r="G7082" s="2">
        <f>Table13[[#This Row],[CF % FV]]*$A$2</f>
        <v>57.197800000000001</v>
      </c>
      <c r="H7082" s="3">
        <v>-3.8498201953386501E-3</v>
      </c>
      <c r="I7082" s="2">
        <f>Table13[[#This Row],[CF % EOL ]]*$A$6</f>
        <v>0</v>
      </c>
      <c r="J7082" s="3">
        <v>4.8237321236113781E-2</v>
      </c>
      <c r="K7082" s="2">
        <f>$A$10*Table13[[#This Row],[CF % WEC]]</f>
        <v>0</v>
      </c>
      <c r="L7082" s="1">
        <v>23.910369674091218</v>
      </c>
      <c r="M7082" s="2">
        <f>Table13[[#This Row],[Cons h '[MWh']]]-Table13[[#This Row],[Ewec_prod '[MWh']]]-Table13[[#This Row],[Eeol_prod '[MWh']]]-Table13[[#This Row],[Efv_prod '[MWh']]]</f>
        <v>-33.287430325908787</v>
      </c>
    </row>
    <row r="7083" x14ac:dyDescent="0.25">
      <c r="E7083" s="4">
        <v>43761.041666666664</v>
      </c>
      <c r="F7083" s="3">
        <v>0.34683999999999998</v>
      </c>
      <c r="G7083" s="2">
        <f>Table13[[#This Row],[CF % FV]]*$A$2</f>
        <v>38.1524</v>
      </c>
      <c r="H7083" s="3">
        <v>-2.91715037083968E-3</v>
      </c>
      <c r="I7083" s="2">
        <f>Table13[[#This Row],[CF % EOL ]]*$A$6</f>
        <v>0</v>
      </c>
      <c r="J7083" s="3">
        <v>4.7791405400727599E-2</v>
      </c>
      <c r="K7083" s="2">
        <f>$A$10*Table13[[#This Row],[CF % WEC]]</f>
        <v>0</v>
      </c>
      <c r="L7083" s="1">
        <v>20.266313872455054</v>
      </c>
      <c r="M7083" s="2">
        <f>Table13[[#This Row],[Cons h '[MWh']]]-Table13[[#This Row],[Ewec_prod '[MWh']]]-Table13[[#This Row],[Eeol_prod '[MWh']]]-Table13[[#This Row],[Efv_prod '[MWh']]]</f>
        <v>-17.886086127544946</v>
      </c>
    </row>
    <row r="7084" x14ac:dyDescent="0.25">
      <c r="E7084" s="4">
        <v>43761.083333333336</v>
      </c>
      <c r="F7084" s="3">
        <v>0.14571999999999999</v>
      </c>
      <c r="G7084" s="2">
        <f>Table13[[#This Row],[CF % FV]]*$A$2</f>
        <v>16.029199999999999</v>
      </c>
      <c r="H7084" s="3">
        <v>3.1243541289483999E-2</v>
      </c>
      <c r="I7084" s="2">
        <f>Table13[[#This Row],[CF % EOL ]]*$A$6</f>
        <v>0</v>
      </c>
      <c r="J7084" s="3">
        <v>4.7206922926589755E-2</v>
      </c>
      <c r="K7084" s="2">
        <f>$A$10*Table13[[#This Row],[CF % WEC]]</f>
        <v>0</v>
      </c>
      <c r="L7084" s="1">
        <v>24.587956957436411</v>
      </c>
      <c r="M7084" s="2">
        <f>Table13[[#This Row],[Cons h '[MWh']]]-Table13[[#This Row],[Ewec_prod '[MWh']]]-Table13[[#This Row],[Eeol_prod '[MWh']]]-Table13[[#This Row],[Efv_prod '[MWh']]]</f>
        <v>8.5587569574364117</v>
      </c>
    </row>
    <row r="7085" x14ac:dyDescent="0.25">
      <c r="E7085" s="4">
        <v>43761.125</v>
      </c>
      <c r="F7085" s="3">
        <v>8.5800000000000008E-3</v>
      </c>
      <c r="G7085" s="2">
        <f>Table13[[#This Row],[CF % FV]]*$A$2</f>
        <v>0.94380000000000008</v>
      </c>
      <c r="H7085" s="3">
        <v>7.1222831534773004E-2</v>
      </c>
      <c r="I7085" s="2">
        <f>Table13[[#This Row],[CF % EOL ]]*$A$6</f>
        <v>0</v>
      </c>
      <c r="J7085" s="3">
        <v>4.638262260940057E-2</v>
      </c>
      <c r="K7085" s="2">
        <f>$A$10*Table13[[#This Row],[CF % WEC]]</f>
        <v>0</v>
      </c>
      <c r="L7085" s="1">
        <v>22.016968454432984</v>
      </c>
      <c r="M7085" s="2">
        <f>Table13[[#This Row],[Cons h '[MWh']]]-Table13[[#This Row],[Ewec_prod '[MWh']]]-Table13[[#This Row],[Eeol_prod '[MWh']]]-Table13[[#This Row],[Efv_prod '[MWh']]]</f>
        <v>21.073168454432984</v>
      </c>
    </row>
    <row r="7086" x14ac:dyDescent="0.25">
      <c r="E7086" s="4">
        <v>43761.166666666664</v>
      </c>
      <c r="F7086" s="3">
        <v>0</v>
      </c>
      <c r="G7086" s="2">
        <f>Table13[[#This Row],[CF % FV]]*$A$2</f>
        <v>0</v>
      </c>
      <c r="H7086" s="3">
        <v>6.3567069361124703E-2</v>
      </c>
      <c r="I7086" s="2">
        <f>Table13[[#This Row],[CF % EOL ]]*$A$6</f>
        <v>0</v>
      </c>
      <c r="J7086" s="3">
        <v>4.5674147302290122E-2</v>
      </c>
      <c r="K7086" s="2">
        <f>$A$10*Table13[[#This Row],[CF % WEC]]</f>
        <v>0</v>
      </c>
      <c r="L7086" s="1">
        <v>29.551895861932731</v>
      </c>
      <c r="M7086" s="2">
        <f>Table13[[#This Row],[Cons h '[MWh']]]-Table13[[#This Row],[Ewec_prod '[MWh']]]-Table13[[#This Row],[Eeol_prod '[MWh']]]-Table13[[#This Row],[Efv_prod '[MWh']]]</f>
        <v>29.551895861932731</v>
      </c>
    </row>
    <row r="7087" x14ac:dyDescent="0.25">
      <c r="E7087" s="4">
        <v>43761.208333333336</v>
      </c>
      <c r="F7087" s="3">
        <v>0</v>
      </c>
      <c r="G7087" s="2">
        <f>Table13[[#This Row],[CF % FV]]*$A$2</f>
        <v>0</v>
      </c>
      <c r="H7087" s="3">
        <v>6.6020524729917596E-2</v>
      </c>
      <c r="I7087" s="2">
        <f>Table13[[#This Row],[CF % EOL ]]*$A$6</f>
        <v>0</v>
      </c>
      <c r="J7087" s="3">
        <v>4.5058596653222774E-2</v>
      </c>
      <c r="K7087" s="2">
        <f>$A$10*Table13[[#This Row],[CF % WEC]]</f>
        <v>0</v>
      </c>
      <c r="L7087" s="1">
        <v>27.097134633996102</v>
      </c>
      <c r="M7087" s="2">
        <f>Table13[[#This Row],[Cons h '[MWh']]]-Table13[[#This Row],[Ewec_prod '[MWh']]]-Table13[[#This Row],[Eeol_prod '[MWh']]]-Table13[[#This Row],[Efv_prod '[MWh']]]</f>
        <v>27.097134633996102</v>
      </c>
    </row>
    <row r="7088" x14ac:dyDescent="0.25">
      <c r="E7088" s="4">
        <v>43761.25</v>
      </c>
      <c r="F7088" s="3">
        <v>0</v>
      </c>
      <c r="G7088" s="2">
        <f>Table13[[#This Row],[CF % FV]]*$A$2</f>
        <v>0</v>
      </c>
      <c r="H7088" s="3">
        <v>6.8054874351024905E-2</v>
      </c>
      <c r="I7088" s="2">
        <f>Table13[[#This Row],[CF % EOL ]]*$A$6</f>
        <v>0</v>
      </c>
      <c r="J7088" s="3">
        <v>4.4558878070289507E-2</v>
      </c>
      <c r="K7088" s="2">
        <f>$A$10*Table13[[#This Row],[CF % WEC]]</f>
        <v>0</v>
      </c>
      <c r="L7088" s="1">
        <v>34.383326235901961</v>
      </c>
      <c r="M7088" s="2">
        <f>Table13[[#This Row],[Cons h '[MWh']]]-Table13[[#This Row],[Ewec_prod '[MWh']]]-Table13[[#This Row],[Eeol_prod '[MWh']]]-Table13[[#This Row],[Efv_prod '[MWh']]]</f>
        <v>34.383326235901961</v>
      </c>
    </row>
    <row r="7089" x14ac:dyDescent="0.25">
      <c r="E7089" s="4">
        <v>43761.291666666664</v>
      </c>
      <c r="F7089" s="3">
        <v>0</v>
      </c>
      <c r="G7089" s="2">
        <f>Table13[[#This Row],[CF % FV]]*$A$2</f>
        <v>0</v>
      </c>
      <c r="H7089" s="3">
        <v>5.3000586194922698E-2</v>
      </c>
      <c r="I7089" s="2">
        <f>Table13[[#This Row],[CF % EOL ]]*$A$6</f>
        <v>0</v>
      </c>
      <c r="J7089" s="3">
        <v>4.4113190046271872E-2</v>
      </c>
      <c r="K7089" s="2">
        <f>$A$10*Table13[[#This Row],[CF % WEC]]</f>
        <v>0</v>
      </c>
      <c r="L7089" s="1">
        <v>30.673457569815554</v>
      </c>
      <c r="M7089" s="2">
        <f>Table13[[#This Row],[Cons h '[MWh']]]-Table13[[#This Row],[Ewec_prod '[MWh']]]-Table13[[#This Row],[Eeol_prod '[MWh']]]-Table13[[#This Row],[Efv_prod '[MWh']]]</f>
        <v>30.673457569815554</v>
      </c>
    </row>
    <row r="7090" x14ac:dyDescent="0.25">
      <c r="E7090" s="4">
        <v>43761.333333333336</v>
      </c>
      <c r="F7090" s="3">
        <v>0</v>
      </c>
      <c r="G7090" s="2">
        <f>Table13[[#This Row],[CF % FV]]*$A$2</f>
        <v>0</v>
      </c>
      <c r="H7090" s="3">
        <v>4.2793483153598197E-2</v>
      </c>
      <c r="I7090" s="2">
        <f>Table13[[#This Row],[CF % EOL ]]*$A$6</f>
        <v>0</v>
      </c>
      <c r="J7090" s="3">
        <v>4.3808321889914084E-2</v>
      </c>
      <c r="K7090" s="2">
        <f>$A$10*Table13[[#This Row],[CF % WEC]]</f>
        <v>0</v>
      </c>
      <c r="L7090" s="1">
        <v>31.765674121844537</v>
      </c>
      <c r="M7090" s="2">
        <f>Table13[[#This Row],[Cons h '[MWh']]]-Table13[[#This Row],[Ewec_prod '[MWh']]]-Table13[[#This Row],[Eeol_prod '[MWh']]]-Table13[[#This Row],[Efv_prod '[MWh']]]</f>
        <v>31.765674121844537</v>
      </c>
    </row>
    <row r="7091" x14ac:dyDescent="0.25">
      <c r="E7091" s="4">
        <v>43761.375</v>
      </c>
      <c r="F7091" s="3">
        <v>0</v>
      </c>
      <c r="G7091" s="2">
        <f>Table13[[#This Row],[CF % FV]]*$A$2</f>
        <v>0</v>
      </c>
      <c r="H7091" s="3">
        <v>3.6381649517932498E-2</v>
      </c>
      <c r="I7091" s="2">
        <f>Table13[[#This Row],[CF % EOL ]]*$A$6</f>
        <v>0</v>
      </c>
      <c r="J7091" s="3">
        <v>4.3076648158898605E-2</v>
      </c>
      <c r="K7091" s="2">
        <f>$A$10*Table13[[#This Row],[CF % WEC]]</f>
        <v>0</v>
      </c>
      <c r="L7091" s="1">
        <v>25.843078062137334</v>
      </c>
      <c r="M7091" s="2">
        <f>Table13[[#This Row],[Cons h '[MWh']]]-Table13[[#This Row],[Ewec_prod '[MWh']]]-Table13[[#This Row],[Eeol_prod '[MWh']]]-Table13[[#This Row],[Efv_prod '[MWh']]]</f>
        <v>25.843078062137334</v>
      </c>
    </row>
    <row r="7092" x14ac:dyDescent="0.25">
      <c r="E7092" s="4">
        <v>43761.416666666664</v>
      </c>
      <c r="F7092" s="3">
        <v>0</v>
      </c>
      <c r="G7092" s="2">
        <f>Table13[[#This Row],[CF % FV]]*$A$2</f>
        <v>0</v>
      </c>
      <c r="H7092" s="3">
        <v>-2.4896383758198299E-3</v>
      </c>
      <c r="I7092" s="2">
        <f>Table13[[#This Row],[CF % EOL ]]*$A$6</f>
        <v>0</v>
      </c>
      <c r="J7092" s="3">
        <v>4.2547774650557771E-2</v>
      </c>
      <c r="K7092" s="2">
        <f>$A$10*Table13[[#This Row],[CF % WEC]]</f>
        <v>0</v>
      </c>
      <c r="L7092" s="1">
        <v>23.209400506374486</v>
      </c>
      <c r="M7092" s="2">
        <f>Table13[[#This Row],[Cons h '[MWh']]]-Table13[[#This Row],[Ewec_prod '[MWh']]]-Table13[[#This Row],[Eeol_prod '[MWh']]]-Table13[[#This Row],[Efv_prod '[MWh']]]</f>
        <v>23.209400506374486</v>
      </c>
    </row>
    <row r="7093" x14ac:dyDescent="0.25">
      <c r="E7093" s="4">
        <v>43761.458333333336</v>
      </c>
      <c r="F7093" s="3">
        <v>0</v>
      </c>
      <c r="G7093" s="2">
        <f>Table13[[#This Row],[CF % FV]]*$A$2</f>
        <v>0</v>
      </c>
      <c r="H7093" s="3">
        <v>-3.69317597922316E-3</v>
      </c>
      <c r="I7093" s="2">
        <f>Table13[[#This Row],[CF % EOL ]]*$A$6</f>
        <v>0</v>
      </c>
      <c r="J7093" s="3">
        <v>4.273113036325215E-2</v>
      </c>
      <c r="K7093" s="2">
        <f>$A$10*Table13[[#This Row],[CF % WEC]]</f>
        <v>0</v>
      </c>
      <c r="L7093" s="1">
        <v>27.09312353397921</v>
      </c>
      <c r="M7093" s="2">
        <f>Table13[[#This Row],[Cons h '[MWh']]]-Table13[[#This Row],[Ewec_prod '[MWh']]]-Table13[[#This Row],[Eeol_prod '[MWh']]]-Table13[[#This Row],[Efv_prod '[MWh']]]</f>
        <v>27.09312353397921</v>
      </c>
    </row>
    <row r="7094" x14ac:dyDescent="0.25">
      <c r="E7094" s="4">
        <v>43761.5</v>
      </c>
      <c r="F7094" s="3">
        <v>0</v>
      </c>
      <c r="G7094" s="2">
        <f>Table13[[#This Row],[CF % FV]]*$A$2</f>
        <v>0</v>
      </c>
      <c r="H7094" s="3">
        <v>-3.6068163505949299E-3</v>
      </c>
      <c r="I7094" s="2">
        <f>Table13[[#This Row],[CF % EOL ]]*$A$6</f>
        <v>0</v>
      </c>
      <c r="J7094" s="3">
        <v>4.2529161091610264E-2</v>
      </c>
      <c r="K7094" s="2">
        <f>$A$10*Table13[[#This Row],[CF % WEC]]</f>
        <v>0</v>
      </c>
      <c r="L7094" s="1">
        <v>38.475131938133678</v>
      </c>
      <c r="M7094" s="2">
        <f>Table13[[#This Row],[Cons h '[MWh']]]-Table13[[#This Row],[Ewec_prod '[MWh']]]-Table13[[#This Row],[Eeol_prod '[MWh']]]-Table13[[#This Row],[Efv_prod '[MWh']]]</f>
        <v>38.475131938133678</v>
      </c>
    </row>
    <row r="7095" x14ac:dyDescent="0.25">
      <c r="E7095" s="4">
        <v>43761.541666666664</v>
      </c>
      <c r="F7095" s="3">
        <v>0</v>
      </c>
      <c r="G7095" s="2">
        <f>Table13[[#This Row],[CF % FV]]*$A$2</f>
        <v>0</v>
      </c>
      <c r="H7095" s="3">
        <v>-1.5444298685924999E-3</v>
      </c>
      <c r="I7095" s="2">
        <f>Table13[[#This Row],[CF % EOL ]]*$A$6</f>
        <v>0</v>
      </c>
      <c r="J7095" s="3">
        <v>4.2253822057549288E-2</v>
      </c>
      <c r="K7095" s="2">
        <f>$A$10*Table13[[#This Row],[CF % WEC]]</f>
        <v>0</v>
      </c>
      <c r="L7095" s="1">
        <v>35.605681821172553</v>
      </c>
      <c r="M7095" s="2">
        <f>Table13[[#This Row],[Cons h '[MWh']]]-Table13[[#This Row],[Ewec_prod '[MWh']]]-Table13[[#This Row],[Eeol_prod '[MWh']]]-Table13[[#This Row],[Efv_prod '[MWh']]]</f>
        <v>35.605681821172553</v>
      </c>
    </row>
    <row r="7096" x14ac:dyDescent="0.25">
      <c r="E7096" s="4">
        <v>43761.583333333336</v>
      </c>
      <c r="F7096" s="3">
        <v>0</v>
      </c>
      <c r="G7096" s="2">
        <f>Table13[[#This Row],[CF % FV]]*$A$2</f>
        <v>0</v>
      </c>
      <c r="H7096" s="3">
        <v>1.19839777053366E-3</v>
      </c>
      <c r="I7096" s="2">
        <f>Table13[[#This Row],[CF % EOL ]]*$A$6</f>
        <v>0</v>
      </c>
      <c r="J7096" s="3">
        <v>4.1963086890693314E-2</v>
      </c>
      <c r="K7096" s="2">
        <f>$A$10*Table13[[#This Row],[CF % WEC]]</f>
        <v>0</v>
      </c>
      <c r="L7096" s="1">
        <v>31.004881493836887</v>
      </c>
      <c r="M7096" s="2">
        <f>Table13[[#This Row],[Cons h '[MWh']]]-Table13[[#This Row],[Ewec_prod '[MWh']]]-Table13[[#This Row],[Eeol_prod '[MWh']]]-Table13[[#This Row],[Efv_prod '[MWh']]]</f>
        <v>31.004881493836887</v>
      </c>
    </row>
    <row r="7097" x14ac:dyDescent="0.25">
      <c r="E7097" s="4">
        <v>43761.625</v>
      </c>
      <c r="F7097" s="3">
        <v>1.0200000000000001E-3</v>
      </c>
      <c r="G7097" s="2">
        <f>Table13[[#This Row],[CF % FV]]*$A$2</f>
        <v>0.11220000000000001</v>
      </c>
      <c r="H7097" s="3">
        <v>-1.5986966070740199E-4</v>
      </c>
      <c r="I7097" s="2">
        <f>Table13[[#This Row],[CF % EOL ]]*$A$6</f>
        <v>0</v>
      </c>
      <c r="J7097" s="3">
        <v>4.1643397933565501E-2</v>
      </c>
      <c r="K7097" s="2">
        <f>$A$10*Table13[[#This Row],[CF % WEC]]</f>
        <v>0</v>
      </c>
      <c r="L7097" s="1">
        <v>30.496560105708081</v>
      </c>
      <c r="M7097" s="2">
        <f>Table13[[#This Row],[Cons h '[MWh']]]-Table13[[#This Row],[Ewec_prod '[MWh']]]-Table13[[#This Row],[Eeol_prod '[MWh']]]-Table13[[#This Row],[Efv_prod '[MWh']]]</f>
        <v>30.38436010570808</v>
      </c>
    </row>
    <row r="7098" x14ac:dyDescent="0.25">
      <c r="E7098" s="4">
        <v>43761.666666666664</v>
      </c>
      <c r="F7098" s="3">
        <v>0.11219</v>
      </c>
      <c r="G7098" s="2">
        <f>Table13[[#This Row],[CF % FV]]*$A$2</f>
        <v>12.3409</v>
      </c>
      <c r="H7098" s="3">
        <v>-3.1645125268042799E-3</v>
      </c>
      <c r="I7098" s="2">
        <f>Table13[[#This Row],[CF % EOL ]]*$A$6</f>
        <v>0</v>
      </c>
      <c r="J7098" s="3">
        <v>4.184398958242129E-2</v>
      </c>
      <c r="K7098" s="2">
        <f>$A$10*Table13[[#This Row],[CF % WEC]]</f>
        <v>0</v>
      </c>
      <c r="L7098" s="1">
        <v>22.509272282922769</v>
      </c>
      <c r="M7098" s="2">
        <f>Table13[[#This Row],[Cons h '[MWh']]]-Table13[[#This Row],[Ewec_prod '[MWh']]]-Table13[[#This Row],[Eeol_prod '[MWh']]]-Table13[[#This Row],[Efv_prod '[MWh']]]</f>
        <v>10.168372282922769</v>
      </c>
    </row>
    <row r="7099" x14ac:dyDescent="0.25">
      <c r="E7099" s="4">
        <v>43761.708333333336</v>
      </c>
      <c r="F7099" s="3">
        <v>0.31480999999999998</v>
      </c>
      <c r="G7099" s="2">
        <f>Table13[[#This Row],[CF % FV]]*$A$2</f>
        <v>34.629100000000001</v>
      </c>
      <c r="H7099" s="3">
        <v>-3.7541948863688401E-3</v>
      </c>
      <c r="I7099" s="2">
        <f>Table13[[#This Row],[CF % EOL ]]*$A$6</f>
        <v>0</v>
      </c>
      <c r="J7099" s="3">
        <v>4.1622741518221248E-2</v>
      </c>
      <c r="K7099" s="2">
        <f>$A$10*Table13[[#This Row],[CF % WEC]]</f>
        <v>0</v>
      </c>
      <c r="L7099" s="1">
        <v>32.777248484696791</v>
      </c>
      <c r="M7099" s="2">
        <f>Table13[[#This Row],[Cons h '[MWh']]]-Table13[[#This Row],[Ewec_prod '[MWh']]]-Table13[[#This Row],[Eeol_prod '[MWh']]]-Table13[[#This Row],[Efv_prod '[MWh']]]</f>
        <v>-1.8518515153032098</v>
      </c>
    </row>
    <row r="7100" x14ac:dyDescent="0.25">
      <c r="E7100" s="4">
        <v>43761.75</v>
      </c>
      <c r="F7100" s="3">
        <v>0.4521</v>
      </c>
      <c r="G7100" s="2">
        <f>Table13[[#This Row],[CF % FV]]*$A$2</f>
        <v>49.731000000000002</v>
      </c>
      <c r="H7100" s="3">
        <v>-3.8363568536002E-3</v>
      </c>
      <c r="I7100" s="2">
        <f>Table13[[#This Row],[CF % EOL ]]*$A$6</f>
        <v>0</v>
      </c>
      <c r="J7100" s="3">
        <v>4.1411768931149055E-2</v>
      </c>
      <c r="K7100" s="2">
        <f>$A$10*Table13[[#This Row],[CF % WEC]]</f>
        <v>0</v>
      </c>
      <c r="L7100" s="1">
        <v>46.26876112305839</v>
      </c>
      <c r="M7100" s="2">
        <f>Table13[[#This Row],[Cons h '[MWh']]]-Table13[[#This Row],[Ewec_prod '[MWh']]]-Table13[[#This Row],[Eeol_prod '[MWh']]]-Table13[[#This Row],[Efv_prod '[MWh']]]</f>
        <v>-3.4622388769416119</v>
      </c>
    </row>
    <row r="7101" x14ac:dyDescent="0.25">
      <c r="E7101" s="4">
        <v>43761.791666666664</v>
      </c>
      <c r="F7101" s="3">
        <v>0.62358999999999998</v>
      </c>
      <c r="G7101" s="2">
        <f>Table13[[#This Row],[CF % FV]]*$A$2</f>
        <v>68.594899999999996</v>
      </c>
      <c r="H7101" s="3">
        <v>-3.81777478789023E-3</v>
      </c>
      <c r="I7101" s="2">
        <f>Table13[[#This Row],[CF % EOL ]]*$A$6</f>
        <v>0</v>
      </c>
      <c r="J7101" s="3">
        <v>4.1233357094734531E-2</v>
      </c>
      <c r="K7101" s="2">
        <f>$A$10*Table13[[#This Row],[CF % WEC]]</f>
        <v>0</v>
      </c>
      <c r="L7101" s="1">
        <v>36.77704518341244</v>
      </c>
      <c r="M7101" s="2">
        <f>Table13[[#This Row],[Cons h '[MWh']]]-Table13[[#This Row],[Ewec_prod '[MWh']]]-Table13[[#This Row],[Eeol_prod '[MWh']]]-Table13[[#This Row],[Efv_prod '[MWh']]]</f>
        <v>-31.817854816587555</v>
      </c>
    </row>
    <row r="7102" x14ac:dyDescent="0.25">
      <c r="E7102" s="4">
        <v>43761.833333333336</v>
      </c>
      <c r="F7102" s="3">
        <v>0.71674000000000004</v>
      </c>
      <c r="G7102" s="2">
        <f>Table13[[#This Row],[CF % FV]]*$A$2</f>
        <v>78.841400000000007</v>
      </c>
      <c r="H7102" s="3">
        <v>-3.7852109232551401E-3</v>
      </c>
      <c r="I7102" s="2">
        <f>Table13[[#This Row],[CF % EOL ]]*$A$6</f>
        <v>0</v>
      </c>
      <c r="J7102" s="3">
        <v>4.1067506244296788E-2</v>
      </c>
      <c r="K7102" s="2">
        <f>$A$10*Table13[[#This Row],[CF % WEC]]</f>
        <v>0</v>
      </c>
      <c r="L7102" s="1">
        <v>27.786003496678301</v>
      </c>
      <c r="M7102" s="2">
        <f>Table13[[#This Row],[Cons h '[MWh']]]-Table13[[#This Row],[Ewec_prod '[MWh']]]-Table13[[#This Row],[Eeol_prod '[MWh']]]-Table13[[#This Row],[Efv_prod '[MWh']]]</f>
        <v>-51.055396503321703</v>
      </c>
    </row>
    <row r="7103" x14ac:dyDescent="0.25">
      <c r="E7103" s="4">
        <v>43761.875</v>
      </c>
      <c r="F7103" s="3">
        <v>0.70004999999999995</v>
      </c>
      <c r="G7103" s="2">
        <f>Table13[[#This Row],[CF % FV]]*$A$2</f>
        <v>77.005499999999998</v>
      </c>
      <c r="H7103" s="3">
        <v>-3.8437277645012998E-3</v>
      </c>
      <c r="I7103" s="2">
        <f>Table13[[#This Row],[CF % EOL ]]*$A$6</f>
        <v>0</v>
      </c>
      <c r="J7103" s="3">
        <v>4.0538798882181752E-2</v>
      </c>
      <c r="K7103" s="2">
        <f>$A$10*Table13[[#This Row],[CF % WEC]]</f>
        <v>0</v>
      </c>
      <c r="L7103" s="1">
        <v>31.810830574158</v>
      </c>
      <c r="M7103" s="2">
        <f>Table13[[#This Row],[Cons h '[MWh']]]-Table13[[#This Row],[Ewec_prod '[MWh']]]-Table13[[#This Row],[Eeol_prod '[MWh']]]-Table13[[#This Row],[Efv_prod '[MWh']]]</f>
        <v>-45.194669425841994</v>
      </c>
    </row>
    <row r="7104" x14ac:dyDescent="0.25">
      <c r="E7104" s="4">
        <v>43761.916666666664</v>
      </c>
      <c r="F7104" s="3">
        <v>0.70071000000000006</v>
      </c>
      <c r="G7104" s="2">
        <f>Table13[[#This Row],[CF % FV]]*$A$2</f>
        <v>77.078100000000006</v>
      </c>
      <c r="H7104" s="3">
        <v>-3.5625935459530798E-3</v>
      </c>
      <c r="I7104" s="2">
        <f>Table13[[#This Row],[CF % EOL ]]*$A$6</f>
        <v>0</v>
      </c>
      <c r="J7104" s="3">
        <v>4.0273216574786198E-2</v>
      </c>
      <c r="K7104" s="2">
        <f>$A$10*Table13[[#This Row],[CF % WEC]]</f>
        <v>0</v>
      </c>
      <c r="L7104" s="1">
        <v>32.564320569485588</v>
      </c>
      <c r="M7104" s="2">
        <f>Table13[[#This Row],[Cons h '[MWh']]]-Table13[[#This Row],[Ewec_prod '[MWh']]]-Table13[[#This Row],[Eeol_prod '[MWh']]]-Table13[[#This Row],[Efv_prod '[MWh']]]</f>
        <v>-44.513779430514418</v>
      </c>
    </row>
    <row r="7105" x14ac:dyDescent="0.25">
      <c r="E7105" s="4">
        <v>43761.958333333336</v>
      </c>
      <c r="F7105" s="3">
        <v>0.64088999999999996</v>
      </c>
      <c r="G7105" s="2">
        <f>Table13[[#This Row],[CF % FV]]*$A$2</f>
        <v>70.497900000000001</v>
      </c>
      <c r="H7105" s="3">
        <v>-3.2362289523940099E-3</v>
      </c>
      <c r="I7105" s="2">
        <f>Table13[[#This Row],[CF % EOL ]]*$A$6</f>
        <v>0</v>
      </c>
      <c r="J7105" s="3">
        <v>3.9850967298568213E-2</v>
      </c>
      <c r="K7105" s="2">
        <f>$A$10*Table13[[#This Row],[CF % WEC]]</f>
        <v>0</v>
      </c>
      <c r="L7105" s="1">
        <v>22.323593170193366</v>
      </c>
      <c r="M7105" s="2">
        <f>Table13[[#This Row],[Cons h '[MWh']]]-Table13[[#This Row],[Ewec_prod '[MWh']]]-Table13[[#This Row],[Eeol_prod '[MWh']]]-Table13[[#This Row],[Efv_prod '[MWh']]]</f>
        <v>-48.174306829806639</v>
      </c>
    </row>
    <row r="7106" x14ac:dyDescent="0.25">
      <c r="E7106" s="4">
        <v>43762</v>
      </c>
      <c r="F7106" s="3">
        <v>0.52848000000000006</v>
      </c>
      <c r="G7106" s="2">
        <f>Table13[[#This Row],[CF % FV]]*$A$2</f>
        <v>58.132800000000003</v>
      </c>
      <c r="H7106" s="3">
        <v>-3.0841795801458899E-3</v>
      </c>
      <c r="I7106" s="2">
        <f>Table13[[#This Row],[CF % EOL ]]*$A$6</f>
        <v>0</v>
      </c>
      <c r="J7106" s="3">
        <v>3.9661730967151282E-2</v>
      </c>
      <c r="K7106" s="2">
        <f>$A$10*Table13[[#This Row],[CF % WEC]]</f>
        <v>0</v>
      </c>
      <c r="L7106" s="1">
        <v>29.77946688784181</v>
      </c>
      <c r="M7106" s="2">
        <f>Table13[[#This Row],[Cons h '[MWh']]]-Table13[[#This Row],[Ewec_prod '[MWh']]]-Table13[[#This Row],[Eeol_prod '[MWh']]]-Table13[[#This Row],[Efv_prod '[MWh']]]</f>
        <v>-28.353333112158193</v>
      </c>
    </row>
    <row r="7107" x14ac:dyDescent="0.25">
      <c r="E7107" s="4">
        <v>43762.041666666664</v>
      </c>
      <c r="F7107" s="3">
        <v>0.34582999999999997</v>
      </c>
      <c r="G7107" s="2">
        <f>Table13[[#This Row],[CF % FV]]*$A$2</f>
        <v>38.0413</v>
      </c>
      <c r="H7107" s="3">
        <v>-3.0725198712330298E-3</v>
      </c>
      <c r="I7107" s="2">
        <f>Table13[[#This Row],[CF % EOL ]]*$A$6</f>
        <v>0</v>
      </c>
      <c r="J7107" s="3">
        <v>3.9516872842719625E-2</v>
      </c>
      <c r="K7107" s="2">
        <f>$A$10*Table13[[#This Row],[CF % WEC]]</f>
        <v>0</v>
      </c>
      <c r="L7107" s="1">
        <v>25.348964648569936</v>
      </c>
      <c r="M7107" s="2">
        <f>Table13[[#This Row],[Cons h '[MWh']]]-Table13[[#This Row],[Ewec_prod '[MWh']]]-Table13[[#This Row],[Eeol_prod '[MWh']]]-Table13[[#This Row],[Efv_prod '[MWh']]]</f>
        <v>-12.692335351430064</v>
      </c>
    </row>
    <row r="7108" x14ac:dyDescent="0.25">
      <c r="E7108" s="4">
        <v>43762.083333333336</v>
      </c>
      <c r="F7108" s="3">
        <v>0.15566999999999998</v>
      </c>
      <c r="G7108" s="2">
        <f>Table13[[#This Row],[CF % FV]]*$A$2</f>
        <v>17.123699999999996</v>
      </c>
      <c r="H7108" s="3">
        <v>-3.3093545805602999E-3</v>
      </c>
      <c r="I7108" s="2">
        <f>Table13[[#This Row],[CF % EOL ]]*$A$6</f>
        <v>0</v>
      </c>
      <c r="J7108" s="3">
        <v>3.9698356079389763E-2</v>
      </c>
      <c r="K7108" s="2">
        <f>$A$10*Table13[[#This Row],[CF % WEC]]</f>
        <v>0</v>
      </c>
      <c r="L7108" s="1">
        <v>26.552510122565863</v>
      </c>
      <c r="M7108" s="2">
        <f>Table13[[#This Row],[Cons h '[MWh']]]-Table13[[#This Row],[Ewec_prod '[MWh']]]-Table13[[#This Row],[Eeol_prod '[MWh']]]-Table13[[#This Row],[Efv_prod '[MWh']]]</f>
        <v>9.4288101225658671</v>
      </c>
    </row>
    <row r="7109" x14ac:dyDescent="0.25">
      <c r="E7109" s="4">
        <v>43762.125</v>
      </c>
      <c r="F7109" s="3">
        <v>9.1999999999999998E-3</v>
      </c>
      <c r="G7109" s="2">
        <f>Table13[[#This Row],[CF % FV]]*$A$2</f>
        <v>1.012</v>
      </c>
      <c r="H7109" s="3">
        <v>-3.7374250602602E-3</v>
      </c>
      <c r="I7109" s="2">
        <f>Table13[[#This Row],[CF % EOL ]]*$A$6</f>
        <v>0</v>
      </c>
      <c r="J7109" s="3">
        <v>4.0201990405857521E-2</v>
      </c>
      <c r="K7109" s="2">
        <f>$A$10*Table13[[#This Row],[CF % WEC]]</f>
        <v>0</v>
      </c>
      <c r="L7109" s="1">
        <v>25.691511011297511</v>
      </c>
      <c r="M7109" s="2">
        <f>Table13[[#This Row],[Cons h '[MWh']]]-Table13[[#This Row],[Ewec_prod '[MWh']]]-Table13[[#This Row],[Eeol_prod '[MWh']]]-Table13[[#This Row],[Efv_prod '[MWh']]]</f>
        <v>24.67951101129751</v>
      </c>
    </row>
    <row r="7110" x14ac:dyDescent="0.25">
      <c r="E7110" s="4">
        <v>43762.166666666664</v>
      </c>
      <c r="F7110" s="3">
        <v>0</v>
      </c>
      <c r="G7110" s="2">
        <f>Table13[[#This Row],[CF % FV]]*$A$2</f>
        <v>0</v>
      </c>
      <c r="H7110" s="3">
        <v>-3.4381982408649E-3</v>
      </c>
      <c r="I7110" s="2">
        <f>Table13[[#This Row],[CF % EOL ]]*$A$6</f>
        <v>0</v>
      </c>
      <c r="J7110" s="3">
        <v>4.0266999289555391E-2</v>
      </c>
      <c r="K7110" s="2">
        <f>$A$10*Table13[[#This Row],[CF % WEC]]</f>
        <v>0</v>
      </c>
      <c r="L7110" s="1">
        <v>23.815729799516625</v>
      </c>
      <c r="M7110" s="2">
        <f>Table13[[#This Row],[Cons h '[MWh']]]-Table13[[#This Row],[Ewec_prod '[MWh']]]-Table13[[#This Row],[Eeol_prod '[MWh']]]-Table13[[#This Row],[Efv_prod '[MWh']]]</f>
        <v>23.815729799516625</v>
      </c>
    </row>
    <row r="7111" x14ac:dyDescent="0.25">
      <c r="E7111" s="4">
        <v>43762.208333333336</v>
      </c>
      <c r="F7111" s="3">
        <v>0</v>
      </c>
      <c r="G7111" s="2">
        <f>Table13[[#This Row],[CF % FV]]*$A$2</f>
        <v>0</v>
      </c>
      <c r="H7111" s="3">
        <v>9.1042233190491895E-4</v>
      </c>
      <c r="I7111" s="2">
        <f>Table13[[#This Row],[CF % EOL ]]*$A$6</f>
        <v>0</v>
      </c>
      <c r="J7111" s="3">
        <v>4.0292112478450839E-2</v>
      </c>
      <c r="K7111" s="2">
        <f>$A$10*Table13[[#This Row],[CF % WEC]]</f>
        <v>0</v>
      </c>
      <c r="L7111" s="1">
        <v>36.626788394196332</v>
      </c>
      <c r="M7111" s="2">
        <f>Table13[[#This Row],[Cons h '[MWh']]]-Table13[[#This Row],[Ewec_prod '[MWh']]]-Table13[[#This Row],[Eeol_prod '[MWh']]]-Table13[[#This Row],[Efv_prod '[MWh']]]</f>
        <v>36.626788394196332</v>
      </c>
    </row>
    <row r="7112" x14ac:dyDescent="0.25">
      <c r="E7112" s="4">
        <v>43762.25</v>
      </c>
      <c r="F7112" s="3">
        <v>0</v>
      </c>
      <c r="G7112" s="2">
        <f>Table13[[#This Row],[CF % FV]]*$A$2</f>
        <v>0</v>
      </c>
      <c r="H7112" s="3">
        <v>-1.4039469914246499E-5</v>
      </c>
      <c r="I7112" s="2">
        <f>Table13[[#This Row],[CF % EOL ]]*$A$6</f>
        <v>0</v>
      </c>
      <c r="J7112" s="3">
        <v>4.0296324064908413E-2</v>
      </c>
      <c r="K7112" s="2">
        <f>$A$10*Table13[[#This Row],[CF % WEC]]</f>
        <v>0</v>
      </c>
      <c r="L7112" s="1">
        <v>37.564737135115841</v>
      </c>
      <c r="M7112" s="2">
        <f>Table13[[#This Row],[Cons h '[MWh']]]-Table13[[#This Row],[Ewec_prod '[MWh']]]-Table13[[#This Row],[Eeol_prod '[MWh']]]-Table13[[#This Row],[Efv_prod '[MWh']]]</f>
        <v>37.564737135115841</v>
      </c>
    </row>
    <row r="7113" x14ac:dyDescent="0.25">
      <c r="E7113" s="4">
        <v>43762.291666666664</v>
      </c>
      <c r="F7113" s="3">
        <v>0</v>
      </c>
      <c r="G7113" s="2">
        <f>Table13[[#This Row],[CF % FV]]*$A$2</f>
        <v>0</v>
      </c>
      <c r="H7113" s="3">
        <v>-1.61360182206848E-3</v>
      </c>
      <c r="I7113" s="2">
        <f>Table13[[#This Row],[CF % EOL ]]*$A$6</f>
        <v>0</v>
      </c>
      <c r="J7113" s="3">
        <v>4.0283233491032723E-2</v>
      </c>
      <c r="K7113" s="2">
        <f>$A$10*Table13[[#This Row],[CF % WEC]]</f>
        <v>0</v>
      </c>
      <c r="L7113" s="1">
        <v>31.274505266535051</v>
      </c>
      <c r="M7113" s="2">
        <f>Table13[[#This Row],[Cons h '[MWh']]]-Table13[[#This Row],[Ewec_prod '[MWh']]]-Table13[[#This Row],[Eeol_prod '[MWh']]]-Table13[[#This Row],[Efv_prod '[MWh']]]</f>
        <v>31.274505266535051</v>
      </c>
    </row>
    <row r="7114" x14ac:dyDescent="0.25">
      <c r="E7114" s="4">
        <v>43762.333333333336</v>
      </c>
      <c r="F7114" s="3">
        <v>0</v>
      </c>
      <c r="G7114" s="2">
        <f>Table13[[#This Row],[CF % FV]]*$A$2</f>
        <v>0</v>
      </c>
      <c r="H7114" s="3">
        <v>-9.8958906130996701E-4</v>
      </c>
      <c r="I7114" s="2">
        <f>Table13[[#This Row],[CF % EOL ]]*$A$6</f>
        <v>0</v>
      </c>
      <c r="J7114" s="3">
        <v>4.0276539122245159E-2</v>
      </c>
      <c r="K7114" s="2">
        <f>$A$10*Table13[[#This Row],[CF % WEC]]</f>
        <v>0</v>
      </c>
      <c r="L7114" s="1">
        <v>31.779745618714809</v>
      </c>
      <c r="M7114" s="2">
        <f>Table13[[#This Row],[Cons h '[MWh']]]-Table13[[#This Row],[Ewec_prod '[MWh']]]-Table13[[#This Row],[Eeol_prod '[MWh']]]-Table13[[#This Row],[Efv_prod '[MWh']]]</f>
        <v>31.779745618714809</v>
      </c>
    </row>
    <row r="7115" x14ac:dyDescent="0.25">
      <c r="E7115" s="4">
        <v>43762.375</v>
      </c>
      <c r="F7115" s="3">
        <v>0</v>
      </c>
      <c r="G7115" s="2">
        <f>Table13[[#This Row],[CF % FV]]*$A$2</f>
        <v>0</v>
      </c>
      <c r="H7115" s="3">
        <v>-1.15088744637408E-4</v>
      </c>
      <c r="I7115" s="2">
        <f>Table13[[#This Row],[CF % EOL ]]*$A$6</f>
        <v>0</v>
      </c>
      <c r="J7115" s="3">
        <v>3.9980979955947363E-2</v>
      </c>
      <c r="K7115" s="2">
        <f>$A$10*Table13[[#This Row],[CF % WEC]]</f>
        <v>0</v>
      </c>
      <c r="L7115" s="1">
        <v>32.737224461666671</v>
      </c>
      <c r="M7115" s="2">
        <f>Table13[[#This Row],[Cons h '[MWh']]]-Table13[[#This Row],[Ewec_prod '[MWh']]]-Table13[[#This Row],[Eeol_prod '[MWh']]]-Table13[[#This Row],[Efv_prod '[MWh']]]</f>
        <v>32.737224461666671</v>
      </c>
    </row>
    <row r="7116" x14ac:dyDescent="0.25">
      <c r="E7116" s="4">
        <v>43762.416666666664</v>
      </c>
      <c r="F7116" s="3">
        <v>0</v>
      </c>
      <c r="G7116" s="2">
        <f>Table13[[#This Row],[CF % FV]]*$A$2</f>
        <v>0</v>
      </c>
      <c r="H7116" s="3">
        <v>-3.74065766817339E-3</v>
      </c>
      <c r="I7116" s="2">
        <f>Table13[[#This Row],[CF % EOL ]]*$A$6</f>
        <v>0</v>
      </c>
      <c r="J7116" s="3">
        <v>3.9907098076762675E-2</v>
      </c>
      <c r="K7116" s="2">
        <f>$A$10*Table13[[#This Row],[CF % WEC]]</f>
        <v>0</v>
      </c>
      <c r="L7116" s="1">
        <v>31.078312399263286</v>
      </c>
      <c r="M7116" s="2">
        <f>Table13[[#This Row],[Cons h '[MWh']]]-Table13[[#This Row],[Ewec_prod '[MWh']]]-Table13[[#This Row],[Eeol_prod '[MWh']]]-Table13[[#This Row],[Efv_prod '[MWh']]]</f>
        <v>31.078312399263286</v>
      </c>
    </row>
    <row r="7117" x14ac:dyDescent="0.25">
      <c r="E7117" s="4">
        <v>43762.458333333336</v>
      </c>
      <c r="F7117" s="3">
        <v>0</v>
      </c>
      <c r="G7117" s="2">
        <f>Table13[[#This Row],[CF % FV]]*$A$2</f>
        <v>0</v>
      </c>
      <c r="H7117" s="3">
        <v>-3.7065578785785902E-3</v>
      </c>
      <c r="I7117" s="2">
        <f>Table13[[#This Row],[CF % EOL ]]*$A$6</f>
        <v>0</v>
      </c>
      <c r="J7117" s="3">
        <v>4.0172285527175326E-2</v>
      </c>
      <c r="K7117" s="2">
        <f>$A$10*Table13[[#This Row],[CF % WEC]]</f>
        <v>0</v>
      </c>
      <c r="L7117" s="1">
        <v>32.135797553956408</v>
      </c>
      <c r="M7117" s="2">
        <f>Table13[[#This Row],[Cons h '[MWh']]]-Table13[[#This Row],[Ewec_prod '[MWh']]]-Table13[[#This Row],[Eeol_prod '[MWh']]]-Table13[[#This Row],[Efv_prod '[MWh']]]</f>
        <v>32.135797553956408</v>
      </c>
    </row>
    <row r="7118" x14ac:dyDescent="0.25">
      <c r="E7118" s="4">
        <v>43762.5</v>
      </c>
      <c r="F7118" s="3">
        <v>0</v>
      </c>
      <c r="G7118" s="2">
        <f>Table13[[#This Row],[CF % FV]]*$A$2</f>
        <v>0</v>
      </c>
      <c r="H7118" s="3">
        <v>-3.81577164961029E-3</v>
      </c>
      <c r="I7118" s="2">
        <f>Table13[[#This Row],[CF % EOL ]]*$A$6</f>
        <v>0</v>
      </c>
      <c r="J7118" s="3">
        <v>4.018874427249735E-2</v>
      </c>
      <c r="K7118" s="2">
        <f>$A$10*Table13[[#This Row],[CF % WEC]]</f>
        <v>0</v>
      </c>
      <c r="L7118" s="1">
        <v>42.120061075922564</v>
      </c>
      <c r="M7118" s="2">
        <f>Table13[[#This Row],[Cons h '[MWh']]]-Table13[[#This Row],[Ewec_prod '[MWh']]]-Table13[[#This Row],[Eeol_prod '[MWh']]]-Table13[[#This Row],[Efv_prod '[MWh']]]</f>
        <v>42.120061075922564</v>
      </c>
    </row>
    <row r="7119" x14ac:dyDescent="0.25">
      <c r="E7119" s="4">
        <v>43762.541666666664</v>
      </c>
      <c r="F7119" s="3">
        <v>0</v>
      </c>
      <c r="G7119" s="2">
        <f>Table13[[#This Row],[CF % FV]]*$A$2</f>
        <v>0</v>
      </c>
      <c r="H7119" s="3">
        <v>-3.5210809763635501E-3</v>
      </c>
      <c r="I7119" s="2">
        <f>Table13[[#This Row],[CF % EOL ]]*$A$6</f>
        <v>0</v>
      </c>
      <c r="J7119" s="3">
        <v>4.0210940753334257E-2</v>
      </c>
      <c r="K7119" s="2">
        <f>$A$10*Table13[[#This Row],[CF % WEC]]</f>
        <v>0</v>
      </c>
      <c r="L7119" s="1">
        <v>33.26861240102297</v>
      </c>
      <c r="M7119" s="2">
        <f>Table13[[#This Row],[Cons h '[MWh']]]-Table13[[#This Row],[Ewec_prod '[MWh']]]-Table13[[#This Row],[Eeol_prod '[MWh']]]-Table13[[#This Row],[Efv_prod '[MWh']]]</f>
        <v>33.26861240102297</v>
      </c>
    </row>
    <row r="7120" x14ac:dyDescent="0.25">
      <c r="E7120" s="4">
        <v>43762.583333333336</v>
      </c>
      <c r="F7120" s="3">
        <v>0</v>
      </c>
      <c r="G7120" s="2">
        <f>Table13[[#This Row],[CF % FV]]*$A$2</f>
        <v>0</v>
      </c>
      <c r="H7120" s="3">
        <v>-1.9577206933720699E-3</v>
      </c>
      <c r="I7120" s="2">
        <f>Table13[[#This Row],[CF % EOL ]]*$A$6</f>
        <v>0</v>
      </c>
      <c r="J7120" s="3">
        <v>4.032095708311953E-2</v>
      </c>
      <c r="K7120" s="2">
        <f>$A$10*Table13[[#This Row],[CF % WEC]]</f>
        <v>0</v>
      </c>
      <c r="L7120" s="1">
        <v>35.214851684485389</v>
      </c>
      <c r="M7120" s="2">
        <f>Table13[[#This Row],[Cons h '[MWh']]]-Table13[[#This Row],[Ewec_prod '[MWh']]]-Table13[[#This Row],[Eeol_prod '[MWh']]]-Table13[[#This Row],[Efv_prod '[MWh']]]</f>
        <v>35.214851684485389</v>
      </c>
    </row>
    <row r="7121" x14ac:dyDescent="0.25">
      <c r="E7121" s="4">
        <v>43762.625</v>
      </c>
      <c r="F7121" s="3">
        <v>2.5400000000000002E-3</v>
      </c>
      <c r="G7121" s="2">
        <f>Table13[[#This Row],[CF % FV]]*$A$2</f>
        <v>0.27940000000000004</v>
      </c>
      <c r="H7121" s="3">
        <v>3.3464757067697402E-3</v>
      </c>
      <c r="I7121" s="2">
        <f>Table13[[#This Row],[CF % EOL ]]*$A$6</f>
        <v>0</v>
      </c>
      <c r="J7121" s="3">
        <v>4.0560291159841465E-2</v>
      </c>
      <c r="K7121" s="2">
        <f>$A$10*Table13[[#This Row],[CF % WEC]]</f>
        <v>0</v>
      </c>
      <c r="L7121" s="1">
        <v>34.77370517381167</v>
      </c>
      <c r="M7121" s="2">
        <f>Table13[[#This Row],[Cons h '[MWh']]]-Table13[[#This Row],[Ewec_prod '[MWh']]]-Table13[[#This Row],[Eeol_prod '[MWh']]]-Table13[[#This Row],[Efv_prod '[MWh']]]</f>
        <v>34.494305173811668</v>
      </c>
    </row>
    <row r="7122" x14ac:dyDescent="0.25">
      <c r="E7122" s="4">
        <v>43762.666666666664</v>
      </c>
      <c r="F7122" s="3">
        <v>0.11492000000000001</v>
      </c>
      <c r="G7122" s="2">
        <f>Table13[[#This Row],[CF % FV]]*$A$2</f>
        <v>12.641200000000001</v>
      </c>
      <c r="H7122" s="3">
        <v>1.0479921613062399E-2</v>
      </c>
      <c r="I7122" s="2">
        <f>Table13[[#This Row],[CF % EOL ]]*$A$6</f>
        <v>0</v>
      </c>
      <c r="J7122" s="3">
        <v>4.0578254762599915E-2</v>
      </c>
      <c r="K7122" s="2">
        <f>$A$10*Table13[[#This Row],[CF % WEC]]</f>
        <v>0</v>
      </c>
      <c r="L7122" s="1">
        <v>31.282271390432449</v>
      </c>
      <c r="M7122" s="2">
        <f>Table13[[#This Row],[Cons h '[MWh']]]-Table13[[#This Row],[Ewec_prod '[MWh']]]-Table13[[#This Row],[Eeol_prod '[MWh']]]-Table13[[#This Row],[Efv_prod '[MWh']]]</f>
        <v>18.641071390432447</v>
      </c>
    </row>
    <row r="7123" x14ac:dyDescent="0.25">
      <c r="E7123" s="4">
        <v>43762.708333333336</v>
      </c>
      <c r="F7123" s="3">
        <v>0.34022000000000002</v>
      </c>
      <c r="G7123" s="2">
        <f>Table13[[#This Row],[CF % FV]]*$A$2</f>
        <v>37.424199999999999</v>
      </c>
      <c r="H7123" s="3">
        <v>1.24425132519139E-2</v>
      </c>
      <c r="I7123" s="2">
        <f>Table13[[#This Row],[CF % EOL ]]*$A$6</f>
        <v>0</v>
      </c>
      <c r="J7123" s="3">
        <v>4.0513389218688543E-2</v>
      </c>
      <c r="K7123" s="2">
        <f>$A$10*Table13[[#This Row],[CF % WEC]]</f>
        <v>0</v>
      </c>
      <c r="L7123" s="1">
        <v>22.311495917368369</v>
      </c>
      <c r="M7123" s="2">
        <f>Table13[[#This Row],[Cons h '[MWh']]]-Table13[[#This Row],[Ewec_prod '[MWh']]]-Table13[[#This Row],[Eeol_prod '[MWh']]]-Table13[[#This Row],[Efv_prod '[MWh']]]</f>
        <v>-15.11270408263163</v>
      </c>
    </row>
    <row r="7124" x14ac:dyDescent="0.25">
      <c r="E7124" s="4">
        <v>43762.75</v>
      </c>
      <c r="F7124" s="3">
        <v>0.54015000000000002</v>
      </c>
      <c r="G7124" s="2">
        <f>Table13[[#This Row],[CF % FV]]*$A$2</f>
        <v>59.416499999999999</v>
      </c>
      <c r="H7124" s="3">
        <v>6.5383625389487804E-3</v>
      </c>
      <c r="I7124" s="2">
        <f>Table13[[#This Row],[CF % EOL ]]*$A$6</f>
        <v>0</v>
      </c>
      <c r="J7124" s="3">
        <v>4.0422511949620585E-2</v>
      </c>
      <c r="K7124" s="2">
        <f>$A$10*Table13[[#This Row],[CF % WEC]]</f>
        <v>0</v>
      </c>
      <c r="L7124" s="1">
        <v>45.934867286892789</v>
      </c>
      <c r="M7124" s="2">
        <f>Table13[[#This Row],[Cons h '[MWh']]]-Table13[[#This Row],[Ewec_prod '[MWh']]]-Table13[[#This Row],[Eeol_prod '[MWh']]]-Table13[[#This Row],[Efv_prod '[MWh']]]</f>
        <v>-13.48163271310721</v>
      </c>
    </row>
    <row r="7125" x14ac:dyDescent="0.25">
      <c r="E7125" s="4">
        <v>43762.791666666664</v>
      </c>
      <c r="F7125" s="3">
        <v>0.66905999999999999</v>
      </c>
      <c r="G7125" s="2">
        <f>Table13[[#This Row],[CF % FV]]*$A$2</f>
        <v>73.596599999999995</v>
      </c>
      <c r="H7125" s="3">
        <v>7.2879933790346001E-3</v>
      </c>
      <c r="I7125" s="2">
        <f>Table13[[#This Row],[CF % EOL ]]*$A$6</f>
        <v>0</v>
      </c>
      <c r="J7125" s="3">
        <v>4.0310739810858261E-2</v>
      </c>
      <c r="K7125" s="2">
        <f>$A$10*Table13[[#This Row],[CF % WEC]]</f>
        <v>0</v>
      </c>
      <c r="L7125" s="1">
        <v>49.281884028883397</v>
      </c>
      <c r="M7125" s="2">
        <f>Table13[[#This Row],[Cons h '[MWh']]]-Table13[[#This Row],[Ewec_prod '[MWh']]]-Table13[[#This Row],[Eeol_prod '[MWh']]]-Table13[[#This Row],[Efv_prod '[MWh']]]</f>
        <v>-24.314715971116598</v>
      </c>
    </row>
    <row r="7126" x14ac:dyDescent="0.25">
      <c r="E7126" s="4">
        <v>43762.833333333336</v>
      </c>
      <c r="F7126" s="3">
        <v>0.75164999999999993</v>
      </c>
      <c r="G7126" s="2">
        <f>Table13[[#This Row],[CF % FV]]*$A$2</f>
        <v>82.681499999999986</v>
      </c>
      <c r="H7126" s="3">
        <v>6.0158138926557003E-3</v>
      </c>
      <c r="I7126" s="2">
        <f>Table13[[#This Row],[CF % EOL ]]*$A$6</f>
        <v>0</v>
      </c>
      <c r="J7126" s="3">
        <v>4.0183142448027884E-2</v>
      </c>
      <c r="K7126" s="2">
        <f>$A$10*Table13[[#This Row],[CF % WEC]]</f>
        <v>0</v>
      </c>
      <c r="L7126" s="1">
        <v>36.510367128378078</v>
      </c>
      <c r="M7126" s="2">
        <f>Table13[[#This Row],[Cons h '[MWh']]]-Table13[[#This Row],[Ewec_prod '[MWh']]]-Table13[[#This Row],[Eeol_prod '[MWh']]]-Table13[[#This Row],[Efv_prod '[MWh']]]</f>
        <v>-46.171132871621907</v>
      </c>
    </row>
    <row r="7127" x14ac:dyDescent="0.25">
      <c r="E7127" s="4">
        <v>43762.875</v>
      </c>
      <c r="F7127" s="3">
        <v>0.79532000000000003</v>
      </c>
      <c r="G7127" s="2">
        <f>Table13[[#This Row],[CF % FV]]*$A$2</f>
        <v>87.485200000000006</v>
      </c>
      <c r="H7127" s="3">
        <v>2.6679132024069298E-3</v>
      </c>
      <c r="I7127" s="2">
        <f>Table13[[#This Row],[CF % EOL ]]*$A$6</f>
        <v>0</v>
      </c>
      <c r="J7127" s="3">
        <v>3.970855763186807E-2</v>
      </c>
      <c r="K7127" s="2">
        <f>$A$10*Table13[[#This Row],[CF % WEC]]</f>
        <v>0</v>
      </c>
      <c r="L7127" s="1">
        <v>32.810067557623817</v>
      </c>
      <c r="M7127" s="2">
        <f>Table13[[#This Row],[Cons h '[MWh']]]-Table13[[#This Row],[Ewec_prod '[MWh']]]-Table13[[#This Row],[Eeol_prod '[MWh']]]-Table13[[#This Row],[Efv_prod '[MWh']]]</f>
        <v>-54.675132442376189</v>
      </c>
    </row>
    <row r="7128" x14ac:dyDescent="0.25">
      <c r="E7128" s="4">
        <v>43762.916666666664</v>
      </c>
      <c r="F7128" s="3">
        <v>0.77695999999999998</v>
      </c>
      <c r="G7128" s="2">
        <f>Table13[[#This Row],[CF % FV]]*$A$2</f>
        <v>85.465599999999995</v>
      </c>
      <c r="H7128" s="3">
        <v>-3.4105472576206699E-3</v>
      </c>
      <c r="I7128" s="2">
        <f>Table13[[#This Row],[CF % EOL ]]*$A$6</f>
        <v>0</v>
      </c>
      <c r="J7128" s="3">
        <v>3.9645589403984431E-2</v>
      </c>
      <c r="K7128" s="2">
        <f>$A$10*Table13[[#This Row],[CF % WEC]]</f>
        <v>0</v>
      </c>
      <c r="L7128" s="1">
        <v>27.467240750323409</v>
      </c>
      <c r="M7128" s="2">
        <f>Table13[[#This Row],[Cons h '[MWh']]]-Table13[[#This Row],[Ewec_prod '[MWh']]]-Table13[[#This Row],[Eeol_prod '[MWh']]]-Table13[[#This Row],[Efv_prod '[MWh']]]</f>
        <v>-57.998359249676582</v>
      </c>
    </row>
    <row r="7129" x14ac:dyDescent="0.25">
      <c r="E7129" s="4">
        <v>43762.958333333336</v>
      </c>
      <c r="F7129" s="3">
        <v>0.6977000000000001</v>
      </c>
      <c r="G7129" s="2">
        <f>Table13[[#This Row],[CF % FV]]*$A$2</f>
        <v>76.747000000000014</v>
      </c>
      <c r="H7129" s="3">
        <v>-3.2001767185217498E-3</v>
      </c>
      <c r="I7129" s="2">
        <f>Table13[[#This Row],[CF % EOL ]]*$A$6</f>
        <v>0</v>
      </c>
      <c r="J7129" s="3">
        <v>3.9554716614317746E-2</v>
      </c>
      <c r="K7129" s="2">
        <f>$A$10*Table13[[#This Row],[CF % WEC]]</f>
        <v>0</v>
      </c>
      <c r="L7129" s="1">
        <v>25.110724168932375</v>
      </c>
      <c r="M7129" s="2">
        <f>Table13[[#This Row],[Cons h '[MWh']]]-Table13[[#This Row],[Ewec_prod '[MWh']]]-Table13[[#This Row],[Eeol_prod '[MWh']]]-Table13[[#This Row],[Efv_prod '[MWh']]]</f>
        <v>-51.636275831067636</v>
      </c>
    </row>
    <row r="7130" x14ac:dyDescent="0.25">
      <c r="E7130" s="4">
        <v>43763</v>
      </c>
      <c r="F7130" s="3">
        <v>0.56486000000000003</v>
      </c>
      <c r="G7130" s="2">
        <f>Table13[[#This Row],[CF % FV]]*$A$2</f>
        <v>62.134600000000006</v>
      </c>
      <c r="H7130" s="3">
        <v>-3.1098104429806801E-3</v>
      </c>
      <c r="I7130" s="2">
        <f>Table13[[#This Row],[CF % EOL ]]*$A$6</f>
        <v>0</v>
      </c>
      <c r="J7130" s="3">
        <v>3.9471723162106336E-2</v>
      </c>
      <c r="K7130" s="2">
        <f>$A$10*Table13[[#This Row],[CF % WEC]]</f>
        <v>0</v>
      </c>
      <c r="L7130" s="1">
        <v>21.558590046598944</v>
      </c>
      <c r="M7130" s="2">
        <f>Table13[[#This Row],[Cons h '[MWh']]]-Table13[[#This Row],[Ewec_prod '[MWh']]]-Table13[[#This Row],[Eeol_prod '[MWh']]]-Table13[[#This Row],[Efv_prod '[MWh']]]</f>
        <v>-40.576009953401062</v>
      </c>
    </row>
    <row r="7131" x14ac:dyDescent="0.25">
      <c r="E7131" s="4">
        <v>43763.041666666664</v>
      </c>
      <c r="F7131" s="3">
        <v>0.38297000000000003</v>
      </c>
      <c r="G7131" s="2">
        <f>Table13[[#This Row],[CF % FV]]*$A$2</f>
        <v>42.126700000000007</v>
      </c>
      <c r="H7131" s="3">
        <v>-2.9860447177334098E-3</v>
      </c>
      <c r="I7131" s="2">
        <f>Table13[[#This Row],[CF % EOL ]]*$A$6</f>
        <v>0</v>
      </c>
      <c r="J7131" s="3">
        <v>3.9419513441808385E-2</v>
      </c>
      <c r="K7131" s="2">
        <f>$A$10*Table13[[#This Row],[CF % WEC]]</f>
        <v>0</v>
      </c>
      <c r="L7131" s="1">
        <v>21.63386779108134</v>
      </c>
      <c r="M7131" s="2">
        <f>Table13[[#This Row],[Cons h '[MWh']]]-Table13[[#This Row],[Ewec_prod '[MWh']]]-Table13[[#This Row],[Eeol_prod '[MWh']]]-Table13[[#This Row],[Efv_prod '[MWh']]]</f>
        <v>-20.492832208918667</v>
      </c>
    </row>
    <row r="7132" x14ac:dyDescent="0.25">
      <c r="E7132" s="4">
        <v>43763.083333333336</v>
      </c>
      <c r="F7132" s="3">
        <v>0.15959000000000001</v>
      </c>
      <c r="G7132" s="2">
        <f>Table13[[#This Row],[CF % FV]]*$A$2</f>
        <v>17.5549</v>
      </c>
      <c r="H7132" s="3">
        <v>-3.0549334423992298E-3</v>
      </c>
      <c r="I7132" s="2">
        <f>Table13[[#This Row],[CF % EOL ]]*$A$6</f>
        <v>0</v>
      </c>
      <c r="J7132" s="3">
        <v>3.9845539632709988E-2</v>
      </c>
      <c r="K7132" s="2">
        <f>$A$10*Table13[[#This Row],[CF % WEC]]</f>
        <v>0</v>
      </c>
      <c r="L7132" s="1">
        <v>22.248996248709638</v>
      </c>
      <c r="M7132" s="2">
        <f>Table13[[#This Row],[Cons h '[MWh']]]-Table13[[#This Row],[Ewec_prod '[MWh']]]-Table13[[#This Row],[Eeol_prod '[MWh']]]-Table13[[#This Row],[Efv_prod '[MWh']]]</f>
        <v>4.6940962487096378</v>
      </c>
    </row>
    <row r="7133" x14ac:dyDescent="0.25">
      <c r="E7133" s="4">
        <v>43763.125</v>
      </c>
      <c r="F7133" s="3">
        <v>9.1400000000000006E-3</v>
      </c>
      <c r="G7133" s="2">
        <f>Table13[[#This Row],[CF % FV]]*$A$2</f>
        <v>1.0054000000000001</v>
      </c>
      <c r="H7133" s="3">
        <v>-3.4825525542417301E-3</v>
      </c>
      <c r="I7133" s="2">
        <f>Table13[[#This Row],[CF % EOL ]]*$A$6</f>
        <v>0</v>
      </c>
      <c r="J7133" s="3">
        <v>4.0368751598346235E-2</v>
      </c>
      <c r="K7133" s="2">
        <f>$A$10*Table13[[#This Row],[CF % WEC]]</f>
        <v>0</v>
      </c>
      <c r="L7133" s="1">
        <v>22.119894435193491</v>
      </c>
      <c r="M7133" s="2">
        <f>Table13[[#This Row],[Cons h '[MWh']]]-Table13[[#This Row],[Ewec_prod '[MWh']]]-Table13[[#This Row],[Eeol_prod '[MWh']]]-Table13[[#This Row],[Efv_prod '[MWh']]]</f>
        <v>21.114494435193489</v>
      </c>
    </row>
    <row r="7134" x14ac:dyDescent="0.25">
      <c r="E7134" s="4">
        <v>43763.166666666664</v>
      </c>
      <c r="F7134" s="3">
        <v>0</v>
      </c>
      <c r="G7134" s="2">
        <f>Table13[[#This Row],[CF % FV]]*$A$2</f>
        <v>0</v>
      </c>
      <c r="H7134" s="3">
        <v>-3.8206832954649499E-3</v>
      </c>
      <c r="I7134" s="2">
        <f>Table13[[#This Row],[CF % EOL ]]*$A$6</f>
        <v>0</v>
      </c>
      <c r="J7134" s="3">
        <v>4.1012948373393754E-2</v>
      </c>
      <c r="K7134" s="2">
        <f>$A$10*Table13[[#This Row],[CF % WEC]]</f>
        <v>0</v>
      </c>
      <c r="L7134" s="1">
        <v>29.080997779912931</v>
      </c>
      <c r="M7134" s="2">
        <f>Table13[[#This Row],[Cons h '[MWh']]]-Table13[[#This Row],[Ewec_prod '[MWh']]]-Table13[[#This Row],[Eeol_prod '[MWh']]]-Table13[[#This Row],[Efv_prod '[MWh']]]</f>
        <v>29.080997779912931</v>
      </c>
    </row>
    <row r="7135" x14ac:dyDescent="0.25">
      <c r="E7135" s="4">
        <v>43763.208333333336</v>
      </c>
      <c r="F7135" s="3">
        <v>0</v>
      </c>
      <c r="G7135" s="2">
        <f>Table13[[#This Row],[CF % FV]]*$A$2</f>
        <v>0</v>
      </c>
      <c r="H7135" s="3">
        <v>6.0526956854718803E-4</v>
      </c>
      <c r="I7135" s="2">
        <f>Table13[[#This Row],[CF % EOL ]]*$A$6</f>
        <v>0</v>
      </c>
      <c r="J7135" s="3">
        <v>4.159252496286045E-2</v>
      </c>
      <c r="K7135" s="2">
        <f>$A$10*Table13[[#This Row],[CF % WEC]]</f>
        <v>0</v>
      </c>
      <c r="L7135" s="1">
        <v>28.672723004243345</v>
      </c>
      <c r="M7135" s="2">
        <f>Table13[[#This Row],[Cons h '[MWh']]]-Table13[[#This Row],[Ewec_prod '[MWh']]]-Table13[[#This Row],[Eeol_prod '[MWh']]]-Table13[[#This Row],[Efv_prod '[MWh']]]</f>
        <v>28.672723004243345</v>
      </c>
    </row>
    <row r="7136" x14ac:dyDescent="0.25">
      <c r="E7136" s="4">
        <v>43763.25</v>
      </c>
      <c r="F7136" s="3">
        <v>0</v>
      </c>
      <c r="G7136" s="2">
        <f>Table13[[#This Row],[CF % FV]]*$A$2</f>
        <v>0</v>
      </c>
      <c r="H7136" s="3">
        <v>1.5483679565938499E-2</v>
      </c>
      <c r="I7136" s="2">
        <f>Table13[[#This Row],[CF % EOL ]]*$A$6</f>
        <v>0</v>
      </c>
      <c r="J7136" s="3">
        <v>4.2188751915839151E-2</v>
      </c>
      <c r="K7136" s="2">
        <f>$A$10*Table13[[#This Row],[CF % WEC]]</f>
        <v>0</v>
      </c>
      <c r="L7136" s="1">
        <v>27.834871640991864</v>
      </c>
      <c r="M7136" s="2">
        <f>Table13[[#This Row],[Cons h '[MWh']]]-Table13[[#This Row],[Ewec_prod '[MWh']]]-Table13[[#This Row],[Eeol_prod '[MWh']]]-Table13[[#This Row],[Efv_prod '[MWh']]]</f>
        <v>27.834871640991864</v>
      </c>
    </row>
    <row r="7137" x14ac:dyDescent="0.25">
      <c r="E7137" s="4">
        <v>43763.291666666664</v>
      </c>
      <c r="F7137" s="3">
        <v>0</v>
      </c>
      <c r="G7137" s="2">
        <f>Table13[[#This Row],[CF % FV]]*$A$2</f>
        <v>0</v>
      </c>
      <c r="H7137" s="3">
        <v>4.3143093805874201E-2</v>
      </c>
      <c r="I7137" s="2">
        <f>Table13[[#This Row],[CF % EOL ]]*$A$6</f>
        <v>0</v>
      </c>
      <c r="J7137" s="3">
        <v>4.3139425428578002E-2</v>
      </c>
      <c r="K7137" s="2">
        <f>$A$10*Table13[[#This Row],[CF % WEC]]</f>
        <v>0</v>
      </c>
      <c r="L7137" s="1">
        <v>21.002189400743877</v>
      </c>
      <c r="M7137" s="2">
        <f>Table13[[#This Row],[Cons h '[MWh']]]-Table13[[#This Row],[Ewec_prod '[MWh']]]-Table13[[#This Row],[Eeol_prod '[MWh']]]-Table13[[#This Row],[Efv_prod '[MWh']]]</f>
        <v>21.002189400743877</v>
      </c>
    </row>
    <row r="7138" x14ac:dyDescent="0.25">
      <c r="E7138" s="4">
        <v>43763.333333333336</v>
      </c>
      <c r="F7138" s="3">
        <v>0</v>
      </c>
      <c r="G7138" s="2">
        <f>Table13[[#This Row],[CF % FV]]*$A$2</f>
        <v>0</v>
      </c>
      <c r="H7138" s="3">
        <v>5.5185401780287101E-2</v>
      </c>
      <c r="I7138" s="2">
        <f>Table13[[#This Row],[CF % EOL ]]*$A$6</f>
        <v>0</v>
      </c>
      <c r="J7138" s="3">
        <v>4.4140129341353043E-2</v>
      </c>
      <c r="K7138" s="2">
        <f>$A$10*Table13[[#This Row],[CF % WEC]]</f>
        <v>0</v>
      </c>
      <c r="L7138" s="1">
        <v>29.167477697074755</v>
      </c>
      <c r="M7138" s="2">
        <f>Table13[[#This Row],[Cons h '[MWh']]]-Table13[[#This Row],[Ewec_prod '[MWh']]]-Table13[[#This Row],[Eeol_prod '[MWh']]]-Table13[[#This Row],[Efv_prod '[MWh']]]</f>
        <v>29.167477697074755</v>
      </c>
    </row>
    <row r="7139" x14ac:dyDescent="0.25">
      <c r="E7139" s="4">
        <v>43763.375</v>
      </c>
      <c r="F7139" s="3">
        <v>0</v>
      </c>
      <c r="G7139" s="2">
        <f>Table13[[#This Row],[CF % FV]]*$A$2</f>
        <v>0</v>
      </c>
      <c r="H7139" s="3">
        <v>6.3916438125860994E-2</v>
      </c>
      <c r="I7139" s="2">
        <f>Table13[[#This Row],[CF % EOL ]]*$A$6</f>
        <v>0</v>
      </c>
      <c r="J7139" s="3">
        <v>4.4221412133872165E-2</v>
      </c>
      <c r="K7139" s="2">
        <f>$A$10*Table13[[#This Row],[CF % WEC]]</f>
        <v>0</v>
      </c>
      <c r="L7139" s="1">
        <v>29.55434014189748</v>
      </c>
      <c r="M7139" s="2">
        <f>Table13[[#This Row],[Cons h '[MWh']]]-Table13[[#This Row],[Ewec_prod '[MWh']]]-Table13[[#This Row],[Eeol_prod '[MWh']]]-Table13[[#This Row],[Efv_prod '[MWh']]]</f>
        <v>29.55434014189748</v>
      </c>
    </row>
    <row r="7140" x14ac:dyDescent="0.25">
      <c r="E7140" s="4">
        <v>43763.416666666664</v>
      </c>
      <c r="F7140" s="3">
        <v>0</v>
      </c>
      <c r="G7140" s="2">
        <f>Table13[[#This Row],[CF % FV]]*$A$2</f>
        <v>0</v>
      </c>
      <c r="H7140" s="3">
        <v>-5.2564689828695995E-4</v>
      </c>
      <c r="I7140" s="2">
        <f>Table13[[#This Row],[CF % EOL ]]*$A$6</f>
        <v>0</v>
      </c>
      <c r="J7140" s="3">
        <v>4.331545077422335E-2</v>
      </c>
      <c r="K7140" s="2">
        <f>$A$10*Table13[[#This Row],[CF % WEC]]</f>
        <v>0</v>
      </c>
      <c r="L7140" s="1">
        <v>25.623000756106993</v>
      </c>
      <c r="M7140" s="2">
        <f>Table13[[#This Row],[Cons h '[MWh']]]-Table13[[#This Row],[Ewec_prod '[MWh']]]-Table13[[#This Row],[Eeol_prod '[MWh']]]-Table13[[#This Row],[Efv_prod '[MWh']]]</f>
        <v>25.623000756106993</v>
      </c>
    </row>
    <row r="7141" x14ac:dyDescent="0.25">
      <c r="E7141" s="4">
        <v>43763.458333333336</v>
      </c>
      <c r="F7141" s="3">
        <v>0</v>
      </c>
      <c r="G7141" s="2">
        <f>Table13[[#This Row],[CF % FV]]*$A$2</f>
        <v>0</v>
      </c>
      <c r="H7141" s="3">
        <v>-3.5489751868039801E-3</v>
      </c>
      <c r="I7141" s="2">
        <f>Table13[[#This Row],[CF % EOL ]]*$A$6</f>
        <v>0</v>
      </c>
      <c r="J7141" s="3">
        <v>4.2444271620609951E-2</v>
      </c>
      <c r="K7141" s="2">
        <f>$A$10*Table13[[#This Row],[CF % WEC]]</f>
        <v>0</v>
      </c>
      <c r="L7141" s="1">
        <v>33.527040049729216</v>
      </c>
      <c r="M7141" s="2">
        <f>Table13[[#This Row],[Cons h '[MWh']]]-Table13[[#This Row],[Ewec_prod '[MWh']]]-Table13[[#This Row],[Eeol_prod '[MWh']]]-Table13[[#This Row],[Efv_prod '[MWh']]]</f>
        <v>33.527040049729216</v>
      </c>
    </row>
    <row r="7142" x14ac:dyDescent="0.25">
      <c r="E7142" s="4">
        <v>43763.5</v>
      </c>
      <c r="F7142" s="3">
        <v>0</v>
      </c>
      <c r="G7142" s="2">
        <f>Table13[[#This Row],[CF % FV]]*$A$2</f>
        <v>0</v>
      </c>
      <c r="H7142" s="3">
        <v>-3.8399128845183002E-3</v>
      </c>
      <c r="I7142" s="2">
        <f>Table13[[#This Row],[CF % EOL ]]*$A$6</f>
        <v>0</v>
      </c>
      <c r="J7142" s="3">
        <v>4.1838796755892978E-2</v>
      </c>
      <c r="K7142" s="2">
        <f>$A$10*Table13[[#This Row],[CF % WEC]]</f>
        <v>0</v>
      </c>
      <c r="L7142" s="1">
        <v>35.763859167669921</v>
      </c>
      <c r="M7142" s="2">
        <f>Table13[[#This Row],[Cons h '[MWh']]]-Table13[[#This Row],[Ewec_prod '[MWh']]]-Table13[[#This Row],[Eeol_prod '[MWh']]]-Table13[[#This Row],[Efv_prod '[MWh']]]</f>
        <v>35.763859167669921</v>
      </c>
    </row>
    <row r="7143" x14ac:dyDescent="0.25">
      <c r="E7143" s="4">
        <v>43763.541666666664</v>
      </c>
      <c r="F7143" s="3">
        <v>0</v>
      </c>
      <c r="G7143" s="2">
        <f>Table13[[#This Row],[CF % FV]]*$A$2</f>
        <v>0</v>
      </c>
      <c r="H7143" s="3">
        <v>-3.8533255536118498E-3</v>
      </c>
      <c r="I7143" s="2">
        <f>Table13[[#This Row],[CF % EOL ]]*$A$6</f>
        <v>0</v>
      </c>
      <c r="J7143" s="3">
        <v>4.1413400900886327E-2</v>
      </c>
      <c r="K7143" s="2">
        <f>$A$10*Table13[[#This Row],[CF % WEC]]</f>
        <v>0</v>
      </c>
      <c r="L7143" s="1">
        <v>29.143657956044734</v>
      </c>
      <c r="M7143" s="2">
        <f>Table13[[#This Row],[Cons h '[MWh']]]-Table13[[#This Row],[Ewec_prod '[MWh']]]-Table13[[#This Row],[Eeol_prod '[MWh']]]-Table13[[#This Row],[Efv_prod '[MWh']]]</f>
        <v>29.143657956044734</v>
      </c>
    </row>
    <row r="7144" x14ac:dyDescent="0.25">
      <c r="E7144" s="4">
        <v>43763.583333333336</v>
      </c>
      <c r="F7144" s="3">
        <v>0</v>
      </c>
      <c r="G7144" s="2">
        <f>Table13[[#This Row],[CF % FV]]*$A$2</f>
        <v>0</v>
      </c>
      <c r="H7144" s="3">
        <v>-2.6169765528334002E-3</v>
      </c>
      <c r="I7144" s="2">
        <f>Table13[[#This Row],[CF % EOL ]]*$A$6</f>
        <v>0</v>
      </c>
      <c r="J7144" s="3">
        <v>4.1275234511160643E-2</v>
      </c>
      <c r="K7144" s="2">
        <f>$A$10*Table13[[#This Row],[CF % WEC]]</f>
        <v>0</v>
      </c>
      <c r="L7144" s="1">
        <v>27.841232745167122</v>
      </c>
      <c r="M7144" s="2">
        <f>Table13[[#This Row],[Cons h '[MWh']]]-Table13[[#This Row],[Ewec_prod '[MWh']]]-Table13[[#This Row],[Eeol_prod '[MWh']]]-Table13[[#This Row],[Efv_prod '[MWh']]]</f>
        <v>27.841232745167122</v>
      </c>
    </row>
    <row r="7145" x14ac:dyDescent="0.25">
      <c r="E7145" s="4">
        <v>43763.625</v>
      </c>
      <c r="F7145" s="3">
        <v>1.17E-3</v>
      </c>
      <c r="G7145" s="2">
        <f>Table13[[#This Row],[CF % FV]]*$A$2</f>
        <v>0.12870000000000001</v>
      </c>
      <c r="H7145" s="3">
        <v>7.4737610271249401E-3</v>
      </c>
      <c r="I7145" s="2">
        <f>Table13[[#This Row],[CF % EOL ]]*$A$6</f>
        <v>0</v>
      </c>
      <c r="J7145" s="3">
        <v>4.1292600983103514E-2</v>
      </c>
      <c r="K7145" s="2">
        <f>$A$10*Table13[[#This Row],[CF % WEC]]</f>
        <v>0</v>
      </c>
      <c r="L7145" s="1">
        <v>26.220289550036721</v>
      </c>
      <c r="M7145" s="2">
        <f>Table13[[#This Row],[Cons h '[MWh']]]-Table13[[#This Row],[Ewec_prod '[MWh']]]-Table13[[#This Row],[Eeol_prod '[MWh']]]-Table13[[#This Row],[Efv_prod '[MWh']]]</f>
        <v>26.091589550036723</v>
      </c>
    </row>
    <row r="7146" x14ac:dyDescent="0.25">
      <c r="E7146" s="4">
        <v>43763.666666666664</v>
      </c>
      <c r="F7146" s="3">
        <v>0.11034000000000001</v>
      </c>
      <c r="G7146" s="2">
        <f>Table13[[#This Row],[CF % FV]]*$A$2</f>
        <v>12.137400000000001</v>
      </c>
      <c r="H7146" s="3">
        <v>3.05189029518542E-2</v>
      </c>
      <c r="I7146" s="2">
        <f>Table13[[#This Row],[CF % EOL ]]*$A$6</f>
        <v>0</v>
      </c>
      <c r="J7146" s="3">
        <v>4.1469855216441913E-2</v>
      </c>
      <c r="K7146" s="2">
        <f>$A$10*Table13[[#This Row],[CF % WEC]]</f>
        <v>0</v>
      </c>
      <c r="L7146" s="1">
        <v>21.323773588784611</v>
      </c>
      <c r="M7146" s="2">
        <f>Table13[[#This Row],[Cons h '[MWh']]]-Table13[[#This Row],[Ewec_prod '[MWh']]]-Table13[[#This Row],[Eeol_prod '[MWh']]]-Table13[[#This Row],[Efv_prod '[MWh']]]</f>
        <v>9.1863735887846101</v>
      </c>
    </row>
    <row r="7147" x14ac:dyDescent="0.25">
      <c r="E7147" s="4">
        <v>43763.708333333336</v>
      </c>
      <c r="F7147" s="3">
        <v>0.31025999999999998</v>
      </c>
      <c r="G7147" s="2">
        <f>Table13[[#This Row],[CF % FV]]*$A$2</f>
        <v>34.128599999999999</v>
      </c>
      <c r="H7147" s="3">
        <v>4.4324744010931699E-2</v>
      </c>
      <c r="I7147" s="2">
        <f>Table13[[#This Row],[CF % EOL ]]*$A$6</f>
        <v>0</v>
      </c>
      <c r="J7147" s="3">
        <v>4.1664987672730469E-2</v>
      </c>
      <c r="K7147" s="2">
        <f>$A$10*Table13[[#This Row],[CF % WEC]]</f>
        <v>0</v>
      </c>
      <c r="L7147" s="1">
        <v>35.971406078744693</v>
      </c>
      <c r="M7147" s="2">
        <f>Table13[[#This Row],[Cons h '[MWh']]]-Table13[[#This Row],[Ewec_prod '[MWh']]]-Table13[[#This Row],[Eeol_prod '[MWh']]]-Table13[[#This Row],[Efv_prod '[MWh']]]</f>
        <v>1.8428060787446938</v>
      </c>
    </row>
    <row r="7148" x14ac:dyDescent="0.25">
      <c r="E7148" s="4">
        <v>43763.75</v>
      </c>
      <c r="F7148" s="3">
        <v>0.48352000000000001</v>
      </c>
      <c r="G7148" s="2">
        <f>Table13[[#This Row],[CF % FV]]*$A$2</f>
        <v>53.187199999999997</v>
      </c>
      <c r="H7148" s="3">
        <v>5.8253605174460397E-2</v>
      </c>
      <c r="I7148" s="2">
        <f>Table13[[#This Row],[CF % EOL ]]*$A$6</f>
        <v>0</v>
      </c>
      <c r="J7148" s="3">
        <v>4.1996694781836985E-2</v>
      </c>
      <c r="K7148" s="2">
        <f>$A$10*Table13[[#This Row],[CF % WEC]]</f>
        <v>0</v>
      </c>
      <c r="L7148" s="1">
        <v>40.59206497648519</v>
      </c>
      <c r="M7148" s="2">
        <f>Table13[[#This Row],[Cons h '[MWh']]]-Table13[[#This Row],[Ewec_prod '[MWh']]]-Table13[[#This Row],[Eeol_prod '[MWh']]]-Table13[[#This Row],[Efv_prod '[MWh']]]</f>
        <v>-12.595135023514807</v>
      </c>
    </row>
    <row r="7149" x14ac:dyDescent="0.25">
      <c r="E7149" s="4">
        <v>43763.791666666664</v>
      </c>
      <c r="F7149" s="3">
        <v>0.64230999999999994</v>
      </c>
      <c r="G7149" s="2">
        <f>Table13[[#This Row],[CF % FV]]*$A$2</f>
        <v>70.6541</v>
      </c>
      <c r="H7149" s="3">
        <v>5.95990303098166E-2</v>
      </c>
      <c r="I7149" s="2">
        <f>Table13[[#This Row],[CF % EOL ]]*$A$6</f>
        <v>0</v>
      </c>
      <c r="J7149" s="3">
        <v>4.2337120012290591E-2</v>
      </c>
      <c r="K7149" s="2">
        <f>$A$10*Table13[[#This Row],[CF % WEC]]</f>
        <v>0</v>
      </c>
      <c r="L7149" s="1">
        <v>43.859014332875162</v>
      </c>
      <c r="M7149" s="2">
        <f>Table13[[#This Row],[Cons h '[MWh']]]-Table13[[#This Row],[Ewec_prod '[MWh']]]-Table13[[#This Row],[Eeol_prod '[MWh']]]-Table13[[#This Row],[Efv_prod '[MWh']]]</f>
        <v>-26.795085667124837</v>
      </c>
    </row>
    <row r="7150" x14ac:dyDescent="0.25">
      <c r="E7150" s="4">
        <v>43763.833333333336</v>
      </c>
      <c r="F7150" s="3">
        <v>0.70326</v>
      </c>
      <c r="G7150" s="2">
        <f>Table13[[#This Row],[CF % FV]]*$A$2</f>
        <v>77.358599999999996</v>
      </c>
      <c r="H7150" s="3">
        <v>5.6895890974737198E-2</v>
      </c>
      <c r="I7150" s="2">
        <f>Table13[[#This Row],[CF % EOL ]]*$A$6</f>
        <v>0</v>
      </c>
      <c r="J7150" s="3">
        <v>4.285398258559129E-2</v>
      </c>
      <c r="K7150" s="2">
        <f>$A$10*Table13[[#This Row],[CF % WEC]]</f>
        <v>0</v>
      </c>
      <c r="L7150" s="1">
        <v>35.941900881745234</v>
      </c>
      <c r="M7150" s="2">
        <f>Table13[[#This Row],[Cons h '[MWh']]]-Table13[[#This Row],[Ewec_prod '[MWh']]]-Table13[[#This Row],[Eeol_prod '[MWh']]]-Table13[[#This Row],[Efv_prod '[MWh']]]</f>
        <v>-41.416699118254762</v>
      </c>
    </row>
    <row r="7151" x14ac:dyDescent="0.25">
      <c r="E7151" s="4">
        <v>43763.875</v>
      </c>
      <c r="F7151" s="3">
        <v>0.71382000000000001</v>
      </c>
      <c r="G7151" s="2">
        <f>Table13[[#This Row],[CF % FV]]*$A$2</f>
        <v>78.520200000000003</v>
      </c>
      <c r="H7151" s="3">
        <v>5.7695961445311202E-2</v>
      </c>
      <c r="I7151" s="2">
        <f>Table13[[#This Row],[CF % EOL ]]*$A$6</f>
        <v>0</v>
      </c>
      <c r="J7151" s="3">
        <v>4.2210382132222155E-2</v>
      </c>
      <c r="K7151" s="2">
        <f>$A$10*Table13[[#This Row],[CF % WEC]]</f>
        <v>0</v>
      </c>
      <c r="L7151" s="1">
        <v>29.635283919814494</v>
      </c>
      <c r="M7151" s="2">
        <f>Table13[[#This Row],[Cons h '[MWh']]]-Table13[[#This Row],[Ewec_prod '[MWh']]]-Table13[[#This Row],[Eeol_prod '[MWh']]]-Table13[[#This Row],[Efv_prod '[MWh']]]</f>
        <v>-48.884916080185505</v>
      </c>
    </row>
    <row r="7152" x14ac:dyDescent="0.25">
      <c r="E7152" s="4">
        <v>43763.916666666664</v>
      </c>
      <c r="F7152" s="3">
        <v>0.76090000000000002</v>
      </c>
      <c r="G7152" s="2">
        <f>Table13[[#This Row],[CF % FV]]*$A$2</f>
        <v>83.698999999999998</v>
      </c>
      <c r="H7152" s="3">
        <v>-3.6430350504791098E-3</v>
      </c>
      <c r="I7152" s="2">
        <f>Table13[[#This Row],[CF % EOL ]]*$A$6</f>
        <v>0</v>
      </c>
      <c r="J7152" s="3">
        <v>4.2147461283080299E-2</v>
      </c>
      <c r="K7152" s="2">
        <f>$A$10*Table13[[#This Row],[CF % WEC]]</f>
        <v>0</v>
      </c>
      <c r="L7152" s="1">
        <v>26.084618944168088</v>
      </c>
      <c r="M7152" s="2">
        <f>Table13[[#This Row],[Cons h '[MWh']]]-Table13[[#This Row],[Ewec_prod '[MWh']]]-Table13[[#This Row],[Eeol_prod '[MWh']]]-Table13[[#This Row],[Efv_prod '[MWh']]]</f>
        <v>-57.614381055831913</v>
      </c>
    </row>
    <row r="7153" x14ac:dyDescent="0.25">
      <c r="E7153" s="4">
        <v>43763.958333333336</v>
      </c>
      <c r="F7153" s="3">
        <v>0.68873000000000006</v>
      </c>
      <c r="G7153" s="2">
        <f>Table13[[#This Row],[CF % FV]]*$A$2</f>
        <v>75.760300000000001</v>
      </c>
      <c r="H7153" s="3">
        <v>-3.8513653242939899E-3</v>
      </c>
      <c r="I7153" s="2">
        <f>Table13[[#This Row],[CF % EOL ]]*$A$6</f>
        <v>0</v>
      </c>
      <c r="J7153" s="3">
        <v>4.2198662918703986E-2</v>
      </c>
      <c r="K7153" s="2">
        <f>$A$10*Table13[[#This Row],[CF % WEC]]</f>
        <v>0</v>
      </c>
      <c r="L7153" s="1">
        <v>25.165415040393182</v>
      </c>
      <c r="M7153" s="2">
        <f>Table13[[#This Row],[Cons h '[MWh']]]-Table13[[#This Row],[Ewec_prod '[MWh']]]-Table13[[#This Row],[Eeol_prod '[MWh']]]-Table13[[#This Row],[Efv_prod '[MWh']]]</f>
        <v>-50.594884959606816</v>
      </c>
    </row>
    <row r="7154" x14ac:dyDescent="0.25">
      <c r="E7154" s="4">
        <v>43764</v>
      </c>
      <c r="F7154" s="3">
        <v>0.56372</v>
      </c>
      <c r="G7154" s="2">
        <f>Table13[[#This Row],[CF % FV]]*$A$2</f>
        <v>62.0092</v>
      </c>
      <c r="H7154" s="3">
        <v>-1.48459589244502E-3</v>
      </c>
      <c r="I7154" s="2">
        <f>Table13[[#This Row],[CF % EOL ]]*$A$6</f>
        <v>0</v>
      </c>
      <c r="J7154" s="3">
        <v>4.2528024649142758E-2</v>
      </c>
      <c r="K7154" s="2">
        <f>$A$10*Table13[[#This Row],[CF % WEC]]</f>
        <v>0</v>
      </c>
      <c r="L7154" s="1">
        <v>25.847043352607017</v>
      </c>
      <c r="M7154" s="2">
        <f>Table13[[#This Row],[Cons h '[MWh']]]-Table13[[#This Row],[Ewec_prod '[MWh']]]-Table13[[#This Row],[Eeol_prod '[MWh']]]-Table13[[#This Row],[Efv_prod '[MWh']]]</f>
        <v>-36.162156647392983</v>
      </c>
    </row>
    <row r="7155" x14ac:dyDescent="0.25">
      <c r="E7155" s="4">
        <v>43764.041666666664</v>
      </c>
      <c r="F7155" s="3">
        <v>0.37225999999999998</v>
      </c>
      <c r="G7155" s="2">
        <f>Table13[[#This Row],[CF % FV]]*$A$2</f>
        <v>40.948599999999999</v>
      </c>
      <c r="H7155" s="3">
        <v>1.3236206382661901E-2</v>
      </c>
      <c r="I7155" s="2">
        <f>Table13[[#This Row],[CF % EOL ]]*$A$6</f>
        <v>0</v>
      </c>
      <c r="J7155" s="3">
        <v>4.3203722155316544E-2</v>
      </c>
      <c r="K7155" s="2">
        <f>$A$10*Table13[[#This Row],[CF % WEC]]</f>
        <v>0</v>
      </c>
      <c r="L7155" s="1">
        <v>24.366817184886695</v>
      </c>
      <c r="M7155" s="2">
        <f>Table13[[#This Row],[Cons h '[MWh']]]-Table13[[#This Row],[Ewec_prod '[MWh']]]-Table13[[#This Row],[Eeol_prod '[MWh']]]-Table13[[#This Row],[Efv_prod '[MWh']]]</f>
        <v>-16.581782815113304</v>
      </c>
    </row>
    <row r="7156" x14ac:dyDescent="0.25">
      <c r="E7156" s="4">
        <v>43764.083333333336</v>
      </c>
      <c r="F7156" s="3">
        <v>0.15630000000000002</v>
      </c>
      <c r="G7156" s="2">
        <f>Table13[[#This Row],[CF % FV]]*$A$2</f>
        <v>17.193000000000001</v>
      </c>
      <c r="H7156" s="3">
        <v>5.3188417432817998E-2</v>
      </c>
      <c r="I7156" s="2">
        <f>Table13[[#This Row],[CF % EOL ]]*$A$6</f>
        <v>0</v>
      </c>
      <c r="J7156" s="3">
        <v>4.484591185501182E-2</v>
      </c>
      <c r="K7156" s="2">
        <f>$A$10*Table13[[#This Row],[CF % WEC]]</f>
        <v>0</v>
      </c>
      <c r="L7156" s="1">
        <v>22.989409294626334</v>
      </c>
      <c r="M7156" s="2">
        <f>Table13[[#This Row],[Cons h '[MWh']]]-Table13[[#This Row],[Ewec_prod '[MWh']]]-Table13[[#This Row],[Eeol_prod '[MWh']]]-Table13[[#This Row],[Efv_prod '[MWh']]]</f>
        <v>5.7964092946263328</v>
      </c>
    </row>
    <row r="7157" x14ac:dyDescent="0.25">
      <c r="E7157" s="4">
        <v>43764.125</v>
      </c>
      <c r="F7157" s="3">
        <v>1.0189999999999999E-2</v>
      </c>
      <c r="G7157" s="2">
        <f>Table13[[#This Row],[CF % FV]]*$A$2</f>
        <v>1.1209</v>
      </c>
      <c r="H7157" s="3">
        <v>0.10472401800275</v>
      </c>
      <c r="I7157" s="2">
        <f>Table13[[#This Row],[CF % EOL ]]*$A$6</f>
        <v>0</v>
      </c>
      <c r="J7157" s="3">
        <v>4.755351370403986E-2</v>
      </c>
      <c r="K7157" s="2">
        <f>$A$10*Table13[[#This Row],[CF % WEC]]</f>
        <v>0</v>
      </c>
      <c r="L7157" s="1">
        <v>20.895499631521577</v>
      </c>
      <c r="M7157" s="2">
        <f>Table13[[#This Row],[Cons h '[MWh']]]-Table13[[#This Row],[Ewec_prod '[MWh']]]-Table13[[#This Row],[Eeol_prod '[MWh']]]-Table13[[#This Row],[Efv_prod '[MWh']]]</f>
        <v>19.774599631521578</v>
      </c>
    </row>
    <row r="7158" x14ac:dyDescent="0.25">
      <c r="E7158" s="4">
        <v>43764.166666666664</v>
      </c>
      <c r="F7158" s="3">
        <v>0</v>
      </c>
      <c r="G7158" s="2">
        <f>Table13[[#This Row],[CF % FV]]*$A$2</f>
        <v>0</v>
      </c>
      <c r="H7158" s="3">
        <v>0.15404753546549901</v>
      </c>
      <c r="I7158" s="2">
        <f>Table13[[#This Row],[CF % EOL ]]*$A$6</f>
        <v>0</v>
      </c>
      <c r="J7158" s="3">
        <v>5.2497619376935263E-2</v>
      </c>
      <c r="K7158" s="2">
        <f>$A$10*Table13[[#This Row],[CF % WEC]]</f>
        <v>0</v>
      </c>
      <c r="L7158" s="1">
        <v>31.299244652517562</v>
      </c>
      <c r="M7158" s="2">
        <f>Table13[[#This Row],[Cons h '[MWh']]]-Table13[[#This Row],[Ewec_prod '[MWh']]]-Table13[[#This Row],[Eeol_prod '[MWh']]]-Table13[[#This Row],[Efv_prod '[MWh']]]</f>
        <v>31.299244652517562</v>
      </c>
    </row>
    <row r="7159" x14ac:dyDescent="0.25">
      <c r="E7159" s="4">
        <v>43764.208333333336</v>
      </c>
      <c r="F7159" s="3">
        <v>0</v>
      </c>
      <c r="G7159" s="2">
        <f>Table13[[#This Row],[CF % FV]]*$A$2</f>
        <v>0</v>
      </c>
      <c r="H7159" s="3">
        <v>0.17739029019411201</v>
      </c>
      <c r="I7159" s="2">
        <f>Table13[[#This Row],[CF % EOL ]]*$A$6</f>
        <v>0</v>
      </c>
      <c r="J7159" s="3">
        <v>5.7413726046314728E-2</v>
      </c>
      <c r="K7159" s="2">
        <f>$A$10*Table13[[#This Row],[CF % WEC]]</f>
        <v>0</v>
      </c>
      <c r="L7159" s="1">
        <v>33.995386820065583</v>
      </c>
      <c r="M7159" s="2">
        <f>Table13[[#This Row],[Cons h '[MWh']]]-Table13[[#This Row],[Ewec_prod '[MWh']]]-Table13[[#This Row],[Eeol_prod '[MWh']]]-Table13[[#This Row],[Efv_prod '[MWh']]]</f>
        <v>33.995386820065583</v>
      </c>
    </row>
    <row r="7160" x14ac:dyDescent="0.25">
      <c r="E7160" s="4">
        <v>43764.25</v>
      </c>
      <c r="F7160" s="3">
        <v>0</v>
      </c>
      <c r="G7160" s="2">
        <f>Table13[[#This Row],[CF % FV]]*$A$2</f>
        <v>0</v>
      </c>
      <c r="H7160" s="3">
        <v>0.193267682261276</v>
      </c>
      <c r="I7160" s="2">
        <f>Table13[[#This Row],[CF % EOL ]]*$A$6</f>
        <v>0</v>
      </c>
      <c r="J7160" s="3">
        <v>6.17884706936477E-2</v>
      </c>
      <c r="K7160" s="2">
        <f>$A$10*Table13[[#This Row],[CF % WEC]]</f>
        <v>0</v>
      </c>
      <c r="L7160" s="1">
        <v>27.357129676978833</v>
      </c>
      <c r="M7160" s="2">
        <f>Table13[[#This Row],[Cons h '[MWh']]]-Table13[[#This Row],[Ewec_prod '[MWh']]]-Table13[[#This Row],[Eeol_prod '[MWh']]]-Table13[[#This Row],[Efv_prod '[MWh']]]</f>
        <v>27.357129676978833</v>
      </c>
    </row>
    <row r="7161" x14ac:dyDescent="0.25">
      <c r="E7161" s="4">
        <v>43764.291666666664</v>
      </c>
      <c r="F7161" s="3">
        <v>0</v>
      </c>
      <c r="G7161" s="2">
        <f>Table13[[#This Row],[CF % FV]]*$A$2</f>
        <v>0</v>
      </c>
      <c r="H7161" s="3">
        <v>0.20861000178882999</v>
      </c>
      <c r="I7161" s="2">
        <f>Table13[[#This Row],[CF % EOL ]]*$A$6</f>
        <v>0</v>
      </c>
      <c r="J7161" s="3">
        <v>6.5738522901957613E-2</v>
      </c>
      <c r="K7161" s="2">
        <f>$A$10*Table13[[#This Row],[CF % WEC]]</f>
        <v>0</v>
      </c>
      <c r="L7161" s="1">
        <v>32.74997649005109</v>
      </c>
      <c r="M7161" s="2">
        <f>Table13[[#This Row],[Cons h '[MWh']]]-Table13[[#This Row],[Ewec_prod '[MWh']]]-Table13[[#This Row],[Eeol_prod '[MWh']]]-Table13[[#This Row],[Efv_prod '[MWh']]]</f>
        <v>32.74997649005109</v>
      </c>
    </row>
    <row r="7162" x14ac:dyDescent="0.25">
      <c r="E7162" s="4">
        <v>43764.333333333336</v>
      </c>
      <c r="F7162" s="3">
        <v>0</v>
      </c>
      <c r="G7162" s="2">
        <f>Table13[[#This Row],[CF % FV]]*$A$2</f>
        <v>0</v>
      </c>
      <c r="H7162" s="3">
        <v>0.22519517632758199</v>
      </c>
      <c r="I7162" s="2">
        <f>Table13[[#This Row],[CF % EOL ]]*$A$6</f>
        <v>0</v>
      </c>
      <c r="J7162" s="3">
        <v>6.8979666885310292E-2</v>
      </c>
      <c r="K7162" s="2">
        <f>$A$10*Table13[[#This Row],[CF % WEC]]</f>
        <v>0</v>
      </c>
      <c r="L7162" s="1">
        <v>32.905779958749761</v>
      </c>
      <c r="M7162" s="2">
        <f>Table13[[#This Row],[Cons h '[MWh']]]-Table13[[#This Row],[Ewec_prod '[MWh']]]-Table13[[#This Row],[Eeol_prod '[MWh']]]-Table13[[#This Row],[Efv_prod '[MWh']]]</f>
        <v>32.905779958749761</v>
      </c>
    </row>
    <row r="7163" x14ac:dyDescent="0.25">
      <c r="E7163" s="4">
        <v>43764.375</v>
      </c>
      <c r="F7163" s="3">
        <v>0</v>
      </c>
      <c r="G7163" s="2">
        <f>Table13[[#This Row],[CF % FV]]*$A$2</f>
        <v>0</v>
      </c>
      <c r="H7163" s="3">
        <v>0.23027651416487699</v>
      </c>
      <c r="I7163" s="2">
        <f>Table13[[#This Row],[CF % EOL ]]*$A$6</f>
        <v>0</v>
      </c>
      <c r="J7163" s="3">
        <v>6.493772561258461E-2</v>
      </c>
      <c r="K7163" s="2">
        <f>$A$10*Table13[[#This Row],[CF % WEC]]</f>
        <v>0</v>
      </c>
      <c r="L7163" s="1">
        <v>31.531049312550309</v>
      </c>
      <c r="M7163" s="2">
        <f>Table13[[#This Row],[Cons h '[MWh']]]-Table13[[#This Row],[Ewec_prod '[MWh']]]-Table13[[#This Row],[Eeol_prod '[MWh']]]-Table13[[#This Row],[Efv_prod '[MWh']]]</f>
        <v>31.531049312550309</v>
      </c>
    </row>
    <row r="7164" x14ac:dyDescent="0.25">
      <c r="E7164" s="4">
        <v>43764.416666666664</v>
      </c>
      <c r="F7164" s="3">
        <v>0</v>
      </c>
      <c r="G7164" s="2">
        <f>Table13[[#This Row],[CF % FV]]*$A$2</f>
        <v>0</v>
      </c>
      <c r="H7164" s="3">
        <v>2.7335391581609799E-2</v>
      </c>
      <c r="I7164" s="2">
        <f>Table13[[#This Row],[CF % EOL ]]*$A$6</f>
        <v>0</v>
      </c>
      <c r="J7164" s="3">
        <v>6.0906322205663971E-2</v>
      </c>
      <c r="K7164" s="2">
        <f>$A$10*Table13[[#This Row],[CF % WEC]]</f>
        <v>0</v>
      </c>
      <c r="L7164" s="1">
        <v>28.861965476246471</v>
      </c>
      <c r="M7164" s="2">
        <f>Table13[[#This Row],[Cons h '[MWh']]]-Table13[[#This Row],[Ewec_prod '[MWh']]]-Table13[[#This Row],[Eeol_prod '[MWh']]]-Table13[[#This Row],[Efv_prod '[MWh']]]</f>
        <v>28.861965476246471</v>
      </c>
    </row>
    <row r="7165" x14ac:dyDescent="0.25">
      <c r="E7165" s="4">
        <v>43764.458333333336</v>
      </c>
      <c r="F7165" s="3">
        <v>0</v>
      </c>
      <c r="G7165" s="2">
        <f>Table13[[#This Row],[CF % FV]]*$A$2</f>
        <v>0</v>
      </c>
      <c r="H7165" s="3">
        <v>2.98574683501238E-2</v>
      </c>
      <c r="I7165" s="2">
        <f>Table13[[#This Row],[CF % EOL ]]*$A$6</f>
        <v>0</v>
      </c>
      <c r="J7165" s="3">
        <v>5.824009929775726E-2</v>
      </c>
      <c r="K7165" s="2">
        <f>$A$10*Table13[[#This Row],[CF % WEC]]</f>
        <v>0</v>
      </c>
      <c r="L7165" s="1">
        <v>39.182014699277879</v>
      </c>
      <c r="M7165" s="2">
        <f>Table13[[#This Row],[Cons h '[MWh']]]-Table13[[#This Row],[Ewec_prod '[MWh']]]-Table13[[#This Row],[Eeol_prod '[MWh']]]-Table13[[#This Row],[Efv_prod '[MWh']]]</f>
        <v>39.182014699277879</v>
      </c>
    </row>
    <row r="7166" x14ac:dyDescent="0.25">
      <c r="E7166" s="4">
        <v>43764.5</v>
      </c>
      <c r="F7166" s="3">
        <v>0</v>
      </c>
      <c r="G7166" s="2">
        <f>Table13[[#This Row],[CF % FV]]*$A$2</f>
        <v>0</v>
      </c>
      <c r="H7166" s="3">
        <v>5.4370986348719799E-2</v>
      </c>
      <c r="I7166" s="2">
        <f>Table13[[#This Row],[CF % EOL ]]*$A$6</f>
        <v>0</v>
      </c>
      <c r="J7166" s="3">
        <v>5.7695700756444243E-2</v>
      </c>
      <c r="K7166" s="2">
        <f>$A$10*Table13[[#This Row],[CF % WEC]]</f>
        <v>0</v>
      </c>
      <c r="L7166" s="1">
        <v>34.702387653469707</v>
      </c>
      <c r="M7166" s="2">
        <f>Table13[[#This Row],[Cons h '[MWh']]]-Table13[[#This Row],[Ewec_prod '[MWh']]]-Table13[[#This Row],[Eeol_prod '[MWh']]]-Table13[[#This Row],[Efv_prod '[MWh']]]</f>
        <v>34.702387653469707</v>
      </c>
    </row>
    <row r="7167" x14ac:dyDescent="0.25">
      <c r="E7167" s="4">
        <v>43764.541666666664</v>
      </c>
      <c r="F7167" s="3">
        <v>0</v>
      </c>
      <c r="G7167" s="2">
        <f>Table13[[#This Row],[CF % FV]]*$A$2</f>
        <v>0</v>
      </c>
      <c r="H7167" s="3">
        <v>0.11656399796316599</v>
      </c>
      <c r="I7167" s="2">
        <f>Table13[[#This Row],[CF % EOL ]]*$A$6</f>
        <v>0</v>
      </c>
      <c r="J7167" s="3">
        <v>5.8502231457737648E-2</v>
      </c>
      <c r="K7167" s="2">
        <f>$A$10*Table13[[#This Row],[CF % WEC]]</f>
        <v>0</v>
      </c>
      <c r="L7167" s="1">
        <v>31.640347832347651</v>
      </c>
      <c r="M7167" s="2">
        <f>Table13[[#This Row],[Cons h '[MWh']]]-Table13[[#This Row],[Ewec_prod '[MWh']]]-Table13[[#This Row],[Eeol_prod '[MWh']]]-Table13[[#This Row],[Efv_prod '[MWh']]]</f>
        <v>31.640347832347651</v>
      </c>
    </row>
    <row r="7168" x14ac:dyDescent="0.25">
      <c r="E7168" s="4">
        <v>43764.583333333336</v>
      </c>
      <c r="F7168" s="3">
        <v>0</v>
      </c>
      <c r="G7168" s="2">
        <f>Table13[[#This Row],[CF % FV]]*$A$2</f>
        <v>0</v>
      </c>
      <c r="H7168" s="3">
        <v>0.18729626730485999</v>
      </c>
      <c r="I7168" s="2">
        <f>Table13[[#This Row],[CF % EOL ]]*$A$6</f>
        <v>0</v>
      </c>
      <c r="J7168" s="3">
        <v>6.0723123568415305E-2</v>
      </c>
      <c r="K7168" s="2">
        <f>$A$10*Table13[[#This Row],[CF % WEC]]</f>
        <v>0</v>
      </c>
      <c r="L7168" s="1">
        <v>31.914300573108296</v>
      </c>
      <c r="M7168" s="2">
        <f>Table13[[#This Row],[Cons h '[MWh']]]-Table13[[#This Row],[Ewec_prod '[MWh']]]-Table13[[#This Row],[Eeol_prod '[MWh']]]-Table13[[#This Row],[Efv_prod '[MWh']]]</f>
        <v>31.914300573108296</v>
      </c>
    </row>
    <row r="7169" x14ac:dyDescent="0.25">
      <c r="E7169" s="4">
        <v>43764.625</v>
      </c>
      <c r="F7169" s="3">
        <v>1.1200000000000001E-3</v>
      </c>
      <c r="G7169" s="2">
        <f>Table13[[#This Row],[CF % FV]]*$A$2</f>
        <v>0.12320000000000002</v>
      </c>
      <c r="H7169" s="3">
        <v>0.26935663082058098</v>
      </c>
      <c r="I7169" s="2">
        <f>Table13[[#This Row],[CF % EOL ]]*$A$6</f>
        <v>0</v>
      </c>
      <c r="J7169" s="3">
        <v>6.4192580185067988E-2</v>
      </c>
      <c r="K7169" s="2">
        <f>$A$10*Table13[[#This Row],[CF % WEC]]</f>
        <v>0</v>
      </c>
      <c r="L7169" s="1">
        <v>30.364049523343539</v>
      </c>
      <c r="M7169" s="2">
        <f>Table13[[#This Row],[Cons h '[MWh']]]-Table13[[#This Row],[Ewec_prod '[MWh']]]-Table13[[#This Row],[Eeol_prod '[MWh']]]-Table13[[#This Row],[Efv_prod '[MWh']]]</f>
        <v>30.240849523343538</v>
      </c>
    </row>
    <row r="7170" x14ac:dyDescent="0.25">
      <c r="E7170" s="4">
        <v>43764.666666666664</v>
      </c>
      <c r="F7170" s="3">
        <v>0.10543000000000001</v>
      </c>
      <c r="G7170" s="2">
        <f>Table13[[#This Row],[CF % FV]]*$A$2</f>
        <v>11.597300000000001</v>
      </c>
      <c r="H7170" s="3">
        <v>0.35518148289125501</v>
      </c>
      <c r="I7170" s="2">
        <f>Table13[[#This Row],[CF % EOL ]]*$A$6</f>
        <v>0</v>
      </c>
      <c r="J7170" s="3">
        <v>6.8952873900895911E-2</v>
      </c>
      <c r="K7170" s="2">
        <f>$A$10*Table13[[#This Row],[CF % WEC]]</f>
        <v>0</v>
      </c>
      <c r="L7170" s="1">
        <v>33.457360860819698</v>
      </c>
      <c r="M7170" s="2">
        <f>Table13[[#This Row],[Cons h '[MWh']]]-Table13[[#This Row],[Ewec_prod '[MWh']]]-Table13[[#This Row],[Eeol_prod '[MWh']]]-Table13[[#This Row],[Efv_prod '[MWh']]]</f>
        <v>21.860060860819697</v>
      </c>
    </row>
    <row r="7171" x14ac:dyDescent="0.25">
      <c r="E7171" s="4">
        <v>43764.708333333336</v>
      </c>
      <c r="F7171" s="3">
        <v>0.3206</v>
      </c>
      <c r="G7171" s="2">
        <f>Table13[[#This Row],[CF % FV]]*$A$2</f>
        <v>35.265999999999998</v>
      </c>
      <c r="H7171" s="3">
        <v>0.43075300612614997</v>
      </c>
      <c r="I7171" s="2">
        <f>Table13[[#This Row],[CF % EOL ]]*$A$6</f>
        <v>0</v>
      </c>
      <c r="J7171" s="3">
        <v>7.541029733169001E-2</v>
      </c>
      <c r="K7171" s="2">
        <f>$A$10*Table13[[#This Row],[CF % WEC]]</f>
        <v>0</v>
      </c>
      <c r="L7171" s="1">
        <v>31.338268678099737</v>
      </c>
      <c r="M7171" s="2">
        <f>Table13[[#This Row],[Cons h '[MWh']]]-Table13[[#This Row],[Ewec_prod '[MWh']]]-Table13[[#This Row],[Eeol_prod '[MWh']]]-Table13[[#This Row],[Efv_prod '[MWh']]]</f>
        <v>-3.9277313219002608</v>
      </c>
    </row>
    <row r="7172" x14ac:dyDescent="0.25">
      <c r="E7172" s="4">
        <v>43764.75</v>
      </c>
      <c r="F7172" s="3">
        <v>0.46281</v>
      </c>
      <c r="G7172" s="2">
        <f>Table13[[#This Row],[CF % FV]]*$A$2</f>
        <v>50.909100000000002</v>
      </c>
      <c r="H7172" s="3">
        <v>0.49136544948713201</v>
      </c>
      <c r="I7172" s="2">
        <f>Table13[[#This Row],[CF % EOL ]]*$A$6</f>
        <v>0</v>
      </c>
      <c r="J7172" s="3">
        <v>8.0394460536104398E-2</v>
      </c>
      <c r="K7172" s="2">
        <f>$A$10*Table13[[#This Row],[CF % WEC]]</f>
        <v>0</v>
      </c>
      <c r="L7172" s="1">
        <v>53.827930575563897</v>
      </c>
      <c r="M7172" s="2">
        <f>Table13[[#This Row],[Cons h '[MWh']]]-Table13[[#This Row],[Ewec_prod '[MWh']]]-Table13[[#This Row],[Eeol_prod '[MWh']]]-Table13[[#This Row],[Efv_prod '[MWh']]]</f>
        <v>2.918830575563895</v>
      </c>
    </row>
    <row r="7173" x14ac:dyDescent="0.25">
      <c r="E7173" s="4">
        <v>43764.791666666664</v>
      </c>
      <c r="F7173" s="3">
        <v>0.60439999999999994</v>
      </c>
      <c r="G7173" s="2">
        <f>Table13[[#This Row],[CF % FV]]*$A$2</f>
        <v>66.483999999999995</v>
      </c>
      <c r="H7173" s="3">
        <v>0.471361585078516</v>
      </c>
      <c r="I7173" s="2">
        <f>Table13[[#This Row],[CF % EOL ]]*$A$6</f>
        <v>0</v>
      </c>
      <c r="J7173" s="3">
        <v>8.5006718632703412E-2</v>
      </c>
      <c r="K7173" s="2">
        <f>$A$10*Table13[[#This Row],[CF % WEC]]</f>
        <v>0</v>
      </c>
      <c r="L7173" s="1">
        <v>44.316231997213301</v>
      </c>
      <c r="M7173" s="2">
        <f>Table13[[#This Row],[Cons h '[MWh']]]-Table13[[#This Row],[Ewec_prod '[MWh']]]-Table13[[#This Row],[Eeol_prod '[MWh']]]-Table13[[#This Row],[Efv_prod '[MWh']]]</f>
        <v>-22.167768002786694</v>
      </c>
    </row>
    <row r="7174" x14ac:dyDescent="0.25">
      <c r="E7174" s="4">
        <v>43764.833333333336</v>
      </c>
      <c r="F7174" s="3">
        <v>0.74276999999999993</v>
      </c>
      <c r="G7174" s="2">
        <f>Table13[[#This Row],[CF % FV]]*$A$2</f>
        <v>81.704699999999988</v>
      </c>
      <c r="H7174" s="3">
        <v>0.41629823016842099</v>
      </c>
      <c r="I7174" s="2">
        <f>Table13[[#This Row],[CF % EOL ]]*$A$6</f>
        <v>0</v>
      </c>
      <c r="J7174" s="3">
        <v>8.8349129539160728E-2</v>
      </c>
      <c r="K7174" s="2">
        <f>$A$10*Table13[[#This Row],[CF % WEC]]</f>
        <v>0</v>
      </c>
      <c r="L7174" s="1">
        <v>37.520092677646417</v>
      </c>
      <c r="M7174" s="2">
        <f>Table13[[#This Row],[Cons h '[MWh']]]-Table13[[#This Row],[Ewec_prod '[MWh']]]-Table13[[#This Row],[Eeol_prod '[MWh']]]-Table13[[#This Row],[Efv_prod '[MWh']]]</f>
        <v>-44.184607322353571</v>
      </c>
    </row>
    <row r="7175" x14ac:dyDescent="0.25">
      <c r="E7175" s="4">
        <v>43764.875</v>
      </c>
      <c r="F7175" s="3">
        <v>0.80813000000000001</v>
      </c>
      <c r="G7175" s="2">
        <f>Table13[[#This Row],[CF % FV]]*$A$2</f>
        <v>88.894300000000001</v>
      </c>
      <c r="H7175" s="3">
        <v>0.37226325764986401</v>
      </c>
      <c r="I7175" s="2">
        <f>Table13[[#This Row],[CF % EOL ]]*$A$6</f>
        <v>0</v>
      </c>
      <c r="J7175" s="3">
        <v>8.1474292294795331E-2</v>
      </c>
      <c r="K7175" s="2">
        <f>$A$10*Table13[[#This Row],[CF % WEC]]</f>
        <v>0</v>
      </c>
      <c r="L7175" s="1">
        <v>34.265533249478871</v>
      </c>
      <c r="M7175" s="2">
        <f>Table13[[#This Row],[Cons h '[MWh']]]-Table13[[#This Row],[Ewec_prod '[MWh']]]-Table13[[#This Row],[Eeol_prod '[MWh']]]-Table13[[#This Row],[Efv_prod '[MWh']]]</f>
        <v>-54.62876675052113</v>
      </c>
    </row>
    <row r="7176" x14ac:dyDescent="0.25">
      <c r="E7176" s="4">
        <v>43764.916666666664</v>
      </c>
      <c r="F7176" s="3">
        <v>0.78217999999999999</v>
      </c>
      <c r="G7176" s="2">
        <f>Table13[[#This Row],[CF % FV]]*$A$2</f>
        <v>86.0398</v>
      </c>
      <c r="H7176" s="3">
        <v>7.7750052030589295E-2</v>
      </c>
      <c r="I7176" s="2">
        <f>Table13[[#This Row],[CF % EOL ]]*$A$6</f>
        <v>0</v>
      </c>
      <c r="J7176" s="3">
        <v>7.21821821439282E-2</v>
      </c>
      <c r="K7176" s="2">
        <f>$A$10*Table13[[#This Row],[CF % WEC]]</f>
        <v>0</v>
      </c>
      <c r="L7176" s="1">
        <v>30.920940910151945</v>
      </c>
      <c r="M7176" s="2">
        <f>Table13[[#This Row],[Cons h '[MWh']]]-Table13[[#This Row],[Ewec_prod '[MWh']]]-Table13[[#This Row],[Eeol_prod '[MWh']]]-Table13[[#This Row],[Efv_prod '[MWh']]]</f>
        <v>-55.118859089848058</v>
      </c>
    </row>
    <row r="7177" x14ac:dyDescent="0.25">
      <c r="E7177" s="4">
        <v>43764.958333333336</v>
      </c>
      <c r="F7177" s="3">
        <v>0.68279000000000001</v>
      </c>
      <c r="G7177" s="2">
        <f>Table13[[#This Row],[CF % FV]]*$A$2</f>
        <v>75.106899999999996</v>
      </c>
      <c r="H7177" s="3">
        <v>1.8448194659137201E-2</v>
      </c>
      <c r="I7177" s="2">
        <f>Table13[[#This Row],[CF % EOL ]]*$A$6</f>
        <v>0</v>
      </c>
      <c r="J7177" s="3">
        <v>6.963411871766334E-2</v>
      </c>
      <c r="K7177" s="2">
        <f>$A$10*Table13[[#This Row],[CF % WEC]]</f>
        <v>0</v>
      </c>
      <c r="L7177" s="1">
        <v>24.098898557739343</v>
      </c>
      <c r="M7177" s="2">
        <f>Table13[[#This Row],[Cons h '[MWh']]]-Table13[[#This Row],[Ewec_prod '[MWh']]]-Table13[[#This Row],[Eeol_prod '[MWh']]]-Table13[[#This Row],[Efv_prod '[MWh']]]</f>
        <v>-51.00800144226065</v>
      </c>
    </row>
    <row r="7178" x14ac:dyDescent="0.25">
      <c r="E7178" s="4">
        <v>43765</v>
      </c>
      <c r="F7178" s="3">
        <v>0.54652999999999996</v>
      </c>
      <c r="G7178" s="2">
        <f>Table13[[#This Row],[CF % FV]]*$A$2</f>
        <v>60.118299999999998</v>
      </c>
      <c r="H7178" s="3">
        <v>1.1987510972361301E-2</v>
      </c>
      <c r="I7178" s="2">
        <f>Table13[[#This Row],[CF % EOL ]]*$A$6</f>
        <v>0</v>
      </c>
      <c r="J7178" s="3">
        <v>6.8080781220014153E-2</v>
      </c>
      <c r="K7178" s="2">
        <f>$A$10*Table13[[#This Row],[CF % WEC]]</f>
        <v>0</v>
      </c>
      <c r="L7178" s="1">
        <v>26.529959662698428</v>
      </c>
      <c r="M7178" s="2">
        <f>Table13[[#This Row],[Cons h '[MWh']]]-Table13[[#This Row],[Ewec_prod '[MWh']]]-Table13[[#This Row],[Eeol_prod '[MWh']]]-Table13[[#This Row],[Efv_prod '[MWh']]]</f>
        <v>-33.588340337301574</v>
      </c>
    </row>
    <row r="7179" x14ac:dyDescent="0.25">
      <c r="E7179" s="4">
        <v>43765.041666666664</v>
      </c>
      <c r="F7179" s="3">
        <v>0.35452999999999996</v>
      </c>
      <c r="G7179" s="2">
        <f>Table13[[#This Row],[CF % FV]]*$A$2</f>
        <v>38.998299999999993</v>
      </c>
      <c r="H7179" s="3">
        <v>2.2019876711040099E-2</v>
      </c>
      <c r="I7179" s="2">
        <f>Table13[[#This Row],[CF % EOL ]]*$A$6</f>
        <v>0</v>
      </c>
      <c r="J7179" s="3">
        <v>6.6172057586378535E-2</v>
      </c>
      <c r="K7179" s="2">
        <f>$A$10*Table13[[#This Row],[CF % WEC]]</f>
        <v>0</v>
      </c>
      <c r="L7179" s="1">
        <v>23.976535627768992</v>
      </c>
      <c r="M7179" s="2">
        <f>Table13[[#This Row],[Cons h '[MWh']]]-Table13[[#This Row],[Ewec_prod '[MWh']]]-Table13[[#This Row],[Eeol_prod '[MWh']]]-Table13[[#This Row],[Efv_prod '[MWh']]]</f>
        <v>-15.021764372231001</v>
      </c>
    </row>
    <row r="7180" x14ac:dyDescent="0.25">
      <c r="E7180" s="4">
        <v>43765.083333333336</v>
      </c>
      <c r="F7180" s="3">
        <v>0.15336000000000002</v>
      </c>
      <c r="G7180" s="2">
        <f>Table13[[#This Row],[CF % FV]]*$A$2</f>
        <v>16.869600000000002</v>
      </c>
      <c r="H7180" s="3">
        <v>5.0858558515432702E-2</v>
      </c>
      <c r="I7180" s="2">
        <f>Table13[[#This Row],[CF % EOL ]]*$A$6</f>
        <v>0</v>
      </c>
      <c r="J7180" s="3">
        <v>6.3759742782005344E-2</v>
      </c>
      <c r="K7180" s="2">
        <f>$A$10*Table13[[#This Row],[CF % WEC]]</f>
        <v>0</v>
      </c>
      <c r="L7180" s="1">
        <v>27.902477731332091</v>
      </c>
      <c r="M7180" s="2">
        <f>Table13[[#This Row],[Cons h '[MWh']]]-Table13[[#This Row],[Ewec_prod '[MWh']]]-Table13[[#This Row],[Eeol_prod '[MWh']]]-Table13[[#This Row],[Efv_prod '[MWh']]]</f>
        <v>11.032877731332089</v>
      </c>
    </row>
    <row r="7181" x14ac:dyDescent="0.25">
      <c r="E7181" s="4">
        <v>43765.125</v>
      </c>
      <c r="F7181" s="3">
        <v>9.6999999999999986E-3</v>
      </c>
      <c r="G7181" s="2">
        <f>Table13[[#This Row],[CF % FV]]*$A$2</f>
        <v>1.0669999999999999</v>
      </c>
      <c r="H7181" s="3">
        <v>5.7044957433321802E-2</v>
      </c>
      <c r="I7181" s="2">
        <f>Table13[[#This Row],[CF % EOL ]]*$A$6</f>
        <v>0</v>
      </c>
      <c r="J7181" s="3">
        <v>6.2021369100712438E-2</v>
      </c>
      <c r="K7181" s="2">
        <f>$A$10*Table13[[#This Row],[CF % WEC]]</f>
        <v>0</v>
      </c>
      <c r="L7181" s="1">
        <v>25.511785023791422</v>
      </c>
      <c r="M7181" s="2">
        <f>Table13[[#This Row],[Cons h '[MWh']]]-Table13[[#This Row],[Ewec_prod '[MWh']]]-Table13[[#This Row],[Eeol_prod '[MWh']]]-Table13[[#This Row],[Efv_prod '[MWh']]]</f>
        <v>24.444785023791422</v>
      </c>
    </row>
    <row r="7182" x14ac:dyDescent="0.25">
      <c r="E7182" s="4">
        <v>43765.166666666664</v>
      </c>
      <c r="F7182" s="3">
        <v>0</v>
      </c>
      <c r="G7182" s="2">
        <f>Table13[[#This Row],[CF % FV]]*$A$2</f>
        <v>0</v>
      </c>
      <c r="H7182" s="3">
        <v>5.3896020485838601E-2</v>
      </c>
      <c r="I7182" s="2">
        <f>Table13[[#This Row],[CF % EOL ]]*$A$6</f>
        <v>0</v>
      </c>
      <c r="J7182" s="3">
        <v>6.025691789011605E-2</v>
      </c>
      <c r="K7182" s="2">
        <f>$A$10*Table13[[#This Row],[CF % WEC]]</f>
        <v>0</v>
      </c>
      <c r="L7182" s="1">
        <v>30.683424227465522</v>
      </c>
      <c r="M7182" s="2">
        <f>Table13[[#This Row],[Cons h '[MWh']]]-Table13[[#This Row],[Ewec_prod '[MWh']]]-Table13[[#This Row],[Eeol_prod '[MWh']]]-Table13[[#This Row],[Efv_prod '[MWh']]]</f>
        <v>30.683424227465522</v>
      </c>
    </row>
    <row r="7183" x14ac:dyDescent="0.25">
      <c r="E7183" s="4">
        <v>43765.208333333336</v>
      </c>
      <c r="F7183" s="3">
        <v>0</v>
      </c>
      <c r="G7183" s="2">
        <f>Table13[[#This Row],[CF % FV]]*$A$2</f>
        <v>0</v>
      </c>
      <c r="H7183" s="3">
        <v>5.8766344509572702E-2</v>
      </c>
      <c r="I7183" s="2">
        <f>Table13[[#This Row],[CF % EOL ]]*$A$6</f>
        <v>0</v>
      </c>
      <c r="J7183" s="3">
        <v>5.9566346588071979E-2</v>
      </c>
      <c r="K7183" s="2">
        <f>$A$10*Table13[[#This Row],[CF % WEC]]</f>
        <v>0</v>
      </c>
      <c r="L7183" s="1">
        <v>35.197349368727174</v>
      </c>
      <c r="M7183" s="2">
        <f>Table13[[#This Row],[Cons h '[MWh']]]-Table13[[#This Row],[Ewec_prod '[MWh']]]-Table13[[#This Row],[Eeol_prod '[MWh']]]-Table13[[#This Row],[Efv_prod '[MWh']]]</f>
        <v>35.197349368727174</v>
      </c>
    </row>
    <row r="7184" x14ac:dyDescent="0.25">
      <c r="E7184" s="4">
        <v>43765.25</v>
      </c>
      <c r="F7184" s="3">
        <v>0</v>
      </c>
      <c r="G7184" s="2">
        <f>Table13[[#This Row],[CF % FV]]*$A$2</f>
        <v>0</v>
      </c>
      <c r="H7184" s="3">
        <v>6.1259938743149403E-2</v>
      </c>
      <c r="I7184" s="2">
        <f>Table13[[#This Row],[CF % EOL ]]*$A$6</f>
        <v>0</v>
      </c>
      <c r="J7184" s="3">
        <v>6.0580266461604436E-2</v>
      </c>
      <c r="K7184" s="2">
        <f>$A$10*Table13[[#This Row],[CF % WEC]]</f>
        <v>0</v>
      </c>
      <c r="L7184" s="1">
        <v>37.86412554748911</v>
      </c>
      <c r="M7184" s="2">
        <f>Table13[[#This Row],[Cons h '[MWh']]]-Table13[[#This Row],[Ewec_prod '[MWh']]]-Table13[[#This Row],[Eeol_prod '[MWh']]]-Table13[[#This Row],[Efv_prod '[MWh']]]</f>
        <v>37.86412554748911</v>
      </c>
    </row>
    <row r="7185" x14ac:dyDescent="0.25">
      <c r="E7185" s="4">
        <v>43765.291666666664</v>
      </c>
      <c r="F7185" s="3">
        <v>0</v>
      </c>
      <c r="G7185" s="2">
        <f>Table13[[#This Row],[CF % FV]]*$A$2</f>
        <v>0</v>
      </c>
      <c r="H7185" s="3">
        <v>6.5044242149025697E-2</v>
      </c>
      <c r="I7185" s="2">
        <f>Table13[[#This Row],[CF % EOL ]]*$A$6</f>
        <v>0</v>
      </c>
      <c r="J7185" s="3">
        <v>6.1858479935325943E-2</v>
      </c>
      <c r="K7185" s="2">
        <f>$A$10*Table13[[#This Row],[CF % WEC]]</f>
        <v>0</v>
      </c>
      <c r="L7185" s="1">
        <v>25.614957422295589</v>
      </c>
      <c r="M7185" s="2">
        <f>Table13[[#This Row],[Cons h '[MWh']]]-Table13[[#This Row],[Ewec_prod '[MWh']]]-Table13[[#This Row],[Eeol_prod '[MWh']]]-Table13[[#This Row],[Efv_prod '[MWh']]]</f>
        <v>25.614957422295589</v>
      </c>
    </row>
    <row r="7186" x14ac:dyDescent="0.25">
      <c r="E7186" s="4">
        <v>43765.333333333336</v>
      </c>
      <c r="F7186" s="3">
        <v>0</v>
      </c>
      <c r="G7186" s="2">
        <f>Table13[[#This Row],[CF % FV]]*$A$2</f>
        <v>0</v>
      </c>
      <c r="H7186" s="3">
        <v>8.2772793906615696E-2</v>
      </c>
      <c r="I7186" s="2">
        <f>Table13[[#This Row],[CF % EOL ]]*$A$6</f>
        <v>0</v>
      </c>
      <c r="J7186" s="3">
        <v>6.3441971106659015E-2</v>
      </c>
      <c r="K7186" s="2">
        <f>$A$10*Table13[[#This Row],[CF % WEC]]</f>
        <v>0</v>
      </c>
      <c r="L7186" s="1">
        <v>36.072227105911715</v>
      </c>
      <c r="M7186" s="2">
        <f>Table13[[#This Row],[Cons h '[MWh']]]-Table13[[#This Row],[Ewec_prod '[MWh']]]-Table13[[#This Row],[Eeol_prod '[MWh']]]-Table13[[#This Row],[Efv_prod '[MWh']]]</f>
        <v>36.072227105911715</v>
      </c>
    </row>
    <row r="7187" x14ac:dyDescent="0.25">
      <c r="E7187" s="4">
        <v>43765.375</v>
      </c>
      <c r="F7187" s="3">
        <v>0</v>
      </c>
      <c r="G7187" s="2">
        <f>Table13[[#This Row],[CF % FV]]*$A$2</f>
        <v>0</v>
      </c>
      <c r="H7187" s="3">
        <v>0.11859297407182701</v>
      </c>
      <c r="I7187" s="2">
        <f>Table13[[#This Row],[CF % EOL ]]*$A$6</f>
        <v>0</v>
      </c>
      <c r="J7187" s="3">
        <v>6.3655289059777825E-2</v>
      </c>
      <c r="K7187" s="2">
        <f>$A$10*Table13[[#This Row],[CF % WEC]]</f>
        <v>0</v>
      </c>
      <c r="L7187" s="1">
        <v>34.971367138959607</v>
      </c>
      <c r="M7187" s="2">
        <f>Table13[[#This Row],[Cons h '[MWh']]]-Table13[[#This Row],[Ewec_prod '[MWh']]]-Table13[[#This Row],[Eeol_prod '[MWh']]]-Table13[[#This Row],[Efv_prod '[MWh']]]</f>
        <v>34.971367138959607</v>
      </c>
    </row>
    <row r="7188" x14ac:dyDescent="0.25">
      <c r="E7188" s="4">
        <v>43765.416666666664</v>
      </c>
      <c r="F7188" s="3">
        <v>0</v>
      </c>
      <c r="G7188" s="2">
        <f>Table13[[#This Row],[CF % FV]]*$A$2</f>
        <v>0</v>
      </c>
      <c r="H7188" s="3">
        <v>-1.8924129690165499E-3</v>
      </c>
      <c r="I7188" s="2">
        <f>Table13[[#This Row],[CF % EOL ]]*$A$6</f>
        <v>0</v>
      </c>
      <c r="J7188" s="3">
        <v>6.4175286612540905E-2</v>
      </c>
      <c r="K7188" s="2">
        <f>$A$10*Table13[[#This Row],[CF % WEC]]</f>
        <v>0</v>
      </c>
      <c r="L7188" s="1">
        <v>26.812925936607929</v>
      </c>
      <c r="M7188" s="2">
        <f>Table13[[#This Row],[Cons h '[MWh']]]-Table13[[#This Row],[Ewec_prod '[MWh']]]-Table13[[#This Row],[Eeol_prod '[MWh']]]-Table13[[#This Row],[Efv_prod '[MWh']]]</f>
        <v>26.812925936607929</v>
      </c>
    </row>
    <row r="7189" x14ac:dyDescent="0.25">
      <c r="E7189" s="4">
        <v>43765.458333333336</v>
      </c>
      <c r="F7189" s="3">
        <v>0</v>
      </c>
      <c r="G7189" s="2">
        <f>Table13[[#This Row],[CF % FV]]*$A$2</f>
        <v>0</v>
      </c>
      <c r="H7189" s="3">
        <v>-2.3802706763610801E-4</v>
      </c>
      <c r="I7189" s="2">
        <f>Table13[[#This Row],[CF % EOL ]]*$A$6</f>
        <v>0</v>
      </c>
      <c r="J7189" s="3">
        <v>6.4867434616664041E-2</v>
      </c>
      <c r="K7189" s="2">
        <f>$A$10*Table13[[#This Row],[CF % WEC]]</f>
        <v>0</v>
      </c>
      <c r="L7189" s="1">
        <v>29.859714496189049</v>
      </c>
      <c r="M7189" s="2">
        <f>Table13[[#This Row],[Cons h '[MWh']]]-Table13[[#This Row],[Ewec_prod '[MWh']]]-Table13[[#This Row],[Eeol_prod '[MWh']]]-Table13[[#This Row],[Efv_prod '[MWh']]]</f>
        <v>29.859714496189049</v>
      </c>
    </row>
    <row r="7190" x14ac:dyDescent="0.25">
      <c r="E7190" s="4">
        <v>43765.5</v>
      </c>
      <c r="F7190" s="3">
        <v>0</v>
      </c>
      <c r="G7190" s="2">
        <f>Table13[[#This Row],[CF % FV]]*$A$2</f>
        <v>0</v>
      </c>
      <c r="H7190" s="3">
        <v>2.18951741145707E-2</v>
      </c>
      <c r="I7190" s="2">
        <f>Table13[[#This Row],[CF % EOL ]]*$A$6</f>
        <v>0</v>
      </c>
      <c r="J7190" s="3">
        <v>6.5767735533350274E-2</v>
      </c>
      <c r="K7190" s="2">
        <f>$A$10*Table13[[#This Row],[CF % WEC]]</f>
        <v>0</v>
      </c>
      <c r="L7190" s="1">
        <v>42.52781535167432</v>
      </c>
      <c r="M7190" s="2">
        <f>Table13[[#This Row],[Cons h '[MWh']]]-Table13[[#This Row],[Ewec_prod '[MWh']]]-Table13[[#This Row],[Eeol_prod '[MWh']]]-Table13[[#This Row],[Efv_prod '[MWh']]]</f>
        <v>42.52781535167432</v>
      </c>
    </row>
    <row r="7191" x14ac:dyDescent="0.25">
      <c r="E7191" s="4">
        <v>43765.541666666664</v>
      </c>
      <c r="F7191" s="3">
        <v>0</v>
      </c>
      <c r="G7191" s="2">
        <f>Table13[[#This Row],[CF % FV]]*$A$2</f>
        <v>0</v>
      </c>
      <c r="H7191" s="3">
        <v>6.93285224290313E-2</v>
      </c>
      <c r="I7191" s="2">
        <f>Table13[[#This Row],[CF % EOL ]]*$A$6</f>
        <v>0</v>
      </c>
      <c r="J7191" s="3">
        <v>6.6947377200886685E-2</v>
      </c>
      <c r="K7191" s="2">
        <f>$A$10*Table13[[#This Row],[CF % WEC]]</f>
        <v>0</v>
      </c>
      <c r="L7191" s="1">
        <v>30.584097588896515</v>
      </c>
      <c r="M7191" s="2">
        <f>Table13[[#This Row],[Cons h '[MWh']]]-Table13[[#This Row],[Ewec_prod '[MWh']]]-Table13[[#This Row],[Eeol_prod '[MWh']]]-Table13[[#This Row],[Efv_prod '[MWh']]]</f>
        <v>30.584097588896515</v>
      </c>
    </row>
    <row r="7192" x14ac:dyDescent="0.25">
      <c r="E7192" s="4">
        <v>43765.583333333336</v>
      </c>
      <c r="F7192" s="3">
        <v>0</v>
      </c>
      <c r="G7192" s="2">
        <f>Table13[[#This Row],[CF % FV]]*$A$2</f>
        <v>0</v>
      </c>
      <c r="H7192" s="3">
        <v>0.13845915885823601</v>
      </c>
      <c r="I7192" s="2">
        <f>Table13[[#This Row],[CF % EOL ]]*$A$6</f>
        <v>0</v>
      </c>
      <c r="J7192" s="3">
        <v>6.9053994569848218E-2</v>
      </c>
      <c r="K7192" s="2">
        <f>$A$10*Table13[[#This Row],[CF % WEC]]</f>
        <v>0</v>
      </c>
      <c r="L7192" s="1">
        <v>28.844355035451304</v>
      </c>
      <c r="M7192" s="2">
        <f>Table13[[#This Row],[Cons h '[MWh']]]-Table13[[#This Row],[Ewec_prod '[MWh']]]-Table13[[#This Row],[Eeol_prod '[MWh']]]-Table13[[#This Row],[Efv_prod '[MWh']]]</f>
        <v>28.844355035451304</v>
      </c>
    </row>
    <row r="7193" x14ac:dyDescent="0.25">
      <c r="E7193" s="4">
        <v>43765.625</v>
      </c>
      <c r="F7193" s="3">
        <v>1.4599999999999999E-3</v>
      </c>
      <c r="G7193" s="2">
        <f>Table13[[#This Row],[CF % FV]]*$A$2</f>
        <v>0.16059999999999999</v>
      </c>
      <c r="H7193" s="3">
        <v>0.22112473089773099</v>
      </c>
      <c r="I7193" s="2">
        <f>Table13[[#This Row],[CF % EOL ]]*$A$6</f>
        <v>0</v>
      </c>
      <c r="J7193" s="3">
        <v>7.20984829549077E-2</v>
      </c>
      <c r="K7193" s="2">
        <f>$A$10*Table13[[#This Row],[CF % WEC]]</f>
        <v>0</v>
      </c>
      <c r="L7193" s="1">
        <v>33.397423322742746</v>
      </c>
      <c r="M7193" s="2">
        <f>Table13[[#This Row],[Cons h '[MWh']]]-Table13[[#This Row],[Ewec_prod '[MWh']]]-Table13[[#This Row],[Eeol_prod '[MWh']]]-Table13[[#This Row],[Efv_prod '[MWh']]]</f>
        <v>33.236823322742744</v>
      </c>
    </row>
    <row r="7194" x14ac:dyDescent="0.25">
      <c r="E7194" s="4">
        <v>43765.666666666664</v>
      </c>
      <c r="F7194" s="3">
        <v>0.12581999999999999</v>
      </c>
      <c r="G7194" s="2">
        <f>Table13[[#This Row],[CF % FV]]*$A$2</f>
        <v>13.840199999999999</v>
      </c>
      <c r="H7194" s="3">
        <v>0.31721243140261202</v>
      </c>
      <c r="I7194" s="2">
        <f>Table13[[#This Row],[CF % EOL ]]*$A$6</f>
        <v>0</v>
      </c>
      <c r="J7194" s="3">
        <v>8.1219953777578263E-2</v>
      </c>
      <c r="K7194" s="2">
        <f>$A$10*Table13[[#This Row],[CF % WEC]]</f>
        <v>0</v>
      </c>
      <c r="L7194" s="1">
        <v>34.506032278905209</v>
      </c>
      <c r="M7194" s="2">
        <f>Table13[[#This Row],[Cons h '[MWh']]]-Table13[[#This Row],[Ewec_prod '[MWh']]]-Table13[[#This Row],[Eeol_prod '[MWh']]]-Table13[[#This Row],[Efv_prod '[MWh']]]</f>
        <v>20.66583227890521</v>
      </c>
    </row>
    <row r="7195" x14ac:dyDescent="0.25">
      <c r="E7195" s="4">
        <v>43765.708333333336</v>
      </c>
      <c r="F7195" s="3">
        <v>0.33173000000000002</v>
      </c>
      <c r="G7195" s="2">
        <f>Table13[[#This Row],[CF % FV]]*$A$2</f>
        <v>36.490300000000005</v>
      </c>
      <c r="H7195" s="3">
        <v>0.41784382982298501</v>
      </c>
      <c r="I7195" s="2">
        <f>Table13[[#This Row],[CF % EOL ]]*$A$6</f>
        <v>0</v>
      </c>
      <c r="J7195" s="3">
        <v>9.7862755631880405E-2</v>
      </c>
      <c r="K7195" s="2">
        <f>$A$10*Table13[[#This Row],[CF % WEC]]</f>
        <v>0</v>
      </c>
      <c r="L7195" s="1">
        <v>26.072090016065633</v>
      </c>
      <c r="M7195" s="2">
        <f>Table13[[#This Row],[Cons h '[MWh']]]-Table13[[#This Row],[Ewec_prod '[MWh']]]-Table13[[#This Row],[Eeol_prod '[MWh']]]-Table13[[#This Row],[Efv_prod '[MWh']]]</f>
        <v>-10.418209983934371</v>
      </c>
    </row>
    <row r="7196" x14ac:dyDescent="0.25">
      <c r="E7196" s="4">
        <v>43765.75</v>
      </c>
      <c r="F7196" s="3">
        <v>0.46517999999999998</v>
      </c>
      <c r="G7196" s="2">
        <f>Table13[[#This Row],[CF % FV]]*$A$2</f>
        <v>51.169799999999995</v>
      </c>
      <c r="H7196" s="3">
        <v>0.54590928386103899</v>
      </c>
      <c r="I7196" s="2">
        <f>Table13[[#This Row],[CF % EOL ]]*$A$6</f>
        <v>0</v>
      </c>
      <c r="J7196" s="3">
        <v>0.11114267124722008</v>
      </c>
      <c r="K7196" s="2">
        <f>$A$10*Table13[[#This Row],[CF % WEC]]</f>
        <v>0</v>
      </c>
      <c r="L7196" s="1">
        <v>45.649296528450982</v>
      </c>
      <c r="M7196" s="2">
        <f>Table13[[#This Row],[Cons h '[MWh']]]-Table13[[#This Row],[Ewec_prod '[MWh']]]-Table13[[#This Row],[Eeol_prod '[MWh']]]-Table13[[#This Row],[Efv_prod '[MWh']]]</f>
        <v>-5.5205034715490129</v>
      </c>
    </row>
    <row r="7197" x14ac:dyDescent="0.25">
      <c r="E7197" s="4">
        <v>43765.791666666664</v>
      </c>
      <c r="F7197" s="3">
        <v>0.60521000000000003</v>
      </c>
      <c r="G7197" s="2">
        <f>Table13[[#This Row],[CF % FV]]*$A$2</f>
        <v>66.573099999999997</v>
      </c>
      <c r="H7197" s="3">
        <v>0.59244622040639905</v>
      </c>
      <c r="I7197" s="2">
        <f>Table13[[#This Row],[CF % EOL ]]*$A$6</f>
        <v>0</v>
      </c>
      <c r="J7197" s="3">
        <v>0.11955284858057121</v>
      </c>
      <c r="K7197" s="2">
        <f>$A$10*Table13[[#This Row],[CF % WEC]]</f>
        <v>0</v>
      </c>
      <c r="L7197" s="1">
        <v>38.415073720201697</v>
      </c>
      <c r="M7197" s="2">
        <f>Table13[[#This Row],[Cons h '[MWh']]]-Table13[[#This Row],[Ewec_prod '[MWh']]]-Table13[[#This Row],[Eeol_prod '[MWh']]]-Table13[[#This Row],[Efv_prod '[MWh']]]</f>
        <v>-28.1580262797983</v>
      </c>
    </row>
    <row r="7198" x14ac:dyDescent="0.25">
      <c r="E7198" s="4">
        <v>43765.833333333336</v>
      </c>
      <c r="F7198" s="3">
        <v>0.67755999999999994</v>
      </c>
      <c r="G7198" s="2">
        <f>Table13[[#This Row],[CF % FV]]*$A$2</f>
        <v>74.531599999999997</v>
      </c>
      <c r="H7198" s="3">
        <v>0.60961155041201398</v>
      </c>
      <c r="I7198" s="2">
        <f>Table13[[#This Row],[CF % EOL ]]*$A$6</f>
        <v>0</v>
      </c>
      <c r="J7198" s="3">
        <v>0.12602887545378844</v>
      </c>
      <c r="K7198" s="2">
        <f>$A$10*Table13[[#This Row],[CF % WEC]]</f>
        <v>0</v>
      </c>
      <c r="L7198" s="1">
        <v>36.823294136152292</v>
      </c>
      <c r="M7198" s="2">
        <f>Table13[[#This Row],[Cons h '[MWh']]]-Table13[[#This Row],[Ewec_prod '[MWh']]]-Table13[[#This Row],[Eeol_prod '[MWh']]]-Table13[[#This Row],[Efv_prod '[MWh']]]</f>
        <v>-37.708305863847706</v>
      </c>
    </row>
    <row r="7199" x14ac:dyDescent="0.25">
      <c r="E7199" s="4">
        <v>43765.875</v>
      </c>
      <c r="F7199" s="3">
        <v>0.65912000000000004</v>
      </c>
      <c r="G7199" s="2">
        <f>Table13[[#This Row],[CF % FV]]*$A$2</f>
        <v>72.503200000000007</v>
      </c>
      <c r="H7199" s="3">
        <v>0.65233631465599695</v>
      </c>
      <c r="I7199" s="2">
        <f>Table13[[#This Row],[CF % EOL ]]*$A$6</f>
        <v>0</v>
      </c>
      <c r="J7199" s="3">
        <v>0.13270480235686333</v>
      </c>
      <c r="K7199" s="2">
        <f>$A$10*Table13[[#This Row],[CF % WEC]]</f>
        <v>0</v>
      </c>
      <c r="L7199" s="1">
        <v>33.807461276793248</v>
      </c>
      <c r="M7199" s="2">
        <f>Table13[[#This Row],[Cons h '[MWh']]]-Table13[[#This Row],[Ewec_prod '[MWh']]]-Table13[[#This Row],[Eeol_prod '[MWh']]]-Table13[[#This Row],[Efv_prod '[MWh']]]</f>
        <v>-38.695738723206759</v>
      </c>
    </row>
    <row r="7200" x14ac:dyDescent="0.25">
      <c r="E7200" s="4">
        <v>43765.916666666664</v>
      </c>
      <c r="F7200" s="3">
        <v>0.62983</v>
      </c>
      <c r="G7200" s="2">
        <f>Table13[[#This Row],[CF % FV]]*$A$2</f>
        <v>69.281300000000002</v>
      </c>
      <c r="H7200" s="3">
        <v>0.69835547092295902</v>
      </c>
      <c r="I7200" s="2">
        <f>Table13[[#This Row],[CF % EOL ]]*$A$6</f>
        <v>0</v>
      </c>
      <c r="J7200" s="3">
        <v>0.13568303852809521</v>
      </c>
      <c r="K7200" s="2">
        <f>$A$10*Table13[[#This Row],[CF % WEC]]</f>
        <v>0</v>
      </c>
      <c r="L7200" s="1">
        <v>33.233358592856959</v>
      </c>
      <c r="M7200" s="2">
        <f>Table13[[#This Row],[Cons h '[MWh']]]-Table13[[#This Row],[Ewec_prod '[MWh']]]-Table13[[#This Row],[Eeol_prod '[MWh']]]-Table13[[#This Row],[Efv_prod '[MWh']]]</f>
        <v>-36.047941407143043</v>
      </c>
    </row>
    <row r="7201" x14ac:dyDescent="0.25">
      <c r="E7201" s="4">
        <v>43765.958333333336</v>
      </c>
      <c r="F7201" s="3">
        <v>0.53591999999999995</v>
      </c>
      <c r="G7201" s="2">
        <f>Table13[[#This Row],[CF % FV]]*$A$2</f>
        <v>58.951199999999993</v>
      </c>
      <c r="H7201" s="3">
        <v>0.56450662944057495</v>
      </c>
      <c r="I7201" s="2">
        <f>Table13[[#This Row],[CF % EOL ]]*$A$6</f>
        <v>0</v>
      </c>
      <c r="J7201" s="3">
        <v>0.13336634688272603</v>
      </c>
      <c r="K7201" s="2">
        <f>$A$10*Table13[[#This Row],[CF % WEC]]</f>
        <v>0</v>
      </c>
      <c r="L7201" s="1">
        <v>30.296740675904065</v>
      </c>
      <c r="M7201" s="2">
        <f>Table13[[#This Row],[Cons h '[MWh']]]-Table13[[#This Row],[Ewec_prod '[MWh']]]-Table13[[#This Row],[Eeol_prod '[MWh']]]-Table13[[#This Row],[Efv_prod '[MWh']]]</f>
        <v>-28.654459324095928</v>
      </c>
    </row>
    <row r="7202" x14ac:dyDescent="0.25">
      <c r="E7202" s="4">
        <v>43766</v>
      </c>
      <c r="F7202" s="3">
        <v>0.41639999999999999</v>
      </c>
      <c r="G7202" s="2">
        <f>Table13[[#This Row],[CF % FV]]*$A$2</f>
        <v>45.804000000000002</v>
      </c>
      <c r="H7202" s="3">
        <v>0.45627516562766801</v>
      </c>
      <c r="I7202" s="2">
        <f>Table13[[#This Row],[CF % EOL ]]*$A$6</f>
        <v>0</v>
      </c>
      <c r="J7202" s="3">
        <v>0.12751531482318956</v>
      </c>
      <c r="K7202" s="2">
        <f>$A$10*Table13[[#This Row],[CF % WEC]]</f>
        <v>0</v>
      </c>
      <c r="L7202" s="1">
        <v>24.631376165031668</v>
      </c>
      <c r="M7202" s="2">
        <f>Table13[[#This Row],[Cons h '[MWh']]]-Table13[[#This Row],[Ewec_prod '[MWh']]]-Table13[[#This Row],[Eeol_prod '[MWh']]]-Table13[[#This Row],[Efv_prod '[MWh']]]</f>
        <v>-21.172623834968334</v>
      </c>
    </row>
    <row r="7203" x14ac:dyDescent="0.25">
      <c r="E7203" s="4">
        <v>43766.041666666664</v>
      </c>
      <c r="F7203" s="3">
        <v>0.31617000000000001</v>
      </c>
      <c r="G7203" s="2">
        <f>Table13[[#This Row],[CF % FV]]*$A$2</f>
        <v>34.778700000000001</v>
      </c>
      <c r="H7203" s="3">
        <v>0.34104731368024199</v>
      </c>
      <c r="I7203" s="2">
        <f>Table13[[#This Row],[CF % EOL ]]*$A$6</f>
        <v>0</v>
      </c>
      <c r="J7203" s="3">
        <v>0.12225056031599947</v>
      </c>
      <c r="K7203" s="2">
        <f>$A$10*Table13[[#This Row],[CF % WEC]]</f>
        <v>0</v>
      </c>
      <c r="L7203" s="1">
        <v>19.493101876067897</v>
      </c>
      <c r="M7203" s="2">
        <f>Table13[[#This Row],[Cons h '[MWh']]]-Table13[[#This Row],[Ewec_prod '[MWh']]]-Table13[[#This Row],[Eeol_prod '[MWh']]]-Table13[[#This Row],[Efv_prod '[MWh']]]</f>
        <v>-15.285598123932104</v>
      </c>
    </row>
    <row r="7204" x14ac:dyDescent="0.25">
      <c r="E7204" s="4">
        <v>43766.083333333336</v>
      </c>
      <c r="F7204" s="3">
        <v>0.1231</v>
      </c>
      <c r="G7204" s="2">
        <f>Table13[[#This Row],[CF % FV]]*$A$2</f>
        <v>13.541</v>
      </c>
      <c r="H7204" s="3">
        <v>0.26114284820108402</v>
      </c>
      <c r="I7204" s="2">
        <f>Table13[[#This Row],[CF % EOL ]]*$A$6</f>
        <v>0</v>
      </c>
      <c r="J7204" s="3">
        <v>0.11934682734673822</v>
      </c>
      <c r="K7204" s="2">
        <f>$A$10*Table13[[#This Row],[CF % WEC]]</f>
        <v>0</v>
      </c>
      <c r="L7204" s="1">
        <v>21.720222460091616</v>
      </c>
      <c r="M7204" s="2">
        <f>Table13[[#This Row],[Cons h '[MWh']]]-Table13[[#This Row],[Ewec_prod '[MWh']]]-Table13[[#This Row],[Eeol_prod '[MWh']]]-Table13[[#This Row],[Efv_prod '[MWh']]]</f>
        <v>8.1792224600916157</v>
      </c>
    </row>
    <row r="7205" x14ac:dyDescent="0.25">
      <c r="E7205" s="4">
        <v>43766.125</v>
      </c>
      <c r="F7205" s="3">
        <v>8.0999999999999996E-3</v>
      </c>
      <c r="G7205" s="2">
        <f>Table13[[#This Row],[CF % FV]]*$A$2</f>
        <v>0.8909999999999999</v>
      </c>
      <c r="H7205" s="3">
        <v>0.29359208855296598</v>
      </c>
      <c r="I7205" s="2">
        <f>Table13[[#This Row],[CF % EOL ]]*$A$6</f>
        <v>0</v>
      </c>
      <c r="J7205" s="3">
        <v>0.11837749407002569</v>
      </c>
      <c r="K7205" s="2">
        <f>$A$10*Table13[[#This Row],[CF % WEC]]</f>
        <v>0</v>
      </c>
      <c r="L7205" s="1">
        <v>23.77450557755094</v>
      </c>
      <c r="M7205" s="2">
        <f>Table13[[#This Row],[Cons h '[MWh']]]-Table13[[#This Row],[Ewec_prod '[MWh']]]-Table13[[#This Row],[Eeol_prod '[MWh']]]-Table13[[#This Row],[Efv_prod '[MWh']]]</f>
        <v>22.883505577550942</v>
      </c>
    </row>
    <row r="7206" x14ac:dyDescent="0.25">
      <c r="E7206" s="4">
        <v>43766.166666666664</v>
      </c>
      <c r="F7206" s="3">
        <v>0</v>
      </c>
      <c r="G7206" s="2">
        <f>Table13[[#This Row],[CF % FV]]*$A$2</f>
        <v>0</v>
      </c>
      <c r="H7206" s="3">
        <v>0.36191635307561498</v>
      </c>
      <c r="I7206" s="2">
        <f>Table13[[#This Row],[CF % EOL ]]*$A$6</f>
        <v>0</v>
      </c>
      <c r="J7206" s="3">
        <v>0.11797888012611694</v>
      </c>
      <c r="K7206" s="2">
        <f>$A$10*Table13[[#This Row],[CF % WEC]]</f>
        <v>0</v>
      </c>
      <c r="L7206" s="1">
        <v>23.975276914705059</v>
      </c>
      <c r="M7206" s="2">
        <f>Table13[[#This Row],[Cons h '[MWh']]]-Table13[[#This Row],[Ewec_prod '[MWh']]]-Table13[[#This Row],[Eeol_prod '[MWh']]]-Table13[[#This Row],[Efv_prod '[MWh']]]</f>
        <v>23.975276914705059</v>
      </c>
    </row>
    <row r="7207" x14ac:dyDescent="0.25">
      <c r="E7207" s="4">
        <v>43766.208333333336</v>
      </c>
      <c r="F7207" s="3">
        <v>0</v>
      </c>
      <c r="G7207" s="2">
        <f>Table13[[#This Row],[CF % FV]]*$A$2</f>
        <v>0</v>
      </c>
      <c r="H7207" s="3">
        <v>0.37883281223433801</v>
      </c>
      <c r="I7207" s="2">
        <f>Table13[[#This Row],[CF % EOL ]]*$A$6</f>
        <v>0</v>
      </c>
      <c r="J7207" s="3">
        <v>0.11733168682285958</v>
      </c>
      <c r="K7207" s="2">
        <f>$A$10*Table13[[#This Row],[CF % WEC]]</f>
        <v>0</v>
      </c>
      <c r="L7207" s="1">
        <v>24.525927875528726</v>
      </c>
      <c r="M7207" s="2">
        <f>Table13[[#This Row],[Cons h '[MWh']]]-Table13[[#This Row],[Ewec_prod '[MWh']]]-Table13[[#This Row],[Eeol_prod '[MWh']]]-Table13[[#This Row],[Efv_prod '[MWh']]]</f>
        <v>24.525927875528726</v>
      </c>
    </row>
    <row r="7208" x14ac:dyDescent="0.25">
      <c r="E7208" s="4">
        <v>43766.25</v>
      </c>
      <c r="F7208" s="3">
        <v>0</v>
      </c>
      <c r="G7208" s="2">
        <f>Table13[[#This Row],[CF % FV]]*$A$2</f>
        <v>0</v>
      </c>
      <c r="H7208" s="3">
        <v>0.39364767294071301</v>
      </c>
      <c r="I7208" s="2">
        <f>Table13[[#This Row],[CF % EOL ]]*$A$6</f>
        <v>0</v>
      </c>
      <c r="J7208" s="3">
        <v>0.11599580493579889</v>
      </c>
      <c r="K7208" s="2">
        <f>$A$10*Table13[[#This Row],[CF % WEC]]</f>
        <v>0</v>
      </c>
      <c r="L7208" s="1">
        <v>29.253170145912012</v>
      </c>
      <c r="M7208" s="2">
        <f>Table13[[#This Row],[Cons h '[MWh']]]-Table13[[#This Row],[Ewec_prod '[MWh']]]-Table13[[#This Row],[Eeol_prod '[MWh']]]-Table13[[#This Row],[Efv_prod '[MWh']]]</f>
        <v>29.253170145912012</v>
      </c>
    </row>
    <row r="7209" x14ac:dyDescent="0.25">
      <c r="E7209" s="4">
        <v>43766.291666666664</v>
      </c>
      <c r="F7209" s="3">
        <v>0</v>
      </c>
      <c r="G7209" s="2">
        <f>Table13[[#This Row],[CF % FV]]*$A$2</f>
        <v>0</v>
      </c>
      <c r="H7209" s="3">
        <v>0.38866319022727602</v>
      </c>
      <c r="I7209" s="2">
        <f>Table13[[#This Row],[CF % EOL ]]*$A$6</f>
        <v>0</v>
      </c>
      <c r="J7209" s="3">
        <v>0.11412122625297509</v>
      </c>
      <c r="K7209" s="2">
        <f>$A$10*Table13[[#This Row],[CF % WEC]]</f>
        <v>0</v>
      </c>
      <c r="L7209" s="1">
        <v>25.863230137441999</v>
      </c>
      <c r="M7209" s="2">
        <f>Table13[[#This Row],[Cons h '[MWh']]]-Table13[[#This Row],[Ewec_prod '[MWh']]]-Table13[[#This Row],[Eeol_prod '[MWh']]]-Table13[[#This Row],[Efv_prod '[MWh']]]</f>
        <v>25.863230137441999</v>
      </c>
    </row>
    <row r="7210" x14ac:dyDescent="0.25">
      <c r="E7210" s="4">
        <v>43766.333333333336</v>
      </c>
      <c r="F7210" s="3">
        <v>0</v>
      </c>
      <c r="G7210" s="2">
        <f>Table13[[#This Row],[CF % FV]]*$A$2</f>
        <v>0</v>
      </c>
      <c r="H7210" s="3">
        <v>0.34771411667968999</v>
      </c>
      <c r="I7210" s="2">
        <f>Table13[[#This Row],[CF % EOL ]]*$A$6</f>
        <v>0</v>
      </c>
      <c r="J7210" s="3">
        <v>0.11264763264907851</v>
      </c>
      <c r="K7210" s="2">
        <f>$A$10*Table13[[#This Row],[CF % WEC]]</f>
        <v>0</v>
      </c>
      <c r="L7210" s="1">
        <v>29.162241094947561</v>
      </c>
      <c r="M7210" s="2">
        <f>Table13[[#This Row],[Cons h '[MWh']]]-Table13[[#This Row],[Ewec_prod '[MWh']]]-Table13[[#This Row],[Eeol_prod '[MWh']]]-Table13[[#This Row],[Efv_prod '[MWh']]]</f>
        <v>29.162241094947561</v>
      </c>
    </row>
    <row r="7211" x14ac:dyDescent="0.25">
      <c r="E7211" s="4">
        <v>43766.375</v>
      </c>
      <c r="F7211" s="3">
        <v>0</v>
      </c>
      <c r="G7211" s="2">
        <f>Table13[[#This Row],[CF % FV]]*$A$2</f>
        <v>0</v>
      </c>
      <c r="H7211" s="3">
        <v>0.34288085159285098</v>
      </c>
      <c r="I7211" s="2">
        <f>Table13[[#This Row],[CF % EOL ]]*$A$6</f>
        <v>0</v>
      </c>
      <c r="J7211" s="3">
        <v>0.10775892682903557</v>
      </c>
      <c r="K7211" s="2">
        <f>$A$10*Table13[[#This Row],[CF % WEC]]</f>
        <v>0</v>
      </c>
      <c r="L7211" s="1">
        <v>27.060228746707779</v>
      </c>
      <c r="M7211" s="2">
        <f>Table13[[#This Row],[Cons h '[MWh']]]-Table13[[#This Row],[Ewec_prod '[MWh']]]-Table13[[#This Row],[Eeol_prod '[MWh']]]-Table13[[#This Row],[Efv_prod '[MWh']]]</f>
        <v>27.060228746707779</v>
      </c>
    </row>
    <row r="7212" x14ac:dyDescent="0.25">
      <c r="E7212" s="4">
        <v>43766.416666666664</v>
      </c>
      <c r="F7212" s="3">
        <v>0</v>
      </c>
      <c r="G7212" s="2">
        <f>Table13[[#This Row],[CF % FV]]*$A$2</f>
        <v>0</v>
      </c>
      <c r="H7212" s="3">
        <v>4.6859425140809402E-2</v>
      </c>
      <c r="I7212" s="2">
        <f>Table13[[#This Row],[CF % EOL ]]*$A$6</f>
        <v>0</v>
      </c>
      <c r="J7212" s="3">
        <v>0.10363001111676756</v>
      </c>
      <c r="K7212" s="2">
        <f>$A$10*Table13[[#This Row],[CF % WEC]]</f>
        <v>0</v>
      </c>
      <c r="L7212" s="1">
        <v>28.081489730314306</v>
      </c>
      <c r="M7212" s="2">
        <f>Table13[[#This Row],[Cons h '[MWh']]]-Table13[[#This Row],[Ewec_prod '[MWh']]]-Table13[[#This Row],[Eeol_prod '[MWh']]]-Table13[[#This Row],[Efv_prod '[MWh']]]</f>
        <v>28.081489730314306</v>
      </c>
    </row>
    <row r="7213" x14ac:dyDescent="0.25">
      <c r="E7213" s="4">
        <v>43766.458333333336</v>
      </c>
      <c r="F7213" s="3">
        <v>0</v>
      </c>
      <c r="G7213" s="2">
        <f>Table13[[#This Row],[CF % FV]]*$A$2</f>
        <v>0</v>
      </c>
      <c r="H7213" s="3">
        <v>3.4026525019821903E-2</v>
      </c>
      <c r="I7213" s="2">
        <f>Table13[[#This Row],[CF % EOL ]]*$A$6</f>
        <v>0</v>
      </c>
      <c r="J7213" s="3">
        <v>0.1003235596654332</v>
      </c>
      <c r="K7213" s="2">
        <f>$A$10*Table13[[#This Row],[CF % WEC]]</f>
        <v>0</v>
      </c>
      <c r="L7213" s="1">
        <v>28.727288719231154</v>
      </c>
      <c r="M7213" s="2">
        <f>Table13[[#This Row],[Cons h '[MWh']]]-Table13[[#This Row],[Ewec_prod '[MWh']]]-Table13[[#This Row],[Eeol_prod '[MWh']]]-Table13[[#This Row],[Efv_prod '[MWh']]]</f>
        <v>28.727288719231154</v>
      </c>
    </row>
    <row r="7214" x14ac:dyDescent="0.25">
      <c r="E7214" s="4">
        <v>43766.5</v>
      </c>
      <c r="F7214" s="3">
        <v>0</v>
      </c>
      <c r="G7214" s="2">
        <f>Table13[[#This Row],[CF % FV]]*$A$2</f>
        <v>0</v>
      </c>
      <c r="H7214" s="3">
        <v>5.1507839720093103E-2</v>
      </c>
      <c r="I7214" s="2">
        <f>Table13[[#This Row],[CF % EOL ]]*$A$6</f>
        <v>0</v>
      </c>
      <c r="J7214" s="3">
        <v>9.7642229929317093E-2</v>
      </c>
      <c r="K7214" s="2">
        <f>$A$10*Table13[[#This Row],[CF % WEC]]</f>
        <v>0</v>
      </c>
      <c r="L7214" s="1">
        <v>34.608489187020439</v>
      </c>
      <c r="M7214" s="2">
        <f>Table13[[#This Row],[Cons h '[MWh']]]-Table13[[#This Row],[Ewec_prod '[MWh']]]-Table13[[#This Row],[Eeol_prod '[MWh']]]-Table13[[#This Row],[Efv_prod '[MWh']]]</f>
        <v>34.608489187020439</v>
      </c>
    </row>
    <row r="7215" x14ac:dyDescent="0.25">
      <c r="E7215" s="4">
        <v>43766.541666666664</v>
      </c>
      <c r="F7215" s="3">
        <v>0</v>
      </c>
      <c r="G7215" s="2">
        <f>Table13[[#This Row],[CF % FV]]*$A$2</f>
        <v>0</v>
      </c>
      <c r="H7215" s="3">
        <v>4.6765232646134303E-2</v>
      </c>
      <c r="I7215" s="2">
        <f>Table13[[#This Row],[CF % EOL ]]*$A$6</f>
        <v>0</v>
      </c>
      <c r="J7215" s="3">
        <v>9.5357049029196145E-2</v>
      </c>
      <c r="K7215" s="2">
        <f>$A$10*Table13[[#This Row],[CF % WEC]]</f>
        <v>0</v>
      </c>
      <c r="L7215" s="1">
        <v>26.414114981274867</v>
      </c>
      <c r="M7215" s="2">
        <f>Table13[[#This Row],[Cons h '[MWh']]]-Table13[[#This Row],[Ewec_prod '[MWh']]]-Table13[[#This Row],[Eeol_prod '[MWh']]]-Table13[[#This Row],[Efv_prod '[MWh']]]</f>
        <v>26.414114981274867</v>
      </c>
    </row>
    <row r="7216" x14ac:dyDescent="0.25">
      <c r="E7216" s="4">
        <v>43766.583333333336</v>
      </c>
      <c r="F7216" s="3">
        <v>0</v>
      </c>
      <c r="G7216" s="2">
        <f>Table13[[#This Row],[CF % FV]]*$A$2</f>
        <v>0</v>
      </c>
      <c r="H7216" s="3">
        <v>4.1110563479812498E-2</v>
      </c>
      <c r="I7216" s="2">
        <f>Table13[[#This Row],[CF % EOL ]]*$A$6</f>
        <v>0</v>
      </c>
      <c r="J7216" s="3">
        <v>9.3327324429510847E-2</v>
      </c>
      <c r="K7216" s="2">
        <f>$A$10*Table13[[#This Row],[CF % WEC]]</f>
        <v>0</v>
      </c>
      <c r="L7216" s="1">
        <v>32.515980182689141</v>
      </c>
      <c r="M7216" s="2">
        <f>Table13[[#This Row],[Cons h '[MWh']]]-Table13[[#This Row],[Ewec_prod '[MWh']]]-Table13[[#This Row],[Eeol_prod '[MWh']]]-Table13[[#This Row],[Efv_prod '[MWh']]]</f>
        <v>32.515980182689141</v>
      </c>
    </row>
    <row r="7217" x14ac:dyDescent="0.25">
      <c r="E7217" s="4">
        <v>43766.625</v>
      </c>
      <c r="F7217" s="3">
        <v>1.73E-3</v>
      </c>
      <c r="G7217" s="2">
        <f>Table13[[#This Row],[CF % FV]]*$A$2</f>
        <v>0.1903</v>
      </c>
      <c r="H7217" s="3">
        <v>6.0933241701054797E-2</v>
      </c>
      <c r="I7217" s="2">
        <f>Table13[[#This Row],[CF % EOL ]]*$A$6</f>
        <v>0</v>
      </c>
      <c r="J7217" s="3">
        <v>9.1126782404327478E-2</v>
      </c>
      <c r="K7217" s="2">
        <f>$A$10*Table13[[#This Row],[CF % WEC]]</f>
        <v>0</v>
      </c>
      <c r="L7217" s="1">
        <v>21.976689058276836</v>
      </c>
      <c r="M7217" s="2">
        <f>Table13[[#This Row],[Cons h '[MWh']]]-Table13[[#This Row],[Ewec_prod '[MWh']]]-Table13[[#This Row],[Eeol_prod '[MWh']]]-Table13[[#This Row],[Efv_prod '[MWh']]]</f>
        <v>21.786389058276836</v>
      </c>
    </row>
    <row r="7218" x14ac:dyDescent="0.25">
      <c r="E7218" s="4">
        <v>43766.666666666664</v>
      </c>
      <c r="F7218" s="3">
        <v>0.12475</v>
      </c>
      <c r="G7218" s="2">
        <f>Table13[[#This Row],[CF % FV]]*$A$2</f>
        <v>13.7225</v>
      </c>
      <c r="H7218" s="3">
        <v>0.111192292431809</v>
      </c>
      <c r="I7218" s="2">
        <f>Table13[[#This Row],[CF % EOL ]]*$A$6</f>
        <v>0</v>
      </c>
      <c r="J7218" s="3">
        <v>8.953351731641343E-2</v>
      </c>
      <c r="K7218" s="2">
        <f>$A$10*Table13[[#This Row],[CF % WEC]]</f>
        <v>0</v>
      </c>
      <c r="L7218" s="1">
        <v>30.008884766273543</v>
      </c>
      <c r="M7218" s="2">
        <f>Table13[[#This Row],[Cons h '[MWh']]]-Table13[[#This Row],[Ewec_prod '[MWh']]]-Table13[[#This Row],[Eeol_prod '[MWh']]]-Table13[[#This Row],[Efv_prod '[MWh']]]</f>
        <v>16.286384766273542</v>
      </c>
    </row>
    <row r="7219" x14ac:dyDescent="0.25">
      <c r="E7219" s="4">
        <v>43766.708333333336</v>
      </c>
      <c r="F7219" s="3">
        <v>0.34422000000000003</v>
      </c>
      <c r="G7219" s="2">
        <f>Table13[[#This Row],[CF % FV]]*$A$2</f>
        <v>37.864200000000004</v>
      </c>
      <c r="H7219" s="3">
        <v>0.14885359032224399</v>
      </c>
      <c r="I7219" s="2">
        <f>Table13[[#This Row],[CF % EOL ]]*$A$6</f>
        <v>0</v>
      </c>
      <c r="J7219" s="3">
        <v>8.8463469662962382E-2</v>
      </c>
      <c r="K7219" s="2">
        <f>$A$10*Table13[[#This Row],[CF % WEC]]</f>
        <v>0</v>
      </c>
      <c r="L7219" s="1">
        <v>33.185505060641987</v>
      </c>
      <c r="M7219" s="2">
        <f>Table13[[#This Row],[Cons h '[MWh']]]-Table13[[#This Row],[Ewec_prod '[MWh']]]-Table13[[#This Row],[Eeol_prod '[MWh']]]-Table13[[#This Row],[Efv_prod '[MWh']]]</f>
        <v>-4.6786949393580173</v>
      </c>
    </row>
    <row r="7220" x14ac:dyDescent="0.25">
      <c r="E7220" s="4">
        <v>43766.75</v>
      </c>
      <c r="F7220" s="3">
        <v>0.53733000000000009</v>
      </c>
      <c r="G7220" s="2">
        <f>Table13[[#This Row],[CF % FV]]*$A$2</f>
        <v>59.106300000000012</v>
      </c>
      <c r="H7220" s="3">
        <v>0.16826454567396901</v>
      </c>
      <c r="I7220" s="2">
        <f>Table13[[#This Row],[CF % EOL ]]*$A$6</f>
        <v>0</v>
      </c>
      <c r="J7220" s="3">
        <v>8.7851693461434108E-2</v>
      </c>
      <c r="K7220" s="2">
        <f>$A$10*Table13[[#This Row],[CF % WEC]]</f>
        <v>0</v>
      </c>
      <c r="L7220" s="1">
        <v>40.012395721978869</v>
      </c>
      <c r="M7220" s="2">
        <f>Table13[[#This Row],[Cons h '[MWh']]]-Table13[[#This Row],[Ewec_prod '[MWh']]]-Table13[[#This Row],[Eeol_prod '[MWh']]]-Table13[[#This Row],[Efv_prod '[MWh']]]</f>
        <v>-19.093904278021142</v>
      </c>
    </row>
    <row r="7221" x14ac:dyDescent="0.25">
      <c r="E7221" s="4">
        <v>43766.791666666664</v>
      </c>
      <c r="F7221" s="3">
        <v>0.65388999999999997</v>
      </c>
      <c r="G7221" s="2">
        <f>Table13[[#This Row],[CF % FV]]*$A$2</f>
        <v>71.927899999999994</v>
      </c>
      <c r="H7221" s="3">
        <v>0.188377571735836</v>
      </c>
      <c r="I7221" s="2">
        <f>Table13[[#This Row],[CF % EOL ]]*$A$6</f>
        <v>0</v>
      </c>
      <c r="J7221" s="3">
        <v>8.7663818248677208E-2</v>
      </c>
      <c r="K7221" s="2">
        <f>$A$10*Table13[[#This Row],[CF % WEC]]</f>
        <v>0</v>
      </c>
      <c r="L7221" s="1">
        <v>29.259560888667448</v>
      </c>
      <c r="M7221" s="2">
        <f>Table13[[#This Row],[Cons h '[MWh']]]-Table13[[#This Row],[Ewec_prod '[MWh']]]-Table13[[#This Row],[Eeol_prod '[MWh']]]-Table13[[#This Row],[Efv_prod '[MWh']]]</f>
        <v>-42.668339111332543</v>
      </c>
    </row>
    <row r="7222" x14ac:dyDescent="0.25">
      <c r="E7222" s="4">
        <v>43766.833333333336</v>
      </c>
      <c r="F7222" s="3">
        <v>0.73114999999999997</v>
      </c>
      <c r="G7222" s="2">
        <f>Table13[[#This Row],[CF % FV]]*$A$2</f>
        <v>80.42649999999999</v>
      </c>
      <c r="H7222" s="3">
        <v>0.19705160426406601</v>
      </c>
      <c r="I7222" s="2">
        <f>Table13[[#This Row],[CF % EOL ]]*$A$6</f>
        <v>0</v>
      </c>
      <c r="J7222" s="3">
        <v>8.7963434128847356E-2</v>
      </c>
      <c r="K7222" s="2">
        <f>$A$10*Table13[[#This Row],[CF % WEC]]</f>
        <v>0</v>
      </c>
      <c r="L7222" s="1">
        <v>28.918745997140501</v>
      </c>
      <c r="M7222" s="2">
        <f>Table13[[#This Row],[Cons h '[MWh']]]-Table13[[#This Row],[Ewec_prod '[MWh']]]-Table13[[#This Row],[Eeol_prod '[MWh']]]-Table13[[#This Row],[Efv_prod '[MWh']]]</f>
        <v>-51.507754002859485</v>
      </c>
    </row>
    <row r="7223" x14ac:dyDescent="0.25">
      <c r="E7223" s="4">
        <v>43766.875</v>
      </c>
      <c r="F7223" s="3">
        <v>0.75490999999999997</v>
      </c>
      <c r="G7223" s="2">
        <f>Table13[[#This Row],[CF % FV]]*$A$2</f>
        <v>83.040099999999995</v>
      </c>
      <c r="H7223" s="3">
        <v>0.204898208102757</v>
      </c>
      <c r="I7223" s="2">
        <f>Table13[[#This Row],[CF % EOL ]]*$A$6</f>
        <v>0</v>
      </c>
      <c r="J7223" s="3">
        <v>8.4366230257729879E-2</v>
      </c>
      <c r="K7223" s="2">
        <f>$A$10*Table13[[#This Row],[CF % WEC]]</f>
        <v>0</v>
      </c>
      <c r="L7223" s="1">
        <v>26.628397640383895</v>
      </c>
      <c r="M7223" s="2">
        <f>Table13[[#This Row],[Cons h '[MWh']]]-Table13[[#This Row],[Ewec_prod '[MWh']]]-Table13[[#This Row],[Eeol_prod '[MWh']]]-Table13[[#This Row],[Efv_prod '[MWh']]]</f>
        <v>-56.4117023596161</v>
      </c>
    </row>
    <row r="7224" x14ac:dyDescent="0.25">
      <c r="E7224" s="4">
        <v>43766.916666666664</v>
      </c>
      <c r="F7224" s="3">
        <v>0.77127999999999997</v>
      </c>
      <c r="G7224" s="2">
        <f>Table13[[#This Row],[CF % FV]]*$A$2</f>
        <v>84.840800000000002</v>
      </c>
      <c r="H7224" s="3">
        <v>-3.8528383883881401E-3</v>
      </c>
      <c r="I7224" s="2">
        <f>Table13[[#This Row],[CF % EOL ]]*$A$6</f>
        <v>0</v>
      </c>
      <c r="J7224" s="3">
        <v>8.1674260985751548E-2</v>
      </c>
      <c r="K7224" s="2">
        <f>$A$10*Table13[[#This Row],[CF % WEC]]</f>
        <v>0</v>
      </c>
      <c r="L7224" s="1">
        <v>26.805183367466419</v>
      </c>
      <c r="M7224" s="2">
        <f>Table13[[#This Row],[Cons h '[MWh']]]-Table13[[#This Row],[Ewec_prod '[MWh']]]-Table13[[#This Row],[Eeol_prod '[MWh']]]-Table13[[#This Row],[Efv_prod '[MWh']]]</f>
        <v>-58.035616632533582</v>
      </c>
    </row>
    <row r="7225" x14ac:dyDescent="0.25">
      <c r="E7225" s="4">
        <v>43766.958333333336</v>
      </c>
      <c r="F7225" s="3">
        <v>0.67271999999999998</v>
      </c>
      <c r="G7225" s="2">
        <f>Table13[[#This Row],[CF % FV]]*$A$2</f>
        <v>73.999200000000002</v>
      </c>
      <c r="H7225" s="3">
        <v>-3.7039134692360498E-3</v>
      </c>
      <c r="I7225" s="2">
        <f>Table13[[#This Row],[CF % EOL ]]*$A$6</f>
        <v>0</v>
      </c>
      <c r="J7225" s="3">
        <v>7.9747212774799611E-2</v>
      </c>
      <c r="K7225" s="2">
        <f>$A$10*Table13[[#This Row],[CF % WEC]]</f>
        <v>0</v>
      </c>
      <c r="L7225" s="1">
        <v>27.47839565884891</v>
      </c>
      <c r="M7225" s="2">
        <f>Table13[[#This Row],[Cons h '[MWh']]]-Table13[[#This Row],[Ewec_prod '[MWh']]]-Table13[[#This Row],[Eeol_prod '[MWh']]]-Table13[[#This Row],[Efv_prod '[MWh']]]</f>
        <v>-46.520804341151091</v>
      </c>
    </row>
    <row r="7226" x14ac:dyDescent="0.25">
      <c r="E7226" s="4">
        <v>43767</v>
      </c>
      <c r="F7226" s="3">
        <v>0.54282000000000008</v>
      </c>
      <c r="G7226" s="2">
        <f>Table13[[#This Row],[CF % FV]]*$A$2</f>
        <v>59.710200000000007</v>
      </c>
      <c r="H7226" s="3">
        <v>-3.6943345836517802E-3</v>
      </c>
      <c r="I7226" s="2">
        <f>Table13[[#This Row],[CF % EOL ]]*$A$6</f>
        <v>0</v>
      </c>
      <c r="J7226" s="3">
        <v>7.831266098331395E-2</v>
      </c>
      <c r="K7226" s="2">
        <f>$A$10*Table13[[#This Row],[CF % WEC]]</f>
        <v>0</v>
      </c>
      <c r="L7226" s="1">
        <v>28.752043016027372</v>
      </c>
      <c r="M7226" s="2">
        <f>Table13[[#This Row],[Cons h '[MWh']]]-Table13[[#This Row],[Ewec_prod '[MWh']]]-Table13[[#This Row],[Eeol_prod '[MWh']]]-Table13[[#This Row],[Efv_prod '[MWh']]]</f>
        <v>-30.958156983972636</v>
      </c>
    </row>
    <row r="7227" x14ac:dyDescent="0.25">
      <c r="E7227" s="4">
        <v>43767.041666666664</v>
      </c>
      <c r="F7227" s="3">
        <v>0.34710000000000002</v>
      </c>
      <c r="G7227" s="2">
        <f>Table13[[#This Row],[CF % FV]]*$A$2</f>
        <v>38.181000000000004</v>
      </c>
      <c r="H7227" s="3">
        <v>7.6883460566997998E-3</v>
      </c>
      <c r="I7227" s="2">
        <f>Table13[[#This Row],[CF % EOL ]]*$A$6</f>
        <v>0</v>
      </c>
      <c r="J7227" s="3">
        <v>7.7223889992352288E-2</v>
      </c>
      <c r="K7227" s="2">
        <f>$A$10*Table13[[#This Row],[CF % WEC]]</f>
        <v>0</v>
      </c>
      <c r="L7227" s="1">
        <v>23.847043141394355</v>
      </c>
      <c r="M7227" s="2">
        <f>Table13[[#This Row],[Cons h '[MWh']]]-Table13[[#This Row],[Ewec_prod '[MWh']]]-Table13[[#This Row],[Eeol_prod '[MWh']]]-Table13[[#This Row],[Efv_prod '[MWh']]]</f>
        <v>-14.333956858605649</v>
      </c>
    </row>
    <row r="7228" x14ac:dyDescent="0.25">
      <c r="E7228" s="4">
        <v>43767.083333333336</v>
      </c>
      <c r="F7228" s="3">
        <v>0.14595</v>
      </c>
      <c r="G7228" s="2">
        <f>Table13[[#This Row],[CF % FV]]*$A$2</f>
        <v>16.054500000000001</v>
      </c>
      <c r="H7228" s="3">
        <v>4.7094516574416198E-2</v>
      </c>
      <c r="I7228" s="2">
        <f>Table13[[#This Row],[CF % EOL ]]*$A$6</f>
        <v>0</v>
      </c>
      <c r="J7228" s="3">
        <v>7.6632361176968714E-2</v>
      </c>
      <c r="K7228" s="2">
        <f>$A$10*Table13[[#This Row],[CF % WEC]]</f>
        <v>0</v>
      </c>
      <c r="L7228" s="1">
        <v>30.95297021085711</v>
      </c>
      <c r="M7228" s="2">
        <f>Table13[[#This Row],[Cons h '[MWh']]]-Table13[[#This Row],[Ewec_prod '[MWh']]]-Table13[[#This Row],[Eeol_prod '[MWh']]]-Table13[[#This Row],[Efv_prod '[MWh']]]</f>
        <v>14.898470210857109</v>
      </c>
    </row>
    <row r="7229" x14ac:dyDescent="0.25">
      <c r="E7229" s="4">
        <v>43767.125</v>
      </c>
      <c r="F7229" s="3">
        <v>1.039E-2</v>
      </c>
      <c r="G7229" s="2">
        <f>Table13[[#This Row],[CF % FV]]*$A$2</f>
        <v>1.1429</v>
      </c>
      <c r="H7229" s="3">
        <v>0.10581060974180199</v>
      </c>
      <c r="I7229" s="2">
        <f>Table13[[#This Row],[CF % EOL ]]*$A$6</f>
        <v>0</v>
      </c>
      <c r="J7229" s="3">
        <v>7.6823032022666798E-2</v>
      </c>
      <c r="K7229" s="2">
        <f>$A$10*Table13[[#This Row],[CF % WEC]]</f>
        <v>0</v>
      </c>
      <c r="L7229" s="1">
        <v>26.116325292382687</v>
      </c>
      <c r="M7229" s="2">
        <f>Table13[[#This Row],[Cons h '[MWh']]]-Table13[[#This Row],[Ewec_prod '[MWh']]]-Table13[[#This Row],[Eeol_prod '[MWh']]]-Table13[[#This Row],[Efv_prod '[MWh']]]</f>
        <v>24.973425292382686</v>
      </c>
    </row>
    <row r="7230" x14ac:dyDescent="0.25">
      <c r="E7230" s="4">
        <v>43767.166666666664</v>
      </c>
      <c r="F7230" s="3">
        <v>0</v>
      </c>
      <c r="G7230" s="2">
        <f>Table13[[#This Row],[CF % FV]]*$A$2</f>
        <v>0</v>
      </c>
      <c r="H7230" s="3">
        <v>0.16995311601827701</v>
      </c>
      <c r="I7230" s="2">
        <f>Table13[[#This Row],[CF % EOL ]]*$A$6</f>
        <v>0</v>
      </c>
      <c r="J7230" s="3">
        <v>7.8194313669324875E-2</v>
      </c>
      <c r="K7230" s="2">
        <f>$A$10*Table13[[#This Row],[CF % WEC]]</f>
        <v>0</v>
      </c>
      <c r="L7230" s="1">
        <v>31.442023585231706</v>
      </c>
      <c r="M7230" s="2">
        <f>Table13[[#This Row],[Cons h '[MWh']]]-Table13[[#This Row],[Ewec_prod '[MWh']]]-Table13[[#This Row],[Eeol_prod '[MWh']]]-Table13[[#This Row],[Efv_prod '[MWh']]]</f>
        <v>31.442023585231706</v>
      </c>
    </row>
    <row r="7231" x14ac:dyDescent="0.25">
      <c r="E7231" s="4">
        <v>43767.208333333336</v>
      </c>
      <c r="F7231" s="3">
        <v>0</v>
      </c>
      <c r="G7231" s="2">
        <f>Table13[[#This Row],[CF % FV]]*$A$2</f>
        <v>0</v>
      </c>
      <c r="H7231" s="3">
        <v>0.222629713030846</v>
      </c>
      <c r="I7231" s="2">
        <f>Table13[[#This Row],[CF % EOL ]]*$A$6</f>
        <v>0</v>
      </c>
      <c r="J7231" s="3">
        <v>8.0441146393719729E-2</v>
      </c>
      <c r="K7231" s="2">
        <f>$A$10*Table13[[#This Row],[CF % WEC]]</f>
        <v>0</v>
      </c>
      <c r="L7231" s="1">
        <v>35.607535467391806</v>
      </c>
      <c r="M7231" s="2">
        <f>Table13[[#This Row],[Cons h '[MWh']]]-Table13[[#This Row],[Ewec_prod '[MWh']]]-Table13[[#This Row],[Eeol_prod '[MWh']]]-Table13[[#This Row],[Efv_prod '[MWh']]]</f>
        <v>35.607535467391806</v>
      </c>
    </row>
    <row r="7232" x14ac:dyDescent="0.25">
      <c r="E7232" s="4">
        <v>43767.25</v>
      </c>
      <c r="F7232" s="3">
        <v>0</v>
      </c>
      <c r="G7232" s="2">
        <f>Table13[[#This Row],[CF % FV]]*$A$2</f>
        <v>0</v>
      </c>
      <c r="H7232" s="3">
        <v>0.234840248161479</v>
      </c>
      <c r="I7232" s="2">
        <f>Table13[[#This Row],[CF % EOL ]]*$A$6</f>
        <v>0</v>
      </c>
      <c r="J7232" s="3">
        <v>8.2691161536594407E-2</v>
      </c>
      <c r="K7232" s="2">
        <f>$A$10*Table13[[#This Row],[CF % WEC]]</f>
        <v>0</v>
      </c>
      <c r="L7232" s="1">
        <v>40.139732814475906</v>
      </c>
      <c r="M7232" s="2">
        <f>Table13[[#This Row],[Cons h '[MWh']]]-Table13[[#This Row],[Ewec_prod '[MWh']]]-Table13[[#This Row],[Eeol_prod '[MWh']]]-Table13[[#This Row],[Efv_prod '[MWh']]]</f>
        <v>40.139732814475906</v>
      </c>
    </row>
    <row r="7233" x14ac:dyDescent="0.25">
      <c r="E7233" s="4">
        <v>43767.291666666664</v>
      </c>
      <c r="F7233" s="3">
        <v>0</v>
      </c>
      <c r="G7233" s="2">
        <f>Table13[[#This Row],[CF % FV]]*$A$2</f>
        <v>0</v>
      </c>
      <c r="H7233" s="3">
        <v>0.23775774147891099</v>
      </c>
      <c r="I7233" s="2">
        <f>Table13[[#This Row],[CF % EOL ]]*$A$6</f>
        <v>0</v>
      </c>
      <c r="J7233" s="3">
        <v>8.4428523975563288E-2</v>
      </c>
      <c r="K7233" s="2">
        <f>$A$10*Table13[[#This Row],[CF % WEC]]</f>
        <v>0</v>
      </c>
      <c r="L7233" s="1">
        <v>33.127071396350033</v>
      </c>
      <c r="M7233" s="2">
        <f>Table13[[#This Row],[Cons h '[MWh']]]-Table13[[#This Row],[Ewec_prod '[MWh']]]-Table13[[#This Row],[Eeol_prod '[MWh']]]-Table13[[#This Row],[Efv_prod '[MWh']]]</f>
        <v>33.127071396350033</v>
      </c>
    </row>
    <row r="7234" x14ac:dyDescent="0.25">
      <c r="E7234" s="4">
        <v>43767.333333333336</v>
      </c>
      <c r="F7234" s="3">
        <v>0</v>
      </c>
      <c r="G7234" s="2">
        <f>Table13[[#This Row],[CF % FV]]*$A$2</f>
        <v>0</v>
      </c>
      <c r="H7234" s="3">
        <v>0.23111205706751201</v>
      </c>
      <c r="I7234" s="2">
        <f>Table13[[#This Row],[CF % EOL ]]*$A$6</f>
        <v>0</v>
      </c>
      <c r="J7234" s="3">
        <v>8.5998970101103564E-2</v>
      </c>
      <c r="K7234" s="2">
        <f>$A$10*Table13[[#This Row],[CF % WEC]]</f>
        <v>0</v>
      </c>
      <c r="L7234" s="1">
        <v>29.372731287049294</v>
      </c>
      <c r="M7234" s="2">
        <f>Table13[[#This Row],[Cons h '[MWh']]]-Table13[[#This Row],[Ewec_prod '[MWh']]]-Table13[[#This Row],[Eeol_prod '[MWh']]]-Table13[[#This Row],[Efv_prod '[MWh']]]</f>
        <v>29.372731287049294</v>
      </c>
    </row>
    <row r="7235" x14ac:dyDescent="0.25">
      <c r="E7235" s="4">
        <v>43767.375</v>
      </c>
      <c r="F7235" s="3">
        <v>0</v>
      </c>
      <c r="G7235" s="2">
        <f>Table13[[#This Row],[CF % FV]]*$A$2</f>
        <v>0</v>
      </c>
      <c r="H7235" s="3">
        <v>0.25313091834729401</v>
      </c>
      <c r="I7235" s="2">
        <f>Table13[[#This Row],[CF % EOL ]]*$A$6</f>
        <v>0</v>
      </c>
      <c r="J7235" s="3">
        <v>8.3501758844681848E-2</v>
      </c>
      <c r="K7235" s="2">
        <f>$A$10*Table13[[#This Row],[CF % WEC]]</f>
        <v>0</v>
      </c>
      <c r="L7235" s="1">
        <v>30.171746486085009</v>
      </c>
      <c r="M7235" s="2">
        <f>Table13[[#This Row],[Cons h '[MWh']]]-Table13[[#This Row],[Ewec_prod '[MWh']]]-Table13[[#This Row],[Eeol_prod '[MWh']]]-Table13[[#This Row],[Efv_prod '[MWh']]]</f>
        <v>30.171746486085009</v>
      </c>
    </row>
    <row r="7236" x14ac:dyDescent="0.25">
      <c r="E7236" s="4">
        <v>43767.416666666664</v>
      </c>
      <c r="F7236" s="3">
        <v>0</v>
      </c>
      <c r="G7236" s="2">
        <f>Table13[[#This Row],[CF % FV]]*$A$2</f>
        <v>0</v>
      </c>
      <c r="H7236" s="3">
        <v>-2.5777705945671E-3</v>
      </c>
      <c r="I7236" s="2">
        <f>Table13[[#This Row],[CF % EOL ]]*$A$6</f>
        <v>0</v>
      </c>
      <c r="J7236" s="3">
        <v>8.3146533674714737E-2</v>
      </c>
      <c r="K7236" s="2">
        <f>$A$10*Table13[[#This Row],[CF % WEC]]</f>
        <v>0</v>
      </c>
      <c r="L7236" s="1">
        <v>33.196986110075855</v>
      </c>
      <c r="M7236" s="2">
        <f>Table13[[#This Row],[Cons h '[MWh']]]-Table13[[#This Row],[Ewec_prod '[MWh']]]-Table13[[#This Row],[Eeol_prod '[MWh']]]-Table13[[#This Row],[Efv_prod '[MWh']]]</f>
        <v>33.196986110075855</v>
      </c>
    </row>
    <row r="7237" x14ac:dyDescent="0.25">
      <c r="E7237" s="4">
        <v>43767.458333333336</v>
      </c>
      <c r="F7237" s="3">
        <v>0</v>
      </c>
      <c r="G7237" s="2">
        <f>Table13[[#This Row],[CF % FV]]*$A$2</f>
        <v>0</v>
      </c>
      <c r="H7237" s="3">
        <v>-3.7995460012078398E-3</v>
      </c>
      <c r="I7237" s="2">
        <f>Table13[[#This Row],[CF % EOL ]]*$A$6</f>
        <v>0</v>
      </c>
      <c r="J7237" s="3">
        <v>8.3063369645382287E-2</v>
      </c>
      <c r="K7237" s="2">
        <f>$A$10*Table13[[#This Row],[CF % WEC]]</f>
        <v>0</v>
      </c>
      <c r="L7237" s="1">
        <v>25.813495739509939</v>
      </c>
      <c r="M7237" s="2">
        <f>Table13[[#This Row],[Cons h '[MWh']]]-Table13[[#This Row],[Ewec_prod '[MWh']]]-Table13[[#This Row],[Eeol_prod '[MWh']]]-Table13[[#This Row],[Efv_prod '[MWh']]]</f>
        <v>25.813495739509939</v>
      </c>
    </row>
    <row r="7238" x14ac:dyDescent="0.25">
      <c r="E7238" s="4">
        <v>43767.5</v>
      </c>
      <c r="F7238" s="3">
        <v>0</v>
      </c>
      <c r="G7238" s="2">
        <f>Table13[[#This Row],[CF % FV]]*$A$2</f>
        <v>0</v>
      </c>
      <c r="H7238" s="3">
        <v>-3.7770094698894299E-3</v>
      </c>
      <c r="I7238" s="2">
        <f>Table13[[#This Row],[CF % EOL ]]*$A$6</f>
        <v>0</v>
      </c>
      <c r="J7238" s="3">
        <v>8.3274036680040978E-2</v>
      </c>
      <c r="K7238" s="2">
        <f>$A$10*Table13[[#This Row],[CF % WEC]]</f>
        <v>0</v>
      </c>
      <c r="L7238" s="1">
        <v>33.747451455433222</v>
      </c>
      <c r="M7238" s="2">
        <f>Table13[[#This Row],[Cons h '[MWh']]]-Table13[[#This Row],[Ewec_prod '[MWh']]]-Table13[[#This Row],[Eeol_prod '[MWh']]]-Table13[[#This Row],[Efv_prod '[MWh']]]</f>
        <v>33.747451455433222</v>
      </c>
    </row>
    <row r="7239" x14ac:dyDescent="0.25">
      <c r="E7239" s="4">
        <v>43767.541666666664</v>
      </c>
      <c r="F7239" s="3">
        <v>0</v>
      </c>
      <c r="G7239" s="2">
        <f>Table13[[#This Row],[CF % FV]]*$A$2</f>
        <v>0</v>
      </c>
      <c r="H7239" s="3">
        <v>-2.24547707784825E-3</v>
      </c>
      <c r="I7239" s="2">
        <f>Table13[[#This Row],[CF % EOL ]]*$A$6</f>
        <v>0</v>
      </c>
      <c r="J7239" s="3">
        <v>8.406519433584328E-2</v>
      </c>
      <c r="K7239" s="2">
        <f>$A$10*Table13[[#This Row],[CF % WEC]]</f>
        <v>0</v>
      </c>
      <c r="L7239" s="1">
        <v>34.363389006793277</v>
      </c>
      <c r="M7239" s="2">
        <f>Table13[[#This Row],[Cons h '[MWh']]]-Table13[[#This Row],[Ewec_prod '[MWh']]]-Table13[[#This Row],[Eeol_prod '[MWh']]]-Table13[[#This Row],[Efv_prod '[MWh']]]</f>
        <v>34.363389006793277</v>
      </c>
    </row>
    <row r="7240" x14ac:dyDescent="0.25">
      <c r="E7240" s="4">
        <v>43767.583333333336</v>
      </c>
      <c r="F7240" s="3">
        <v>0</v>
      </c>
      <c r="G7240" s="2">
        <f>Table13[[#This Row],[CF % FV]]*$A$2</f>
        <v>0</v>
      </c>
      <c r="H7240" s="3">
        <v>3.6856441990369099E-3</v>
      </c>
      <c r="I7240" s="2">
        <f>Table13[[#This Row],[CF % EOL ]]*$A$6</f>
        <v>0</v>
      </c>
      <c r="J7240" s="3">
        <v>8.4976709088146987E-2</v>
      </c>
      <c r="K7240" s="2">
        <f>$A$10*Table13[[#This Row],[CF % WEC]]</f>
        <v>0</v>
      </c>
      <c r="L7240" s="1">
        <v>29.783443425251306</v>
      </c>
      <c r="M7240" s="2">
        <f>Table13[[#This Row],[Cons h '[MWh']]]-Table13[[#This Row],[Ewec_prod '[MWh']]]-Table13[[#This Row],[Eeol_prod '[MWh']]]-Table13[[#This Row],[Efv_prod '[MWh']]]</f>
        <v>29.783443425251306</v>
      </c>
    </row>
    <row r="7241" x14ac:dyDescent="0.25">
      <c r="E7241" s="4">
        <v>43767.625</v>
      </c>
      <c r="F7241" s="3">
        <v>8.9999999999999998E-4</v>
      </c>
      <c r="G7241" s="2">
        <f>Table13[[#This Row],[CF % FV]]*$A$2</f>
        <v>9.8999999999999991E-2</v>
      </c>
      <c r="H7241" s="3">
        <v>1.2842761014560901E-2</v>
      </c>
      <c r="I7241" s="2">
        <f>Table13[[#This Row],[CF % EOL ]]*$A$6</f>
        <v>0</v>
      </c>
      <c r="J7241" s="3">
        <v>8.5878114765366081E-2</v>
      </c>
      <c r="K7241" s="2">
        <f>$A$10*Table13[[#This Row],[CF % WEC]]</f>
        <v>0</v>
      </c>
      <c r="L7241" s="1">
        <v>33.014871112278811</v>
      </c>
      <c r="M7241" s="2">
        <f>Table13[[#This Row],[Cons h '[MWh']]]-Table13[[#This Row],[Ewec_prod '[MWh']]]-Table13[[#This Row],[Eeol_prod '[MWh']]]-Table13[[#This Row],[Efv_prod '[MWh']]]</f>
        <v>32.915871112278815</v>
      </c>
    </row>
    <row r="7242" x14ac:dyDescent="0.25">
      <c r="E7242" s="4">
        <v>43767.666666666664</v>
      </c>
      <c r="F7242" s="3">
        <v>0.11754000000000001</v>
      </c>
      <c r="G7242" s="2">
        <f>Table13[[#This Row],[CF % FV]]*$A$2</f>
        <v>12.929400000000001</v>
      </c>
      <c r="H7242" s="3">
        <v>2.15230644928243E-2</v>
      </c>
      <c r="I7242" s="2">
        <f>Table13[[#This Row],[CF % EOL ]]*$A$6</f>
        <v>0</v>
      </c>
      <c r="J7242" s="3">
        <v>8.6769202961703498E-2</v>
      </c>
      <c r="K7242" s="2">
        <f>$A$10*Table13[[#This Row],[CF % WEC]]</f>
        <v>0</v>
      </c>
      <c r="L7242" s="1">
        <v>27.908877479223662</v>
      </c>
      <c r="M7242" s="2">
        <f>Table13[[#This Row],[Cons h '[MWh']]]-Table13[[#This Row],[Ewec_prod '[MWh']]]-Table13[[#This Row],[Eeol_prod '[MWh']]]-Table13[[#This Row],[Efv_prod '[MWh']]]</f>
        <v>14.979477479223661</v>
      </c>
    </row>
    <row r="7243" x14ac:dyDescent="0.25">
      <c r="E7243" s="4">
        <v>43767.708333333336</v>
      </c>
      <c r="F7243" s="3">
        <v>0.32062999999999997</v>
      </c>
      <c r="G7243" s="2">
        <f>Table13[[#This Row],[CF % FV]]*$A$2</f>
        <v>35.269299999999994</v>
      </c>
      <c r="H7243" s="3">
        <v>4.4858403182183197E-2</v>
      </c>
      <c r="I7243" s="2">
        <f>Table13[[#This Row],[CF % EOL ]]*$A$6</f>
        <v>0</v>
      </c>
      <c r="J7243" s="3">
        <v>8.7864512613312074E-2</v>
      </c>
      <c r="K7243" s="2">
        <f>$A$10*Table13[[#This Row],[CF % WEC]]</f>
        <v>0</v>
      </c>
      <c r="L7243" s="1">
        <v>35.582758911273366</v>
      </c>
      <c r="M7243" s="2">
        <f>Table13[[#This Row],[Cons h '[MWh']]]-Table13[[#This Row],[Ewec_prod '[MWh']]]-Table13[[#This Row],[Eeol_prod '[MWh']]]-Table13[[#This Row],[Efv_prod '[MWh']]]</f>
        <v>0.31345891127337211</v>
      </c>
    </row>
    <row r="7244" x14ac:dyDescent="0.25">
      <c r="E7244" s="4">
        <v>43767.75</v>
      </c>
      <c r="F7244" s="3">
        <v>0.49945999999999996</v>
      </c>
      <c r="G7244" s="2">
        <f>Table13[[#This Row],[CF % FV]]*$A$2</f>
        <v>54.940599999999996</v>
      </c>
      <c r="H7244" s="3">
        <v>9.5663353803168899E-2</v>
      </c>
      <c r="I7244" s="2">
        <f>Table13[[#This Row],[CF % EOL ]]*$A$6</f>
        <v>0</v>
      </c>
      <c r="J7244" s="3">
        <v>8.9049891038345583E-2</v>
      </c>
      <c r="K7244" s="2">
        <f>$A$10*Table13[[#This Row],[CF % WEC]]</f>
        <v>0</v>
      </c>
      <c r="L7244" s="1">
        <v>46.11441180030738</v>
      </c>
      <c r="M7244" s="2">
        <f>Table13[[#This Row],[Cons h '[MWh']]]-Table13[[#This Row],[Ewec_prod '[MWh']]]-Table13[[#This Row],[Eeol_prod '[MWh']]]-Table13[[#This Row],[Efv_prod '[MWh']]]</f>
        <v>-8.8261881996926164</v>
      </c>
    </row>
    <row r="7245" x14ac:dyDescent="0.25">
      <c r="E7245" s="4">
        <v>43767.791666666664</v>
      </c>
      <c r="F7245" s="3">
        <v>0.56258000000000008</v>
      </c>
      <c r="G7245" s="2">
        <f>Table13[[#This Row],[CF % FV]]*$A$2</f>
        <v>61.883800000000008</v>
      </c>
      <c r="H7245" s="3">
        <v>0.177769291327636</v>
      </c>
      <c r="I7245" s="2">
        <f>Table13[[#This Row],[CF % EOL ]]*$A$6</f>
        <v>0</v>
      </c>
      <c r="J7245" s="3">
        <v>9.0625673029071235E-2</v>
      </c>
      <c r="K7245" s="2">
        <f>$A$10*Table13[[#This Row],[CF % WEC]]</f>
        <v>0</v>
      </c>
      <c r="L7245" s="1">
        <v>41.658010565659517</v>
      </c>
      <c r="M7245" s="2">
        <f>Table13[[#This Row],[Cons h '[MWh']]]-Table13[[#This Row],[Ewec_prod '[MWh']]]-Table13[[#This Row],[Eeol_prod '[MWh']]]-Table13[[#This Row],[Efv_prod '[MWh']]]</f>
        <v>-20.225789434340491</v>
      </c>
    </row>
    <row r="7246" x14ac:dyDescent="0.25">
      <c r="E7246" s="4">
        <v>43767.833333333336</v>
      </c>
      <c r="F7246" s="3">
        <v>0.63854999999999995</v>
      </c>
      <c r="G7246" s="2">
        <f>Table13[[#This Row],[CF % FV]]*$A$2</f>
        <v>70.240499999999997</v>
      </c>
      <c r="H7246" s="3">
        <v>0.178908409772638</v>
      </c>
      <c r="I7246" s="2">
        <f>Table13[[#This Row],[CF % EOL ]]*$A$6</f>
        <v>0</v>
      </c>
      <c r="J7246" s="3">
        <v>9.2456011419132164E-2</v>
      </c>
      <c r="K7246" s="2">
        <f>$A$10*Table13[[#This Row],[CF % WEC]]</f>
        <v>0</v>
      </c>
      <c r="L7246" s="1">
        <v>40.311725836930002</v>
      </c>
      <c r="M7246" s="2">
        <f>Table13[[#This Row],[Cons h '[MWh']]]-Table13[[#This Row],[Ewec_prod '[MWh']]]-Table13[[#This Row],[Eeol_prod '[MWh']]]-Table13[[#This Row],[Efv_prod '[MWh']]]</f>
        <v>-29.928774163069995</v>
      </c>
    </row>
    <row r="7247" x14ac:dyDescent="0.25">
      <c r="E7247" s="4">
        <v>43767.875</v>
      </c>
      <c r="F7247" s="3">
        <v>0.71317999999999993</v>
      </c>
      <c r="G7247" s="2">
        <f>Table13[[#This Row],[CF % FV]]*$A$2</f>
        <v>78.449799999999996</v>
      </c>
      <c r="H7247" s="3">
        <v>0.191656831044967</v>
      </c>
      <c r="I7247" s="2">
        <f>Table13[[#This Row],[CF % EOL ]]*$A$6</f>
        <v>0</v>
      </c>
      <c r="J7247" s="3">
        <v>9.1595798227368463E-2</v>
      </c>
      <c r="K7247" s="2">
        <f>$A$10*Table13[[#This Row],[CF % WEC]]</f>
        <v>0</v>
      </c>
      <c r="L7247" s="1">
        <v>40.808591074030957</v>
      </c>
      <c r="M7247" s="2">
        <f>Table13[[#This Row],[Cons h '[MWh']]]-Table13[[#This Row],[Ewec_prod '[MWh']]]-Table13[[#This Row],[Eeol_prod '[MWh']]]-Table13[[#This Row],[Efv_prod '[MWh']]]</f>
        <v>-37.641208925969039</v>
      </c>
    </row>
    <row r="7248" x14ac:dyDescent="0.25">
      <c r="E7248" s="4">
        <v>43767.916666666664</v>
      </c>
      <c r="F7248" s="3">
        <v>0.59510000000000007</v>
      </c>
      <c r="G7248" s="2">
        <f>Table13[[#This Row],[CF % FV]]*$A$2</f>
        <v>65.461000000000013</v>
      </c>
      <c r="H7248" s="3">
        <v>-3.8326783903237902E-3</v>
      </c>
      <c r="I7248" s="2">
        <f>Table13[[#This Row],[CF % EOL ]]*$A$6</f>
        <v>0</v>
      </c>
      <c r="J7248" s="3">
        <v>9.0965885146081865E-2</v>
      </c>
      <c r="K7248" s="2">
        <f>$A$10*Table13[[#This Row],[CF % WEC]]</f>
        <v>0</v>
      </c>
      <c r="L7248" s="1">
        <v>37.738159154955476</v>
      </c>
      <c r="M7248" s="2">
        <f>Table13[[#This Row],[Cons h '[MWh']]]-Table13[[#This Row],[Ewec_prod '[MWh']]]-Table13[[#This Row],[Eeol_prod '[MWh']]]-Table13[[#This Row],[Efv_prod '[MWh']]]</f>
        <v>-27.722840845044537</v>
      </c>
    </row>
    <row r="7249" x14ac:dyDescent="0.25">
      <c r="E7249" s="4">
        <v>43767.958333333336</v>
      </c>
      <c r="F7249" s="3">
        <v>0.61039999999999994</v>
      </c>
      <c r="G7249" s="2">
        <f>Table13[[#This Row],[CF % FV]]*$A$2</f>
        <v>67.143999999999991</v>
      </c>
      <c r="H7249" s="3">
        <v>-2.9348578814178601E-3</v>
      </c>
      <c r="I7249" s="2">
        <f>Table13[[#This Row],[CF % EOL ]]*$A$6</f>
        <v>0</v>
      </c>
      <c r="J7249" s="3">
        <v>9.0763115953363255E-2</v>
      </c>
      <c r="K7249" s="2">
        <f>$A$10*Table13[[#This Row],[CF % WEC]]</f>
        <v>0</v>
      </c>
      <c r="L7249" s="1">
        <v>25.63364320316122</v>
      </c>
      <c r="M7249" s="2">
        <f>Table13[[#This Row],[Cons h '[MWh']]]-Table13[[#This Row],[Ewec_prod '[MWh']]]-Table13[[#This Row],[Eeol_prod '[MWh']]]-Table13[[#This Row],[Efv_prod '[MWh']]]</f>
        <v>-41.510356796838771</v>
      </c>
    </row>
    <row r="7250" x14ac:dyDescent="0.25">
      <c r="E7250" s="4">
        <v>43768</v>
      </c>
      <c r="F7250" s="3">
        <v>0.50131999999999999</v>
      </c>
      <c r="G7250" s="2">
        <f>Table13[[#This Row],[CF % FV]]*$A$2</f>
        <v>55.145199999999996</v>
      </c>
      <c r="H7250" s="3">
        <v>-3.7269939304808101E-3</v>
      </c>
      <c r="I7250" s="2">
        <f>Table13[[#This Row],[CF % EOL ]]*$A$6</f>
        <v>0</v>
      </c>
      <c r="J7250" s="3">
        <v>9.021366010725318E-2</v>
      </c>
      <c r="K7250" s="2">
        <f>$A$10*Table13[[#This Row],[CF % WEC]]</f>
        <v>0</v>
      </c>
      <c r="L7250" s="1">
        <v>30.810469485304015</v>
      </c>
      <c r="M7250" s="2">
        <f>Table13[[#This Row],[Cons h '[MWh']]]-Table13[[#This Row],[Ewec_prod '[MWh']]]-Table13[[#This Row],[Eeol_prod '[MWh']]]-Table13[[#This Row],[Efv_prod '[MWh']]]</f>
        <v>-24.33473051469598</v>
      </c>
    </row>
    <row r="7251" x14ac:dyDescent="0.25">
      <c r="E7251" s="4">
        <v>43768.041666666664</v>
      </c>
      <c r="F7251" s="3">
        <v>0.34136</v>
      </c>
      <c r="G7251" s="2">
        <f>Table13[[#This Row],[CF % FV]]*$A$2</f>
        <v>37.549599999999998</v>
      </c>
      <c r="H7251" s="3">
        <v>-2.7535434915064599E-3</v>
      </c>
      <c r="I7251" s="2">
        <f>Table13[[#This Row],[CF % EOL ]]*$A$6</f>
        <v>0</v>
      </c>
      <c r="J7251" s="3">
        <v>8.9783346551841656E-2</v>
      </c>
      <c r="K7251" s="2">
        <f>$A$10*Table13[[#This Row],[CF % WEC]]</f>
        <v>0</v>
      </c>
      <c r="L7251" s="1">
        <v>23.68357664243694</v>
      </c>
      <c r="M7251" s="2">
        <f>Table13[[#This Row],[Cons h '[MWh']]]-Table13[[#This Row],[Ewec_prod '[MWh']]]-Table13[[#This Row],[Eeol_prod '[MWh']]]-Table13[[#This Row],[Efv_prod '[MWh']]]</f>
        <v>-13.866023357563058</v>
      </c>
    </row>
    <row r="7252" x14ac:dyDescent="0.25">
      <c r="E7252" s="4">
        <v>43768.083333333336</v>
      </c>
      <c r="F7252" s="3">
        <v>0.13416</v>
      </c>
      <c r="G7252" s="2">
        <f>Table13[[#This Row],[CF % FV]]*$A$2</f>
        <v>14.7576</v>
      </c>
      <c r="H7252" s="3">
        <v>6.1880895697065596E-3</v>
      </c>
      <c r="I7252" s="2">
        <f>Table13[[#This Row],[CF % EOL ]]*$A$6</f>
        <v>0</v>
      </c>
      <c r="J7252" s="3">
        <v>8.9681707627371196E-2</v>
      </c>
      <c r="K7252" s="2">
        <f>$A$10*Table13[[#This Row],[CF % WEC]]</f>
        <v>0</v>
      </c>
      <c r="L7252" s="1">
        <v>30.510951177636294</v>
      </c>
      <c r="M7252" s="2">
        <f>Table13[[#This Row],[Cons h '[MWh']]]-Table13[[#This Row],[Ewec_prod '[MWh']]]-Table13[[#This Row],[Eeol_prod '[MWh']]]-Table13[[#This Row],[Efv_prod '[MWh']]]</f>
        <v>15.753351177636294</v>
      </c>
    </row>
    <row r="7253" x14ac:dyDescent="0.25">
      <c r="E7253" s="4">
        <v>43768.125</v>
      </c>
      <c r="F7253" s="3">
        <v>2.154E-2</v>
      </c>
      <c r="G7253" s="2">
        <f>Table13[[#This Row],[CF % FV]]*$A$2</f>
        <v>2.3694000000000002</v>
      </c>
      <c r="H7253" s="3">
        <v>4.8541947128569803E-2</v>
      </c>
      <c r="I7253" s="2">
        <f>Table13[[#This Row],[CF % EOL ]]*$A$6</f>
        <v>0</v>
      </c>
      <c r="J7253" s="3">
        <v>8.9235506957922414E-2</v>
      </c>
      <c r="K7253" s="2">
        <f>$A$10*Table13[[#This Row],[CF % WEC]]</f>
        <v>0</v>
      </c>
      <c r="L7253" s="1">
        <v>23.477772933064806</v>
      </c>
      <c r="M7253" s="2">
        <f>Table13[[#This Row],[Cons h '[MWh']]]-Table13[[#This Row],[Ewec_prod '[MWh']]]-Table13[[#This Row],[Eeol_prod '[MWh']]]-Table13[[#This Row],[Efv_prod '[MWh']]]</f>
        <v>21.108372933064807</v>
      </c>
    </row>
    <row r="7254" x14ac:dyDescent="0.25">
      <c r="E7254" s="4">
        <v>43768.166666666664</v>
      </c>
      <c r="F7254" s="3">
        <v>0</v>
      </c>
      <c r="G7254" s="2">
        <f>Table13[[#This Row],[CF % FV]]*$A$2</f>
        <v>0</v>
      </c>
      <c r="H7254" s="3">
        <v>9.1918861334838897E-2</v>
      </c>
      <c r="I7254" s="2">
        <f>Table13[[#This Row],[CF % EOL ]]*$A$6</f>
        <v>0</v>
      </c>
      <c r="J7254" s="3">
        <v>9.0020507310176953E-2</v>
      </c>
      <c r="K7254" s="2">
        <f>$A$10*Table13[[#This Row],[CF % WEC]]</f>
        <v>0</v>
      </c>
      <c r="L7254" s="1">
        <v>27.943641068733552</v>
      </c>
      <c r="M7254" s="2">
        <f>Table13[[#This Row],[Cons h '[MWh']]]-Table13[[#This Row],[Ewec_prod '[MWh']]]-Table13[[#This Row],[Eeol_prod '[MWh']]]-Table13[[#This Row],[Efv_prod '[MWh']]]</f>
        <v>27.943641068733552</v>
      </c>
    </row>
    <row r="7255" x14ac:dyDescent="0.25">
      <c r="E7255" s="4">
        <v>43768.208333333336</v>
      </c>
      <c r="F7255" s="3">
        <v>0</v>
      </c>
      <c r="G7255" s="2">
        <f>Table13[[#This Row],[CF % FV]]*$A$2</f>
        <v>0</v>
      </c>
      <c r="H7255" s="3">
        <v>0.140380987486218</v>
      </c>
      <c r="I7255" s="2">
        <f>Table13[[#This Row],[CF % EOL ]]*$A$6</f>
        <v>0</v>
      </c>
      <c r="J7255" s="3">
        <v>9.1376011475775426E-2</v>
      </c>
      <c r="K7255" s="2">
        <f>$A$10*Table13[[#This Row],[CF % WEC]]</f>
        <v>0</v>
      </c>
      <c r="L7255" s="1">
        <v>26.571311355237007</v>
      </c>
      <c r="M7255" s="2">
        <f>Table13[[#This Row],[Cons h '[MWh']]]-Table13[[#This Row],[Ewec_prod '[MWh']]]-Table13[[#This Row],[Eeol_prod '[MWh']]]-Table13[[#This Row],[Efv_prod '[MWh']]]</f>
        <v>26.571311355237007</v>
      </c>
    </row>
    <row r="7256" x14ac:dyDescent="0.25">
      <c r="E7256" s="4">
        <v>43768.25</v>
      </c>
      <c r="F7256" s="3">
        <v>0</v>
      </c>
      <c r="G7256" s="2">
        <f>Table13[[#This Row],[CF % FV]]*$A$2</f>
        <v>0</v>
      </c>
      <c r="H7256" s="3">
        <v>0.19674154226953999</v>
      </c>
      <c r="I7256" s="2">
        <f>Table13[[#This Row],[CF % EOL ]]*$A$6</f>
        <v>0</v>
      </c>
      <c r="J7256" s="3">
        <v>9.343605625911687E-2</v>
      </c>
      <c r="K7256" s="2">
        <f>$A$10*Table13[[#This Row],[CF % WEC]]</f>
        <v>0</v>
      </c>
      <c r="L7256" s="1">
        <v>38.587017458948196</v>
      </c>
      <c r="M7256" s="2">
        <f>Table13[[#This Row],[Cons h '[MWh']]]-Table13[[#This Row],[Ewec_prod '[MWh']]]-Table13[[#This Row],[Eeol_prod '[MWh']]]-Table13[[#This Row],[Efv_prod '[MWh']]]</f>
        <v>38.587017458948196</v>
      </c>
    </row>
    <row r="7257" x14ac:dyDescent="0.25">
      <c r="E7257" s="4">
        <v>43768.291666666664</v>
      </c>
      <c r="F7257" s="3">
        <v>0</v>
      </c>
      <c r="G7257" s="2">
        <f>Table13[[#This Row],[CF % FV]]*$A$2</f>
        <v>0</v>
      </c>
      <c r="H7257" s="3">
        <v>0.277000450048077</v>
      </c>
      <c r="I7257" s="2">
        <f>Table13[[#This Row],[CF % EOL ]]*$A$6</f>
        <v>0</v>
      </c>
      <c r="J7257" s="3">
        <v>9.6108021325809007E-2</v>
      </c>
      <c r="K7257" s="2">
        <f>$A$10*Table13[[#This Row],[CF % WEC]]</f>
        <v>0</v>
      </c>
      <c r="L7257" s="1">
        <v>35.962115413625753</v>
      </c>
      <c r="M7257" s="2">
        <f>Table13[[#This Row],[Cons h '[MWh']]]-Table13[[#This Row],[Ewec_prod '[MWh']]]-Table13[[#This Row],[Eeol_prod '[MWh']]]-Table13[[#This Row],[Efv_prod '[MWh']]]</f>
        <v>35.962115413625753</v>
      </c>
    </row>
    <row r="7258" x14ac:dyDescent="0.25">
      <c r="E7258" s="4">
        <v>43768.333333333336</v>
      </c>
      <c r="F7258" s="3">
        <v>0</v>
      </c>
      <c r="G7258" s="2">
        <f>Table13[[#This Row],[CF % FV]]*$A$2</f>
        <v>0</v>
      </c>
      <c r="H7258" s="3">
        <v>0.31979669491367202</v>
      </c>
      <c r="I7258" s="2">
        <f>Table13[[#This Row],[CF % EOL ]]*$A$6</f>
        <v>0</v>
      </c>
      <c r="J7258" s="3">
        <v>9.8973875898804839E-2</v>
      </c>
      <c r="K7258" s="2">
        <f>$A$10*Table13[[#This Row],[CF % WEC]]</f>
        <v>0</v>
      </c>
      <c r="L7258" s="1">
        <v>30.195376628767509</v>
      </c>
      <c r="M7258" s="2">
        <f>Table13[[#This Row],[Cons h '[MWh']]]-Table13[[#This Row],[Ewec_prod '[MWh']]]-Table13[[#This Row],[Eeol_prod '[MWh']]]-Table13[[#This Row],[Efv_prod '[MWh']]]</f>
        <v>30.195376628767509</v>
      </c>
    </row>
    <row r="7259" x14ac:dyDescent="0.25">
      <c r="E7259" s="4">
        <v>43768.375</v>
      </c>
      <c r="F7259" s="3">
        <v>0</v>
      </c>
      <c r="G7259" s="2">
        <f>Table13[[#This Row],[CF % FV]]*$A$2</f>
        <v>0</v>
      </c>
      <c r="H7259" s="3">
        <v>0.361145747415754</v>
      </c>
      <c r="I7259" s="2">
        <f>Table13[[#This Row],[CF % EOL ]]*$A$6</f>
        <v>0</v>
      </c>
      <c r="J7259" s="3">
        <v>9.5632865081670293E-2</v>
      </c>
      <c r="K7259" s="2">
        <f>$A$10*Table13[[#This Row],[CF % WEC]]</f>
        <v>0</v>
      </c>
      <c r="L7259" s="1">
        <v>27.45915892342148</v>
      </c>
      <c r="M7259" s="2">
        <f>Table13[[#This Row],[Cons h '[MWh']]]-Table13[[#This Row],[Ewec_prod '[MWh']]]-Table13[[#This Row],[Eeol_prod '[MWh']]]-Table13[[#This Row],[Efv_prod '[MWh']]]</f>
        <v>27.45915892342148</v>
      </c>
    </row>
    <row r="7260" x14ac:dyDescent="0.25">
      <c r="E7260" s="4">
        <v>43768.416666666664</v>
      </c>
      <c r="F7260" s="3">
        <v>0</v>
      </c>
      <c r="G7260" s="2">
        <f>Table13[[#This Row],[CF % FV]]*$A$2</f>
        <v>0</v>
      </c>
      <c r="H7260" s="3">
        <v>2.0486355616034201E-2</v>
      </c>
      <c r="I7260" s="2">
        <f>Table13[[#This Row],[CF % EOL ]]*$A$6</f>
        <v>0</v>
      </c>
      <c r="J7260" s="3">
        <v>9.2386987247075086E-2</v>
      </c>
      <c r="K7260" s="2">
        <f>$A$10*Table13[[#This Row],[CF % WEC]]</f>
        <v>0</v>
      </c>
      <c r="L7260" s="1">
        <v>35.091918043768914</v>
      </c>
      <c r="M7260" s="2">
        <f>Table13[[#This Row],[Cons h '[MWh']]]-Table13[[#This Row],[Ewec_prod '[MWh']]]-Table13[[#This Row],[Eeol_prod '[MWh']]]-Table13[[#This Row],[Efv_prod '[MWh']]]</f>
        <v>35.091918043768914</v>
      </c>
    </row>
    <row r="7261" x14ac:dyDescent="0.25">
      <c r="E7261" s="4">
        <v>43768.458333333336</v>
      </c>
      <c r="F7261" s="3">
        <v>0</v>
      </c>
      <c r="G7261" s="2">
        <f>Table13[[#This Row],[CF % FV]]*$A$2</f>
        <v>0</v>
      </c>
      <c r="H7261" s="3">
        <v>3.0914607072127599E-2</v>
      </c>
      <c r="I7261" s="2">
        <f>Table13[[#This Row],[CF % EOL ]]*$A$6</f>
        <v>0</v>
      </c>
      <c r="J7261" s="3">
        <v>9.3083512551721148E-2</v>
      </c>
      <c r="K7261" s="2">
        <f>$A$10*Table13[[#This Row],[CF % WEC]]</f>
        <v>0</v>
      </c>
      <c r="L7261" s="1">
        <v>31.92454714998474</v>
      </c>
      <c r="M7261" s="2">
        <f>Table13[[#This Row],[Cons h '[MWh']]]-Table13[[#This Row],[Ewec_prod '[MWh']]]-Table13[[#This Row],[Eeol_prod '[MWh']]]-Table13[[#This Row],[Efv_prod '[MWh']]]</f>
        <v>31.92454714998474</v>
      </c>
    </row>
    <row r="7262" x14ac:dyDescent="0.25">
      <c r="E7262" s="4">
        <v>43768.5</v>
      </c>
      <c r="F7262" s="3">
        <v>0</v>
      </c>
      <c r="G7262" s="2">
        <f>Table13[[#This Row],[CF % FV]]*$A$2</f>
        <v>0</v>
      </c>
      <c r="H7262" s="3">
        <v>6.9534214807388695E-2</v>
      </c>
      <c r="I7262" s="2">
        <f>Table13[[#This Row],[CF % EOL ]]*$A$6</f>
        <v>0</v>
      </c>
      <c r="J7262" s="3">
        <v>9.3730686340122937E-2</v>
      </c>
      <c r="K7262" s="2">
        <f>$A$10*Table13[[#This Row],[CF % WEC]]</f>
        <v>0</v>
      </c>
      <c r="L7262" s="1">
        <v>34.612090699152972</v>
      </c>
      <c r="M7262" s="2">
        <f>Table13[[#This Row],[Cons h '[MWh']]]-Table13[[#This Row],[Ewec_prod '[MWh']]]-Table13[[#This Row],[Eeol_prod '[MWh']]]-Table13[[#This Row],[Efv_prod '[MWh']]]</f>
        <v>34.612090699152972</v>
      </c>
    </row>
    <row r="7263" x14ac:dyDescent="0.25">
      <c r="E7263" s="4">
        <v>43768.541666666664</v>
      </c>
      <c r="F7263" s="3">
        <v>0</v>
      </c>
      <c r="G7263" s="2">
        <f>Table13[[#This Row],[CF % FV]]*$A$2</f>
        <v>0</v>
      </c>
      <c r="H7263" s="3">
        <v>0.143267639970411</v>
      </c>
      <c r="I7263" s="2">
        <f>Table13[[#This Row],[CF % EOL ]]*$A$6</f>
        <v>0</v>
      </c>
      <c r="J7263" s="3">
        <v>9.4271147338024469E-2</v>
      </c>
      <c r="K7263" s="2">
        <f>$A$10*Table13[[#This Row],[CF % WEC]]</f>
        <v>0</v>
      </c>
      <c r="L7263" s="1">
        <v>35.600208149710532</v>
      </c>
      <c r="M7263" s="2">
        <f>Table13[[#This Row],[Cons h '[MWh']]]-Table13[[#This Row],[Ewec_prod '[MWh']]]-Table13[[#This Row],[Eeol_prod '[MWh']]]-Table13[[#This Row],[Efv_prod '[MWh']]]</f>
        <v>35.600208149710532</v>
      </c>
    </row>
    <row r="7264" x14ac:dyDescent="0.25">
      <c r="E7264" s="4">
        <v>43768.583333333336</v>
      </c>
      <c r="F7264" s="3">
        <v>0</v>
      </c>
      <c r="G7264" s="2">
        <f>Table13[[#This Row],[CF % FV]]*$A$2</f>
        <v>0</v>
      </c>
      <c r="H7264" s="3">
        <v>0.23934934411425901</v>
      </c>
      <c r="I7264" s="2">
        <f>Table13[[#This Row],[CF % EOL ]]*$A$6</f>
        <v>0</v>
      </c>
      <c r="J7264" s="3">
        <v>9.4607518788268966E-2</v>
      </c>
      <c r="K7264" s="2">
        <f>$A$10*Table13[[#This Row],[CF % WEC]]</f>
        <v>0</v>
      </c>
      <c r="L7264" s="1">
        <v>31.87986232530719</v>
      </c>
      <c r="M7264" s="2">
        <f>Table13[[#This Row],[Cons h '[MWh']]]-Table13[[#This Row],[Ewec_prod '[MWh']]]-Table13[[#This Row],[Eeol_prod '[MWh']]]-Table13[[#This Row],[Efv_prod '[MWh']]]</f>
        <v>31.87986232530719</v>
      </c>
    </row>
    <row r="7265" x14ac:dyDescent="0.25">
      <c r="E7265" s="4">
        <v>43768.625</v>
      </c>
      <c r="F7265" s="3">
        <v>1.66E-3</v>
      </c>
      <c r="G7265" s="2">
        <f>Table13[[#This Row],[CF % FV]]*$A$2</f>
        <v>0.18260000000000001</v>
      </c>
      <c r="H7265" s="3">
        <v>0.34607358992573001</v>
      </c>
      <c r="I7265" s="2">
        <f>Table13[[#This Row],[CF % EOL ]]*$A$6</f>
        <v>0</v>
      </c>
      <c r="J7265" s="3">
        <v>9.7940549167650964E-2</v>
      </c>
      <c r="K7265" s="2">
        <f>$A$10*Table13[[#This Row],[CF % WEC]]</f>
        <v>0</v>
      </c>
      <c r="L7265" s="1">
        <v>31.037270101199837</v>
      </c>
      <c r="M7265" s="2">
        <f>Table13[[#This Row],[Cons h '[MWh']]]-Table13[[#This Row],[Ewec_prod '[MWh']]]-Table13[[#This Row],[Eeol_prod '[MWh']]]-Table13[[#This Row],[Efv_prod '[MWh']]]</f>
        <v>30.854670101199837</v>
      </c>
    </row>
    <row r="7266" x14ac:dyDescent="0.25">
      <c r="E7266" s="4">
        <v>43768.666666666664</v>
      </c>
      <c r="F7266" s="3">
        <v>0.10637000000000001</v>
      </c>
      <c r="G7266" s="2">
        <f>Table13[[#This Row],[CF % FV]]*$A$2</f>
        <v>11.700700000000001</v>
      </c>
      <c r="H7266" s="3">
        <v>0.41544719313285899</v>
      </c>
      <c r="I7266" s="2">
        <f>Table13[[#This Row],[CF % EOL ]]*$A$6</f>
        <v>0</v>
      </c>
      <c r="J7266" s="3">
        <v>0.1045678388462572</v>
      </c>
      <c r="K7266" s="2">
        <f>$A$10*Table13[[#This Row],[CF % WEC]]</f>
        <v>0</v>
      </c>
      <c r="L7266" s="1">
        <v>28.886478176238441</v>
      </c>
      <c r="M7266" s="2">
        <f>Table13[[#This Row],[Cons h '[MWh']]]-Table13[[#This Row],[Ewec_prod '[MWh']]]-Table13[[#This Row],[Eeol_prod '[MWh']]]-Table13[[#This Row],[Efv_prod '[MWh']]]</f>
        <v>17.18577817623844</v>
      </c>
    </row>
    <row r="7267" x14ac:dyDescent="0.25">
      <c r="E7267" s="4">
        <v>43768.708333333336</v>
      </c>
      <c r="F7267" s="3">
        <v>0.30752999999999997</v>
      </c>
      <c r="G7267" s="2">
        <f>Table13[[#This Row],[CF % FV]]*$A$2</f>
        <v>33.828299999999999</v>
      </c>
      <c r="H7267" s="3">
        <v>0.48651945334639901</v>
      </c>
      <c r="I7267" s="2">
        <f>Table13[[#This Row],[CF % EOL ]]*$A$6</f>
        <v>0</v>
      </c>
      <c r="J7267" s="3">
        <v>0.11239122189122844</v>
      </c>
      <c r="K7267" s="2">
        <f>$A$10*Table13[[#This Row],[CF % WEC]]</f>
        <v>0</v>
      </c>
      <c r="L7267" s="1">
        <v>31.854582003770364</v>
      </c>
      <c r="M7267" s="2">
        <f>Table13[[#This Row],[Cons h '[MWh']]]-Table13[[#This Row],[Ewec_prod '[MWh']]]-Table13[[#This Row],[Eeol_prod '[MWh']]]-Table13[[#This Row],[Efv_prod '[MWh']]]</f>
        <v>-1.9737179962296345</v>
      </c>
    </row>
    <row r="7268" x14ac:dyDescent="0.25">
      <c r="E7268" s="4">
        <v>43768.75</v>
      </c>
      <c r="F7268" s="3">
        <v>0.47426000000000001</v>
      </c>
      <c r="G7268" s="2">
        <f>Table13[[#This Row],[CF % FV]]*$A$2</f>
        <v>52.168600000000005</v>
      </c>
      <c r="H7268" s="3">
        <v>0.52138736958743703</v>
      </c>
      <c r="I7268" s="2">
        <f>Table13[[#This Row],[CF % EOL ]]*$A$6</f>
        <v>0</v>
      </c>
      <c r="J7268" s="3">
        <v>0.12015002192899951</v>
      </c>
      <c r="K7268" s="2">
        <f>$A$10*Table13[[#This Row],[CF % WEC]]</f>
        <v>0</v>
      </c>
      <c r="L7268" s="1">
        <v>33.266304537051141</v>
      </c>
      <c r="M7268" s="2">
        <f>Table13[[#This Row],[Cons h '[MWh']]]-Table13[[#This Row],[Ewec_prod '[MWh']]]-Table13[[#This Row],[Eeol_prod '[MWh']]]-Table13[[#This Row],[Efv_prod '[MWh']]]</f>
        <v>-18.902295462948864</v>
      </c>
    </row>
    <row r="7269" x14ac:dyDescent="0.25">
      <c r="E7269" s="4">
        <v>43768.791666666664</v>
      </c>
      <c r="F7269" s="3">
        <v>0.59416999999999998</v>
      </c>
      <c r="G7269" s="2">
        <f>Table13[[#This Row],[CF % FV]]*$A$2</f>
        <v>65.358699999999999</v>
      </c>
      <c r="H7269" s="3">
        <v>0.50680387691002704</v>
      </c>
      <c r="I7269" s="2">
        <f>Table13[[#This Row],[CF % EOL ]]*$A$6</f>
        <v>0</v>
      </c>
      <c r="J7269" s="3">
        <v>0.12637329821010593</v>
      </c>
      <c r="K7269" s="2">
        <f>$A$10*Table13[[#This Row],[CF % WEC]]</f>
        <v>0</v>
      </c>
      <c r="L7269" s="1">
        <v>36.028352680309368</v>
      </c>
      <c r="M7269" s="2">
        <f>Table13[[#This Row],[Cons h '[MWh']]]-Table13[[#This Row],[Ewec_prod '[MWh']]]-Table13[[#This Row],[Eeol_prod '[MWh']]]-Table13[[#This Row],[Efv_prod '[MWh']]]</f>
        <v>-29.330347319690631</v>
      </c>
    </row>
    <row r="7270" x14ac:dyDescent="0.25">
      <c r="E7270" s="4">
        <v>43768.833333333336</v>
      </c>
      <c r="F7270" s="3">
        <v>0.72511999999999999</v>
      </c>
      <c r="G7270" s="2">
        <f>Table13[[#This Row],[CF % FV]]*$A$2</f>
        <v>79.763199999999998</v>
      </c>
      <c r="H7270" s="3">
        <v>0.48492866699637699</v>
      </c>
      <c r="I7270" s="2">
        <f>Table13[[#This Row],[CF % EOL ]]*$A$6</f>
        <v>0</v>
      </c>
      <c r="J7270" s="3">
        <v>0.1308708363683774</v>
      </c>
      <c r="K7270" s="2">
        <f>$A$10*Table13[[#This Row],[CF % WEC]]</f>
        <v>0</v>
      </c>
      <c r="L7270" s="1">
        <v>35.415575619301322</v>
      </c>
      <c r="M7270" s="2">
        <f>Table13[[#This Row],[Cons h '[MWh']]]-Table13[[#This Row],[Ewec_prod '[MWh']]]-Table13[[#This Row],[Eeol_prod '[MWh']]]-Table13[[#This Row],[Efv_prod '[MWh']]]</f>
        <v>-44.347624380698676</v>
      </c>
    </row>
    <row r="7271" x14ac:dyDescent="0.25">
      <c r="E7271" s="4">
        <v>43768.875</v>
      </c>
      <c r="F7271" s="3">
        <v>0.73220000000000007</v>
      </c>
      <c r="G7271" s="2">
        <f>Table13[[#This Row],[CF % FV]]*$A$2</f>
        <v>80.542000000000002</v>
      </c>
      <c r="H7271" s="3">
        <v>0.46815023904275899</v>
      </c>
      <c r="I7271" s="2">
        <f>Table13[[#This Row],[CF % EOL ]]*$A$6</f>
        <v>0</v>
      </c>
      <c r="J7271" s="3">
        <v>0.12277538792579604</v>
      </c>
      <c r="K7271" s="2">
        <f>$A$10*Table13[[#This Row],[CF % WEC]]</f>
        <v>0</v>
      </c>
      <c r="L7271" s="1">
        <v>36.887826218746476</v>
      </c>
      <c r="M7271" s="2">
        <f>Table13[[#This Row],[Cons h '[MWh']]]-Table13[[#This Row],[Ewec_prod '[MWh']]]-Table13[[#This Row],[Eeol_prod '[MWh']]]-Table13[[#This Row],[Efv_prod '[MWh']]]</f>
        <v>-43.654173781253526</v>
      </c>
    </row>
    <row r="7272" x14ac:dyDescent="0.25">
      <c r="E7272" s="4">
        <v>43768.916666666664</v>
      </c>
      <c r="F7272" s="3">
        <v>0.74804999999999999</v>
      </c>
      <c r="G7272" s="2">
        <f>Table13[[#This Row],[CF % FV]]*$A$2</f>
        <v>82.285499999999999</v>
      </c>
      <c r="H7272" s="3">
        <v>6.7469614087618104E-2</v>
      </c>
      <c r="I7272" s="2">
        <f>Table13[[#This Row],[CF % EOL ]]*$A$6</f>
        <v>0</v>
      </c>
      <c r="J7272" s="3">
        <v>0.1165498741280053</v>
      </c>
      <c r="K7272" s="2">
        <f>$A$10*Table13[[#This Row],[CF % WEC]]</f>
        <v>0</v>
      </c>
      <c r="L7272" s="1">
        <v>33.755162795250655</v>
      </c>
      <c r="M7272" s="2">
        <f>Table13[[#This Row],[Cons h '[MWh']]]-Table13[[#This Row],[Ewec_prod '[MWh']]]-Table13[[#This Row],[Eeol_prod '[MWh']]]-Table13[[#This Row],[Efv_prod '[MWh']]]</f>
        <v>-48.530337204749344</v>
      </c>
    </row>
    <row r="7273" x14ac:dyDescent="0.25">
      <c r="E7273" s="4">
        <v>43768.958333333336</v>
      </c>
      <c r="F7273" s="3">
        <v>0.68526999999999993</v>
      </c>
      <c r="G7273" s="2">
        <f>Table13[[#This Row],[CF % FV]]*$A$2</f>
        <v>75.3797</v>
      </c>
      <c r="H7273" s="3">
        <v>6.2763940945097296E-2</v>
      </c>
      <c r="I7273" s="2">
        <f>Table13[[#This Row],[CF % EOL ]]*$A$6</f>
        <v>0</v>
      </c>
      <c r="J7273" s="3">
        <v>0.11169959280539929</v>
      </c>
      <c r="K7273" s="2">
        <f>$A$10*Table13[[#This Row],[CF % WEC]]</f>
        <v>0</v>
      </c>
      <c r="L7273" s="1">
        <v>24.04907644942471</v>
      </c>
      <c r="M7273" s="2">
        <f>Table13[[#This Row],[Cons h '[MWh']]]-Table13[[#This Row],[Ewec_prod '[MWh']]]-Table13[[#This Row],[Eeol_prod '[MWh']]]-Table13[[#This Row],[Efv_prod '[MWh']]]</f>
        <v>-51.330623550575289</v>
      </c>
    </row>
    <row r="7274" x14ac:dyDescent="0.25">
      <c r="E7274" s="4">
        <v>43769</v>
      </c>
      <c r="F7274" s="3">
        <v>0.56086999999999998</v>
      </c>
      <c r="G7274" s="2">
        <f>Table13[[#This Row],[CF % FV]]*$A$2</f>
        <v>61.695699999999995</v>
      </c>
      <c r="H7274" s="3">
        <v>0.12541062810780401</v>
      </c>
      <c r="I7274" s="2">
        <f>Table13[[#This Row],[CF % EOL ]]*$A$6</f>
        <v>0</v>
      </c>
      <c r="J7274" s="3">
        <v>0.10894980304851236</v>
      </c>
      <c r="K7274" s="2">
        <f>$A$10*Table13[[#This Row],[CF % WEC]]</f>
        <v>0</v>
      </c>
      <c r="L7274" s="1">
        <v>27.151537914468207</v>
      </c>
      <c r="M7274" s="2">
        <f>Table13[[#This Row],[Cons h '[MWh']]]-Table13[[#This Row],[Ewec_prod '[MWh']]]-Table13[[#This Row],[Eeol_prod '[MWh']]]-Table13[[#This Row],[Efv_prod '[MWh']]]</f>
        <v>-34.544162085531788</v>
      </c>
    </row>
    <row r="7275" x14ac:dyDescent="0.25">
      <c r="E7275" s="4">
        <v>43769.041666666664</v>
      </c>
      <c r="F7275" s="3">
        <v>0.36479</v>
      </c>
      <c r="G7275" s="2">
        <f>Table13[[#This Row],[CF % FV]]*$A$2</f>
        <v>40.126899999999999</v>
      </c>
      <c r="H7275" s="3">
        <v>0.21305016652046299</v>
      </c>
      <c r="I7275" s="2">
        <f>Table13[[#This Row],[CF % EOL ]]*$A$6</f>
        <v>0</v>
      </c>
      <c r="J7275" s="3">
        <v>0.10864869728297694</v>
      </c>
      <c r="K7275" s="2">
        <f>$A$10*Table13[[#This Row],[CF % WEC]]</f>
        <v>0</v>
      </c>
      <c r="L7275" s="1">
        <v>25.61424784003286</v>
      </c>
      <c r="M7275" s="2">
        <f>Table13[[#This Row],[Cons h '[MWh']]]-Table13[[#This Row],[Ewec_prod '[MWh']]]-Table13[[#This Row],[Eeol_prod '[MWh']]]-Table13[[#This Row],[Efv_prod '[MWh']]]</f>
        <v>-14.512652159967139</v>
      </c>
    </row>
    <row r="7276" x14ac:dyDescent="0.25">
      <c r="E7276" s="4">
        <v>43769.083333333336</v>
      </c>
      <c r="F7276" s="3">
        <v>0.14967</v>
      </c>
      <c r="G7276" s="2">
        <f>Table13[[#This Row],[CF % FV]]*$A$2</f>
        <v>16.463699999999999</v>
      </c>
      <c r="H7276" s="3">
        <v>0.32822571439854498</v>
      </c>
      <c r="I7276" s="2">
        <f>Table13[[#This Row],[CF % EOL ]]*$A$6</f>
        <v>0</v>
      </c>
      <c r="J7276" s="3">
        <v>0.1106587213716686</v>
      </c>
      <c r="K7276" s="2">
        <f>$A$10*Table13[[#This Row],[CF % WEC]]</f>
        <v>0</v>
      </c>
      <c r="L7276" s="1">
        <v>24.402210884668808</v>
      </c>
      <c r="M7276" s="2">
        <f>Table13[[#This Row],[Cons h '[MWh']]]-Table13[[#This Row],[Ewec_prod '[MWh']]]-Table13[[#This Row],[Eeol_prod '[MWh']]]-Table13[[#This Row],[Efv_prod '[MWh']]]</f>
        <v>7.9385108846688084</v>
      </c>
    </row>
    <row r="7277" x14ac:dyDescent="0.25">
      <c r="E7277" s="4">
        <v>43769.125</v>
      </c>
      <c r="F7277" s="3">
        <v>1.1179999999999999E-2</v>
      </c>
      <c r="G7277" s="2">
        <f>Table13[[#This Row],[CF % FV]]*$A$2</f>
        <v>1.2297999999999998</v>
      </c>
      <c r="H7277" s="3">
        <v>0.41870988373064699</v>
      </c>
      <c r="I7277" s="2">
        <f>Table13[[#This Row],[CF % EOL ]]*$A$6</f>
        <v>0</v>
      </c>
      <c r="J7277" s="3">
        <v>0.11435887318830228</v>
      </c>
      <c r="K7277" s="2">
        <f>$A$10*Table13[[#This Row],[CF % WEC]]</f>
        <v>0</v>
      </c>
      <c r="L7277" s="1">
        <v>23.157877844110647</v>
      </c>
      <c r="M7277" s="2">
        <f>Table13[[#This Row],[Cons h '[MWh']]]-Table13[[#This Row],[Ewec_prod '[MWh']]]-Table13[[#This Row],[Eeol_prod '[MWh']]]-Table13[[#This Row],[Efv_prod '[MWh']]]</f>
        <v>21.928077844110646</v>
      </c>
    </row>
    <row r="7278" x14ac:dyDescent="0.25">
      <c r="E7278" s="4">
        <v>43769.166666666664</v>
      </c>
      <c r="F7278" s="3">
        <v>0</v>
      </c>
      <c r="G7278" s="2">
        <f>Table13[[#This Row],[CF % FV]]*$A$2</f>
        <v>0</v>
      </c>
      <c r="H7278" s="3">
        <v>0.50363945234391505</v>
      </c>
      <c r="I7278" s="2">
        <f>Table13[[#This Row],[CF % EOL ]]*$A$6</f>
        <v>0</v>
      </c>
      <c r="J7278" s="3">
        <v>0.1212062925460216</v>
      </c>
      <c r="K7278" s="2">
        <f>$A$10*Table13[[#This Row],[CF % WEC]]</f>
        <v>0</v>
      </c>
      <c r="L7278" s="1">
        <v>28.493639033406886</v>
      </c>
      <c r="M7278" s="2">
        <f>Table13[[#This Row],[Cons h '[MWh']]]-Table13[[#This Row],[Ewec_prod '[MWh']]]-Table13[[#This Row],[Eeol_prod '[MWh']]]-Table13[[#This Row],[Efv_prod '[MWh']]]</f>
        <v>28.493639033406886</v>
      </c>
    </row>
    <row r="7279" x14ac:dyDescent="0.25">
      <c r="E7279" s="4">
        <v>43769.208333333336</v>
      </c>
      <c r="F7279" s="3">
        <v>0</v>
      </c>
      <c r="G7279" s="2">
        <f>Table13[[#This Row],[CF % FV]]*$A$2</f>
        <v>0</v>
      </c>
      <c r="H7279" s="3">
        <v>0.64997207659467904</v>
      </c>
      <c r="I7279" s="2">
        <f>Table13[[#This Row],[CF % EOL ]]*$A$6</f>
        <v>0</v>
      </c>
      <c r="J7279" s="3">
        <v>0.13460811719487695</v>
      </c>
      <c r="K7279" s="2">
        <f>$A$10*Table13[[#This Row],[CF % WEC]]</f>
        <v>0</v>
      </c>
      <c r="L7279" s="1">
        <v>31.338789104887496</v>
      </c>
      <c r="M7279" s="2">
        <f>Table13[[#This Row],[Cons h '[MWh']]]-Table13[[#This Row],[Ewec_prod '[MWh']]]-Table13[[#This Row],[Eeol_prod '[MWh']]]-Table13[[#This Row],[Efv_prod '[MWh']]]</f>
        <v>31.338789104887496</v>
      </c>
    </row>
    <row r="7280" x14ac:dyDescent="0.25">
      <c r="E7280" s="4">
        <v>43769.25</v>
      </c>
      <c r="F7280" s="3">
        <v>0</v>
      </c>
      <c r="G7280" s="2">
        <f>Table13[[#This Row],[CF % FV]]*$A$2</f>
        <v>0</v>
      </c>
      <c r="H7280" s="3">
        <v>0.75377135467632705</v>
      </c>
      <c r="I7280" s="2">
        <f>Table13[[#This Row],[CF % EOL ]]*$A$6</f>
        <v>0</v>
      </c>
      <c r="J7280" s="3">
        <v>0.15820462512965955</v>
      </c>
      <c r="K7280" s="2">
        <f>$A$10*Table13[[#This Row],[CF % WEC]]</f>
        <v>0</v>
      </c>
      <c r="L7280" s="1">
        <v>33.75885792351513</v>
      </c>
      <c r="M7280" s="2">
        <f>Table13[[#This Row],[Cons h '[MWh']]]-Table13[[#This Row],[Ewec_prod '[MWh']]]-Table13[[#This Row],[Eeol_prod '[MWh']]]-Table13[[#This Row],[Efv_prod '[MWh']]]</f>
        <v>33.75885792351513</v>
      </c>
    </row>
    <row r="7281" x14ac:dyDescent="0.25">
      <c r="E7281" s="4">
        <v>43769.291666666664</v>
      </c>
      <c r="F7281" s="3">
        <v>0</v>
      </c>
      <c r="G7281" s="2">
        <f>Table13[[#This Row],[CF % FV]]*$A$2</f>
        <v>0</v>
      </c>
      <c r="H7281" s="3">
        <v>0.76197348138875798</v>
      </c>
      <c r="I7281" s="2">
        <f>Table13[[#This Row],[CF % EOL ]]*$A$6</f>
        <v>0</v>
      </c>
      <c r="J7281" s="3">
        <v>0.1741114174095047</v>
      </c>
      <c r="K7281" s="2">
        <f>$A$10*Table13[[#This Row],[CF % WEC]]</f>
        <v>0</v>
      </c>
      <c r="L7281" s="1">
        <v>33.620281246666245</v>
      </c>
      <c r="M7281" s="2">
        <f>Table13[[#This Row],[Cons h '[MWh']]]-Table13[[#This Row],[Ewec_prod '[MWh']]]-Table13[[#This Row],[Eeol_prod '[MWh']]]-Table13[[#This Row],[Efv_prod '[MWh']]]</f>
        <v>33.620281246666245</v>
      </c>
    </row>
    <row r="7282" x14ac:dyDescent="0.25">
      <c r="E7282" s="4">
        <v>43769.333333333336</v>
      </c>
      <c r="F7282" s="3">
        <v>0</v>
      </c>
      <c r="G7282" s="2">
        <f>Table13[[#This Row],[CF % FV]]*$A$2</f>
        <v>0</v>
      </c>
      <c r="H7282" s="3">
        <v>0.73211492241053999</v>
      </c>
      <c r="I7282" s="2">
        <f>Table13[[#This Row],[CF % EOL ]]*$A$6</f>
        <v>0</v>
      </c>
      <c r="J7282" s="3">
        <v>0.18182208028823885</v>
      </c>
      <c r="K7282" s="2">
        <f>$A$10*Table13[[#This Row],[CF % WEC]]</f>
        <v>0</v>
      </c>
      <c r="L7282" s="1">
        <v>25.745079425605297</v>
      </c>
      <c r="M7282" s="2">
        <f>Table13[[#This Row],[Cons h '[MWh']]]-Table13[[#This Row],[Ewec_prod '[MWh']]]-Table13[[#This Row],[Eeol_prod '[MWh']]]-Table13[[#This Row],[Efv_prod '[MWh']]]</f>
        <v>25.745079425605297</v>
      </c>
    </row>
    <row r="7283" x14ac:dyDescent="0.25">
      <c r="E7283" s="4">
        <v>43769.375</v>
      </c>
      <c r="F7283" s="3">
        <v>0</v>
      </c>
      <c r="G7283" s="2">
        <f>Table13[[#This Row],[CF % FV]]*$A$2</f>
        <v>0</v>
      </c>
      <c r="H7283" s="3">
        <v>0.72140937392690196</v>
      </c>
      <c r="I7283" s="2">
        <f>Table13[[#This Row],[CF % EOL ]]*$A$6</f>
        <v>0</v>
      </c>
      <c r="J7283" s="3">
        <v>0.1652659857412711</v>
      </c>
      <c r="K7283" s="2">
        <f>$A$10*Table13[[#This Row],[CF % WEC]]</f>
        <v>0</v>
      </c>
      <c r="L7283" s="1">
        <v>30.246706040510535</v>
      </c>
      <c r="M7283" s="2">
        <f>Table13[[#This Row],[Cons h '[MWh']]]-Table13[[#This Row],[Ewec_prod '[MWh']]]-Table13[[#This Row],[Eeol_prod '[MWh']]]-Table13[[#This Row],[Efv_prod '[MWh']]]</f>
        <v>30.246706040510535</v>
      </c>
    </row>
    <row r="7284" x14ac:dyDescent="0.25">
      <c r="E7284" s="4">
        <v>43769.416666666664</v>
      </c>
      <c r="F7284" s="3">
        <v>0</v>
      </c>
      <c r="G7284" s="2">
        <f>Table13[[#This Row],[CF % FV]]*$A$2</f>
        <v>0</v>
      </c>
      <c r="H7284" s="3">
        <v>0.12343718259181501</v>
      </c>
      <c r="I7284" s="2">
        <f>Table13[[#This Row],[CF % EOL ]]*$A$6</f>
        <v>0</v>
      </c>
      <c r="J7284" s="3">
        <v>0.14800508296588577</v>
      </c>
      <c r="K7284" s="2">
        <f>$A$10*Table13[[#This Row],[CF % WEC]]</f>
        <v>0</v>
      </c>
      <c r="L7284" s="1">
        <v>33.882947158669985</v>
      </c>
      <c r="M7284" s="2">
        <f>Table13[[#This Row],[Cons h '[MWh']]]-Table13[[#This Row],[Ewec_prod '[MWh']]]-Table13[[#This Row],[Eeol_prod '[MWh']]]-Table13[[#This Row],[Efv_prod '[MWh']]]</f>
        <v>33.882947158669985</v>
      </c>
    </row>
    <row r="7285" x14ac:dyDescent="0.25">
      <c r="E7285" s="4">
        <v>43769.458333333336</v>
      </c>
      <c r="F7285" s="3">
        <v>0</v>
      </c>
      <c r="G7285" s="2">
        <f>Table13[[#This Row],[CF % FV]]*$A$2</f>
        <v>0</v>
      </c>
      <c r="H7285" s="3">
        <v>0.106081521219679</v>
      </c>
      <c r="I7285" s="2">
        <f>Table13[[#This Row],[CF % EOL ]]*$A$6</f>
        <v>0</v>
      </c>
      <c r="J7285" s="3">
        <v>0.13555439055639149</v>
      </c>
      <c r="K7285" s="2">
        <f>$A$10*Table13[[#This Row],[CF % WEC]]</f>
        <v>0</v>
      </c>
      <c r="L7285" s="1">
        <v>27.901783529299109</v>
      </c>
      <c r="M7285" s="2">
        <f>Table13[[#This Row],[Cons h '[MWh']]]-Table13[[#This Row],[Ewec_prod '[MWh']]]-Table13[[#This Row],[Eeol_prod '[MWh']]]-Table13[[#This Row],[Efv_prod '[MWh']]]</f>
        <v>27.901783529299109</v>
      </c>
    </row>
    <row r="7286" x14ac:dyDescent="0.25">
      <c r="E7286" s="4">
        <v>43769.5</v>
      </c>
      <c r="F7286" s="3">
        <v>0</v>
      </c>
      <c r="G7286" s="2">
        <f>Table13[[#This Row],[CF % FV]]*$A$2</f>
        <v>0</v>
      </c>
      <c r="H7286" s="3">
        <v>0.165448105080573</v>
      </c>
      <c r="I7286" s="2">
        <f>Table13[[#This Row],[CF % EOL ]]*$A$6</f>
        <v>0</v>
      </c>
      <c r="J7286" s="3">
        <v>0.12845105914043325</v>
      </c>
      <c r="K7286" s="2">
        <f>$A$10*Table13[[#This Row],[CF % WEC]]</f>
        <v>0</v>
      </c>
      <c r="L7286" s="1">
        <v>34.981656074748088</v>
      </c>
      <c r="M7286" s="2">
        <f>Table13[[#This Row],[Cons h '[MWh']]]-Table13[[#This Row],[Ewec_prod '[MWh']]]-Table13[[#This Row],[Eeol_prod '[MWh']]]-Table13[[#This Row],[Efv_prod '[MWh']]]</f>
        <v>34.981656074748088</v>
      </c>
    </row>
    <row r="7287" x14ac:dyDescent="0.25">
      <c r="E7287" s="4">
        <v>43769.541666666664</v>
      </c>
      <c r="F7287" s="3">
        <v>0</v>
      </c>
      <c r="G7287" s="2">
        <f>Table13[[#This Row],[CF % FV]]*$A$2</f>
        <v>0</v>
      </c>
      <c r="H7287" s="3">
        <v>0.258539349938539</v>
      </c>
      <c r="I7287" s="2">
        <f>Table13[[#This Row],[CF % EOL ]]*$A$6</f>
        <v>0</v>
      </c>
      <c r="J7287" s="3">
        <v>0.12539978974489838</v>
      </c>
      <c r="K7287" s="2">
        <f>$A$10*Table13[[#This Row],[CF % WEC]]</f>
        <v>0</v>
      </c>
      <c r="L7287" s="1">
        <v>41.170093963324227</v>
      </c>
      <c r="M7287" s="2">
        <f>Table13[[#This Row],[Cons h '[MWh']]]-Table13[[#This Row],[Ewec_prod '[MWh']]]-Table13[[#This Row],[Eeol_prod '[MWh']]]-Table13[[#This Row],[Efv_prod '[MWh']]]</f>
        <v>41.170093963324227</v>
      </c>
    </row>
    <row r="7288" x14ac:dyDescent="0.25">
      <c r="E7288" s="4">
        <v>43769.583333333336</v>
      </c>
      <c r="F7288" s="3">
        <v>0</v>
      </c>
      <c r="G7288" s="2">
        <f>Table13[[#This Row],[CF % FV]]*$A$2</f>
        <v>0</v>
      </c>
      <c r="H7288" s="3">
        <v>0.32792750988765901</v>
      </c>
      <c r="I7288" s="2">
        <f>Table13[[#This Row],[CF % EOL ]]*$A$6</f>
        <v>0</v>
      </c>
      <c r="J7288" s="3">
        <v>0.12466052268058218</v>
      </c>
      <c r="K7288" s="2">
        <f>$A$10*Table13[[#This Row],[CF % WEC]]</f>
        <v>0</v>
      </c>
      <c r="L7288" s="1">
        <v>33.404297883372742</v>
      </c>
      <c r="M7288" s="2">
        <f>Table13[[#This Row],[Cons h '[MWh']]]-Table13[[#This Row],[Ewec_prod '[MWh']]]-Table13[[#This Row],[Eeol_prod '[MWh']]]-Table13[[#This Row],[Efv_prod '[MWh']]]</f>
        <v>33.404297883372742</v>
      </c>
    </row>
    <row r="7289" x14ac:dyDescent="0.25">
      <c r="E7289" s="4">
        <v>43769.625</v>
      </c>
      <c r="F7289" s="3">
        <v>3.3E-3</v>
      </c>
      <c r="G7289" s="2">
        <f>Table13[[#This Row],[CF % FV]]*$A$2</f>
        <v>0.36299999999999999</v>
      </c>
      <c r="H7289" s="3">
        <v>0.355574231118857</v>
      </c>
      <c r="I7289" s="2">
        <f>Table13[[#This Row],[CF % EOL ]]*$A$6</f>
        <v>0</v>
      </c>
      <c r="J7289" s="3">
        <v>0.12586897710417863</v>
      </c>
      <c r="K7289" s="2">
        <f>$A$10*Table13[[#This Row],[CF % WEC]]</f>
        <v>0</v>
      </c>
      <c r="L7289" s="1">
        <v>32.788582473201167</v>
      </c>
      <c r="M7289" s="2">
        <f>Table13[[#This Row],[Cons h '[MWh']]]-Table13[[#This Row],[Ewec_prod '[MWh']]]-Table13[[#This Row],[Eeol_prod '[MWh']]]-Table13[[#This Row],[Efv_prod '[MWh']]]</f>
        <v>32.425582473201167</v>
      </c>
    </row>
    <row r="7290" x14ac:dyDescent="0.25">
      <c r="E7290" s="4">
        <v>43769.666666666664</v>
      </c>
      <c r="F7290" s="3">
        <v>0.11295999999999999</v>
      </c>
      <c r="G7290" s="2">
        <f>Table13[[#This Row],[CF % FV]]*$A$2</f>
        <v>12.425599999999999</v>
      </c>
      <c r="H7290" s="3">
        <v>0.37624334908755602</v>
      </c>
      <c r="I7290" s="2">
        <f>Table13[[#This Row],[CF % EOL ]]*$A$6</f>
        <v>0</v>
      </c>
      <c r="J7290" s="3">
        <v>0.12790640497876005</v>
      </c>
      <c r="K7290" s="2">
        <f>$A$10*Table13[[#This Row],[CF % WEC]]</f>
        <v>0</v>
      </c>
      <c r="L7290" s="1">
        <v>34.341911914426554</v>
      </c>
      <c r="M7290" s="2">
        <f>Table13[[#This Row],[Cons h '[MWh']]]-Table13[[#This Row],[Ewec_prod '[MWh']]]-Table13[[#This Row],[Eeol_prod '[MWh']]]-Table13[[#This Row],[Efv_prod '[MWh']]]</f>
        <v>21.916311914426554</v>
      </c>
    </row>
    <row r="7291" x14ac:dyDescent="0.25">
      <c r="E7291" s="4">
        <v>43769.708333333336</v>
      </c>
      <c r="F7291" s="3">
        <v>0.27493000000000001</v>
      </c>
      <c r="G7291" s="2">
        <f>Table13[[#This Row],[CF % FV]]*$A$2</f>
        <v>30.2423</v>
      </c>
      <c r="H7291" s="3">
        <v>0.38329213354939301</v>
      </c>
      <c r="I7291" s="2">
        <f>Table13[[#This Row],[CF % EOL ]]*$A$6</f>
        <v>0</v>
      </c>
      <c r="J7291" s="3">
        <v>0.12968545336543971</v>
      </c>
      <c r="K7291" s="2">
        <f>$A$10*Table13[[#This Row],[CF % WEC]]</f>
        <v>0</v>
      </c>
      <c r="L7291" s="1">
        <v>36.961984894503473</v>
      </c>
      <c r="M7291" s="2">
        <f>Table13[[#This Row],[Cons h '[MWh']]]-Table13[[#This Row],[Ewec_prod '[MWh']]]-Table13[[#This Row],[Eeol_prod '[MWh']]]-Table13[[#This Row],[Efv_prod '[MWh']]]</f>
        <v>6.7196848945034731</v>
      </c>
    </row>
    <row r="7292" x14ac:dyDescent="0.25">
      <c r="E7292" s="4">
        <v>43769.75</v>
      </c>
      <c r="F7292" s="3">
        <v>0.47889999999999999</v>
      </c>
      <c r="G7292" s="2">
        <f>Table13[[#This Row],[CF % FV]]*$A$2</f>
        <v>52.679000000000002</v>
      </c>
      <c r="H7292" s="3">
        <v>0.38649597437406702</v>
      </c>
      <c r="I7292" s="2">
        <f>Table13[[#This Row],[CF % EOL ]]*$A$6</f>
        <v>0</v>
      </c>
      <c r="J7292" s="3">
        <v>0.12847365085691403</v>
      </c>
      <c r="K7292" s="2">
        <f>$A$10*Table13[[#This Row],[CF % WEC]]</f>
        <v>0</v>
      </c>
      <c r="L7292" s="1">
        <v>39.65612647057872</v>
      </c>
      <c r="M7292" s="2">
        <f>Table13[[#This Row],[Cons h '[MWh']]]-Table13[[#This Row],[Ewec_prod '[MWh']]]-Table13[[#This Row],[Eeol_prod '[MWh']]]-Table13[[#This Row],[Efv_prod '[MWh']]]</f>
        <v>-13.022873529421283</v>
      </c>
    </row>
    <row r="7293" x14ac:dyDescent="0.25">
      <c r="E7293" s="4">
        <v>43769.791666666664</v>
      </c>
      <c r="F7293" s="3">
        <v>0.58528999999999998</v>
      </c>
      <c r="G7293" s="2">
        <f>Table13[[#This Row],[CF % FV]]*$A$2</f>
        <v>64.381900000000002</v>
      </c>
      <c r="H7293" s="3">
        <v>0.36856062830965503</v>
      </c>
      <c r="I7293" s="2">
        <f>Table13[[#This Row],[CF % EOL ]]*$A$6</f>
        <v>0</v>
      </c>
      <c r="J7293" s="3">
        <v>0.12454826697468684</v>
      </c>
      <c r="K7293" s="2">
        <f>$A$10*Table13[[#This Row],[CF % WEC]]</f>
        <v>0</v>
      </c>
      <c r="L7293" s="1">
        <v>43.713585114780102</v>
      </c>
      <c r="M7293" s="2">
        <f>Table13[[#This Row],[Cons h '[MWh']]]-Table13[[#This Row],[Ewec_prod '[MWh']]]-Table13[[#This Row],[Eeol_prod '[MWh']]]-Table13[[#This Row],[Efv_prod '[MWh']]]</f>
        <v>-20.6683148852199</v>
      </c>
    </row>
    <row r="7294" x14ac:dyDescent="0.25">
      <c r="E7294" s="4">
        <v>43769.833333333336</v>
      </c>
      <c r="F7294" s="3">
        <v>0.67035</v>
      </c>
      <c r="G7294" s="2">
        <f>Table13[[#This Row],[CF % FV]]*$A$2</f>
        <v>73.738500000000002</v>
      </c>
      <c r="H7294" s="3">
        <v>0.33251996095748299</v>
      </c>
      <c r="I7294" s="2">
        <f>Table13[[#This Row],[CF % EOL ]]*$A$6</f>
        <v>0</v>
      </c>
      <c r="J7294" s="3">
        <v>0.1194249449003507</v>
      </c>
      <c r="K7294" s="2">
        <f>$A$10*Table13[[#This Row],[CF % WEC]]</f>
        <v>0</v>
      </c>
      <c r="L7294" s="1">
        <v>29.986014038490111</v>
      </c>
      <c r="M7294" s="2">
        <f>Table13[[#This Row],[Cons h '[MWh']]]-Table13[[#This Row],[Ewec_prod '[MWh']]]-Table13[[#This Row],[Eeol_prod '[MWh']]]-Table13[[#This Row],[Efv_prod '[MWh']]]</f>
        <v>-43.75248596150989</v>
      </c>
    </row>
    <row r="7295" x14ac:dyDescent="0.25">
      <c r="E7295" s="4">
        <v>43769.875</v>
      </c>
      <c r="F7295" s="3">
        <v>0.69416</v>
      </c>
      <c r="G7295" s="2">
        <f>Table13[[#This Row],[CF % FV]]*$A$2</f>
        <v>76.357600000000005</v>
      </c>
      <c r="H7295" s="3">
        <v>0.30254389082703997</v>
      </c>
      <c r="I7295" s="2">
        <f>Table13[[#This Row],[CF % EOL ]]*$A$6</f>
        <v>0</v>
      </c>
      <c r="J7295" s="3">
        <v>0.11336536072148852</v>
      </c>
      <c r="K7295" s="2">
        <f>$A$10*Table13[[#This Row],[CF % WEC]]</f>
        <v>0</v>
      </c>
      <c r="L7295" s="1">
        <v>33.474131896557907</v>
      </c>
      <c r="M7295" s="2">
        <f>Table13[[#This Row],[Cons h '[MWh']]]-Table13[[#This Row],[Ewec_prod '[MWh']]]-Table13[[#This Row],[Eeol_prod '[MWh']]]-Table13[[#This Row],[Efv_prod '[MWh']]]</f>
        <v>-42.883468103442098</v>
      </c>
    </row>
    <row r="7296" x14ac:dyDescent="0.25">
      <c r="E7296" s="4">
        <v>43769.916666666664</v>
      </c>
      <c r="F7296" s="3">
        <v>0.58847000000000005</v>
      </c>
      <c r="G7296" s="2">
        <f>Table13[[#This Row],[CF % FV]]*$A$2</f>
        <v>64.731700000000004</v>
      </c>
      <c r="H7296" s="3">
        <v>0.18177233133064799</v>
      </c>
      <c r="I7296" s="2">
        <f>Table13[[#This Row],[CF % EOL ]]*$A$6</f>
        <v>0</v>
      </c>
      <c r="J7296" s="3">
        <v>0.1054300993649533</v>
      </c>
      <c r="K7296" s="2">
        <f>$A$10*Table13[[#This Row],[CF % WEC]]</f>
        <v>0</v>
      </c>
      <c r="L7296" s="1">
        <v>30.101615290722961</v>
      </c>
      <c r="M7296" s="2">
        <f>Table13[[#This Row],[Cons h '[MWh']]]-Table13[[#This Row],[Ewec_prod '[MWh']]]-Table13[[#This Row],[Eeol_prod '[MWh']]]-Table13[[#This Row],[Efv_prod '[MWh']]]</f>
        <v>-34.630084709277043</v>
      </c>
    </row>
    <row r="7297" x14ac:dyDescent="0.25">
      <c r="E7297" s="4">
        <v>43769.958333333336</v>
      </c>
      <c r="F7297" s="3">
        <v>0.49960000000000004</v>
      </c>
      <c r="G7297" s="2">
        <f>Table13[[#This Row],[CF % FV]]*$A$2</f>
        <v>54.956000000000003</v>
      </c>
      <c r="H7297" s="3">
        <v>0.12852885506102399</v>
      </c>
      <c r="I7297" s="2">
        <f>Table13[[#This Row],[CF % EOL ]]*$A$6</f>
        <v>0</v>
      </c>
      <c r="J7297" s="3">
        <v>9.8847218574966061E-2</v>
      </c>
      <c r="K7297" s="2">
        <f>$A$10*Table13[[#This Row],[CF % WEC]]</f>
        <v>0</v>
      </c>
      <c r="L7297" s="1">
        <v>27.892691071372397</v>
      </c>
      <c r="M7297" s="2">
        <f>Table13[[#This Row],[Cons h '[MWh']]]-Table13[[#This Row],[Ewec_prod '[MWh']]]-Table13[[#This Row],[Eeol_prod '[MWh']]]-Table13[[#This Row],[Efv_prod '[MWh']]]</f>
        <v>-27.063308928627606</v>
      </c>
    </row>
    <row r="7298" x14ac:dyDescent="0.25">
      <c r="E7298" s="4">
        <v>43770</v>
      </c>
      <c r="F7298" s="3">
        <v>0.34251999999999999</v>
      </c>
      <c r="G7298" s="2">
        <f>Table13[[#This Row],[CF % FV]]*$A$2</f>
        <v>37.677199999999999</v>
      </c>
      <c r="H7298" s="3">
        <v>0.16196261877192999</v>
      </c>
      <c r="I7298" s="2">
        <f>Table13[[#This Row],[CF % EOL ]]*$A$6</f>
        <v>0</v>
      </c>
      <c r="J7298" s="3">
        <v>9.437341523528528E-2</v>
      </c>
      <c r="K7298" s="2">
        <f>$A$10*Table13[[#This Row],[CF % WEC]]</f>
        <v>0</v>
      </c>
      <c r="L7298" s="1">
        <v>27.496987614990978</v>
      </c>
      <c r="M7298" s="2">
        <f>Table13[[#This Row],[Cons h '[MWh']]]-Table13[[#This Row],[Ewec_prod '[MWh']]]-Table13[[#This Row],[Eeol_prod '[MWh']]]-Table13[[#This Row],[Efv_prod '[MWh']]]</f>
        <v>-10.180212385009021</v>
      </c>
    </row>
    <row r="7299" x14ac:dyDescent="0.25">
      <c r="E7299" s="4">
        <v>43770.041666666664</v>
      </c>
      <c r="F7299" s="3">
        <v>0.24065</v>
      </c>
      <c r="G7299" s="2">
        <f>Table13[[#This Row],[CF % FV]]*$A$2</f>
        <v>26.471499999999999</v>
      </c>
      <c r="H7299" s="3">
        <v>0.19377409301757401</v>
      </c>
      <c r="I7299" s="2">
        <f>Table13[[#This Row],[CF % EOL ]]*$A$6</f>
        <v>0</v>
      </c>
      <c r="J7299" s="3">
        <v>9.1202444471430222E-2</v>
      </c>
      <c r="K7299" s="2">
        <f>$A$10*Table13[[#This Row],[CF % WEC]]</f>
        <v>0</v>
      </c>
      <c r="L7299" s="1">
        <v>25.68826437716967</v>
      </c>
      <c r="M7299" s="2">
        <f>Table13[[#This Row],[Cons h '[MWh']]]-Table13[[#This Row],[Ewec_prod '[MWh']]]-Table13[[#This Row],[Eeol_prod '[MWh']]]-Table13[[#This Row],[Efv_prod '[MWh']]]</f>
        <v>-0.78323562283032899</v>
      </c>
    </row>
    <row r="7300" x14ac:dyDescent="0.25">
      <c r="E7300" s="4">
        <v>43770.083333333336</v>
      </c>
      <c r="F7300" s="3">
        <v>0.13294999999999998</v>
      </c>
      <c r="G7300" s="2">
        <f>Table13[[#This Row],[CF % FV]]*$A$2</f>
        <v>14.624499999999998</v>
      </c>
      <c r="H7300" s="3">
        <v>0.23849134338740799</v>
      </c>
      <c r="I7300" s="2">
        <f>Table13[[#This Row],[CF % EOL ]]*$A$6</f>
        <v>0</v>
      </c>
      <c r="J7300" s="3">
        <v>8.9861894701310507E-2</v>
      </c>
      <c r="K7300" s="2">
        <f>$A$10*Table13[[#This Row],[CF % WEC]]</f>
        <v>0</v>
      </c>
      <c r="L7300" s="1">
        <v>23.094662338001214</v>
      </c>
      <c r="M7300" s="2">
        <f>Table13[[#This Row],[Cons h '[MWh']]]-Table13[[#This Row],[Ewec_prod '[MWh']]]-Table13[[#This Row],[Eeol_prod '[MWh']]]-Table13[[#This Row],[Efv_prod '[MWh']]]</f>
        <v>8.4701623380012165</v>
      </c>
    </row>
    <row r="7301" x14ac:dyDescent="0.25">
      <c r="E7301" s="4">
        <v>43770.125</v>
      </c>
      <c r="F7301" s="3">
        <v>1.762E-2</v>
      </c>
      <c r="G7301" s="2">
        <f>Table13[[#This Row],[CF % FV]]*$A$2</f>
        <v>1.9381999999999999</v>
      </c>
      <c r="H7301" s="3">
        <v>0.31416247838340799</v>
      </c>
      <c r="I7301" s="2">
        <f>Table13[[#This Row],[CF % EOL ]]*$A$6</f>
        <v>0</v>
      </c>
      <c r="J7301" s="3">
        <v>9.1283097346636533E-2</v>
      </c>
      <c r="K7301" s="2">
        <f>$A$10*Table13[[#This Row],[CF % WEC]]</f>
        <v>0</v>
      </c>
      <c r="L7301" s="1">
        <v>25.818720262353178</v>
      </c>
      <c r="M7301" s="2">
        <f>Table13[[#This Row],[Cons h '[MWh']]]-Table13[[#This Row],[Ewec_prod '[MWh']]]-Table13[[#This Row],[Eeol_prod '[MWh']]]-Table13[[#This Row],[Efv_prod '[MWh']]]</f>
        <v>23.88052026235318</v>
      </c>
    </row>
    <row r="7302" x14ac:dyDescent="0.25">
      <c r="E7302" s="4">
        <v>43770.166666666664</v>
      </c>
      <c r="F7302" s="3">
        <v>0</v>
      </c>
      <c r="G7302" s="2">
        <f>Table13[[#This Row],[CF % FV]]*$A$2</f>
        <v>0</v>
      </c>
      <c r="H7302" s="3">
        <v>0.38092112658232902</v>
      </c>
      <c r="I7302" s="2">
        <f>Table13[[#This Row],[CF % EOL ]]*$A$6</f>
        <v>0</v>
      </c>
      <c r="J7302" s="3">
        <v>9.5306212375708604E-2</v>
      </c>
      <c r="K7302" s="2">
        <f>$A$10*Table13[[#This Row],[CF % WEC]]</f>
        <v>0</v>
      </c>
      <c r="L7302" s="1">
        <v>32.866268650981972</v>
      </c>
      <c r="M7302" s="2">
        <f>Table13[[#This Row],[Cons h '[MWh']]]-Table13[[#This Row],[Ewec_prod '[MWh']]]-Table13[[#This Row],[Eeol_prod '[MWh']]]-Table13[[#This Row],[Efv_prod '[MWh']]]</f>
        <v>32.866268650981972</v>
      </c>
    </row>
    <row r="7303" x14ac:dyDescent="0.25">
      <c r="E7303" s="4">
        <v>43770.208333333336</v>
      </c>
      <c r="F7303" s="3">
        <v>0</v>
      </c>
      <c r="G7303" s="2">
        <f>Table13[[#This Row],[CF % FV]]*$A$2</f>
        <v>0</v>
      </c>
      <c r="H7303" s="3">
        <v>0.44014170307572298</v>
      </c>
      <c r="I7303" s="2">
        <f>Table13[[#This Row],[CF % EOL ]]*$A$6</f>
        <v>0</v>
      </c>
      <c r="J7303" s="3">
        <v>0.10119172368714482</v>
      </c>
      <c r="K7303" s="2">
        <f>$A$10*Table13[[#This Row],[CF % WEC]]</f>
        <v>0</v>
      </c>
      <c r="L7303" s="1">
        <v>25.320768768679653</v>
      </c>
      <c r="M7303" s="2">
        <f>Table13[[#This Row],[Cons h '[MWh']]]-Table13[[#This Row],[Ewec_prod '[MWh']]]-Table13[[#This Row],[Eeol_prod '[MWh']]]-Table13[[#This Row],[Efv_prod '[MWh']]]</f>
        <v>25.320768768679653</v>
      </c>
    </row>
    <row r="7304" x14ac:dyDescent="0.25">
      <c r="E7304" s="4">
        <v>43770.25</v>
      </c>
      <c r="F7304" s="3">
        <v>0</v>
      </c>
      <c r="G7304" s="2">
        <f>Table13[[#This Row],[CF % FV]]*$A$2</f>
        <v>0</v>
      </c>
      <c r="H7304" s="3">
        <v>0.531064686478676</v>
      </c>
      <c r="I7304" s="2">
        <f>Table13[[#This Row],[CF % EOL ]]*$A$6</f>
        <v>0</v>
      </c>
      <c r="J7304" s="3">
        <v>0.10821349525742545</v>
      </c>
      <c r="K7304" s="2">
        <f>$A$10*Table13[[#This Row],[CF % WEC]]</f>
        <v>0</v>
      </c>
      <c r="L7304" s="1">
        <v>30.634935775818114</v>
      </c>
      <c r="M7304" s="2">
        <f>Table13[[#This Row],[Cons h '[MWh']]]-Table13[[#This Row],[Ewec_prod '[MWh']]]-Table13[[#This Row],[Eeol_prod '[MWh']]]-Table13[[#This Row],[Efv_prod '[MWh']]]</f>
        <v>30.634935775818114</v>
      </c>
    </row>
    <row r="7305" x14ac:dyDescent="0.25">
      <c r="E7305" s="4">
        <v>43770.291666666664</v>
      </c>
      <c r="F7305" s="3">
        <v>0</v>
      </c>
      <c r="G7305" s="2">
        <f>Table13[[#This Row],[CF % FV]]*$A$2</f>
        <v>0</v>
      </c>
      <c r="H7305" s="3">
        <v>0.57124029117877895</v>
      </c>
      <c r="I7305" s="2">
        <f>Table13[[#This Row],[CF % EOL ]]*$A$6</f>
        <v>0</v>
      </c>
      <c r="J7305" s="3">
        <v>0.11209998800768159</v>
      </c>
      <c r="K7305" s="2">
        <f>$A$10*Table13[[#This Row],[CF % WEC]]</f>
        <v>0</v>
      </c>
      <c r="L7305" s="1">
        <v>39.795906043574547</v>
      </c>
      <c r="M7305" s="2">
        <f>Table13[[#This Row],[Cons h '[MWh']]]-Table13[[#This Row],[Ewec_prod '[MWh']]]-Table13[[#This Row],[Eeol_prod '[MWh']]]-Table13[[#This Row],[Efv_prod '[MWh']]]</f>
        <v>39.795906043574547</v>
      </c>
    </row>
    <row r="7306" x14ac:dyDescent="0.25">
      <c r="E7306" s="4">
        <v>43770.333333333336</v>
      </c>
      <c r="F7306" s="3">
        <v>0</v>
      </c>
      <c r="G7306" s="2">
        <f>Table13[[#This Row],[CF % FV]]*$A$2</f>
        <v>0</v>
      </c>
      <c r="H7306" s="3">
        <v>0.61901167461008499</v>
      </c>
      <c r="I7306" s="2">
        <f>Table13[[#This Row],[CF % EOL ]]*$A$6</f>
        <v>0</v>
      </c>
      <c r="J7306" s="3">
        <v>0.1157170042207243</v>
      </c>
      <c r="K7306" s="2">
        <f>$A$10*Table13[[#This Row],[CF % WEC]]</f>
        <v>0</v>
      </c>
      <c r="L7306" s="1">
        <v>31.9066935054867</v>
      </c>
      <c r="M7306" s="2">
        <f>Table13[[#This Row],[Cons h '[MWh']]]-Table13[[#This Row],[Ewec_prod '[MWh']]]-Table13[[#This Row],[Eeol_prod '[MWh']]]-Table13[[#This Row],[Efv_prod '[MWh']]]</f>
        <v>31.9066935054867</v>
      </c>
    </row>
    <row r="7307" x14ac:dyDescent="0.25">
      <c r="E7307" s="4">
        <v>43770.375</v>
      </c>
      <c r="F7307" s="3">
        <v>0</v>
      </c>
      <c r="G7307" s="2">
        <f>Table13[[#This Row],[CF % FV]]*$A$2</f>
        <v>0</v>
      </c>
      <c r="H7307" s="3">
        <v>0.63172992674607598</v>
      </c>
      <c r="I7307" s="2">
        <f>Table13[[#This Row],[CF % EOL ]]*$A$6</f>
        <v>0</v>
      </c>
      <c r="J7307" s="3">
        <v>0.1085925050789098</v>
      </c>
      <c r="K7307" s="2">
        <f>$A$10*Table13[[#This Row],[CF % WEC]]</f>
        <v>0</v>
      </c>
      <c r="L7307" s="1">
        <v>32.79734211936664</v>
      </c>
      <c r="M7307" s="2">
        <f>Table13[[#This Row],[Cons h '[MWh']]]-Table13[[#This Row],[Ewec_prod '[MWh']]]-Table13[[#This Row],[Eeol_prod '[MWh']]]-Table13[[#This Row],[Efv_prod '[MWh']]]</f>
        <v>32.79734211936664</v>
      </c>
    </row>
    <row r="7308" x14ac:dyDescent="0.25">
      <c r="E7308" s="4">
        <v>43770.416666666664</v>
      </c>
      <c r="F7308" s="3">
        <v>0</v>
      </c>
      <c r="G7308" s="2">
        <f>Table13[[#This Row],[CF % FV]]*$A$2</f>
        <v>0</v>
      </c>
      <c r="H7308" s="3">
        <v>0.21159845304702801</v>
      </c>
      <c r="I7308" s="2">
        <f>Table13[[#This Row],[CF % EOL ]]*$A$6</f>
        <v>0</v>
      </c>
      <c r="J7308" s="3">
        <v>0.10012628489501484</v>
      </c>
      <c r="K7308" s="2">
        <f>$A$10*Table13[[#This Row],[CF % WEC]]</f>
        <v>0</v>
      </c>
      <c r="L7308" s="1">
        <v>36.605453166864081</v>
      </c>
      <c r="M7308" s="2">
        <f>Table13[[#This Row],[Cons h '[MWh']]]-Table13[[#This Row],[Ewec_prod '[MWh']]]-Table13[[#This Row],[Eeol_prod '[MWh']]]-Table13[[#This Row],[Efv_prod '[MWh']]]</f>
        <v>36.605453166864081</v>
      </c>
    </row>
    <row r="7309" x14ac:dyDescent="0.25">
      <c r="E7309" s="4">
        <v>43770.458333333336</v>
      </c>
      <c r="F7309" s="3">
        <v>0</v>
      </c>
      <c r="G7309" s="2">
        <f>Table13[[#This Row],[CF % FV]]*$A$2</f>
        <v>0</v>
      </c>
      <c r="H7309" s="3">
        <v>0.11418368924853101</v>
      </c>
      <c r="I7309" s="2">
        <f>Table13[[#This Row],[CF % EOL ]]*$A$6</f>
        <v>0</v>
      </c>
      <c r="J7309" s="3">
        <v>9.0464597580613829E-2</v>
      </c>
      <c r="K7309" s="2">
        <f>$A$10*Table13[[#This Row],[CF % WEC]]</f>
        <v>0</v>
      </c>
      <c r="L7309" s="1">
        <v>26.754099820925411</v>
      </c>
      <c r="M7309" s="2">
        <f>Table13[[#This Row],[Cons h '[MWh']]]-Table13[[#This Row],[Ewec_prod '[MWh']]]-Table13[[#This Row],[Eeol_prod '[MWh']]]-Table13[[#This Row],[Efv_prod '[MWh']]]</f>
        <v>26.754099820925411</v>
      </c>
    </row>
    <row r="7310" x14ac:dyDescent="0.25">
      <c r="E7310" s="4">
        <v>43770.5</v>
      </c>
      <c r="F7310" s="3">
        <v>0</v>
      </c>
      <c r="G7310" s="2">
        <f>Table13[[#This Row],[CF % FV]]*$A$2</f>
        <v>0</v>
      </c>
      <c r="H7310" s="3">
        <v>7.2909346644778203E-2</v>
      </c>
      <c r="I7310" s="2">
        <f>Table13[[#This Row],[CF % EOL ]]*$A$6</f>
        <v>0</v>
      </c>
      <c r="J7310" s="3">
        <v>8.3038887573913991E-2</v>
      </c>
      <c r="K7310" s="2">
        <f>$A$10*Table13[[#This Row],[CF % WEC]]</f>
        <v>0</v>
      </c>
      <c r="L7310" s="1">
        <v>35.652741419923956</v>
      </c>
      <c r="M7310" s="2">
        <f>Table13[[#This Row],[Cons h '[MWh']]]-Table13[[#This Row],[Ewec_prod '[MWh']]]-Table13[[#This Row],[Eeol_prod '[MWh']]]-Table13[[#This Row],[Efv_prod '[MWh']]]</f>
        <v>35.652741419923956</v>
      </c>
    </row>
    <row r="7311" x14ac:dyDescent="0.25">
      <c r="E7311" s="4">
        <v>43770.541666666664</v>
      </c>
      <c r="F7311" s="3">
        <v>0</v>
      </c>
      <c r="G7311" s="2">
        <f>Table13[[#This Row],[CF % FV]]*$A$2</f>
        <v>0</v>
      </c>
      <c r="H7311" s="3">
        <v>0.11592121547112801</v>
      </c>
      <c r="I7311" s="2">
        <f>Table13[[#This Row],[CF % EOL ]]*$A$6</f>
        <v>0</v>
      </c>
      <c r="J7311" s="3">
        <v>7.7337931869525825E-2</v>
      </c>
      <c r="K7311" s="2">
        <f>$A$10*Table13[[#This Row],[CF % WEC]]</f>
        <v>0</v>
      </c>
      <c r="L7311" s="1">
        <v>28.469410456959562</v>
      </c>
      <c r="M7311" s="2">
        <f>Table13[[#This Row],[Cons h '[MWh']]]-Table13[[#This Row],[Ewec_prod '[MWh']]]-Table13[[#This Row],[Eeol_prod '[MWh']]]-Table13[[#This Row],[Efv_prod '[MWh']]]</f>
        <v>28.469410456959562</v>
      </c>
    </row>
    <row r="7312" x14ac:dyDescent="0.25">
      <c r="E7312" s="4">
        <v>43770.583333333336</v>
      </c>
      <c r="F7312" s="3">
        <v>0</v>
      </c>
      <c r="G7312" s="2">
        <f>Table13[[#This Row],[CF % FV]]*$A$2</f>
        <v>0</v>
      </c>
      <c r="H7312" s="3">
        <v>0.14288255319799101</v>
      </c>
      <c r="I7312" s="2">
        <f>Table13[[#This Row],[CF % EOL ]]*$A$6</f>
        <v>0</v>
      </c>
      <c r="J7312" s="3">
        <v>7.2576378487446219E-2</v>
      </c>
      <c r="K7312" s="2">
        <f>$A$10*Table13[[#This Row],[CF % WEC]]</f>
        <v>0</v>
      </c>
      <c r="L7312" s="1">
        <v>29.162513993653121</v>
      </c>
      <c r="M7312" s="2">
        <f>Table13[[#This Row],[Cons h '[MWh']]]-Table13[[#This Row],[Ewec_prod '[MWh']]]-Table13[[#This Row],[Eeol_prod '[MWh']]]-Table13[[#This Row],[Efv_prod '[MWh']]]</f>
        <v>29.162513993653121</v>
      </c>
    </row>
    <row r="7313" x14ac:dyDescent="0.25">
      <c r="E7313" s="4">
        <v>43770.625</v>
      </c>
      <c r="F7313" s="3">
        <v>2.3900000000000002E-3</v>
      </c>
      <c r="G7313" s="2">
        <f>Table13[[#This Row],[CF % FV]]*$A$2</f>
        <v>0.26290000000000002</v>
      </c>
      <c r="H7313" s="3">
        <v>0.14009255518896199</v>
      </c>
      <c r="I7313" s="2">
        <f>Table13[[#This Row],[CF % EOL ]]*$A$6</f>
        <v>0</v>
      </c>
      <c r="J7313" s="3">
        <v>6.8636997095182312E-2</v>
      </c>
      <c r="K7313" s="2">
        <f>$A$10*Table13[[#This Row],[CF % WEC]]</f>
        <v>0</v>
      </c>
      <c r="L7313" s="1">
        <v>22.992890670366702</v>
      </c>
      <c r="M7313" s="2">
        <f>Table13[[#This Row],[Cons h '[MWh']]]-Table13[[#This Row],[Ewec_prod '[MWh']]]-Table13[[#This Row],[Eeol_prod '[MWh']]]-Table13[[#This Row],[Efv_prod '[MWh']]]</f>
        <v>22.729990670366703</v>
      </c>
    </row>
    <row r="7314" x14ac:dyDescent="0.25">
      <c r="E7314" s="4">
        <v>43770.666666666664</v>
      </c>
      <c r="F7314" s="3">
        <v>0.10790999999999999</v>
      </c>
      <c r="G7314" s="2">
        <f>Table13[[#This Row],[CF % FV]]*$A$2</f>
        <v>11.870099999999999</v>
      </c>
      <c r="H7314" s="3">
        <v>0.13252322568302199</v>
      </c>
      <c r="I7314" s="2">
        <f>Table13[[#This Row],[CF % EOL ]]*$A$6</f>
        <v>0</v>
      </c>
      <c r="J7314" s="3">
        <v>6.5364859424625332E-2</v>
      </c>
      <c r="K7314" s="2">
        <f>$A$10*Table13[[#This Row],[CF % WEC]]</f>
        <v>0</v>
      </c>
      <c r="L7314" s="1">
        <v>27.56077229171488</v>
      </c>
      <c r="M7314" s="2">
        <f>Table13[[#This Row],[Cons h '[MWh']]]-Table13[[#This Row],[Ewec_prod '[MWh']]]-Table13[[#This Row],[Eeol_prod '[MWh']]]-Table13[[#This Row],[Efv_prod '[MWh']]]</f>
        <v>15.690672291714881</v>
      </c>
    </row>
    <row r="7315" x14ac:dyDescent="0.25">
      <c r="E7315" s="4">
        <v>43770.708333333336</v>
      </c>
      <c r="F7315" s="3">
        <v>0.29496</v>
      </c>
      <c r="G7315" s="2">
        <f>Table13[[#This Row],[CF % FV]]*$A$2</f>
        <v>32.445599999999999</v>
      </c>
      <c r="H7315" s="3">
        <v>0.10290405183793901</v>
      </c>
      <c r="I7315" s="2">
        <f>Table13[[#This Row],[CF % EOL ]]*$A$6</f>
        <v>0</v>
      </c>
      <c r="J7315" s="3">
        <v>6.332411459554077E-2</v>
      </c>
      <c r="K7315" s="2">
        <f>$A$10*Table13[[#This Row],[CF % WEC]]</f>
        <v>0</v>
      </c>
      <c r="L7315" s="1">
        <v>36.90532123963883</v>
      </c>
      <c r="M7315" s="2">
        <f>Table13[[#This Row],[Cons h '[MWh']]]-Table13[[#This Row],[Ewec_prod '[MWh']]]-Table13[[#This Row],[Eeol_prod '[MWh']]]-Table13[[#This Row],[Efv_prod '[MWh']]]</f>
        <v>4.4597212396388315</v>
      </c>
    </row>
    <row r="7316" x14ac:dyDescent="0.25">
      <c r="E7316" s="4">
        <v>43770.75</v>
      </c>
      <c r="F7316" s="3">
        <v>0.42386000000000001</v>
      </c>
      <c r="G7316" s="2">
        <f>Table13[[#This Row],[CF % FV]]*$A$2</f>
        <v>46.624600000000001</v>
      </c>
      <c r="H7316" s="3">
        <v>0.13519913358414901</v>
      </c>
      <c r="I7316" s="2">
        <f>Table13[[#This Row],[CF % EOL ]]*$A$6</f>
        <v>0</v>
      </c>
      <c r="J7316" s="3">
        <v>6.2616093145660523E-2</v>
      </c>
      <c r="K7316" s="2">
        <f>$A$10*Table13[[#This Row],[CF % WEC]]</f>
        <v>0</v>
      </c>
      <c r="L7316" s="1">
        <v>55.924888567076131</v>
      </c>
      <c r="M7316" s="2">
        <f>Table13[[#This Row],[Cons h '[MWh']]]-Table13[[#This Row],[Ewec_prod '[MWh']]]-Table13[[#This Row],[Eeol_prod '[MWh']]]-Table13[[#This Row],[Efv_prod '[MWh']]]</f>
        <v>9.3002885670761302</v>
      </c>
    </row>
    <row r="7317" x14ac:dyDescent="0.25">
      <c r="E7317" s="4">
        <v>43770.791666666664</v>
      </c>
      <c r="F7317" s="3">
        <v>0.57811999999999997</v>
      </c>
      <c r="G7317" s="2">
        <f>Table13[[#This Row],[CF % FV]]*$A$2</f>
        <v>63.593199999999996</v>
      </c>
      <c r="H7317" s="3">
        <v>0.16629360588841099</v>
      </c>
      <c r="I7317" s="2">
        <f>Table13[[#This Row],[CF % EOL ]]*$A$6</f>
        <v>0</v>
      </c>
      <c r="J7317" s="3">
        <v>6.2595908895629063E-2</v>
      </c>
      <c r="K7317" s="2">
        <f>$A$10*Table13[[#This Row],[CF % WEC]]</f>
        <v>0</v>
      </c>
      <c r="L7317" s="1">
        <v>51.388106242696345</v>
      </c>
      <c r="M7317" s="2">
        <f>Table13[[#This Row],[Cons h '[MWh']]]-Table13[[#This Row],[Ewec_prod '[MWh']]]-Table13[[#This Row],[Eeol_prod '[MWh']]]-Table13[[#This Row],[Efv_prod '[MWh']]]</f>
        <v>-12.205093757303651</v>
      </c>
    </row>
    <row r="7318" x14ac:dyDescent="0.25">
      <c r="E7318" s="4">
        <v>43770.833333333336</v>
      </c>
      <c r="F7318" s="3">
        <v>0.65027000000000001</v>
      </c>
      <c r="G7318" s="2">
        <f>Table13[[#This Row],[CF % FV]]*$A$2</f>
        <v>71.529700000000005</v>
      </c>
      <c r="H7318" s="3">
        <v>0.18906861485416199</v>
      </c>
      <c r="I7318" s="2">
        <f>Table13[[#This Row],[CF % EOL ]]*$A$6</f>
        <v>0</v>
      </c>
      <c r="J7318" s="3">
        <v>6.31927371151072E-2</v>
      </c>
      <c r="K7318" s="2">
        <f>$A$10*Table13[[#This Row],[CF % WEC]]</f>
        <v>0</v>
      </c>
      <c r="L7318" s="1">
        <v>37.695229613901674</v>
      </c>
      <c r="M7318" s="2">
        <f>Table13[[#This Row],[Cons h '[MWh']]]-Table13[[#This Row],[Ewec_prod '[MWh']]]-Table13[[#This Row],[Eeol_prod '[MWh']]]-Table13[[#This Row],[Efv_prod '[MWh']]]</f>
        <v>-33.834470386098332</v>
      </c>
    </row>
    <row r="7319" x14ac:dyDescent="0.25">
      <c r="E7319" s="4">
        <v>43770.875</v>
      </c>
      <c r="F7319" s="3">
        <v>0.72709999999999997</v>
      </c>
      <c r="G7319" s="2">
        <f>Table13[[#This Row],[CF % FV]]*$A$2</f>
        <v>79.980999999999995</v>
      </c>
      <c r="H7319" s="3">
        <v>0.21997261763724099</v>
      </c>
      <c r="I7319" s="2">
        <f>Table13[[#This Row],[CF % EOL ]]*$A$6</f>
        <v>0</v>
      </c>
      <c r="J7319" s="3">
        <v>6.4496708090669125E-2</v>
      </c>
      <c r="K7319" s="2">
        <f>$A$10*Table13[[#This Row],[CF % WEC]]</f>
        <v>0</v>
      </c>
      <c r="L7319" s="1">
        <v>36.247344679399042</v>
      </c>
      <c r="M7319" s="2">
        <f>Table13[[#This Row],[Cons h '[MWh']]]-Table13[[#This Row],[Ewec_prod '[MWh']]]-Table13[[#This Row],[Eeol_prod '[MWh']]]-Table13[[#This Row],[Efv_prod '[MWh']]]</f>
        <v>-43.733655320600953</v>
      </c>
    </row>
    <row r="7320" x14ac:dyDescent="0.25">
      <c r="E7320" s="4">
        <v>43770.916666666664</v>
      </c>
      <c r="F7320" s="3">
        <v>0.71557000000000004</v>
      </c>
      <c r="G7320" s="2">
        <f>Table13[[#This Row],[CF % FV]]*$A$2</f>
        <v>78.712699999999998</v>
      </c>
      <c r="H7320" s="3">
        <v>0.313093200790447</v>
      </c>
      <c r="I7320" s="2">
        <f>Table13[[#This Row],[CF % EOL ]]*$A$6</f>
        <v>0</v>
      </c>
      <c r="J7320" s="3">
        <v>6.3543409437565118E-2</v>
      </c>
      <c r="K7320" s="2">
        <f>$A$10*Table13[[#This Row],[CF % WEC]]</f>
        <v>0</v>
      </c>
      <c r="L7320" s="1">
        <v>28.820375855118307</v>
      </c>
      <c r="M7320" s="2">
        <f>Table13[[#This Row],[Cons h '[MWh']]]-Table13[[#This Row],[Ewec_prod '[MWh']]]-Table13[[#This Row],[Eeol_prod '[MWh']]]-Table13[[#This Row],[Efv_prod '[MWh']]]</f>
        <v>-49.892324144881691</v>
      </c>
    </row>
    <row r="7321" x14ac:dyDescent="0.25">
      <c r="E7321" s="4">
        <v>43770.958333333336</v>
      </c>
      <c r="F7321" s="3">
        <v>0.62436999999999998</v>
      </c>
      <c r="G7321" s="2">
        <f>Table13[[#This Row],[CF % FV]]*$A$2</f>
        <v>68.680700000000002</v>
      </c>
      <c r="H7321" s="3">
        <v>0.218482124308543</v>
      </c>
      <c r="I7321" s="2">
        <f>Table13[[#This Row],[CF % EOL ]]*$A$6</f>
        <v>0</v>
      </c>
      <c r="J7321" s="3">
        <v>5.8845884792025412E-2</v>
      </c>
      <c r="K7321" s="2">
        <f>$A$10*Table13[[#This Row],[CF % WEC]]</f>
        <v>0</v>
      </c>
      <c r="L7321" s="1">
        <v>30.373318999857329</v>
      </c>
      <c r="M7321" s="2">
        <f>Table13[[#This Row],[Cons h '[MWh']]]-Table13[[#This Row],[Ewec_prod '[MWh']]]-Table13[[#This Row],[Eeol_prod '[MWh']]]-Table13[[#This Row],[Efv_prod '[MWh']]]</f>
        <v>-38.307381000142669</v>
      </c>
    </row>
    <row r="7322" x14ac:dyDescent="0.25">
      <c r="E7322" s="4">
        <v>43771</v>
      </c>
      <c r="F7322" s="3">
        <v>0.48372000000000004</v>
      </c>
      <c r="G7322" s="2">
        <f>Table13[[#This Row],[CF % FV]]*$A$2</f>
        <v>53.209200000000003</v>
      </c>
      <c r="H7322" s="3">
        <v>0.138171118896459</v>
      </c>
      <c r="I7322" s="2">
        <f>Table13[[#This Row],[CF % EOL ]]*$A$6</f>
        <v>0</v>
      </c>
      <c r="J7322" s="3">
        <v>5.4144937848226389E-2</v>
      </c>
      <c r="K7322" s="2">
        <f>$A$10*Table13[[#This Row],[CF % WEC]]</f>
        <v>0</v>
      </c>
      <c r="L7322" s="1">
        <v>21.420334105611698</v>
      </c>
      <c r="M7322" s="2">
        <f>Table13[[#This Row],[Cons h '[MWh']]]-Table13[[#This Row],[Ewec_prod '[MWh']]]-Table13[[#This Row],[Eeol_prod '[MWh']]]-Table13[[#This Row],[Efv_prod '[MWh']]]</f>
        <v>-31.788865894388305</v>
      </c>
    </row>
    <row r="7323" x14ac:dyDescent="0.25">
      <c r="E7323" s="4">
        <v>43771.041666666664</v>
      </c>
      <c r="F7323" s="3">
        <v>0.28194999999999998</v>
      </c>
      <c r="G7323" s="2">
        <f>Table13[[#This Row],[CF % FV]]*$A$2</f>
        <v>31.014499999999998</v>
      </c>
      <c r="H7323" s="3">
        <v>0.115737819993535</v>
      </c>
      <c r="I7323" s="2">
        <f>Table13[[#This Row],[CF % EOL ]]*$A$6</f>
        <v>0</v>
      </c>
      <c r="J7323" s="3">
        <v>5.0086844181021745E-2</v>
      </c>
      <c r="K7323" s="2">
        <f>$A$10*Table13[[#This Row],[CF % WEC]]</f>
        <v>0</v>
      </c>
      <c r="L7323" s="1">
        <v>23.958425644354737</v>
      </c>
      <c r="M7323" s="2">
        <f>Table13[[#This Row],[Cons h '[MWh']]]-Table13[[#This Row],[Ewec_prod '[MWh']]]-Table13[[#This Row],[Eeol_prod '[MWh']]]-Table13[[#This Row],[Efv_prod '[MWh']]]</f>
        <v>-7.0560743556452614</v>
      </c>
    </row>
    <row r="7324" x14ac:dyDescent="0.25">
      <c r="E7324" s="4">
        <v>43771.083333333336</v>
      </c>
      <c r="F7324" s="3">
        <v>0.13461000000000001</v>
      </c>
      <c r="G7324" s="2">
        <f>Table13[[#This Row],[CF % FV]]*$A$2</f>
        <v>14.8071</v>
      </c>
      <c r="H7324" s="3">
        <v>6.68957993168523E-2</v>
      </c>
      <c r="I7324" s="2">
        <f>Table13[[#This Row],[CF % EOL ]]*$A$6</f>
        <v>0</v>
      </c>
      <c r="J7324" s="3">
        <v>4.7306435578834391E-2</v>
      </c>
      <c r="K7324" s="2">
        <f>$A$10*Table13[[#This Row],[CF % WEC]]</f>
        <v>0</v>
      </c>
      <c r="L7324" s="1">
        <v>21.614408466909193</v>
      </c>
      <c r="M7324" s="2">
        <f>Table13[[#This Row],[Cons h '[MWh']]]-Table13[[#This Row],[Ewec_prod '[MWh']]]-Table13[[#This Row],[Eeol_prod '[MWh']]]-Table13[[#This Row],[Efv_prod '[MWh']]]</f>
        <v>6.807308466909193</v>
      </c>
    </row>
    <row r="7325" x14ac:dyDescent="0.25">
      <c r="E7325" s="4">
        <v>43771.125</v>
      </c>
      <c r="F7325" s="3">
        <v>1.721E-2</v>
      </c>
      <c r="G7325" s="2">
        <f>Table13[[#This Row],[CF % FV]]*$A$2</f>
        <v>1.8931</v>
      </c>
      <c r="H7325" s="3">
        <v>0.111823907849548</v>
      </c>
      <c r="I7325" s="2">
        <f>Table13[[#This Row],[CF % EOL ]]*$A$6</f>
        <v>0</v>
      </c>
      <c r="J7325" s="3">
        <v>5.0587111501899942E-2</v>
      </c>
      <c r="K7325" s="2">
        <f>$A$10*Table13[[#This Row],[CF % WEC]]</f>
        <v>0</v>
      </c>
      <c r="L7325" s="1">
        <v>26.6392167840614</v>
      </c>
      <c r="M7325" s="2">
        <f>Table13[[#This Row],[Cons h '[MWh']]]-Table13[[#This Row],[Ewec_prod '[MWh']]]-Table13[[#This Row],[Eeol_prod '[MWh']]]-Table13[[#This Row],[Efv_prod '[MWh']]]</f>
        <v>24.7461167840614</v>
      </c>
    </row>
    <row r="7326" x14ac:dyDescent="0.25">
      <c r="E7326" s="4">
        <v>43771.166666666664</v>
      </c>
      <c r="F7326" s="3">
        <v>0</v>
      </c>
      <c r="G7326" s="2">
        <f>Table13[[#This Row],[CF % FV]]*$A$2</f>
        <v>0</v>
      </c>
      <c r="H7326" s="3">
        <v>0.15759430595753199</v>
      </c>
      <c r="I7326" s="2">
        <f>Table13[[#This Row],[CF % EOL ]]*$A$6</f>
        <v>0</v>
      </c>
      <c r="J7326" s="3">
        <v>5.0107357345702888E-2</v>
      </c>
      <c r="K7326" s="2">
        <f>$A$10*Table13[[#This Row],[CF % WEC]]</f>
        <v>0</v>
      </c>
      <c r="L7326" s="1">
        <v>28.014890949161487</v>
      </c>
      <c r="M7326" s="2">
        <f>Table13[[#This Row],[Cons h '[MWh']]]-Table13[[#This Row],[Ewec_prod '[MWh']]]-Table13[[#This Row],[Eeol_prod '[MWh']]]-Table13[[#This Row],[Efv_prod '[MWh']]]</f>
        <v>28.014890949161487</v>
      </c>
    </row>
    <row r="7327" x14ac:dyDescent="0.25">
      <c r="E7327" s="4">
        <v>43771.208333333336</v>
      </c>
      <c r="F7327" s="3">
        <v>0</v>
      </c>
      <c r="G7327" s="2">
        <f>Table13[[#This Row],[CF % FV]]*$A$2</f>
        <v>0</v>
      </c>
      <c r="H7327" s="3">
        <v>0.18926648973476801</v>
      </c>
      <c r="I7327" s="2">
        <f>Table13[[#This Row],[CF % EOL ]]*$A$6</f>
        <v>0</v>
      </c>
      <c r="J7327" s="3">
        <v>5.0253764381963932E-2</v>
      </c>
      <c r="K7327" s="2">
        <f>$A$10*Table13[[#This Row],[CF % WEC]]</f>
        <v>0</v>
      </c>
      <c r="L7327" s="1">
        <v>30.749480623196302</v>
      </c>
      <c r="M7327" s="2">
        <f>Table13[[#This Row],[Cons h '[MWh']]]-Table13[[#This Row],[Ewec_prod '[MWh']]]-Table13[[#This Row],[Eeol_prod '[MWh']]]-Table13[[#This Row],[Efv_prod '[MWh']]]</f>
        <v>30.749480623196302</v>
      </c>
    </row>
    <row r="7328" x14ac:dyDescent="0.25">
      <c r="E7328" s="4">
        <v>43771.25</v>
      </c>
      <c r="F7328" s="3">
        <v>0</v>
      </c>
      <c r="G7328" s="2">
        <f>Table13[[#This Row],[CF % FV]]*$A$2</f>
        <v>0</v>
      </c>
      <c r="H7328" s="3">
        <v>0.213947659338732</v>
      </c>
      <c r="I7328" s="2">
        <f>Table13[[#This Row],[CF % EOL ]]*$A$6</f>
        <v>0</v>
      </c>
      <c r="J7328" s="3">
        <v>5.0808073711802619E-2</v>
      </c>
      <c r="K7328" s="2">
        <f>$A$10*Table13[[#This Row],[CF % WEC]]</f>
        <v>0</v>
      </c>
      <c r="L7328" s="1">
        <v>29.63437537308829</v>
      </c>
      <c r="M7328" s="2">
        <f>Table13[[#This Row],[Cons h '[MWh']]]-Table13[[#This Row],[Ewec_prod '[MWh']]]-Table13[[#This Row],[Eeol_prod '[MWh']]]-Table13[[#This Row],[Efv_prod '[MWh']]]</f>
        <v>29.63437537308829</v>
      </c>
    </row>
    <row r="7329" x14ac:dyDescent="0.25">
      <c r="E7329" s="4">
        <v>43771.291666666664</v>
      </c>
      <c r="F7329" s="3">
        <v>0</v>
      </c>
      <c r="G7329" s="2">
        <f>Table13[[#This Row],[CF % FV]]*$A$2</f>
        <v>0</v>
      </c>
      <c r="H7329" s="3">
        <v>0.266802883122089</v>
      </c>
      <c r="I7329" s="2">
        <f>Table13[[#This Row],[CF % EOL ]]*$A$6</f>
        <v>0</v>
      </c>
      <c r="J7329" s="3">
        <v>5.1779784225120397E-2</v>
      </c>
      <c r="K7329" s="2">
        <f>$A$10*Table13[[#This Row],[CF % WEC]]</f>
        <v>0</v>
      </c>
      <c r="L7329" s="1">
        <v>30.41920578305092</v>
      </c>
      <c r="M7329" s="2">
        <f>Table13[[#This Row],[Cons h '[MWh']]]-Table13[[#This Row],[Ewec_prod '[MWh']]]-Table13[[#This Row],[Eeol_prod '[MWh']]]-Table13[[#This Row],[Efv_prod '[MWh']]]</f>
        <v>30.41920578305092</v>
      </c>
    </row>
    <row r="7330" x14ac:dyDescent="0.25">
      <c r="E7330" s="4">
        <v>43771.333333333336</v>
      </c>
      <c r="F7330" s="3">
        <v>0</v>
      </c>
      <c r="G7330" s="2">
        <f>Table13[[#This Row],[CF % FV]]*$A$2</f>
        <v>0</v>
      </c>
      <c r="H7330" s="3">
        <v>0.25109168706378998</v>
      </c>
      <c r="I7330" s="2">
        <f>Table13[[#This Row],[CF % EOL ]]*$A$6</f>
        <v>0</v>
      </c>
      <c r="J7330" s="3">
        <v>5.5472038076321652E-2</v>
      </c>
      <c r="K7330" s="2">
        <f>$A$10*Table13[[#This Row],[CF % WEC]]</f>
        <v>0</v>
      </c>
      <c r="L7330" s="1">
        <v>23.192709535128706</v>
      </c>
      <c r="M7330" s="2">
        <f>Table13[[#This Row],[Cons h '[MWh']]]-Table13[[#This Row],[Ewec_prod '[MWh']]]-Table13[[#This Row],[Eeol_prod '[MWh']]]-Table13[[#This Row],[Efv_prod '[MWh']]]</f>
        <v>23.192709535128706</v>
      </c>
    </row>
    <row r="7331" x14ac:dyDescent="0.25">
      <c r="E7331" s="4">
        <v>43771.375</v>
      </c>
      <c r="F7331" s="3">
        <v>0</v>
      </c>
      <c r="G7331" s="2">
        <f>Table13[[#This Row],[CF % FV]]*$A$2</f>
        <v>0</v>
      </c>
      <c r="H7331" s="3">
        <v>0.244794835191597</v>
      </c>
      <c r="I7331" s="2">
        <f>Table13[[#This Row],[CF % EOL ]]*$A$6</f>
        <v>0</v>
      </c>
      <c r="J7331" s="3">
        <v>5.9680848324369262E-2</v>
      </c>
      <c r="K7331" s="2">
        <f>$A$10*Table13[[#This Row],[CF % WEC]]</f>
        <v>0</v>
      </c>
      <c r="L7331" s="1">
        <v>25.357173782606921</v>
      </c>
      <c r="M7331" s="2">
        <f>Table13[[#This Row],[Cons h '[MWh']]]-Table13[[#This Row],[Ewec_prod '[MWh']]]-Table13[[#This Row],[Eeol_prod '[MWh']]]-Table13[[#This Row],[Efv_prod '[MWh']]]</f>
        <v>25.357173782606921</v>
      </c>
    </row>
    <row r="7332" x14ac:dyDescent="0.25">
      <c r="E7332" s="4">
        <v>43771.416666666664</v>
      </c>
      <c r="F7332" s="3">
        <v>0</v>
      </c>
      <c r="G7332" s="2">
        <f>Table13[[#This Row],[CF % FV]]*$A$2</f>
        <v>0</v>
      </c>
      <c r="H7332" s="3">
        <v>0.24354931735295199</v>
      </c>
      <c r="I7332" s="2">
        <f>Table13[[#This Row],[CF % EOL ]]*$A$6</f>
        <v>0</v>
      </c>
      <c r="J7332" s="3">
        <v>6.2028923960938266E-2</v>
      </c>
      <c r="K7332" s="2">
        <f>$A$10*Table13[[#This Row],[CF % WEC]]</f>
        <v>0</v>
      </c>
      <c r="L7332" s="1">
        <v>29.329968702156727</v>
      </c>
      <c r="M7332" s="2">
        <f>Table13[[#This Row],[Cons h '[MWh']]]-Table13[[#This Row],[Ewec_prod '[MWh']]]-Table13[[#This Row],[Eeol_prod '[MWh']]]-Table13[[#This Row],[Efv_prod '[MWh']]]</f>
        <v>29.329968702156727</v>
      </c>
    </row>
    <row r="7333" x14ac:dyDescent="0.25">
      <c r="E7333" s="4">
        <v>43771.458333333336</v>
      </c>
      <c r="F7333" s="3">
        <v>0</v>
      </c>
      <c r="G7333" s="2">
        <f>Table13[[#This Row],[CF % FV]]*$A$2</f>
        <v>0</v>
      </c>
      <c r="H7333" s="3">
        <v>0.25776181999434</v>
      </c>
      <c r="I7333" s="2">
        <f>Table13[[#This Row],[CF % EOL ]]*$A$6</f>
        <v>0</v>
      </c>
      <c r="J7333" s="3">
        <v>6.220967479844472E-2</v>
      </c>
      <c r="K7333" s="2">
        <f>$A$10*Table13[[#This Row],[CF % WEC]]</f>
        <v>0</v>
      </c>
      <c r="L7333" s="1">
        <v>26.119050494258762</v>
      </c>
      <c r="M7333" s="2">
        <f>Table13[[#This Row],[Cons h '[MWh']]]-Table13[[#This Row],[Ewec_prod '[MWh']]]-Table13[[#This Row],[Eeol_prod '[MWh']]]-Table13[[#This Row],[Efv_prod '[MWh']]]</f>
        <v>26.119050494258762</v>
      </c>
    </row>
    <row r="7334" x14ac:dyDescent="0.25">
      <c r="E7334" s="4">
        <v>43771.5</v>
      </c>
      <c r="F7334" s="3">
        <v>0</v>
      </c>
      <c r="G7334" s="2">
        <f>Table13[[#This Row],[CF % FV]]*$A$2</f>
        <v>0</v>
      </c>
      <c r="H7334" s="3">
        <v>0.201033339992369</v>
      </c>
      <c r="I7334" s="2">
        <f>Table13[[#This Row],[CF % EOL ]]*$A$6</f>
        <v>0</v>
      </c>
      <c r="J7334" s="3">
        <v>6.1402826735598451E-2</v>
      </c>
      <c r="K7334" s="2">
        <f>$A$10*Table13[[#This Row],[CF % WEC]]</f>
        <v>0</v>
      </c>
      <c r="L7334" s="1">
        <v>28.147290242437617</v>
      </c>
      <c r="M7334" s="2">
        <f>Table13[[#This Row],[Cons h '[MWh']]]-Table13[[#This Row],[Ewec_prod '[MWh']]]-Table13[[#This Row],[Eeol_prod '[MWh']]]-Table13[[#This Row],[Efv_prod '[MWh']]]</f>
        <v>28.147290242437617</v>
      </c>
    </row>
    <row r="7335" x14ac:dyDescent="0.25">
      <c r="E7335" s="4">
        <v>43771.541666666664</v>
      </c>
      <c r="F7335" s="3">
        <v>0</v>
      </c>
      <c r="G7335" s="2">
        <f>Table13[[#This Row],[CF % FV]]*$A$2</f>
        <v>0</v>
      </c>
      <c r="H7335" s="3">
        <v>0.180719300975905</v>
      </c>
      <c r="I7335" s="2">
        <f>Table13[[#This Row],[CF % EOL ]]*$A$6</f>
        <v>0</v>
      </c>
      <c r="J7335" s="3">
        <v>6.0647709514139461E-2</v>
      </c>
      <c r="K7335" s="2">
        <f>$A$10*Table13[[#This Row],[CF % WEC]]</f>
        <v>0</v>
      </c>
      <c r="L7335" s="1">
        <v>30.04156353182087</v>
      </c>
      <c r="M7335" s="2">
        <f>Table13[[#This Row],[Cons h '[MWh']]]-Table13[[#This Row],[Ewec_prod '[MWh']]]-Table13[[#This Row],[Eeol_prod '[MWh']]]-Table13[[#This Row],[Efv_prod '[MWh']]]</f>
        <v>30.04156353182087</v>
      </c>
    </row>
    <row r="7336" x14ac:dyDescent="0.25">
      <c r="E7336" s="4">
        <v>43771.583333333336</v>
      </c>
      <c r="F7336" s="3">
        <v>0</v>
      </c>
      <c r="G7336" s="2">
        <f>Table13[[#This Row],[CF % FV]]*$A$2</f>
        <v>0</v>
      </c>
      <c r="H7336" s="3">
        <v>0.16215153506357199</v>
      </c>
      <c r="I7336" s="2">
        <f>Table13[[#This Row],[CF % EOL ]]*$A$6</f>
        <v>0</v>
      </c>
      <c r="J7336" s="3">
        <v>5.9806037391933776E-2</v>
      </c>
      <c r="K7336" s="2">
        <f>$A$10*Table13[[#This Row],[CF % WEC]]</f>
        <v>0</v>
      </c>
      <c r="L7336" s="1">
        <v>32.261313378588341</v>
      </c>
      <c r="M7336" s="2">
        <f>Table13[[#This Row],[Cons h '[MWh']]]-Table13[[#This Row],[Ewec_prod '[MWh']]]-Table13[[#This Row],[Eeol_prod '[MWh']]]-Table13[[#This Row],[Efv_prod '[MWh']]]</f>
        <v>32.261313378588341</v>
      </c>
    </row>
    <row r="7337" x14ac:dyDescent="0.25">
      <c r="E7337" s="4">
        <v>43771.625</v>
      </c>
      <c r="F7337" s="3">
        <v>5.62E-3</v>
      </c>
      <c r="G7337" s="2">
        <f>Table13[[#This Row],[CF % FV]]*$A$2</f>
        <v>0.61819999999999997</v>
      </c>
      <c r="H7337" s="3">
        <v>0.15635006719147199</v>
      </c>
      <c r="I7337" s="2">
        <f>Table13[[#This Row],[CF % EOL ]]*$A$6</f>
        <v>0</v>
      </c>
      <c r="J7337" s="3">
        <v>5.9088976345117374E-2</v>
      </c>
      <c r="K7337" s="2">
        <f>$A$10*Table13[[#This Row],[CF % WEC]]</f>
        <v>0</v>
      </c>
      <c r="L7337" s="1">
        <v>29.953211401155752</v>
      </c>
      <c r="M7337" s="2">
        <f>Table13[[#This Row],[Cons h '[MWh']]]-Table13[[#This Row],[Ewec_prod '[MWh']]]-Table13[[#This Row],[Eeol_prod '[MWh']]]-Table13[[#This Row],[Efv_prod '[MWh']]]</f>
        <v>29.33501140115575</v>
      </c>
    </row>
    <row r="7338" x14ac:dyDescent="0.25">
      <c r="E7338" s="4">
        <v>43771.666666666664</v>
      </c>
      <c r="F7338" s="3">
        <v>9.8269999999999996E-2</v>
      </c>
      <c r="G7338" s="2">
        <f>Table13[[#This Row],[CF % FV]]*$A$2</f>
        <v>10.809699999999999</v>
      </c>
      <c r="H7338" s="3">
        <v>0.17644418856056701</v>
      </c>
      <c r="I7338" s="2">
        <f>Table13[[#This Row],[CF % EOL ]]*$A$6</f>
        <v>0</v>
      </c>
      <c r="J7338" s="3">
        <v>5.9442664334442702E-2</v>
      </c>
      <c r="K7338" s="2">
        <f>$A$10*Table13[[#This Row],[CF % WEC]]</f>
        <v>0</v>
      </c>
      <c r="L7338" s="1">
        <v>29.170159543482132</v>
      </c>
      <c r="M7338" s="2">
        <f>Table13[[#This Row],[Cons h '[MWh']]]-Table13[[#This Row],[Ewec_prod '[MWh']]]-Table13[[#This Row],[Eeol_prod '[MWh']]]-Table13[[#This Row],[Efv_prod '[MWh']]]</f>
        <v>18.360459543482133</v>
      </c>
    </row>
    <row r="7339" x14ac:dyDescent="0.25">
      <c r="E7339" s="4">
        <v>43771.708333333336</v>
      </c>
      <c r="F7339" s="3">
        <v>0.27982000000000001</v>
      </c>
      <c r="G7339" s="2">
        <f>Table13[[#This Row],[CF % FV]]*$A$2</f>
        <v>30.780200000000001</v>
      </c>
      <c r="H7339" s="3">
        <v>0.220202652544224</v>
      </c>
      <c r="I7339" s="2">
        <f>Table13[[#This Row],[CF % EOL ]]*$A$6</f>
        <v>0</v>
      </c>
      <c r="J7339" s="3">
        <v>6.1026063275776518E-2</v>
      </c>
      <c r="K7339" s="2">
        <f>$A$10*Table13[[#This Row],[CF % WEC]]</f>
        <v>0</v>
      </c>
      <c r="L7339" s="1">
        <v>35.287620187439735</v>
      </c>
      <c r="M7339" s="2">
        <f>Table13[[#This Row],[Cons h '[MWh']]]-Table13[[#This Row],[Ewec_prod '[MWh']]]-Table13[[#This Row],[Eeol_prod '[MWh']]]-Table13[[#This Row],[Efv_prod '[MWh']]]</f>
        <v>4.5074201874397346</v>
      </c>
    </row>
    <row r="7340" x14ac:dyDescent="0.25">
      <c r="E7340" s="4">
        <v>43771.75</v>
      </c>
      <c r="F7340" s="3">
        <v>0.42148000000000002</v>
      </c>
      <c r="G7340" s="2">
        <f>Table13[[#This Row],[CF % FV]]*$A$2</f>
        <v>46.3628</v>
      </c>
      <c r="H7340" s="3">
        <v>0.27871229197374497</v>
      </c>
      <c r="I7340" s="2">
        <f>Table13[[#This Row],[CF % EOL ]]*$A$6</f>
        <v>0</v>
      </c>
      <c r="J7340" s="3">
        <v>6.4349712533701545E-2</v>
      </c>
      <c r="K7340" s="2">
        <f>$A$10*Table13[[#This Row],[CF % WEC]]</f>
        <v>0</v>
      </c>
      <c r="L7340" s="1">
        <v>39.431317444327682</v>
      </c>
      <c r="M7340" s="2">
        <f>Table13[[#This Row],[Cons h '[MWh']]]-Table13[[#This Row],[Ewec_prod '[MWh']]]-Table13[[#This Row],[Eeol_prod '[MWh']]]-Table13[[#This Row],[Efv_prod '[MWh']]]</f>
        <v>-6.9314825556723179</v>
      </c>
    </row>
    <row r="7341" x14ac:dyDescent="0.25">
      <c r="E7341" s="4">
        <v>43771.791666666664</v>
      </c>
      <c r="F7341" s="3">
        <v>0.58648999999999996</v>
      </c>
      <c r="G7341" s="2">
        <f>Table13[[#This Row],[CF % FV]]*$A$2</f>
        <v>64.513899999999992</v>
      </c>
      <c r="H7341" s="3">
        <v>0.44972144851069901</v>
      </c>
      <c r="I7341" s="2">
        <f>Table13[[#This Row],[CF % EOL ]]*$A$6</f>
        <v>0</v>
      </c>
      <c r="J7341" s="3">
        <v>6.9676460120999317E-2</v>
      </c>
      <c r="K7341" s="2">
        <f>$A$10*Table13[[#This Row],[CF % WEC]]</f>
        <v>0</v>
      </c>
      <c r="L7341" s="1">
        <v>41.167820901046838</v>
      </c>
      <c r="M7341" s="2">
        <f>Table13[[#This Row],[Cons h '[MWh']]]-Table13[[#This Row],[Ewec_prod '[MWh']]]-Table13[[#This Row],[Eeol_prod '[MWh']]]-Table13[[#This Row],[Efv_prod '[MWh']]]</f>
        <v>-23.346079098953155</v>
      </c>
    </row>
    <row r="7342" x14ac:dyDescent="0.25">
      <c r="E7342" s="4">
        <v>43771.833333333336</v>
      </c>
      <c r="F7342" s="3">
        <v>0.63790000000000002</v>
      </c>
      <c r="G7342" s="2">
        <f>Table13[[#This Row],[CF % FV]]*$A$2</f>
        <v>70.168999999999997</v>
      </c>
      <c r="H7342" s="3">
        <v>0.47952385517554402</v>
      </c>
      <c r="I7342" s="2">
        <f>Table13[[#This Row],[CF % EOL ]]*$A$6</f>
        <v>0</v>
      </c>
      <c r="J7342" s="3">
        <v>7.8530260143751057E-2</v>
      </c>
      <c r="K7342" s="2">
        <f>$A$10*Table13[[#This Row],[CF % WEC]]</f>
        <v>0</v>
      </c>
      <c r="L7342" s="1">
        <v>35.062964838807119</v>
      </c>
      <c r="M7342" s="2">
        <f>Table13[[#This Row],[Cons h '[MWh']]]-Table13[[#This Row],[Ewec_prod '[MWh']]]-Table13[[#This Row],[Eeol_prod '[MWh']]]-Table13[[#This Row],[Efv_prod '[MWh']]]</f>
        <v>-35.106035161192878</v>
      </c>
    </row>
    <row r="7343" x14ac:dyDescent="0.25">
      <c r="E7343" s="4">
        <v>43771.875</v>
      </c>
      <c r="F7343" s="3">
        <v>0.70216000000000001</v>
      </c>
      <c r="G7343" s="2">
        <f>Table13[[#This Row],[CF % FV]]*$A$2</f>
        <v>77.2376</v>
      </c>
      <c r="H7343" s="3">
        <v>0.39548929895678597</v>
      </c>
      <c r="I7343" s="2">
        <f>Table13[[#This Row],[CF % EOL ]]*$A$6</f>
        <v>0</v>
      </c>
      <c r="J7343" s="3">
        <v>8.1758983742840297E-2</v>
      </c>
      <c r="K7343" s="2">
        <f>$A$10*Table13[[#This Row],[CF % WEC]]</f>
        <v>0</v>
      </c>
      <c r="L7343" s="1">
        <v>35.788613524298221</v>
      </c>
      <c r="M7343" s="2">
        <f>Table13[[#This Row],[Cons h '[MWh']]]-Table13[[#This Row],[Ewec_prod '[MWh']]]-Table13[[#This Row],[Eeol_prod '[MWh']]]-Table13[[#This Row],[Efv_prod '[MWh']]]</f>
        <v>-41.44898647570178</v>
      </c>
    </row>
    <row r="7344" x14ac:dyDescent="0.25">
      <c r="E7344" s="4">
        <v>43771.916666666664</v>
      </c>
      <c r="F7344" s="3">
        <v>0.74546000000000001</v>
      </c>
      <c r="G7344" s="2">
        <f>Table13[[#This Row],[CF % FV]]*$A$2</f>
        <v>82.000600000000006</v>
      </c>
      <c r="H7344" s="3">
        <v>0.47472973499731602</v>
      </c>
      <c r="I7344" s="2">
        <f>Table13[[#This Row],[CF % EOL ]]*$A$6</f>
        <v>0</v>
      </c>
      <c r="J7344" s="3">
        <v>8.7025459791686771E-2</v>
      </c>
      <c r="K7344" s="2">
        <f>$A$10*Table13[[#This Row],[CF % WEC]]</f>
        <v>0</v>
      </c>
      <c r="L7344" s="1">
        <v>25.352983639344185</v>
      </c>
      <c r="M7344" s="2">
        <f>Table13[[#This Row],[Cons h '[MWh']]]-Table13[[#This Row],[Ewec_prod '[MWh']]]-Table13[[#This Row],[Eeol_prod '[MWh']]]-Table13[[#This Row],[Efv_prod '[MWh']]]</f>
        <v>-56.647616360655817</v>
      </c>
    </row>
    <row r="7345" x14ac:dyDescent="0.25">
      <c r="E7345" s="4">
        <v>43771.958333333336</v>
      </c>
      <c r="F7345" s="3">
        <v>0.64903999999999995</v>
      </c>
      <c r="G7345" s="2">
        <f>Table13[[#This Row],[CF % FV]]*$A$2</f>
        <v>71.39439999999999</v>
      </c>
      <c r="H7345" s="3">
        <v>0.56496190760084097</v>
      </c>
      <c r="I7345" s="2">
        <f>Table13[[#This Row],[CF % EOL ]]*$A$6</f>
        <v>0</v>
      </c>
      <c r="J7345" s="3">
        <v>9.0851283493423515E-2</v>
      </c>
      <c r="K7345" s="2">
        <f>$A$10*Table13[[#This Row],[CF % WEC]]</f>
        <v>0</v>
      </c>
      <c r="L7345" s="1">
        <v>23.59028981074119</v>
      </c>
      <c r="M7345" s="2">
        <f>Table13[[#This Row],[Cons h '[MWh']]]-Table13[[#This Row],[Ewec_prod '[MWh']]]-Table13[[#This Row],[Eeol_prod '[MWh']]]-Table13[[#This Row],[Efv_prod '[MWh']]]</f>
        <v>-47.8041101892588</v>
      </c>
    </row>
    <row r="7346" x14ac:dyDescent="0.25">
      <c r="E7346" s="4">
        <v>43772</v>
      </c>
      <c r="F7346" s="3">
        <v>0.48096</v>
      </c>
      <c r="G7346" s="2">
        <f>Table13[[#This Row],[CF % FV]]*$A$2</f>
        <v>52.9056</v>
      </c>
      <c r="H7346" s="3">
        <v>0.59431363027068496</v>
      </c>
      <c r="I7346" s="2">
        <f>Table13[[#This Row],[CF % EOL ]]*$A$6</f>
        <v>0</v>
      </c>
      <c r="J7346" s="3">
        <v>9.1531853282675366E-2</v>
      </c>
      <c r="K7346" s="2">
        <f>$A$10*Table13[[#This Row],[CF % WEC]]</f>
        <v>0</v>
      </c>
      <c r="L7346" s="1">
        <v>21.240546056897831</v>
      </c>
      <c r="M7346" s="2">
        <f>Table13[[#This Row],[Cons h '[MWh']]]-Table13[[#This Row],[Ewec_prod '[MWh']]]-Table13[[#This Row],[Eeol_prod '[MWh']]]-Table13[[#This Row],[Efv_prod '[MWh']]]</f>
        <v>-31.665053943102169</v>
      </c>
    </row>
    <row r="7347" x14ac:dyDescent="0.25">
      <c r="E7347" s="4">
        <v>43772.041666666664</v>
      </c>
      <c r="F7347" s="3">
        <v>0.31991000000000003</v>
      </c>
      <c r="G7347" s="2">
        <f>Table13[[#This Row],[CF % FV]]*$A$2</f>
        <v>35.190100000000001</v>
      </c>
      <c r="H7347" s="3">
        <v>0.61869800625538396</v>
      </c>
      <c r="I7347" s="2">
        <f>Table13[[#This Row],[CF % EOL ]]*$A$6</f>
        <v>0</v>
      </c>
      <c r="J7347" s="3">
        <v>9.0451471117773949E-2</v>
      </c>
      <c r="K7347" s="2">
        <f>$A$10*Table13[[#This Row],[CF % WEC]]</f>
        <v>0</v>
      </c>
      <c r="L7347" s="1">
        <v>26.308867866067661</v>
      </c>
      <c r="M7347" s="2">
        <f>Table13[[#This Row],[Cons h '[MWh']]]-Table13[[#This Row],[Ewec_prod '[MWh']]]-Table13[[#This Row],[Eeol_prod '[MWh']]]-Table13[[#This Row],[Efv_prod '[MWh']]]</f>
        <v>-8.8812321339323397</v>
      </c>
    </row>
    <row r="7348" x14ac:dyDescent="0.25">
      <c r="E7348" s="4">
        <v>43772.083333333336</v>
      </c>
      <c r="F7348" s="3">
        <v>0.12811</v>
      </c>
      <c r="G7348" s="2">
        <f>Table13[[#This Row],[CF % FV]]*$A$2</f>
        <v>14.0921</v>
      </c>
      <c r="H7348" s="3">
        <v>0.62968708833364895</v>
      </c>
      <c r="I7348" s="2">
        <f>Table13[[#This Row],[CF % EOL ]]*$A$6</f>
        <v>0</v>
      </c>
      <c r="J7348" s="3">
        <v>8.697706814043378E-2</v>
      </c>
      <c r="K7348" s="2">
        <f>$A$10*Table13[[#This Row],[CF % WEC]]</f>
        <v>0</v>
      </c>
      <c r="L7348" s="1">
        <v>21.351167238096242</v>
      </c>
      <c r="M7348" s="2">
        <f>Table13[[#This Row],[Cons h '[MWh']]]-Table13[[#This Row],[Ewec_prod '[MWh']]]-Table13[[#This Row],[Eeol_prod '[MWh']]]-Table13[[#This Row],[Efv_prod '[MWh']]]</f>
        <v>7.2590672380962413</v>
      </c>
    </row>
    <row r="7349" x14ac:dyDescent="0.25">
      <c r="E7349" s="4">
        <v>43772.125</v>
      </c>
      <c r="F7349" s="3">
        <v>1.1140000000000001E-2</v>
      </c>
      <c r="G7349" s="2">
        <f>Table13[[#This Row],[CF % FV]]*$A$2</f>
        <v>1.2254</v>
      </c>
      <c r="H7349" s="3">
        <v>0.53062146953744305</v>
      </c>
      <c r="I7349" s="2">
        <f>Table13[[#This Row],[CF % EOL ]]*$A$6</f>
        <v>0</v>
      </c>
      <c r="J7349" s="3">
        <v>8.179009405449926E-2</v>
      </c>
      <c r="K7349" s="2">
        <f>$A$10*Table13[[#This Row],[CF % WEC]]</f>
        <v>0</v>
      </c>
      <c r="L7349" s="1">
        <v>20.406276651476404</v>
      </c>
      <c r="M7349" s="2">
        <f>Table13[[#This Row],[Cons h '[MWh']]]-Table13[[#This Row],[Ewec_prod '[MWh']]]-Table13[[#This Row],[Eeol_prod '[MWh']]]-Table13[[#This Row],[Efv_prod '[MWh']]]</f>
        <v>19.180876651476403</v>
      </c>
    </row>
    <row r="7350" x14ac:dyDescent="0.25">
      <c r="E7350" s="4">
        <v>43772.166666666664</v>
      </c>
      <c r="F7350" s="3">
        <v>0</v>
      </c>
      <c r="G7350" s="2">
        <f>Table13[[#This Row],[CF % FV]]*$A$2</f>
        <v>0</v>
      </c>
      <c r="H7350" s="3">
        <v>0.43635565617368599</v>
      </c>
      <c r="I7350" s="2">
        <f>Table13[[#This Row],[CF % EOL ]]*$A$6</f>
        <v>0</v>
      </c>
      <c r="J7350" s="3">
        <v>7.7403275229563251E-2</v>
      </c>
      <c r="K7350" s="2">
        <f>$A$10*Table13[[#This Row],[CF % WEC]]</f>
        <v>0</v>
      </c>
      <c r="L7350" s="1">
        <v>20.814816614167768</v>
      </c>
      <c r="M7350" s="2">
        <f>Table13[[#This Row],[Cons h '[MWh']]]-Table13[[#This Row],[Ewec_prod '[MWh']]]-Table13[[#This Row],[Eeol_prod '[MWh']]]-Table13[[#This Row],[Efv_prod '[MWh']]]</f>
        <v>20.814816614167768</v>
      </c>
    </row>
    <row r="7351" x14ac:dyDescent="0.25">
      <c r="E7351" s="4">
        <v>43772.208333333336</v>
      </c>
      <c r="F7351" s="3">
        <v>0</v>
      </c>
      <c r="G7351" s="2">
        <f>Table13[[#This Row],[CF % FV]]*$A$2</f>
        <v>0</v>
      </c>
      <c r="H7351" s="3">
        <v>0.42400861213582303</v>
      </c>
      <c r="I7351" s="2">
        <f>Table13[[#This Row],[CF % EOL ]]*$A$6</f>
        <v>0</v>
      </c>
      <c r="J7351" s="3">
        <v>7.5730495211466548E-2</v>
      </c>
      <c r="K7351" s="2">
        <f>$A$10*Table13[[#This Row],[CF % WEC]]</f>
        <v>0</v>
      </c>
      <c r="L7351" s="1">
        <v>26.588265151563728</v>
      </c>
      <c r="M7351" s="2">
        <f>Table13[[#This Row],[Cons h '[MWh']]]-Table13[[#This Row],[Ewec_prod '[MWh']]]-Table13[[#This Row],[Eeol_prod '[MWh']]]-Table13[[#This Row],[Efv_prod '[MWh']]]</f>
        <v>26.588265151563728</v>
      </c>
    </row>
    <row r="7352" x14ac:dyDescent="0.25">
      <c r="E7352" s="4">
        <v>43772.25</v>
      </c>
      <c r="F7352" s="3">
        <v>0</v>
      </c>
      <c r="G7352" s="2">
        <f>Table13[[#This Row],[CF % FV]]*$A$2</f>
        <v>0</v>
      </c>
      <c r="H7352" s="3">
        <v>0.44510795710385997</v>
      </c>
      <c r="I7352" s="2">
        <f>Table13[[#This Row],[CF % EOL ]]*$A$6</f>
        <v>0</v>
      </c>
      <c r="J7352" s="3">
        <v>7.6607480707453185E-2</v>
      </c>
      <c r="K7352" s="2">
        <f>$A$10*Table13[[#This Row],[CF % WEC]]</f>
        <v>0</v>
      </c>
      <c r="L7352" s="1">
        <v>28.507680518788458</v>
      </c>
      <c r="M7352" s="2">
        <f>Table13[[#This Row],[Cons h '[MWh']]]-Table13[[#This Row],[Ewec_prod '[MWh']]]-Table13[[#This Row],[Eeol_prod '[MWh']]]-Table13[[#This Row],[Efv_prod '[MWh']]]</f>
        <v>28.507680518788458</v>
      </c>
    </row>
    <row r="7353" x14ac:dyDescent="0.25">
      <c r="E7353" s="4">
        <v>43772.291666666664</v>
      </c>
      <c r="F7353" s="3">
        <v>0</v>
      </c>
      <c r="G7353" s="2">
        <f>Table13[[#This Row],[CF % FV]]*$A$2</f>
        <v>0</v>
      </c>
      <c r="H7353" s="3">
        <v>0.53047367313990901</v>
      </c>
      <c r="I7353" s="2">
        <f>Table13[[#This Row],[CF % EOL ]]*$A$6</f>
        <v>0</v>
      </c>
      <c r="J7353" s="3">
        <v>7.908314699192992E-2</v>
      </c>
      <c r="K7353" s="2">
        <f>$A$10*Table13[[#This Row],[CF % WEC]]</f>
        <v>0</v>
      </c>
      <c r="L7353" s="1">
        <v>23.313379593405116</v>
      </c>
      <c r="M7353" s="2">
        <f>Table13[[#This Row],[Cons h '[MWh']]]-Table13[[#This Row],[Ewec_prod '[MWh']]]-Table13[[#This Row],[Eeol_prod '[MWh']]]-Table13[[#This Row],[Efv_prod '[MWh']]]</f>
        <v>23.313379593405116</v>
      </c>
    </row>
    <row r="7354" x14ac:dyDescent="0.25">
      <c r="E7354" s="4">
        <v>43772.333333333336</v>
      </c>
      <c r="F7354" s="3">
        <v>0</v>
      </c>
      <c r="G7354" s="2">
        <f>Table13[[#This Row],[CF % FV]]*$A$2</f>
        <v>0</v>
      </c>
      <c r="H7354" s="3">
        <v>0.56254015842023897</v>
      </c>
      <c r="I7354" s="2">
        <f>Table13[[#This Row],[CF % EOL ]]*$A$6</f>
        <v>0</v>
      </c>
      <c r="J7354" s="3">
        <v>8.211752011326777E-2</v>
      </c>
      <c r="K7354" s="2">
        <f>$A$10*Table13[[#This Row],[CF % WEC]]</f>
        <v>0</v>
      </c>
      <c r="L7354" s="1">
        <v>23.352789162491721</v>
      </c>
      <c r="M7354" s="2">
        <f>Table13[[#This Row],[Cons h '[MWh']]]-Table13[[#This Row],[Ewec_prod '[MWh']]]-Table13[[#This Row],[Eeol_prod '[MWh']]]-Table13[[#This Row],[Efv_prod '[MWh']]]</f>
        <v>23.352789162491721</v>
      </c>
    </row>
    <row r="7355" x14ac:dyDescent="0.25">
      <c r="E7355" s="4">
        <v>43772.375</v>
      </c>
      <c r="F7355" s="3">
        <v>0</v>
      </c>
      <c r="G7355" s="2">
        <f>Table13[[#This Row],[CF % FV]]*$A$2</f>
        <v>0</v>
      </c>
      <c r="H7355" s="3">
        <v>0.60663967372312499</v>
      </c>
      <c r="I7355" s="2">
        <f>Table13[[#This Row],[CF % EOL ]]*$A$6</f>
        <v>0</v>
      </c>
      <c r="J7355" s="3">
        <v>7.2554798420847152E-2</v>
      </c>
      <c r="K7355" s="2">
        <f>$A$10*Table13[[#This Row],[CF % WEC]]</f>
        <v>0</v>
      </c>
      <c r="L7355" s="1">
        <v>25.214945220127905</v>
      </c>
      <c r="M7355" s="2">
        <f>Table13[[#This Row],[Cons h '[MWh']]]-Table13[[#This Row],[Ewec_prod '[MWh']]]-Table13[[#This Row],[Eeol_prod '[MWh']]]-Table13[[#This Row],[Efv_prod '[MWh']]]</f>
        <v>25.214945220127905</v>
      </c>
    </row>
    <row r="7356" x14ac:dyDescent="0.25">
      <c r="E7356" s="4">
        <v>43772.416666666664</v>
      </c>
      <c r="F7356" s="3">
        <v>0</v>
      </c>
      <c r="G7356" s="2">
        <f>Table13[[#This Row],[CF % FV]]*$A$2</f>
        <v>0</v>
      </c>
      <c r="H7356" s="3">
        <v>0.211932725273071</v>
      </c>
      <c r="I7356" s="2">
        <f>Table13[[#This Row],[CF % EOL ]]*$A$6</f>
        <v>0</v>
      </c>
      <c r="J7356" s="3">
        <v>6.8282694832035334E-2</v>
      </c>
      <c r="K7356" s="2">
        <f>$A$10*Table13[[#This Row],[CF % WEC]]</f>
        <v>0</v>
      </c>
      <c r="L7356" s="1">
        <v>26.695016906223614</v>
      </c>
      <c r="M7356" s="2">
        <f>Table13[[#This Row],[Cons h '[MWh']]]-Table13[[#This Row],[Ewec_prod '[MWh']]]-Table13[[#This Row],[Eeol_prod '[MWh']]]-Table13[[#This Row],[Efv_prod '[MWh']]]</f>
        <v>26.695016906223614</v>
      </c>
    </row>
    <row r="7357" x14ac:dyDescent="0.25">
      <c r="E7357" s="4">
        <v>43772.458333333336</v>
      </c>
      <c r="F7357" s="3">
        <v>0</v>
      </c>
      <c r="G7357" s="2">
        <f>Table13[[#This Row],[CF % FV]]*$A$2</f>
        <v>0</v>
      </c>
      <c r="H7357" s="3">
        <v>0.237635638654486</v>
      </c>
      <c r="I7357" s="2">
        <f>Table13[[#This Row],[CF % EOL ]]*$A$6</f>
        <v>0</v>
      </c>
      <c r="J7357" s="3">
        <v>6.5952307873661659E-2</v>
      </c>
      <c r="K7357" s="2">
        <f>$A$10*Table13[[#This Row],[CF % WEC]]</f>
        <v>0</v>
      </c>
      <c r="L7357" s="1">
        <v>36.386649436205971</v>
      </c>
      <c r="M7357" s="2">
        <f>Table13[[#This Row],[Cons h '[MWh']]]-Table13[[#This Row],[Ewec_prod '[MWh']]]-Table13[[#This Row],[Eeol_prod '[MWh']]]-Table13[[#This Row],[Efv_prod '[MWh']]]</f>
        <v>36.386649436205971</v>
      </c>
    </row>
    <row r="7358" x14ac:dyDescent="0.25">
      <c r="E7358" s="4">
        <v>43772.5</v>
      </c>
      <c r="F7358" s="3">
        <v>0</v>
      </c>
      <c r="G7358" s="2">
        <f>Table13[[#This Row],[CF % FV]]*$A$2</f>
        <v>0</v>
      </c>
      <c r="H7358" s="3">
        <v>0.23194992764590999</v>
      </c>
      <c r="I7358" s="2">
        <f>Table13[[#This Row],[CF % EOL ]]*$A$6</f>
        <v>0</v>
      </c>
      <c r="J7358" s="3">
        <v>6.4597807619490077E-2</v>
      </c>
      <c r="K7358" s="2">
        <f>$A$10*Table13[[#This Row],[CF % WEC]]</f>
        <v>0</v>
      </c>
      <c r="L7358" s="1">
        <v>25.959318725810618</v>
      </c>
      <c r="M7358" s="2">
        <f>Table13[[#This Row],[Cons h '[MWh']]]-Table13[[#This Row],[Ewec_prod '[MWh']]]-Table13[[#This Row],[Eeol_prod '[MWh']]]-Table13[[#This Row],[Efv_prod '[MWh']]]</f>
        <v>25.959318725810618</v>
      </c>
    </row>
    <row r="7359" x14ac:dyDescent="0.25">
      <c r="E7359" s="4">
        <v>43772.541666666664</v>
      </c>
      <c r="F7359" s="3">
        <v>0</v>
      </c>
      <c r="G7359" s="2">
        <f>Table13[[#This Row],[CF % FV]]*$A$2</f>
        <v>0</v>
      </c>
      <c r="H7359" s="3">
        <v>0.23230972668950201</v>
      </c>
      <c r="I7359" s="2">
        <f>Table13[[#This Row],[CF % EOL ]]*$A$6</f>
        <v>0</v>
      </c>
      <c r="J7359" s="3">
        <v>6.3885377766470089E-2</v>
      </c>
      <c r="K7359" s="2">
        <f>$A$10*Table13[[#This Row],[CF % WEC]]</f>
        <v>0</v>
      </c>
      <c r="L7359" s="1">
        <v>25.706737699281362</v>
      </c>
      <c r="M7359" s="2">
        <f>Table13[[#This Row],[Cons h '[MWh']]]-Table13[[#This Row],[Ewec_prod '[MWh']]]-Table13[[#This Row],[Eeol_prod '[MWh']]]-Table13[[#This Row],[Efv_prod '[MWh']]]</f>
        <v>25.706737699281362</v>
      </c>
    </row>
    <row r="7360" x14ac:dyDescent="0.25">
      <c r="E7360" s="4">
        <v>43772.583333333336</v>
      </c>
      <c r="F7360" s="3">
        <v>0</v>
      </c>
      <c r="G7360" s="2">
        <f>Table13[[#This Row],[CF % FV]]*$A$2</f>
        <v>0</v>
      </c>
      <c r="H7360" s="3">
        <v>0.20177837862262599</v>
      </c>
      <c r="I7360" s="2">
        <f>Table13[[#This Row],[CF % EOL ]]*$A$6</f>
        <v>0</v>
      </c>
      <c r="J7360" s="3">
        <v>6.3601980688394025E-2</v>
      </c>
      <c r="K7360" s="2">
        <f>$A$10*Table13[[#This Row],[CF % WEC]]</f>
        <v>0</v>
      </c>
      <c r="L7360" s="1">
        <v>33.024501254871083</v>
      </c>
      <c r="M7360" s="2">
        <f>Table13[[#This Row],[Cons h '[MWh']]]-Table13[[#This Row],[Ewec_prod '[MWh']]]-Table13[[#This Row],[Eeol_prod '[MWh']]]-Table13[[#This Row],[Efv_prod '[MWh']]]</f>
        <v>33.024501254871083</v>
      </c>
    </row>
    <row r="7361" x14ac:dyDescent="0.25">
      <c r="E7361" s="4">
        <v>43772.625</v>
      </c>
      <c r="F7361" s="3">
        <v>2.2000000000000001E-3</v>
      </c>
      <c r="G7361" s="2">
        <f>Table13[[#This Row],[CF % FV]]*$A$2</f>
        <v>0.24200000000000002</v>
      </c>
      <c r="H7361" s="3">
        <v>0.20457346256775499</v>
      </c>
      <c r="I7361" s="2">
        <f>Table13[[#This Row],[CF % EOL ]]*$A$6</f>
        <v>0</v>
      </c>
      <c r="J7361" s="3">
        <v>6.3356397112897214E-2</v>
      </c>
      <c r="K7361" s="2">
        <f>$A$10*Table13[[#This Row],[CF % WEC]]</f>
        <v>0</v>
      </c>
      <c r="L7361" s="1">
        <v>24.059076151797324</v>
      </c>
      <c r="M7361" s="2">
        <f>Table13[[#This Row],[Cons h '[MWh']]]-Table13[[#This Row],[Ewec_prod '[MWh']]]-Table13[[#This Row],[Eeol_prod '[MWh']]]-Table13[[#This Row],[Efv_prod '[MWh']]]</f>
        <v>23.817076151797323</v>
      </c>
    </row>
    <row r="7362" x14ac:dyDescent="0.25">
      <c r="E7362" s="4">
        <v>43772.666666666664</v>
      </c>
      <c r="F7362" s="3">
        <v>0.11469</v>
      </c>
      <c r="G7362" s="2">
        <f>Table13[[#This Row],[CF % FV]]*$A$2</f>
        <v>12.6159</v>
      </c>
      <c r="H7362" s="3">
        <v>0.228849580784416</v>
      </c>
      <c r="I7362" s="2">
        <f>Table13[[#This Row],[CF % EOL ]]*$A$6</f>
        <v>0</v>
      </c>
      <c r="J7362" s="3">
        <v>6.3560343944298936E-2</v>
      </c>
      <c r="K7362" s="2">
        <f>$A$10*Table13[[#This Row],[CF % WEC]]</f>
        <v>0</v>
      </c>
      <c r="L7362" s="1">
        <v>29.054668289116222</v>
      </c>
      <c r="M7362" s="2">
        <f>Table13[[#This Row],[Cons h '[MWh']]]-Table13[[#This Row],[Ewec_prod '[MWh']]]-Table13[[#This Row],[Eeol_prod '[MWh']]]-Table13[[#This Row],[Efv_prod '[MWh']]]</f>
        <v>16.438768289116222</v>
      </c>
    </row>
    <row r="7363" x14ac:dyDescent="0.25">
      <c r="E7363" s="4">
        <v>43772.708333333336</v>
      </c>
      <c r="F7363" s="3">
        <v>0.32788999999999996</v>
      </c>
      <c r="G7363" s="2">
        <f>Table13[[#This Row],[CF % FV]]*$A$2</f>
        <v>36.067899999999995</v>
      </c>
      <c r="H7363" s="3">
        <v>0.24354931735295199</v>
      </c>
      <c r="I7363" s="2">
        <f>Table13[[#This Row],[CF % EOL ]]*$A$6</f>
        <v>0</v>
      </c>
      <c r="J7363" s="3">
        <v>6.4132243667408481E-2</v>
      </c>
      <c r="K7363" s="2">
        <f>$A$10*Table13[[#This Row],[CF % WEC]]</f>
        <v>0</v>
      </c>
      <c r="L7363" s="1">
        <v>29.568614700180355</v>
      </c>
      <c r="M7363" s="2">
        <f>Table13[[#This Row],[Cons h '[MWh']]]-Table13[[#This Row],[Ewec_prod '[MWh']]]-Table13[[#This Row],[Eeol_prod '[MWh']]]-Table13[[#This Row],[Efv_prod '[MWh']]]</f>
        <v>-6.4992852998196398</v>
      </c>
    </row>
    <row r="7364" x14ac:dyDescent="0.25">
      <c r="E7364" s="4">
        <v>43772.75</v>
      </c>
      <c r="F7364" s="3">
        <v>0.48829</v>
      </c>
      <c r="G7364" s="2">
        <f>Table13[[#This Row],[CF % FV]]*$A$2</f>
        <v>53.7119</v>
      </c>
      <c r="H7364" s="3">
        <v>0.24818083841873001</v>
      </c>
      <c r="I7364" s="2">
        <f>Table13[[#This Row],[CF % EOL ]]*$A$6</f>
        <v>0</v>
      </c>
      <c r="J7364" s="3">
        <v>6.5169426226809796E-2</v>
      </c>
      <c r="K7364" s="2">
        <f>$A$10*Table13[[#This Row],[CF % WEC]]</f>
        <v>0</v>
      </c>
      <c r="L7364" s="1">
        <v>33.175697242894167</v>
      </c>
      <c r="M7364" s="2">
        <f>Table13[[#This Row],[Cons h '[MWh']]]-Table13[[#This Row],[Ewec_prod '[MWh']]]-Table13[[#This Row],[Eeol_prod '[MWh']]]-Table13[[#This Row],[Efv_prod '[MWh']]]</f>
        <v>-20.536202757105833</v>
      </c>
    </row>
    <row r="7365" x14ac:dyDescent="0.25">
      <c r="E7365" s="4">
        <v>43772.791666666664</v>
      </c>
      <c r="F7365" s="3">
        <v>0.65815000000000001</v>
      </c>
      <c r="G7365" s="2">
        <f>Table13[[#This Row],[CF % FV]]*$A$2</f>
        <v>72.396500000000003</v>
      </c>
      <c r="H7365" s="3">
        <v>0.240702261071046</v>
      </c>
      <c r="I7365" s="2">
        <f>Table13[[#This Row],[CF % EOL ]]*$A$6</f>
        <v>0</v>
      </c>
      <c r="J7365" s="3">
        <v>6.729305536850802E-2</v>
      </c>
      <c r="K7365" s="2">
        <f>$A$10*Table13[[#This Row],[CF % WEC]]</f>
        <v>0</v>
      </c>
      <c r="L7365" s="1">
        <v>30.147133258952966</v>
      </c>
      <c r="M7365" s="2">
        <f>Table13[[#This Row],[Cons h '[MWh']]]-Table13[[#This Row],[Ewec_prod '[MWh']]]-Table13[[#This Row],[Eeol_prod '[MWh']]]-Table13[[#This Row],[Efv_prod '[MWh']]]</f>
        <v>-42.249366741047041</v>
      </c>
    </row>
    <row r="7366" x14ac:dyDescent="0.25">
      <c r="E7366" s="4">
        <v>43772.833333333336</v>
      </c>
      <c r="F7366" s="3">
        <v>0.71150999999999998</v>
      </c>
      <c r="G7366" s="2">
        <f>Table13[[#This Row],[CF % FV]]*$A$2</f>
        <v>78.266099999999994</v>
      </c>
      <c r="H7366" s="3">
        <v>0.30621061204779398</v>
      </c>
      <c r="I7366" s="2">
        <f>Table13[[#This Row],[CF % EOL ]]*$A$6</f>
        <v>0</v>
      </c>
      <c r="J7366" s="3">
        <v>7.0813783565783342E-2</v>
      </c>
      <c r="K7366" s="2">
        <f>$A$10*Table13[[#This Row],[CF % WEC]]</f>
        <v>0</v>
      </c>
      <c r="L7366" s="1">
        <v>32.202640980350402</v>
      </c>
      <c r="M7366" s="2">
        <f>Table13[[#This Row],[Cons h '[MWh']]]-Table13[[#This Row],[Ewec_prod '[MWh']]]-Table13[[#This Row],[Eeol_prod '[MWh']]]-Table13[[#This Row],[Efv_prod '[MWh']]]</f>
        <v>-46.063459019649592</v>
      </c>
    </row>
    <row r="7367" x14ac:dyDescent="0.25">
      <c r="E7367" s="4">
        <v>43772.875</v>
      </c>
      <c r="F7367" s="3">
        <v>0.67444999999999999</v>
      </c>
      <c r="G7367" s="2">
        <f>Table13[[#This Row],[CF % FV]]*$A$2</f>
        <v>74.189499999999995</v>
      </c>
      <c r="H7367" s="3">
        <v>0.36537133963373603</v>
      </c>
      <c r="I7367" s="2">
        <f>Table13[[#This Row],[CF % EOL ]]*$A$6</f>
        <v>0</v>
      </c>
      <c r="J7367" s="3">
        <v>6.8183234216319E-2</v>
      </c>
      <c r="K7367" s="2">
        <f>$A$10*Table13[[#This Row],[CF % WEC]]</f>
        <v>0</v>
      </c>
      <c r="L7367" s="1">
        <v>31.872177204775205</v>
      </c>
      <c r="M7367" s="2">
        <f>Table13[[#This Row],[Cons h '[MWh']]]-Table13[[#This Row],[Ewec_prod '[MWh']]]-Table13[[#This Row],[Eeol_prod '[MWh']]]-Table13[[#This Row],[Efv_prod '[MWh']]]</f>
        <v>-42.31732279522479</v>
      </c>
    </row>
    <row r="7368" x14ac:dyDescent="0.25">
      <c r="E7368" s="4">
        <v>43772.916666666664</v>
      </c>
      <c r="F7368" s="3">
        <v>0.64176</v>
      </c>
      <c r="G7368" s="2">
        <f>Table13[[#This Row],[CF % FV]]*$A$2</f>
        <v>70.593599999999995</v>
      </c>
      <c r="H7368" s="3">
        <v>6.2991717184774906E-2</v>
      </c>
      <c r="I7368" s="2">
        <f>Table13[[#This Row],[CF % EOL ]]*$A$6</f>
        <v>0</v>
      </c>
      <c r="J7368" s="3">
        <v>6.9506264826302372E-2</v>
      </c>
      <c r="K7368" s="2">
        <f>$A$10*Table13[[#This Row],[CF % WEC]]</f>
        <v>0</v>
      </c>
      <c r="L7368" s="1">
        <v>24.626697202337954</v>
      </c>
      <c r="M7368" s="2">
        <f>Table13[[#This Row],[Cons h '[MWh']]]-Table13[[#This Row],[Ewec_prod '[MWh']]]-Table13[[#This Row],[Eeol_prod '[MWh']]]-Table13[[#This Row],[Efv_prod '[MWh']]]</f>
        <v>-45.966902797662044</v>
      </c>
    </row>
    <row r="7369" x14ac:dyDescent="0.25">
      <c r="E7369" s="4">
        <v>43772.958333333336</v>
      </c>
      <c r="F7369" s="3">
        <v>0.56476000000000004</v>
      </c>
      <c r="G7369" s="2">
        <f>Table13[[#This Row],[CF % FV]]*$A$2</f>
        <v>62.123600000000003</v>
      </c>
      <c r="H7369" s="3">
        <v>6.6206397523570298E-2</v>
      </c>
      <c r="I7369" s="2">
        <f>Table13[[#This Row],[CF % EOL ]]*$A$6</f>
        <v>0</v>
      </c>
      <c r="J7369" s="3">
        <v>7.2551287066100215E-2</v>
      </c>
      <c r="K7369" s="2">
        <f>$A$10*Table13[[#This Row],[CF % WEC]]</f>
        <v>0</v>
      </c>
      <c r="L7369" s="1">
        <v>24.994555857225951</v>
      </c>
      <c r="M7369" s="2">
        <f>Table13[[#This Row],[Cons h '[MWh']]]-Table13[[#This Row],[Ewec_prod '[MWh']]]-Table13[[#This Row],[Eeol_prod '[MWh']]]-Table13[[#This Row],[Efv_prod '[MWh']]]</f>
        <v>-37.129044142774049</v>
      </c>
    </row>
    <row r="7370" x14ac:dyDescent="0.25">
      <c r="E7370" s="4">
        <v>43773</v>
      </c>
      <c r="F7370" s="3">
        <v>0.47772000000000003</v>
      </c>
      <c r="G7370" s="2">
        <f>Table13[[#This Row],[CF % FV]]*$A$2</f>
        <v>52.549200000000006</v>
      </c>
      <c r="H7370" s="3">
        <v>0.140380987486218</v>
      </c>
      <c r="I7370" s="2">
        <f>Table13[[#This Row],[CF % EOL ]]*$A$6</f>
        <v>0</v>
      </c>
      <c r="J7370" s="3">
        <v>7.5325197233837432E-2</v>
      </c>
      <c r="K7370" s="2">
        <f>$A$10*Table13[[#This Row],[CF % WEC]]</f>
        <v>0</v>
      </c>
      <c r="L7370" s="1">
        <v>20.835320236286446</v>
      </c>
      <c r="M7370" s="2">
        <f>Table13[[#This Row],[Cons h '[MWh']]]-Table13[[#This Row],[Ewec_prod '[MWh']]]-Table13[[#This Row],[Eeol_prod '[MWh']]]-Table13[[#This Row],[Efv_prod '[MWh']]]</f>
        <v>-31.71387976371356</v>
      </c>
    </row>
    <row r="7371" x14ac:dyDescent="0.25">
      <c r="E7371" s="4">
        <v>43773.041666666664</v>
      </c>
      <c r="F7371" s="3">
        <v>0.31367</v>
      </c>
      <c r="G7371" s="2">
        <f>Table13[[#This Row],[CF % FV]]*$A$2</f>
        <v>34.503700000000002</v>
      </c>
      <c r="H7371" s="3">
        <v>0.230157341119409</v>
      </c>
      <c r="I7371" s="2">
        <f>Table13[[#This Row],[CF % EOL ]]*$A$6</f>
        <v>0</v>
      </c>
      <c r="J7371" s="3">
        <v>7.7485011854949257E-2</v>
      </c>
      <c r="K7371" s="2">
        <f>$A$10*Table13[[#This Row],[CF % WEC]]</f>
        <v>0</v>
      </c>
      <c r="L7371" s="1">
        <v>23.767582599011352</v>
      </c>
      <c r="M7371" s="2">
        <f>Table13[[#This Row],[Cons h '[MWh']]]-Table13[[#This Row],[Ewec_prod '[MWh']]]-Table13[[#This Row],[Eeol_prod '[MWh']]]-Table13[[#This Row],[Efv_prod '[MWh']]]</f>
        <v>-10.73611740098865</v>
      </c>
    </row>
    <row r="7372" x14ac:dyDescent="0.25">
      <c r="E7372" s="4">
        <v>43773.083333333336</v>
      </c>
      <c r="F7372" s="3">
        <v>0.11226</v>
      </c>
      <c r="G7372" s="2">
        <f>Table13[[#This Row],[CF % FV]]*$A$2</f>
        <v>12.348599999999999</v>
      </c>
      <c r="H7372" s="3">
        <v>0.19246044827592401</v>
      </c>
      <c r="I7372" s="2">
        <f>Table13[[#This Row],[CF % EOL ]]*$A$6</f>
        <v>0</v>
      </c>
      <c r="J7372" s="3">
        <v>7.8635475503756075E-2</v>
      </c>
      <c r="K7372" s="2">
        <f>$A$10*Table13[[#This Row],[CF % WEC]]</f>
        <v>0</v>
      </c>
      <c r="L7372" s="1">
        <v>22.767242642658385</v>
      </c>
      <c r="M7372" s="2">
        <f>Table13[[#This Row],[Cons h '[MWh']]]-Table13[[#This Row],[Ewec_prod '[MWh']]]-Table13[[#This Row],[Eeol_prod '[MWh']]]-Table13[[#This Row],[Efv_prod '[MWh']]]</f>
        <v>10.418642642658385</v>
      </c>
    </row>
    <row r="7373" x14ac:dyDescent="0.25">
      <c r="E7373" s="4">
        <v>43773.125</v>
      </c>
      <c r="F7373" s="3">
        <v>1.091E-2</v>
      </c>
      <c r="G7373" s="2">
        <f>Table13[[#This Row],[CF % FV]]*$A$2</f>
        <v>1.2000999999999999</v>
      </c>
      <c r="H7373" s="3">
        <v>0.101899263875272</v>
      </c>
      <c r="I7373" s="2">
        <f>Table13[[#This Row],[CF % EOL ]]*$A$6</f>
        <v>0</v>
      </c>
      <c r="J7373" s="3">
        <v>7.9466065949968481E-2</v>
      </c>
      <c r="K7373" s="2">
        <f>$A$10*Table13[[#This Row],[CF % WEC]]</f>
        <v>0</v>
      </c>
      <c r="L7373" s="1">
        <v>29.344966612773931</v>
      </c>
      <c r="M7373" s="2">
        <f>Table13[[#This Row],[Cons h '[MWh']]]-Table13[[#This Row],[Ewec_prod '[MWh']]]-Table13[[#This Row],[Eeol_prod '[MWh']]]-Table13[[#This Row],[Efv_prod '[MWh']]]</f>
        <v>28.144866612773932</v>
      </c>
    </row>
    <row r="7374" x14ac:dyDescent="0.25">
      <c r="E7374" s="4">
        <v>43773.166666666664</v>
      </c>
      <c r="F7374" s="3">
        <v>0</v>
      </c>
      <c r="G7374" s="2">
        <f>Table13[[#This Row],[CF % FV]]*$A$2</f>
        <v>0</v>
      </c>
      <c r="H7374" s="3">
        <v>6.3509147787850301E-2</v>
      </c>
      <c r="I7374" s="2">
        <f>Table13[[#This Row],[CF % EOL ]]*$A$6</f>
        <v>0</v>
      </c>
      <c r="J7374" s="3">
        <v>8.0688887013409094E-2</v>
      </c>
      <c r="K7374" s="2">
        <f>$A$10*Table13[[#This Row],[CF % WEC]]</f>
        <v>0</v>
      </c>
      <c r="L7374" s="1">
        <v>36.276827827868416</v>
      </c>
      <c r="M7374" s="2">
        <f>Table13[[#This Row],[Cons h '[MWh']]]-Table13[[#This Row],[Ewec_prod '[MWh']]]-Table13[[#This Row],[Eeol_prod '[MWh']]]-Table13[[#This Row],[Efv_prod '[MWh']]]</f>
        <v>36.276827827868416</v>
      </c>
    </row>
    <row r="7375" x14ac:dyDescent="0.25">
      <c r="E7375" s="4">
        <v>43773.208333333336</v>
      </c>
      <c r="F7375" s="3">
        <v>0</v>
      </c>
      <c r="G7375" s="2">
        <f>Table13[[#This Row],[CF % FV]]*$A$2</f>
        <v>0</v>
      </c>
      <c r="H7375" s="3">
        <v>3.6741455948757898E-2</v>
      </c>
      <c r="I7375" s="2">
        <f>Table13[[#This Row],[CF % EOL ]]*$A$6</f>
        <v>0</v>
      </c>
      <c r="J7375" s="3">
        <v>8.367260435365946E-2</v>
      </c>
      <c r="K7375" s="2">
        <f>$A$10*Table13[[#This Row],[CF % WEC]]</f>
        <v>0</v>
      </c>
      <c r="L7375" s="1">
        <v>28.785739403680974</v>
      </c>
      <c r="M7375" s="2">
        <f>Table13[[#This Row],[Cons h '[MWh']]]-Table13[[#This Row],[Ewec_prod '[MWh']]]-Table13[[#This Row],[Eeol_prod '[MWh']]]-Table13[[#This Row],[Efv_prod '[MWh']]]</f>
        <v>28.785739403680974</v>
      </c>
    </row>
    <row r="7376" x14ac:dyDescent="0.25">
      <c r="E7376" s="4">
        <v>43773.25</v>
      </c>
      <c r="F7376" s="3">
        <v>0</v>
      </c>
      <c r="G7376" s="2">
        <f>Table13[[#This Row],[CF % FV]]*$A$2</f>
        <v>0</v>
      </c>
      <c r="H7376" s="3">
        <v>4.56269272323113E-2</v>
      </c>
      <c r="I7376" s="2">
        <f>Table13[[#This Row],[CF % EOL ]]*$A$6</f>
        <v>0</v>
      </c>
      <c r="J7376" s="3">
        <v>8.7234453825788927E-2</v>
      </c>
      <c r="K7376" s="2">
        <f>$A$10*Table13[[#This Row],[CF % WEC]]</f>
        <v>0</v>
      </c>
      <c r="L7376" s="1">
        <v>33.433872880516496</v>
      </c>
      <c r="M7376" s="2">
        <f>Table13[[#This Row],[Cons h '[MWh']]]-Table13[[#This Row],[Ewec_prod '[MWh']]]-Table13[[#This Row],[Eeol_prod '[MWh']]]-Table13[[#This Row],[Efv_prod '[MWh']]]</f>
        <v>33.433872880516496</v>
      </c>
    </row>
    <row r="7377" x14ac:dyDescent="0.25">
      <c r="E7377" s="4">
        <v>43773.291666666664</v>
      </c>
      <c r="F7377" s="3">
        <v>0</v>
      </c>
      <c r="G7377" s="2">
        <f>Table13[[#This Row],[CF % FV]]*$A$2</f>
        <v>0</v>
      </c>
      <c r="H7377" s="3">
        <v>5.0673279291512302E-2</v>
      </c>
      <c r="I7377" s="2">
        <f>Table13[[#This Row],[CF % EOL ]]*$A$6</f>
        <v>0</v>
      </c>
      <c r="J7377" s="3">
        <v>9.0574761295284523E-2</v>
      </c>
      <c r="K7377" s="2">
        <f>$A$10*Table13[[#This Row],[CF % WEC]]</f>
        <v>0</v>
      </c>
      <c r="L7377" s="1">
        <v>32.556722946757965</v>
      </c>
      <c r="M7377" s="2">
        <f>Table13[[#This Row],[Cons h '[MWh']]]-Table13[[#This Row],[Ewec_prod '[MWh']]]-Table13[[#This Row],[Eeol_prod '[MWh']]]-Table13[[#This Row],[Efv_prod '[MWh']]]</f>
        <v>32.556722946757965</v>
      </c>
    </row>
    <row r="7378" x14ac:dyDescent="0.25">
      <c r="E7378" s="4">
        <v>43773.333333333336</v>
      </c>
      <c r="F7378" s="3">
        <v>0</v>
      </c>
      <c r="G7378" s="2">
        <f>Table13[[#This Row],[CF % FV]]*$A$2</f>
        <v>0</v>
      </c>
      <c r="H7378" s="3">
        <v>5.7544980391832701E-2</v>
      </c>
      <c r="I7378" s="2">
        <f>Table13[[#This Row],[CF % EOL ]]*$A$6</f>
        <v>0</v>
      </c>
      <c r="J7378" s="3">
        <v>9.5333745298858144E-2</v>
      </c>
      <c r="K7378" s="2">
        <f>$A$10*Table13[[#This Row],[CF % WEC]]</f>
        <v>0</v>
      </c>
      <c r="L7378" s="1">
        <v>23.632332735673597</v>
      </c>
      <c r="M7378" s="2">
        <f>Table13[[#This Row],[Cons h '[MWh']]]-Table13[[#This Row],[Ewec_prod '[MWh']]]-Table13[[#This Row],[Eeol_prod '[MWh']]]-Table13[[#This Row],[Efv_prod '[MWh']]]</f>
        <v>23.632332735673597</v>
      </c>
    </row>
    <row r="7379" x14ac:dyDescent="0.25">
      <c r="E7379" s="4">
        <v>43773.375</v>
      </c>
      <c r="F7379" s="3">
        <v>0</v>
      </c>
      <c r="G7379" s="2">
        <f>Table13[[#This Row],[CF % FV]]*$A$2</f>
        <v>0</v>
      </c>
      <c r="H7379" s="3">
        <v>5.0904890757958697E-2</v>
      </c>
      <c r="I7379" s="2">
        <f>Table13[[#This Row],[CF % EOL ]]*$A$6</f>
        <v>0</v>
      </c>
      <c r="J7379" s="3">
        <v>0.10071294934440501</v>
      </c>
      <c r="K7379" s="2">
        <f>$A$10*Table13[[#This Row],[CF % WEC]]</f>
        <v>0</v>
      </c>
      <c r="L7379" s="1">
        <v>29.772114881315169</v>
      </c>
      <c r="M7379" s="2">
        <f>Table13[[#This Row],[Cons h '[MWh']]]-Table13[[#This Row],[Ewec_prod '[MWh']]]-Table13[[#This Row],[Eeol_prod '[MWh']]]-Table13[[#This Row],[Efv_prod '[MWh']]]</f>
        <v>29.772114881315169</v>
      </c>
    </row>
    <row r="7380" x14ac:dyDescent="0.25">
      <c r="E7380" s="4">
        <v>43773.416666666664</v>
      </c>
      <c r="F7380" s="3">
        <v>0</v>
      </c>
      <c r="G7380" s="2">
        <f>Table13[[#This Row],[CF % FV]]*$A$2</f>
        <v>0</v>
      </c>
      <c r="H7380" s="3">
        <v>6.5130908902662401E-3</v>
      </c>
      <c r="I7380" s="2">
        <f>Table13[[#This Row],[CF % EOL ]]*$A$6</f>
        <v>0</v>
      </c>
      <c r="J7380" s="3">
        <v>0.11091835464702463</v>
      </c>
      <c r="K7380" s="2">
        <f>$A$10*Table13[[#This Row],[CF % WEC]]</f>
        <v>0</v>
      </c>
      <c r="L7380" s="1">
        <v>27.001443041404368</v>
      </c>
      <c r="M7380" s="2">
        <f>Table13[[#This Row],[Cons h '[MWh']]]-Table13[[#This Row],[Ewec_prod '[MWh']]]-Table13[[#This Row],[Eeol_prod '[MWh']]]-Table13[[#This Row],[Efv_prod '[MWh']]]</f>
        <v>27.001443041404368</v>
      </c>
    </row>
    <row r="7381" x14ac:dyDescent="0.25">
      <c r="E7381" s="4">
        <v>43773.458333333336</v>
      </c>
      <c r="F7381" s="3">
        <v>0</v>
      </c>
      <c r="G7381" s="2">
        <f>Table13[[#This Row],[CF % FV]]*$A$2</f>
        <v>0</v>
      </c>
      <c r="H7381" s="3">
        <v>-3.72895844523567E-3</v>
      </c>
      <c r="I7381" s="2">
        <f>Table13[[#This Row],[CF % EOL ]]*$A$6</f>
        <v>0</v>
      </c>
      <c r="J7381" s="3">
        <v>0.11113890150276884</v>
      </c>
      <c r="K7381" s="2">
        <f>$A$10*Table13[[#This Row],[CF % WEC]]</f>
        <v>0</v>
      </c>
      <c r="L7381" s="1">
        <v>27.351589920869703</v>
      </c>
      <c r="M7381" s="2">
        <f>Table13[[#This Row],[Cons h '[MWh']]]-Table13[[#This Row],[Ewec_prod '[MWh']]]-Table13[[#This Row],[Eeol_prod '[MWh']]]-Table13[[#This Row],[Efv_prod '[MWh']]]</f>
        <v>27.351589920869703</v>
      </c>
    </row>
    <row r="7382" x14ac:dyDescent="0.25">
      <c r="E7382" s="4">
        <v>43773.5</v>
      </c>
      <c r="F7382" s="3">
        <v>0</v>
      </c>
      <c r="G7382" s="2">
        <f>Table13[[#This Row],[CF % FV]]*$A$2</f>
        <v>0</v>
      </c>
      <c r="H7382" s="3">
        <v>-2.8935061300674001E-3</v>
      </c>
      <c r="I7382" s="2">
        <f>Table13[[#This Row],[CF % EOL ]]*$A$6</f>
        <v>0</v>
      </c>
      <c r="J7382" s="3">
        <v>0.11118338325344547</v>
      </c>
      <c r="K7382" s="2">
        <f>$A$10*Table13[[#This Row],[CF % WEC]]</f>
        <v>0</v>
      </c>
      <c r="L7382" s="1">
        <v>29.797307084476479</v>
      </c>
      <c r="M7382" s="2">
        <f>Table13[[#This Row],[Cons h '[MWh']]]-Table13[[#This Row],[Ewec_prod '[MWh']]]-Table13[[#This Row],[Eeol_prod '[MWh']]]-Table13[[#This Row],[Efv_prod '[MWh']]]</f>
        <v>29.797307084476479</v>
      </c>
    </row>
    <row r="7383" x14ac:dyDescent="0.25">
      <c r="E7383" s="4">
        <v>43773.541666666664</v>
      </c>
      <c r="F7383" s="3">
        <v>0</v>
      </c>
      <c r="G7383" s="2">
        <f>Table13[[#This Row],[CF % FV]]*$A$2</f>
        <v>0</v>
      </c>
      <c r="H7383" s="3">
        <v>-3.7724838928450302E-3</v>
      </c>
      <c r="I7383" s="2">
        <f>Table13[[#This Row],[CF % EOL ]]*$A$6</f>
        <v>0</v>
      </c>
      <c r="J7383" s="3">
        <v>0.1101608884475259</v>
      </c>
      <c r="K7383" s="2">
        <f>$A$10*Table13[[#This Row],[CF % WEC]]</f>
        <v>0</v>
      </c>
      <c r="L7383" s="1">
        <v>24.196524431233271</v>
      </c>
      <c r="M7383" s="2">
        <f>Table13[[#This Row],[Cons h '[MWh']]]-Table13[[#This Row],[Ewec_prod '[MWh']]]-Table13[[#This Row],[Eeol_prod '[MWh']]]-Table13[[#This Row],[Efv_prod '[MWh']]]</f>
        <v>24.196524431233271</v>
      </c>
    </row>
    <row r="7384" x14ac:dyDescent="0.25">
      <c r="E7384" s="4">
        <v>43773.583333333336</v>
      </c>
      <c r="F7384" s="3">
        <v>0</v>
      </c>
      <c r="G7384" s="2">
        <f>Table13[[#This Row],[CF % FV]]*$A$2</f>
        <v>0</v>
      </c>
      <c r="H7384" s="3">
        <v>3.5645752993709399E-3</v>
      </c>
      <c r="I7384" s="2">
        <f>Table13[[#This Row],[CF % EOL ]]*$A$6</f>
        <v>0</v>
      </c>
      <c r="J7384" s="3">
        <v>0.11304493620719905</v>
      </c>
      <c r="K7384" s="2">
        <f>$A$10*Table13[[#This Row],[CF % WEC]]</f>
        <v>0</v>
      </c>
      <c r="L7384" s="1">
        <v>32.271096116831849</v>
      </c>
      <c r="M7384" s="2">
        <f>Table13[[#This Row],[Cons h '[MWh']]]-Table13[[#This Row],[Ewec_prod '[MWh']]]-Table13[[#This Row],[Eeol_prod '[MWh']]]-Table13[[#This Row],[Efv_prod '[MWh']]]</f>
        <v>32.271096116831849</v>
      </c>
    </row>
    <row r="7385" x14ac:dyDescent="0.25">
      <c r="E7385" s="4">
        <v>43773.625</v>
      </c>
      <c r="F7385" s="3">
        <v>3.1199999999999999E-3</v>
      </c>
      <c r="G7385" s="2">
        <f>Table13[[#This Row],[CF % FV]]*$A$2</f>
        <v>0.34320000000000001</v>
      </c>
      <c r="H7385" s="3">
        <v>0.10052594154457099</v>
      </c>
      <c r="I7385" s="2">
        <f>Table13[[#This Row],[CF % EOL ]]*$A$6</f>
        <v>0</v>
      </c>
      <c r="J7385" s="3">
        <v>0.11545276868035</v>
      </c>
      <c r="K7385" s="2">
        <f>$A$10*Table13[[#This Row],[CF % WEC]]</f>
        <v>0</v>
      </c>
      <c r="L7385" s="1">
        <v>32.338742527611551</v>
      </c>
      <c r="M7385" s="2">
        <f>Table13[[#This Row],[Cons h '[MWh']]]-Table13[[#This Row],[Ewec_prod '[MWh']]]-Table13[[#This Row],[Eeol_prod '[MWh']]]-Table13[[#This Row],[Efv_prod '[MWh']]]</f>
        <v>31.995542527611551</v>
      </c>
    </row>
    <row r="7386" x14ac:dyDescent="0.25">
      <c r="E7386" s="4">
        <v>43773.666666666664</v>
      </c>
      <c r="F7386" s="3">
        <v>4.4539999999999996E-2</v>
      </c>
      <c r="G7386" s="2">
        <f>Table13[[#This Row],[CF % FV]]*$A$2</f>
        <v>4.8994</v>
      </c>
      <c r="H7386" s="3">
        <v>0.18857477423333799</v>
      </c>
      <c r="I7386" s="2">
        <f>Table13[[#This Row],[CF % EOL ]]*$A$6</f>
        <v>0</v>
      </c>
      <c r="J7386" s="3">
        <v>0.11739235916996985</v>
      </c>
      <c r="K7386" s="2">
        <f>$A$10*Table13[[#This Row],[CF % WEC]]</f>
        <v>0</v>
      </c>
      <c r="L7386" s="1">
        <v>27.168926988948556</v>
      </c>
      <c r="M7386" s="2">
        <f>Table13[[#This Row],[Cons h '[MWh']]]-Table13[[#This Row],[Ewec_prod '[MWh']]]-Table13[[#This Row],[Eeol_prod '[MWh']]]-Table13[[#This Row],[Efv_prod '[MWh']]]</f>
        <v>22.269526988948556</v>
      </c>
    </row>
    <row r="7387" x14ac:dyDescent="0.25">
      <c r="E7387" s="4">
        <v>43773.708333333336</v>
      </c>
      <c r="F7387" s="3">
        <v>0.11048000000000001</v>
      </c>
      <c r="G7387" s="2">
        <f>Table13[[#This Row],[CF % FV]]*$A$2</f>
        <v>12.152800000000001</v>
      </c>
      <c r="H7387" s="3">
        <v>0.28014953150133498</v>
      </c>
      <c r="I7387" s="2">
        <f>Table13[[#This Row],[CF % EOL ]]*$A$6</f>
        <v>0</v>
      </c>
      <c r="J7387" s="3">
        <v>0.11853634877564335</v>
      </c>
      <c r="K7387" s="2">
        <f>$A$10*Table13[[#This Row],[CF % WEC]]</f>
        <v>0</v>
      </c>
      <c r="L7387" s="1">
        <v>38.396857636504102</v>
      </c>
      <c r="M7387" s="2">
        <f>Table13[[#This Row],[Cons h '[MWh']]]-Table13[[#This Row],[Ewec_prod '[MWh']]]-Table13[[#This Row],[Eeol_prod '[MWh']]]-Table13[[#This Row],[Efv_prod '[MWh']]]</f>
        <v>26.244057636504103</v>
      </c>
    </row>
    <row r="7388" x14ac:dyDescent="0.25">
      <c r="E7388" s="4">
        <v>43773.75</v>
      </c>
      <c r="F7388" s="3">
        <v>0.13194999999999998</v>
      </c>
      <c r="G7388" s="2">
        <f>Table13[[#This Row],[CF % FV]]*$A$2</f>
        <v>14.514499999999998</v>
      </c>
      <c r="H7388" s="3">
        <v>0.43075300612614997</v>
      </c>
      <c r="I7388" s="2">
        <f>Table13[[#This Row],[CF % EOL ]]*$A$6</f>
        <v>0</v>
      </c>
      <c r="J7388" s="3">
        <v>0.11948812780632447</v>
      </c>
      <c r="K7388" s="2">
        <f>$A$10*Table13[[#This Row],[CF % WEC]]</f>
        <v>0</v>
      </c>
      <c r="L7388" s="1">
        <v>45.549160643770961</v>
      </c>
      <c r="M7388" s="2">
        <f>Table13[[#This Row],[Cons h '[MWh']]]-Table13[[#This Row],[Ewec_prod '[MWh']]]-Table13[[#This Row],[Eeol_prod '[MWh']]]-Table13[[#This Row],[Efv_prod '[MWh']]]</f>
        <v>31.034660643770962</v>
      </c>
    </row>
    <row r="7389" x14ac:dyDescent="0.25">
      <c r="E7389" s="4">
        <v>43773.791666666664</v>
      </c>
      <c r="F7389" s="3">
        <v>0.24994999999999998</v>
      </c>
      <c r="G7389" s="2">
        <f>Table13[[#This Row],[CF % FV]]*$A$2</f>
        <v>27.494499999999999</v>
      </c>
      <c r="H7389" s="3">
        <v>0.582202399570801</v>
      </c>
      <c r="I7389" s="2">
        <f>Table13[[#This Row],[CF % EOL ]]*$A$6</f>
        <v>0</v>
      </c>
      <c r="J7389" s="3">
        <v>0.1203554064012312</v>
      </c>
      <c r="K7389" s="2">
        <f>$A$10*Table13[[#This Row],[CF % WEC]]</f>
        <v>0</v>
      </c>
      <c r="L7389" s="1">
        <v>43.426761796032324</v>
      </c>
      <c r="M7389" s="2">
        <f>Table13[[#This Row],[Cons h '[MWh']]]-Table13[[#This Row],[Ewec_prod '[MWh']]]-Table13[[#This Row],[Eeol_prod '[MWh']]]-Table13[[#This Row],[Efv_prod '[MWh']]]</f>
        <v>15.932261796032325</v>
      </c>
    </row>
    <row r="7390" x14ac:dyDescent="0.25">
      <c r="E7390" s="4">
        <v>43773.833333333336</v>
      </c>
      <c r="F7390" s="3">
        <v>0.31010000000000004</v>
      </c>
      <c r="G7390" s="2">
        <f>Table13[[#This Row],[CF % FV]]*$A$2</f>
        <v>34.111000000000004</v>
      </c>
      <c r="H7390" s="3">
        <v>0.62890152108604802</v>
      </c>
      <c r="I7390" s="2">
        <f>Table13[[#This Row],[CF % EOL ]]*$A$6</f>
        <v>0</v>
      </c>
      <c r="J7390" s="3">
        <v>0.12151040672922003</v>
      </c>
      <c r="K7390" s="2">
        <f>$A$10*Table13[[#This Row],[CF % WEC]]</f>
        <v>0</v>
      </c>
      <c r="L7390" s="1">
        <v>35.106065481947397</v>
      </c>
      <c r="M7390" s="2">
        <f>Table13[[#This Row],[Cons h '[MWh']]]-Table13[[#This Row],[Ewec_prod '[MWh']]]-Table13[[#This Row],[Eeol_prod '[MWh']]]-Table13[[#This Row],[Efv_prod '[MWh']]]</f>
        <v>0.99506548194739253</v>
      </c>
    </row>
    <row r="7391" x14ac:dyDescent="0.25">
      <c r="E7391" s="4">
        <v>43773.875</v>
      </c>
      <c r="F7391" s="3">
        <v>0.23871999999999999</v>
      </c>
      <c r="G7391" s="2">
        <f>Table13[[#This Row],[CF % FV]]*$A$2</f>
        <v>26.2592</v>
      </c>
      <c r="H7391" s="3">
        <v>0.66965326230840405</v>
      </c>
      <c r="I7391" s="2">
        <f>Table13[[#This Row],[CF % EOL ]]*$A$6</f>
        <v>0</v>
      </c>
      <c r="J7391" s="3">
        <v>0.12059737413406187</v>
      </c>
      <c r="K7391" s="2">
        <f>$A$10*Table13[[#This Row],[CF % WEC]]</f>
        <v>0</v>
      </c>
      <c r="L7391" s="1">
        <v>36.637377375951047</v>
      </c>
      <c r="M7391" s="2">
        <f>Table13[[#This Row],[Cons h '[MWh']]]-Table13[[#This Row],[Ewec_prod '[MWh']]]-Table13[[#This Row],[Eeol_prod '[MWh']]]-Table13[[#This Row],[Efv_prod '[MWh']]]</f>
        <v>10.378177375951047</v>
      </c>
    </row>
    <row r="7392" x14ac:dyDescent="0.25">
      <c r="E7392" s="4">
        <v>43773.916666666664</v>
      </c>
      <c r="F7392" s="3">
        <v>0.21911000000000003</v>
      </c>
      <c r="G7392" s="2">
        <f>Table13[[#This Row],[CF % FV]]*$A$2</f>
        <v>24.102100000000004</v>
      </c>
      <c r="H7392" s="3">
        <v>5.87148126803715E-2</v>
      </c>
      <c r="I7392" s="2">
        <f>Table13[[#This Row],[CF % EOL ]]*$A$6</f>
        <v>0</v>
      </c>
      <c r="J7392" s="3">
        <v>0.11988106823924809</v>
      </c>
      <c r="K7392" s="2">
        <f>$A$10*Table13[[#This Row],[CF % WEC]]</f>
        <v>0</v>
      </c>
      <c r="L7392" s="1">
        <v>26.957530183871988</v>
      </c>
      <c r="M7392" s="2">
        <f>Table13[[#This Row],[Cons h '[MWh']]]-Table13[[#This Row],[Ewec_prod '[MWh']]]-Table13[[#This Row],[Eeol_prod '[MWh']]]-Table13[[#This Row],[Efv_prod '[MWh']]]</f>
        <v>2.8554301838719844</v>
      </c>
    </row>
    <row r="7393" x14ac:dyDescent="0.25">
      <c r="E7393" s="4">
        <v>43773.958333333336</v>
      </c>
      <c r="F7393" s="3">
        <v>0.23958000000000002</v>
      </c>
      <c r="G7393" s="2">
        <f>Table13[[#This Row],[CF % FV]]*$A$2</f>
        <v>26.353800000000003</v>
      </c>
      <c r="H7393" s="3">
        <v>4.3737064189043003E-2</v>
      </c>
      <c r="I7393" s="2">
        <f>Table13[[#This Row],[CF % EOL ]]*$A$6</f>
        <v>0</v>
      </c>
      <c r="J7393" s="3">
        <v>0.1193634270273157</v>
      </c>
      <c r="K7393" s="2">
        <f>$A$10*Table13[[#This Row],[CF % WEC]]</f>
        <v>0</v>
      </c>
      <c r="L7393" s="1">
        <v>22.94114615512138</v>
      </c>
      <c r="M7393" s="2">
        <f>Table13[[#This Row],[Cons h '[MWh']]]-Table13[[#This Row],[Ewec_prod '[MWh']]]-Table13[[#This Row],[Eeol_prod '[MWh']]]-Table13[[#This Row],[Efv_prod '[MWh']]]</f>
        <v>-3.4126538448786228</v>
      </c>
    </row>
    <row r="7394" x14ac:dyDescent="0.25">
      <c r="E7394" s="4">
        <v>43774</v>
      </c>
      <c r="F7394" s="3">
        <v>0.16122999999999998</v>
      </c>
      <c r="G7394" s="2">
        <f>Table13[[#This Row],[CF % FV]]*$A$2</f>
        <v>17.735299999999999</v>
      </c>
      <c r="H7394" s="3">
        <v>5.56205734396635E-2</v>
      </c>
      <c r="I7394" s="2">
        <f>Table13[[#This Row],[CF % EOL ]]*$A$6</f>
        <v>0</v>
      </c>
      <c r="J7394" s="3">
        <v>0.11853480720658886</v>
      </c>
      <c r="K7394" s="2">
        <f>$A$10*Table13[[#This Row],[CF % WEC]]</f>
        <v>0</v>
      </c>
      <c r="L7394" s="1">
        <v>24.937513873364946</v>
      </c>
      <c r="M7394" s="2">
        <f>Table13[[#This Row],[Cons h '[MWh']]]-Table13[[#This Row],[Ewec_prod '[MWh']]]-Table13[[#This Row],[Eeol_prod '[MWh']]]-Table13[[#This Row],[Efv_prod '[MWh']]]</f>
        <v>7.202213873364947</v>
      </c>
    </row>
    <row r="7395" x14ac:dyDescent="0.25">
      <c r="E7395" s="4">
        <v>43774.041666666664</v>
      </c>
      <c r="F7395" s="3">
        <v>0.18681</v>
      </c>
      <c r="G7395" s="2">
        <f>Table13[[#This Row],[CF % FV]]*$A$2</f>
        <v>20.549099999999999</v>
      </c>
      <c r="H7395" s="3">
        <v>4.58177650180462E-2</v>
      </c>
      <c r="I7395" s="2">
        <f>Table13[[#This Row],[CF % EOL ]]*$A$6</f>
        <v>0</v>
      </c>
      <c r="J7395" s="3">
        <v>0.11763763875460373</v>
      </c>
      <c r="K7395" s="2">
        <f>$A$10*Table13[[#This Row],[CF % WEC]]</f>
        <v>0</v>
      </c>
      <c r="L7395" s="1">
        <v>23.183346294274795</v>
      </c>
      <c r="M7395" s="2">
        <f>Table13[[#This Row],[Cons h '[MWh']]]-Table13[[#This Row],[Ewec_prod '[MWh']]]-Table13[[#This Row],[Eeol_prod '[MWh']]]-Table13[[#This Row],[Efv_prod '[MWh']]]</f>
        <v>2.6342462942747957</v>
      </c>
    </row>
    <row r="7396" x14ac:dyDescent="0.25">
      <c r="E7396" s="4">
        <v>43774.083333333336</v>
      </c>
      <c r="F7396" s="3">
        <v>8.8900000000000007E-2</v>
      </c>
      <c r="G7396" s="2">
        <f>Table13[[#This Row],[CF % FV]]*$A$2</f>
        <v>9.7789999999999999</v>
      </c>
      <c r="H7396" s="3">
        <v>5.5040988817043897E-2</v>
      </c>
      <c r="I7396" s="2">
        <f>Table13[[#This Row],[CF % EOL ]]*$A$6</f>
        <v>0</v>
      </c>
      <c r="J7396" s="3">
        <v>0.11628399983150872</v>
      </c>
      <c r="K7396" s="2">
        <f>$A$10*Table13[[#This Row],[CF % WEC]]</f>
        <v>0</v>
      </c>
      <c r="L7396" s="1">
        <v>23.408757800431154</v>
      </c>
      <c r="M7396" s="2">
        <f>Table13[[#This Row],[Cons h '[MWh']]]-Table13[[#This Row],[Ewec_prod '[MWh']]]-Table13[[#This Row],[Eeol_prod '[MWh']]]-Table13[[#This Row],[Efv_prod '[MWh']]]</f>
        <v>13.629757800431154</v>
      </c>
    </row>
    <row r="7397" x14ac:dyDescent="0.25">
      <c r="E7397" s="4">
        <v>43774.125</v>
      </c>
      <c r="F7397" s="3">
        <v>1.7469999999999999E-2</v>
      </c>
      <c r="G7397" s="2">
        <f>Table13[[#This Row],[CF % FV]]*$A$2</f>
        <v>1.9217</v>
      </c>
      <c r="H7397" s="3">
        <v>5.1136642809555703E-2</v>
      </c>
      <c r="I7397" s="2">
        <f>Table13[[#This Row],[CF % EOL ]]*$A$6</f>
        <v>0</v>
      </c>
      <c r="J7397" s="3">
        <v>0.11464148748363422</v>
      </c>
      <c r="K7397" s="2">
        <f>$A$10*Table13[[#This Row],[CF % WEC]]</f>
        <v>0</v>
      </c>
      <c r="L7397" s="1">
        <v>23.8857022007113</v>
      </c>
      <c r="M7397" s="2">
        <f>Table13[[#This Row],[Cons h '[MWh']]]-Table13[[#This Row],[Ewec_prod '[MWh']]]-Table13[[#This Row],[Eeol_prod '[MWh']]]-Table13[[#This Row],[Efv_prod '[MWh']]]</f>
        <v>21.964002200711299</v>
      </c>
    </row>
    <row r="7398" x14ac:dyDescent="0.25">
      <c r="E7398" s="4">
        <v>43774.166666666664</v>
      </c>
      <c r="F7398" s="3">
        <v>0</v>
      </c>
      <c r="G7398" s="2">
        <f>Table13[[#This Row],[CF % FV]]*$A$2</f>
        <v>0</v>
      </c>
      <c r="H7398" s="3">
        <v>2.74680240022958E-2</v>
      </c>
      <c r="I7398" s="2">
        <f>Table13[[#This Row],[CF % EOL ]]*$A$6</f>
        <v>0</v>
      </c>
      <c r="J7398" s="3">
        <v>0.1196628838701136</v>
      </c>
      <c r="K7398" s="2">
        <f>$A$10*Table13[[#This Row],[CF % WEC]]</f>
        <v>0</v>
      </c>
      <c r="L7398" s="1">
        <v>29.913006464970966</v>
      </c>
      <c r="M7398" s="2">
        <f>Table13[[#This Row],[Cons h '[MWh']]]-Table13[[#This Row],[Ewec_prod '[MWh']]]-Table13[[#This Row],[Eeol_prod '[MWh']]]-Table13[[#This Row],[Efv_prod '[MWh']]]</f>
        <v>29.913006464970966</v>
      </c>
    </row>
    <row r="7399" x14ac:dyDescent="0.25">
      <c r="E7399" s="4">
        <v>43774.208333333336</v>
      </c>
      <c r="F7399" s="3">
        <v>0</v>
      </c>
      <c r="G7399" s="2">
        <f>Table13[[#This Row],[CF % FV]]*$A$2</f>
        <v>0</v>
      </c>
      <c r="H7399" s="3">
        <v>5.21117974763497E-4</v>
      </c>
      <c r="I7399" s="2">
        <f>Table13[[#This Row],[CF % EOL ]]*$A$6</f>
        <v>0</v>
      </c>
      <c r="J7399" s="3">
        <v>0.12589511971642917</v>
      </c>
      <c r="K7399" s="2">
        <f>$A$10*Table13[[#This Row],[CF % WEC]]</f>
        <v>0</v>
      </c>
      <c r="L7399" s="1">
        <v>24.737885518425976</v>
      </c>
      <c r="M7399" s="2">
        <f>Table13[[#This Row],[Cons h '[MWh']]]-Table13[[#This Row],[Ewec_prod '[MWh']]]-Table13[[#This Row],[Eeol_prod '[MWh']]]-Table13[[#This Row],[Efv_prod '[MWh']]]</f>
        <v>24.737885518425976</v>
      </c>
    </row>
    <row r="7400" x14ac:dyDescent="0.25">
      <c r="E7400" s="4">
        <v>43774.25</v>
      </c>
      <c r="F7400" s="3">
        <v>0</v>
      </c>
      <c r="G7400" s="2">
        <f>Table13[[#This Row],[CF % FV]]*$A$2</f>
        <v>0</v>
      </c>
      <c r="H7400" s="3">
        <v>-3.8447598573641498E-3</v>
      </c>
      <c r="I7400" s="2">
        <f>Table13[[#This Row],[CF % EOL ]]*$A$6</f>
        <v>0</v>
      </c>
      <c r="J7400" s="3">
        <v>0.13341580777105094</v>
      </c>
      <c r="K7400" s="2">
        <f>$A$10*Table13[[#This Row],[CF % WEC]]</f>
        <v>0</v>
      </c>
      <c r="L7400" s="1">
        <v>28.150181466211684</v>
      </c>
      <c r="M7400" s="2">
        <f>Table13[[#This Row],[Cons h '[MWh']]]-Table13[[#This Row],[Ewec_prod '[MWh']]]-Table13[[#This Row],[Eeol_prod '[MWh']]]-Table13[[#This Row],[Efv_prod '[MWh']]]</f>
        <v>28.150181466211684</v>
      </c>
    </row>
    <row r="7401" x14ac:dyDescent="0.25">
      <c r="E7401" s="4">
        <v>43774.291666666664</v>
      </c>
      <c r="F7401" s="3">
        <v>0</v>
      </c>
      <c r="G7401" s="2">
        <f>Table13[[#This Row],[CF % FV]]*$A$2</f>
        <v>0</v>
      </c>
      <c r="H7401" s="3">
        <v>-3.7553050078918998E-3</v>
      </c>
      <c r="I7401" s="2">
        <f>Table13[[#This Row],[CF % EOL ]]*$A$6</f>
        <v>0</v>
      </c>
      <c r="J7401" s="3">
        <v>0.14218031177349202</v>
      </c>
      <c r="K7401" s="2">
        <f>$A$10*Table13[[#This Row],[CF % WEC]]</f>
        <v>0</v>
      </c>
      <c r="L7401" s="1">
        <v>30.383585682770395</v>
      </c>
      <c r="M7401" s="2">
        <f>Table13[[#This Row],[Cons h '[MWh']]]-Table13[[#This Row],[Ewec_prod '[MWh']]]-Table13[[#This Row],[Eeol_prod '[MWh']]]-Table13[[#This Row],[Efv_prod '[MWh']]]</f>
        <v>30.383585682770395</v>
      </c>
    </row>
    <row r="7402" x14ac:dyDescent="0.25">
      <c r="E7402" s="4">
        <v>43774.333333333336</v>
      </c>
      <c r="F7402" s="3">
        <v>0</v>
      </c>
      <c r="G7402" s="2">
        <f>Table13[[#This Row],[CF % FV]]*$A$2</f>
        <v>0</v>
      </c>
      <c r="H7402" s="3">
        <v>-3.8149053737756302E-3</v>
      </c>
      <c r="I7402" s="2">
        <f>Table13[[#This Row],[CF % EOL ]]*$A$6</f>
        <v>0</v>
      </c>
      <c r="J7402" s="3">
        <v>0.15109324408787531</v>
      </c>
      <c r="K7402" s="2">
        <f>$A$10*Table13[[#This Row],[CF % WEC]]</f>
        <v>0</v>
      </c>
      <c r="L7402" s="1">
        <v>30.702340584476055</v>
      </c>
      <c r="M7402" s="2">
        <f>Table13[[#This Row],[Cons h '[MWh']]]-Table13[[#This Row],[Ewec_prod '[MWh']]]-Table13[[#This Row],[Eeol_prod '[MWh']]]-Table13[[#This Row],[Efv_prod '[MWh']]]</f>
        <v>30.702340584476055</v>
      </c>
    </row>
    <row r="7403" x14ac:dyDescent="0.25">
      <c r="E7403" s="4">
        <v>43774.375</v>
      </c>
      <c r="F7403" s="3">
        <v>0</v>
      </c>
      <c r="G7403" s="2">
        <f>Table13[[#This Row],[CF % FV]]*$A$2</f>
        <v>0</v>
      </c>
      <c r="H7403" s="3">
        <v>-3.7052356258171098E-3</v>
      </c>
      <c r="I7403" s="2">
        <f>Table13[[#This Row],[CF % EOL ]]*$A$6</f>
        <v>0</v>
      </c>
      <c r="J7403" s="3">
        <v>0.15898651870747563</v>
      </c>
      <c r="K7403" s="2">
        <f>$A$10*Table13[[#This Row],[CF % WEC]]</f>
        <v>0</v>
      </c>
      <c r="L7403" s="1">
        <v>25.901329440883973</v>
      </c>
      <c r="M7403" s="2">
        <f>Table13[[#This Row],[Cons h '[MWh']]]-Table13[[#This Row],[Ewec_prod '[MWh']]]-Table13[[#This Row],[Eeol_prod '[MWh']]]-Table13[[#This Row],[Efv_prod '[MWh']]]</f>
        <v>25.901329440883973</v>
      </c>
    </row>
    <row r="7404" x14ac:dyDescent="0.25">
      <c r="E7404" s="4">
        <v>43774.416666666664</v>
      </c>
      <c r="F7404" s="3">
        <v>0</v>
      </c>
      <c r="G7404" s="2">
        <f>Table13[[#This Row],[CF % FV]]*$A$2</f>
        <v>0</v>
      </c>
      <c r="H7404" s="3">
        <v>-3.2943622503064699E-3</v>
      </c>
      <c r="I7404" s="2">
        <f>Table13[[#This Row],[CF % EOL ]]*$A$6</f>
        <v>0</v>
      </c>
      <c r="J7404" s="3">
        <v>0.16581374214846079</v>
      </c>
      <c r="K7404" s="2">
        <f>$A$10*Table13[[#This Row],[CF % WEC]]</f>
        <v>0</v>
      </c>
      <c r="L7404" s="1">
        <v>25.911707568989701</v>
      </c>
      <c r="M7404" s="2">
        <f>Table13[[#This Row],[Cons h '[MWh']]]-Table13[[#This Row],[Ewec_prod '[MWh']]]-Table13[[#This Row],[Eeol_prod '[MWh']]]-Table13[[#This Row],[Efv_prod '[MWh']]]</f>
        <v>25.911707568989701</v>
      </c>
    </row>
    <row r="7405" x14ac:dyDescent="0.25">
      <c r="E7405" s="4">
        <v>43774.458333333336</v>
      </c>
      <c r="F7405" s="3">
        <v>0</v>
      </c>
      <c r="G7405" s="2">
        <f>Table13[[#This Row],[CF % FV]]*$A$2</f>
        <v>0</v>
      </c>
      <c r="H7405" s="3">
        <v>-3.16911762814634E-3</v>
      </c>
      <c r="I7405" s="2">
        <f>Table13[[#This Row],[CF % EOL ]]*$A$6</f>
        <v>0</v>
      </c>
      <c r="J7405" s="3">
        <v>0.17083604407050298</v>
      </c>
      <c r="K7405" s="2">
        <f>$A$10*Table13[[#This Row],[CF % WEC]]</f>
        <v>0</v>
      </c>
      <c r="L7405" s="1">
        <v>29.909196957783053</v>
      </c>
      <c r="M7405" s="2">
        <f>Table13[[#This Row],[Cons h '[MWh']]]-Table13[[#This Row],[Ewec_prod '[MWh']]]-Table13[[#This Row],[Eeol_prod '[MWh']]]-Table13[[#This Row],[Efv_prod '[MWh']]]</f>
        <v>29.909196957783053</v>
      </c>
    </row>
    <row r="7406" x14ac:dyDescent="0.25">
      <c r="E7406" s="4">
        <v>43774.5</v>
      </c>
      <c r="F7406" s="3">
        <v>0</v>
      </c>
      <c r="G7406" s="2">
        <f>Table13[[#This Row],[CF % FV]]*$A$2</f>
        <v>0</v>
      </c>
      <c r="H7406" s="3">
        <v>-3.6515827625921301E-3</v>
      </c>
      <c r="I7406" s="2">
        <f>Table13[[#This Row],[CF % EOL ]]*$A$6</f>
        <v>0</v>
      </c>
      <c r="J7406" s="3">
        <v>0.17410605843302412</v>
      </c>
      <c r="K7406" s="2">
        <f>$A$10*Table13[[#This Row],[CF % WEC]]</f>
        <v>0</v>
      </c>
      <c r="L7406" s="1">
        <v>31.390922910853345</v>
      </c>
      <c r="M7406" s="2">
        <f>Table13[[#This Row],[Cons h '[MWh']]]-Table13[[#This Row],[Ewec_prod '[MWh']]]-Table13[[#This Row],[Eeol_prod '[MWh']]]-Table13[[#This Row],[Efv_prod '[MWh']]]</f>
        <v>31.390922910853345</v>
      </c>
    </row>
    <row r="7407" x14ac:dyDescent="0.25">
      <c r="E7407" s="4">
        <v>43774.541666666664</v>
      </c>
      <c r="F7407" s="3">
        <v>0</v>
      </c>
      <c r="G7407" s="2">
        <f>Table13[[#This Row],[CF % FV]]*$A$2</f>
        <v>0</v>
      </c>
      <c r="H7407" s="3">
        <v>-1.9577206933720699E-3</v>
      </c>
      <c r="I7407" s="2">
        <f>Table13[[#This Row],[CF % EOL ]]*$A$6</f>
        <v>0</v>
      </c>
      <c r="J7407" s="3">
        <v>0.17595270187532583</v>
      </c>
      <c r="K7407" s="2">
        <f>$A$10*Table13[[#This Row],[CF % WEC]]</f>
        <v>0</v>
      </c>
      <c r="L7407" s="1">
        <v>32.929734645627342</v>
      </c>
      <c r="M7407" s="2">
        <f>Table13[[#This Row],[Cons h '[MWh']]]-Table13[[#This Row],[Ewec_prod '[MWh']]]-Table13[[#This Row],[Eeol_prod '[MWh']]]-Table13[[#This Row],[Efv_prod '[MWh']]]</f>
        <v>32.929734645627342</v>
      </c>
    </row>
    <row r="7408" x14ac:dyDescent="0.25">
      <c r="E7408" s="4">
        <v>43774.583333333336</v>
      </c>
      <c r="F7408" s="3">
        <v>0</v>
      </c>
      <c r="G7408" s="2">
        <f>Table13[[#This Row],[CF % FV]]*$A$2</f>
        <v>0</v>
      </c>
      <c r="H7408" s="3">
        <v>2.6540988734699601E-2</v>
      </c>
      <c r="I7408" s="2">
        <f>Table13[[#This Row],[CF % EOL ]]*$A$6</f>
        <v>0</v>
      </c>
      <c r="J7408" s="3">
        <v>0.17680892656481437</v>
      </c>
      <c r="K7408" s="2">
        <f>$A$10*Table13[[#This Row],[CF % WEC]]</f>
        <v>0</v>
      </c>
      <c r="L7408" s="1">
        <v>25.075890903931025</v>
      </c>
      <c r="M7408" s="2">
        <f>Table13[[#This Row],[Cons h '[MWh']]]-Table13[[#This Row],[Ewec_prod '[MWh']]]-Table13[[#This Row],[Eeol_prod '[MWh']]]-Table13[[#This Row],[Efv_prod '[MWh']]]</f>
        <v>25.075890903931025</v>
      </c>
    </row>
    <row r="7409" x14ac:dyDescent="0.25">
      <c r="E7409" s="4">
        <v>43774.625</v>
      </c>
      <c r="F7409" s="3">
        <v>4.0400000000000002E-3</v>
      </c>
      <c r="G7409" s="2">
        <f>Table13[[#This Row],[CF % FV]]*$A$2</f>
        <v>0.44440000000000002</v>
      </c>
      <c r="H7409" s="3">
        <v>4.2793483153598197E-2</v>
      </c>
      <c r="I7409" s="2">
        <f>Table13[[#This Row],[CF % EOL ]]*$A$6</f>
        <v>0</v>
      </c>
      <c r="J7409" s="3">
        <v>0.17703871613526867</v>
      </c>
      <c r="K7409" s="2">
        <f>$A$10*Table13[[#This Row],[CF % WEC]]</f>
        <v>0</v>
      </c>
      <c r="L7409" s="1">
        <v>28.803502192805407</v>
      </c>
      <c r="M7409" s="2">
        <f>Table13[[#This Row],[Cons h '[MWh']]]-Table13[[#This Row],[Ewec_prod '[MWh']]]-Table13[[#This Row],[Eeol_prod '[MWh']]]-Table13[[#This Row],[Efv_prod '[MWh']]]</f>
        <v>28.359102192805405</v>
      </c>
    </row>
    <row r="7410" x14ac:dyDescent="0.25">
      <c r="E7410" s="4">
        <v>43774.666666666664</v>
      </c>
      <c r="F7410" s="3">
        <v>0.12401000000000001</v>
      </c>
      <c r="G7410" s="2">
        <f>Table13[[#This Row],[CF % FV]]*$A$2</f>
        <v>13.641100000000002</v>
      </c>
      <c r="H7410" s="3">
        <v>2.97912177055904E-2</v>
      </c>
      <c r="I7410" s="2">
        <f>Table13[[#This Row],[CF % EOL ]]*$A$6</f>
        <v>0</v>
      </c>
      <c r="J7410" s="3">
        <v>0.19413514628620518</v>
      </c>
      <c r="K7410" s="2">
        <f>$A$10*Table13[[#This Row],[CF % WEC]]</f>
        <v>0</v>
      </c>
      <c r="L7410" s="1">
        <v>25.49051164591021</v>
      </c>
      <c r="M7410" s="2">
        <f>Table13[[#This Row],[Cons h '[MWh']]]-Table13[[#This Row],[Ewec_prod '[MWh']]]-Table13[[#This Row],[Eeol_prod '[MWh']]]-Table13[[#This Row],[Efv_prod '[MWh']]]</f>
        <v>11.849411645910209</v>
      </c>
    </row>
    <row r="7411" x14ac:dyDescent="0.25">
      <c r="E7411" s="4">
        <v>43774.708333333336</v>
      </c>
      <c r="F7411" s="3">
        <v>0.33618999999999999</v>
      </c>
      <c r="G7411" s="2">
        <f>Table13[[#This Row],[CF % FV]]*$A$2</f>
        <v>36.980899999999998</v>
      </c>
      <c r="H7411" s="3">
        <v>3.3002466623842201E-2</v>
      </c>
      <c r="I7411" s="2">
        <f>Table13[[#This Row],[CF % EOL ]]*$A$6</f>
        <v>0</v>
      </c>
      <c r="J7411" s="3">
        <v>0.19409020204758243</v>
      </c>
      <c r="K7411" s="2">
        <f>$A$10*Table13[[#This Row],[CF % WEC]]</f>
        <v>0</v>
      </c>
      <c r="L7411" s="1">
        <v>23.50553476333911</v>
      </c>
      <c r="M7411" s="2">
        <f>Table13[[#This Row],[Cons h '[MWh']]]-Table13[[#This Row],[Ewec_prod '[MWh']]]-Table13[[#This Row],[Eeol_prod '[MWh']]]-Table13[[#This Row],[Efv_prod '[MWh']]]</f>
        <v>-13.475365236660888</v>
      </c>
    </row>
    <row r="7412" x14ac:dyDescent="0.25">
      <c r="E7412" s="4">
        <v>43774.75</v>
      </c>
      <c r="F7412" s="3">
        <v>0.48835000000000001</v>
      </c>
      <c r="G7412" s="2">
        <f>Table13[[#This Row],[CF % FV]]*$A$2</f>
        <v>53.718499999999999</v>
      </c>
      <c r="H7412" s="3">
        <v>4.8820582718186303E-2</v>
      </c>
      <c r="I7412" s="2">
        <f>Table13[[#This Row],[CF % EOL ]]*$A$6</f>
        <v>0</v>
      </c>
      <c r="J7412" s="3">
        <v>0.19399809441532601</v>
      </c>
      <c r="K7412" s="2">
        <f>$A$10*Table13[[#This Row],[CF % WEC]]</f>
        <v>0</v>
      </c>
      <c r="L7412" s="1">
        <v>51.293418112219697</v>
      </c>
      <c r="M7412" s="2">
        <f>Table13[[#This Row],[Cons h '[MWh']]]-Table13[[#This Row],[Ewec_prod '[MWh']]]-Table13[[#This Row],[Eeol_prod '[MWh']]]-Table13[[#This Row],[Efv_prod '[MWh']]]</f>
        <v>-2.4250818877803013</v>
      </c>
    </row>
    <row r="7413" x14ac:dyDescent="0.25">
      <c r="E7413" s="4">
        <v>43774.791666666664</v>
      </c>
      <c r="F7413" s="3">
        <v>0.63108000000000009</v>
      </c>
      <c r="G7413" s="2">
        <f>Table13[[#This Row],[CF % FV]]*$A$2</f>
        <v>69.418800000000005</v>
      </c>
      <c r="H7413" s="3">
        <v>5.4133153335041498E-2</v>
      </c>
      <c r="I7413" s="2">
        <f>Table13[[#This Row],[CF % EOL ]]*$A$6</f>
        <v>0</v>
      </c>
      <c r="J7413" s="3">
        <v>0.19365935654131991</v>
      </c>
      <c r="K7413" s="2">
        <f>$A$10*Table13[[#This Row],[CF % WEC]]</f>
        <v>0</v>
      </c>
      <c r="L7413" s="1">
        <v>45.555575130363785</v>
      </c>
      <c r="M7413" s="2">
        <f>Table13[[#This Row],[Cons h '[MWh']]]-Table13[[#This Row],[Ewec_prod '[MWh']]]-Table13[[#This Row],[Eeol_prod '[MWh']]]-Table13[[#This Row],[Efv_prod '[MWh']]]</f>
        <v>-23.86322486963622</v>
      </c>
    </row>
    <row r="7414" x14ac:dyDescent="0.25">
      <c r="E7414" s="4">
        <v>43774.833333333336</v>
      </c>
      <c r="F7414" s="3">
        <v>0.71865999999999997</v>
      </c>
      <c r="G7414" s="2">
        <f>Table13[[#This Row],[CF % FV]]*$A$2</f>
        <v>79.052599999999998</v>
      </c>
      <c r="H7414" s="3">
        <v>4.0797834978272898E-2</v>
      </c>
      <c r="I7414" s="2">
        <f>Table13[[#This Row],[CF % EOL ]]*$A$6</f>
        <v>0</v>
      </c>
      <c r="J7414" s="3">
        <v>0.19304972678537022</v>
      </c>
      <c r="K7414" s="2">
        <f>$A$10*Table13[[#This Row],[CF % WEC]]</f>
        <v>0</v>
      </c>
      <c r="L7414" s="1">
        <v>37.510194243344451</v>
      </c>
      <c r="M7414" s="2">
        <f>Table13[[#This Row],[Cons h '[MWh']]]-Table13[[#This Row],[Ewec_prod '[MWh']]]-Table13[[#This Row],[Eeol_prod '[MWh']]]-Table13[[#This Row],[Efv_prod '[MWh']]]</f>
        <v>-41.542405756655548</v>
      </c>
    </row>
    <row r="7415" x14ac:dyDescent="0.25">
      <c r="E7415" s="4">
        <v>43774.875</v>
      </c>
      <c r="F7415" s="3">
        <v>0.75839999999999996</v>
      </c>
      <c r="G7415" s="2">
        <f>Table13[[#This Row],[CF % FV]]*$A$2</f>
        <v>83.423999999999992</v>
      </c>
      <c r="H7415" s="3">
        <v>1.8787307821984799E-2</v>
      </c>
      <c r="I7415" s="2">
        <f>Table13[[#This Row],[CF % EOL ]]*$A$6</f>
        <v>0</v>
      </c>
      <c r="J7415" s="3">
        <v>0.19252541187692762</v>
      </c>
      <c r="K7415" s="2">
        <f>$A$10*Table13[[#This Row],[CF % WEC]]</f>
        <v>0</v>
      </c>
      <c r="L7415" s="1">
        <v>27.972693983617344</v>
      </c>
      <c r="M7415" s="2">
        <f>Table13[[#This Row],[Cons h '[MWh']]]-Table13[[#This Row],[Ewec_prod '[MWh']]]-Table13[[#This Row],[Eeol_prod '[MWh']]]-Table13[[#This Row],[Efv_prod '[MWh']]]</f>
        <v>-55.451306016382645</v>
      </c>
    </row>
    <row r="7416" x14ac:dyDescent="0.25">
      <c r="E7416" s="4">
        <v>43774.916666666664</v>
      </c>
      <c r="F7416" s="3">
        <v>0.72338000000000002</v>
      </c>
      <c r="G7416" s="2">
        <f>Table13[[#This Row],[CF % FV]]*$A$2</f>
        <v>79.571799999999996</v>
      </c>
      <c r="H7416" s="3">
        <v>0.121193434157189</v>
      </c>
      <c r="I7416" s="2">
        <f>Table13[[#This Row],[CF % EOL ]]*$A$6</f>
        <v>0</v>
      </c>
      <c r="J7416" s="3">
        <v>0.19481013181042434</v>
      </c>
      <c r="K7416" s="2">
        <f>$A$10*Table13[[#This Row],[CF % WEC]]</f>
        <v>0</v>
      </c>
      <c r="L7416" s="1">
        <v>27.0247027615838</v>
      </c>
      <c r="M7416" s="2">
        <f>Table13[[#This Row],[Cons h '[MWh']]]-Table13[[#This Row],[Ewec_prod '[MWh']]]-Table13[[#This Row],[Eeol_prod '[MWh']]]-Table13[[#This Row],[Efv_prod '[MWh']]]</f>
        <v>-52.5470972384162</v>
      </c>
    </row>
    <row r="7417" x14ac:dyDescent="0.25">
      <c r="E7417" s="4">
        <v>43774.958333333336</v>
      </c>
      <c r="F7417" s="3">
        <v>0.62697000000000003</v>
      </c>
      <c r="G7417" s="2">
        <f>Table13[[#This Row],[CF % FV]]*$A$2</f>
        <v>68.966700000000003</v>
      </c>
      <c r="H7417" s="3">
        <v>9.9700703959880496E-2</v>
      </c>
      <c r="I7417" s="2">
        <f>Table13[[#This Row],[CF % EOL ]]*$A$6</f>
        <v>0</v>
      </c>
      <c r="J7417" s="3">
        <v>0.19444278440976906</v>
      </c>
      <c r="K7417" s="2">
        <f>$A$10*Table13[[#This Row],[CF % WEC]]</f>
        <v>0</v>
      </c>
      <c r="L7417" s="1">
        <v>20.737470983811107</v>
      </c>
      <c r="M7417" s="2">
        <f>Table13[[#This Row],[Cons h '[MWh']]]-Table13[[#This Row],[Ewec_prod '[MWh']]]-Table13[[#This Row],[Eeol_prod '[MWh']]]-Table13[[#This Row],[Efv_prod '[MWh']]]</f>
        <v>-48.229229016188896</v>
      </c>
    </row>
    <row r="7418" x14ac:dyDescent="0.25">
      <c r="E7418" s="4">
        <v>43775</v>
      </c>
      <c r="F7418" s="3">
        <v>0.50761999999999996</v>
      </c>
      <c r="G7418" s="2">
        <f>Table13[[#This Row],[CF % FV]]*$A$2</f>
        <v>55.838199999999993</v>
      </c>
      <c r="H7418" s="3">
        <v>8.0645220596045397E-2</v>
      </c>
      <c r="I7418" s="2">
        <f>Table13[[#This Row],[CF % EOL ]]*$A$6</f>
        <v>0</v>
      </c>
      <c r="J7418" s="3">
        <v>0.19377498463804313</v>
      </c>
      <c r="K7418" s="2">
        <f>$A$10*Table13[[#This Row],[CF % WEC]]</f>
        <v>0</v>
      </c>
      <c r="L7418" s="1">
        <v>21.885859446398079</v>
      </c>
      <c r="M7418" s="2">
        <f>Table13[[#This Row],[Cons h '[MWh']]]-Table13[[#This Row],[Ewec_prod '[MWh']]]-Table13[[#This Row],[Eeol_prod '[MWh']]]-Table13[[#This Row],[Efv_prod '[MWh']]]</f>
        <v>-33.952340553601914</v>
      </c>
    </row>
    <row r="7419" x14ac:dyDescent="0.25">
      <c r="E7419" s="4">
        <v>43775.041666666664</v>
      </c>
      <c r="F7419" s="3">
        <v>0.34344000000000002</v>
      </c>
      <c r="G7419" s="2">
        <f>Table13[[#This Row],[CF % FV]]*$A$2</f>
        <v>37.778400000000005</v>
      </c>
      <c r="H7419" s="3">
        <v>6.4151126162746194E-2</v>
      </c>
      <c r="I7419" s="2">
        <f>Table13[[#This Row],[CF % EOL ]]*$A$6</f>
        <v>0</v>
      </c>
      <c r="J7419" s="3">
        <v>0.19351595822222664</v>
      </c>
      <c r="K7419" s="2">
        <f>$A$10*Table13[[#This Row],[CF % WEC]]</f>
        <v>0</v>
      </c>
      <c r="L7419" s="1">
        <v>23.003495320102676</v>
      </c>
      <c r="M7419" s="2">
        <f>Table13[[#This Row],[Cons h '[MWh']]]-Table13[[#This Row],[Ewec_prod '[MWh']]]-Table13[[#This Row],[Eeol_prod '[MWh']]]-Table13[[#This Row],[Efv_prod '[MWh']]]</f>
        <v>-14.774904679897329</v>
      </c>
    </row>
    <row r="7420" x14ac:dyDescent="0.25">
      <c r="E7420" s="4">
        <v>43775.083333333336</v>
      </c>
      <c r="F7420" s="3">
        <v>0.13833999999999999</v>
      </c>
      <c r="G7420" s="2">
        <f>Table13[[#This Row],[CF % FV]]*$A$2</f>
        <v>15.2174</v>
      </c>
      <c r="H7420" s="3">
        <v>5.9862525896244197E-2</v>
      </c>
      <c r="I7420" s="2">
        <f>Table13[[#This Row],[CF % EOL ]]*$A$6</f>
        <v>0</v>
      </c>
      <c r="J7420" s="3">
        <v>0.19389214287352111</v>
      </c>
      <c r="K7420" s="2">
        <f>$A$10*Table13[[#This Row],[CF % WEC]]</f>
        <v>0</v>
      </c>
      <c r="L7420" s="1">
        <v>19.396620075694099</v>
      </c>
      <c r="M7420" s="2">
        <f>Table13[[#This Row],[Cons h '[MWh']]]-Table13[[#This Row],[Ewec_prod '[MWh']]]-Table13[[#This Row],[Eeol_prod '[MWh']]]-Table13[[#This Row],[Efv_prod '[MWh']]]</f>
        <v>4.1792200756940989</v>
      </c>
    </row>
    <row r="7421" x14ac:dyDescent="0.25">
      <c r="E7421" s="4">
        <v>43775.125</v>
      </c>
      <c r="F7421" s="3">
        <v>1.157E-2</v>
      </c>
      <c r="G7421" s="2">
        <f>Table13[[#This Row],[CF % FV]]*$A$2</f>
        <v>1.2726999999999999</v>
      </c>
      <c r="H7421" s="3">
        <v>5.67967463614686E-2</v>
      </c>
      <c r="I7421" s="2">
        <f>Table13[[#This Row],[CF % EOL ]]*$A$6</f>
        <v>0</v>
      </c>
      <c r="J7421" s="3">
        <v>0.17625615911548767</v>
      </c>
      <c r="K7421" s="2">
        <f>$A$10*Table13[[#This Row],[CF % WEC]]</f>
        <v>0</v>
      </c>
      <c r="L7421" s="1">
        <v>17.739805093593262</v>
      </c>
      <c r="M7421" s="2">
        <f>Table13[[#This Row],[Cons h '[MWh']]]-Table13[[#This Row],[Ewec_prod '[MWh']]]-Table13[[#This Row],[Eeol_prod '[MWh']]]-Table13[[#This Row],[Efv_prod '[MWh']]]</f>
        <v>16.467105093593261</v>
      </c>
    </row>
    <row r="7422" x14ac:dyDescent="0.25">
      <c r="E7422" s="4">
        <v>43775.166666666664</v>
      </c>
      <c r="F7422" s="3">
        <v>0</v>
      </c>
      <c r="G7422" s="2">
        <f>Table13[[#This Row],[CF % FV]]*$A$2</f>
        <v>0</v>
      </c>
      <c r="H7422" s="3">
        <v>6.8920846343309597E-2</v>
      </c>
      <c r="I7422" s="2">
        <f>Table13[[#This Row],[CF % EOL ]]*$A$6</f>
        <v>0</v>
      </c>
      <c r="J7422" s="3">
        <v>0.14928016708171271</v>
      </c>
      <c r="K7422" s="2">
        <f>$A$10*Table13[[#This Row],[CF % WEC]]</f>
        <v>0</v>
      </c>
      <c r="L7422" s="1">
        <v>25.000126026081048</v>
      </c>
      <c r="M7422" s="2">
        <f>Table13[[#This Row],[Cons h '[MWh']]]-Table13[[#This Row],[Ewec_prod '[MWh']]]-Table13[[#This Row],[Eeol_prod '[MWh']]]-Table13[[#This Row],[Efv_prod '[MWh']]]</f>
        <v>25.000126026081048</v>
      </c>
    </row>
    <row r="7423" x14ac:dyDescent="0.25">
      <c r="E7423" s="4">
        <v>43775.208333333336</v>
      </c>
      <c r="F7423" s="3">
        <v>0</v>
      </c>
      <c r="G7423" s="2">
        <f>Table13[[#This Row],[CF % FV]]*$A$2</f>
        <v>0</v>
      </c>
      <c r="H7423" s="3">
        <v>8.92060744698015E-2</v>
      </c>
      <c r="I7423" s="2">
        <f>Table13[[#This Row],[CF % EOL ]]*$A$6</f>
        <v>0</v>
      </c>
      <c r="J7423" s="3">
        <v>0.12130777925203781</v>
      </c>
      <c r="K7423" s="2">
        <f>$A$10*Table13[[#This Row],[CF % WEC]]</f>
        <v>0</v>
      </c>
      <c r="L7423" s="1">
        <v>35.098305441441632</v>
      </c>
      <c r="M7423" s="2">
        <f>Table13[[#This Row],[Cons h '[MWh']]]-Table13[[#This Row],[Ewec_prod '[MWh']]]-Table13[[#This Row],[Eeol_prod '[MWh']]]-Table13[[#This Row],[Efv_prod '[MWh']]]</f>
        <v>35.098305441441632</v>
      </c>
    </row>
    <row r="7424" x14ac:dyDescent="0.25">
      <c r="E7424" s="4">
        <v>43775.25</v>
      </c>
      <c r="F7424" s="3">
        <v>0</v>
      </c>
      <c r="G7424" s="2">
        <f>Table13[[#This Row],[CF % FV]]*$A$2</f>
        <v>0</v>
      </c>
      <c r="H7424" s="3">
        <v>0.10698221515629</v>
      </c>
      <c r="I7424" s="2">
        <f>Table13[[#This Row],[CF % EOL ]]*$A$6</f>
        <v>0</v>
      </c>
      <c r="J7424" s="3">
        <v>9.5384905154619185E-2</v>
      </c>
      <c r="K7424" s="2">
        <f>$A$10*Table13[[#This Row],[CF % WEC]]</f>
        <v>0</v>
      </c>
      <c r="L7424" s="1">
        <v>32.616301251736544</v>
      </c>
      <c r="M7424" s="2">
        <f>Table13[[#This Row],[Cons h '[MWh']]]-Table13[[#This Row],[Ewec_prod '[MWh']]]-Table13[[#This Row],[Eeol_prod '[MWh']]]-Table13[[#This Row],[Efv_prod '[MWh']]]</f>
        <v>32.616301251736544</v>
      </c>
    </row>
    <row r="7425" x14ac:dyDescent="0.25">
      <c r="E7425" s="4">
        <v>43775.291666666664</v>
      </c>
      <c r="F7425" s="3">
        <v>0</v>
      </c>
      <c r="G7425" s="2">
        <f>Table13[[#This Row],[CF % FV]]*$A$2</f>
        <v>0</v>
      </c>
      <c r="H7425" s="3">
        <v>0.136731988926245</v>
      </c>
      <c r="I7425" s="2">
        <f>Table13[[#This Row],[CF % EOL ]]*$A$6</f>
        <v>0</v>
      </c>
      <c r="J7425" s="3">
        <v>7.2261604262340393E-2</v>
      </c>
      <c r="K7425" s="2">
        <f>$A$10*Table13[[#This Row],[CF % WEC]]</f>
        <v>0</v>
      </c>
      <c r="L7425" s="1">
        <v>29.873498165242257</v>
      </c>
      <c r="M7425" s="2">
        <f>Table13[[#This Row],[Cons h '[MWh']]]-Table13[[#This Row],[Ewec_prod '[MWh']]]-Table13[[#This Row],[Eeol_prod '[MWh']]]-Table13[[#This Row],[Efv_prod '[MWh']]]</f>
        <v>29.873498165242257</v>
      </c>
    </row>
    <row r="7426" x14ac:dyDescent="0.25">
      <c r="E7426" s="4">
        <v>43775.333333333336</v>
      </c>
      <c r="F7426" s="3">
        <v>0</v>
      </c>
      <c r="G7426" s="2">
        <f>Table13[[#This Row],[CF % FV]]*$A$2</f>
        <v>0</v>
      </c>
      <c r="H7426" s="3">
        <v>0.16948405776790201</v>
      </c>
      <c r="I7426" s="2">
        <f>Table13[[#This Row],[CF % EOL ]]*$A$6</f>
        <v>0</v>
      </c>
      <c r="J7426" s="3">
        <v>5.1971590691296844E-2</v>
      </c>
      <c r="K7426" s="2">
        <f>$A$10*Table13[[#This Row],[CF % WEC]]</f>
        <v>0</v>
      </c>
      <c r="L7426" s="1">
        <v>28.83265451206066</v>
      </c>
      <c r="M7426" s="2">
        <f>Table13[[#This Row],[Cons h '[MWh']]]-Table13[[#This Row],[Ewec_prod '[MWh']]]-Table13[[#This Row],[Eeol_prod '[MWh']]]-Table13[[#This Row],[Efv_prod '[MWh']]]</f>
        <v>28.83265451206066</v>
      </c>
    </row>
    <row r="7427" x14ac:dyDescent="0.25">
      <c r="E7427" s="4">
        <v>43775.375</v>
      </c>
      <c r="F7427" s="3">
        <v>0</v>
      </c>
      <c r="G7427" s="2">
        <f>Table13[[#This Row],[CF % FV]]*$A$2</f>
        <v>0</v>
      </c>
      <c r="H7427" s="3">
        <v>0.193571351741294</v>
      </c>
      <c r="I7427" s="2">
        <f>Table13[[#This Row],[CF % EOL ]]*$A$6</f>
        <v>0</v>
      </c>
      <c r="J7427" s="3">
        <v>3.2076013336250632E-2</v>
      </c>
      <c r="K7427" s="2">
        <f>$A$10*Table13[[#This Row],[CF % WEC]]</f>
        <v>0</v>
      </c>
      <c r="L7427" s="1">
        <v>28.21531875237379</v>
      </c>
      <c r="M7427" s="2">
        <f>Table13[[#This Row],[Cons h '[MWh']]]-Table13[[#This Row],[Ewec_prod '[MWh']]]-Table13[[#This Row],[Eeol_prod '[MWh']]]-Table13[[#This Row],[Efv_prod '[MWh']]]</f>
        <v>28.21531875237379</v>
      </c>
    </row>
    <row r="7428" x14ac:dyDescent="0.25">
      <c r="E7428" s="4">
        <v>43775.416666666664</v>
      </c>
      <c r="F7428" s="3">
        <v>0</v>
      </c>
      <c r="G7428" s="2">
        <f>Table13[[#This Row],[CF % FV]]*$A$2</f>
        <v>0</v>
      </c>
      <c r="H7428" s="3">
        <v>2.5356199974352501E-2</v>
      </c>
      <c r="I7428" s="2">
        <f>Table13[[#This Row],[CF % EOL ]]*$A$6</f>
        <v>0</v>
      </c>
      <c r="J7428" s="3">
        <v>0</v>
      </c>
      <c r="K7428" s="2">
        <f>$A$10*Table13[[#This Row],[CF % WEC]]</f>
        <v>0</v>
      </c>
      <c r="L7428" s="1">
        <v>35.792616700946823</v>
      </c>
      <c r="M7428" s="2">
        <f>Table13[[#This Row],[Cons h '[MWh']]]-Table13[[#This Row],[Ewec_prod '[MWh']]]-Table13[[#This Row],[Eeol_prod '[MWh']]]-Table13[[#This Row],[Efv_prod '[MWh']]]</f>
        <v>35.792616700946823</v>
      </c>
    </row>
    <row r="7429" x14ac:dyDescent="0.25">
      <c r="E7429" s="4">
        <v>43775.458333333336</v>
      </c>
      <c r="F7429" s="3">
        <v>0</v>
      </c>
      <c r="G7429" s="2">
        <f>Table13[[#This Row],[CF % FV]]*$A$2</f>
        <v>0</v>
      </c>
      <c r="H7429" s="3">
        <v>1.35390394238269E-2</v>
      </c>
      <c r="I7429" s="2">
        <f>Table13[[#This Row],[CF % EOL ]]*$A$6</f>
        <v>0</v>
      </c>
      <c r="J7429" s="3">
        <v>0</v>
      </c>
      <c r="K7429" s="2">
        <f>$A$10*Table13[[#This Row],[CF % WEC]]</f>
        <v>0</v>
      </c>
      <c r="L7429" s="1">
        <v>34.445093326878101</v>
      </c>
      <c r="M7429" s="2">
        <f>Table13[[#This Row],[Cons h '[MWh']]]-Table13[[#This Row],[Ewec_prod '[MWh']]]-Table13[[#This Row],[Eeol_prod '[MWh']]]-Table13[[#This Row],[Efv_prod '[MWh']]]</f>
        <v>34.445093326878101</v>
      </c>
    </row>
    <row r="7430" x14ac:dyDescent="0.25">
      <c r="E7430" s="4">
        <v>43775.5</v>
      </c>
      <c r="F7430" s="3">
        <v>0</v>
      </c>
      <c r="G7430" s="2">
        <f>Table13[[#This Row],[CF % FV]]*$A$2</f>
        <v>0</v>
      </c>
      <c r="H7430" s="3">
        <v>2.45079544965639E-2</v>
      </c>
      <c r="I7430" s="2">
        <f>Table13[[#This Row],[CF % EOL ]]*$A$6</f>
        <v>0</v>
      </c>
      <c r="J7430" s="3">
        <v>0</v>
      </c>
      <c r="K7430" s="2">
        <f>$A$10*Table13[[#This Row],[CF % WEC]]</f>
        <v>0</v>
      </c>
      <c r="L7430" s="1">
        <v>37.339253510562607</v>
      </c>
      <c r="M7430" s="2">
        <f>Table13[[#This Row],[Cons h '[MWh']]]-Table13[[#This Row],[Ewec_prod '[MWh']]]-Table13[[#This Row],[Eeol_prod '[MWh']]]-Table13[[#This Row],[Efv_prod '[MWh']]]</f>
        <v>37.339253510562607</v>
      </c>
    </row>
    <row r="7431" x14ac:dyDescent="0.25">
      <c r="E7431" s="4">
        <v>43775.541666666664</v>
      </c>
      <c r="F7431" s="3">
        <v>0</v>
      </c>
      <c r="G7431" s="2">
        <f>Table13[[#This Row],[CF % FV]]*$A$2</f>
        <v>0</v>
      </c>
      <c r="H7431" s="3">
        <v>2.9194328927451701E-2</v>
      </c>
      <c r="I7431" s="2">
        <f>Table13[[#This Row],[CF % EOL ]]*$A$6</f>
        <v>0</v>
      </c>
      <c r="J7431" s="3">
        <v>0</v>
      </c>
      <c r="K7431" s="2">
        <f>$A$10*Table13[[#This Row],[CF % WEC]]</f>
        <v>0</v>
      </c>
      <c r="L7431" s="1">
        <v>28.701177821759412</v>
      </c>
      <c r="M7431" s="2">
        <f>Table13[[#This Row],[Cons h '[MWh']]]-Table13[[#This Row],[Ewec_prod '[MWh']]]-Table13[[#This Row],[Eeol_prod '[MWh']]]-Table13[[#This Row],[Efv_prod '[MWh']]]</f>
        <v>28.701177821759412</v>
      </c>
    </row>
    <row r="7432" x14ac:dyDescent="0.25">
      <c r="E7432" s="4">
        <v>43775.583333333336</v>
      </c>
      <c r="F7432" s="3">
        <v>0</v>
      </c>
      <c r="G7432" s="2">
        <f>Table13[[#This Row],[CF % FV]]*$A$2</f>
        <v>0</v>
      </c>
      <c r="H7432" s="3">
        <v>4.3982663090377003E-2</v>
      </c>
      <c r="I7432" s="2">
        <f>Table13[[#This Row],[CF % EOL ]]*$A$6</f>
        <v>0</v>
      </c>
      <c r="J7432" s="3">
        <v>0</v>
      </c>
      <c r="K7432" s="2">
        <f>$A$10*Table13[[#This Row],[CF % WEC]]</f>
        <v>0</v>
      </c>
      <c r="L7432" s="1">
        <v>24.405951390493321</v>
      </c>
      <c r="M7432" s="2">
        <f>Table13[[#This Row],[Cons h '[MWh']]]-Table13[[#This Row],[Ewec_prod '[MWh']]]-Table13[[#This Row],[Eeol_prod '[MWh']]]-Table13[[#This Row],[Efv_prod '[MWh']]]</f>
        <v>24.405951390493321</v>
      </c>
    </row>
    <row r="7433" x14ac:dyDescent="0.25">
      <c r="E7433" s="4">
        <v>43775.625</v>
      </c>
      <c r="F7433" s="3">
        <v>3.2299999999999998E-3</v>
      </c>
      <c r="G7433" s="2">
        <f>Table13[[#This Row],[CF % FV]]*$A$2</f>
        <v>0.3553</v>
      </c>
      <c r="H7433" s="3">
        <v>7.0369094424640302E-2</v>
      </c>
      <c r="I7433" s="2">
        <f>Table13[[#This Row],[CF % EOL ]]*$A$6</f>
        <v>0</v>
      </c>
      <c r="J7433" s="3">
        <v>0</v>
      </c>
      <c r="K7433" s="2">
        <f>$A$10*Table13[[#This Row],[CF % WEC]]</f>
        <v>0</v>
      </c>
      <c r="L7433" s="1">
        <v>30.0894962048609</v>
      </c>
      <c r="M7433" s="2">
        <f>Table13[[#This Row],[Cons h '[MWh']]]-Table13[[#This Row],[Ewec_prod '[MWh']]]-Table13[[#This Row],[Eeol_prod '[MWh']]]-Table13[[#This Row],[Efv_prod '[MWh']]]</f>
        <v>29.734196204860901</v>
      </c>
    </row>
    <row r="7434" x14ac:dyDescent="0.25">
      <c r="E7434" s="4">
        <v>43775.666666666664</v>
      </c>
      <c r="F7434" s="3">
        <v>0.11877</v>
      </c>
      <c r="G7434" s="2">
        <f>Table13[[#This Row],[CF % FV]]*$A$2</f>
        <v>13.0647</v>
      </c>
      <c r="H7434" s="3">
        <v>0.12976238827636699</v>
      </c>
      <c r="I7434" s="2">
        <f>Table13[[#This Row],[CF % EOL ]]*$A$6</f>
        <v>0</v>
      </c>
      <c r="J7434" s="3">
        <v>0</v>
      </c>
      <c r="K7434" s="2">
        <f>$A$10*Table13[[#This Row],[CF % WEC]]</f>
        <v>0</v>
      </c>
      <c r="L7434" s="1">
        <v>26.284092706836155</v>
      </c>
      <c r="M7434" s="2">
        <f>Table13[[#This Row],[Cons h '[MWh']]]-Table13[[#This Row],[Ewec_prod '[MWh']]]-Table13[[#This Row],[Eeol_prod '[MWh']]]-Table13[[#This Row],[Efv_prod '[MWh']]]</f>
        <v>13.219392706836155</v>
      </c>
    </row>
    <row r="7435" x14ac:dyDescent="0.25">
      <c r="E7435" s="4">
        <v>43775.708333333336</v>
      </c>
      <c r="F7435" s="3">
        <v>0.34464999999999996</v>
      </c>
      <c r="G7435" s="2">
        <f>Table13[[#This Row],[CF % FV]]*$A$2</f>
        <v>37.911499999999997</v>
      </c>
      <c r="H7435" s="3">
        <v>0.16732624863586801</v>
      </c>
      <c r="I7435" s="2">
        <f>Table13[[#This Row],[CF % EOL ]]*$A$6</f>
        <v>0</v>
      </c>
      <c r="J7435" s="3">
        <v>0</v>
      </c>
      <c r="K7435" s="2">
        <f>$A$10*Table13[[#This Row],[CF % WEC]]</f>
        <v>0</v>
      </c>
      <c r="L7435" s="1">
        <v>35.238733566052446</v>
      </c>
      <c r="M7435" s="2">
        <f>Table13[[#This Row],[Cons h '[MWh']]]-Table13[[#This Row],[Ewec_prod '[MWh']]]-Table13[[#This Row],[Eeol_prod '[MWh']]]-Table13[[#This Row],[Efv_prod '[MWh']]]</f>
        <v>-2.672766433947551</v>
      </c>
    </row>
    <row r="7436" x14ac:dyDescent="0.25">
      <c r="E7436" s="4">
        <v>43775.75</v>
      </c>
      <c r="F7436" s="3">
        <v>0.52549000000000001</v>
      </c>
      <c r="G7436" s="2">
        <f>Table13[[#This Row],[CF % FV]]*$A$2</f>
        <v>57.803899999999999</v>
      </c>
      <c r="H7436" s="3">
        <v>0.18360026340733401</v>
      </c>
      <c r="I7436" s="2">
        <f>Table13[[#This Row],[CF % EOL ]]*$A$6</f>
        <v>0</v>
      </c>
      <c r="J7436" s="3">
        <v>0</v>
      </c>
      <c r="K7436" s="2">
        <f>$A$10*Table13[[#This Row],[CF % WEC]]</f>
        <v>0</v>
      </c>
      <c r="L7436" s="1">
        <v>49.526054898112129</v>
      </c>
      <c r="M7436" s="2">
        <f>Table13[[#This Row],[Cons h '[MWh']]]-Table13[[#This Row],[Ewec_prod '[MWh']]]-Table13[[#This Row],[Eeol_prod '[MWh']]]-Table13[[#This Row],[Efv_prod '[MWh']]]</f>
        <v>-8.2778451018878698</v>
      </c>
    </row>
    <row r="7437" x14ac:dyDescent="0.25">
      <c r="E7437" s="4">
        <v>43775.791666666664</v>
      </c>
      <c r="F7437" s="3">
        <v>0.66942999999999997</v>
      </c>
      <c r="G7437" s="2">
        <f>Table13[[#This Row],[CF % FV]]*$A$2</f>
        <v>73.637299999999996</v>
      </c>
      <c r="H7437" s="3">
        <v>0.21439758382247801</v>
      </c>
      <c r="I7437" s="2">
        <f>Table13[[#This Row],[CF % EOL ]]*$A$6</f>
        <v>0</v>
      </c>
      <c r="J7437" s="3">
        <v>0</v>
      </c>
      <c r="K7437" s="2">
        <f>$A$10*Table13[[#This Row],[CF % WEC]]</f>
        <v>0</v>
      </c>
      <c r="L7437" s="1">
        <v>35.342694770165799</v>
      </c>
      <c r="M7437" s="2">
        <f>Table13[[#This Row],[Cons h '[MWh']]]-Table13[[#This Row],[Ewec_prod '[MWh']]]-Table13[[#This Row],[Eeol_prod '[MWh']]]-Table13[[#This Row],[Efv_prod '[MWh']]]</f>
        <v>-38.294605229834197</v>
      </c>
    </row>
    <row r="7438" x14ac:dyDescent="0.25">
      <c r="E7438" s="4">
        <v>43775.833333333336</v>
      </c>
      <c r="F7438" s="3">
        <v>0.75885000000000002</v>
      </c>
      <c r="G7438" s="2">
        <f>Table13[[#This Row],[CF % FV]]*$A$2</f>
        <v>83.473500000000001</v>
      </c>
      <c r="H7438" s="3">
        <v>0.24529433978110399</v>
      </c>
      <c r="I7438" s="2">
        <f>Table13[[#This Row],[CF % EOL ]]*$A$6</f>
        <v>0</v>
      </c>
      <c r="J7438" s="3">
        <v>0</v>
      </c>
      <c r="K7438" s="2">
        <f>$A$10*Table13[[#This Row],[CF % WEC]]</f>
        <v>0</v>
      </c>
      <c r="L7438" s="1">
        <v>35.128096359021718</v>
      </c>
      <c r="M7438" s="2">
        <f>Table13[[#This Row],[Cons h '[MWh']]]-Table13[[#This Row],[Ewec_prod '[MWh']]]-Table13[[#This Row],[Eeol_prod '[MWh']]]-Table13[[#This Row],[Efv_prod '[MWh']]]</f>
        <v>-48.345403640978283</v>
      </c>
    </row>
    <row r="7439" x14ac:dyDescent="0.25">
      <c r="E7439" s="4">
        <v>43775.875</v>
      </c>
      <c r="F7439" s="3">
        <v>0.78476000000000001</v>
      </c>
      <c r="G7439" s="2">
        <f>Table13[[#This Row],[CF % FV]]*$A$2</f>
        <v>86.323599999999999</v>
      </c>
      <c r="H7439" s="3">
        <v>0.26323859927857701</v>
      </c>
      <c r="I7439" s="2">
        <f>Table13[[#This Row],[CF % EOL ]]*$A$6</f>
        <v>0</v>
      </c>
      <c r="J7439" s="3">
        <v>0</v>
      </c>
      <c r="K7439" s="2">
        <f>$A$10*Table13[[#This Row],[CF % WEC]]</f>
        <v>0</v>
      </c>
      <c r="L7439" s="1">
        <v>28.760662139861154</v>
      </c>
      <c r="M7439" s="2">
        <f>Table13[[#This Row],[Cons h '[MWh']]]-Table13[[#This Row],[Ewec_prod '[MWh']]]-Table13[[#This Row],[Eeol_prod '[MWh']]]-Table13[[#This Row],[Efv_prod '[MWh']]]</f>
        <v>-57.562937860138845</v>
      </c>
    </row>
    <row r="7440" x14ac:dyDescent="0.25">
      <c r="E7440" s="4">
        <v>43775.916666666664</v>
      </c>
      <c r="F7440" s="3">
        <v>0.76505999999999996</v>
      </c>
      <c r="G7440" s="2">
        <f>Table13[[#This Row],[CF % FV]]*$A$2</f>
        <v>84.156599999999997</v>
      </c>
      <c r="H7440" s="3">
        <v>2.75891058600499E-3</v>
      </c>
      <c r="I7440" s="2">
        <f>Table13[[#This Row],[CF % EOL ]]*$A$6</f>
        <v>0</v>
      </c>
      <c r="J7440" s="3">
        <v>0</v>
      </c>
      <c r="K7440" s="2">
        <f>$A$10*Table13[[#This Row],[CF % WEC]]</f>
        <v>0</v>
      </c>
      <c r="L7440" s="1">
        <v>29.400607751003811</v>
      </c>
      <c r="M7440" s="2">
        <f>Table13[[#This Row],[Cons h '[MWh']]]-Table13[[#This Row],[Ewec_prod '[MWh']]]-Table13[[#This Row],[Eeol_prod '[MWh']]]-Table13[[#This Row],[Efv_prod '[MWh']]]</f>
        <v>-54.755992248996186</v>
      </c>
    </row>
    <row r="7441" x14ac:dyDescent="0.25">
      <c r="E7441" s="4">
        <v>43775.958333333336</v>
      </c>
      <c r="F7441" s="3">
        <v>0.66204999999999992</v>
      </c>
      <c r="G7441" s="2">
        <f>Table13[[#This Row],[CF % FV]]*$A$2</f>
        <v>72.825499999999991</v>
      </c>
      <c r="H7441" s="3">
        <v>1.3775103503788799E-2</v>
      </c>
      <c r="I7441" s="2">
        <f>Table13[[#This Row],[CF % EOL ]]*$A$6</f>
        <v>0</v>
      </c>
      <c r="J7441" s="3">
        <v>1.5954174726854089E-2</v>
      </c>
      <c r="K7441" s="2">
        <f>$A$10*Table13[[#This Row],[CF % WEC]]</f>
        <v>0</v>
      </c>
      <c r="L7441" s="1">
        <v>23.497546526185456</v>
      </c>
      <c r="M7441" s="2">
        <f>Table13[[#This Row],[Cons h '[MWh']]]-Table13[[#This Row],[Ewec_prod '[MWh']]]-Table13[[#This Row],[Eeol_prod '[MWh']]]-Table13[[#This Row],[Efv_prod '[MWh']]]</f>
        <v>-49.327953473814532</v>
      </c>
    </row>
    <row r="7442" x14ac:dyDescent="0.25">
      <c r="E7442" s="4">
        <v>43776</v>
      </c>
      <c r="F7442" s="3">
        <v>0.52115999999999996</v>
      </c>
      <c r="G7442" s="2">
        <f>Table13[[#This Row],[CF % FV]]*$A$2</f>
        <v>57.327599999999997</v>
      </c>
      <c r="H7442" s="3">
        <v>8.7772885039232904E-2</v>
      </c>
      <c r="I7442" s="2">
        <f>Table13[[#This Row],[CF % EOL ]]*$A$6</f>
        <v>0</v>
      </c>
      <c r="J7442" s="3">
        <v>6.3234972338618162E-2</v>
      </c>
      <c r="K7442" s="2">
        <f>$A$10*Table13[[#This Row],[CF % WEC]]</f>
        <v>0</v>
      </c>
      <c r="L7442" s="1">
        <v>23.991982303097437</v>
      </c>
      <c r="M7442" s="2">
        <f>Table13[[#This Row],[Cons h '[MWh']]]-Table13[[#This Row],[Ewec_prod '[MWh']]]-Table13[[#This Row],[Eeol_prod '[MWh']]]-Table13[[#This Row],[Efv_prod '[MWh']]]</f>
        <v>-33.33561769690256</v>
      </c>
    </row>
    <row r="7443" x14ac:dyDescent="0.25">
      <c r="E7443" s="4">
        <v>43776.041666666664</v>
      </c>
      <c r="F7443" s="3">
        <v>0.34567000000000003</v>
      </c>
      <c r="G7443" s="2">
        <f>Table13[[#This Row],[CF % FV]]*$A$2</f>
        <v>38.023700000000005</v>
      </c>
      <c r="H7443" s="3">
        <v>0.18389001786301701</v>
      </c>
      <c r="I7443" s="2">
        <f>Table13[[#This Row],[CF % EOL ]]*$A$6</f>
        <v>0</v>
      </c>
      <c r="J7443" s="3">
        <v>0.1136739089525753</v>
      </c>
      <c r="K7443" s="2">
        <f>$A$10*Table13[[#This Row],[CF % WEC]]</f>
        <v>0</v>
      </c>
      <c r="L7443" s="1">
        <v>22.984022444915869</v>
      </c>
      <c r="M7443" s="2">
        <f>Table13[[#This Row],[Cons h '[MWh']]]-Table13[[#This Row],[Ewec_prod '[MWh']]]-Table13[[#This Row],[Eeol_prod '[MWh']]]-Table13[[#This Row],[Efv_prod '[MWh']]]</f>
        <v>-15.039677555084136</v>
      </c>
    </row>
    <row r="7444" x14ac:dyDescent="0.25">
      <c r="E7444" s="4">
        <v>43776.083333333336</v>
      </c>
      <c r="F7444" s="3">
        <v>0.14862999999999998</v>
      </c>
      <c r="G7444" s="2">
        <f>Table13[[#This Row],[CF % FV]]*$A$2</f>
        <v>16.349299999999999</v>
      </c>
      <c r="H7444" s="3">
        <v>0.255053304421691</v>
      </c>
      <c r="I7444" s="2">
        <f>Table13[[#This Row],[CF % EOL ]]*$A$6</f>
        <v>0</v>
      </c>
      <c r="J7444" s="3">
        <v>0.1660410822859002</v>
      </c>
      <c r="K7444" s="2">
        <f>$A$10*Table13[[#This Row],[CF % WEC]]</f>
        <v>0</v>
      </c>
      <c r="L7444" s="1">
        <v>20.432562328421756</v>
      </c>
      <c r="M7444" s="2">
        <f>Table13[[#This Row],[Cons h '[MWh']]]-Table13[[#This Row],[Ewec_prod '[MWh']]]-Table13[[#This Row],[Eeol_prod '[MWh']]]-Table13[[#This Row],[Efv_prod '[MWh']]]</f>
        <v>4.0832623284217568</v>
      </c>
    </row>
    <row r="7445" x14ac:dyDescent="0.25">
      <c r="E7445" s="4">
        <v>43776.125</v>
      </c>
      <c r="F7445" s="3">
        <v>1.3349999999999999E-2</v>
      </c>
      <c r="G7445" s="2">
        <f>Table13[[#This Row],[CF % FV]]*$A$2</f>
        <v>1.4684999999999999</v>
      </c>
      <c r="H7445" s="3">
        <v>0.31125870442025799</v>
      </c>
      <c r="I7445" s="2">
        <f>Table13[[#This Row],[CF % EOL ]]*$A$6</f>
        <v>0</v>
      </c>
      <c r="J7445" s="3">
        <v>0.19630638784918233</v>
      </c>
      <c r="K7445" s="2">
        <f>$A$10*Table13[[#This Row],[CF % WEC]]</f>
        <v>0</v>
      </c>
      <c r="L7445" s="1">
        <v>22.881142029998365</v>
      </c>
      <c r="M7445" s="2">
        <f>Table13[[#This Row],[Cons h '[MWh']]]-Table13[[#This Row],[Ewec_prod '[MWh']]]-Table13[[#This Row],[Eeol_prod '[MWh']]]-Table13[[#This Row],[Efv_prod '[MWh']]]</f>
        <v>21.412642029998366</v>
      </c>
    </row>
    <row r="7446" x14ac:dyDescent="0.25">
      <c r="E7446" s="4">
        <v>43776.166666666664</v>
      </c>
      <c r="F7446" s="3">
        <v>0</v>
      </c>
      <c r="G7446" s="2">
        <f>Table13[[#This Row],[CF % FV]]*$A$2</f>
        <v>0</v>
      </c>
      <c r="H7446" s="3">
        <v>0.348257403106703</v>
      </c>
      <c r="I7446" s="2">
        <f>Table13[[#This Row],[CF % EOL ]]*$A$6</f>
        <v>0</v>
      </c>
      <c r="J7446" s="3">
        <v>0.19269673217941147</v>
      </c>
      <c r="K7446" s="2">
        <f>$A$10*Table13[[#This Row],[CF % WEC]]</f>
        <v>0</v>
      </c>
      <c r="L7446" s="1">
        <v>23.399701266906952</v>
      </c>
      <c r="M7446" s="2">
        <f>Table13[[#This Row],[Cons h '[MWh']]]-Table13[[#This Row],[Ewec_prod '[MWh']]]-Table13[[#This Row],[Eeol_prod '[MWh']]]-Table13[[#This Row],[Efv_prod '[MWh']]]</f>
        <v>23.399701266906952</v>
      </c>
    </row>
    <row r="7447" x14ac:dyDescent="0.25">
      <c r="E7447" s="4">
        <v>43776.208333333336</v>
      </c>
      <c r="F7447" s="3">
        <v>0</v>
      </c>
      <c r="G7447" s="2">
        <f>Table13[[#This Row],[CF % FV]]*$A$2</f>
        <v>0</v>
      </c>
      <c r="H7447" s="3">
        <v>0.379483650940035</v>
      </c>
      <c r="I7447" s="2">
        <f>Table13[[#This Row],[CF % EOL ]]*$A$6</f>
        <v>0</v>
      </c>
      <c r="J7447" s="3">
        <v>0.18957625448300627</v>
      </c>
      <c r="K7447" s="2">
        <f>$A$10*Table13[[#This Row],[CF % WEC]]</f>
        <v>0</v>
      </c>
      <c r="L7447" s="1">
        <v>29.175471771195411</v>
      </c>
      <c r="M7447" s="2">
        <f>Table13[[#This Row],[Cons h '[MWh']]]-Table13[[#This Row],[Ewec_prod '[MWh']]]-Table13[[#This Row],[Eeol_prod '[MWh']]]-Table13[[#This Row],[Efv_prod '[MWh']]]</f>
        <v>29.175471771195411</v>
      </c>
    </row>
    <row r="7448" x14ac:dyDescent="0.25">
      <c r="E7448" s="4">
        <v>43776.25</v>
      </c>
      <c r="F7448" s="3">
        <v>0</v>
      </c>
      <c r="G7448" s="2">
        <f>Table13[[#This Row],[CF % FV]]*$A$2</f>
        <v>0</v>
      </c>
      <c r="H7448" s="3">
        <v>0.43428952434398799</v>
      </c>
      <c r="I7448" s="2">
        <f>Table13[[#This Row],[CF % EOL ]]*$A$6</f>
        <v>0</v>
      </c>
      <c r="J7448" s="3">
        <v>0.18619380729278806</v>
      </c>
      <c r="K7448" s="2">
        <f>$A$10*Table13[[#This Row],[CF % WEC]]</f>
        <v>0</v>
      </c>
      <c r="L7448" s="1">
        <v>30.895154997789682</v>
      </c>
      <c r="M7448" s="2">
        <f>Table13[[#This Row],[Cons h '[MWh']]]-Table13[[#This Row],[Ewec_prod '[MWh']]]-Table13[[#This Row],[Eeol_prod '[MWh']]]-Table13[[#This Row],[Efv_prod '[MWh']]]</f>
        <v>30.895154997789682</v>
      </c>
    </row>
    <row r="7449" x14ac:dyDescent="0.25">
      <c r="E7449" s="4">
        <v>43776.291666666664</v>
      </c>
      <c r="F7449" s="3">
        <v>0</v>
      </c>
      <c r="G7449" s="2">
        <f>Table13[[#This Row],[CF % FV]]*$A$2</f>
        <v>0</v>
      </c>
      <c r="H7449" s="3">
        <v>0.51836907844987901</v>
      </c>
      <c r="I7449" s="2">
        <f>Table13[[#This Row],[CF % EOL ]]*$A$6</f>
        <v>0</v>
      </c>
      <c r="J7449" s="3">
        <v>0.17927326821486864</v>
      </c>
      <c r="K7449" s="2">
        <f>$A$10*Table13[[#This Row],[CF % WEC]]</f>
        <v>0</v>
      </c>
      <c r="L7449" s="1">
        <v>29.133234154908362</v>
      </c>
      <c r="M7449" s="2">
        <f>Table13[[#This Row],[Cons h '[MWh']]]-Table13[[#This Row],[Ewec_prod '[MWh']]]-Table13[[#This Row],[Eeol_prod '[MWh']]]-Table13[[#This Row],[Efv_prod '[MWh']]]</f>
        <v>29.133234154908362</v>
      </c>
    </row>
    <row r="7450" x14ac:dyDescent="0.25">
      <c r="E7450" s="4">
        <v>43776.333333333336</v>
      </c>
      <c r="F7450" s="3">
        <v>0</v>
      </c>
      <c r="G7450" s="2">
        <f>Table13[[#This Row],[CF % FV]]*$A$2</f>
        <v>0</v>
      </c>
      <c r="H7450" s="3">
        <v>0.57077856906277902</v>
      </c>
      <c r="I7450" s="2">
        <f>Table13[[#This Row],[CF % EOL ]]*$A$6</f>
        <v>0</v>
      </c>
      <c r="J7450" s="3">
        <v>0.17240409068880524</v>
      </c>
      <c r="K7450" s="2">
        <f>$A$10*Table13[[#This Row],[CF % WEC]]</f>
        <v>0</v>
      </c>
      <c r="L7450" s="1">
        <v>30.645864032573307</v>
      </c>
      <c r="M7450" s="2">
        <f>Table13[[#This Row],[Cons h '[MWh']]]-Table13[[#This Row],[Ewec_prod '[MWh']]]-Table13[[#This Row],[Eeol_prod '[MWh']]]-Table13[[#This Row],[Efv_prod '[MWh']]]</f>
        <v>30.645864032573307</v>
      </c>
    </row>
    <row r="7451" x14ac:dyDescent="0.25">
      <c r="E7451" s="4">
        <v>43776.375</v>
      </c>
      <c r="F7451" s="3">
        <v>0</v>
      </c>
      <c r="G7451" s="2">
        <f>Table13[[#This Row],[CF % FV]]*$A$2</f>
        <v>0</v>
      </c>
      <c r="H7451" s="3">
        <v>0.57771713767941102</v>
      </c>
      <c r="I7451" s="2">
        <f>Table13[[#This Row],[CF % EOL ]]*$A$6</f>
        <v>0</v>
      </c>
      <c r="J7451" s="3">
        <v>0.16676869699819949</v>
      </c>
      <c r="K7451" s="2">
        <f>$A$10*Table13[[#This Row],[CF % WEC]]</f>
        <v>0</v>
      </c>
      <c r="L7451" s="1">
        <v>28.575588077652874</v>
      </c>
      <c r="M7451" s="2">
        <f>Table13[[#This Row],[Cons h '[MWh']]]-Table13[[#This Row],[Ewec_prod '[MWh']]]-Table13[[#This Row],[Eeol_prod '[MWh']]]-Table13[[#This Row],[Efv_prod '[MWh']]]</f>
        <v>28.575588077652874</v>
      </c>
    </row>
    <row r="7452" x14ac:dyDescent="0.25">
      <c r="E7452" s="4">
        <v>43776.416666666664</v>
      </c>
      <c r="F7452" s="3">
        <v>0</v>
      </c>
      <c r="G7452" s="2">
        <f>Table13[[#This Row],[CF % FV]]*$A$2</f>
        <v>0</v>
      </c>
      <c r="H7452" s="3">
        <v>3.0320699968013301E-2</v>
      </c>
      <c r="I7452" s="2">
        <f>Table13[[#This Row],[CF % EOL ]]*$A$6</f>
        <v>0</v>
      </c>
      <c r="J7452" s="3">
        <v>0.16103567116280806</v>
      </c>
      <c r="K7452" s="2">
        <f>$A$10*Table13[[#This Row],[CF % WEC]]</f>
        <v>0</v>
      </c>
      <c r="L7452" s="1">
        <v>29.680495833093097</v>
      </c>
      <c r="M7452" s="2">
        <f>Table13[[#This Row],[Cons h '[MWh']]]-Table13[[#This Row],[Ewec_prod '[MWh']]]-Table13[[#This Row],[Eeol_prod '[MWh']]]-Table13[[#This Row],[Efv_prod '[MWh']]]</f>
        <v>29.680495833093097</v>
      </c>
    </row>
    <row r="7453" x14ac:dyDescent="0.25">
      <c r="E7453" s="4">
        <v>43776.458333333336</v>
      </c>
      <c r="F7453" s="3">
        <v>0</v>
      </c>
      <c r="G7453" s="2">
        <f>Table13[[#This Row],[CF % FV]]*$A$2</f>
        <v>0</v>
      </c>
      <c r="H7453" s="3">
        <v>2.7600705343237001E-2</v>
      </c>
      <c r="I7453" s="2">
        <f>Table13[[#This Row],[CF % EOL ]]*$A$6</f>
        <v>0</v>
      </c>
      <c r="J7453" s="3">
        <v>0.15507605994643192</v>
      </c>
      <c r="K7453" s="2">
        <f>$A$10*Table13[[#This Row],[CF % WEC]]</f>
        <v>0</v>
      </c>
      <c r="L7453" s="1">
        <v>28.26522958051218</v>
      </c>
      <c r="M7453" s="2">
        <f>Table13[[#This Row],[Cons h '[MWh']]]-Table13[[#This Row],[Ewec_prod '[MWh']]]-Table13[[#This Row],[Eeol_prod '[MWh']]]-Table13[[#This Row],[Efv_prod '[MWh']]]</f>
        <v>28.26522958051218</v>
      </c>
    </row>
    <row r="7454" x14ac:dyDescent="0.25">
      <c r="E7454" s="4">
        <v>43776.5</v>
      </c>
      <c r="F7454" s="3">
        <v>0</v>
      </c>
      <c r="G7454" s="2">
        <f>Table13[[#This Row],[CF % FV]]*$A$2</f>
        <v>0</v>
      </c>
      <c r="H7454" s="3">
        <v>0.121846513283902</v>
      </c>
      <c r="I7454" s="2">
        <f>Table13[[#This Row],[CF % EOL ]]*$A$6</f>
        <v>0</v>
      </c>
      <c r="J7454" s="3">
        <v>0.14878806218313817</v>
      </c>
      <c r="K7454" s="2">
        <f>$A$10*Table13[[#This Row],[CF % WEC]]</f>
        <v>0</v>
      </c>
      <c r="L7454" s="1">
        <v>30.12977050000843</v>
      </c>
      <c r="M7454" s="2">
        <f>Table13[[#This Row],[Cons h '[MWh']]]-Table13[[#This Row],[Ewec_prod '[MWh']]]-Table13[[#This Row],[Eeol_prod '[MWh']]]-Table13[[#This Row],[Efv_prod '[MWh']]]</f>
        <v>30.12977050000843</v>
      </c>
    </row>
    <row r="7455" x14ac:dyDescent="0.25">
      <c r="E7455" s="4">
        <v>43776.541666666664</v>
      </c>
      <c r="F7455" s="3">
        <v>0</v>
      </c>
      <c r="G7455" s="2">
        <f>Table13[[#This Row],[CF % FV]]*$A$2</f>
        <v>0</v>
      </c>
      <c r="H7455" s="3">
        <v>0.26949236079642802</v>
      </c>
      <c r="I7455" s="2">
        <f>Table13[[#This Row],[CF % EOL ]]*$A$6</f>
        <v>0</v>
      </c>
      <c r="J7455" s="3">
        <v>0.14212708308351782</v>
      </c>
      <c r="K7455" s="2">
        <f>$A$10*Table13[[#This Row],[CF % WEC]]</f>
        <v>0</v>
      </c>
      <c r="L7455" s="1">
        <v>29.706750642690952</v>
      </c>
      <c r="M7455" s="2">
        <f>Table13[[#This Row],[Cons h '[MWh']]]-Table13[[#This Row],[Ewec_prod '[MWh']]]-Table13[[#This Row],[Eeol_prod '[MWh']]]-Table13[[#This Row],[Efv_prod '[MWh']]]</f>
        <v>29.706750642690952</v>
      </c>
    </row>
    <row r="7456" x14ac:dyDescent="0.25">
      <c r="E7456" s="4">
        <v>43776.583333333336</v>
      </c>
      <c r="F7456" s="3">
        <v>0</v>
      </c>
      <c r="G7456" s="2">
        <f>Table13[[#This Row],[CF % FV]]*$A$2</f>
        <v>0</v>
      </c>
      <c r="H7456" s="3">
        <v>0.38488747782197402</v>
      </c>
      <c r="I7456" s="2">
        <f>Table13[[#This Row],[CF % EOL ]]*$A$6</f>
        <v>0</v>
      </c>
      <c r="J7456" s="3">
        <v>0.13511089308307661</v>
      </c>
      <c r="K7456" s="2">
        <f>$A$10*Table13[[#This Row],[CF % WEC]]</f>
        <v>0</v>
      </c>
      <c r="L7456" s="1">
        <v>22.011560178980844</v>
      </c>
      <c r="M7456" s="2">
        <f>Table13[[#This Row],[Cons h '[MWh']]]-Table13[[#This Row],[Ewec_prod '[MWh']]]-Table13[[#This Row],[Eeol_prod '[MWh']]]-Table13[[#This Row],[Efv_prod '[MWh']]]</f>
        <v>22.011560178980844</v>
      </c>
    </row>
    <row r="7457" x14ac:dyDescent="0.25">
      <c r="E7457" s="4">
        <v>43776.625</v>
      </c>
      <c r="F7457" s="3">
        <v>2.63E-3</v>
      </c>
      <c r="G7457" s="2">
        <f>Table13[[#This Row],[CF % FV]]*$A$2</f>
        <v>0.2893</v>
      </c>
      <c r="H7457" s="3">
        <v>0.503798596686728</v>
      </c>
      <c r="I7457" s="2">
        <f>Table13[[#This Row],[CF % EOL ]]*$A$6</f>
        <v>0</v>
      </c>
      <c r="J7457" s="3">
        <v>0.12759379679106184</v>
      </c>
      <c r="K7457" s="2">
        <f>$A$10*Table13[[#This Row],[CF % WEC]]</f>
        <v>0</v>
      </c>
      <c r="L7457" s="1">
        <v>30.526009694208124</v>
      </c>
      <c r="M7457" s="2">
        <f>Table13[[#This Row],[Cons h '[MWh']]]-Table13[[#This Row],[Ewec_prod '[MWh']]]-Table13[[#This Row],[Eeol_prod '[MWh']]]-Table13[[#This Row],[Efv_prod '[MWh']]]</f>
        <v>30.236709694208123</v>
      </c>
    </row>
    <row r="7458" x14ac:dyDescent="0.25">
      <c r="E7458" s="4">
        <v>43776.666666666664</v>
      </c>
      <c r="F7458" s="3">
        <v>0.11267000000000001</v>
      </c>
      <c r="G7458" s="2">
        <f>Table13[[#This Row],[CF % FV]]*$A$2</f>
        <v>12.393700000000001</v>
      </c>
      <c r="H7458" s="3">
        <v>0.59571509854614202</v>
      </c>
      <c r="I7458" s="2">
        <f>Table13[[#This Row],[CF % EOL ]]*$A$6</f>
        <v>0</v>
      </c>
      <c r="J7458" s="3">
        <v>0.12010894717452425</v>
      </c>
      <c r="K7458" s="2">
        <f>$A$10*Table13[[#This Row],[CF % WEC]]</f>
        <v>0</v>
      </c>
      <c r="L7458" s="1">
        <v>32.133259324971128</v>
      </c>
      <c r="M7458" s="2">
        <f>Table13[[#This Row],[Cons h '[MWh']]]-Table13[[#This Row],[Ewec_prod '[MWh']]]-Table13[[#This Row],[Eeol_prod '[MWh']]]-Table13[[#This Row],[Efv_prod '[MWh']]]</f>
        <v>19.739559324971125</v>
      </c>
    </row>
    <row r="7459" x14ac:dyDescent="0.25">
      <c r="E7459" s="4">
        <v>43776.708333333336</v>
      </c>
      <c r="F7459" s="3">
        <v>0.33442</v>
      </c>
      <c r="G7459" s="2">
        <f>Table13[[#This Row],[CF % FV]]*$A$2</f>
        <v>36.786200000000001</v>
      </c>
      <c r="H7459" s="3">
        <v>0.69963926896111095</v>
      </c>
      <c r="I7459" s="2">
        <f>Table13[[#This Row],[CF % EOL ]]*$A$6</f>
        <v>0</v>
      </c>
      <c r="J7459" s="3">
        <v>0.12790024143175976</v>
      </c>
      <c r="K7459" s="2">
        <f>$A$10*Table13[[#This Row],[CF % WEC]]</f>
        <v>0</v>
      </c>
      <c r="L7459" s="1">
        <v>32.111744682080385</v>
      </c>
      <c r="M7459" s="2">
        <f>Table13[[#This Row],[Cons h '[MWh']]]-Table13[[#This Row],[Ewec_prod '[MWh']]]-Table13[[#This Row],[Eeol_prod '[MWh']]]-Table13[[#This Row],[Efv_prod '[MWh']]]</f>
        <v>-4.674455317919616</v>
      </c>
    </row>
    <row r="7460" x14ac:dyDescent="0.25">
      <c r="E7460" s="4">
        <v>43776.75</v>
      </c>
      <c r="F7460" s="3">
        <v>0.51127</v>
      </c>
      <c r="G7460" s="2">
        <f>Table13[[#This Row],[CF % FV]]*$A$2</f>
        <v>56.239699999999999</v>
      </c>
      <c r="H7460" s="3">
        <v>0.75333576382407696</v>
      </c>
      <c r="I7460" s="2">
        <f>Table13[[#This Row],[CF % EOL ]]*$A$6</f>
        <v>0</v>
      </c>
      <c r="J7460" s="3">
        <v>0.14170079815694211</v>
      </c>
      <c r="K7460" s="2">
        <f>$A$10*Table13[[#This Row],[CF % WEC]]</f>
        <v>0</v>
      </c>
      <c r="L7460" s="1">
        <v>44.566904023594276</v>
      </c>
      <c r="M7460" s="2">
        <f>Table13[[#This Row],[Cons h '[MWh']]]-Table13[[#This Row],[Ewec_prod '[MWh']]]-Table13[[#This Row],[Eeol_prod '[MWh']]]-Table13[[#This Row],[Efv_prod '[MWh']]]</f>
        <v>-11.672795976405723</v>
      </c>
    </row>
    <row r="7461" x14ac:dyDescent="0.25">
      <c r="E7461" s="4">
        <v>43776.791666666664</v>
      </c>
      <c r="F7461" s="3">
        <v>0.63928999999999991</v>
      </c>
      <c r="G7461" s="2">
        <f>Table13[[#This Row],[CF % FV]]*$A$2</f>
        <v>70.321899999999985</v>
      </c>
      <c r="H7461" s="3">
        <v>0.78218585277889696</v>
      </c>
      <c r="I7461" s="2">
        <f>Table13[[#This Row],[CF % EOL ]]*$A$6</f>
        <v>0</v>
      </c>
      <c r="J7461" s="3">
        <v>0.1517949220022945</v>
      </c>
      <c r="K7461" s="2">
        <f>$A$10*Table13[[#This Row],[CF % WEC]]</f>
        <v>0</v>
      </c>
      <c r="L7461" s="1">
        <v>41.768769530059579</v>
      </c>
      <c r="M7461" s="2">
        <f>Table13[[#This Row],[Cons h '[MWh']]]-Table13[[#This Row],[Ewec_prod '[MWh']]]-Table13[[#This Row],[Eeol_prod '[MWh']]]-Table13[[#This Row],[Efv_prod '[MWh']]]</f>
        <v>-28.553130469940406</v>
      </c>
    </row>
    <row r="7462" x14ac:dyDescent="0.25">
      <c r="E7462" s="4">
        <v>43776.833333333336</v>
      </c>
      <c r="F7462" s="3">
        <v>0.73403999999999991</v>
      </c>
      <c r="G7462" s="2">
        <f>Table13[[#This Row],[CF % FV]]*$A$2</f>
        <v>80.744399999999985</v>
      </c>
      <c r="H7462" s="3">
        <v>0.79067632993742498</v>
      </c>
      <c r="I7462" s="2">
        <f>Table13[[#This Row],[CF % EOL ]]*$A$6</f>
        <v>0</v>
      </c>
      <c r="J7462" s="3">
        <v>0.15812182045638629</v>
      </c>
      <c r="K7462" s="2">
        <f>$A$10*Table13[[#This Row],[CF % WEC]]</f>
        <v>0</v>
      </c>
      <c r="L7462" s="1">
        <v>41.562623552560062</v>
      </c>
      <c r="M7462" s="2">
        <f>Table13[[#This Row],[Cons h '[MWh']]]-Table13[[#This Row],[Ewec_prod '[MWh']]]-Table13[[#This Row],[Eeol_prod '[MWh']]]-Table13[[#This Row],[Efv_prod '[MWh']]]</f>
        <v>-39.181776447439923</v>
      </c>
    </row>
    <row r="7463" x14ac:dyDescent="0.25">
      <c r="E7463" s="4">
        <v>43776.875</v>
      </c>
      <c r="F7463" s="3">
        <v>0.75984000000000007</v>
      </c>
      <c r="G7463" s="2">
        <f>Table13[[#This Row],[CF % FV]]*$A$2</f>
        <v>83.582400000000007</v>
      </c>
      <c r="H7463" s="3">
        <v>0.79444466619612797</v>
      </c>
      <c r="I7463" s="2">
        <f>Table13[[#This Row],[CF % EOL ]]*$A$6</f>
        <v>0</v>
      </c>
      <c r="J7463" s="3">
        <v>0.1457657707117643</v>
      </c>
      <c r="K7463" s="2">
        <f>$A$10*Table13[[#This Row],[CF % WEC]]</f>
        <v>0</v>
      </c>
      <c r="L7463" s="1">
        <v>32.954488593430447</v>
      </c>
      <c r="M7463" s="2">
        <f>Table13[[#This Row],[Cons h '[MWh']]]-Table13[[#This Row],[Ewec_prod '[MWh']]]-Table13[[#This Row],[Eeol_prod '[MWh']]]-Table13[[#This Row],[Efv_prod '[MWh']]]</f>
        <v>-50.627911406569559</v>
      </c>
    </row>
    <row r="7464" x14ac:dyDescent="0.25">
      <c r="E7464" s="4">
        <v>43776.916666666664</v>
      </c>
      <c r="F7464" s="3">
        <v>0.72965999999999998</v>
      </c>
      <c r="G7464" s="2">
        <f>Table13[[#This Row],[CF % FV]]*$A$2</f>
        <v>80.262599999999992</v>
      </c>
      <c r="H7464" s="3">
        <v>0.21802516393872401</v>
      </c>
      <c r="I7464" s="2">
        <f>Table13[[#This Row],[CF % EOL ]]*$A$6</f>
        <v>0</v>
      </c>
      <c r="J7464" s="3">
        <v>0.13958323625048982</v>
      </c>
      <c r="K7464" s="2">
        <f>$A$10*Table13[[#This Row],[CF % WEC]]</f>
        <v>0</v>
      </c>
      <c r="L7464" s="1">
        <v>31.082854845282199</v>
      </c>
      <c r="M7464" s="2">
        <f>Table13[[#This Row],[Cons h '[MWh']]]-Table13[[#This Row],[Ewec_prod '[MWh']]]-Table13[[#This Row],[Eeol_prod '[MWh']]]-Table13[[#This Row],[Efv_prod '[MWh']]]</f>
        <v>-49.179745154717793</v>
      </c>
    </row>
    <row r="7465" x14ac:dyDescent="0.25">
      <c r="E7465" s="4">
        <v>43776.958333333336</v>
      </c>
      <c r="F7465" s="3">
        <v>0.63479999999999992</v>
      </c>
      <c r="G7465" s="2">
        <f>Table13[[#This Row],[CF % FV]]*$A$2</f>
        <v>69.827999999999989</v>
      </c>
      <c r="H7465" s="3">
        <v>0.216091781860696</v>
      </c>
      <c r="I7465" s="2">
        <f>Table13[[#This Row],[CF % EOL ]]*$A$6</f>
        <v>0</v>
      </c>
      <c r="J7465" s="3">
        <v>0.13268571781075958</v>
      </c>
      <c r="K7465" s="2">
        <f>$A$10*Table13[[#This Row],[CF % WEC]]</f>
        <v>0</v>
      </c>
      <c r="L7465" s="1">
        <v>24.170724725753171</v>
      </c>
      <c r="M7465" s="2">
        <f>Table13[[#This Row],[Cons h '[MWh']]]-Table13[[#This Row],[Ewec_prod '[MWh']]]-Table13[[#This Row],[Eeol_prod '[MWh']]]-Table13[[#This Row],[Efv_prod '[MWh']]]</f>
        <v>-45.657275274246814</v>
      </c>
    </row>
    <row r="7466" x14ac:dyDescent="0.25">
      <c r="E7466" s="4">
        <v>43777</v>
      </c>
      <c r="F7466" s="3">
        <v>0.50105999999999995</v>
      </c>
      <c r="G7466" s="2">
        <f>Table13[[#This Row],[CF % FV]]*$A$2</f>
        <v>55.116599999999991</v>
      </c>
      <c r="H7466" s="3">
        <v>0.27742705552482499</v>
      </c>
      <c r="I7466" s="2">
        <f>Table13[[#This Row],[CF % EOL ]]*$A$6</f>
        <v>0</v>
      </c>
      <c r="J7466" s="3">
        <v>0.13134174935134582</v>
      </c>
      <c r="K7466" s="2">
        <f>$A$10*Table13[[#This Row],[CF % WEC]]</f>
        <v>0</v>
      </c>
      <c r="L7466" s="1">
        <v>19.439055354650936</v>
      </c>
      <c r="M7466" s="2">
        <f>Table13[[#This Row],[Cons h '[MWh']]]-Table13[[#This Row],[Ewec_prod '[MWh']]]-Table13[[#This Row],[Eeol_prod '[MWh']]]-Table13[[#This Row],[Efv_prod '[MWh']]]</f>
        <v>-35.677544645349059</v>
      </c>
    </row>
    <row r="7467" x14ac:dyDescent="0.25">
      <c r="E7467" s="4">
        <v>43777.041666666664</v>
      </c>
      <c r="F7467" s="3">
        <v>0.34504000000000001</v>
      </c>
      <c r="G7467" s="2">
        <f>Table13[[#This Row],[CF % FV]]*$A$2</f>
        <v>37.9544</v>
      </c>
      <c r="H7467" s="3">
        <v>0.36319809032815797</v>
      </c>
      <c r="I7467" s="2">
        <f>Table13[[#This Row],[CF % EOL ]]*$A$6</f>
        <v>0</v>
      </c>
      <c r="J7467" s="3">
        <v>0.133935330363817</v>
      </c>
      <c r="K7467" s="2">
        <f>$A$10*Table13[[#This Row],[CF % WEC]]</f>
        <v>0</v>
      </c>
      <c r="L7467" s="1">
        <v>20.179854594375794</v>
      </c>
      <c r="M7467" s="2">
        <f>Table13[[#This Row],[Cons h '[MWh']]]-Table13[[#This Row],[Ewec_prod '[MWh']]]-Table13[[#This Row],[Eeol_prod '[MWh']]]-Table13[[#This Row],[Efv_prod '[MWh']]]</f>
        <v>-17.774545405624206</v>
      </c>
    </row>
    <row r="7468" x14ac:dyDescent="0.25">
      <c r="E7468" s="4">
        <v>43777.083333333336</v>
      </c>
      <c r="F7468" s="3">
        <v>0.14674000000000001</v>
      </c>
      <c r="G7468" s="2">
        <f>Table13[[#This Row],[CF % FV]]*$A$2</f>
        <v>16.141400000000001</v>
      </c>
      <c r="H7468" s="3">
        <v>0.45550422764383802</v>
      </c>
      <c r="I7468" s="2">
        <f>Table13[[#This Row],[CF % EOL ]]*$A$6</f>
        <v>0</v>
      </c>
      <c r="J7468" s="3">
        <v>0.13872678709520839</v>
      </c>
      <c r="K7468" s="2">
        <f>$A$10*Table13[[#This Row],[CF % WEC]]</f>
        <v>0</v>
      </c>
      <c r="L7468" s="1">
        <v>22.37648416426401</v>
      </c>
      <c r="M7468" s="2">
        <f>Table13[[#This Row],[Cons h '[MWh']]]-Table13[[#This Row],[Ewec_prod '[MWh']]]-Table13[[#This Row],[Eeol_prod '[MWh']]]-Table13[[#This Row],[Efv_prod '[MWh']]]</f>
        <v>6.2350841642640091</v>
      </c>
    </row>
    <row r="7469" x14ac:dyDescent="0.25">
      <c r="E7469" s="4">
        <v>43777.125</v>
      </c>
      <c r="F7469" s="3">
        <v>1.192E-2</v>
      </c>
      <c r="G7469" s="2">
        <f>Table13[[#This Row],[CF % FV]]*$A$2</f>
        <v>1.3111999999999999</v>
      </c>
      <c r="H7469" s="3">
        <v>0.61932536343323796</v>
      </c>
      <c r="I7469" s="2">
        <f>Table13[[#This Row],[CF % EOL ]]*$A$6</f>
        <v>0</v>
      </c>
      <c r="J7469" s="3">
        <v>0.14863220632416052</v>
      </c>
      <c r="K7469" s="2">
        <f>$A$10*Table13[[#This Row],[CF % WEC]]</f>
        <v>0</v>
      </c>
      <c r="L7469" s="1">
        <v>22.306928514814512</v>
      </c>
      <c r="M7469" s="2">
        <f>Table13[[#This Row],[Cons h '[MWh']]]-Table13[[#This Row],[Ewec_prod '[MWh']]]-Table13[[#This Row],[Eeol_prod '[MWh']]]-Table13[[#This Row],[Efv_prod '[MWh']]]</f>
        <v>20.995728514814513</v>
      </c>
    </row>
    <row r="7470" x14ac:dyDescent="0.25">
      <c r="E7470" s="4">
        <v>43777.166666666664</v>
      </c>
      <c r="F7470" s="3">
        <v>0</v>
      </c>
      <c r="G7470" s="2">
        <f>Table13[[#This Row],[CF % FV]]*$A$2</f>
        <v>0</v>
      </c>
      <c r="H7470" s="3">
        <v>0.72992325163709904</v>
      </c>
      <c r="I7470" s="2">
        <f>Table13[[#This Row],[CF % EOL ]]*$A$6</f>
        <v>0</v>
      </c>
      <c r="J7470" s="3">
        <v>0.14893226433509171</v>
      </c>
      <c r="K7470" s="2">
        <f>$A$10*Table13[[#This Row],[CF % WEC]]</f>
        <v>0</v>
      </c>
      <c r="L7470" s="1">
        <v>26.093024164603904</v>
      </c>
      <c r="M7470" s="2">
        <f>Table13[[#This Row],[Cons h '[MWh']]]-Table13[[#This Row],[Ewec_prod '[MWh']]]-Table13[[#This Row],[Eeol_prod '[MWh']]]-Table13[[#This Row],[Efv_prod '[MWh']]]</f>
        <v>26.093024164603904</v>
      </c>
    </row>
    <row r="7471" x14ac:dyDescent="0.25">
      <c r="E7471" s="4">
        <v>43777.208333333336</v>
      </c>
      <c r="F7471" s="3">
        <v>0</v>
      </c>
      <c r="G7471" s="2">
        <f>Table13[[#This Row],[CF % FV]]*$A$2</f>
        <v>0</v>
      </c>
      <c r="H7471" s="3">
        <v>0.75333576382407696</v>
      </c>
      <c r="I7471" s="2">
        <f>Table13[[#This Row],[CF % EOL ]]*$A$6</f>
        <v>0</v>
      </c>
      <c r="J7471" s="3">
        <v>0.14795099303885764</v>
      </c>
      <c r="K7471" s="2">
        <f>$A$10*Table13[[#This Row],[CF % WEC]]</f>
        <v>0</v>
      </c>
      <c r="L7471" s="1">
        <v>30.819057825306857</v>
      </c>
      <c r="M7471" s="2">
        <f>Table13[[#This Row],[Cons h '[MWh']]]-Table13[[#This Row],[Ewec_prod '[MWh']]]-Table13[[#This Row],[Eeol_prod '[MWh']]]-Table13[[#This Row],[Efv_prod '[MWh']]]</f>
        <v>30.819057825306857</v>
      </c>
    </row>
    <row r="7472" x14ac:dyDescent="0.25">
      <c r="E7472" s="4">
        <v>43777.25</v>
      </c>
      <c r="F7472" s="3">
        <v>0</v>
      </c>
      <c r="G7472" s="2">
        <f>Table13[[#This Row],[CF % FV]]*$A$2</f>
        <v>0</v>
      </c>
      <c r="H7472" s="3">
        <v>0.75839528523159105</v>
      </c>
      <c r="I7472" s="2">
        <f>Table13[[#This Row],[CF % EOL ]]*$A$6</f>
        <v>0</v>
      </c>
      <c r="J7472" s="3">
        <v>0.15223392013032483</v>
      </c>
      <c r="K7472" s="2">
        <f>$A$10*Table13[[#This Row],[CF % WEC]]</f>
        <v>0</v>
      </c>
      <c r="L7472" s="1">
        <v>26.895290578603642</v>
      </c>
      <c r="M7472" s="2">
        <f>Table13[[#This Row],[Cons h '[MWh']]]-Table13[[#This Row],[Ewec_prod '[MWh']]]-Table13[[#This Row],[Eeol_prod '[MWh']]]-Table13[[#This Row],[Efv_prod '[MWh']]]</f>
        <v>26.895290578603642</v>
      </c>
    </row>
    <row r="7473" x14ac:dyDescent="0.25">
      <c r="E7473" s="4">
        <v>43777.291666666664</v>
      </c>
      <c r="F7473" s="3">
        <v>0</v>
      </c>
      <c r="G7473" s="2">
        <f>Table13[[#This Row],[CF % FV]]*$A$2</f>
        <v>0</v>
      </c>
      <c r="H7473" s="3">
        <v>0.76282698509208102</v>
      </c>
      <c r="I7473" s="2">
        <f>Table13[[#This Row],[CF % EOL ]]*$A$6</f>
        <v>0</v>
      </c>
      <c r="J7473" s="3">
        <v>0.15715740967417988</v>
      </c>
      <c r="K7473" s="2">
        <f>$A$10*Table13[[#This Row],[CF % WEC]]</f>
        <v>0</v>
      </c>
      <c r="L7473" s="1">
        <v>28.530980436963592</v>
      </c>
      <c r="M7473" s="2">
        <f>Table13[[#This Row],[Cons h '[MWh']]]-Table13[[#This Row],[Ewec_prod '[MWh']]]-Table13[[#This Row],[Eeol_prod '[MWh']]]-Table13[[#This Row],[Efv_prod '[MWh']]]</f>
        <v>28.530980436963592</v>
      </c>
    </row>
    <row r="7474" x14ac:dyDescent="0.25">
      <c r="E7474" s="4">
        <v>43777.333333333336</v>
      </c>
      <c r="F7474" s="3">
        <v>0</v>
      </c>
      <c r="G7474" s="2">
        <f>Table13[[#This Row],[CF % FV]]*$A$2</f>
        <v>0</v>
      </c>
      <c r="H7474" s="3">
        <v>0.79815917586923502</v>
      </c>
      <c r="I7474" s="2">
        <f>Table13[[#This Row],[CF % EOL ]]*$A$6</f>
        <v>0</v>
      </c>
      <c r="J7474" s="3">
        <v>0.16132062972870603</v>
      </c>
      <c r="K7474" s="2">
        <f>$A$10*Table13[[#This Row],[CF % WEC]]</f>
        <v>0</v>
      </c>
      <c r="L7474" s="1">
        <v>26.015999771648218</v>
      </c>
      <c r="M7474" s="2">
        <f>Table13[[#This Row],[Cons h '[MWh']]]-Table13[[#This Row],[Ewec_prod '[MWh']]]-Table13[[#This Row],[Eeol_prod '[MWh']]]-Table13[[#This Row],[Efv_prod '[MWh']]]</f>
        <v>26.015999771648218</v>
      </c>
    </row>
    <row r="7475" x14ac:dyDescent="0.25">
      <c r="E7475" s="4">
        <v>43777.375</v>
      </c>
      <c r="F7475" s="3">
        <v>0</v>
      </c>
      <c r="G7475" s="2">
        <f>Table13[[#This Row],[CF % FV]]*$A$2</f>
        <v>0</v>
      </c>
      <c r="H7475" s="3">
        <v>0.80757203289604296</v>
      </c>
      <c r="I7475" s="2">
        <f>Table13[[#This Row],[CF % EOL ]]*$A$6</f>
        <v>0</v>
      </c>
      <c r="J7475" s="3">
        <v>0.15049740219735927</v>
      </c>
      <c r="K7475" s="2">
        <f>$A$10*Table13[[#This Row],[CF % WEC]]</f>
        <v>0</v>
      </c>
      <c r="L7475" s="1">
        <v>28.499880471731235</v>
      </c>
      <c r="M7475" s="2">
        <f>Table13[[#This Row],[Cons h '[MWh']]]-Table13[[#This Row],[Ewec_prod '[MWh']]]-Table13[[#This Row],[Eeol_prod '[MWh']]]-Table13[[#This Row],[Efv_prod '[MWh']]]</f>
        <v>28.499880471731235</v>
      </c>
    </row>
    <row r="7476" x14ac:dyDescent="0.25">
      <c r="E7476" s="4">
        <v>43777.416666666664</v>
      </c>
      <c r="F7476" s="3">
        <v>0</v>
      </c>
      <c r="G7476" s="2">
        <f>Table13[[#This Row],[CF % FV]]*$A$2</f>
        <v>0</v>
      </c>
      <c r="H7476" s="3">
        <v>0.299192576517394</v>
      </c>
      <c r="I7476" s="2">
        <f>Table13[[#This Row],[CF % EOL ]]*$A$6</f>
        <v>0</v>
      </c>
      <c r="J7476" s="3">
        <v>0.14269490294865242</v>
      </c>
      <c r="K7476" s="2">
        <f>$A$10*Table13[[#This Row],[CF % WEC]]</f>
        <v>0</v>
      </c>
      <c r="L7476" s="1">
        <v>26.857145300537773</v>
      </c>
      <c r="M7476" s="2">
        <f>Table13[[#This Row],[Cons h '[MWh']]]-Table13[[#This Row],[Ewec_prod '[MWh']]]-Table13[[#This Row],[Eeol_prod '[MWh']]]-Table13[[#This Row],[Efv_prod '[MWh']]]</f>
        <v>26.857145300537773</v>
      </c>
    </row>
    <row r="7477" x14ac:dyDescent="0.25">
      <c r="E7477" s="4">
        <v>43777.458333333336</v>
      </c>
      <c r="F7477" s="3">
        <v>0</v>
      </c>
      <c r="G7477" s="2">
        <f>Table13[[#This Row],[CF % FV]]*$A$2</f>
        <v>0</v>
      </c>
      <c r="H7477" s="3">
        <v>0.27071967057191898</v>
      </c>
      <c r="I7477" s="2">
        <f>Table13[[#This Row],[CF % EOL ]]*$A$6</f>
        <v>0</v>
      </c>
      <c r="J7477" s="3">
        <v>0.13774947356701345</v>
      </c>
      <c r="K7477" s="2">
        <f>$A$10*Table13[[#This Row],[CF % WEC]]</f>
        <v>0</v>
      </c>
      <c r="L7477" s="1">
        <v>36.818673408364539</v>
      </c>
      <c r="M7477" s="2">
        <f>Table13[[#This Row],[Cons h '[MWh']]]-Table13[[#This Row],[Ewec_prod '[MWh']]]-Table13[[#This Row],[Eeol_prod '[MWh']]]-Table13[[#This Row],[Efv_prod '[MWh']]]</f>
        <v>36.818673408364539</v>
      </c>
    </row>
    <row r="7478" x14ac:dyDescent="0.25">
      <c r="E7478" s="4">
        <v>43777.5</v>
      </c>
      <c r="F7478" s="3">
        <v>0</v>
      </c>
      <c r="G7478" s="2">
        <f>Table13[[#This Row],[CF % FV]]*$A$2</f>
        <v>0</v>
      </c>
      <c r="H7478" s="3">
        <v>0.37675962068355601</v>
      </c>
      <c r="I7478" s="2">
        <f>Table13[[#This Row],[CF % EOL ]]*$A$6</f>
        <v>0</v>
      </c>
      <c r="J7478" s="3">
        <v>0.13974488919873018</v>
      </c>
      <c r="K7478" s="2">
        <f>$A$10*Table13[[#This Row],[CF % WEC]]</f>
        <v>0</v>
      </c>
      <c r="L7478" s="1">
        <v>30.333750466436772</v>
      </c>
      <c r="M7478" s="2">
        <f>Table13[[#This Row],[Cons h '[MWh']]]-Table13[[#This Row],[Ewec_prod '[MWh']]]-Table13[[#This Row],[Eeol_prod '[MWh']]]-Table13[[#This Row],[Efv_prod '[MWh']]]</f>
        <v>30.333750466436772</v>
      </c>
    </row>
    <row r="7479" x14ac:dyDescent="0.25">
      <c r="E7479" s="4">
        <v>43777.541666666664</v>
      </c>
      <c r="F7479" s="3">
        <v>0</v>
      </c>
      <c r="G7479" s="2">
        <f>Table13[[#This Row],[CF % FV]]*$A$2</f>
        <v>0</v>
      </c>
      <c r="H7479" s="3">
        <v>0.53076923695898903</v>
      </c>
      <c r="I7479" s="2">
        <f>Table13[[#This Row],[CF % EOL ]]*$A$6</f>
        <v>0</v>
      </c>
      <c r="J7479" s="3">
        <v>0.14540136489659564</v>
      </c>
      <c r="K7479" s="2">
        <f>$A$10*Table13[[#This Row],[CF % WEC]]</f>
        <v>0</v>
      </c>
      <c r="L7479" s="1">
        <v>30.604499252685489</v>
      </c>
      <c r="M7479" s="2">
        <f>Table13[[#This Row],[Cons h '[MWh']]]-Table13[[#This Row],[Ewec_prod '[MWh']]]-Table13[[#This Row],[Eeol_prod '[MWh']]]-Table13[[#This Row],[Efv_prod '[MWh']]]</f>
        <v>30.604499252685489</v>
      </c>
    </row>
    <row r="7480" x14ac:dyDescent="0.25">
      <c r="E7480" s="4">
        <v>43777.583333333336</v>
      </c>
      <c r="F7480" s="3">
        <v>0</v>
      </c>
      <c r="G7480" s="2">
        <f>Table13[[#This Row],[CF % FV]]*$A$2</f>
        <v>0</v>
      </c>
      <c r="H7480" s="3">
        <v>0.56954792523311404</v>
      </c>
      <c r="I7480" s="2">
        <f>Table13[[#This Row],[CF % EOL ]]*$A$6</f>
        <v>0</v>
      </c>
      <c r="J7480" s="3">
        <v>0.14988181461521896</v>
      </c>
      <c r="K7480" s="2">
        <f>$A$10*Table13[[#This Row],[CF % WEC]]</f>
        <v>0</v>
      </c>
      <c r="L7480" s="1">
        <v>25.400026491606241</v>
      </c>
      <c r="M7480" s="2">
        <f>Table13[[#This Row],[Cons h '[MWh']]]-Table13[[#This Row],[Ewec_prod '[MWh']]]-Table13[[#This Row],[Eeol_prod '[MWh']]]-Table13[[#This Row],[Efv_prod '[MWh']]]</f>
        <v>25.400026491606241</v>
      </c>
    </row>
    <row r="7481" x14ac:dyDescent="0.25">
      <c r="E7481" s="4">
        <v>43777.625</v>
      </c>
      <c r="F7481" s="3">
        <v>2.0600000000000002E-3</v>
      </c>
      <c r="G7481" s="2">
        <f>Table13[[#This Row],[CF % FV]]*$A$2</f>
        <v>0.22660000000000002</v>
      </c>
      <c r="H7481" s="3">
        <v>0.62701650565687295</v>
      </c>
      <c r="I7481" s="2">
        <f>Table13[[#This Row],[CF % EOL ]]*$A$6</f>
        <v>0</v>
      </c>
      <c r="J7481" s="3">
        <v>0.1551355848270255</v>
      </c>
      <c r="K7481" s="2">
        <f>$A$10*Table13[[#This Row],[CF % WEC]]</f>
        <v>0</v>
      </c>
      <c r="L7481" s="1">
        <v>24.892813529625602</v>
      </c>
      <c r="M7481" s="2">
        <f>Table13[[#This Row],[Cons h '[MWh']]]-Table13[[#This Row],[Ewec_prod '[MWh']]]-Table13[[#This Row],[Eeol_prod '[MWh']]]-Table13[[#This Row],[Efv_prod '[MWh']]]</f>
        <v>24.666213529625601</v>
      </c>
    </row>
    <row r="7482" x14ac:dyDescent="0.25">
      <c r="E7482" s="4">
        <v>43777.666666666664</v>
      </c>
      <c r="F7482" s="3">
        <v>8.9719999999999994E-2</v>
      </c>
      <c r="G7482" s="2">
        <f>Table13[[#This Row],[CF % FV]]*$A$2</f>
        <v>9.8691999999999993</v>
      </c>
      <c r="H7482" s="3">
        <v>0.62042343221863605</v>
      </c>
      <c r="I7482" s="2">
        <f>Table13[[#This Row],[CF % EOL ]]*$A$6</f>
        <v>0</v>
      </c>
      <c r="J7482" s="3">
        <v>0.1637704848144855</v>
      </c>
      <c r="K7482" s="2">
        <f>$A$10*Table13[[#This Row],[CF % WEC]]</f>
        <v>0</v>
      </c>
      <c r="L7482" s="1">
        <v>30.323418314696582</v>
      </c>
      <c r="M7482" s="2">
        <f>Table13[[#This Row],[Cons h '[MWh']]]-Table13[[#This Row],[Ewec_prod '[MWh']]]-Table13[[#This Row],[Eeol_prod '[MWh']]]-Table13[[#This Row],[Efv_prod '[MWh']]]</f>
        <v>20.454218314696583</v>
      </c>
    </row>
    <row r="7483" x14ac:dyDescent="0.25">
      <c r="E7483" s="4">
        <v>43777.708333333336</v>
      </c>
      <c r="F7483" s="3">
        <v>0.29063</v>
      </c>
      <c r="G7483" s="2">
        <f>Table13[[#This Row],[CF % FV]]*$A$2</f>
        <v>31.9693</v>
      </c>
      <c r="H7483" s="3">
        <v>0.62843022041545604</v>
      </c>
      <c r="I7483" s="2">
        <f>Table13[[#This Row],[CF % EOL ]]*$A$6</f>
        <v>0</v>
      </c>
      <c r="J7483" s="3">
        <v>0.17290962397818863</v>
      </c>
      <c r="K7483" s="2">
        <f>$A$10*Table13[[#This Row],[CF % WEC]]</f>
        <v>0</v>
      </c>
      <c r="L7483" s="1">
        <v>26.291103131949715</v>
      </c>
      <c r="M7483" s="2">
        <f>Table13[[#This Row],[Cons h '[MWh']]]-Table13[[#This Row],[Ewec_prod '[MWh']]]-Table13[[#This Row],[Eeol_prod '[MWh']]]-Table13[[#This Row],[Efv_prod '[MWh']]]</f>
        <v>-5.6781968680502857</v>
      </c>
    </row>
    <row r="7484" x14ac:dyDescent="0.25">
      <c r="E7484" s="4">
        <v>43777.75</v>
      </c>
      <c r="F7484" s="3">
        <v>0.50168000000000001</v>
      </c>
      <c r="G7484" s="2">
        <f>Table13[[#This Row],[CF % FV]]*$A$2</f>
        <v>55.184800000000003</v>
      </c>
      <c r="H7484" s="3">
        <v>0.62183558358132796</v>
      </c>
      <c r="I7484" s="2">
        <f>Table13[[#This Row],[CF % EOL ]]*$A$6</f>
        <v>0</v>
      </c>
      <c r="J7484" s="3">
        <v>0.18090312353409768</v>
      </c>
      <c r="K7484" s="2">
        <f>$A$10*Table13[[#This Row],[CF % WEC]]</f>
        <v>0</v>
      </c>
      <c r="L7484" s="1">
        <v>62.981916261156414</v>
      </c>
      <c r="M7484" s="2">
        <f>Table13[[#This Row],[Cons h '[MWh']]]-Table13[[#This Row],[Ewec_prod '[MWh']]]-Table13[[#This Row],[Eeol_prod '[MWh']]]-Table13[[#This Row],[Efv_prod '[MWh']]]</f>
        <v>7.7971162611564111</v>
      </c>
    </row>
    <row r="7485" x14ac:dyDescent="0.25">
      <c r="E7485" s="4">
        <v>43777.791666666664</v>
      </c>
      <c r="F7485" s="3">
        <v>0.63937999999999995</v>
      </c>
      <c r="G7485" s="2">
        <f>Table13[[#This Row],[CF % FV]]*$A$2</f>
        <v>70.331800000000001</v>
      </c>
      <c r="H7485" s="3">
        <v>0.64997207659467904</v>
      </c>
      <c r="I7485" s="2">
        <f>Table13[[#This Row],[CF % EOL ]]*$A$6</f>
        <v>0</v>
      </c>
      <c r="J7485" s="3">
        <v>0.18647430689052932</v>
      </c>
      <c r="K7485" s="2">
        <f>$A$10*Table13[[#This Row],[CF % WEC]]</f>
        <v>0</v>
      </c>
      <c r="L7485" s="1">
        <v>34.825818617212938</v>
      </c>
      <c r="M7485" s="2">
        <f>Table13[[#This Row],[Cons h '[MWh']]]-Table13[[#This Row],[Ewec_prod '[MWh']]]-Table13[[#This Row],[Eeol_prod '[MWh']]]-Table13[[#This Row],[Efv_prod '[MWh']]]</f>
        <v>-35.505981382787063</v>
      </c>
    </row>
    <row r="7486" x14ac:dyDescent="0.25">
      <c r="E7486" s="4">
        <v>43777.833333333336</v>
      </c>
      <c r="F7486" s="3">
        <v>0.67626999999999993</v>
      </c>
      <c r="G7486" s="2">
        <f>Table13[[#This Row],[CF % FV]]*$A$2</f>
        <v>74.389699999999991</v>
      </c>
      <c r="H7486" s="3">
        <v>0.64352287816367504</v>
      </c>
      <c r="I7486" s="2">
        <f>Table13[[#This Row],[CF % EOL ]]*$A$6</f>
        <v>0</v>
      </c>
      <c r="J7486" s="3">
        <v>0.1851770392534608</v>
      </c>
      <c r="K7486" s="2">
        <f>$A$10*Table13[[#This Row],[CF % WEC]]</f>
        <v>0</v>
      </c>
      <c r="L7486" s="1">
        <v>29.677916138498563</v>
      </c>
      <c r="M7486" s="2">
        <f>Table13[[#This Row],[Cons h '[MWh']]]-Table13[[#This Row],[Ewec_prod '[MWh']]]-Table13[[#This Row],[Eeol_prod '[MWh']]]-Table13[[#This Row],[Efv_prod '[MWh']]]</f>
        <v>-44.711783861501431</v>
      </c>
    </row>
    <row r="7487" x14ac:dyDescent="0.25">
      <c r="E7487" s="4">
        <v>43777.875</v>
      </c>
      <c r="F7487" s="3">
        <v>0.67165999999999992</v>
      </c>
      <c r="G7487" s="2">
        <f>Table13[[#This Row],[CF % FV]]*$A$2</f>
        <v>73.882599999999996</v>
      </c>
      <c r="H7487" s="3">
        <v>0.600860140574631</v>
      </c>
      <c r="I7487" s="2">
        <f>Table13[[#This Row],[CF % EOL ]]*$A$6</f>
        <v>0</v>
      </c>
      <c r="J7487" s="3">
        <v>0.16132726166464789</v>
      </c>
      <c r="K7487" s="2">
        <f>$A$10*Table13[[#This Row],[CF % WEC]]</f>
        <v>0</v>
      </c>
      <c r="L7487" s="1">
        <v>29.720969297984183</v>
      </c>
      <c r="M7487" s="2">
        <f>Table13[[#This Row],[Cons h '[MWh']]]-Table13[[#This Row],[Ewec_prod '[MWh']]]-Table13[[#This Row],[Eeol_prod '[MWh']]]-Table13[[#This Row],[Efv_prod '[MWh']]]</f>
        <v>-44.161630702015813</v>
      </c>
    </row>
    <row r="7488" x14ac:dyDescent="0.25">
      <c r="E7488" s="4">
        <v>43777.916666666664</v>
      </c>
      <c r="F7488" s="3">
        <v>0.68944000000000005</v>
      </c>
      <c r="G7488" s="2">
        <f>Table13[[#This Row],[CF % FV]]*$A$2</f>
        <v>75.838400000000007</v>
      </c>
      <c r="H7488" s="3">
        <v>4.67181016895288E-2</v>
      </c>
      <c r="I7488" s="2">
        <f>Table13[[#This Row],[CF % EOL ]]*$A$6</f>
        <v>0</v>
      </c>
      <c r="J7488" s="3">
        <v>0.14571915583025505</v>
      </c>
      <c r="K7488" s="2">
        <f>$A$10*Table13[[#This Row],[CF % WEC]]</f>
        <v>0</v>
      </c>
      <c r="L7488" s="1">
        <v>32.361069680819924</v>
      </c>
      <c r="M7488" s="2">
        <f>Table13[[#This Row],[Cons h '[MWh']]]-Table13[[#This Row],[Ewec_prod '[MWh']]]-Table13[[#This Row],[Eeol_prod '[MWh']]]-Table13[[#This Row],[Efv_prod '[MWh']]]</f>
        <v>-43.477330319180084</v>
      </c>
    </row>
    <row r="7489" x14ac:dyDescent="0.25">
      <c r="E7489" s="4">
        <v>43777.958333333336</v>
      </c>
      <c r="F7489" s="3">
        <v>0.59254999999999991</v>
      </c>
      <c r="G7489" s="2">
        <f>Table13[[#This Row],[CF % FV]]*$A$2</f>
        <v>65.180499999999995</v>
      </c>
      <c r="H7489" s="3">
        <v>5.2672647552854598E-2</v>
      </c>
      <c r="I7489" s="2">
        <f>Table13[[#This Row],[CF % EOL ]]*$A$6</f>
        <v>0</v>
      </c>
      <c r="J7489" s="3">
        <v>0.13703728306375715</v>
      </c>
      <c r="K7489" s="2">
        <f>$A$10*Table13[[#This Row],[CF % WEC]]</f>
        <v>0</v>
      </c>
      <c r="L7489" s="1">
        <v>31.543004397593979</v>
      </c>
      <c r="M7489" s="2">
        <f>Table13[[#This Row],[Cons h '[MWh']]]-Table13[[#This Row],[Ewec_prod '[MWh']]]-Table13[[#This Row],[Eeol_prod '[MWh']]]-Table13[[#This Row],[Efv_prod '[MWh']]]</f>
        <v>-33.63749560240602</v>
      </c>
    </row>
    <row r="7490" x14ac:dyDescent="0.25">
      <c r="E7490" s="4">
        <v>43778</v>
      </c>
      <c r="F7490" s="3">
        <v>0.48925000000000002</v>
      </c>
      <c r="G7490" s="2">
        <f>Table13[[#This Row],[CF % FV]]*$A$2</f>
        <v>53.817500000000003</v>
      </c>
      <c r="H7490" s="3">
        <v>0.15778531558428699</v>
      </c>
      <c r="I7490" s="2">
        <f>Table13[[#This Row],[CF % EOL ]]*$A$6</f>
        <v>0</v>
      </c>
      <c r="J7490" s="3">
        <v>0.13569074844770976</v>
      </c>
      <c r="K7490" s="2">
        <f>$A$10*Table13[[#This Row],[CF % WEC]]</f>
        <v>0</v>
      </c>
      <c r="L7490" s="1">
        <v>19.567646930168529</v>
      </c>
      <c r="M7490" s="2">
        <f>Table13[[#This Row],[Cons h '[MWh']]]-Table13[[#This Row],[Ewec_prod '[MWh']]]-Table13[[#This Row],[Eeol_prod '[MWh']]]-Table13[[#This Row],[Efv_prod '[MWh']]]</f>
        <v>-34.249853069831474</v>
      </c>
    </row>
    <row r="7491" x14ac:dyDescent="0.25">
      <c r="E7491" s="4">
        <v>43778.041666666664</v>
      </c>
      <c r="F7491" s="3">
        <v>0.30231000000000002</v>
      </c>
      <c r="G7491" s="2">
        <f>Table13[[#This Row],[CF % FV]]*$A$2</f>
        <v>33.254100000000001</v>
      </c>
      <c r="H7491" s="3">
        <v>0.29828091897331699</v>
      </c>
      <c r="I7491" s="2">
        <f>Table13[[#This Row],[CF % EOL ]]*$A$6</f>
        <v>0</v>
      </c>
      <c r="J7491" s="3">
        <v>0.14125560628276868</v>
      </c>
      <c r="K7491" s="2">
        <f>$A$10*Table13[[#This Row],[CF % WEC]]</f>
        <v>0</v>
      </c>
      <c r="L7491" s="1">
        <v>23.590836624893004</v>
      </c>
      <c r="M7491" s="2">
        <f>Table13[[#This Row],[Cons h '[MWh']]]-Table13[[#This Row],[Ewec_prod '[MWh']]]-Table13[[#This Row],[Eeol_prod '[MWh']]]-Table13[[#This Row],[Efv_prod '[MWh']]]</f>
        <v>-9.6632633751069967</v>
      </c>
    </row>
    <row r="7492" x14ac:dyDescent="0.25">
      <c r="E7492" s="4">
        <v>43778.083333333336</v>
      </c>
      <c r="F7492" s="3">
        <v>0.13116999999999998</v>
      </c>
      <c r="G7492" s="2">
        <f>Table13[[#This Row],[CF % FV]]*$A$2</f>
        <v>14.428699999999997</v>
      </c>
      <c r="H7492" s="3">
        <v>0.46376831164979199</v>
      </c>
      <c r="I7492" s="2">
        <f>Table13[[#This Row],[CF % EOL ]]*$A$6</f>
        <v>0</v>
      </c>
      <c r="J7492" s="3">
        <v>0.15160465585742453</v>
      </c>
      <c r="K7492" s="2">
        <f>$A$10*Table13[[#This Row],[CF % WEC]]</f>
        <v>0</v>
      </c>
      <c r="L7492" s="1">
        <v>21.753014178734677</v>
      </c>
      <c r="M7492" s="2">
        <f>Table13[[#This Row],[Cons h '[MWh']]]-Table13[[#This Row],[Ewec_prod '[MWh']]]-Table13[[#This Row],[Eeol_prod '[MWh']]]-Table13[[#This Row],[Efv_prod '[MWh']]]</f>
        <v>7.3243141787346797</v>
      </c>
    </row>
    <row r="7493" x14ac:dyDescent="0.25">
      <c r="E7493" s="4">
        <v>43778.125</v>
      </c>
      <c r="F7493" s="3">
        <v>2.435E-2</v>
      </c>
      <c r="G7493" s="2">
        <f>Table13[[#This Row],[CF % FV]]*$A$2</f>
        <v>2.6785000000000001</v>
      </c>
      <c r="H7493" s="3">
        <v>0.560583433706489</v>
      </c>
      <c r="I7493" s="2">
        <f>Table13[[#This Row],[CF % EOL ]]*$A$6</f>
        <v>0</v>
      </c>
      <c r="J7493" s="3">
        <v>0.16784471436617576</v>
      </c>
      <c r="K7493" s="2">
        <f>$A$10*Table13[[#This Row],[CF % WEC]]</f>
        <v>0</v>
      </c>
      <c r="L7493" s="1">
        <v>20.446271997732754</v>
      </c>
      <c r="M7493" s="2">
        <f>Table13[[#This Row],[Cons h '[MWh']]]-Table13[[#This Row],[Ewec_prod '[MWh']]]-Table13[[#This Row],[Eeol_prod '[MWh']]]-Table13[[#This Row],[Efv_prod '[MWh']]]</f>
        <v>17.767771997732755</v>
      </c>
    </row>
    <row r="7494" x14ac:dyDescent="0.25">
      <c r="E7494" s="4">
        <v>43778.166666666664</v>
      </c>
      <c r="F7494" s="3">
        <v>0</v>
      </c>
      <c r="G7494" s="2">
        <f>Table13[[#This Row],[CF % FV]]*$A$2</f>
        <v>0</v>
      </c>
      <c r="H7494" s="3">
        <v>0.63330166773878005</v>
      </c>
      <c r="I7494" s="2">
        <f>Table13[[#This Row],[CF % EOL ]]*$A$6</f>
        <v>0</v>
      </c>
      <c r="J7494" s="3">
        <v>0.18576596954514718</v>
      </c>
      <c r="K7494" s="2">
        <f>$A$10*Table13[[#This Row],[CF % WEC]]</f>
        <v>0</v>
      </c>
      <c r="L7494" s="1">
        <v>26.700939812432541</v>
      </c>
      <c r="M7494" s="2">
        <f>Table13[[#This Row],[Cons h '[MWh']]]-Table13[[#This Row],[Ewec_prod '[MWh']]]-Table13[[#This Row],[Eeol_prod '[MWh']]]-Table13[[#This Row],[Efv_prod '[MWh']]]</f>
        <v>26.700939812432541</v>
      </c>
    </row>
    <row r="7495" x14ac:dyDescent="0.25">
      <c r="E7495" s="4">
        <v>43778.208333333336</v>
      </c>
      <c r="F7495" s="3">
        <v>0</v>
      </c>
      <c r="G7495" s="2">
        <f>Table13[[#This Row],[CF % FV]]*$A$2</f>
        <v>0</v>
      </c>
      <c r="H7495" s="3">
        <v>0.63345885621770104</v>
      </c>
      <c r="I7495" s="2">
        <f>Table13[[#This Row],[CF % EOL ]]*$A$6</f>
        <v>0</v>
      </c>
      <c r="J7495" s="3">
        <v>0.20296227430653305</v>
      </c>
      <c r="K7495" s="2">
        <f>$A$10*Table13[[#This Row],[CF % WEC]]</f>
        <v>0</v>
      </c>
      <c r="L7495" s="1">
        <v>28.232910434163855</v>
      </c>
      <c r="M7495" s="2">
        <f>Table13[[#This Row],[Cons h '[MWh']]]-Table13[[#This Row],[Ewec_prod '[MWh']]]-Table13[[#This Row],[Eeol_prod '[MWh']]]-Table13[[#This Row],[Efv_prod '[MWh']]]</f>
        <v>28.232910434163855</v>
      </c>
    </row>
    <row r="7496" x14ac:dyDescent="0.25">
      <c r="E7496" s="4">
        <v>43778.25</v>
      </c>
      <c r="F7496" s="3">
        <v>0</v>
      </c>
      <c r="G7496" s="2">
        <f>Table13[[#This Row],[CF % FV]]*$A$2</f>
        <v>0</v>
      </c>
      <c r="H7496" s="3">
        <v>0.60367045536364705</v>
      </c>
      <c r="I7496" s="2">
        <f>Table13[[#This Row],[CF % EOL ]]*$A$6</f>
        <v>0</v>
      </c>
      <c r="J7496" s="3">
        <v>0.21736642105805551</v>
      </c>
      <c r="K7496" s="2">
        <f>$A$10*Table13[[#This Row],[CF % WEC]]</f>
        <v>0</v>
      </c>
      <c r="L7496" s="1">
        <v>34.737719652360745</v>
      </c>
      <c r="M7496" s="2">
        <f>Table13[[#This Row],[Cons h '[MWh']]]-Table13[[#This Row],[Ewec_prod '[MWh']]]-Table13[[#This Row],[Eeol_prod '[MWh']]]-Table13[[#This Row],[Efv_prod '[MWh']]]</f>
        <v>34.737719652360745</v>
      </c>
    </row>
    <row r="7497" x14ac:dyDescent="0.25">
      <c r="E7497" s="4">
        <v>43778.291666666664</v>
      </c>
      <c r="F7497" s="3">
        <v>0</v>
      </c>
      <c r="G7497" s="2">
        <f>Table13[[#This Row],[CF % FV]]*$A$2</f>
        <v>0</v>
      </c>
      <c r="H7497" s="3">
        <v>0.54958775333301502</v>
      </c>
      <c r="I7497" s="2">
        <f>Table13[[#This Row],[CF % EOL ]]*$A$6</f>
        <v>0</v>
      </c>
      <c r="J7497" s="3">
        <v>0.2258048378040618</v>
      </c>
      <c r="K7497" s="2">
        <f>$A$10*Table13[[#This Row],[CF % WEC]]</f>
        <v>0</v>
      </c>
      <c r="L7497" s="1">
        <v>31.266650737844831</v>
      </c>
      <c r="M7497" s="2">
        <f>Table13[[#This Row],[Cons h '[MWh']]]-Table13[[#This Row],[Ewec_prod '[MWh']]]-Table13[[#This Row],[Eeol_prod '[MWh']]]-Table13[[#This Row],[Efv_prod '[MWh']]]</f>
        <v>31.266650737844831</v>
      </c>
    </row>
    <row r="7498" x14ac:dyDescent="0.25">
      <c r="E7498" s="4">
        <v>43778.333333333336</v>
      </c>
      <c r="F7498" s="3">
        <v>0</v>
      </c>
      <c r="G7498" s="2">
        <f>Table13[[#This Row],[CF % FV]]*$A$2</f>
        <v>0</v>
      </c>
      <c r="H7498" s="3">
        <v>0.57555560472174105</v>
      </c>
      <c r="I7498" s="2">
        <f>Table13[[#This Row],[CF % EOL ]]*$A$6</f>
        <v>0</v>
      </c>
      <c r="J7498" s="3">
        <v>0.2284896592969945</v>
      </c>
      <c r="K7498" s="2">
        <f>$A$10*Table13[[#This Row],[CF % WEC]]</f>
        <v>0</v>
      </c>
      <c r="L7498" s="1">
        <v>20.284594385833149</v>
      </c>
      <c r="M7498" s="2">
        <f>Table13[[#This Row],[Cons h '[MWh']]]-Table13[[#This Row],[Ewec_prod '[MWh']]]-Table13[[#This Row],[Eeol_prod '[MWh']]]-Table13[[#This Row],[Efv_prod '[MWh']]]</f>
        <v>20.284594385833149</v>
      </c>
    </row>
    <row r="7499" x14ac:dyDescent="0.25">
      <c r="E7499" s="4">
        <v>43778.375</v>
      </c>
      <c r="F7499" s="3">
        <v>0</v>
      </c>
      <c r="G7499" s="2">
        <f>Table13[[#This Row],[CF % FV]]*$A$2</f>
        <v>0</v>
      </c>
      <c r="H7499" s="3">
        <v>0.55357667347331396</v>
      </c>
      <c r="I7499" s="2">
        <f>Table13[[#This Row],[CF % EOL ]]*$A$6</f>
        <v>0</v>
      </c>
      <c r="J7499" s="3">
        <v>0.2306140133798936</v>
      </c>
      <c r="K7499" s="2">
        <f>$A$10*Table13[[#This Row],[CF % WEC]]</f>
        <v>0</v>
      </c>
      <c r="L7499" s="1">
        <v>31.138299681188716</v>
      </c>
      <c r="M7499" s="2">
        <f>Table13[[#This Row],[Cons h '[MWh']]]-Table13[[#This Row],[Ewec_prod '[MWh']]]-Table13[[#This Row],[Eeol_prod '[MWh']]]-Table13[[#This Row],[Efv_prod '[MWh']]]</f>
        <v>31.138299681188716</v>
      </c>
    </row>
    <row r="7500" x14ac:dyDescent="0.25">
      <c r="E7500" s="4">
        <v>43778.416666666664</v>
      </c>
      <c r="F7500" s="3">
        <v>0</v>
      </c>
      <c r="G7500" s="2">
        <f>Table13[[#This Row],[CF % FV]]*$A$2</f>
        <v>0</v>
      </c>
      <c r="H7500" s="3">
        <v>0.68509229173834296</v>
      </c>
      <c r="I7500" s="2">
        <f>Table13[[#This Row],[CF % EOL ]]*$A$6</f>
        <v>0</v>
      </c>
      <c r="J7500" s="3">
        <v>0.23215849531103463</v>
      </c>
      <c r="K7500" s="2">
        <f>$A$10*Table13[[#This Row],[CF % WEC]]</f>
        <v>0</v>
      </c>
      <c r="L7500" s="1">
        <v>26.846889118708983</v>
      </c>
      <c r="M7500" s="2">
        <f>Table13[[#This Row],[Cons h '[MWh']]]-Table13[[#This Row],[Ewec_prod '[MWh']]]-Table13[[#This Row],[Eeol_prod '[MWh']]]-Table13[[#This Row],[Efv_prod '[MWh']]]</f>
        <v>26.846889118708983</v>
      </c>
    </row>
    <row r="7501" x14ac:dyDescent="0.25">
      <c r="E7501" s="4">
        <v>43778.458333333336</v>
      </c>
      <c r="F7501" s="3">
        <v>0</v>
      </c>
      <c r="G7501" s="2">
        <f>Table13[[#This Row],[CF % FV]]*$A$2</f>
        <v>0</v>
      </c>
      <c r="H7501" s="3">
        <v>0.65423645612166004</v>
      </c>
      <c r="I7501" s="2">
        <f>Table13[[#This Row],[CF % EOL ]]*$A$6</f>
        <v>0</v>
      </c>
      <c r="J7501" s="3">
        <v>0.23590132695873431</v>
      </c>
      <c r="K7501" s="2">
        <f>$A$10*Table13[[#This Row],[CF % WEC]]</f>
        <v>0</v>
      </c>
      <c r="L7501" s="1">
        <v>35.570071281279098</v>
      </c>
      <c r="M7501" s="2">
        <f>Table13[[#This Row],[Cons h '[MWh']]]-Table13[[#This Row],[Ewec_prod '[MWh']]]-Table13[[#This Row],[Eeol_prod '[MWh']]]-Table13[[#This Row],[Efv_prod '[MWh']]]</f>
        <v>35.570071281279098</v>
      </c>
    </row>
    <row r="7502" x14ac:dyDescent="0.25">
      <c r="E7502" s="4">
        <v>43778.5</v>
      </c>
      <c r="F7502" s="3">
        <v>0</v>
      </c>
      <c r="G7502" s="2">
        <f>Table13[[#This Row],[CF % FV]]*$A$2</f>
        <v>0</v>
      </c>
      <c r="H7502" s="3">
        <v>0.54870385897382201</v>
      </c>
      <c r="I7502" s="2">
        <f>Table13[[#This Row],[CF % EOL ]]*$A$6</f>
        <v>0</v>
      </c>
      <c r="J7502" s="3">
        <v>0.2360097532236653</v>
      </c>
      <c r="K7502" s="2">
        <f>$A$10*Table13[[#This Row],[CF % WEC]]</f>
        <v>0</v>
      </c>
      <c r="L7502" s="1">
        <v>36.363754953640942</v>
      </c>
      <c r="M7502" s="2">
        <f>Table13[[#This Row],[Cons h '[MWh']]]-Table13[[#This Row],[Ewec_prod '[MWh']]]-Table13[[#This Row],[Eeol_prod '[MWh']]]-Table13[[#This Row],[Efv_prod '[MWh']]]</f>
        <v>36.363754953640942</v>
      </c>
    </row>
    <row r="7503" x14ac:dyDescent="0.25">
      <c r="E7503" s="4">
        <v>43778.541666666664</v>
      </c>
      <c r="F7503" s="3">
        <v>0</v>
      </c>
      <c r="G7503" s="2">
        <f>Table13[[#This Row],[CF % FV]]*$A$2</f>
        <v>0</v>
      </c>
      <c r="H7503" s="3">
        <v>0.45203385309866601</v>
      </c>
      <c r="I7503" s="2">
        <f>Table13[[#This Row],[CF % EOL ]]*$A$6</f>
        <v>0</v>
      </c>
      <c r="J7503" s="3">
        <v>0.2341806887052095</v>
      </c>
      <c r="K7503" s="2">
        <f>$A$10*Table13[[#This Row],[CF % WEC]]</f>
        <v>0</v>
      </c>
      <c r="L7503" s="1">
        <v>27.803691561971753</v>
      </c>
      <c r="M7503" s="2">
        <f>Table13[[#This Row],[Cons h '[MWh']]]-Table13[[#This Row],[Ewec_prod '[MWh']]]-Table13[[#This Row],[Eeol_prod '[MWh']]]-Table13[[#This Row],[Efv_prod '[MWh']]]</f>
        <v>27.803691561971753</v>
      </c>
    </row>
    <row r="7504" x14ac:dyDescent="0.25">
      <c r="E7504" s="4">
        <v>43778.583333333336</v>
      </c>
      <c r="F7504" s="3">
        <v>0</v>
      </c>
      <c r="G7504" s="2">
        <f>Table13[[#This Row],[CF % FV]]*$A$2</f>
        <v>0</v>
      </c>
      <c r="H7504" s="3">
        <v>0.58111881306006796</v>
      </c>
      <c r="I7504" s="2">
        <f>Table13[[#This Row],[CF % EOL ]]*$A$6</f>
        <v>0</v>
      </c>
      <c r="J7504" s="3">
        <v>0.23955867675570533</v>
      </c>
      <c r="K7504" s="2">
        <f>$A$10*Table13[[#This Row],[CF % WEC]]</f>
        <v>0</v>
      </c>
      <c r="L7504" s="1">
        <v>27.635172228408468</v>
      </c>
      <c r="M7504" s="2">
        <f>Table13[[#This Row],[Cons h '[MWh']]]-Table13[[#This Row],[Ewec_prod '[MWh']]]-Table13[[#This Row],[Eeol_prod '[MWh']]]-Table13[[#This Row],[Efv_prod '[MWh']]]</f>
        <v>27.635172228408468</v>
      </c>
    </row>
    <row r="7505" x14ac:dyDescent="0.25">
      <c r="E7505" s="4">
        <v>43778.625</v>
      </c>
      <c r="F7505" s="3">
        <v>4.2599999999999999E-3</v>
      </c>
      <c r="G7505" s="2">
        <f>Table13[[#This Row],[CF % FV]]*$A$2</f>
        <v>0.46860000000000002</v>
      </c>
      <c r="H7505" s="3">
        <v>0.67679796237591505</v>
      </c>
      <c r="I7505" s="2">
        <f>Table13[[#This Row],[CF % EOL ]]*$A$6</f>
        <v>0</v>
      </c>
      <c r="J7505" s="3">
        <v>0.24399571165909609</v>
      </c>
      <c r="K7505" s="2">
        <f>$A$10*Table13[[#This Row],[CF % WEC]]</f>
        <v>0</v>
      </c>
      <c r="L7505" s="1">
        <v>32.150892126500089</v>
      </c>
      <c r="M7505" s="2">
        <f>Table13[[#This Row],[Cons h '[MWh']]]-Table13[[#This Row],[Ewec_prod '[MWh']]]-Table13[[#This Row],[Eeol_prod '[MWh']]]-Table13[[#This Row],[Efv_prod '[MWh']]]</f>
        <v>31.682292126500091</v>
      </c>
    </row>
    <row r="7506" x14ac:dyDescent="0.25">
      <c r="E7506" s="4">
        <v>43778.666666666664</v>
      </c>
      <c r="F7506" s="3">
        <v>9.987E-2</v>
      </c>
      <c r="G7506" s="2">
        <f>Table13[[#This Row],[CF % FV]]*$A$2</f>
        <v>10.9857</v>
      </c>
      <c r="H7506" s="3">
        <v>0.70791647269089597</v>
      </c>
      <c r="I7506" s="2">
        <f>Table13[[#This Row],[CF % EOL ]]*$A$6</f>
        <v>0</v>
      </c>
      <c r="J7506" s="3">
        <v>0.24369011521496123</v>
      </c>
      <c r="K7506" s="2">
        <f>$A$10*Table13[[#This Row],[CF % WEC]]</f>
        <v>0</v>
      </c>
      <c r="L7506" s="1">
        <v>26.714962041163258</v>
      </c>
      <c r="M7506" s="2">
        <f>Table13[[#This Row],[Cons h '[MWh']]]-Table13[[#This Row],[Ewec_prod '[MWh']]]-Table13[[#This Row],[Eeol_prod '[MWh']]]-Table13[[#This Row],[Efv_prod '[MWh']]]</f>
        <v>15.729262041163258</v>
      </c>
    </row>
    <row r="7507" x14ac:dyDescent="0.25">
      <c r="E7507" s="4">
        <v>43778.708333333336</v>
      </c>
      <c r="F7507" s="3">
        <v>0.22752</v>
      </c>
      <c r="G7507" s="2">
        <f>Table13[[#This Row],[CF % FV]]*$A$2</f>
        <v>25.027200000000001</v>
      </c>
      <c r="H7507" s="3">
        <v>0.75594422630283997</v>
      </c>
      <c r="I7507" s="2">
        <f>Table13[[#This Row],[CF % EOL ]]*$A$6</f>
        <v>0</v>
      </c>
      <c r="J7507" s="3">
        <v>0.24350644112933209</v>
      </c>
      <c r="K7507" s="2">
        <f>$A$10*Table13[[#This Row],[CF % WEC]]</f>
        <v>0</v>
      </c>
      <c r="L7507" s="1">
        <v>37.179431602710238</v>
      </c>
      <c r="M7507" s="2">
        <f>Table13[[#This Row],[Cons h '[MWh']]]-Table13[[#This Row],[Ewec_prod '[MWh']]]-Table13[[#This Row],[Eeol_prod '[MWh']]]-Table13[[#This Row],[Efv_prod '[MWh']]]</f>
        <v>12.152231602710238</v>
      </c>
    </row>
    <row r="7508" x14ac:dyDescent="0.25">
      <c r="E7508" s="4">
        <v>43778.75</v>
      </c>
      <c r="F7508" s="3">
        <v>0.25735000000000002</v>
      </c>
      <c r="G7508" s="2">
        <f>Table13[[#This Row],[CF % FV]]*$A$2</f>
        <v>28.308500000000002</v>
      </c>
      <c r="H7508" s="3">
        <v>0.72562884399331296</v>
      </c>
      <c r="I7508" s="2">
        <f>Table13[[#This Row],[CF % EOL ]]*$A$6</f>
        <v>0</v>
      </c>
      <c r="J7508" s="3">
        <v>0.23903127214828387</v>
      </c>
      <c r="K7508" s="2">
        <f>$A$10*Table13[[#This Row],[CF % WEC]]</f>
        <v>0</v>
      </c>
      <c r="L7508" s="1">
        <v>41.428582825127506</v>
      </c>
      <c r="M7508" s="2">
        <f>Table13[[#This Row],[Cons h '[MWh']]]-Table13[[#This Row],[Ewec_prod '[MWh']]]-Table13[[#This Row],[Eeol_prod '[MWh']]]-Table13[[#This Row],[Efv_prod '[MWh']]]</f>
        <v>13.120082825127504</v>
      </c>
    </row>
    <row r="7509" x14ac:dyDescent="0.25">
      <c r="E7509" s="4">
        <v>43778.791666666664</v>
      </c>
      <c r="F7509" s="3">
        <v>0.26673000000000002</v>
      </c>
      <c r="G7509" s="2">
        <f>Table13[[#This Row],[CF % FV]]*$A$2</f>
        <v>29.340300000000003</v>
      </c>
      <c r="H7509" s="3">
        <v>0.66819574488379896</v>
      </c>
      <c r="I7509" s="2">
        <f>Table13[[#This Row],[CF % EOL ]]*$A$6</f>
        <v>0</v>
      </c>
      <c r="J7509" s="3">
        <v>0.23355241515634234</v>
      </c>
      <c r="K7509" s="2">
        <f>$A$10*Table13[[#This Row],[CF % WEC]]</f>
        <v>0</v>
      </c>
      <c r="L7509" s="1">
        <v>42.816838092931718</v>
      </c>
      <c r="M7509" s="2">
        <f>Table13[[#This Row],[Cons h '[MWh']]]-Table13[[#This Row],[Ewec_prod '[MWh']]]-Table13[[#This Row],[Eeol_prod '[MWh']]]-Table13[[#This Row],[Efv_prod '[MWh']]]</f>
        <v>13.476538092931715</v>
      </c>
    </row>
    <row r="7510" x14ac:dyDescent="0.25">
      <c r="E7510" s="4">
        <v>43778.833333333336</v>
      </c>
      <c r="F7510" s="3">
        <v>0.44994000000000001</v>
      </c>
      <c r="G7510" s="2">
        <f>Table13[[#This Row],[CF % FV]]*$A$2</f>
        <v>49.493400000000001</v>
      </c>
      <c r="H7510" s="3">
        <v>0.63031559960107597</v>
      </c>
      <c r="I7510" s="2">
        <f>Table13[[#This Row],[CF % EOL ]]*$A$6</f>
        <v>0</v>
      </c>
      <c r="J7510" s="3">
        <v>0.23062254257844583</v>
      </c>
      <c r="K7510" s="2">
        <f>$A$10*Table13[[#This Row],[CF % WEC]]</f>
        <v>0</v>
      </c>
      <c r="L7510" s="1">
        <v>28.236233772387799</v>
      </c>
      <c r="M7510" s="2">
        <f>Table13[[#This Row],[Cons h '[MWh']]]-Table13[[#This Row],[Ewec_prod '[MWh']]]-Table13[[#This Row],[Eeol_prod '[MWh']]]-Table13[[#This Row],[Efv_prod '[MWh']]]</f>
        <v>-21.257166227612203</v>
      </c>
    </row>
    <row r="7511" x14ac:dyDescent="0.25">
      <c r="E7511" s="4">
        <v>43778.875</v>
      </c>
      <c r="F7511" s="3">
        <v>0.36068</v>
      </c>
      <c r="G7511" s="2">
        <f>Table13[[#This Row],[CF % FV]]*$A$2</f>
        <v>39.674799999999998</v>
      </c>
      <c r="H7511" s="3">
        <v>0.69642549591715996</v>
      </c>
      <c r="I7511" s="2">
        <f>Table13[[#This Row],[CF % EOL ]]*$A$6</f>
        <v>0</v>
      </c>
      <c r="J7511" s="3">
        <v>0.22650852417247486</v>
      </c>
      <c r="K7511" s="2">
        <f>$A$10*Table13[[#This Row],[CF % WEC]]</f>
        <v>0</v>
      </c>
      <c r="L7511" s="1">
        <v>24.82342487480599</v>
      </c>
      <c r="M7511" s="2">
        <f>Table13[[#This Row],[Cons h '[MWh']]]-Table13[[#This Row],[Ewec_prod '[MWh']]]-Table13[[#This Row],[Eeol_prod '[MWh']]]-Table13[[#This Row],[Efv_prod '[MWh']]]</f>
        <v>-14.851375125194007</v>
      </c>
    </row>
    <row r="7512" x14ac:dyDescent="0.25">
      <c r="E7512" s="4">
        <v>43778.916666666664</v>
      </c>
      <c r="F7512" s="3">
        <v>0.45250999999999997</v>
      </c>
      <c r="G7512" s="2">
        <f>Table13[[#This Row],[CF % FV]]*$A$2</f>
        <v>49.7761</v>
      </c>
      <c r="H7512" s="3">
        <v>0.656621791184135</v>
      </c>
      <c r="I7512" s="2">
        <f>Table13[[#This Row],[CF % EOL ]]*$A$6</f>
        <v>0</v>
      </c>
      <c r="J7512" s="3">
        <v>0.22353526442945404</v>
      </c>
      <c r="K7512" s="2">
        <f>$A$10*Table13[[#This Row],[CF % WEC]]</f>
        <v>0</v>
      </c>
      <c r="L7512" s="1">
        <v>24.400986027401842</v>
      </c>
      <c r="M7512" s="2">
        <f>Table13[[#This Row],[Cons h '[MWh']]]-Table13[[#This Row],[Ewec_prod '[MWh']]]-Table13[[#This Row],[Eeol_prod '[MWh']]]-Table13[[#This Row],[Efv_prod '[MWh']]]</f>
        <v>-25.375113972598157</v>
      </c>
    </row>
    <row r="7513" x14ac:dyDescent="0.25">
      <c r="E7513" s="4">
        <v>43778.958333333336</v>
      </c>
      <c r="F7513" s="3">
        <v>0.33174999999999999</v>
      </c>
      <c r="G7513" s="2">
        <f>Table13[[#This Row],[CF % FV]]*$A$2</f>
        <v>36.4925</v>
      </c>
      <c r="H7513" s="3">
        <v>0.67387217112284403</v>
      </c>
      <c r="I7513" s="2">
        <f>Table13[[#This Row],[CF % EOL ]]*$A$6</f>
        <v>0</v>
      </c>
      <c r="J7513" s="3">
        <v>0.2259172663230061</v>
      </c>
      <c r="K7513" s="2">
        <f>$A$10*Table13[[#This Row],[CF % WEC]]</f>
        <v>0</v>
      </c>
      <c r="L7513" s="1">
        <v>25.727833942894303</v>
      </c>
      <c r="M7513" s="2">
        <f>Table13[[#This Row],[Cons h '[MWh']]]-Table13[[#This Row],[Ewec_prod '[MWh']]]-Table13[[#This Row],[Eeol_prod '[MWh']]]-Table13[[#This Row],[Efv_prod '[MWh']]]</f>
        <v>-10.764666057105696</v>
      </c>
    </row>
    <row r="7514" x14ac:dyDescent="0.25">
      <c r="E7514" s="4">
        <v>43779</v>
      </c>
      <c r="F7514" s="3">
        <v>0.27638999999999997</v>
      </c>
      <c r="G7514" s="2">
        <f>Table13[[#This Row],[CF % FV]]*$A$2</f>
        <v>30.402899999999995</v>
      </c>
      <c r="H7514" s="3">
        <v>0.65060137208392499</v>
      </c>
      <c r="I7514" s="2">
        <f>Table13[[#This Row],[CF % EOL ]]*$A$6</f>
        <v>0</v>
      </c>
      <c r="J7514" s="3">
        <v>0.22749388707053778</v>
      </c>
      <c r="K7514" s="2">
        <f>$A$10*Table13[[#This Row],[CF % WEC]]</f>
        <v>0</v>
      </c>
      <c r="L7514" s="1">
        <v>23.089771237608879</v>
      </c>
      <c r="M7514" s="2">
        <f>Table13[[#This Row],[Cons h '[MWh']]]-Table13[[#This Row],[Ewec_prod '[MWh']]]-Table13[[#This Row],[Eeol_prod '[MWh']]]-Table13[[#This Row],[Efv_prod '[MWh']]]</f>
        <v>-7.3131287623911163</v>
      </c>
    </row>
    <row r="7515" x14ac:dyDescent="0.25">
      <c r="E7515" s="4">
        <v>43779.041666666664</v>
      </c>
      <c r="F7515" s="3">
        <v>0.17638999999999999</v>
      </c>
      <c r="G7515" s="2">
        <f>Table13[[#This Row],[CF % FV]]*$A$2</f>
        <v>19.402899999999999</v>
      </c>
      <c r="H7515" s="3">
        <v>0.59805255258128898</v>
      </c>
      <c r="I7515" s="2">
        <f>Table13[[#This Row],[CF % EOL ]]*$A$6</f>
        <v>0</v>
      </c>
      <c r="J7515" s="3">
        <v>0.22995603867545819</v>
      </c>
      <c r="K7515" s="2">
        <f>$A$10*Table13[[#This Row],[CF % WEC]]</f>
        <v>0</v>
      </c>
      <c r="L7515" s="1">
        <v>20.187348703850279</v>
      </c>
      <c r="M7515" s="2">
        <f>Table13[[#This Row],[Cons h '[MWh']]]-Table13[[#This Row],[Ewec_prod '[MWh']]]-Table13[[#This Row],[Eeol_prod '[MWh']]]-Table13[[#This Row],[Efv_prod '[MWh']]]</f>
        <v>0.78444870385028054</v>
      </c>
    </row>
    <row r="7516" x14ac:dyDescent="0.25">
      <c r="E7516" s="4">
        <v>43779.083333333336</v>
      </c>
      <c r="F7516" s="3">
        <v>5.1249999999999997E-2</v>
      </c>
      <c r="G7516" s="2">
        <f>Table13[[#This Row],[CF % FV]]*$A$2</f>
        <v>5.6374999999999993</v>
      </c>
      <c r="H7516" s="3">
        <v>0.59166855309176103</v>
      </c>
      <c r="I7516" s="2">
        <f>Table13[[#This Row],[CF % EOL ]]*$A$6</f>
        <v>0</v>
      </c>
      <c r="J7516" s="3">
        <v>0.23666828026854778</v>
      </c>
      <c r="K7516" s="2">
        <f>$A$10*Table13[[#This Row],[CF % WEC]]</f>
        <v>0</v>
      </c>
      <c r="L7516" s="1">
        <v>18.833306033341746</v>
      </c>
      <c r="M7516" s="2">
        <f>Table13[[#This Row],[Cons h '[MWh']]]-Table13[[#This Row],[Ewec_prod '[MWh']]]-Table13[[#This Row],[Eeol_prod '[MWh']]]-Table13[[#This Row],[Efv_prod '[MWh']]]</f>
        <v>13.195806033341746</v>
      </c>
    </row>
    <row r="7517" x14ac:dyDescent="0.25">
      <c r="E7517" s="4">
        <v>43779.125</v>
      </c>
      <c r="F7517" s="3">
        <v>1.388E-2</v>
      </c>
      <c r="G7517" s="2">
        <f>Table13[[#This Row],[CF % FV]]*$A$2</f>
        <v>1.5267999999999999</v>
      </c>
      <c r="H7517" s="3">
        <v>0.69915812554302703</v>
      </c>
      <c r="I7517" s="2">
        <f>Table13[[#This Row],[CF % EOL ]]*$A$6</f>
        <v>0</v>
      </c>
      <c r="J7517" s="3">
        <v>0.24509361154161977</v>
      </c>
      <c r="K7517" s="2">
        <f>$A$10*Table13[[#This Row],[CF % WEC]]</f>
        <v>0</v>
      </c>
      <c r="L7517" s="1">
        <v>24.95368515808633</v>
      </c>
      <c r="M7517" s="2">
        <f>Table13[[#This Row],[Cons h '[MWh']]]-Table13[[#This Row],[Ewec_prod '[MWh']]]-Table13[[#This Row],[Eeol_prod '[MWh']]]-Table13[[#This Row],[Efv_prod '[MWh']]]</f>
        <v>23.426885158086328</v>
      </c>
    </row>
    <row r="7518" x14ac:dyDescent="0.25">
      <c r="E7518" s="4">
        <v>43779.166666666664</v>
      </c>
      <c r="F7518" s="3">
        <v>0</v>
      </c>
      <c r="G7518" s="2">
        <f>Table13[[#This Row],[CF % FV]]*$A$2</f>
        <v>0</v>
      </c>
      <c r="H7518" s="3">
        <v>0.71043540258280102</v>
      </c>
      <c r="I7518" s="2">
        <f>Table13[[#This Row],[CF % EOL ]]*$A$6</f>
        <v>0</v>
      </c>
      <c r="J7518" s="3">
        <v>0.24825595801193054</v>
      </c>
      <c r="K7518" s="2">
        <f>$A$10*Table13[[#This Row],[CF % WEC]]</f>
        <v>0</v>
      </c>
      <c r="L7518" s="1">
        <v>19.45250271797978</v>
      </c>
      <c r="M7518" s="2">
        <f>Table13[[#This Row],[Cons h '[MWh']]]-Table13[[#This Row],[Ewec_prod '[MWh']]]-Table13[[#This Row],[Eeol_prod '[MWh']]]-Table13[[#This Row],[Efv_prod '[MWh']]]</f>
        <v>19.45250271797978</v>
      </c>
    </row>
    <row r="7519" x14ac:dyDescent="0.25">
      <c r="E7519" s="4">
        <v>43779.208333333336</v>
      </c>
      <c r="F7519" s="3">
        <v>0</v>
      </c>
      <c r="G7519" s="2">
        <f>Table13[[#This Row],[CF % FV]]*$A$2</f>
        <v>0</v>
      </c>
      <c r="H7519" s="3">
        <v>0.66383524563051799</v>
      </c>
      <c r="I7519" s="2">
        <f>Table13[[#This Row],[CF % EOL ]]*$A$6</f>
        <v>0</v>
      </c>
      <c r="J7519" s="3">
        <v>0.24927331257537283</v>
      </c>
      <c r="K7519" s="2">
        <f>$A$10*Table13[[#This Row],[CF % WEC]]</f>
        <v>0</v>
      </c>
      <c r="L7519" s="1">
        <v>28.178338796671856</v>
      </c>
      <c r="M7519" s="2">
        <f>Table13[[#This Row],[Cons h '[MWh']]]-Table13[[#This Row],[Ewec_prod '[MWh']]]-Table13[[#This Row],[Eeol_prod '[MWh']]]-Table13[[#This Row],[Efv_prod '[MWh']]]</f>
        <v>28.178338796671856</v>
      </c>
    </row>
    <row r="7520" x14ac:dyDescent="0.25">
      <c r="E7520" s="4">
        <v>43779.25</v>
      </c>
      <c r="F7520" s="3">
        <v>0</v>
      </c>
      <c r="G7520" s="2">
        <f>Table13[[#This Row],[CF % FV]]*$A$2</f>
        <v>0</v>
      </c>
      <c r="H7520" s="3">
        <v>0.57632729116979997</v>
      </c>
      <c r="I7520" s="2">
        <f>Table13[[#This Row],[CF % EOL ]]*$A$6</f>
        <v>0</v>
      </c>
      <c r="J7520" s="3">
        <v>0.25439621258826378</v>
      </c>
      <c r="K7520" s="2">
        <f>$A$10*Table13[[#This Row],[CF % WEC]]</f>
        <v>0</v>
      </c>
      <c r="L7520" s="1">
        <v>34.697177701651341</v>
      </c>
      <c r="M7520" s="2">
        <f>Table13[[#This Row],[Cons h '[MWh']]]-Table13[[#This Row],[Ewec_prod '[MWh']]]-Table13[[#This Row],[Eeol_prod '[MWh']]]-Table13[[#This Row],[Efv_prod '[MWh']]]</f>
        <v>34.697177701651341</v>
      </c>
    </row>
    <row r="7521" x14ac:dyDescent="0.25">
      <c r="E7521" s="4">
        <v>43779.291666666664</v>
      </c>
      <c r="F7521" s="3">
        <v>0</v>
      </c>
      <c r="G7521" s="2">
        <f>Table13[[#This Row],[CF % FV]]*$A$2</f>
        <v>0</v>
      </c>
      <c r="H7521" s="3">
        <v>0.57663605631387205</v>
      </c>
      <c r="I7521" s="2">
        <f>Table13[[#This Row],[CF % EOL ]]*$A$6</f>
        <v>0</v>
      </c>
      <c r="J7521" s="3">
        <v>0.25993716962332375</v>
      </c>
      <c r="K7521" s="2">
        <f>$A$10*Table13[[#This Row],[CF % WEC]]</f>
        <v>0</v>
      </c>
      <c r="L7521" s="1">
        <v>31.679049002297106</v>
      </c>
      <c r="M7521" s="2">
        <f>Table13[[#This Row],[Cons h '[MWh']]]-Table13[[#This Row],[Ewec_prod '[MWh']]]-Table13[[#This Row],[Eeol_prod '[MWh']]]-Table13[[#This Row],[Efv_prod '[MWh']]]</f>
        <v>31.679049002297106</v>
      </c>
    </row>
    <row r="7522" x14ac:dyDescent="0.25">
      <c r="E7522" s="4">
        <v>43779.333333333336</v>
      </c>
      <c r="F7522" s="3">
        <v>0</v>
      </c>
      <c r="G7522" s="2">
        <f>Table13[[#This Row],[CF % FV]]*$A$2</f>
        <v>0</v>
      </c>
      <c r="H7522" s="3">
        <v>0.59509212897946595</v>
      </c>
      <c r="I7522" s="2">
        <f>Table13[[#This Row],[CF % EOL ]]*$A$6</f>
        <v>0</v>
      </c>
      <c r="J7522" s="3">
        <v>0.26033683734695151</v>
      </c>
      <c r="K7522" s="2">
        <f>$A$10*Table13[[#This Row],[CF % WEC]]</f>
        <v>0</v>
      </c>
      <c r="L7522" s="1">
        <v>27.037325864588901</v>
      </c>
      <c r="M7522" s="2">
        <f>Table13[[#This Row],[Cons h '[MWh']]]-Table13[[#This Row],[Ewec_prod '[MWh']]]-Table13[[#This Row],[Eeol_prod '[MWh']]]-Table13[[#This Row],[Efv_prod '[MWh']]]</f>
        <v>27.037325864588901</v>
      </c>
    </row>
    <row r="7523" x14ac:dyDescent="0.25">
      <c r="E7523" s="4">
        <v>43779.375</v>
      </c>
      <c r="F7523" s="3">
        <v>0</v>
      </c>
      <c r="G7523" s="2">
        <f>Table13[[#This Row],[CF % FV]]*$A$2</f>
        <v>0</v>
      </c>
      <c r="H7523" s="3">
        <v>0.57062468951926104</v>
      </c>
      <c r="I7523" s="2">
        <f>Table13[[#This Row],[CF % EOL ]]*$A$6</f>
        <v>0</v>
      </c>
      <c r="J7523" s="3">
        <v>0.26331395427343524</v>
      </c>
      <c r="K7523" s="2">
        <f>$A$10*Table13[[#This Row],[CF % WEC]]</f>
        <v>0</v>
      </c>
      <c r="L7523" s="1">
        <v>32.013635463752095</v>
      </c>
      <c r="M7523" s="2">
        <f>Table13[[#This Row],[Cons h '[MWh']]]-Table13[[#This Row],[Ewec_prod '[MWh']]]-Table13[[#This Row],[Eeol_prod '[MWh']]]-Table13[[#This Row],[Efv_prod '[MWh']]]</f>
        <v>32.013635463752095</v>
      </c>
    </row>
    <row r="7524" x14ac:dyDescent="0.25">
      <c r="E7524" s="4">
        <v>43779.416666666664</v>
      </c>
      <c r="F7524" s="3">
        <v>0</v>
      </c>
      <c r="G7524" s="2">
        <f>Table13[[#This Row],[CF % FV]]*$A$2</f>
        <v>0</v>
      </c>
      <c r="H7524" s="3">
        <v>0.35360400296101302</v>
      </c>
      <c r="I7524" s="2">
        <f>Table13[[#This Row],[CF % EOL ]]*$A$6</f>
        <v>0</v>
      </c>
      <c r="J7524" s="3">
        <v>0.2779812542477399</v>
      </c>
      <c r="K7524" s="2">
        <f>$A$10*Table13[[#This Row],[CF % WEC]]</f>
        <v>0</v>
      </c>
      <c r="L7524" s="1">
        <v>28.617697270215569</v>
      </c>
      <c r="M7524" s="2">
        <f>Table13[[#This Row],[Cons h '[MWh']]]-Table13[[#This Row],[Ewec_prod '[MWh']]]-Table13[[#This Row],[Eeol_prod '[MWh']]]-Table13[[#This Row],[Efv_prod '[MWh']]]</f>
        <v>28.617697270215569</v>
      </c>
    </row>
    <row r="7525" x14ac:dyDescent="0.25">
      <c r="E7525" s="4">
        <v>43779.458333333336</v>
      </c>
      <c r="F7525" s="3">
        <v>0</v>
      </c>
      <c r="G7525" s="2">
        <f>Table13[[#This Row],[CF % FV]]*$A$2</f>
        <v>0</v>
      </c>
      <c r="H7525" s="3">
        <v>0.407425755290378</v>
      </c>
      <c r="I7525" s="2">
        <f>Table13[[#This Row],[CF % EOL ]]*$A$6</f>
        <v>0</v>
      </c>
      <c r="J7525" s="3">
        <v>0.2776866258120535</v>
      </c>
      <c r="K7525" s="2">
        <f>$A$10*Table13[[#This Row],[CF % WEC]]</f>
        <v>0</v>
      </c>
      <c r="L7525" s="1">
        <v>31.538308065644564</v>
      </c>
      <c r="M7525" s="2">
        <f>Table13[[#This Row],[Cons h '[MWh']]]-Table13[[#This Row],[Ewec_prod '[MWh']]]-Table13[[#This Row],[Eeol_prod '[MWh']]]-Table13[[#This Row],[Efv_prod '[MWh']]]</f>
        <v>31.538308065644564</v>
      </c>
    </row>
    <row r="7526" x14ac:dyDescent="0.25">
      <c r="E7526" s="4">
        <v>43779.5</v>
      </c>
      <c r="F7526" s="3">
        <v>0</v>
      </c>
      <c r="G7526" s="2">
        <f>Table13[[#This Row],[CF % FV]]*$A$2</f>
        <v>0</v>
      </c>
      <c r="H7526" s="3">
        <v>0.49153543378009301</v>
      </c>
      <c r="I7526" s="2">
        <f>Table13[[#This Row],[CF % EOL ]]*$A$6</f>
        <v>0</v>
      </c>
      <c r="J7526" s="3">
        <v>0.26713755138824358</v>
      </c>
      <c r="K7526" s="2">
        <f>$A$10*Table13[[#This Row],[CF % WEC]]</f>
        <v>0</v>
      </c>
      <c r="L7526" s="1">
        <v>37.51889570887456</v>
      </c>
      <c r="M7526" s="2">
        <f>Table13[[#This Row],[Cons h '[MWh']]]-Table13[[#This Row],[Ewec_prod '[MWh']]]-Table13[[#This Row],[Eeol_prod '[MWh']]]-Table13[[#This Row],[Efv_prod '[MWh']]]</f>
        <v>37.51889570887456</v>
      </c>
    </row>
    <row r="7527" x14ac:dyDescent="0.25">
      <c r="E7527" s="4">
        <v>43779.541666666664</v>
      </c>
      <c r="F7527" s="3">
        <v>0</v>
      </c>
      <c r="G7527" s="2">
        <f>Table13[[#This Row],[CF % FV]]*$A$2</f>
        <v>0</v>
      </c>
      <c r="H7527" s="3">
        <v>0.48528347938622102</v>
      </c>
      <c r="I7527" s="2">
        <f>Table13[[#This Row],[CF % EOL ]]*$A$6</f>
        <v>0</v>
      </c>
      <c r="J7527" s="3">
        <v>0.25115432063300414</v>
      </c>
      <c r="K7527" s="2">
        <f>$A$10*Table13[[#This Row],[CF % WEC]]</f>
        <v>0</v>
      </c>
      <c r="L7527" s="1">
        <v>33.408962625769412</v>
      </c>
      <c r="M7527" s="2">
        <f>Table13[[#This Row],[Cons h '[MWh']]]-Table13[[#This Row],[Ewec_prod '[MWh']]]-Table13[[#This Row],[Eeol_prod '[MWh']]]-Table13[[#This Row],[Efv_prod '[MWh']]]</f>
        <v>33.408962625769412</v>
      </c>
    </row>
    <row r="7528" x14ac:dyDescent="0.25">
      <c r="E7528" s="4">
        <v>43779.583333333336</v>
      </c>
      <c r="F7528" s="3">
        <v>0</v>
      </c>
      <c r="G7528" s="2">
        <f>Table13[[#This Row],[CF % FV]]*$A$2</f>
        <v>0</v>
      </c>
      <c r="H7528" s="3">
        <v>0.31782127139607302</v>
      </c>
      <c r="I7528" s="2">
        <f>Table13[[#This Row],[CF % EOL ]]*$A$6</f>
        <v>0</v>
      </c>
      <c r="J7528" s="3">
        <v>0.23380650609609985</v>
      </c>
      <c r="K7528" s="2">
        <f>$A$10*Table13[[#This Row],[CF % WEC]]</f>
        <v>0</v>
      </c>
      <c r="L7528" s="1">
        <v>25.762959980215548</v>
      </c>
      <c r="M7528" s="2">
        <f>Table13[[#This Row],[Cons h '[MWh']]]-Table13[[#This Row],[Ewec_prod '[MWh']]]-Table13[[#This Row],[Eeol_prod '[MWh']]]-Table13[[#This Row],[Efv_prod '[MWh']]]</f>
        <v>25.762959980215548</v>
      </c>
    </row>
    <row r="7529" x14ac:dyDescent="0.25">
      <c r="E7529" s="4">
        <v>43779.625</v>
      </c>
      <c r="F7529" s="3">
        <v>2.0000000000000001E-4</v>
      </c>
      <c r="G7529" s="2">
        <f>Table13[[#This Row],[CF % FV]]*$A$2</f>
        <v>2.2000000000000002E-2</v>
      </c>
      <c r="H7529" s="3">
        <v>0.25608276139576103</v>
      </c>
      <c r="I7529" s="2">
        <f>Table13[[#This Row],[CF % EOL ]]*$A$6</f>
        <v>0</v>
      </c>
      <c r="J7529" s="3">
        <v>0.21844227785602854</v>
      </c>
      <c r="K7529" s="2">
        <f>$A$10*Table13[[#This Row],[CF % WEC]]</f>
        <v>0</v>
      </c>
      <c r="L7529" s="1">
        <v>29.557657429295396</v>
      </c>
      <c r="M7529" s="2">
        <f>Table13[[#This Row],[Cons h '[MWh']]]-Table13[[#This Row],[Ewec_prod '[MWh']]]-Table13[[#This Row],[Eeol_prod '[MWh']]]-Table13[[#This Row],[Efv_prod '[MWh']]]</f>
        <v>29.535657429295398</v>
      </c>
    </row>
    <row r="7530" x14ac:dyDescent="0.25">
      <c r="E7530" s="4">
        <v>43779.666666666664</v>
      </c>
      <c r="F7530" s="3">
        <v>2.0760000000000001E-2</v>
      </c>
      <c r="G7530" s="2">
        <f>Table13[[#This Row],[CF % FV]]*$A$2</f>
        <v>2.2835999999999999</v>
      </c>
      <c r="H7530" s="3">
        <v>0.21037658610181301</v>
      </c>
      <c r="I7530" s="2">
        <f>Table13[[#This Row],[CF % EOL ]]*$A$6</f>
        <v>0</v>
      </c>
      <c r="J7530" s="3">
        <v>0.20363542620566788</v>
      </c>
      <c r="K7530" s="2">
        <f>$A$10*Table13[[#This Row],[CF % WEC]]</f>
        <v>0</v>
      </c>
      <c r="L7530" s="1">
        <v>32.968888484638406</v>
      </c>
      <c r="M7530" s="2">
        <f>Table13[[#This Row],[Cons h '[MWh']]]-Table13[[#This Row],[Ewec_prod '[MWh']]]-Table13[[#This Row],[Eeol_prod '[MWh']]]-Table13[[#This Row],[Efv_prod '[MWh']]]</f>
        <v>30.685288484638406</v>
      </c>
    </row>
    <row r="7531" x14ac:dyDescent="0.25">
      <c r="E7531" s="4">
        <v>43779.708333333336</v>
      </c>
      <c r="F7531" s="3">
        <v>4.6920000000000003E-2</v>
      </c>
      <c r="G7531" s="2">
        <f>Table13[[#This Row],[CF % FV]]*$A$2</f>
        <v>5.1612</v>
      </c>
      <c r="H7531" s="3">
        <v>0.154527611916536</v>
      </c>
      <c r="I7531" s="2">
        <f>Table13[[#This Row],[CF % EOL ]]*$A$6</f>
        <v>0</v>
      </c>
      <c r="J7531" s="3">
        <v>0.18943575653492958</v>
      </c>
      <c r="K7531" s="2">
        <f>$A$10*Table13[[#This Row],[CF % WEC]]</f>
        <v>0</v>
      </c>
      <c r="L7531" s="1">
        <v>36.063795382391461</v>
      </c>
      <c r="M7531" s="2">
        <f>Table13[[#This Row],[Cons h '[MWh']]]-Table13[[#This Row],[Ewec_prod '[MWh']]]-Table13[[#This Row],[Eeol_prod '[MWh']]]-Table13[[#This Row],[Efv_prod '[MWh']]]</f>
        <v>30.902595382391461</v>
      </c>
    </row>
    <row r="7532" x14ac:dyDescent="0.25">
      <c r="E7532" s="4">
        <v>43779.75</v>
      </c>
      <c r="F7532" s="3">
        <v>0.21600999999999998</v>
      </c>
      <c r="G7532" s="2">
        <f>Table13[[#This Row],[CF % FV]]*$A$2</f>
        <v>23.761099999999999</v>
      </c>
      <c r="H7532" s="3">
        <v>8.92060744698015E-2</v>
      </c>
      <c r="I7532" s="2">
        <f>Table13[[#This Row],[CF % EOL ]]*$A$6</f>
        <v>0</v>
      </c>
      <c r="J7532" s="3">
        <v>0.17285428585073961</v>
      </c>
      <c r="K7532" s="2">
        <f>$A$10*Table13[[#This Row],[CF % WEC]]</f>
        <v>0</v>
      </c>
      <c r="L7532" s="1">
        <v>66.016910284758481</v>
      </c>
      <c r="M7532" s="2">
        <f>Table13[[#This Row],[Cons h '[MWh']]]-Table13[[#This Row],[Ewec_prod '[MWh']]]-Table13[[#This Row],[Eeol_prod '[MWh']]]-Table13[[#This Row],[Efv_prod '[MWh']]]</f>
        <v>42.255810284758482</v>
      </c>
    </row>
    <row r="7533" x14ac:dyDescent="0.25">
      <c r="E7533" s="4">
        <v>43779.791666666664</v>
      </c>
      <c r="F7533" s="3">
        <v>0.33606999999999998</v>
      </c>
      <c r="G7533" s="2">
        <f>Table13[[#This Row],[CF % FV]]*$A$2</f>
        <v>36.967700000000001</v>
      </c>
      <c r="H7533" s="3">
        <v>4.9237952232897099E-2</v>
      </c>
      <c r="I7533" s="2">
        <f>Table13[[#This Row],[CF % EOL ]]*$A$6</f>
        <v>0</v>
      </c>
      <c r="J7533" s="3">
        <v>0.16019956020234516</v>
      </c>
      <c r="K7533" s="2">
        <f>$A$10*Table13[[#This Row],[CF % WEC]]</f>
        <v>0</v>
      </c>
      <c r="L7533" s="1">
        <v>43.086257688181604</v>
      </c>
      <c r="M7533" s="2">
        <f>Table13[[#This Row],[Cons h '[MWh']]]-Table13[[#This Row],[Ewec_prod '[MWh']]]-Table13[[#This Row],[Eeol_prod '[MWh']]]-Table13[[#This Row],[Efv_prod '[MWh']]]</f>
        <v>6.1185576881816033</v>
      </c>
    </row>
    <row r="7534" x14ac:dyDescent="0.25">
      <c r="E7534" s="4">
        <v>43779.833333333336</v>
      </c>
      <c r="F7534" s="3">
        <v>0.40770999999999996</v>
      </c>
      <c r="G7534" s="2">
        <f>Table13[[#This Row],[CF % FV]]*$A$2</f>
        <v>44.848099999999995</v>
      </c>
      <c r="H7534" s="3">
        <v>1.1507623809067001E-2</v>
      </c>
      <c r="I7534" s="2">
        <f>Table13[[#This Row],[CF % EOL ]]*$A$6</f>
        <v>0</v>
      </c>
      <c r="J7534" s="3">
        <v>0.15194521936439856</v>
      </c>
      <c r="K7534" s="2">
        <f>$A$10*Table13[[#This Row],[CF % WEC]]</f>
        <v>0</v>
      </c>
      <c r="L7534" s="1">
        <v>44.931423467473735</v>
      </c>
      <c r="M7534" s="2">
        <f>Table13[[#This Row],[Cons h '[MWh']]]-Table13[[#This Row],[Ewec_prod '[MWh']]]-Table13[[#This Row],[Eeol_prod '[MWh']]]-Table13[[#This Row],[Efv_prod '[MWh']]]</f>
        <v>8.3323467473739754E-2</v>
      </c>
    </row>
    <row r="7535" x14ac:dyDescent="0.25">
      <c r="E7535" s="4">
        <v>43779.875</v>
      </c>
      <c r="F7535" s="3">
        <v>0.43057000000000001</v>
      </c>
      <c r="G7535" s="2">
        <f>Table13[[#This Row],[CF % FV]]*$A$2</f>
        <v>47.362700000000004</v>
      </c>
      <c r="H7535" s="3">
        <v>3.8196569593729201E-4</v>
      </c>
      <c r="I7535" s="2">
        <f>Table13[[#This Row],[CF % EOL ]]*$A$6</f>
        <v>0</v>
      </c>
      <c r="J7535" s="3">
        <v>0.14628840718100261</v>
      </c>
      <c r="K7535" s="2">
        <f>$A$10*Table13[[#This Row],[CF % WEC]]</f>
        <v>0</v>
      </c>
      <c r="L7535" s="1">
        <v>29.614701006635833</v>
      </c>
      <c r="M7535" s="2">
        <f>Table13[[#This Row],[Cons h '[MWh']]]-Table13[[#This Row],[Ewec_prod '[MWh']]]-Table13[[#This Row],[Eeol_prod '[MWh']]]-Table13[[#This Row],[Efv_prod '[MWh']]]</f>
        <v>-17.74799899336417</v>
      </c>
    </row>
    <row r="7536" x14ac:dyDescent="0.25">
      <c r="E7536" s="4">
        <v>43779.916666666664</v>
      </c>
      <c r="F7536" s="3">
        <v>0.36293999999999998</v>
      </c>
      <c r="G7536" s="2">
        <f>Table13[[#This Row],[CF % FV]]*$A$2</f>
        <v>39.923400000000001</v>
      </c>
      <c r="H7536" s="3">
        <v>-3.1645125268042799E-3</v>
      </c>
      <c r="I7536" s="2">
        <f>Table13[[#This Row],[CF % EOL ]]*$A$6</f>
        <v>0</v>
      </c>
      <c r="J7536" s="3">
        <v>0.1432613297123973</v>
      </c>
      <c r="K7536" s="2">
        <f>$A$10*Table13[[#This Row],[CF % WEC]]</f>
        <v>0</v>
      </c>
      <c r="L7536" s="1">
        <v>29.808926801531076</v>
      </c>
      <c r="M7536" s="2">
        <f>Table13[[#This Row],[Cons h '[MWh']]]-Table13[[#This Row],[Ewec_prod '[MWh']]]-Table13[[#This Row],[Eeol_prod '[MWh']]]-Table13[[#This Row],[Efv_prod '[MWh']]]</f>
        <v>-10.114473198468925</v>
      </c>
    </row>
    <row r="7537" x14ac:dyDescent="0.25">
      <c r="E7537" s="4">
        <v>43779.958333333336</v>
      </c>
      <c r="F7537" s="3">
        <v>0.36813000000000001</v>
      </c>
      <c r="G7537" s="2">
        <f>Table13[[#This Row],[CF % FV]]*$A$2</f>
        <v>40.494300000000003</v>
      </c>
      <c r="H7537" s="3">
        <v>-3.3794687953670102E-3</v>
      </c>
      <c r="I7537" s="2">
        <f>Table13[[#This Row],[CF % EOL ]]*$A$6</f>
        <v>0</v>
      </c>
      <c r="J7537" s="3">
        <v>0.14131302155646699</v>
      </c>
      <c r="K7537" s="2">
        <f>$A$10*Table13[[#This Row],[CF % WEC]]</f>
        <v>0</v>
      </c>
      <c r="L7537" s="1">
        <v>24.790440169615668</v>
      </c>
      <c r="M7537" s="2">
        <f>Table13[[#This Row],[Cons h '[MWh']]]-Table13[[#This Row],[Ewec_prod '[MWh']]]-Table13[[#This Row],[Eeol_prod '[MWh']]]-Table13[[#This Row],[Efv_prod '[MWh']]]</f>
        <v>-15.703859830384335</v>
      </c>
    </row>
    <row r="7538" x14ac:dyDescent="0.25">
      <c r="E7538" s="4">
        <v>43780</v>
      </c>
      <c r="F7538" s="3">
        <v>0.34149000000000002</v>
      </c>
      <c r="G7538" s="2">
        <f>Table13[[#This Row],[CF % FV]]*$A$2</f>
        <v>37.563900000000004</v>
      </c>
      <c r="H7538" s="3">
        <v>-3.6095270679939902E-3</v>
      </c>
      <c r="I7538" s="2">
        <f>Table13[[#This Row],[CF % EOL ]]*$A$6</f>
        <v>0</v>
      </c>
      <c r="J7538" s="3">
        <v>0.1401234118857152</v>
      </c>
      <c r="K7538" s="2">
        <f>$A$10*Table13[[#This Row],[CF % WEC]]</f>
        <v>0</v>
      </c>
      <c r="L7538" s="1">
        <v>25.426730059844271</v>
      </c>
      <c r="M7538" s="2">
        <f>Table13[[#This Row],[Cons h '[MWh']]]-Table13[[#This Row],[Ewec_prod '[MWh']]]-Table13[[#This Row],[Eeol_prod '[MWh']]]-Table13[[#This Row],[Efv_prod '[MWh']]]</f>
        <v>-12.137169940155733</v>
      </c>
    </row>
    <row r="7539" x14ac:dyDescent="0.25">
      <c r="E7539" s="4">
        <v>43780.041666666664</v>
      </c>
      <c r="F7539" s="3">
        <v>0.20871000000000001</v>
      </c>
      <c r="G7539" s="2">
        <f>Table13[[#This Row],[CF % FV]]*$A$2</f>
        <v>22.958100000000002</v>
      </c>
      <c r="H7539" s="3">
        <v>4.2260029916044202E-5</v>
      </c>
      <c r="I7539" s="2">
        <f>Table13[[#This Row],[CF % EOL ]]*$A$6</f>
        <v>0</v>
      </c>
      <c r="J7539" s="3">
        <v>0.13875119437996722</v>
      </c>
      <c r="K7539" s="2">
        <f>$A$10*Table13[[#This Row],[CF % WEC]]</f>
        <v>0</v>
      </c>
      <c r="L7539" s="1">
        <v>23.1804402407185</v>
      </c>
      <c r="M7539" s="2">
        <f>Table13[[#This Row],[Cons h '[MWh']]]-Table13[[#This Row],[Ewec_prod '[MWh']]]-Table13[[#This Row],[Eeol_prod '[MWh']]]-Table13[[#This Row],[Efv_prod '[MWh']]]</f>
        <v>0.22234024071849845</v>
      </c>
    </row>
    <row r="7540" x14ac:dyDescent="0.25">
      <c r="E7540" s="4">
        <v>43780.083333333336</v>
      </c>
      <c r="F7540" s="3">
        <v>0.11370999999999999</v>
      </c>
      <c r="G7540" s="2">
        <f>Table13[[#This Row],[CF % FV]]*$A$2</f>
        <v>12.508099999999999</v>
      </c>
      <c r="H7540" s="3">
        <v>3.5405042246038097E-2</v>
      </c>
      <c r="I7540" s="2">
        <f>Table13[[#This Row],[CF % EOL ]]*$A$6</f>
        <v>0</v>
      </c>
      <c r="J7540" s="3">
        <v>0.13768858060087122</v>
      </c>
      <c r="K7540" s="2">
        <f>$A$10*Table13[[#This Row],[CF % WEC]]</f>
        <v>0</v>
      </c>
      <c r="L7540" s="1">
        <v>22.350188775933685</v>
      </c>
      <c r="M7540" s="2">
        <f>Table13[[#This Row],[Cons h '[MWh']]]-Table13[[#This Row],[Ewec_prod '[MWh']]]-Table13[[#This Row],[Eeol_prod '[MWh']]]-Table13[[#This Row],[Efv_prod '[MWh']]]</f>
        <v>9.8420887759336857</v>
      </c>
    </row>
    <row r="7541" x14ac:dyDescent="0.25">
      <c r="E7541" s="4">
        <v>43780.125</v>
      </c>
      <c r="F7541" s="3">
        <v>1.8269999999999998E-2</v>
      </c>
      <c r="G7541" s="2">
        <f>Table13[[#This Row],[CF % FV]]*$A$2</f>
        <v>2.0096999999999996</v>
      </c>
      <c r="H7541" s="3">
        <v>3.60182429676984E-2</v>
      </c>
      <c r="I7541" s="2">
        <f>Table13[[#This Row],[CF % EOL ]]*$A$6</f>
        <v>0</v>
      </c>
      <c r="J7541" s="3">
        <v>0.13542132134046192</v>
      </c>
      <c r="K7541" s="2">
        <f>$A$10*Table13[[#This Row],[CF % WEC]]</f>
        <v>0</v>
      </c>
      <c r="L7541" s="1">
        <v>21.115036160896345</v>
      </c>
      <c r="M7541" s="2">
        <f>Table13[[#This Row],[Cons h '[MWh']]]-Table13[[#This Row],[Ewec_prod '[MWh']]]-Table13[[#This Row],[Eeol_prod '[MWh']]]-Table13[[#This Row],[Efv_prod '[MWh']]]</f>
        <v>19.105336160896346</v>
      </c>
    </row>
    <row r="7542" x14ac:dyDescent="0.25">
      <c r="E7542" s="4">
        <v>43780.166666666664</v>
      </c>
      <c r="F7542" s="3">
        <v>0</v>
      </c>
      <c r="G7542" s="2">
        <f>Table13[[#This Row],[CF % FV]]*$A$2</f>
        <v>0</v>
      </c>
      <c r="H7542" s="3">
        <v>5.8454543461270696E-3</v>
      </c>
      <c r="I7542" s="2">
        <f>Table13[[#This Row],[CF % EOL ]]*$A$6</f>
        <v>0</v>
      </c>
      <c r="J7542" s="3">
        <v>0.13456292647878446</v>
      </c>
      <c r="K7542" s="2">
        <f>$A$10*Table13[[#This Row],[CF % WEC]]</f>
        <v>0</v>
      </c>
      <c r="L7542" s="1">
        <v>29.426838281448504</v>
      </c>
      <c r="M7542" s="2">
        <f>Table13[[#This Row],[Cons h '[MWh']]]-Table13[[#This Row],[Ewec_prod '[MWh']]]-Table13[[#This Row],[Eeol_prod '[MWh']]]-Table13[[#This Row],[Efv_prod '[MWh']]]</f>
        <v>29.426838281448504</v>
      </c>
    </row>
    <row r="7543" x14ac:dyDescent="0.25">
      <c r="E7543" s="4">
        <v>43780.208333333336</v>
      </c>
      <c r="F7543" s="3">
        <v>0</v>
      </c>
      <c r="G7543" s="2">
        <f>Table13[[#This Row],[CF % FV]]*$A$2</f>
        <v>0</v>
      </c>
      <c r="H7543" s="3">
        <v>-2.93077578860496E-3</v>
      </c>
      <c r="I7543" s="2">
        <f>Table13[[#This Row],[CF % EOL ]]*$A$6</f>
        <v>0</v>
      </c>
      <c r="J7543" s="3">
        <v>0.13243069019836445</v>
      </c>
      <c r="K7543" s="2">
        <f>$A$10*Table13[[#This Row],[CF % WEC]]</f>
        <v>0</v>
      </c>
      <c r="L7543" s="1">
        <v>27.559793448383683</v>
      </c>
      <c r="M7543" s="2">
        <f>Table13[[#This Row],[Cons h '[MWh']]]-Table13[[#This Row],[Ewec_prod '[MWh']]]-Table13[[#This Row],[Eeol_prod '[MWh']]]-Table13[[#This Row],[Efv_prod '[MWh']]]</f>
        <v>27.559793448383683</v>
      </c>
    </row>
    <row r="7544" x14ac:dyDescent="0.25">
      <c r="E7544" s="4">
        <v>43780.25</v>
      </c>
      <c r="F7544" s="3">
        <v>0</v>
      </c>
      <c r="G7544" s="2">
        <f>Table13[[#This Row],[CF % FV]]*$A$2</f>
        <v>0</v>
      </c>
      <c r="H7544" s="3">
        <v>-3.7121965694624798E-3</v>
      </c>
      <c r="I7544" s="2">
        <f>Table13[[#This Row],[CF % EOL ]]*$A$6</f>
        <v>0</v>
      </c>
      <c r="J7544" s="3">
        <v>0.13120803993992092</v>
      </c>
      <c r="K7544" s="2">
        <f>$A$10*Table13[[#This Row],[CF % WEC]]</f>
        <v>0</v>
      </c>
      <c r="L7544" s="1">
        <v>33.35110799794662</v>
      </c>
      <c r="M7544" s="2">
        <f>Table13[[#This Row],[Cons h '[MWh']]]-Table13[[#This Row],[Ewec_prod '[MWh']]]-Table13[[#This Row],[Eeol_prod '[MWh']]]-Table13[[#This Row],[Efv_prod '[MWh']]]</f>
        <v>33.35110799794662</v>
      </c>
    </row>
    <row r="7545" x14ac:dyDescent="0.25">
      <c r="E7545" s="4">
        <v>43780.291666666664</v>
      </c>
      <c r="F7545" s="3">
        <v>0</v>
      </c>
      <c r="G7545" s="2">
        <f>Table13[[#This Row],[CF % FV]]*$A$2</f>
        <v>0</v>
      </c>
      <c r="H7545" s="3">
        <v>1.43119575064822E-2</v>
      </c>
      <c r="I7545" s="2">
        <f>Table13[[#This Row],[CF % EOL ]]*$A$6</f>
        <v>0</v>
      </c>
      <c r="J7545" s="3">
        <v>0.1335877015651562</v>
      </c>
      <c r="K7545" s="2">
        <f>$A$10*Table13[[#This Row],[CF % WEC]]</f>
        <v>0</v>
      </c>
      <c r="L7545" s="1">
        <v>21.899402002229792</v>
      </c>
      <c r="M7545" s="2">
        <f>Table13[[#This Row],[Cons h '[MWh']]]-Table13[[#This Row],[Ewec_prod '[MWh']]]-Table13[[#This Row],[Eeol_prod '[MWh']]]-Table13[[#This Row],[Efv_prod '[MWh']]]</f>
        <v>21.899402002229792</v>
      </c>
    </row>
    <row r="7546" x14ac:dyDescent="0.25">
      <c r="E7546" s="4">
        <v>43780.333333333336</v>
      </c>
      <c r="F7546" s="3">
        <v>0</v>
      </c>
      <c r="G7546" s="2">
        <f>Table13[[#This Row],[CF % FV]]*$A$2</f>
        <v>0</v>
      </c>
      <c r="H7546" s="3">
        <v>0.10553939287547801</v>
      </c>
      <c r="I7546" s="2">
        <f>Table13[[#This Row],[CF % EOL ]]*$A$6</f>
        <v>0</v>
      </c>
      <c r="J7546" s="3">
        <v>0.14119331599244336</v>
      </c>
      <c r="K7546" s="2">
        <f>$A$10*Table13[[#This Row],[CF % WEC]]</f>
        <v>0</v>
      </c>
      <c r="L7546" s="1">
        <v>30.912686233103404</v>
      </c>
      <c r="M7546" s="2">
        <f>Table13[[#This Row],[Cons h '[MWh']]]-Table13[[#This Row],[Ewec_prod '[MWh']]]-Table13[[#This Row],[Eeol_prod '[MWh']]]-Table13[[#This Row],[Efv_prod '[MWh']]]</f>
        <v>30.912686233103404</v>
      </c>
    </row>
    <row r="7547" x14ac:dyDescent="0.25">
      <c r="E7547" s="4">
        <v>43780.375</v>
      </c>
      <c r="F7547" s="3">
        <v>0</v>
      </c>
      <c r="G7547" s="2">
        <f>Table13[[#This Row],[CF % FV]]*$A$2</f>
        <v>0</v>
      </c>
      <c r="H7547" s="3">
        <v>0.23496126888628499</v>
      </c>
      <c r="I7547" s="2">
        <f>Table13[[#This Row],[CF % EOL ]]*$A$6</f>
        <v>0</v>
      </c>
      <c r="J7547" s="3">
        <v>0.16333040863911555</v>
      </c>
      <c r="K7547" s="2">
        <f>$A$10*Table13[[#This Row],[CF % WEC]]</f>
        <v>0</v>
      </c>
      <c r="L7547" s="1">
        <v>31.712242408582888</v>
      </c>
      <c r="M7547" s="2">
        <f>Table13[[#This Row],[Cons h '[MWh']]]-Table13[[#This Row],[Ewec_prod '[MWh']]]-Table13[[#This Row],[Eeol_prod '[MWh']]]-Table13[[#This Row],[Efv_prod '[MWh']]]</f>
        <v>31.712242408582888</v>
      </c>
    </row>
    <row r="7548" x14ac:dyDescent="0.25">
      <c r="E7548" s="4">
        <v>43780.416666666664</v>
      </c>
      <c r="F7548" s="3">
        <v>0</v>
      </c>
      <c r="G7548" s="2">
        <f>Table13[[#This Row],[CF % FV]]*$A$2</f>
        <v>0</v>
      </c>
      <c r="H7548" s="3">
        <v>0.53195038133266204</v>
      </c>
      <c r="I7548" s="2">
        <f>Table13[[#This Row],[CF % EOL ]]*$A$6</f>
        <v>0</v>
      </c>
      <c r="J7548" s="3">
        <v>0.17154675964342683</v>
      </c>
      <c r="K7548" s="2">
        <f>$A$10*Table13[[#This Row],[CF % WEC]]</f>
        <v>0</v>
      </c>
      <c r="L7548" s="1">
        <v>32.129925402299342</v>
      </c>
      <c r="M7548" s="2">
        <f>Table13[[#This Row],[Cons h '[MWh']]]-Table13[[#This Row],[Ewec_prod '[MWh']]]-Table13[[#This Row],[Eeol_prod '[MWh']]]-Table13[[#This Row],[Efv_prod '[MWh']]]</f>
        <v>32.129925402299342</v>
      </c>
    </row>
    <row r="7549" x14ac:dyDescent="0.25">
      <c r="E7549" s="4">
        <v>43780.458333333336</v>
      </c>
      <c r="F7549" s="3">
        <v>0</v>
      </c>
      <c r="G7549" s="2">
        <f>Table13[[#This Row],[CF % FV]]*$A$2</f>
        <v>0</v>
      </c>
      <c r="H7549" s="3">
        <v>0.52869771022705303</v>
      </c>
      <c r="I7549" s="2">
        <f>Table13[[#This Row],[CF % EOL ]]*$A$6</f>
        <v>0</v>
      </c>
      <c r="J7549" s="3">
        <v>0.16449247779583098</v>
      </c>
      <c r="K7549" s="2">
        <f>$A$10*Table13[[#This Row],[CF % WEC]]</f>
        <v>0</v>
      </c>
      <c r="L7549" s="1">
        <v>27.597643726777793</v>
      </c>
      <c r="M7549" s="2">
        <f>Table13[[#This Row],[Cons h '[MWh']]]-Table13[[#This Row],[Ewec_prod '[MWh']]]-Table13[[#This Row],[Eeol_prod '[MWh']]]-Table13[[#This Row],[Efv_prod '[MWh']]]</f>
        <v>27.597643726777793</v>
      </c>
    </row>
    <row r="7550" x14ac:dyDescent="0.25">
      <c r="E7550" s="4">
        <v>43780.5</v>
      </c>
      <c r="F7550" s="3">
        <v>0</v>
      </c>
      <c r="G7550" s="2">
        <f>Table13[[#This Row],[CF % FV]]*$A$2</f>
        <v>0</v>
      </c>
      <c r="H7550" s="3">
        <v>0.54576235245550597</v>
      </c>
      <c r="I7550" s="2">
        <f>Table13[[#This Row],[CF % EOL ]]*$A$6</f>
        <v>0</v>
      </c>
      <c r="J7550" s="3">
        <v>0.15349444884115471</v>
      </c>
      <c r="K7550" s="2">
        <f>$A$10*Table13[[#This Row],[CF % WEC]]</f>
        <v>0</v>
      </c>
      <c r="L7550" s="1">
        <v>33.977012288124797</v>
      </c>
      <c r="M7550" s="2">
        <f>Table13[[#This Row],[Cons h '[MWh']]]-Table13[[#This Row],[Ewec_prod '[MWh']]]-Table13[[#This Row],[Eeol_prod '[MWh']]]-Table13[[#This Row],[Efv_prod '[MWh']]]</f>
        <v>33.977012288124797</v>
      </c>
    </row>
    <row r="7551" x14ac:dyDescent="0.25">
      <c r="E7551" s="4">
        <v>43780.541666666664</v>
      </c>
      <c r="F7551" s="3">
        <v>0</v>
      </c>
      <c r="G7551" s="2">
        <f>Table13[[#This Row],[CF % FV]]*$A$2</f>
        <v>0</v>
      </c>
      <c r="H7551" s="3">
        <v>0.57416739375437298</v>
      </c>
      <c r="I7551" s="2">
        <f>Table13[[#This Row],[CF % EOL ]]*$A$6</f>
        <v>0</v>
      </c>
      <c r="J7551" s="3">
        <v>0.14589175879904043</v>
      </c>
      <c r="K7551" s="2">
        <f>$A$10*Table13[[#This Row],[CF % WEC]]</f>
        <v>0</v>
      </c>
      <c r="L7551" s="1">
        <v>23.639630891839307</v>
      </c>
      <c r="M7551" s="2">
        <f>Table13[[#This Row],[Cons h '[MWh']]]-Table13[[#This Row],[Ewec_prod '[MWh']]]-Table13[[#This Row],[Eeol_prod '[MWh']]]-Table13[[#This Row],[Efv_prod '[MWh']]]</f>
        <v>23.639630891839307</v>
      </c>
    </row>
    <row r="7552" x14ac:dyDescent="0.25">
      <c r="E7552" s="4">
        <v>43780.583333333336</v>
      </c>
      <c r="F7552" s="3">
        <v>0</v>
      </c>
      <c r="G7552" s="2">
        <f>Table13[[#This Row],[CF % FV]]*$A$2</f>
        <v>0</v>
      </c>
      <c r="H7552" s="3">
        <v>0.60507658347647297</v>
      </c>
      <c r="I7552" s="2">
        <f>Table13[[#This Row],[CF % EOL ]]*$A$6</f>
        <v>0</v>
      </c>
      <c r="J7552" s="3">
        <v>0.14349041740842303</v>
      </c>
      <c r="K7552" s="2">
        <f>$A$10*Table13[[#This Row],[CF % WEC]]</f>
        <v>0</v>
      </c>
      <c r="L7552" s="1">
        <v>26.962574363470154</v>
      </c>
      <c r="M7552" s="2">
        <f>Table13[[#This Row],[Cons h '[MWh']]]-Table13[[#This Row],[Ewec_prod '[MWh']]]-Table13[[#This Row],[Eeol_prod '[MWh']]]-Table13[[#This Row],[Efv_prod '[MWh']]]</f>
        <v>26.962574363470154</v>
      </c>
    </row>
    <row r="7553" x14ac:dyDescent="0.25">
      <c r="E7553" s="4">
        <v>43780.625</v>
      </c>
      <c r="F7553" s="3">
        <v>2.31E-3</v>
      </c>
      <c r="G7553" s="2">
        <f>Table13[[#This Row],[CF % FV]]*$A$2</f>
        <v>0.25409999999999999</v>
      </c>
      <c r="H7553" s="3">
        <v>0.62309114303603996</v>
      </c>
      <c r="I7553" s="2">
        <f>Table13[[#This Row],[CF % EOL ]]*$A$6</f>
        <v>0</v>
      </c>
      <c r="J7553" s="3">
        <v>0.14542925227257192</v>
      </c>
      <c r="K7553" s="2">
        <f>$A$10*Table13[[#This Row],[CF % WEC]]</f>
        <v>0</v>
      </c>
      <c r="L7553" s="1">
        <v>27.689582167405845</v>
      </c>
      <c r="M7553" s="2">
        <f>Table13[[#This Row],[Cons h '[MWh']]]-Table13[[#This Row],[Ewec_prod '[MWh']]]-Table13[[#This Row],[Eeol_prod '[MWh']]]-Table13[[#This Row],[Efv_prod '[MWh']]]</f>
        <v>27.435482167405844</v>
      </c>
    </row>
    <row r="7554" x14ac:dyDescent="0.25">
      <c r="E7554" s="4">
        <v>43780.666666666664</v>
      </c>
      <c r="F7554" s="3">
        <v>0.11022</v>
      </c>
      <c r="G7554" s="2">
        <f>Table13[[#This Row],[CF % FV]]*$A$2</f>
        <v>12.1242</v>
      </c>
      <c r="H7554" s="3">
        <v>0.67224826539598004</v>
      </c>
      <c r="I7554" s="2">
        <f>Table13[[#This Row],[CF % EOL ]]*$A$6</f>
        <v>0</v>
      </c>
      <c r="J7554" s="3">
        <v>0.14960123912603773</v>
      </c>
      <c r="K7554" s="2">
        <f>$A$10*Table13[[#This Row],[CF % WEC]]</f>
        <v>0</v>
      </c>
      <c r="L7554" s="1">
        <v>29.680931628717815</v>
      </c>
      <c r="M7554" s="2">
        <f>Table13[[#This Row],[Cons h '[MWh']]]-Table13[[#This Row],[Ewec_prod '[MWh']]]-Table13[[#This Row],[Eeol_prod '[MWh']]]-Table13[[#This Row],[Efv_prod '[MWh']]]</f>
        <v>17.556731628717813</v>
      </c>
    </row>
    <row r="7555" x14ac:dyDescent="0.25">
      <c r="E7555" s="4">
        <v>43780.708333333336</v>
      </c>
      <c r="F7555" s="3">
        <v>0.32480000000000003</v>
      </c>
      <c r="G7555" s="2">
        <f>Table13[[#This Row],[CF % FV]]*$A$2</f>
        <v>35.728000000000002</v>
      </c>
      <c r="H7555" s="3">
        <v>0.695781111292611</v>
      </c>
      <c r="I7555" s="2">
        <f>Table13[[#This Row],[CF % EOL ]]*$A$6</f>
        <v>0</v>
      </c>
      <c r="J7555" s="3">
        <v>0.15002417522039041</v>
      </c>
      <c r="K7555" s="2">
        <f>$A$10*Table13[[#This Row],[CF % WEC]]</f>
        <v>0</v>
      </c>
      <c r="L7555" s="1">
        <v>34.426534348184987</v>
      </c>
      <c r="M7555" s="2">
        <f>Table13[[#This Row],[Cons h '[MWh']]]-Table13[[#This Row],[Ewec_prod '[MWh']]]-Table13[[#This Row],[Eeol_prod '[MWh']]]-Table13[[#This Row],[Efv_prod '[MWh']]]</f>
        <v>-1.3014656518150147</v>
      </c>
    </row>
    <row r="7556" x14ac:dyDescent="0.25">
      <c r="E7556" s="4">
        <v>43780.75</v>
      </c>
      <c r="F7556" s="3">
        <v>0.48382999999999998</v>
      </c>
      <c r="G7556" s="2">
        <f>Table13[[#This Row],[CF % FV]]*$A$2</f>
        <v>53.221299999999999</v>
      </c>
      <c r="H7556" s="3">
        <v>0.67696058130229897</v>
      </c>
      <c r="I7556" s="2">
        <f>Table13[[#This Row],[CF % EOL ]]*$A$6</f>
        <v>0</v>
      </c>
      <c r="J7556" s="3">
        <v>0.14818897444031842</v>
      </c>
      <c r="K7556" s="2">
        <f>$A$10*Table13[[#This Row],[CF % WEC]]</f>
        <v>0</v>
      </c>
      <c r="L7556" s="1">
        <v>39.691160763007872</v>
      </c>
      <c r="M7556" s="2">
        <f>Table13[[#This Row],[Cons h '[MWh']]]-Table13[[#This Row],[Ewec_prod '[MWh']]]-Table13[[#This Row],[Eeol_prod '[MWh']]]-Table13[[#This Row],[Efv_prod '[MWh']]]</f>
        <v>-13.530139236992127</v>
      </c>
    </row>
    <row r="7557" x14ac:dyDescent="0.25">
      <c r="E7557" s="4">
        <v>43780.791666666664</v>
      </c>
      <c r="F7557" s="3">
        <v>0.64916999999999991</v>
      </c>
      <c r="G7557" s="2">
        <f>Table13[[#This Row],[CF % FV]]*$A$2</f>
        <v>71.408699999999996</v>
      </c>
      <c r="H7557" s="3">
        <v>0.63393043654506498</v>
      </c>
      <c r="I7557" s="2">
        <f>Table13[[#This Row],[CF % EOL ]]*$A$6</f>
        <v>0</v>
      </c>
      <c r="J7557" s="3">
        <v>0.14474490768253961</v>
      </c>
      <c r="K7557" s="2">
        <f>$A$10*Table13[[#This Row],[CF % WEC]]</f>
        <v>0</v>
      </c>
      <c r="L7557" s="1">
        <v>34.334338645527303</v>
      </c>
      <c r="M7557" s="2">
        <f>Table13[[#This Row],[Cons h '[MWh']]]-Table13[[#This Row],[Ewec_prod '[MWh']]]-Table13[[#This Row],[Eeol_prod '[MWh']]]-Table13[[#This Row],[Efv_prod '[MWh']]]</f>
        <v>-37.074361354472693</v>
      </c>
    </row>
    <row r="7558" x14ac:dyDescent="0.25">
      <c r="E7558" s="4">
        <v>43780.833333333336</v>
      </c>
      <c r="F7558" s="3">
        <v>0.72036</v>
      </c>
      <c r="G7558" s="2">
        <f>Table13[[#This Row],[CF % FV]]*$A$2</f>
        <v>79.239599999999996</v>
      </c>
      <c r="H7558" s="3">
        <v>0.58902639306047799</v>
      </c>
      <c r="I7558" s="2">
        <f>Table13[[#This Row],[CF % EOL ]]*$A$6</f>
        <v>0</v>
      </c>
      <c r="J7558" s="3">
        <v>0.13981843573275987</v>
      </c>
      <c r="K7558" s="2">
        <f>$A$10*Table13[[#This Row],[CF % WEC]]</f>
        <v>0</v>
      </c>
      <c r="L7558" s="1">
        <v>35.78581714420644</v>
      </c>
      <c r="M7558" s="2">
        <f>Table13[[#This Row],[Cons h '[MWh']]]-Table13[[#This Row],[Ewec_prod '[MWh']]]-Table13[[#This Row],[Eeol_prod '[MWh']]]-Table13[[#This Row],[Efv_prod '[MWh']]]</f>
        <v>-43.453782855793555</v>
      </c>
    </row>
    <row r="7559" x14ac:dyDescent="0.25">
      <c r="E7559" s="4">
        <v>43780.875</v>
      </c>
      <c r="F7559" s="3">
        <v>0.75799000000000005</v>
      </c>
      <c r="G7559" s="2">
        <f>Table13[[#This Row],[CF % FV]]*$A$2</f>
        <v>83.378900000000002</v>
      </c>
      <c r="H7559" s="3">
        <v>0.53533784356131198</v>
      </c>
      <c r="I7559" s="2">
        <f>Table13[[#This Row],[CF % EOL ]]*$A$6</f>
        <v>0</v>
      </c>
      <c r="J7559" s="3">
        <v>0.11594351243140545</v>
      </c>
      <c r="K7559" s="2">
        <f>$A$10*Table13[[#This Row],[CF % WEC]]</f>
        <v>0</v>
      </c>
      <c r="L7559" s="1">
        <v>33.030472635124852</v>
      </c>
      <c r="M7559" s="2">
        <f>Table13[[#This Row],[Cons h '[MWh']]]-Table13[[#This Row],[Ewec_prod '[MWh']]]-Table13[[#This Row],[Eeol_prod '[MWh']]]-Table13[[#This Row],[Efv_prod '[MWh']]]</f>
        <v>-50.34842736487515</v>
      </c>
    </row>
    <row r="7560" x14ac:dyDescent="0.25">
      <c r="E7560" s="4">
        <v>43780.916666666664</v>
      </c>
      <c r="F7560" s="3">
        <v>0.75427999999999995</v>
      </c>
      <c r="G7560" s="2">
        <f>Table13[[#This Row],[CF % FV]]*$A$2</f>
        <v>82.970799999999997</v>
      </c>
      <c r="H7560" s="3">
        <v>-3.4679493765798698E-3</v>
      </c>
      <c r="I7560" s="2">
        <f>Table13[[#This Row],[CF % EOL ]]*$A$6</f>
        <v>0</v>
      </c>
      <c r="J7560" s="3">
        <v>0.10267367341326257</v>
      </c>
      <c r="K7560" s="2">
        <f>$A$10*Table13[[#This Row],[CF % WEC]]</f>
        <v>0</v>
      </c>
      <c r="L7560" s="1">
        <v>28.241542460761657</v>
      </c>
      <c r="M7560" s="2">
        <f>Table13[[#This Row],[Cons h '[MWh']]]-Table13[[#This Row],[Ewec_prod '[MWh']]]-Table13[[#This Row],[Eeol_prod '[MWh']]]-Table13[[#This Row],[Efv_prod '[MWh']]]</f>
        <v>-54.72925753923834</v>
      </c>
    </row>
    <row r="7561" x14ac:dyDescent="0.25">
      <c r="E7561" s="4">
        <v>43780.958333333336</v>
      </c>
      <c r="F7561" s="3">
        <v>0.64763999999999999</v>
      </c>
      <c r="G7561" s="2">
        <f>Table13[[#This Row],[CF % FV]]*$A$2</f>
        <v>71.240399999999994</v>
      </c>
      <c r="H7561" s="3">
        <v>-3.3880120934330999E-3</v>
      </c>
      <c r="I7561" s="2">
        <f>Table13[[#This Row],[CF % EOL ]]*$A$6</f>
        <v>0</v>
      </c>
      <c r="J7561" s="3">
        <v>9.5785102509918327E-2</v>
      </c>
      <c r="K7561" s="2">
        <f>$A$10*Table13[[#This Row],[CF % WEC]]</f>
        <v>0</v>
      </c>
      <c r="L7561" s="1">
        <v>24.764576907986822</v>
      </c>
      <c r="M7561" s="2">
        <f>Table13[[#This Row],[Cons h '[MWh']]]-Table13[[#This Row],[Ewec_prod '[MWh']]]-Table13[[#This Row],[Eeol_prod '[MWh']]]-Table13[[#This Row],[Efv_prod '[MWh']]]</f>
        <v>-46.475823092013172</v>
      </c>
    </row>
    <row r="7562" x14ac:dyDescent="0.25">
      <c r="E7562" s="4">
        <v>43781</v>
      </c>
      <c r="F7562" s="3">
        <v>0.45730999999999999</v>
      </c>
      <c r="G7562" s="2">
        <f>Table13[[#This Row],[CF % FV]]*$A$2</f>
        <v>50.304099999999998</v>
      </c>
      <c r="H7562" s="3">
        <v>-3.7265052372860001E-3</v>
      </c>
      <c r="I7562" s="2">
        <f>Table13[[#This Row],[CF % EOL ]]*$A$6</f>
        <v>0</v>
      </c>
      <c r="J7562" s="3">
        <v>9.1640488003655735E-2</v>
      </c>
      <c r="K7562" s="2">
        <f>$A$10*Table13[[#This Row],[CF % WEC]]</f>
        <v>0</v>
      </c>
      <c r="L7562" s="1">
        <v>22.675354145104528</v>
      </c>
      <c r="M7562" s="2">
        <f>Table13[[#This Row],[Cons h '[MWh']]]-Table13[[#This Row],[Ewec_prod '[MWh']]]-Table13[[#This Row],[Eeol_prod '[MWh']]]-Table13[[#This Row],[Efv_prod '[MWh']]]</f>
        <v>-27.62874585489547</v>
      </c>
    </row>
    <row r="7563" x14ac:dyDescent="0.25">
      <c r="E7563" s="4">
        <v>43781.041666666664</v>
      </c>
      <c r="F7563" s="3">
        <v>0.32074999999999998</v>
      </c>
      <c r="G7563" s="2">
        <f>Table13[[#This Row],[CF % FV]]*$A$2</f>
        <v>35.282499999999999</v>
      </c>
      <c r="H7563" s="3">
        <v>3.3835761050055098E-2</v>
      </c>
      <c r="I7563" s="2">
        <f>Table13[[#This Row],[CF % EOL ]]*$A$6</f>
        <v>0</v>
      </c>
      <c r="J7563" s="3">
        <v>9.0795131592639966E-2</v>
      </c>
      <c r="K7563" s="2">
        <f>$A$10*Table13[[#This Row],[CF % WEC]]</f>
        <v>0</v>
      </c>
      <c r="L7563" s="1">
        <v>22.85408834449483</v>
      </c>
      <c r="M7563" s="2">
        <f>Table13[[#This Row],[Cons h '[MWh']]]-Table13[[#This Row],[Ewec_prod '[MWh']]]-Table13[[#This Row],[Eeol_prod '[MWh']]]-Table13[[#This Row],[Efv_prod '[MWh']]]</f>
        <v>-12.428411655505169</v>
      </c>
    </row>
    <row r="7564" x14ac:dyDescent="0.25">
      <c r="E7564" s="4">
        <v>43781.083333333336</v>
      </c>
      <c r="F7564" s="3">
        <v>0.14202999999999999</v>
      </c>
      <c r="G7564" s="2">
        <f>Table13[[#This Row],[CF % FV]]*$A$2</f>
        <v>15.623299999999999</v>
      </c>
      <c r="H7564" s="3">
        <v>0.21115344692367999</v>
      </c>
      <c r="I7564" s="2">
        <f>Table13[[#This Row],[CF % EOL ]]*$A$6</f>
        <v>0</v>
      </c>
      <c r="J7564" s="3">
        <v>9.4804287734870749E-2</v>
      </c>
      <c r="K7564" s="2">
        <f>$A$10*Table13[[#This Row],[CF % WEC]]</f>
        <v>0</v>
      </c>
      <c r="L7564" s="1">
        <v>21.330521506485233</v>
      </c>
      <c r="M7564" s="2">
        <f>Table13[[#This Row],[Cons h '[MWh']]]-Table13[[#This Row],[Ewec_prod '[MWh']]]-Table13[[#This Row],[Eeol_prod '[MWh']]]-Table13[[#This Row],[Efv_prod '[MWh']]]</f>
        <v>5.7072215064852347</v>
      </c>
    </row>
    <row r="7565" x14ac:dyDescent="0.25">
      <c r="E7565" s="4">
        <v>43781.125</v>
      </c>
      <c r="F7565" s="3">
        <v>1.431E-2</v>
      </c>
      <c r="G7565" s="2">
        <f>Table13[[#This Row],[CF % FV]]*$A$2</f>
        <v>1.5741000000000001</v>
      </c>
      <c r="H7565" s="3">
        <v>0.400573927722289</v>
      </c>
      <c r="I7565" s="2">
        <f>Table13[[#This Row],[CF % EOL ]]*$A$6</f>
        <v>0</v>
      </c>
      <c r="J7565" s="3">
        <v>0.10780915033573189</v>
      </c>
      <c r="K7565" s="2">
        <f>$A$10*Table13[[#This Row],[CF % WEC]]</f>
        <v>0</v>
      </c>
      <c r="L7565" s="1">
        <v>19.21807435628368</v>
      </c>
      <c r="M7565" s="2">
        <f>Table13[[#This Row],[Cons h '[MWh']]]-Table13[[#This Row],[Ewec_prod '[MWh']]]-Table13[[#This Row],[Eeol_prod '[MWh']]]-Table13[[#This Row],[Efv_prod '[MWh']]]</f>
        <v>17.643974356283678</v>
      </c>
    </row>
    <row r="7566" x14ac:dyDescent="0.25">
      <c r="E7566" s="4">
        <v>43781.166666666664</v>
      </c>
      <c r="F7566" s="3">
        <v>0</v>
      </c>
      <c r="G7566" s="2">
        <f>Table13[[#This Row],[CF % FV]]*$A$2</f>
        <v>0</v>
      </c>
      <c r="H7566" s="3">
        <v>0.50711824340348499</v>
      </c>
      <c r="I7566" s="2">
        <f>Table13[[#This Row],[CF % EOL ]]*$A$6</f>
        <v>0</v>
      </c>
      <c r="J7566" s="3">
        <v>0.11798734534771539</v>
      </c>
      <c r="K7566" s="2">
        <f>$A$10*Table13[[#This Row],[CF % WEC]]</f>
        <v>0</v>
      </c>
      <c r="L7566" s="1">
        <v>20.587113835064407</v>
      </c>
      <c r="M7566" s="2">
        <f>Table13[[#This Row],[Cons h '[MWh']]]-Table13[[#This Row],[Ewec_prod '[MWh']]]-Table13[[#This Row],[Eeol_prod '[MWh']]]-Table13[[#This Row],[Efv_prod '[MWh']]]</f>
        <v>20.587113835064407</v>
      </c>
    </row>
    <row r="7567" x14ac:dyDescent="0.25">
      <c r="E7567" s="4">
        <v>43781.208333333336</v>
      </c>
      <c r="F7567" s="3">
        <v>0</v>
      </c>
      <c r="G7567" s="2">
        <f>Table13[[#This Row],[CF % FV]]*$A$2</f>
        <v>0</v>
      </c>
      <c r="H7567" s="3">
        <v>0.58592189365443303</v>
      </c>
      <c r="I7567" s="2">
        <f>Table13[[#This Row],[CF % EOL ]]*$A$6</f>
        <v>0</v>
      </c>
      <c r="J7567" s="3">
        <v>0.12831582341677414</v>
      </c>
      <c r="K7567" s="2">
        <f>$A$10*Table13[[#This Row],[CF % WEC]]</f>
        <v>0</v>
      </c>
      <c r="L7567" s="1">
        <v>28.738683283143811</v>
      </c>
      <c r="M7567" s="2">
        <f>Table13[[#This Row],[Cons h '[MWh']]]-Table13[[#This Row],[Ewec_prod '[MWh']]]-Table13[[#This Row],[Eeol_prod '[MWh']]]-Table13[[#This Row],[Efv_prod '[MWh']]]</f>
        <v>28.738683283143811</v>
      </c>
    </row>
    <row r="7568" x14ac:dyDescent="0.25">
      <c r="E7568" s="4">
        <v>43781.25</v>
      </c>
      <c r="F7568" s="3">
        <v>0</v>
      </c>
      <c r="G7568" s="2">
        <f>Table13[[#This Row],[CF % FV]]*$A$2</f>
        <v>0</v>
      </c>
      <c r="H7568" s="3">
        <v>0.63078701538099402</v>
      </c>
      <c r="I7568" s="2">
        <f>Table13[[#This Row],[CF % EOL ]]*$A$6</f>
        <v>0</v>
      </c>
      <c r="J7568" s="3">
        <v>0.14043212152344167</v>
      </c>
      <c r="K7568" s="2">
        <f>$A$10*Table13[[#This Row],[CF % WEC]]</f>
        <v>0</v>
      </c>
      <c r="L7568" s="1">
        <v>28.936744931448942</v>
      </c>
      <c r="M7568" s="2">
        <f>Table13[[#This Row],[Cons h '[MWh']]]-Table13[[#This Row],[Ewec_prod '[MWh']]]-Table13[[#This Row],[Eeol_prod '[MWh']]]-Table13[[#This Row],[Efv_prod '[MWh']]]</f>
        <v>28.936744931448942</v>
      </c>
    </row>
    <row r="7569" x14ac:dyDescent="0.25">
      <c r="E7569" s="4">
        <v>43781.291666666664</v>
      </c>
      <c r="F7569" s="3">
        <v>0</v>
      </c>
      <c r="G7569" s="2">
        <f>Table13[[#This Row],[CF % FV]]*$A$2</f>
        <v>0</v>
      </c>
      <c r="H7569" s="3">
        <v>0.68151509851022196</v>
      </c>
      <c r="I7569" s="2">
        <f>Table13[[#This Row],[CF % EOL ]]*$A$6</f>
        <v>0</v>
      </c>
      <c r="J7569" s="3">
        <v>0.15786584754197378</v>
      </c>
      <c r="K7569" s="2">
        <f>$A$10*Table13[[#This Row],[CF % WEC]]</f>
        <v>0</v>
      </c>
      <c r="L7569" s="1">
        <v>21.473419161656619</v>
      </c>
      <c r="M7569" s="2">
        <f>Table13[[#This Row],[Cons h '[MWh']]]-Table13[[#This Row],[Ewec_prod '[MWh']]]-Table13[[#This Row],[Eeol_prod '[MWh']]]-Table13[[#This Row],[Efv_prod '[MWh']]]</f>
        <v>21.473419161656619</v>
      </c>
    </row>
    <row r="7570" x14ac:dyDescent="0.25">
      <c r="E7570" s="4">
        <v>43781.333333333336</v>
      </c>
      <c r="F7570" s="3">
        <v>0</v>
      </c>
      <c r="G7570" s="2">
        <f>Table13[[#This Row],[CF % FV]]*$A$2</f>
        <v>0</v>
      </c>
      <c r="H7570" s="3">
        <v>0.73489334914065096</v>
      </c>
      <c r="I7570" s="2">
        <f>Table13[[#This Row],[CF % EOL ]]*$A$6</f>
        <v>0</v>
      </c>
      <c r="J7570" s="3">
        <v>0.17310790307683849</v>
      </c>
      <c r="K7570" s="2">
        <f>$A$10*Table13[[#This Row],[CF % WEC]]</f>
        <v>0</v>
      </c>
      <c r="L7570" s="1">
        <v>25.641799483011134</v>
      </c>
      <c r="M7570" s="2">
        <f>Table13[[#This Row],[Cons h '[MWh']]]-Table13[[#This Row],[Ewec_prod '[MWh']]]-Table13[[#This Row],[Eeol_prod '[MWh']]]-Table13[[#This Row],[Efv_prod '[MWh']]]</f>
        <v>25.641799483011134</v>
      </c>
    </row>
    <row r="7571" x14ac:dyDescent="0.25">
      <c r="E7571" s="4">
        <v>43781.375</v>
      </c>
      <c r="F7571" s="3">
        <v>0</v>
      </c>
      <c r="G7571" s="2">
        <f>Table13[[#This Row],[CF % FV]]*$A$2</f>
        <v>0</v>
      </c>
      <c r="H7571" s="3">
        <v>0.75983059520560803</v>
      </c>
      <c r="I7571" s="2">
        <f>Table13[[#This Row],[CF % EOL ]]*$A$6</f>
        <v>0</v>
      </c>
      <c r="J7571" s="3">
        <v>0.1504912229784662</v>
      </c>
      <c r="K7571" s="2">
        <f>$A$10*Table13[[#This Row],[CF % WEC]]</f>
        <v>0</v>
      </c>
      <c r="L7571" s="1">
        <v>32.337613265292163</v>
      </c>
      <c r="M7571" s="2">
        <f>Table13[[#This Row],[Cons h '[MWh']]]-Table13[[#This Row],[Ewec_prod '[MWh']]]-Table13[[#This Row],[Eeol_prod '[MWh']]]-Table13[[#This Row],[Efv_prod '[MWh']]]</f>
        <v>32.337613265292163</v>
      </c>
    </row>
    <row r="7572" x14ac:dyDescent="0.25">
      <c r="E7572" s="4">
        <v>43781.416666666664</v>
      </c>
      <c r="F7572" s="3">
        <v>0</v>
      </c>
      <c r="G7572" s="2">
        <f>Table13[[#This Row],[CF % FV]]*$A$2</f>
        <v>0</v>
      </c>
      <c r="H7572" s="3">
        <v>8.54694196914077E-2</v>
      </c>
      <c r="I7572" s="2">
        <f>Table13[[#This Row],[CF % EOL ]]*$A$6</f>
        <v>0</v>
      </c>
      <c r="J7572" s="3">
        <v>0.13884205612525935</v>
      </c>
      <c r="K7572" s="2">
        <f>$A$10*Table13[[#This Row],[CF % WEC]]</f>
        <v>0</v>
      </c>
      <c r="L7572" s="1">
        <v>34.774064761156474</v>
      </c>
      <c r="M7572" s="2">
        <f>Table13[[#This Row],[Cons h '[MWh']]]-Table13[[#This Row],[Ewec_prod '[MWh']]]-Table13[[#This Row],[Eeol_prod '[MWh']]]-Table13[[#This Row],[Efv_prod '[MWh']]]</f>
        <v>34.774064761156474</v>
      </c>
    </row>
    <row r="7573" x14ac:dyDescent="0.25">
      <c r="E7573" s="4">
        <v>43781.458333333336</v>
      </c>
      <c r="F7573" s="3">
        <v>0</v>
      </c>
      <c r="G7573" s="2">
        <f>Table13[[#This Row],[CF % FV]]*$A$2</f>
        <v>0</v>
      </c>
      <c r="H7573" s="3">
        <v>7.5986912661172606E-2</v>
      </c>
      <c r="I7573" s="2">
        <f>Table13[[#This Row],[CF % EOL ]]*$A$6</f>
        <v>0</v>
      </c>
      <c r="J7573" s="3">
        <v>0.13218754573207631</v>
      </c>
      <c r="K7573" s="2">
        <f>$A$10*Table13[[#This Row],[CF % WEC]]</f>
        <v>0</v>
      </c>
      <c r="L7573" s="1">
        <v>25.451528823281578</v>
      </c>
      <c r="M7573" s="2">
        <f>Table13[[#This Row],[Cons h '[MWh']]]-Table13[[#This Row],[Ewec_prod '[MWh']]]-Table13[[#This Row],[Eeol_prod '[MWh']]]-Table13[[#This Row],[Efv_prod '[MWh']]]</f>
        <v>25.451528823281578</v>
      </c>
    </row>
    <row r="7574" x14ac:dyDescent="0.25">
      <c r="E7574" s="4">
        <v>43781.5</v>
      </c>
      <c r="F7574" s="3">
        <v>0</v>
      </c>
      <c r="G7574" s="2">
        <f>Table13[[#This Row],[CF % FV]]*$A$2</f>
        <v>0</v>
      </c>
      <c r="H7574" s="3">
        <v>0.18926648973476801</v>
      </c>
      <c r="I7574" s="2">
        <f>Table13[[#This Row],[CF % EOL ]]*$A$6</f>
        <v>0</v>
      </c>
      <c r="J7574" s="3">
        <v>0.13082396778669453</v>
      </c>
      <c r="K7574" s="2">
        <f>$A$10*Table13[[#This Row],[CF % WEC]]</f>
        <v>0</v>
      </c>
      <c r="L7574" s="1">
        <v>41.972263074554036</v>
      </c>
      <c r="M7574" s="2">
        <f>Table13[[#This Row],[Cons h '[MWh']]]-Table13[[#This Row],[Ewec_prod '[MWh']]]-Table13[[#This Row],[Eeol_prod '[MWh']]]-Table13[[#This Row],[Efv_prod '[MWh']]]</f>
        <v>41.972263074554036</v>
      </c>
    </row>
    <row r="7575" x14ac:dyDescent="0.25">
      <c r="E7575" s="4">
        <v>43781.541666666664</v>
      </c>
      <c r="F7575" s="3">
        <v>0</v>
      </c>
      <c r="G7575" s="2">
        <f>Table13[[#This Row],[CF % FV]]*$A$2</f>
        <v>0</v>
      </c>
      <c r="H7575" s="3">
        <v>0.35465683567933898</v>
      </c>
      <c r="I7575" s="2">
        <f>Table13[[#This Row],[CF % EOL ]]*$A$6</f>
        <v>0</v>
      </c>
      <c r="J7575" s="3">
        <v>0.13345752242225203</v>
      </c>
      <c r="K7575" s="2">
        <f>$A$10*Table13[[#This Row],[CF % WEC]]</f>
        <v>0</v>
      </c>
      <c r="L7575" s="1">
        <v>29.912889028481523</v>
      </c>
      <c r="M7575" s="2">
        <f>Table13[[#This Row],[Cons h '[MWh']]]-Table13[[#This Row],[Ewec_prod '[MWh']]]-Table13[[#This Row],[Eeol_prod '[MWh']]]-Table13[[#This Row],[Efv_prod '[MWh']]]</f>
        <v>29.912889028481523</v>
      </c>
    </row>
    <row r="7576" x14ac:dyDescent="0.25">
      <c r="E7576" s="4">
        <v>43781.583333333336</v>
      </c>
      <c r="F7576" s="3">
        <v>0</v>
      </c>
      <c r="G7576" s="2">
        <f>Table13[[#This Row],[CF % FV]]*$A$2</f>
        <v>0</v>
      </c>
      <c r="H7576" s="3">
        <v>0.47787482008871102</v>
      </c>
      <c r="I7576" s="2">
        <f>Table13[[#This Row],[CF % EOL ]]*$A$6</f>
        <v>0</v>
      </c>
      <c r="J7576" s="3">
        <v>0.13914248097836773</v>
      </c>
      <c r="K7576" s="2">
        <f>$A$10*Table13[[#This Row],[CF % WEC]]</f>
        <v>0</v>
      </c>
      <c r="L7576" s="1">
        <v>26.877212287214181</v>
      </c>
      <c r="M7576" s="2">
        <f>Table13[[#This Row],[Cons h '[MWh']]]-Table13[[#This Row],[Ewec_prod '[MWh']]]-Table13[[#This Row],[Eeol_prod '[MWh']]]-Table13[[#This Row],[Efv_prod '[MWh']]]</f>
        <v>26.877212287214181</v>
      </c>
    </row>
    <row r="7577" x14ac:dyDescent="0.25">
      <c r="E7577" s="4">
        <v>43781.625</v>
      </c>
      <c r="F7577" s="3">
        <v>3.5800000000000003E-3</v>
      </c>
      <c r="G7577" s="2">
        <f>Table13[[#This Row],[CF % FV]]*$A$2</f>
        <v>0.39380000000000004</v>
      </c>
      <c r="H7577" s="3">
        <v>0.52557751102402595</v>
      </c>
      <c r="I7577" s="2">
        <f>Table13[[#This Row],[CF % EOL ]]*$A$6</f>
        <v>0</v>
      </c>
      <c r="J7577" s="3">
        <v>0.15288542229369764</v>
      </c>
      <c r="K7577" s="2">
        <f>$A$10*Table13[[#This Row],[CF % WEC]]</f>
        <v>0</v>
      </c>
      <c r="L7577" s="1">
        <v>25.916053493815507</v>
      </c>
      <c r="M7577" s="2">
        <f>Table13[[#This Row],[Cons h '[MWh']]]-Table13[[#This Row],[Ewec_prod '[MWh']]]-Table13[[#This Row],[Eeol_prod '[MWh']]]-Table13[[#This Row],[Efv_prod '[MWh']]]</f>
        <v>25.522253493815509</v>
      </c>
    </row>
    <row r="7578" x14ac:dyDescent="0.25">
      <c r="E7578" s="4">
        <v>43781.666666666664</v>
      </c>
      <c r="F7578" s="3">
        <v>0.10579000000000001</v>
      </c>
      <c r="G7578" s="2">
        <f>Table13[[#This Row],[CF % FV]]*$A$2</f>
        <v>11.636900000000001</v>
      </c>
      <c r="H7578" s="3">
        <v>0.53091697580568598</v>
      </c>
      <c r="I7578" s="2">
        <f>Table13[[#This Row],[CF % EOL ]]*$A$6</f>
        <v>0</v>
      </c>
      <c r="J7578" s="3">
        <v>0.15946179008463315</v>
      </c>
      <c r="K7578" s="2">
        <f>$A$10*Table13[[#This Row],[CF % WEC]]</f>
        <v>0</v>
      </c>
      <c r="L7578" s="1">
        <v>30.599497586363562</v>
      </c>
      <c r="M7578" s="2">
        <f>Table13[[#This Row],[Cons h '[MWh']]]-Table13[[#This Row],[Ewec_prod '[MWh']]]-Table13[[#This Row],[Eeol_prod '[MWh']]]-Table13[[#This Row],[Efv_prod '[MWh']]]</f>
        <v>18.962597586363561</v>
      </c>
    </row>
    <row r="7579" x14ac:dyDescent="0.25">
      <c r="E7579" s="4">
        <v>43781.708333333336</v>
      </c>
      <c r="F7579" s="3">
        <v>0.29696</v>
      </c>
      <c r="G7579" s="2">
        <f>Table13[[#This Row],[CF % FV]]*$A$2</f>
        <v>32.665599999999998</v>
      </c>
      <c r="H7579" s="3">
        <v>0.54914570909845795</v>
      </c>
      <c r="I7579" s="2">
        <f>Table13[[#This Row],[CF % EOL ]]*$A$6</f>
        <v>0</v>
      </c>
      <c r="J7579" s="3">
        <v>0.16652090080881871</v>
      </c>
      <c r="K7579" s="2">
        <f>$A$10*Table13[[#This Row],[CF % WEC]]</f>
        <v>0</v>
      </c>
      <c r="L7579" s="1">
        <v>27.926406373263678</v>
      </c>
      <c r="M7579" s="2">
        <f>Table13[[#This Row],[Cons h '[MWh']]]-Table13[[#This Row],[Ewec_prod '[MWh']]]-Table13[[#This Row],[Eeol_prod '[MWh']]]-Table13[[#This Row],[Efv_prod '[MWh']]]</f>
        <v>-4.7391936267363199</v>
      </c>
    </row>
    <row r="7580" x14ac:dyDescent="0.25">
      <c r="E7580" s="4">
        <v>43781.75</v>
      </c>
      <c r="F7580" s="3">
        <v>0.51236000000000004</v>
      </c>
      <c r="G7580" s="2">
        <f>Table13[[#This Row],[CF % FV]]*$A$2</f>
        <v>56.359600000000007</v>
      </c>
      <c r="H7580" s="3">
        <v>0.554614518353301</v>
      </c>
      <c r="I7580" s="2">
        <f>Table13[[#This Row],[CF % EOL ]]*$A$6</f>
        <v>0</v>
      </c>
      <c r="J7580" s="3">
        <v>0.17775861011651903</v>
      </c>
      <c r="K7580" s="2">
        <f>$A$10*Table13[[#This Row],[CF % WEC]]</f>
        <v>0</v>
      </c>
      <c r="L7580" s="1">
        <v>38.232629175612011</v>
      </c>
      <c r="M7580" s="2">
        <f>Table13[[#This Row],[Cons h '[MWh']]]-Table13[[#This Row],[Ewec_prod '[MWh']]]-Table13[[#This Row],[Eeol_prod '[MWh']]]-Table13[[#This Row],[Efv_prod '[MWh']]]</f>
        <v>-18.126970824387996</v>
      </c>
    </row>
    <row r="7581" x14ac:dyDescent="0.25">
      <c r="E7581" s="4">
        <v>43781.791666666664</v>
      </c>
      <c r="F7581" s="3">
        <v>0.62633000000000005</v>
      </c>
      <c r="G7581" s="2">
        <f>Table13[[#This Row],[CF % FV]]*$A$2</f>
        <v>68.896300000000011</v>
      </c>
      <c r="H7581" s="3">
        <v>0.60117226615032604</v>
      </c>
      <c r="I7581" s="2">
        <f>Table13[[#This Row],[CF % EOL ]]*$A$6</f>
        <v>0</v>
      </c>
      <c r="J7581" s="3">
        <v>0.18923302478766851</v>
      </c>
      <c r="K7581" s="2">
        <f>$A$10*Table13[[#This Row],[CF % WEC]]</f>
        <v>0</v>
      </c>
      <c r="L7581" s="1">
        <v>37.662936666445759</v>
      </c>
      <c r="M7581" s="2">
        <f>Table13[[#This Row],[Cons h '[MWh']]]-Table13[[#This Row],[Ewec_prod '[MWh']]]-Table13[[#This Row],[Eeol_prod '[MWh']]]-Table13[[#This Row],[Efv_prod '[MWh']]]</f>
        <v>-31.233363333554252</v>
      </c>
    </row>
    <row r="7582" x14ac:dyDescent="0.25">
      <c r="E7582" s="4">
        <v>43781.833333333336</v>
      </c>
      <c r="F7582" s="3">
        <v>0.70604999999999996</v>
      </c>
      <c r="G7582" s="2">
        <f>Table13[[#This Row],[CF % FV]]*$A$2</f>
        <v>77.665499999999994</v>
      </c>
      <c r="H7582" s="3">
        <v>0.61650292000014995</v>
      </c>
      <c r="I7582" s="2">
        <f>Table13[[#This Row],[CF % EOL ]]*$A$6</f>
        <v>0</v>
      </c>
      <c r="J7582" s="3">
        <v>0.1989528230517858</v>
      </c>
      <c r="K7582" s="2">
        <f>$A$10*Table13[[#This Row],[CF % WEC]]</f>
        <v>0</v>
      </c>
      <c r="L7582" s="1">
        <v>31.980137282438349</v>
      </c>
      <c r="M7582" s="2">
        <f>Table13[[#This Row],[Cons h '[MWh']]]-Table13[[#This Row],[Ewec_prod '[MWh']]]-Table13[[#This Row],[Eeol_prod '[MWh']]]-Table13[[#This Row],[Efv_prod '[MWh']]]</f>
        <v>-45.685362717561645</v>
      </c>
    </row>
    <row r="7583" x14ac:dyDescent="0.25">
      <c r="E7583" s="4">
        <v>43781.875</v>
      </c>
      <c r="F7583" s="3">
        <v>0.72336999999999996</v>
      </c>
      <c r="G7583" s="2">
        <f>Table13[[#This Row],[CF % FV]]*$A$2</f>
        <v>79.570700000000002</v>
      </c>
      <c r="H7583" s="3">
        <v>0.65249436876307498</v>
      </c>
      <c r="I7583" s="2">
        <f>Table13[[#This Row],[CF % EOL ]]*$A$6</f>
        <v>0</v>
      </c>
      <c r="J7583" s="3">
        <v>0.17774294160978363</v>
      </c>
      <c r="K7583" s="2">
        <f>$A$10*Table13[[#This Row],[CF % WEC]]</f>
        <v>0</v>
      </c>
      <c r="L7583" s="1">
        <v>32.068596066418237</v>
      </c>
      <c r="M7583" s="2">
        <f>Table13[[#This Row],[Cons h '[MWh']]]-Table13[[#This Row],[Ewec_prod '[MWh']]]-Table13[[#This Row],[Eeol_prod '[MWh']]]-Table13[[#This Row],[Efv_prod '[MWh']]]</f>
        <v>-47.502103933581765</v>
      </c>
    </row>
    <row r="7584" x14ac:dyDescent="0.25">
      <c r="E7584" s="4">
        <v>43781.916666666664</v>
      </c>
      <c r="F7584" s="3">
        <v>0.65734999999999999</v>
      </c>
      <c r="G7584" s="2">
        <f>Table13[[#This Row],[CF % FV]]*$A$2</f>
        <v>72.308499999999995</v>
      </c>
      <c r="H7584" s="3">
        <v>0.10499608620026001</v>
      </c>
      <c r="I7584" s="2">
        <f>Table13[[#This Row],[CF % EOL ]]*$A$6</f>
        <v>0</v>
      </c>
      <c r="J7584" s="3">
        <v>0.16064725504194377</v>
      </c>
      <c r="K7584" s="2">
        <f>$A$10*Table13[[#This Row],[CF % WEC]]</f>
        <v>0</v>
      </c>
      <c r="L7584" s="1">
        <v>26.960791313436133</v>
      </c>
      <c r="M7584" s="2">
        <f>Table13[[#This Row],[Cons h '[MWh']]]-Table13[[#This Row],[Ewec_prod '[MWh']]]-Table13[[#This Row],[Eeol_prod '[MWh']]]-Table13[[#This Row],[Efv_prod '[MWh']]]</f>
        <v>-45.347708686563863</v>
      </c>
    </row>
    <row r="7585" x14ac:dyDescent="0.25">
      <c r="E7585" s="4">
        <v>43781.958333333336</v>
      </c>
      <c r="F7585" s="3">
        <v>0.60824999999999996</v>
      </c>
      <c r="G7585" s="2">
        <f>Table13[[#This Row],[CF % FV]]*$A$2</f>
        <v>66.907499999999999</v>
      </c>
      <c r="H7585" s="3">
        <v>0.11647208705379999</v>
      </c>
      <c r="I7585" s="2">
        <f>Table13[[#This Row],[CF % EOL ]]*$A$6</f>
        <v>0</v>
      </c>
      <c r="J7585" s="3">
        <v>0.15145480559878691</v>
      </c>
      <c r="K7585" s="2">
        <f>$A$10*Table13[[#This Row],[CF % WEC]]</f>
        <v>0</v>
      </c>
      <c r="L7585" s="1">
        <v>23.768682842860546</v>
      </c>
      <c r="M7585" s="2">
        <f>Table13[[#This Row],[Cons h '[MWh']]]-Table13[[#This Row],[Ewec_prod '[MWh']]]-Table13[[#This Row],[Eeol_prod '[MWh']]]-Table13[[#This Row],[Efv_prod '[MWh']]]</f>
        <v>-43.138817157139457</v>
      </c>
    </row>
    <row r="7586" x14ac:dyDescent="0.25">
      <c r="E7586" s="4">
        <v>43782</v>
      </c>
      <c r="F7586" s="3">
        <v>0.52403</v>
      </c>
      <c r="G7586" s="2">
        <f>Table13[[#This Row],[CF % FV]]*$A$2</f>
        <v>57.643299999999996</v>
      </c>
      <c r="H7586" s="3">
        <v>0.20135218278268499</v>
      </c>
      <c r="I7586" s="2">
        <f>Table13[[#This Row],[CF % EOL ]]*$A$6</f>
        <v>0</v>
      </c>
      <c r="J7586" s="3">
        <v>0.14875143017562092</v>
      </c>
      <c r="K7586" s="2">
        <f>$A$10*Table13[[#This Row],[CF % WEC]]</f>
        <v>0</v>
      </c>
      <c r="L7586" s="1">
        <v>21.378835631301513</v>
      </c>
      <c r="M7586" s="2">
        <f>Table13[[#This Row],[Cons h '[MWh']]]-Table13[[#This Row],[Ewec_prod '[MWh']]]-Table13[[#This Row],[Eeol_prod '[MWh']]]-Table13[[#This Row],[Efv_prod '[MWh']]]</f>
        <v>-36.264464368698484</v>
      </c>
    </row>
    <row r="7587" x14ac:dyDescent="0.25">
      <c r="E7587" s="4">
        <v>43782.041666666664</v>
      </c>
      <c r="F7587" s="3">
        <v>0.33088999999999996</v>
      </c>
      <c r="G7587" s="2">
        <f>Table13[[#This Row],[CF % FV]]*$A$2</f>
        <v>36.397899999999993</v>
      </c>
      <c r="H7587" s="3">
        <v>0.357788822920317</v>
      </c>
      <c r="I7587" s="2">
        <f>Table13[[#This Row],[CF % EOL ]]*$A$6</f>
        <v>0</v>
      </c>
      <c r="J7587" s="3">
        <v>0.15284704210019959</v>
      </c>
      <c r="K7587" s="2">
        <f>$A$10*Table13[[#This Row],[CF % WEC]]</f>
        <v>0</v>
      </c>
      <c r="L7587" s="1">
        <v>24.017560132900691</v>
      </c>
      <c r="M7587" s="2">
        <f>Table13[[#This Row],[Cons h '[MWh']]]-Table13[[#This Row],[Ewec_prod '[MWh']]]-Table13[[#This Row],[Eeol_prod '[MWh']]]-Table13[[#This Row],[Efv_prod '[MWh']]]</f>
        <v>-12.380339867099302</v>
      </c>
    </row>
    <row r="7588" x14ac:dyDescent="0.25">
      <c r="E7588" s="4">
        <v>43782.083333333336</v>
      </c>
      <c r="F7588" s="3">
        <v>0.13961999999999999</v>
      </c>
      <c r="G7588" s="2">
        <f>Table13[[#This Row],[CF % FV]]*$A$2</f>
        <v>15.3582</v>
      </c>
      <c r="H7588" s="3">
        <v>0.54238552448055699</v>
      </c>
      <c r="I7588" s="2">
        <f>Table13[[#This Row],[CF % EOL ]]*$A$6</f>
        <v>0</v>
      </c>
      <c r="J7588" s="3">
        <v>0.1680779744249104</v>
      </c>
      <c r="K7588" s="2">
        <f>$A$10*Table13[[#This Row],[CF % WEC]]</f>
        <v>0</v>
      </c>
      <c r="L7588" s="1">
        <v>22.750362177224144</v>
      </c>
      <c r="M7588" s="2">
        <f>Table13[[#This Row],[Cons h '[MWh']]]-Table13[[#This Row],[Ewec_prod '[MWh']]]-Table13[[#This Row],[Eeol_prod '[MWh']]]-Table13[[#This Row],[Efv_prod '[MWh']]]</f>
        <v>7.3921621772241437</v>
      </c>
    </row>
    <row r="7589" x14ac:dyDescent="0.25">
      <c r="E7589" s="4">
        <v>43782.125</v>
      </c>
      <c r="F7589" s="3">
        <v>1.2160000000000001E-2</v>
      </c>
      <c r="G7589" s="2">
        <f>Table13[[#This Row],[CF % FV]]*$A$2</f>
        <v>1.3376000000000001</v>
      </c>
      <c r="H7589" s="3">
        <v>0.67728583617117699</v>
      </c>
      <c r="I7589" s="2">
        <f>Table13[[#This Row],[CF % EOL ]]*$A$6</f>
        <v>0</v>
      </c>
      <c r="J7589" s="3">
        <v>0.19275529302218139</v>
      </c>
      <c r="K7589" s="2">
        <f>$A$10*Table13[[#This Row],[CF % WEC]]</f>
        <v>0</v>
      </c>
      <c r="L7589" s="1">
        <v>21.03628334462833</v>
      </c>
      <c r="M7589" s="2">
        <f>Table13[[#This Row],[Cons h '[MWh']]]-Table13[[#This Row],[Ewec_prod '[MWh']]]-Table13[[#This Row],[Eeol_prod '[MWh']]]-Table13[[#This Row],[Efv_prod '[MWh']]]</f>
        <v>19.698683344628328</v>
      </c>
    </row>
    <row r="7590" x14ac:dyDescent="0.25">
      <c r="E7590" s="4">
        <v>43782.166666666664</v>
      </c>
      <c r="F7590" s="3">
        <v>0</v>
      </c>
      <c r="G7590" s="2">
        <f>Table13[[#This Row],[CF % FV]]*$A$2</f>
        <v>0</v>
      </c>
      <c r="H7590" s="3">
        <v>0.79924820524319895</v>
      </c>
      <c r="I7590" s="2">
        <f>Table13[[#This Row],[CF % EOL ]]*$A$6</f>
        <v>0</v>
      </c>
      <c r="J7590" s="3">
        <v>0.22667842374197708</v>
      </c>
      <c r="K7590" s="2">
        <f>$A$10*Table13[[#This Row],[CF % WEC]]</f>
        <v>0</v>
      </c>
      <c r="L7590" s="1">
        <v>24.085546101538675</v>
      </c>
      <c r="M7590" s="2">
        <f>Table13[[#This Row],[Cons h '[MWh']]]-Table13[[#This Row],[Ewec_prod '[MWh']]]-Table13[[#This Row],[Eeol_prod '[MWh']]]-Table13[[#This Row],[Efv_prod '[MWh']]]</f>
        <v>24.085546101538675</v>
      </c>
    </row>
    <row r="7591" x14ac:dyDescent="0.25">
      <c r="E7591" s="4">
        <v>43782.208333333336</v>
      </c>
      <c r="F7591" s="3">
        <v>0</v>
      </c>
      <c r="G7591" s="2">
        <f>Table13[[#This Row],[CF % FV]]*$A$2</f>
        <v>0</v>
      </c>
      <c r="H7591" s="3">
        <v>0.86088714763301899</v>
      </c>
      <c r="I7591" s="2">
        <f>Table13[[#This Row],[CF % EOL ]]*$A$6</f>
        <v>0</v>
      </c>
      <c r="J7591" s="3">
        <v>0.26400310812007205</v>
      </c>
      <c r="K7591" s="2">
        <f>$A$10*Table13[[#This Row],[CF % WEC]]</f>
        <v>0</v>
      </c>
      <c r="L7591" s="1">
        <v>28.041804733433342</v>
      </c>
      <c r="M7591" s="2">
        <f>Table13[[#This Row],[Cons h '[MWh']]]-Table13[[#This Row],[Ewec_prod '[MWh']]]-Table13[[#This Row],[Eeol_prod '[MWh']]]-Table13[[#This Row],[Efv_prod '[MWh']]]</f>
        <v>28.041804733433342</v>
      </c>
    </row>
    <row r="7592" x14ac:dyDescent="0.25">
      <c r="E7592" s="4">
        <v>43782.25</v>
      </c>
      <c r="F7592" s="3">
        <v>0</v>
      </c>
      <c r="G7592" s="2">
        <f>Table13[[#This Row],[CF % FV]]*$A$2</f>
        <v>0</v>
      </c>
      <c r="H7592" s="3">
        <v>0.90600967436241497</v>
      </c>
      <c r="I7592" s="2">
        <f>Table13[[#This Row],[CF % EOL ]]*$A$6</f>
        <v>0</v>
      </c>
      <c r="J7592" s="3">
        <v>0.29661102140834888</v>
      </c>
      <c r="K7592" s="2">
        <f>$A$10*Table13[[#This Row],[CF % WEC]]</f>
        <v>0</v>
      </c>
      <c r="L7592" s="1">
        <v>32.6139091968626</v>
      </c>
      <c r="M7592" s="2">
        <f>Table13[[#This Row],[Cons h '[MWh']]]-Table13[[#This Row],[Ewec_prod '[MWh']]]-Table13[[#This Row],[Eeol_prod '[MWh']]]-Table13[[#This Row],[Efv_prod '[MWh']]]</f>
        <v>32.6139091968626</v>
      </c>
    </row>
    <row r="7593" x14ac:dyDescent="0.25">
      <c r="E7593" s="4">
        <v>43782.291666666664</v>
      </c>
      <c r="F7593" s="3">
        <v>0</v>
      </c>
      <c r="G7593" s="2">
        <f>Table13[[#This Row],[CF % FV]]*$A$2</f>
        <v>0</v>
      </c>
      <c r="H7593" s="3">
        <v>0.92463540245663001</v>
      </c>
      <c r="I7593" s="2">
        <f>Table13[[#This Row],[CF % EOL ]]*$A$6</f>
        <v>0</v>
      </c>
      <c r="J7593" s="3">
        <v>0.3237168423040816</v>
      </c>
      <c r="K7593" s="2">
        <f>$A$10*Table13[[#This Row],[CF % WEC]]</f>
        <v>0</v>
      </c>
      <c r="L7593" s="1">
        <v>30.166109460960818</v>
      </c>
      <c r="M7593" s="2">
        <f>Table13[[#This Row],[Cons h '[MWh']]]-Table13[[#This Row],[Ewec_prod '[MWh']]]-Table13[[#This Row],[Eeol_prod '[MWh']]]-Table13[[#This Row],[Efv_prod '[MWh']]]</f>
        <v>30.166109460960818</v>
      </c>
    </row>
    <row r="7594" x14ac:dyDescent="0.25">
      <c r="E7594" s="4">
        <v>43782.333333333336</v>
      </c>
      <c r="F7594" s="3">
        <v>0</v>
      </c>
      <c r="G7594" s="2">
        <f>Table13[[#This Row],[CF % FV]]*$A$2</f>
        <v>0</v>
      </c>
      <c r="H7594" s="3">
        <v>0.92824543589901298</v>
      </c>
      <c r="I7594" s="2">
        <f>Table13[[#This Row],[CF % EOL ]]*$A$6</f>
        <v>0</v>
      </c>
      <c r="J7594" s="3">
        <v>0.34026094392967743</v>
      </c>
      <c r="K7594" s="2">
        <f>$A$10*Table13[[#This Row],[CF % WEC]]</f>
        <v>0</v>
      </c>
      <c r="L7594" s="1">
        <v>31.366565174707276</v>
      </c>
      <c r="M7594" s="2">
        <f>Table13[[#This Row],[Cons h '[MWh']]]-Table13[[#This Row],[Ewec_prod '[MWh']]]-Table13[[#This Row],[Eeol_prod '[MWh']]]-Table13[[#This Row],[Efv_prod '[MWh']]]</f>
        <v>31.366565174707276</v>
      </c>
    </row>
    <row r="7595" x14ac:dyDescent="0.25">
      <c r="E7595" s="4">
        <v>43782.375</v>
      </c>
      <c r="F7595" s="3">
        <v>0</v>
      </c>
      <c r="G7595" s="2">
        <f>Table13[[#This Row],[CF % FV]]*$A$2</f>
        <v>0</v>
      </c>
      <c r="H7595" s="3">
        <v>0.92627372725434598</v>
      </c>
      <c r="I7595" s="2">
        <f>Table13[[#This Row],[CF % EOL ]]*$A$6</f>
        <v>0</v>
      </c>
      <c r="J7595" s="3">
        <v>0.28880535901275517</v>
      </c>
      <c r="K7595" s="2">
        <f>$A$10*Table13[[#This Row],[CF % WEC]]</f>
        <v>0</v>
      </c>
      <c r="L7595" s="1">
        <v>22.999164627126596</v>
      </c>
      <c r="M7595" s="2">
        <f>Table13[[#This Row],[Cons h '[MWh']]]-Table13[[#This Row],[Ewec_prod '[MWh']]]-Table13[[#This Row],[Eeol_prod '[MWh']]]-Table13[[#This Row],[Efv_prod '[MWh']]]</f>
        <v>22.999164627126596</v>
      </c>
    </row>
    <row r="7596" x14ac:dyDescent="0.25">
      <c r="E7596" s="4">
        <v>43782.416666666664</v>
      </c>
      <c r="F7596" s="3">
        <v>0</v>
      </c>
      <c r="G7596" s="2">
        <f>Table13[[#This Row],[CF % FV]]*$A$2</f>
        <v>0</v>
      </c>
      <c r="H7596" s="3">
        <v>0.36677510032538002</v>
      </c>
      <c r="I7596" s="2">
        <f>Table13[[#This Row],[CF % EOL ]]*$A$6</f>
        <v>0</v>
      </c>
      <c r="J7596" s="3">
        <v>0.24859139068958841</v>
      </c>
      <c r="K7596" s="2">
        <f>$A$10*Table13[[#This Row],[CF % WEC]]</f>
        <v>0</v>
      </c>
      <c r="L7596" s="1">
        <v>25.533110810616474</v>
      </c>
      <c r="M7596" s="2">
        <f>Table13[[#This Row],[Cons h '[MWh']]]-Table13[[#This Row],[Ewec_prod '[MWh']]]-Table13[[#This Row],[Eeol_prod '[MWh']]]-Table13[[#This Row],[Efv_prod '[MWh']]]</f>
        <v>25.533110810616474</v>
      </c>
    </row>
    <row r="7597" x14ac:dyDescent="0.25">
      <c r="E7597" s="4">
        <v>43782.458333333336</v>
      </c>
      <c r="F7597" s="3">
        <v>0</v>
      </c>
      <c r="G7597" s="2">
        <f>Table13[[#This Row],[CF % FV]]*$A$2</f>
        <v>0</v>
      </c>
      <c r="H7597" s="3">
        <v>0.32643291611835901</v>
      </c>
      <c r="I7597" s="2">
        <f>Table13[[#This Row],[CF % EOL ]]*$A$6</f>
        <v>0</v>
      </c>
      <c r="J7597" s="3">
        <v>0.22219079224232235</v>
      </c>
      <c r="K7597" s="2">
        <f>$A$10*Table13[[#This Row],[CF % WEC]]</f>
        <v>0</v>
      </c>
      <c r="L7597" s="1">
        <v>32.683881965725739</v>
      </c>
      <c r="M7597" s="2">
        <f>Table13[[#This Row],[Cons h '[MWh']]]-Table13[[#This Row],[Ewec_prod '[MWh']]]-Table13[[#This Row],[Eeol_prod '[MWh']]]-Table13[[#This Row],[Efv_prod '[MWh']]]</f>
        <v>32.683881965725739</v>
      </c>
    </row>
    <row r="7598" x14ac:dyDescent="0.25">
      <c r="E7598" s="4">
        <v>43782.5</v>
      </c>
      <c r="F7598" s="3">
        <v>0</v>
      </c>
      <c r="G7598" s="2">
        <f>Table13[[#This Row],[CF % FV]]*$A$2</f>
        <v>0</v>
      </c>
      <c r="H7598" s="3">
        <v>0.41612757951496998</v>
      </c>
      <c r="I7598" s="2">
        <f>Table13[[#This Row],[CF % EOL ]]*$A$6</f>
        <v>0</v>
      </c>
      <c r="J7598" s="3">
        <v>0.20893408531297344</v>
      </c>
      <c r="K7598" s="2">
        <f>$A$10*Table13[[#This Row],[CF % WEC]]</f>
        <v>0</v>
      </c>
      <c r="L7598" s="1">
        <v>24.35183737199937</v>
      </c>
      <c r="M7598" s="2">
        <f>Table13[[#This Row],[Cons h '[MWh']]]-Table13[[#This Row],[Ewec_prod '[MWh']]]-Table13[[#This Row],[Eeol_prod '[MWh']]]-Table13[[#This Row],[Efv_prod '[MWh']]]</f>
        <v>24.35183737199937</v>
      </c>
    </row>
    <row r="7599" x14ac:dyDescent="0.25">
      <c r="E7599" s="4">
        <v>43782.541666666664</v>
      </c>
      <c r="F7599" s="3">
        <v>0</v>
      </c>
      <c r="G7599" s="2">
        <f>Table13[[#This Row],[CF % FV]]*$A$2</f>
        <v>0</v>
      </c>
      <c r="H7599" s="3">
        <v>0.54811500870316199</v>
      </c>
      <c r="I7599" s="2">
        <f>Table13[[#This Row],[CF % EOL ]]*$A$6</f>
        <v>0</v>
      </c>
      <c r="J7599" s="3">
        <v>0.2047055708946707</v>
      </c>
      <c r="K7599" s="2">
        <f>$A$10*Table13[[#This Row],[CF % WEC]]</f>
        <v>0</v>
      </c>
      <c r="L7599" s="1">
        <v>31.736161434998664</v>
      </c>
      <c r="M7599" s="2">
        <f>Table13[[#This Row],[Cons h '[MWh']]]-Table13[[#This Row],[Ewec_prod '[MWh']]]-Table13[[#This Row],[Eeol_prod '[MWh']]]-Table13[[#This Row],[Efv_prod '[MWh']]]</f>
        <v>31.736161434998664</v>
      </c>
    </row>
    <row r="7600" x14ac:dyDescent="0.25">
      <c r="E7600" s="4">
        <v>43782.583333333336</v>
      </c>
      <c r="F7600" s="3">
        <v>0</v>
      </c>
      <c r="G7600" s="2">
        <f>Table13[[#This Row],[CF % FV]]*$A$2</f>
        <v>0</v>
      </c>
      <c r="H7600" s="3">
        <v>0.62544606072007602</v>
      </c>
      <c r="I7600" s="2">
        <f>Table13[[#This Row],[CF % EOL ]]*$A$6</f>
        <v>0</v>
      </c>
      <c r="J7600" s="3">
        <v>0.20649278175866884</v>
      </c>
      <c r="K7600" s="2">
        <f>$A$10*Table13[[#This Row],[CF % WEC]]</f>
        <v>0</v>
      </c>
      <c r="L7600" s="1">
        <v>32.177555448400689</v>
      </c>
      <c r="M7600" s="2">
        <f>Table13[[#This Row],[Cons h '[MWh']]]-Table13[[#This Row],[Ewec_prod '[MWh']]]-Table13[[#This Row],[Eeol_prod '[MWh']]]-Table13[[#This Row],[Efv_prod '[MWh']]]</f>
        <v>32.177555448400689</v>
      </c>
    </row>
    <row r="7601" x14ac:dyDescent="0.25">
      <c r="E7601" s="4">
        <v>43782.625</v>
      </c>
      <c r="F7601" s="3">
        <v>3.2299999999999998E-3</v>
      </c>
      <c r="G7601" s="2">
        <f>Table13[[#This Row],[CF % FV]]*$A$2</f>
        <v>0.3553</v>
      </c>
      <c r="H7601" s="3">
        <v>0.67809905780855495</v>
      </c>
      <c r="I7601" s="2">
        <f>Table13[[#This Row],[CF % EOL ]]*$A$6</f>
        <v>0</v>
      </c>
      <c r="J7601" s="3">
        <v>0.21347903238753141</v>
      </c>
      <c r="K7601" s="2">
        <f>$A$10*Table13[[#This Row],[CF % WEC]]</f>
        <v>0</v>
      </c>
      <c r="L7601" s="1">
        <v>23.975558128408448</v>
      </c>
      <c r="M7601" s="2">
        <f>Table13[[#This Row],[Cons h '[MWh']]]-Table13[[#This Row],[Ewec_prod '[MWh']]]-Table13[[#This Row],[Eeol_prod '[MWh']]]-Table13[[#This Row],[Efv_prod '[MWh']]]</f>
        <v>23.620258128408448</v>
      </c>
    </row>
    <row r="7602" x14ac:dyDescent="0.25">
      <c r="E7602" s="4">
        <v>43782.666666666664</v>
      </c>
      <c r="F7602" s="3">
        <v>0.12368000000000001</v>
      </c>
      <c r="G7602" s="2">
        <f>Table13[[#This Row],[CF % FV]]*$A$2</f>
        <v>13.604800000000001</v>
      </c>
      <c r="H7602" s="3">
        <v>0.72962971737614302</v>
      </c>
      <c r="I7602" s="2">
        <f>Table13[[#This Row],[CF % EOL ]]*$A$6</f>
        <v>0</v>
      </c>
      <c r="J7602" s="3">
        <v>0.22740420999837269</v>
      </c>
      <c r="K7602" s="2">
        <f>$A$10*Table13[[#This Row],[CF % WEC]]</f>
        <v>0</v>
      </c>
      <c r="L7602" s="1">
        <v>32.14547130920765</v>
      </c>
      <c r="M7602" s="2">
        <f>Table13[[#This Row],[Cons h '[MWh']]]-Table13[[#This Row],[Ewec_prod '[MWh']]]-Table13[[#This Row],[Eeol_prod '[MWh']]]-Table13[[#This Row],[Efv_prod '[MWh']]]</f>
        <v>18.540671309207649</v>
      </c>
    </row>
    <row r="7603" x14ac:dyDescent="0.25">
      <c r="E7603" s="4">
        <v>43782.708333333336</v>
      </c>
      <c r="F7603" s="3">
        <v>0.34764999999999996</v>
      </c>
      <c r="G7603" s="2">
        <f>Table13[[#This Row],[CF % FV]]*$A$2</f>
        <v>38.241499999999995</v>
      </c>
      <c r="H7603" s="3">
        <v>0.79398230308498796</v>
      </c>
      <c r="I7603" s="2">
        <f>Table13[[#This Row],[CF % EOL ]]*$A$6</f>
        <v>0</v>
      </c>
      <c r="J7603" s="3">
        <v>0.24761811860628152</v>
      </c>
      <c r="K7603" s="2">
        <f>$A$10*Table13[[#This Row],[CF % WEC]]</f>
        <v>0</v>
      </c>
      <c r="L7603" s="1">
        <v>31.573596579705388</v>
      </c>
      <c r="M7603" s="2">
        <f>Table13[[#This Row],[Cons h '[MWh']]]-Table13[[#This Row],[Ewec_prod '[MWh']]]-Table13[[#This Row],[Eeol_prod '[MWh']]]-Table13[[#This Row],[Efv_prod '[MWh']]]</f>
        <v>-6.667903420294607</v>
      </c>
    </row>
    <row r="7604" x14ac:dyDescent="0.25">
      <c r="E7604" s="4">
        <v>43782.75</v>
      </c>
      <c r="F7604" s="3">
        <v>0.55144000000000004</v>
      </c>
      <c r="G7604" s="2">
        <f>Table13[[#This Row],[CF % FV]]*$A$2</f>
        <v>60.658400000000007</v>
      </c>
      <c r="H7604" s="3">
        <v>0.83811879201411699</v>
      </c>
      <c r="I7604" s="2">
        <f>Table13[[#This Row],[CF % EOL ]]*$A$6</f>
        <v>0</v>
      </c>
      <c r="J7604" s="3">
        <v>0.2668115478847683</v>
      </c>
      <c r="K7604" s="2">
        <f>$A$10*Table13[[#This Row],[CF % WEC]]</f>
        <v>0</v>
      </c>
      <c r="L7604" s="1">
        <v>51.041027196835692</v>
      </c>
      <c r="M7604" s="2">
        <f>Table13[[#This Row],[Cons h '[MWh']]]-Table13[[#This Row],[Ewec_prod '[MWh']]]-Table13[[#This Row],[Eeol_prod '[MWh']]]-Table13[[#This Row],[Efv_prod '[MWh']]]</f>
        <v>-9.6173728031643151</v>
      </c>
    </row>
    <row r="7605" x14ac:dyDescent="0.25">
      <c r="E7605" s="4">
        <v>43782.791666666664</v>
      </c>
      <c r="F7605" s="3">
        <v>0.70096999999999998</v>
      </c>
      <c r="G7605" s="2">
        <f>Table13[[#This Row],[CF % FV]]*$A$2</f>
        <v>77.106700000000004</v>
      </c>
      <c r="H7605" s="3">
        <v>0.85228643266702997</v>
      </c>
      <c r="I7605" s="2">
        <f>Table13[[#This Row],[CF % EOL ]]*$A$6</f>
        <v>0</v>
      </c>
      <c r="J7605" s="3">
        <v>0.28103964569860512</v>
      </c>
      <c r="K7605" s="2">
        <f>$A$10*Table13[[#This Row],[CF % WEC]]</f>
        <v>0</v>
      </c>
      <c r="L7605" s="1">
        <v>48.619981491491124</v>
      </c>
      <c r="M7605" s="2">
        <f>Table13[[#This Row],[Cons h '[MWh']]]-Table13[[#This Row],[Ewec_prod '[MWh']]]-Table13[[#This Row],[Eeol_prod '[MWh']]]-Table13[[#This Row],[Efv_prod '[MWh']]]</f>
        <v>-28.486718508508879</v>
      </c>
    </row>
    <row r="7606" x14ac:dyDescent="0.25">
      <c r="E7606" s="4">
        <v>43782.833333333336</v>
      </c>
      <c r="F7606" s="3">
        <v>0.78810000000000002</v>
      </c>
      <c r="G7606" s="2">
        <f>Table13[[#This Row],[CF % FV]]*$A$2</f>
        <v>86.691000000000003</v>
      </c>
      <c r="H7606" s="3">
        <v>0.843136903565611</v>
      </c>
      <c r="I7606" s="2">
        <f>Table13[[#This Row],[CF % EOL ]]*$A$6</f>
        <v>0</v>
      </c>
      <c r="J7606" s="3">
        <v>0.28913332084312382</v>
      </c>
      <c r="K7606" s="2">
        <f>$A$10*Table13[[#This Row],[CF % WEC]]</f>
        <v>0</v>
      </c>
      <c r="L7606" s="1">
        <v>38.842882603054271</v>
      </c>
      <c r="M7606" s="2">
        <f>Table13[[#This Row],[Cons h '[MWh']]]-Table13[[#This Row],[Ewec_prod '[MWh']]]-Table13[[#This Row],[Eeol_prod '[MWh']]]-Table13[[#This Row],[Efv_prod '[MWh']]]</f>
        <v>-47.848117396945732</v>
      </c>
    </row>
    <row r="7607" x14ac:dyDescent="0.25">
      <c r="E7607" s="4">
        <v>43782.875</v>
      </c>
      <c r="F7607" s="3">
        <v>0.81701000000000001</v>
      </c>
      <c r="G7607" s="2">
        <f>Table13[[#This Row],[CF % FV]]*$A$2</f>
        <v>89.871099999999998</v>
      </c>
      <c r="H7607" s="3">
        <v>0.84730957668683804</v>
      </c>
      <c r="I7607" s="2">
        <f>Table13[[#This Row],[CF % EOL ]]*$A$6</f>
        <v>0</v>
      </c>
      <c r="J7607" s="3">
        <v>0.24255253236498267</v>
      </c>
      <c r="K7607" s="2">
        <f>$A$10*Table13[[#This Row],[CF % WEC]]</f>
        <v>0</v>
      </c>
      <c r="L7607" s="1">
        <v>26.832793991159619</v>
      </c>
      <c r="M7607" s="2">
        <f>Table13[[#This Row],[Cons h '[MWh']]]-Table13[[#This Row],[Ewec_prod '[MWh']]]-Table13[[#This Row],[Eeol_prod '[MWh']]]-Table13[[#This Row],[Efv_prod '[MWh']]]</f>
        <v>-63.038306008840379</v>
      </c>
    </row>
    <row r="7608" x14ac:dyDescent="0.25">
      <c r="E7608" s="4">
        <v>43782.916666666664</v>
      </c>
      <c r="F7608" s="3">
        <v>0.75946000000000002</v>
      </c>
      <c r="G7608" s="2">
        <f>Table13[[#This Row],[CF % FV]]*$A$2</f>
        <v>83.540599999999998</v>
      </c>
      <c r="H7608" s="3">
        <v>9.7773411715147904E-2</v>
      </c>
      <c r="I7608" s="2">
        <f>Table13[[#This Row],[CF % EOL ]]*$A$6</f>
        <v>0</v>
      </c>
      <c r="J7608" s="3">
        <v>0.21081865011647627</v>
      </c>
      <c r="K7608" s="2">
        <f>$A$10*Table13[[#This Row],[CF % WEC]]</f>
        <v>0</v>
      </c>
      <c r="L7608" s="1">
        <v>31.01502013307131</v>
      </c>
      <c r="M7608" s="2">
        <f>Table13[[#This Row],[Cons h '[MWh']]]-Table13[[#This Row],[Ewec_prod '[MWh']]]-Table13[[#This Row],[Eeol_prod '[MWh']]]-Table13[[#This Row],[Efv_prod '[MWh']]]</f>
        <v>-52.525579866928688</v>
      </c>
    </row>
    <row r="7609" x14ac:dyDescent="0.25">
      <c r="E7609" s="4">
        <v>43782.958333333336</v>
      </c>
      <c r="F7609" s="3">
        <v>0.69519000000000009</v>
      </c>
      <c r="G7609" s="2">
        <f>Table13[[#This Row],[CF % FV]]*$A$2</f>
        <v>76.470900000000015</v>
      </c>
      <c r="H7609" s="3">
        <v>0.108057846869338</v>
      </c>
      <c r="I7609" s="2">
        <f>Table13[[#This Row],[CF % EOL ]]*$A$6</f>
        <v>0</v>
      </c>
      <c r="J7609" s="3">
        <v>0.18838540117524613</v>
      </c>
      <c r="K7609" s="2">
        <f>$A$10*Table13[[#This Row],[CF % WEC]]</f>
        <v>0</v>
      </c>
      <c r="L7609" s="1">
        <v>24.459325500529985</v>
      </c>
      <c r="M7609" s="2">
        <f>Table13[[#This Row],[Cons h '[MWh']]]-Table13[[#This Row],[Ewec_prod '[MWh']]]-Table13[[#This Row],[Eeol_prod '[MWh']]]-Table13[[#This Row],[Efv_prod '[MWh']]]</f>
        <v>-52.011574499470029</v>
      </c>
    </row>
    <row r="7610" x14ac:dyDescent="0.25">
      <c r="E7610" s="4">
        <v>43783</v>
      </c>
      <c r="F7610" s="3">
        <v>0.49952999999999997</v>
      </c>
      <c r="G7610" s="2">
        <f>Table13[[#This Row],[CF % FV]]*$A$2</f>
        <v>54.948299999999996</v>
      </c>
      <c r="H7610" s="3">
        <v>0.190059970788759</v>
      </c>
      <c r="I7610" s="2">
        <f>Table13[[#This Row],[CF % EOL ]]*$A$6</f>
        <v>0</v>
      </c>
      <c r="J7610" s="3">
        <v>0.17463052987638328</v>
      </c>
      <c r="K7610" s="2">
        <f>$A$10*Table13[[#This Row],[CF % WEC]]</f>
        <v>0</v>
      </c>
      <c r="L7610" s="1">
        <v>18.934885256878442</v>
      </c>
      <c r="M7610" s="2">
        <f>Table13[[#This Row],[Cons h '[MWh']]]-Table13[[#This Row],[Ewec_prod '[MWh']]]-Table13[[#This Row],[Eeol_prod '[MWh']]]-Table13[[#This Row],[Efv_prod '[MWh']]]</f>
        <v>-36.013414743121558</v>
      </c>
    </row>
    <row r="7611" x14ac:dyDescent="0.25">
      <c r="E7611" s="4">
        <v>43783.041666666664</v>
      </c>
      <c r="F7611" s="3">
        <v>0.35646</v>
      </c>
      <c r="G7611" s="2">
        <f>Table13[[#This Row],[CF % FV]]*$A$2</f>
        <v>39.210599999999999</v>
      </c>
      <c r="H7611" s="3">
        <v>0.28880080704767902</v>
      </c>
      <c r="I7611" s="2">
        <f>Table13[[#This Row],[CF % EOL ]]*$A$6</f>
        <v>0</v>
      </c>
      <c r="J7611" s="3">
        <v>0.17060932522747782</v>
      </c>
      <c r="K7611" s="2">
        <f>$A$10*Table13[[#This Row],[CF % WEC]]</f>
        <v>0</v>
      </c>
      <c r="L7611" s="1">
        <v>22.77204267961573</v>
      </c>
      <c r="M7611" s="2">
        <f>Table13[[#This Row],[Cons h '[MWh']]]-Table13[[#This Row],[Ewec_prod '[MWh']]]-Table13[[#This Row],[Eeol_prod '[MWh']]]-Table13[[#This Row],[Efv_prod '[MWh']]]</f>
        <v>-16.43855732038427</v>
      </c>
    </row>
    <row r="7612" x14ac:dyDescent="0.25">
      <c r="E7612" s="4">
        <v>43783.083333333336</v>
      </c>
      <c r="F7612" s="3">
        <v>0.15425</v>
      </c>
      <c r="G7612" s="2">
        <f>Table13[[#This Row],[CF % FV]]*$A$2</f>
        <v>16.967500000000001</v>
      </c>
      <c r="H7612" s="3">
        <v>0.47750680259045902</v>
      </c>
      <c r="I7612" s="2">
        <f>Table13[[#This Row],[CF % EOL ]]*$A$6</f>
        <v>0</v>
      </c>
      <c r="J7612" s="3">
        <v>0.17940413110952097</v>
      </c>
      <c r="K7612" s="2">
        <f>$A$10*Table13[[#This Row],[CF % WEC]]</f>
        <v>0</v>
      </c>
      <c r="L7612" s="1">
        <v>21.390774249826325</v>
      </c>
      <c r="M7612" s="2">
        <f>Table13[[#This Row],[Cons h '[MWh']]]-Table13[[#This Row],[Ewec_prod '[MWh']]]-Table13[[#This Row],[Eeol_prod '[MWh']]]-Table13[[#This Row],[Efv_prod '[MWh']]]</f>
        <v>4.4232742498263242</v>
      </c>
    </row>
    <row r="7613" x14ac:dyDescent="0.25">
      <c r="E7613" s="4">
        <v>43783.125</v>
      </c>
      <c r="F7613" s="3">
        <v>8.8800000000000007E-3</v>
      </c>
      <c r="G7613" s="2">
        <f>Table13[[#This Row],[CF % FV]]*$A$2</f>
        <v>0.97680000000000011</v>
      </c>
      <c r="H7613" s="3">
        <v>0.68281624716848899</v>
      </c>
      <c r="I7613" s="2">
        <f>Table13[[#This Row],[CF % EOL ]]*$A$6</f>
        <v>0</v>
      </c>
      <c r="J7613" s="3">
        <v>0.19670171608842849</v>
      </c>
      <c r="K7613" s="2">
        <f>$A$10*Table13[[#This Row],[CF % WEC]]</f>
        <v>0</v>
      </c>
      <c r="L7613" s="1">
        <v>21.427855827270601</v>
      </c>
      <c r="M7613" s="2">
        <f>Table13[[#This Row],[Cons h '[MWh']]]-Table13[[#This Row],[Ewec_prod '[MWh']]]-Table13[[#This Row],[Eeol_prod '[MWh']]]-Table13[[#This Row],[Efv_prod '[MWh']]]</f>
        <v>20.451055827270601</v>
      </c>
    </row>
    <row r="7614" x14ac:dyDescent="0.25">
      <c r="E7614" s="4">
        <v>43783.166666666664</v>
      </c>
      <c r="F7614" s="3">
        <v>0</v>
      </c>
      <c r="G7614" s="2">
        <f>Table13[[#This Row],[CF % FV]]*$A$2</f>
        <v>0</v>
      </c>
      <c r="H7614" s="3">
        <v>0.77382478376118802</v>
      </c>
      <c r="I7614" s="2">
        <f>Table13[[#This Row],[CF % EOL ]]*$A$6</f>
        <v>0</v>
      </c>
      <c r="J7614" s="3">
        <v>0.22051656498076619</v>
      </c>
      <c r="K7614" s="2">
        <f>$A$10*Table13[[#This Row],[CF % WEC]]</f>
        <v>0</v>
      </c>
      <c r="L7614" s="1">
        <v>24.591511586882504</v>
      </c>
      <c r="M7614" s="2">
        <f>Table13[[#This Row],[Cons h '[MWh']]]-Table13[[#This Row],[Ewec_prod '[MWh']]]-Table13[[#This Row],[Eeol_prod '[MWh']]]-Table13[[#This Row],[Efv_prod '[MWh']]]</f>
        <v>24.591511586882504</v>
      </c>
    </row>
    <row r="7615" x14ac:dyDescent="0.25">
      <c r="E7615" s="4">
        <v>43783.208333333336</v>
      </c>
      <c r="F7615" s="3">
        <v>0</v>
      </c>
      <c r="G7615" s="2">
        <f>Table13[[#This Row],[CF % FV]]*$A$2</f>
        <v>0</v>
      </c>
      <c r="H7615" s="3">
        <v>0.79581630574266804</v>
      </c>
      <c r="I7615" s="2">
        <f>Table13[[#This Row],[CF % EOL ]]*$A$6</f>
        <v>0</v>
      </c>
      <c r="J7615" s="3">
        <v>0.24102015218467684</v>
      </c>
      <c r="K7615" s="2">
        <f>$A$10*Table13[[#This Row],[CF % WEC]]</f>
        <v>0</v>
      </c>
      <c r="L7615" s="1">
        <v>22.380912556567694</v>
      </c>
      <c r="M7615" s="2">
        <f>Table13[[#This Row],[Cons h '[MWh']]]-Table13[[#This Row],[Ewec_prod '[MWh']]]-Table13[[#This Row],[Eeol_prod '[MWh']]]-Table13[[#This Row],[Efv_prod '[MWh']]]</f>
        <v>22.380912556567694</v>
      </c>
    </row>
    <row r="7616" x14ac:dyDescent="0.25">
      <c r="E7616" s="4">
        <v>43783.25</v>
      </c>
      <c r="F7616" s="3">
        <v>0</v>
      </c>
      <c r="G7616" s="2">
        <f>Table13[[#This Row],[CF % FV]]*$A$2</f>
        <v>0</v>
      </c>
      <c r="H7616" s="3">
        <v>0.81530193371230097</v>
      </c>
      <c r="I7616" s="2">
        <f>Table13[[#This Row],[CF % EOL ]]*$A$6</f>
        <v>0</v>
      </c>
      <c r="J7616" s="3">
        <v>0.25902000956272386</v>
      </c>
      <c r="K7616" s="2">
        <f>$A$10*Table13[[#This Row],[CF % WEC]]</f>
        <v>0</v>
      </c>
      <c r="L7616" s="1">
        <v>33.77602308785778</v>
      </c>
      <c r="M7616" s="2">
        <f>Table13[[#This Row],[Cons h '[MWh']]]-Table13[[#This Row],[Ewec_prod '[MWh']]]-Table13[[#This Row],[Eeol_prod '[MWh']]]-Table13[[#This Row],[Efv_prod '[MWh']]]</f>
        <v>33.77602308785778</v>
      </c>
    </row>
    <row r="7617" x14ac:dyDescent="0.25">
      <c r="E7617" s="4">
        <v>43783.291666666664</v>
      </c>
      <c r="F7617" s="3">
        <v>0</v>
      </c>
      <c r="G7617" s="2">
        <f>Table13[[#This Row],[CF % FV]]*$A$2</f>
        <v>0</v>
      </c>
      <c r="H7617" s="3">
        <v>0.82995295599993602</v>
      </c>
      <c r="I7617" s="2">
        <f>Table13[[#This Row],[CF % EOL ]]*$A$6</f>
        <v>0</v>
      </c>
      <c r="J7617" s="3">
        <v>0.26838796627600942</v>
      </c>
      <c r="K7617" s="2">
        <f>$A$10*Table13[[#This Row],[CF % WEC]]</f>
        <v>0</v>
      </c>
      <c r="L7617" s="1">
        <v>23.400985761701307</v>
      </c>
      <c r="M7617" s="2">
        <f>Table13[[#This Row],[Cons h '[MWh']]]-Table13[[#This Row],[Ewec_prod '[MWh']]]-Table13[[#This Row],[Eeol_prod '[MWh']]]-Table13[[#This Row],[Efv_prod '[MWh']]]</f>
        <v>23.400985761701307</v>
      </c>
    </row>
    <row r="7618" x14ac:dyDescent="0.25">
      <c r="E7618" s="4">
        <v>43783.333333333336</v>
      </c>
      <c r="F7618" s="3">
        <v>0</v>
      </c>
      <c r="G7618" s="2">
        <f>Table13[[#This Row],[CF % FV]]*$A$2</f>
        <v>0</v>
      </c>
      <c r="H7618" s="3">
        <v>0.82705961311096798</v>
      </c>
      <c r="I7618" s="2">
        <f>Table13[[#This Row],[CF % EOL ]]*$A$6</f>
        <v>0</v>
      </c>
      <c r="J7618" s="3">
        <v>0.2649258616629192</v>
      </c>
      <c r="K7618" s="2">
        <f>$A$10*Table13[[#This Row],[CF % WEC]]</f>
        <v>0</v>
      </c>
      <c r="L7618" s="1">
        <v>30.616559533643397</v>
      </c>
      <c r="M7618" s="2">
        <f>Table13[[#This Row],[Cons h '[MWh']]]-Table13[[#This Row],[Ewec_prod '[MWh']]]-Table13[[#This Row],[Eeol_prod '[MWh']]]-Table13[[#This Row],[Efv_prod '[MWh']]]</f>
        <v>30.616559533643397</v>
      </c>
    </row>
    <row r="7619" x14ac:dyDescent="0.25">
      <c r="E7619" s="4">
        <v>43783.375</v>
      </c>
      <c r="F7619" s="3">
        <v>0</v>
      </c>
      <c r="G7619" s="2">
        <f>Table13[[#This Row],[CF % FV]]*$A$2</f>
        <v>0</v>
      </c>
      <c r="H7619" s="3">
        <v>0.77598747189384798</v>
      </c>
      <c r="I7619" s="2">
        <f>Table13[[#This Row],[CF % EOL ]]*$A$6</f>
        <v>0</v>
      </c>
      <c r="J7619" s="3">
        <v>0.21574141947677808</v>
      </c>
      <c r="K7619" s="2">
        <f>$A$10*Table13[[#This Row],[CF % WEC]]</f>
        <v>0</v>
      </c>
      <c r="L7619" s="1">
        <v>29.102634380035376</v>
      </c>
      <c r="M7619" s="2">
        <f>Table13[[#This Row],[Cons h '[MWh']]]-Table13[[#This Row],[Ewec_prod '[MWh']]]-Table13[[#This Row],[Eeol_prod '[MWh']]]-Table13[[#This Row],[Efv_prod '[MWh']]]</f>
        <v>29.102634380035376</v>
      </c>
    </row>
    <row r="7620" x14ac:dyDescent="0.25">
      <c r="E7620" s="4">
        <v>43783.416666666664</v>
      </c>
      <c r="F7620" s="3">
        <v>0</v>
      </c>
      <c r="G7620" s="2">
        <f>Table13[[#This Row],[CF % FV]]*$A$2</f>
        <v>0</v>
      </c>
      <c r="H7620" s="3">
        <v>5.0812231571918803E-2</v>
      </c>
      <c r="I7620" s="2">
        <f>Table13[[#This Row],[CF % EOL ]]*$A$6</f>
        <v>0</v>
      </c>
      <c r="J7620" s="3">
        <v>0.17969427978609426</v>
      </c>
      <c r="K7620" s="2">
        <f>$A$10*Table13[[#This Row],[CF % WEC]]</f>
        <v>0</v>
      </c>
      <c r="L7620" s="1">
        <v>25.662439090569723</v>
      </c>
      <c r="M7620" s="2">
        <f>Table13[[#This Row],[Cons h '[MWh']]]-Table13[[#This Row],[Ewec_prod '[MWh']]]-Table13[[#This Row],[Eeol_prod '[MWh']]]-Table13[[#This Row],[Efv_prod '[MWh']]]</f>
        <v>25.662439090569723</v>
      </c>
    </row>
    <row r="7621" x14ac:dyDescent="0.25">
      <c r="E7621" s="4">
        <v>43783.458333333336</v>
      </c>
      <c r="F7621" s="3">
        <v>0</v>
      </c>
      <c r="G7621" s="2">
        <f>Table13[[#This Row],[CF % FV]]*$A$2</f>
        <v>0</v>
      </c>
      <c r="H7621" s="3">
        <v>6.8252577628720806E-2</v>
      </c>
      <c r="I7621" s="2">
        <f>Table13[[#This Row],[CF % EOL ]]*$A$6</f>
        <v>0</v>
      </c>
      <c r="J7621" s="3">
        <v>0.15787337418211678</v>
      </c>
      <c r="K7621" s="2">
        <f>$A$10*Table13[[#This Row],[CF % WEC]]</f>
        <v>0</v>
      </c>
      <c r="L7621" s="1">
        <v>30.509768861204645</v>
      </c>
      <c r="M7621" s="2">
        <f>Table13[[#This Row],[Cons h '[MWh']]]-Table13[[#This Row],[Ewec_prod '[MWh']]]-Table13[[#This Row],[Eeol_prod '[MWh']]]-Table13[[#This Row],[Efv_prod '[MWh']]]</f>
        <v>30.509768861204645</v>
      </c>
    </row>
    <row r="7622" x14ac:dyDescent="0.25">
      <c r="E7622" s="4">
        <v>43783.5</v>
      </c>
      <c r="F7622" s="3">
        <v>0</v>
      </c>
      <c r="G7622" s="2">
        <f>Table13[[#This Row],[CF % FV]]*$A$2</f>
        <v>0</v>
      </c>
      <c r="H7622" s="3">
        <v>0.15279852393950699</v>
      </c>
      <c r="I7622" s="2">
        <f>Table13[[#This Row],[CF % EOL ]]*$A$6</f>
        <v>0</v>
      </c>
      <c r="J7622" s="3">
        <v>0.14659986687500945</v>
      </c>
      <c r="K7622" s="2">
        <f>$A$10*Table13[[#This Row],[CF % WEC]]</f>
        <v>0</v>
      </c>
      <c r="L7622" s="1">
        <v>32.54990854293272</v>
      </c>
      <c r="M7622" s="2">
        <f>Table13[[#This Row],[Cons h '[MWh']]]-Table13[[#This Row],[Ewec_prod '[MWh']]]-Table13[[#This Row],[Eeol_prod '[MWh']]]-Table13[[#This Row],[Efv_prod '[MWh']]]</f>
        <v>32.54990854293272</v>
      </c>
    </row>
    <row r="7623" x14ac:dyDescent="0.25">
      <c r="E7623" s="4">
        <v>43783.541666666664</v>
      </c>
      <c r="F7623" s="3">
        <v>0</v>
      </c>
      <c r="G7623" s="2">
        <f>Table13[[#This Row],[CF % FV]]*$A$2</f>
        <v>0</v>
      </c>
      <c r="H7623" s="3">
        <v>0.22309442660704201</v>
      </c>
      <c r="I7623" s="2">
        <f>Table13[[#This Row],[CF % EOL ]]*$A$6</f>
        <v>0</v>
      </c>
      <c r="J7623" s="3">
        <v>0.14100677015840582</v>
      </c>
      <c r="K7623" s="2">
        <f>$A$10*Table13[[#This Row],[CF % WEC]]</f>
        <v>0</v>
      </c>
      <c r="L7623" s="1">
        <v>32.820632276412482</v>
      </c>
      <c r="M7623" s="2">
        <f>Table13[[#This Row],[Cons h '[MWh']]]-Table13[[#This Row],[Ewec_prod '[MWh']]]-Table13[[#This Row],[Eeol_prod '[MWh']]]-Table13[[#This Row],[Efv_prod '[MWh']]]</f>
        <v>32.820632276412482</v>
      </c>
    </row>
    <row r="7624" x14ac:dyDescent="0.25">
      <c r="E7624" s="4">
        <v>43783.583333333336</v>
      </c>
      <c r="F7624" s="3">
        <v>0</v>
      </c>
      <c r="G7624" s="2">
        <f>Table13[[#This Row],[CF % FV]]*$A$2</f>
        <v>0</v>
      </c>
      <c r="H7624" s="3">
        <v>0.27629150302556199</v>
      </c>
      <c r="I7624" s="2">
        <f>Table13[[#This Row],[CF % EOL ]]*$A$6</f>
        <v>0</v>
      </c>
      <c r="J7624" s="3">
        <v>0.14057845377979108</v>
      </c>
      <c r="K7624" s="2">
        <f>$A$10*Table13[[#This Row],[CF % WEC]]</f>
        <v>0</v>
      </c>
      <c r="L7624" s="1">
        <v>25.330392017027357</v>
      </c>
      <c r="M7624" s="2">
        <f>Table13[[#This Row],[Cons h '[MWh']]]-Table13[[#This Row],[Ewec_prod '[MWh']]]-Table13[[#This Row],[Eeol_prod '[MWh']]]-Table13[[#This Row],[Efv_prod '[MWh']]]</f>
        <v>25.330392017027357</v>
      </c>
    </row>
    <row r="7625" x14ac:dyDescent="0.25">
      <c r="E7625" s="4">
        <v>43783.625</v>
      </c>
      <c r="F7625" s="3">
        <v>3.79E-3</v>
      </c>
      <c r="G7625" s="2">
        <f>Table13[[#This Row],[CF % FV]]*$A$2</f>
        <v>0.41689999999999999</v>
      </c>
      <c r="H7625" s="3">
        <v>0.37200747034626602</v>
      </c>
      <c r="I7625" s="2">
        <f>Table13[[#This Row],[CF % EOL ]]*$A$6</f>
        <v>0</v>
      </c>
      <c r="J7625" s="3">
        <v>0.14593257944368515</v>
      </c>
      <c r="K7625" s="2">
        <f>$A$10*Table13[[#This Row],[CF % WEC]]</f>
        <v>0</v>
      </c>
      <c r="L7625" s="1">
        <v>27.365007578394884</v>
      </c>
      <c r="M7625" s="2">
        <f>Table13[[#This Row],[Cons h '[MWh']]]-Table13[[#This Row],[Ewec_prod '[MWh']]]-Table13[[#This Row],[Eeol_prod '[MWh']]]-Table13[[#This Row],[Efv_prod '[MWh']]]</f>
        <v>26.948107578394886</v>
      </c>
    </row>
    <row r="7626" x14ac:dyDescent="0.25">
      <c r="E7626" s="4">
        <v>43783.666666666664</v>
      </c>
      <c r="F7626" s="3">
        <v>0.11492000000000001</v>
      </c>
      <c r="G7626" s="2">
        <f>Table13[[#This Row],[CF % FV]]*$A$2</f>
        <v>12.641200000000001</v>
      </c>
      <c r="H7626" s="3">
        <v>0.498979147368592</v>
      </c>
      <c r="I7626" s="2">
        <f>Table13[[#This Row],[CF % EOL ]]*$A$6</f>
        <v>0</v>
      </c>
      <c r="J7626" s="3">
        <v>0.15506806267414175</v>
      </c>
      <c r="K7626" s="2">
        <f>$A$10*Table13[[#This Row],[CF % WEC]]</f>
        <v>0</v>
      </c>
      <c r="L7626" s="1">
        <v>28.715069731522711</v>
      </c>
      <c r="M7626" s="2">
        <f>Table13[[#This Row],[Cons h '[MWh']]]-Table13[[#This Row],[Ewec_prod '[MWh']]]-Table13[[#This Row],[Eeol_prod '[MWh']]]-Table13[[#This Row],[Efv_prod '[MWh']]]</f>
        <v>16.073869731522709</v>
      </c>
    </row>
    <row r="7627" x14ac:dyDescent="0.25">
      <c r="E7627" s="4">
        <v>43783.708333333336</v>
      </c>
      <c r="F7627" s="3">
        <v>0.31592000000000003</v>
      </c>
      <c r="G7627" s="2">
        <f>Table13[[#This Row],[CF % FV]]*$A$2</f>
        <v>34.751200000000004</v>
      </c>
      <c r="H7627" s="3">
        <v>0.57416739375437298</v>
      </c>
      <c r="I7627" s="2">
        <f>Table13[[#This Row],[CF % EOL ]]*$A$6</f>
        <v>0</v>
      </c>
      <c r="J7627" s="3">
        <v>0.16355087545434557</v>
      </c>
      <c r="K7627" s="2">
        <f>$A$10*Table13[[#This Row],[CF % WEC]]</f>
        <v>0</v>
      </c>
      <c r="L7627" s="1">
        <v>30.084686664401971</v>
      </c>
      <c r="M7627" s="2">
        <f>Table13[[#This Row],[Cons h '[MWh']]]-Table13[[#This Row],[Ewec_prod '[MWh']]]-Table13[[#This Row],[Eeol_prod '[MWh']]]-Table13[[#This Row],[Efv_prod '[MWh']]]</f>
        <v>-4.6665133355980331</v>
      </c>
    </row>
    <row r="7628" x14ac:dyDescent="0.25">
      <c r="E7628" s="4">
        <v>43783.75</v>
      </c>
      <c r="F7628" s="3">
        <v>0.38136999999999999</v>
      </c>
      <c r="G7628" s="2">
        <f>Table13[[#This Row],[CF % FV]]*$A$2</f>
        <v>41.950699999999998</v>
      </c>
      <c r="H7628" s="3">
        <v>0.54502787252793305</v>
      </c>
      <c r="I7628" s="2">
        <f>Table13[[#This Row],[CF % EOL ]]*$A$6</f>
        <v>0</v>
      </c>
      <c r="J7628" s="3">
        <v>0.1678190286060017</v>
      </c>
      <c r="K7628" s="2">
        <f>$A$10*Table13[[#This Row],[CF % WEC]]</f>
        <v>0</v>
      </c>
      <c r="L7628" s="1">
        <v>33.033778798754035</v>
      </c>
      <c r="M7628" s="2">
        <f>Table13[[#This Row],[Cons h '[MWh']]]-Table13[[#This Row],[Ewec_prod '[MWh']]]-Table13[[#This Row],[Eeol_prod '[MWh']]]-Table13[[#This Row],[Efv_prod '[MWh']]]</f>
        <v>-8.9169212012459624</v>
      </c>
    </row>
    <row r="7629" x14ac:dyDescent="0.25">
      <c r="E7629" s="4">
        <v>43783.791666666664</v>
      </c>
      <c r="F7629" s="3">
        <v>0.49506</v>
      </c>
      <c r="G7629" s="2">
        <f>Table13[[#This Row],[CF % FV]]*$A$2</f>
        <v>54.456600000000002</v>
      </c>
      <c r="H7629" s="3">
        <v>0.49538165490448</v>
      </c>
      <c r="I7629" s="2">
        <f>Table13[[#This Row],[CF % EOL ]]*$A$6</f>
        <v>0</v>
      </c>
      <c r="J7629" s="3">
        <v>0.16840313977142105</v>
      </c>
      <c r="K7629" s="2">
        <f>$A$10*Table13[[#This Row],[CF % WEC]]</f>
        <v>0</v>
      </c>
      <c r="L7629" s="1">
        <v>39.155516147358917</v>
      </c>
      <c r="M7629" s="2">
        <f>Table13[[#This Row],[Cons h '[MWh']]]-Table13[[#This Row],[Ewec_prod '[MWh']]]-Table13[[#This Row],[Eeol_prod '[MWh']]]-Table13[[#This Row],[Efv_prod '[MWh']]]</f>
        <v>-15.301083852641085</v>
      </c>
    </row>
    <row r="7630" x14ac:dyDescent="0.25">
      <c r="E7630" s="4">
        <v>43783.833333333336</v>
      </c>
      <c r="F7630" s="3">
        <v>0.59895000000000009</v>
      </c>
      <c r="G7630" s="2">
        <f>Table13[[#This Row],[CF % FV]]*$A$2</f>
        <v>65.884500000000017</v>
      </c>
      <c r="H7630" s="3">
        <v>0.44972144851069901</v>
      </c>
      <c r="I7630" s="2">
        <f>Table13[[#This Row],[CF % EOL ]]*$A$6</f>
        <v>0</v>
      </c>
      <c r="J7630" s="3">
        <v>0.16544282537166105</v>
      </c>
      <c r="K7630" s="2">
        <f>$A$10*Table13[[#This Row],[CF % WEC]]</f>
        <v>0</v>
      </c>
      <c r="L7630" s="1">
        <v>32.57797826826571</v>
      </c>
      <c r="M7630" s="2">
        <f>Table13[[#This Row],[Cons h '[MWh']]]-Table13[[#This Row],[Ewec_prod '[MWh']]]-Table13[[#This Row],[Eeol_prod '[MWh']]]-Table13[[#This Row],[Efv_prod '[MWh']]]</f>
        <v>-33.306521731734307</v>
      </c>
    </row>
    <row r="7631" x14ac:dyDescent="0.25">
      <c r="E7631" s="4">
        <v>43783.875</v>
      </c>
      <c r="F7631" s="3">
        <v>0.65879999999999994</v>
      </c>
      <c r="G7631" s="2">
        <f>Table13[[#This Row],[CF % FV]]*$A$2</f>
        <v>72.467999999999989</v>
      </c>
      <c r="H7631" s="3">
        <v>0.37380013545584001</v>
      </c>
      <c r="I7631" s="2">
        <f>Table13[[#This Row],[CF % EOL ]]*$A$6</f>
        <v>0</v>
      </c>
      <c r="J7631" s="3">
        <v>0.14558898550884611</v>
      </c>
      <c r="K7631" s="2">
        <f>$A$10*Table13[[#This Row],[CF % WEC]]</f>
        <v>0</v>
      </c>
      <c r="L7631" s="1">
        <v>20.992013678236052</v>
      </c>
      <c r="M7631" s="2">
        <f>Table13[[#This Row],[Cons h '[MWh']]]-Table13[[#This Row],[Ewec_prod '[MWh']]]-Table13[[#This Row],[Eeol_prod '[MWh']]]-Table13[[#This Row],[Efv_prod '[MWh']]]</f>
        <v>-51.475986321763941</v>
      </c>
    </row>
    <row r="7632" x14ac:dyDescent="0.25">
      <c r="E7632" s="4">
        <v>43783.916666666664</v>
      </c>
      <c r="F7632" s="3">
        <v>0.63329999999999997</v>
      </c>
      <c r="G7632" s="2">
        <f>Table13[[#This Row],[CF % FV]]*$A$2</f>
        <v>69.662999999999997</v>
      </c>
      <c r="H7632" s="3">
        <v>-3.8125601893330102E-3</v>
      </c>
      <c r="I7632" s="2">
        <f>Table13[[#This Row],[CF % EOL ]]*$A$6</f>
        <v>0</v>
      </c>
      <c r="J7632" s="3">
        <v>0.13034996081000216</v>
      </c>
      <c r="K7632" s="2">
        <f>$A$10*Table13[[#This Row],[CF % WEC]]</f>
        <v>0</v>
      </c>
      <c r="L7632" s="1">
        <v>28.482064085354935</v>
      </c>
      <c r="M7632" s="2">
        <f>Table13[[#This Row],[Cons h '[MWh']]]-Table13[[#This Row],[Ewec_prod '[MWh']]]-Table13[[#This Row],[Eeol_prod '[MWh']]]-Table13[[#This Row],[Efv_prod '[MWh']]]</f>
        <v>-41.180935914645062</v>
      </c>
    </row>
    <row r="7633" x14ac:dyDescent="0.25">
      <c r="E7633" s="4">
        <v>43783.958333333336</v>
      </c>
      <c r="F7633" s="3">
        <v>0.57399</v>
      </c>
      <c r="G7633" s="2">
        <f>Table13[[#This Row],[CF % FV]]*$A$2</f>
        <v>63.1389</v>
      </c>
      <c r="H7633" s="3">
        <v>-2.6901095700124001E-3</v>
      </c>
      <c r="I7633" s="2">
        <f>Table13[[#This Row],[CF % EOL ]]*$A$6</f>
        <v>0</v>
      </c>
      <c r="J7633" s="3">
        <v>0.12337986435910953</v>
      </c>
      <c r="K7633" s="2">
        <f>$A$10*Table13[[#This Row],[CF % WEC]]</f>
        <v>0</v>
      </c>
      <c r="L7633" s="1">
        <v>22.7476635006199</v>
      </c>
      <c r="M7633" s="2">
        <f>Table13[[#This Row],[Cons h '[MWh']]]-Table13[[#This Row],[Ewec_prod '[MWh']]]-Table13[[#This Row],[Eeol_prod '[MWh']]]-Table13[[#This Row],[Efv_prod '[MWh']]]</f>
        <v>-40.391236499380099</v>
      </c>
    </row>
    <row r="7634" x14ac:dyDescent="0.25">
      <c r="E7634" s="4">
        <v>43784</v>
      </c>
      <c r="F7634" s="3">
        <v>0.45261000000000001</v>
      </c>
      <c r="G7634" s="2">
        <f>Table13[[#This Row],[CF % FV]]*$A$2</f>
        <v>49.787100000000002</v>
      </c>
      <c r="H7634" s="3">
        <v>-3.7693724694816198E-3</v>
      </c>
      <c r="I7634" s="2">
        <f>Table13[[#This Row],[CF % EOL ]]*$A$6</f>
        <v>0</v>
      </c>
      <c r="J7634" s="3">
        <v>0.11945264054399816</v>
      </c>
      <c r="K7634" s="2">
        <f>$A$10*Table13[[#This Row],[CF % WEC]]</f>
        <v>0</v>
      </c>
      <c r="L7634" s="1">
        <v>23.276087999529164</v>
      </c>
      <c r="M7634" s="2">
        <f>Table13[[#This Row],[Cons h '[MWh']]]-Table13[[#This Row],[Ewec_prod '[MWh']]]-Table13[[#This Row],[Eeol_prod '[MWh']]]-Table13[[#This Row],[Efv_prod '[MWh']]]</f>
        <v>-26.511012000470839</v>
      </c>
    </row>
    <row r="7635" x14ac:dyDescent="0.25">
      <c r="E7635" s="4">
        <v>43784.041666666664</v>
      </c>
      <c r="F7635" s="3">
        <v>0.25842999999999999</v>
      </c>
      <c r="G7635" s="2">
        <f>Table13[[#This Row],[CF % FV]]*$A$2</f>
        <v>28.427299999999999</v>
      </c>
      <c r="H7635" s="3">
        <v>5.4800979620949701E-2</v>
      </c>
      <c r="I7635" s="2">
        <f>Table13[[#This Row],[CF % EOL ]]*$A$6</f>
        <v>0</v>
      </c>
      <c r="J7635" s="3">
        <v>0.11813598420178574</v>
      </c>
      <c r="K7635" s="2">
        <f>$A$10*Table13[[#This Row],[CF % WEC]]</f>
        <v>0</v>
      </c>
      <c r="L7635" s="1">
        <v>18.998977238771282</v>
      </c>
      <c r="M7635" s="2">
        <f>Table13[[#This Row],[Cons h '[MWh']]]-Table13[[#This Row],[Ewec_prod '[MWh']]]-Table13[[#This Row],[Eeol_prod '[MWh']]]-Table13[[#This Row],[Efv_prod '[MWh']]]</f>
        <v>-9.428322761228717</v>
      </c>
    </row>
    <row r="7636" x14ac:dyDescent="0.25">
      <c r="E7636" s="4">
        <v>43784.083333333336</v>
      </c>
      <c r="F7636" s="3">
        <v>0.11534</v>
      </c>
      <c r="G7636" s="2">
        <f>Table13[[#This Row],[CF % FV]]*$A$2</f>
        <v>12.6874</v>
      </c>
      <c r="H7636" s="3">
        <v>0.23327127552251001</v>
      </c>
      <c r="I7636" s="2">
        <f>Table13[[#This Row],[CF % EOL ]]*$A$6</f>
        <v>0</v>
      </c>
      <c r="J7636" s="3">
        <v>0.12082282214510653</v>
      </c>
      <c r="K7636" s="2">
        <f>$A$10*Table13[[#This Row],[CF % WEC]]</f>
        <v>0</v>
      </c>
      <c r="L7636" s="1">
        <v>29.583108409329299</v>
      </c>
      <c r="M7636" s="2">
        <f>Table13[[#This Row],[Cons h '[MWh']]]-Table13[[#This Row],[Ewec_prod '[MWh']]]-Table13[[#This Row],[Eeol_prod '[MWh']]]-Table13[[#This Row],[Efv_prod '[MWh']]]</f>
        <v>16.895708409329298</v>
      </c>
    </row>
    <row r="7637" x14ac:dyDescent="0.25">
      <c r="E7637" s="4">
        <v>43784.125</v>
      </c>
      <c r="F7637" s="3">
        <v>1.3640000000000001E-2</v>
      </c>
      <c r="G7637" s="2">
        <f>Table13[[#This Row],[CF % FV]]*$A$2</f>
        <v>1.5004000000000002</v>
      </c>
      <c r="H7637" s="3">
        <v>0.47379780440243002</v>
      </c>
      <c r="I7637" s="2">
        <f>Table13[[#This Row],[CF % EOL ]]*$A$6</f>
        <v>0</v>
      </c>
      <c r="J7637" s="3">
        <v>0.14106681701233922</v>
      </c>
      <c r="K7637" s="2">
        <f>$A$10*Table13[[#This Row],[CF % WEC]]</f>
        <v>0</v>
      </c>
      <c r="L7637" s="1">
        <v>25.532810415399631</v>
      </c>
      <c r="M7637" s="2">
        <f>Table13[[#This Row],[Cons h '[MWh']]]-Table13[[#This Row],[Ewec_prod '[MWh']]]-Table13[[#This Row],[Eeol_prod '[MWh']]]-Table13[[#This Row],[Efv_prod '[MWh']]]</f>
        <v>24.032410415399632</v>
      </c>
    </row>
    <row r="7638" x14ac:dyDescent="0.25">
      <c r="E7638" s="4">
        <v>43784.166666666664</v>
      </c>
      <c r="F7638" s="3">
        <v>0</v>
      </c>
      <c r="G7638" s="2">
        <f>Table13[[#This Row],[CF % FV]]*$A$2</f>
        <v>0</v>
      </c>
      <c r="H7638" s="3">
        <v>0.63864730875048004</v>
      </c>
      <c r="I7638" s="2">
        <f>Table13[[#This Row],[CF % EOL ]]*$A$6</f>
        <v>0</v>
      </c>
      <c r="J7638" s="3">
        <v>0.15461068695248478</v>
      </c>
      <c r="K7638" s="2">
        <f>$A$10*Table13[[#This Row],[CF % WEC]]</f>
        <v>0</v>
      </c>
      <c r="L7638" s="1">
        <v>26.991220974037311</v>
      </c>
      <c r="M7638" s="2">
        <f>Table13[[#This Row],[Cons h '[MWh']]]-Table13[[#This Row],[Ewec_prod '[MWh']]]-Table13[[#This Row],[Eeol_prod '[MWh']]]-Table13[[#This Row],[Efv_prod '[MWh']]]</f>
        <v>26.991220974037311</v>
      </c>
    </row>
    <row r="7639" x14ac:dyDescent="0.25">
      <c r="E7639" s="4">
        <v>43784.208333333336</v>
      </c>
      <c r="F7639" s="3">
        <v>0</v>
      </c>
      <c r="G7639" s="2">
        <f>Table13[[#This Row],[CF % FV]]*$A$2</f>
        <v>0</v>
      </c>
      <c r="H7639" s="3">
        <v>0.75853904350396195</v>
      </c>
      <c r="I7639" s="2">
        <f>Table13[[#This Row],[CF % EOL ]]*$A$6</f>
        <v>0</v>
      </c>
      <c r="J7639" s="3">
        <v>0.1735183024452287</v>
      </c>
      <c r="K7639" s="2">
        <f>$A$10*Table13[[#This Row],[CF % WEC]]</f>
        <v>0</v>
      </c>
      <c r="L7639" s="1">
        <v>32.635285092671708</v>
      </c>
      <c r="M7639" s="2">
        <f>Table13[[#This Row],[Cons h '[MWh']]]-Table13[[#This Row],[Ewec_prod '[MWh']]]-Table13[[#This Row],[Eeol_prod '[MWh']]]-Table13[[#This Row],[Efv_prod '[MWh']]]</f>
        <v>32.635285092671708</v>
      </c>
    </row>
    <row r="7640" x14ac:dyDescent="0.25">
      <c r="E7640" s="4">
        <v>43784.25</v>
      </c>
      <c r="F7640" s="3">
        <v>0</v>
      </c>
      <c r="G7640" s="2">
        <f>Table13[[#This Row],[CF % FV]]*$A$2</f>
        <v>0</v>
      </c>
      <c r="H7640" s="3">
        <v>0.81638513580150396</v>
      </c>
      <c r="I7640" s="2">
        <f>Table13[[#This Row],[CF % EOL ]]*$A$6</f>
        <v>0</v>
      </c>
      <c r="J7640" s="3">
        <v>0.2005370076762549</v>
      </c>
      <c r="K7640" s="2">
        <f>$A$10*Table13[[#This Row],[CF % WEC]]</f>
        <v>0</v>
      </c>
      <c r="L7640" s="1">
        <v>28.233931377870558</v>
      </c>
      <c r="M7640" s="2">
        <f>Table13[[#This Row],[Cons h '[MWh']]]-Table13[[#This Row],[Ewec_prod '[MWh']]]-Table13[[#This Row],[Eeol_prod '[MWh']]]-Table13[[#This Row],[Efv_prod '[MWh']]]</f>
        <v>28.233931377870558</v>
      </c>
    </row>
    <row r="7641" x14ac:dyDescent="0.25">
      <c r="E7641" s="4">
        <v>43784.291666666664</v>
      </c>
      <c r="F7641" s="3">
        <v>0</v>
      </c>
      <c r="G7641" s="2">
        <f>Table13[[#This Row],[CF % FV]]*$A$2</f>
        <v>0</v>
      </c>
      <c r="H7641" s="3">
        <v>0.83673212667689401</v>
      </c>
      <c r="I7641" s="2">
        <f>Table13[[#This Row],[CF % EOL ]]*$A$6</f>
        <v>0</v>
      </c>
      <c r="J7641" s="3">
        <v>0.22291428367257168</v>
      </c>
      <c r="K7641" s="2">
        <f>$A$10*Table13[[#This Row],[CF % WEC]]</f>
        <v>0</v>
      </c>
      <c r="L7641" s="1">
        <v>37.94001915892953</v>
      </c>
      <c r="M7641" s="2">
        <f>Table13[[#This Row],[Cons h '[MWh']]]-Table13[[#This Row],[Ewec_prod '[MWh']]]-Table13[[#This Row],[Eeol_prod '[MWh']]]-Table13[[#This Row],[Efv_prod '[MWh']]]</f>
        <v>37.94001915892953</v>
      </c>
    </row>
    <row r="7642" x14ac:dyDescent="0.25">
      <c r="E7642" s="4">
        <v>43784.333333333336</v>
      </c>
      <c r="F7642" s="3">
        <v>0</v>
      </c>
      <c r="G7642" s="2">
        <f>Table13[[#This Row],[CF % FV]]*$A$2</f>
        <v>0</v>
      </c>
      <c r="H7642" s="3">
        <v>0.83355379298685195</v>
      </c>
      <c r="I7642" s="2">
        <f>Table13[[#This Row],[CF % EOL ]]*$A$6</f>
        <v>0</v>
      </c>
      <c r="J7642" s="3">
        <v>0.23347533846399859</v>
      </c>
      <c r="K7642" s="2">
        <f>$A$10*Table13[[#This Row],[CF % WEC]]</f>
        <v>0</v>
      </c>
      <c r="L7642" s="1">
        <v>32.205874886077652</v>
      </c>
      <c r="M7642" s="2">
        <f>Table13[[#This Row],[Cons h '[MWh']]]-Table13[[#This Row],[Ewec_prod '[MWh']]]-Table13[[#This Row],[Eeol_prod '[MWh']]]-Table13[[#This Row],[Efv_prod '[MWh']]]</f>
        <v>32.205874886077652</v>
      </c>
    </row>
    <row r="7643" x14ac:dyDescent="0.25">
      <c r="E7643" s="4">
        <v>43784.375</v>
      </c>
      <c r="F7643" s="3">
        <v>0</v>
      </c>
      <c r="G7643" s="2">
        <f>Table13[[#This Row],[CF % FV]]*$A$2</f>
        <v>0</v>
      </c>
      <c r="H7643" s="3">
        <v>0.81493841306295001</v>
      </c>
      <c r="I7643" s="2">
        <f>Table13[[#This Row],[CF % EOL ]]*$A$6</f>
        <v>0</v>
      </c>
      <c r="J7643" s="3">
        <v>0.19841552824277289</v>
      </c>
      <c r="K7643" s="2">
        <f>$A$10*Table13[[#This Row],[CF % WEC]]</f>
        <v>0</v>
      </c>
      <c r="L7643" s="1">
        <v>27.620909312457105</v>
      </c>
      <c r="M7643" s="2">
        <f>Table13[[#This Row],[Cons h '[MWh']]]-Table13[[#This Row],[Ewec_prod '[MWh']]]-Table13[[#This Row],[Eeol_prod '[MWh']]]-Table13[[#This Row],[Efv_prod '[MWh']]]</f>
        <v>27.620909312457105</v>
      </c>
    </row>
    <row r="7644" x14ac:dyDescent="0.25">
      <c r="E7644" s="4">
        <v>43784.416666666664</v>
      </c>
      <c r="F7644" s="3">
        <v>0</v>
      </c>
      <c r="G7644" s="2">
        <f>Table13[[#This Row],[CF % FV]]*$A$2</f>
        <v>0</v>
      </c>
      <c r="H7644" s="3">
        <v>6.0824920545172502E-2</v>
      </c>
      <c r="I7644" s="2">
        <f>Table13[[#This Row],[CF % EOL ]]*$A$6</f>
        <v>0</v>
      </c>
      <c r="J7644" s="3">
        <v>0.17259251344941468</v>
      </c>
      <c r="K7644" s="2">
        <f>$A$10*Table13[[#This Row],[CF % WEC]]</f>
        <v>0</v>
      </c>
      <c r="L7644" s="1">
        <v>29.956603209823758</v>
      </c>
      <c r="M7644" s="2">
        <f>Table13[[#This Row],[Cons h '[MWh']]]-Table13[[#This Row],[Ewec_prod '[MWh']]]-Table13[[#This Row],[Eeol_prod '[MWh']]]-Table13[[#This Row],[Efv_prod '[MWh']]]</f>
        <v>29.956603209823758</v>
      </c>
    </row>
    <row r="7645" x14ac:dyDescent="0.25">
      <c r="E7645" s="4">
        <v>43784.458333333336</v>
      </c>
      <c r="F7645" s="3">
        <v>0</v>
      </c>
      <c r="G7645" s="2">
        <f>Table13[[#This Row],[CF % FV]]*$A$2</f>
        <v>0</v>
      </c>
      <c r="H7645" s="3">
        <v>2.0788422569275201E-2</v>
      </c>
      <c r="I7645" s="2">
        <f>Table13[[#This Row],[CF % EOL ]]*$A$6</f>
        <v>0</v>
      </c>
      <c r="J7645" s="3">
        <v>0.15873698931866248</v>
      </c>
      <c r="K7645" s="2">
        <f>$A$10*Table13[[#This Row],[CF % WEC]]</f>
        <v>0</v>
      </c>
      <c r="L7645" s="1">
        <v>27.498117059902455</v>
      </c>
      <c r="M7645" s="2">
        <f>Table13[[#This Row],[Cons h '[MWh']]]-Table13[[#This Row],[Ewec_prod '[MWh']]]-Table13[[#This Row],[Eeol_prod '[MWh']]]-Table13[[#This Row],[Efv_prod '[MWh']]]</f>
        <v>27.498117059902455</v>
      </c>
    </row>
    <row r="7646" x14ac:dyDescent="0.25">
      <c r="E7646" s="4">
        <v>43784.5</v>
      </c>
      <c r="F7646" s="3">
        <v>0</v>
      </c>
      <c r="G7646" s="2">
        <f>Table13[[#This Row],[CF % FV]]*$A$2</f>
        <v>0</v>
      </c>
      <c r="H7646" s="3">
        <v>4.6623768735812997E-2</v>
      </c>
      <c r="I7646" s="2">
        <f>Table13[[#This Row],[CF % EOL ]]*$A$6</f>
        <v>0</v>
      </c>
      <c r="J7646" s="3">
        <v>0.14905969873833186</v>
      </c>
      <c r="K7646" s="2">
        <f>$A$10*Table13[[#This Row],[CF % WEC]]</f>
        <v>0</v>
      </c>
      <c r="L7646" s="1">
        <v>32.153767625070387</v>
      </c>
      <c r="M7646" s="2">
        <f>Table13[[#This Row],[Cons h '[MWh']]]-Table13[[#This Row],[Ewec_prod '[MWh']]]-Table13[[#This Row],[Eeol_prod '[MWh']]]-Table13[[#This Row],[Efv_prod '[MWh']]]</f>
        <v>32.153767625070387</v>
      </c>
    </row>
    <row r="7647" x14ac:dyDescent="0.25">
      <c r="E7647" s="4">
        <v>43784.541666666664</v>
      </c>
      <c r="F7647" s="3">
        <v>0</v>
      </c>
      <c r="G7647" s="2">
        <f>Table13[[#This Row],[CF % FV]]*$A$2</f>
        <v>0</v>
      </c>
      <c r="H7647" s="3">
        <v>8.38095371184851E-2</v>
      </c>
      <c r="I7647" s="2">
        <f>Table13[[#This Row],[CF % EOL ]]*$A$6</f>
        <v>0</v>
      </c>
      <c r="J7647" s="3">
        <v>0.14272919856906535</v>
      </c>
      <c r="K7647" s="2">
        <f>$A$10*Table13[[#This Row],[CF % WEC]]</f>
        <v>0</v>
      </c>
      <c r="L7647" s="1">
        <v>26.21603560668138</v>
      </c>
      <c r="M7647" s="2">
        <f>Table13[[#This Row],[Cons h '[MWh']]]-Table13[[#This Row],[Ewec_prod '[MWh']]]-Table13[[#This Row],[Eeol_prod '[MWh']]]-Table13[[#This Row],[Efv_prod '[MWh']]]</f>
        <v>26.21603560668138</v>
      </c>
    </row>
    <row r="7648" x14ac:dyDescent="0.25">
      <c r="E7648" s="4">
        <v>43784.583333333336</v>
      </c>
      <c r="F7648" s="3">
        <v>0</v>
      </c>
      <c r="G7648" s="2">
        <f>Table13[[#This Row],[CF % FV]]*$A$2</f>
        <v>0</v>
      </c>
      <c r="H7648" s="3">
        <v>0.17258164430561401</v>
      </c>
      <c r="I7648" s="2">
        <f>Table13[[#This Row],[CF % EOL ]]*$A$6</f>
        <v>0</v>
      </c>
      <c r="J7648" s="3">
        <v>0.13938494836289539</v>
      </c>
      <c r="K7648" s="2">
        <f>$A$10*Table13[[#This Row],[CF % WEC]]</f>
        <v>0</v>
      </c>
      <c r="L7648" s="1">
        <v>27.128655184561563</v>
      </c>
      <c r="M7648" s="2">
        <f>Table13[[#This Row],[Cons h '[MWh']]]-Table13[[#This Row],[Ewec_prod '[MWh']]]-Table13[[#This Row],[Eeol_prod '[MWh']]]-Table13[[#This Row],[Efv_prod '[MWh']]]</f>
        <v>27.128655184561563</v>
      </c>
    </row>
    <row r="7649" x14ac:dyDescent="0.25">
      <c r="E7649" s="4">
        <v>43784.625</v>
      </c>
      <c r="F7649" s="3">
        <v>2.5000000000000001E-3</v>
      </c>
      <c r="G7649" s="2">
        <f>Table13[[#This Row],[CF % FV]]*$A$2</f>
        <v>0.27500000000000002</v>
      </c>
      <c r="H7649" s="3">
        <v>0.27306515228450401</v>
      </c>
      <c r="I7649" s="2">
        <f>Table13[[#This Row],[CF % EOL ]]*$A$6</f>
        <v>0</v>
      </c>
      <c r="J7649" s="3">
        <v>0.13894323017209426</v>
      </c>
      <c r="K7649" s="2">
        <f>$A$10*Table13[[#This Row],[CF % WEC]]</f>
        <v>0</v>
      </c>
      <c r="L7649" s="1">
        <v>24.309459541952499</v>
      </c>
      <c r="M7649" s="2">
        <f>Table13[[#This Row],[Cons h '[MWh']]]-Table13[[#This Row],[Ewec_prod '[MWh']]]-Table13[[#This Row],[Eeol_prod '[MWh']]]-Table13[[#This Row],[Efv_prod '[MWh']]]</f>
        <v>24.034459541952501</v>
      </c>
    </row>
    <row r="7650" x14ac:dyDescent="0.25">
      <c r="E7650" s="4">
        <v>43784.666666666664</v>
      </c>
      <c r="F7650" s="3">
        <v>0.1105</v>
      </c>
      <c r="G7650" s="2">
        <f>Table13[[#This Row],[CF % FV]]*$A$2</f>
        <v>12.154999999999999</v>
      </c>
      <c r="H7650" s="3">
        <v>0.38717035115563903</v>
      </c>
      <c r="I7650" s="2">
        <f>Table13[[#This Row],[CF % EOL ]]*$A$6</f>
        <v>0</v>
      </c>
      <c r="J7650" s="3">
        <v>0.15373789704970367</v>
      </c>
      <c r="K7650" s="2">
        <f>$A$10*Table13[[#This Row],[CF % WEC]]</f>
        <v>0</v>
      </c>
      <c r="L7650" s="1">
        <v>29.36010129478672</v>
      </c>
      <c r="M7650" s="2">
        <f>Table13[[#This Row],[Cons h '[MWh']]]-Table13[[#This Row],[Ewec_prod '[MWh']]]-Table13[[#This Row],[Eeol_prod '[MWh']]]-Table13[[#This Row],[Efv_prod '[MWh']]]</f>
        <v>17.205101294786722</v>
      </c>
    </row>
    <row r="7651" x14ac:dyDescent="0.25">
      <c r="E7651" s="4">
        <v>43784.708333333336</v>
      </c>
      <c r="F7651" s="3">
        <v>0.27856999999999998</v>
      </c>
      <c r="G7651" s="2">
        <f>Table13[[#This Row],[CF % FV]]*$A$2</f>
        <v>30.642699999999998</v>
      </c>
      <c r="H7651" s="3">
        <v>0.438623127076535</v>
      </c>
      <c r="I7651" s="2">
        <f>Table13[[#This Row],[CF % EOL ]]*$A$6</f>
        <v>0</v>
      </c>
      <c r="J7651" s="3">
        <v>0.15835707674364227</v>
      </c>
      <c r="K7651" s="2">
        <f>$A$10*Table13[[#This Row],[CF % WEC]]</f>
        <v>0</v>
      </c>
      <c r="L7651" s="1">
        <v>40.783296201710655</v>
      </c>
      <c r="M7651" s="2">
        <f>Table13[[#This Row],[Cons h '[MWh']]]-Table13[[#This Row],[Ewec_prod '[MWh']]]-Table13[[#This Row],[Eeol_prod '[MWh']]]-Table13[[#This Row],[Efv_prod '[MWh']]]</f>
        <v>10.140596201710657</v>
      </c>
    </row>
    <row r="7652" x14ac:dyDescent="0.25">
      <c r="E7652" s="4">
        <v>43784.75</v>
      </c>
      <c r="F7652" s="3">
        <v>0.45697000000000004</v>
      </c>
      <c r="G7652" s="2">
        <f>Table13[[#This Row],[CF % FV]]*$A$2</f>
        <v>50.266700000000007</v>
      </c>
      <c r="H7652" s="3">
        <v>0.472675680609138</v>
      </c>
      <c r="I7652" s="2">
        <f>Table13[[#This Row],[CF % EOL ]]*$A$6</f>
        <v>0</v>
      </c>
      <c r="J7652" s="3">
        <v>0.16196824622992126</v>
      </c>
      <c r="K7652" s="2">
        <f>$A$10*Table13[[#This Row],[CF % WEC]]</f>
        <v>0</v>
      </c>
      <c r="L7652" s="1">
        <v>50.98984447854496</v>
      </c>
      <c r="M7652" s="2">
        <f>Table13[[#This Row],[Cons h '[MWh']]]-Table13[[#This Row],[Ewec_prod '[MWh']]]-Table13[[#This Row],[Eeol_prod '[MWh']]]-Table13[[#This Row],[Efv_prod '[MWh']]]</f>
        <v>0.72314447854495256</v>
      </c>
    </row>
    <row r="7653" x14ac:dyDescent="0.25">
      <c r="E7653" s="4">
        <v>43784.791666666664</v>
      </c>
      <c r="F7653" s="3">
        <v>0.63151999999999997</v>
      </c>
      <c r="G7653" s="2">
        <f>Table13[[#This Row],[CF % FV]]*$A$2</f>
        <v>69.467199999999991</v>
      </c>
      <c r="H7653" s="3">
        <v>0.544587311810389</v>
      </c>
      <c r="I7653" s="2">
        <f>Table13[[#This Row],[CF % EOL ]]*$A$6</f>
        <v>0</v>
      </c>
      <c r="J7653" s="3">
        <v>0.16508936435715096</v>
      </c>
      <c r="K7653" s="2">
        <f>$A$10*Table13[[#This Row],[CF % WEC]]</f>
        <v>0</v>
      </c>
      <c r="L7653" s="1">
        <v>42.643307196491442</v>
      </c>
      <c r="M7653" s="2">
        <f>Table13[[#This Row],[Cons h '[MWh']]]-Table13[[#This Row],[Ewec_prod '[MWh']]]-Table13[[#This Row],[Eeol_prod '[MWh']]]-Table13[[#This Row],[Efv_prod '[MWh']]]</f>
        <v>-26.823892803508549</v>
      </c>
    </row>
    <row r="7654" x14ac:dyDescent="0.25">
      <c r="E7654" s="4">
        <v>43784.833333333336</v>
      </c>
      <c r="F7654" s="3">
        <v>0.71086000000000005</v>
      </c>
      <c r="G7654" s="2">
        <f>Table13[[#This Row],[CF % FV]]*$A$2</f>
        <v>78.194600000000008</v>
      </c>
      <c r="H7654" s="3">
        <v>0.59213512342624597</v>
      </c>
      <c r="I7654" s="2">
        <f>Table13[[#This Row],[CF % EOL ]]*$A$6</f>
        <v>0</v>
      </c>
      <c r="J7654" s="3">
        <v>0.16670294218742185</v>
      </c>
      <c r="K7654" s="2">
        <f>$A$10*Table13[[#This Row],[CF % WEC]]</f>
        <v>0</v>
      </c>
      <c r="L7654" s="1">
        <v>32.817425006327902</v>
      </c>
      <c r="M7654" s="2">
        <f>Table13[[#This Row],[Cons h '[MWh']]]-Table13[[#This Row],[Ewec_prod '[MWh']]]-Table13[[#This Row],[Eeol_prod '[MWh']]]-Table13[[#This Row],[Efv_prod '[MWh']]]</f>
        <v>-45.377174993672106</v>
      </c>
    </row>
    <row r="7655" x14ac:dyDescent="0.25">
      <c r="E7655" s="4">
        <v>43784.875</v>
      </c>
      <c r="F7655" s="3">
        <v>0.71847000000000005</v>
      </c>
      <c r="G7655" s="2">
        <f>Table13[[#This Row],[CF % FV]]*$A$2</f>
        <v>79.031700000000001</v>
      </c>
      <c r="H7655" s="3">
        <v>0.589803187886631</v>
      </c>
      <c r="I7655" s="2">
        <f>Table13[[#This Row],[CF % EOL ]]*$A$6</f>
        <v>0</v>
      </c>
      <c r="J7655" s="3">
        <v>0.15171736670140393</v>
      </c>
      <c r="K7655" s="2">
        <f>$A$10*Table13[[#This Row],[CF % WEC]]</f>
        <v>0</v>
      </c>
      <c r="L7655" s="1">
        <v>32.176243411699339</v>
      </c>
      <c r="M7655" s="2">
        <f>Table13[[#This Row],[Cons h '[MWh']]]-Table13[[#This Row],[Ewec_prod '[MWh']]]-Table13[[#This Row],[Eeol_prod '[MWh']]]-Table13[[#This Row],[Efv_prod '[MWh']]]</f>
        <v>-46.855456588300662</v>
      </c>
    </row>
    <row r="7656" x14ac:dyDescent="0.25">
      <c r="E7656" s="4">
        <v>43784.916666666664</v>
      </c>
      <c r="F7656" s="3">
        <v>0.66619000000000006</v>
      </c>
      <c r="G7656" s="2">
        <f>Table13[[#This Row],[CF % FV]]*$A$2</f>
        <v>73.280900000000003</v>
      </c>
      <c r="H7656" s="3">
        <v>-3.1230338170540801E-3</v>
      </c>
      <c r="I7656" s="2">
        <f>Table13[[#This Row],[CF % EOL ]]*$A$6</f>
        <v>0</v>
      </c>
      <c r="J7656" s="3">
        <v>0.13933117437556641</v>
      </c>
      <c r="K7656" s="2">
        <f>$A$10*Table13[[#This Row],[CF % WEC]]</f>
        <v>0</v>
      </c>
      <c r="L7656" s="1">
        <v>28.066093355089862</v>
      </c>
      <c r="M7656" s="2">
        <f>Table13[[#This Row],[Cons h '[MWh']]]-Table13[[#This Row],[Ewec_prod '[MWh']]]-Table13[[#This Row],[Eeol_prod '[MWh']]]-Table13[[#This Row],[Efv_prod '[MWh']]]</f>
        <v>-45.214806644910141</v>
      </c>
    </row>
    <row r="7657" x14ac:dyDescent="0.25">
      <c r="E7657" s="4">
        <v>43784.958333333336</v>
      </c>
      <c r="F7657" s="3">
        <v>0.57874000000000003</v>
      </c>
      <c r="G7657" s="2">
        <f>Table13[[#This Row],[CF % FV]]*$A$2</f>
        <v>63.6614</v>
      </c>
      <c r="H7657" s="3">
        <v>-3.1761208824345301E-3</v>
      </c>
      <c r="I7657" s="2">
        <f>Table13[[#This Row],[CF % EOL ]]*$A$6</f>
        <v>0</v>
      </c>
      <c r="J7657" s="3">
        <v>0.13136560640207529</v>
      </c>
      <c r="K7657" s="2">
        <f>$A$10*Table13[[#This Row],[CF % WEC]]</f>
        <v>0</v>
      </c>
      <c r="L7657" s="1">
        <v>21.355542722098907</v>
      </c>
      <c r="M7657" s="2">
        <f>Table13[[#This Row],[Cons h '[MWh']]]-Table13[[#This Row],[Ewec_prod '[MWh']]]-Table13[[#This Row],[Eeol_prod '[MWh']]]-Table13[[#This Row],[Efv_prod '[MWh']]]</f>
        <v>-42.305857277901097</v>
      </c>
    </row>
    <row r="7658" x14ac:dyDescent="0.25">
      <c r="E7658" s="4">
        <v>43785</v>
      </c>
      <c r="F7658" s="3">
        <v>0.47332999999999997</v>
      </c>
      <c r="G7658" s="2">
        <f>Table13[[#This Row],[CF % FV]]*$A$2</f>
        <v>52.066299999999998</v>
      </c>
      <c r="H7658" s="3">
        <v>4.55313234384511E-2</v>
      </c>
      <c r="I7658" s="2">
        <f>Table13[[#This Row],[CF % EOL ]]*$A$6</f>
        <v>0</v>
      </c>
      <c r="J7658" s="3">
        <v>0.12750626398641834</v>
      </c>
      <c r="K7658" s="2">
        <f>$A$10*Table13[[#This Row],[CF % WEC]]</f>
        <v>0</v>
      </c>
      <c r="L7658" s="1">
        <v>14.151051708563013</v>
      </c>
      <c r="M7658" s="2">
        <f>Table13[[#This Row],[Cons h '[MWh']]]-Table13[[#This Row],[Ewec_prod '[MWh']]]-Table13[[#This Row],[Eeol_prod '[MWh']]]-Table13[[#This Row],[Efv_prod '[MWh']]]</f>
        <v>-37.915248291436981</v>
      </c>
    </row>
    <row r="7659" x14ac:dyDescent="0.25">
      <c r="E7659" s="4">
        <v>43785.041666666664</v>
      </c>
      <c r="F7659" s="3">
        <v>0.34264999999999995</v>
      </c>
      <c r="G7659" s="2">
        <f>Table13[[#This Row],[CF % FV]]*$A$2</f>
        <v>37.691499999999998</v>
      </c>
      <c r="H7659" s="3">
        <v>0.170046933094056</v>
      </c>
      <c r="I7659" s="2">
        <f>Table13[[#This Row],[CF % EOL ]]*$A$6</f>
        <v>0</v>
      </c>
      <c r="J7659" s="3">
        <v>0.12821375752965988</v>
      </c>
      <c r="K7659" s="2">
        <f>$A$10*Table13[[#This Row],[CF % WEC]]</f>
        <v>0</v>
      </c>
      <c r="L7659" s="1">
        <v>21.978537011524516</v>
      </c>
      <c r="M7659" s="2">
        <f>Table13[[#This Row],[Cons h '[MWh']]]-Table13[[#This Row],[Ewec_prod '[MWh']]]-Table13[[#This Row],[Eeol_prod '[MWh']]]-Table13[[#This Row],[Efv_prod '[MWh']]]</f>
        <v>-15.712962988475482</v>
      </c>
    </row>
    <row r="7660" x14ac:dyDescent="0.25">
      <c r="E7660" s="4">
        <v>43785.083333333336</v>
      </c>
      <c r="F7660" s="3">
        <v>0.13413999999999998</v>
      </c>
      <c r="G7660" s="2">
        <f>Table13[[#This Row],[CF % FV]]*$A$2</f>
        <v>14.755399999999998</v>
      </c>
      <c r="H7660" s="3">
        <v>0.33075008685150298</v>
      </c>
      <c r="I7660" s="2">
        <f>Table13[[#This Row],[CF % EOL ]]*$A$6</f>
        <v>0</v>
      </c>
      <c r="J7660" s="3">
        <v>0.13510706106508405</v>
      </c>
      <c r="K7660" s="2">
        <f>$A$10*Table13[[#This Row],[CF % WEC]]</f>
        <v>0</v>
      </c>
      <c r="L7660" s="1">
        <v>24.442534688276535</v>
      </c>
      <c r="M7660" s="2">
        <f>Table13[[#This Row],[Cons h '[MWh']]]-Table13[[#This Row],[Ewec_prod '[MWh']]]-Table13[[#This Row],[Eeol_prod '[MWh']]]-Table13[[#This Row],[Efv_prod '[MWh']]]</f>
        <v>9.6871346882765366</v>
      </c>
    </row>
    <row r="7661" x14ac:dyDescent="0.25">
      <c r="E7661" s="4">
        <v>43785.125</v>
      </c>
      <c r="F7661" s="3">
        <v>9.0699999999999999E-3</v>
      </c>
      <c r="G7661" s="2">
        <f>Table13[[#This Row],[CF % FV]]*$A$2</f>
        <v>0.99770000000000003</v>
      </c>
      <c r="H7661" s="3">
        <v>0.46510579365125199</v>
      </c>
      <c r="I7661" s="2">
        <f>Table13[[#This Row],[CF % EOL ]]*$A$6</f>
        <v>0</v>
      </c>
      <c r="J7661" s="3">
        <v>0.15025649325706444</v>
      </c>
      <c r="K7661" s="2">
        <f>$A$10*Table13[[#This Row],[CF % WEC]]</f>
        <v>0</v>
      </c>
      <c r="L7661" s="1">
        <v>23.207865668977316</v>
      </c>
      <c r="M7661" s="2">
        <f>Table13[[#This Row],[Cons h '[MWh']]]-Table13[[#This Row],[Ewec_prod '[MWh']]]-Table13[[#This Row],[Eeol_prod '[MWh']]]-Table13[[#This Row],[Efv_prod '[MWh']]]</f>
        <v>22.210165668977318</v>
      </c>
    </row>
    <row r="7662" x14ac:dyDescent="0.25">
      <c r="E7662" s="4">
        <v>43785.166666666664</v>
      </c>
      <c r="F7662" s="3">
        <v>0</v>
      </c>
      <c r="G7662" s="2">
        <f>Table13[[#This Row],[CF % FV]]*$A$2</f>
        <v>0</v>
      </c>
      <c r="H7662" s="3">
        <v>0.47547310462625197</v>
      </c>
      <c r="I7662" s="2">
        <f>Table13[[#This Row],[CF % EOL ]]*$A$6</f>
        <v>0</v>
      </c>
      <c r="J7662" s="3">
        <v>0.16996004412710891</v>
      </c>
      <c r="K7662" s="2">
        <f>$A$10*Table13[[#This Row],[CF % WEC]]</f>
        <v>0</v>
      </c>
      <c r="L7662" s="1">
        <v>27.299328968477806</v>
      </c>
      <c r="M7662" s="2">
        <f>Table13[[#This Row],[Cons h '[MWh']]]-Table13[[#This Row],[Ewec_prod '[MWh']]]-Table13[[#This Row],[Eeol_prod '[MWh']]]-Table13[[#This Row],[Efv_prod '[MWh']]]</f>
        <v>27.299328968477806</v>
      </c>
    </row>
    <row r="7663" x14ac:dyDescent="0.25">
      <c r="E7663" s="4">
        <v>43785.208333333336</v>
      </c>
      <c r="F7663" s="3">
        <v>0</v>
      </c>
      <c r="G7663" s="2">
        <f>Table13[[#This Row],[CF % FV]]*$A$2</f>
        <v>0</v>
      </c>
      <c r="H7663" s="3">
        <v>0.52498117028386504</v>
      </c>
      <c r="I7663" s="2">
        <f>Table13[[#This Row],[CF % EOL ]]*$A$6</f>
        <v>0</v>
      </c>
      <c r="J7663" s="3">
        <v>0.18245244989375439</v>
      </c>
      <c r="K7663" s="2">
        <f>$A$10*Table13[[#This Row],[CF % WEC]]</f>
        <v>0</v>
      </c>
      <c r="L7663" s="1">
        <v>32.594900820025629</v>
      </c>
      <c r="M7663" s="2">
        <f>Table13[[#This Row],[Cons h '[MWh']]]-Table13[[#This Row],[Ewec_prod '[MWh']]]-Table13[[#This Row],[Eeol_prod '[MWh']]]-Table13[[#This Row],[Efv_prod '[MWh']]]</f>
        <v>32.594900820025629</v>
      </c>
    </row>
    <row r="7664" x14ac:dyDescent="0.25">
      <c r="E7664" s="4">
        <v>43785.25</v>
      </c>
      <c r="F7664" s="3">
        <v>0</v>
      </c>
      <c r="G7664" s="2">
        <f>Table13[[#This Row],[CF % FV]]*$A$2</f>
        <v>0</v>
      </c>
      <c r="H7664" s="3">
        <v>0.56985550179503697</v>
      </c>
      <c r="I7664" s="2">
        <f>Table13[[#This Row],[CF % EOL ]]*$A$6</f>
        <v>0</v>
      </c>
      <c r="J7664" s="3">
        <v>0.18859187356967977</v>
      </c>
      <c r="K7664" s="2">
        <f>$A$10*Table13[[#This Row],[CF % WEC]]</f>
        <v>0</v>
      </c>
      <c r="L7664" s="1">
        <v>21.750718615455128</v>
      </c>
      <c r="M7664" s="2">
        <f>Table13[[#This Row],[Cons h '[MWh']]]-Table13[[#This Row],[Ewec_prod '[MWh']]]-Table13[[#This Row],[Eeol_prod '[MWh']]]-Table13[[#This Row],[Efv_prod '[MWh']]]</f>
        <v>21.750718615455128</v>
      </c>
    </row>
    <row r="7665" x14ac:dyDescent="0.25">
      <c r="E7665" s="4">
        <v>43785.291666666664</v>
      </c>
      <c r="F7665" s="3">
        <v>0</v>
      </c>
      <c r="G7665" s="2">
        <f>Table13[[#This Row],[CF % FV]]*$A$2</f>
        <v>0</v>
      </c>
      <c r="H7665" s="3">
        <v>0.5663312461951</v>
      </c>
      <c r="I7665" s="2">
        <f>Table13[[#This Row],[CF % EOL ]]*$A$6</f>
        <v>0</v>
      </c>
      <c r="J7665" s="3">
        <v>0.19442138331758332</v>
      </c>
      <c r="K7665" s="2">
        <f>$A$10*Table13[[#This Row],[CF % WEC]]</f>
        <v>0</v>
      </c>
      <c r="L7665" s="1">
        <v>34.563037420158075</v>
      </c>
      <c r="M7665" s="2">
        <f>Table13[[#This Row],[Cons h '[MWh']]]-Table13[[#This Row],[Ewec_prod '[MWh']]]-Table13[[#This Row],[Eeol_prod '[MWh']]]-Table13[[#This Row],[Efv_prod '[MWh']]]</f>
        <v>34.563037420158075</v>
      </c>
    </row>
    <row r="7666" x14ac:dyDescent="0.25">
      <c r="E7666" s="4">
        <v>43785.333333333336</v>
      </c>
      <c r="F7666" s="3">
        <v>0</v>
      </c>
      <c r="G7666" s="2">
        <f>Table13[[#This Row],[CF % FV]]*$A$2</f>
        <v>0</v>
      </c>
      <c r="H7666" s="3">
        <v>0.61055055878906705</v>
      </c>
      <c r="I7666" s="2">
        <f>Table13[[#This Row],[CF % EOL ]]*$A$6</f>
        <v>0</v>
      </c>
      <c r="J7666" s="3">
        <v>0.20305012857900695</v>
      </c>
      <c r="K7666" s="2">
        <f>$A$10*Table13[[#This Row],[CF % WEC]]</f>
        <v>0</v>
      </c>
      <c r="L7666" s="1">
        <v>28.497719047531515</v>
      </c>
      <c r="M7666" s="2">
        <f>Table13[[#This Row],[Cons h '[MWh']]]-Table13[[#This Row],[Ewec_prod '[MWh']]]-Table13[[#This Row],[Eeol_prod '[MWh']]]-Table13[[#This Row],[Efv_prod '[MWh']]]</f>
        <v>28.497719047531515</v>
      </c>
    </row>
    <row r="7667" x14ac:dyDescent="0.25">
      <c r="E7667" s="4">
        <v>43785.375</v>
      </c>
      <c r="F7667" s="3">
        <v>0</v>
      </c>
      <c r="G7667" s="2">
        <f>Table13[[#This Row],[CF % FV]]*$A$2</f>
        <v>0</v>
      </c>
      <c r="H7667" s="3">
        <v>0.65376071785919199</v>
      </c>
      <c r="I7667" s="2">
        <f>Table13[[#This Row],[CF % EOL ]]*$A$6</f>
        <v>0</v>
      </c>
      <c r="J7667" s="3">
        <v>0.17104906051185936</v>
      </c>
      <c r="K7667" s="2">
        <f>$A$10*Table13[[#This Row],[CF % WEC]]</f>
        <v>0</v>
      </c>
      <c r="L7667" s="1">
        <v>26.005362556389084</v>
      </c>
      <c r="M7667" s="2">
        <f>Table13[[#This Row],[Cons h '[MWh']]]-Table13[[#This Row],[Ewec_prod '[MWh']]]-Table13[[#This Row],[Eeol_prod '[MWh']]]-Table13[[#This Row],[Efv_prod '[MWh']]]</f>
        <v>26.005362556389084</v>
      </c>
    </row>
    <row r="7668" x14ac:dyDescent="0.25">
      <c r="E7668" s="4">
        <v>43785.416666666664</v>
      </c>
      <c r="F7668" s="3">
        <v>0</v>
      </c>
      <c r="G7668" s="2">
        <f>Table13[[#This Row],[CF % FV]]*$A$2</f>
        <v>0</v>
      </c>
      <c r="H7668" s="3">
        <v>5.36123281905918E-2</v>
      </c>
      <c r="I7668" s="2">
        <f>Table13[[#This Row],[CF % EOL ]]*$A$6</f>
        <v>0</v>
      </c>
      <c r="J7668" s="3">
        <v>0.15281248524487348</v>
      </c>
      <c r="K7668" s="2">
        <f>$A$10*Table13[[#This Row],[CF % WEC]]</f>
        <v>0</v>
      </c>
      <c r="L7668" s="1">
        <v>19.64234519801261</v>
      </c>
      <c r="M7668" s="2">
        <f>Table13[[#This Row],[Cons h '[MWh']]]-Table13[[#This Row],[Ewec_prod '[MWh']]]-Table13[[#This Row],[Eeol_prod '[MWh']]]-Table13[[#This Row],[Efv_prod '[MWh']]]</f>
        <v>19.64234519801261</v>
      </c>
    </row>
    <row r="7669" x14ac:dyDescent="0.25">
      <c r="E7669" s="4">
        <v>43785.458333333336</v>
      </c>
      <c r="F7669" s="3">
        <v>0</v>
      </c>
      <c r="G7669" s="2">
        <f>Table13[[#This Row],[CF % FV]]*$A$2</f>
        <v>0</v>
      </c>
      <c r="H7669" s="3">
        <v>8.6262868058244804E-2</v>
      </c>
      <c r="I7669" s="2">
        <f>Table13[[#This Row],[CF % EOL ]]*$A$6</f>
        <v>0</v>
      </c>
      <c r="J7669" s="3">
        <v>0.14115556542834107</v>
      </c>
      <c r="K7669" s="2">
        <f>$A$10*Table13[[#This Row],[CF % WEC]]</f>
        <v>0</v>
      </c>
      <c r="L7669" s="1">
        <v>33.227164416565167</v>
      </c>
      <c r="M7669" s="2">
        <f>Table13[[#This Row],[Cons h '[MWh']]]-Table13[[#This Row],[Ewec_prod '[MWh']]]-Table13[[#This Row],[Eeol_prod '[MWh']]]-Table13[[#This Row],[Efv_prod '[MWh']]]</f>
        <v>33.227164416565167</v>
      </c>
    </row>
    <row r="7670" x14ac:dyDescent="0.25">
      <c r="E7670" s="4">
        <v>43785.5</v>
      </c>
      <c r="F7670" s="3">
        <v>0</v>
      </c>
      <c r="G7670" s="2">
        <f>Table13[[#This Row],[CF % FV]]*$A$2</f>
        <v>0</v>
      </c>
      <c r="H7670" s="3">
        <v>0.204249166792138</v>
      </c>
      <c r="I7670" s="2">
        <f>Table13[[#This Row],[CF % EOL ]]*$A$6</f>
        <v>0</v>
      </c>
      <c r="J7670" s="3">
        <v>0.13645024459980512</v>
      </c>
      <c r="K7670" s="2">
        <f>$A$10*Table13[[#This Row],[CF % WEC]]</f>
        <v>0</v>
      </c>
      <c r="L7670" s="1">
        <v>31.015159651002065</v>
      </c>
      <c r="M7670" s="2">
        <f>Table13[[#This Row],[Cons h '[MWh']]]-Table13[[#This Row],[Ewec_prod '[MWh']]]-Table13[[#This Row],[Eeol_prod '[MWh']]]-Table13[[#This Row],[Efv_prod '[MWh']]]</f>
        <v>31.015159651002065</v>
      </c>
    </row>
    <row r="7671" x14ac:dyDescent="0.25">
      <c r="E7671" s="4">
        <v>43785.541666666664</v>
      </c>
      <c r="F7671" s="3">
        <v>0</v>
      </c>
      <c r="G7671" s="2">
        <f>Table13[[#This Row],[CF % FV]]*$A$2</f>
        <v>0</v>
      </c>
      <c r="H7671" s="3">
        <v>0.35972933499690402</v>
      </c>
      <c r="I7671" s="2">
        <f>Table13[[#This Row],[CF % EOL ]]*$A$6</f>
        <v>0</v>
      </c>
      <c r="J7671" s="3">
        <v>0.13845400119989557</v>
      </c>
      <c r="K7671" s="2">
        <f>$A$10*Table13[[#This Row],[CF % WEC]]</f>
        <v>0</v>
      </c>
      <c r="L7671" s="1">
        <v>29.095464093937409</v>
      </c>
      <c r="M7671" s="2">
        <f>Table13[[#This Row],[Cons h '[MWh']]]-Table13[[#This Row],[Ewec_prod '[MWh']]]-Table13[[#This Row],[Eeol_prod '[MWh']]]-Table13[[#This Row],[Efv_prod '[MWh']]]</f>
        <v>29.095464093937409</v>
      </c>
    </row>
    <row r="7672" x14ac:dyDescent="0.25">
      <c r="E7672" s="4">
        <v>43785.583333333336</v>
      </c>
      <c r="F7672" s="3">
        <v>0</v>
      </c>
      <c r="G7672" s="2">
        <f>Table13[[#This Row],[CF % FV]]*$A$2</f>
        <v>0</v>
      </c>
      <c r="H7672" s="3">
        <v>0.493222786801018</v>
      </c>
      <c r="I7672" s="2">
        <f>Table13[[#This Row],[CF % EOL ]]*$A$6</f>
        <v>0</v>
      </c>
      <c r="J7672" s="3">
        <v>0.14552285440422935</v>
      </c>
      <c r="K7672" s="2">
        <f>$A$10*Table13[[#This Row],[CF % WEC]]</f>
        <v>0</v>
      </c>
      <c r="L7672" s="1">
        <v>24.248541292858448</v>
      </c>
      <c r="M7672" s="2">
        <f>Table13[[#This Row],[Cons h '[MWh']]]-Table13[[#This Row],[Ewec_prod '[MWh']]]-Table13[[#This Row],[Eeol_prod '[MWh']]]-Table13[[#This Row],[Efv_prod '[MWh']]]</f>
        <v>24.248541292858448</v>
      </c>
    </row>
    <row r="7673" x14ac:dyDescent="0.25">
      <c r="E7673" s="4">
        <v>43785.625</v>
      </c>
      <c r="F7673" s="3">
        <v>3.7499999999999999E-3</v>
      </c>
      <c r="G7673" s="2">
        <f>Table13[[#This Row],[CF % FV]]*$A$2</f>
        <v>0.41249999999999998</v>
      </c>
      <c r="H7673" s="3">
        <v>0.58049988475389502</v>
      </c>
      <c r="I7673" s="2">
        <f>Table13[[#This Row],[CF % EOL ]]*$A$6</f>
        <v>0</v>
      </c>
      <c r="J7673" s="3">
        <v>0.15734495061979717</v>
      </c>
      <c r="K7673" s="2">
        <f>$A$10*Table13[[#This Row],[CF % WEC]]</f>
        <v>0</v>
      </c>
      <c r="L7673" s="1">
        <v>31.289078711243555</v>
      </c>
      <c r="M7673" s="2">
        <f>Table13[[#This Row],[Cons h '[MWh']]]-Table13[[#This Row],[Ewec_prod '[MWh']]]-Table13[[#This Row],[Eeol_prod '[MWh']]]-Table13[[#This Row],[Efv_prod '[MWh']]]</f>
        <v>30.876578711243553</v>
      </c>
    </row>
    <row r="7674" x14ac:dyDescent="0.25">
      <c r="E7674" s="4">
        <v>43785.666666666664</v>
      </c>
      <c r="F7674" s="3">
        <v>0.10406</v>
      </c>
      <c r="G7674" s="2">
        <f>Table13[[#This Row],[CF % FV]]*$A$2</f>
        <v>11.4466</v>
      </c>
      <c r="H7674" s="3">
        <v>0.61963907249733197</v>
      </c>
      <c r="I7674" s="2">
        <f>Table13[[#This Row],[CF % EOL ]]*$A$6</f>
        <v>0</v>
      </c>
      <c r="J7674" s="3">
        <v>0.16863615651501998</v>
      </c>
      <c r="K7674" s="2">
        <f>$A$10*Table13[[#This Row],[CF % WEC]]</f>
        <v>0</v>
      </c>
      <c r="L7674" s="1">
        <v>22.59764110018439</v>
      </c>
      <c r="M7674" s="2">
        <f>Table13[[#This Row],[Cons h '[MWh']]]-Table13[[#This Row],[Ewec_prod '[MWh']]]-Table13[[#This Row],[Eeol_prod '[MWh']]]-Table13[[#This Row],[Efv_prod '[MWh']]]</f>
        <v>11.15104110018439</v>
      </c>
    </row>
    <row r="7675" x14ac:dyDescent="0.25">
      <c r="E7675" s="4">
        <v>43785.708333333336</v>
      </c>
      <c r="F7675" s="3">
        <v>0.27841000000000005</v>
      </c>
      <c r="G7675" s="2">
        <f>Table13[[#This Row],[CF % FV]]*$A$2</f>
        <v>30.625100000000003</v>
      </c>
      <c r="H7675" s="3">
        <v>0.617600331487698</v>
      </c>
      <c r="I7675" s="2">
        <f>Table13[[#This Row],[CF % EOL ]]*$A$6</f>
        <v>0</v>
      </c>
      <c r="J7675" s="3">
        <v>0.17436003762549279</v>
      </c>
      <c r="K7675" s="2">
        <f>$A$10*Table13[[#This Row],[CF % WEC]]</f>
        <v>0</v>
      </c>
      <c r="L7675" s="1">
        <v>32.812808497016732</v>
      </c>
      <c r="M7675" s="2">
        <f>Table13[[#This Row],[Cons h '[MWh']]]-Table13[[#This Row],[Ewec_prod '[MWh']]]-Table13[[#This Row],[Eeol_prod '[MWh']]]-Table13[[#This Row],[Efv_prod '[MWh']]]</f>
        <v>2.1877084970167289</v>
      </c>
    </row>
    <row r="7676" x14ac:dyDescent="0.25">
      <c r="E7676" s="4">
        <v>43785.75</v>
      </c>
      <c r="F7676" s="3">
        <v>0.48537999999999998</v>
      </c>
      <c r="G7676" s="2">
        <f>Table13[[#This Row],[CF % FV]]*$A$2</f>
        <v>53.391799999999996</v>
      </c>
      <c r="H7676" s="3">
        <v>0.59104660076027404</v>
      </c>
      <c r="I7676" s="2">
        <f>Table13[[#This Row],[CF % EOL ]]*$A$6</f>
        <v>0</v>
      </c>
      <c r="J7676" s="3">
        <v>0.17554076071482971</v>
      </c>
      <c r="K7676" s="2">
        <f>$A$10*Table13[[#This Row],[CF % WEC]]</f>
        <v>0</v>
      </c>
      <c r="L7676" s="1">
        <v>37.652829008403316</v>
      </c>
      <c r="M7676" s="2">
        <f>Table13[[#This Row],[Cons h '[MWh']]]-Table13[[#This Row],[Ewec_prod '[MWh']]]-Table13[[#This Row],[Eeol_prod '[MWh']]]-Table13[[#This Row],[Efv_prod '[MWh']]]</f>
        <v>-15.73897099159668</v>
      </c>
    </row>
    <row r="7677" x14ac:dyDescent="0.25">
      <c r="E7677" s="4">
        <v>43785.791666666664</v>
      </c>
      <c r="F7677" s="3">
        <v>0.64644000000000001</v>
      </c>
      <c r="G7677" s="2">
        <f>Table13[[#This Row],[CF % FV]]*$A$2</f>
        <v>71.108400000000003</v>
      </c>
      <c r="H7677" s="3">
        <v>0.55610028284172297</v>
      </c>
      <c r="I7677" s="2">
        <f>Table13[[#This Row],[CF % EOL ]]*$A$6</f>
        <v>0</v>
      </c>
      <c r="J7677" s="3">
        <v>0.17409441918717061</v>
      </c>
      <c r="K7677" s="2">
        <f>$A$10*Table13[[#This Row],[CF % WEC]]</f>
        <v>0</v>
      </c>
      <c r="L7677" s="1">
        <v>37.352783567654235</v>
      </c>
      <c r="M7677" s="2">
        <f>Table13[[#This Row],[Cons h '[MWh']]]-Table13[[#This Row],[Ewec_prod '[MWh']]]-Table13[[#This Row],[Eeol_prod '[MWh']]]-Table13[[#This Row],[Efv_prod '[MWh']]]</f>
        <v>-33.755616432345768</v>
      </c>
    </row>
    <row r="7678" x14ac:dyDescent="0.25">
      <c r="E7678" s="4">
        <v>43785.833333333336</v>
      </c>
      <c r="F7678" s="3">
        <v>0.73046</v>
      </c>
      <c r="G7678" s="2">
        <f>Table13[[#This Row],[CF % FV]]*$A$2</f>
        <v>80.3506</v>
      </c>
      <c r="H7678" s="3">
        <v>0.52884588562544899</v>
      </c>
      <c r="I7678" s="2">
        <f>Table13[[#This Row],[CF % EOL ]]*$A$6</f>
        <v>0</v>
      </c>
      <c r="J7678" s="3">
        <v>0.17138122014940532</v>
      </c>
      <c r="K7678" s="2">
        <f>$A$10*Table13[[#This Row],[CF % WEC]]</f>
        <v>0</v>
      </c>
      <c r="L7678" s="1">
        <v>27.736855399180868</v>
      </c>
      <c r="M7678" s="2">
        <f>Table13[[#This Row],[Cons h '[MWh']]]-Table13[[#This Row],[Ewec_prod '[MWh']]]-Table13[[#This Row],[Eeol_prod '[MWh']]]-Table13[[#This Row],[Efv_prod '[MWh']]]</f>
        <v>-52.613744600819132</v>
      </c>
    </row>
    <row r="7679" x14ac:dyDescent="0.25">
      <c r="E7679" s="4">
        <v>43785.875</v>
      </c>
      <c r="F7679" s="3">
        <v>0.71390999999999993</v>
      </c>
      <c r="G7679" s="2">
        <f>Table13[[#This Row],[CF % FV]]*$A$2</f>
        <v>78.53009999999999</v>
      </c>
      <c r="H7679" s="3">
        <v>0.47342421441243399</v>
      </c>
      <c r="I7679" s="2">
        <f>Table13[[#This Row],[CF % EOL ]]*$A$6</f>
        <v>0</v>
      </c>
      <c r="J7679" s="3">
        <v>0.15022056504254025</v>
      </c>
      <c r="K7679" s="2">
        <f>$A$10*Table13[[#This Row],[CF % WEC]]</f>
        <v>0</v>
      </c>
      <c r="L7679" s="1">
        <v>20.144298857222111</v>
      </c>
      <c r="M7679" s="2">
        <f>Table13[[#This Row],[Cons h '[MWh']]]-Table13[[#This Row],[Ewec_prod '[MWh']]]-Table13[[#This Row],[Eeol_prod '[MWh']]]-Table13[[#This Row],[Efv_prod '[MWh']]]</f>
        <v>-58.385801142777879</v>
      </c>
    </row>
    <row r="7680" x14ac:dyDescent="0.25">
      <c r="E7680" s="4">
        <v>43785.916666666664</v>
      </c>
      <c r="F7680" s="3">
        <v>0.70762000000000003</v>
      </c>
      <c r="G7680" s="2">
        <f>Table13[[#This Row],[CF % FV]]*$A$2</f>
        <v>77.838200000000001</v>
      </c>
      <c r="H7680" s="3">
        <v>-3.7860963423561999E-3</v>
      </c>
      <c r="I7680" s="2">
        <f>Table13[[#This Row],[CF % EOL ]]*$A$6</f>
        <v>0</v>
      </c>
      <c r="J7680" s="3">
        <v>0.13436913024963185</v>
      </c>
      <c r="K7680" s="2">
        <f>$A$10*Table13[[#This Row],[CF % WEC]]</f>
        <v>0</v>
      </c>
      <c r="L7680" s="1">
        <v>27.648304525664145</v>
      </c>
      <c r="M7680" s="2">
        <f>Table13[[#This Row],[Cons h '[MWh']]]-Table13[[#This Row],[Ewec_prod '[MWh']]]-Table13[[#This Row],[Eeol_prod '[MWh']]]-Table13[[#This Row],[Efv_prod '[MWh']]]</f>
        <v>-50.189895474335856</v>
      </c>
    </row>
    <row r="7681" x14ac:dyDescent="0.25">
      <c r="E7681" s="4">
        <v>43785.958333333336</v>
      </c>
      <c r="F7681" s="3">
        <v>0.6476900000000001</v>
      </c>
      <c r="G7681" s="2">
        <f>Table13[[#This Row],[CF % FV]]*$A$2</f>
        <v>71.245900000000006</v>
      </c>
      <c r="H7681" s="3">
        <v>-3.7698592240310298E-3</v>
      </c>
      <c r="I7681" s="2">
        <f>Table13[[#This Row],[CF % EOL ]]*$A$6</f>
        <v>0</v>
      </c>
      <c r="J7681" s="3">
        <v>0.12258121952677335</v>
      </c>
      <c r="K7681" s="2">
        <f>$A$10*Table13[[#This Row],[CF % WEC]]</f>
        <v>0</v>
      </c>
      <c r="L7681" s="1">
        <v>20.978589618976972</v>
      </c>
      <c r="M7681" s="2">
        <f>Table13[[#This Row],[Cons h '[MWh']]]-Table13[[#This Row],[Ewec_prod '[MWh']]]-Table13[[#This Row],[Eeol_prod '[MWh']]]-Table13[[#This Row],[Efv_prod '[MWh']]]</f>
        <v>-50.267310381023037</v>
      </c>
    </row>
    <row r="7682" x14ac:dyDescent="0.25">
      <c r="E7682" s="4">
        <v>43786</v>
      </c>
      <c r="F7682" s="3">
        <v>0.53449000000000002</v>
      </c>
      <c r="G7682" s="2">
        <f>Table13[[#This Row],[CF % FV]]*$A$2</f>
        <v>58.793900000000001</v>
      </c>
      <c r="H7682" s="3">
        <v>5.6054207363724403E-3</v>
      </c>
      <c r="I7682" s="2">
        <f>Table13[[#This Row],[CF % EOL ]]*$A$6</f>
        <v>0</v>
      </c>
      <c r="J7682" s="3">
        <v>0.11509442126487118</v>
      </c>
      <c r="K7682" s="2">
        <f>$A$10*Table13[[#This Row],[CF % WEC]]</f>
        <v>0</v>
      </c>
      <c r="L7682" s="1">
        <v>21.018833482376387</v>
      </c>
      <c r="M7682" s="2">
        <f>Table13[[#This Row],[Cons h '[MWh']]]-Table13[[#This Row],[Ewec_prod '[MWh']]]-Table13[[#This Row],[Eeol_prod '[MWh']]]-Table13[[#This Row],[Efv_prod '[MWh']]]</f>
        <v>-37.775066517623614</v>
      </c>
    </row>
    <row r="7683" x14ac:dyDescent="0.25">
      <c r="E7683" s="4">
        <v>43786.041666666664</v>
      </c>
      <c r="F7683" s="3">
        <v>0.3488</v>
      </c>
      <c r="G7683" s="2">
        <f>Table13[[#This Row],[CF % FV]]*$A$2</f>
        <v>38.368000000000002</v>
      </c>
      <c r="H7683" s="3">
        <v>6.4505873411675102E-2</v>
      </c>
      <c r="I7683" s="2">
        <f>Table13[[#This Row],[CF % EOL ]]*$A$6</f>
        <v>0</v>
      </c>
      <c r="J7683" s="3">
        <v>0.11094329373851811</v>
      </c>
      <c r="K7683" s="2">
        <f>$A$10*Table13[[#This Row],[CF % WEC]]</f>
        <v>0</v>
      </c>
      <c r="L7683" s="1">
        <v>24.426242965321102</v>
      </c>
      <c r="M7683" s="2">
        <f>Table13[[#This Row],[Cons h '[MWh']]]-Table13[[#This Row],[Ewec_prod '[MWh']]]-Table13[[#This Row],[Eeol_prod '[MWh']]]-Table13[[#This Row],[Efv_prod '[MWh']]]</f>
        <v>-13.941757034678901</v>
      </c>
    </row>
    <row r="7684" x14ac:dyDescent="0.25">
      <c r="E7684" s="4">
        <v>43786.083333333336</v>
      </c>
      <c r="F7684" s="3">
        <v>0.14168</v>
      </c>
      <c r="G7684" s="2">
        <f>Table13[[#This Row],[CF % FV]]*$A$2</f>
        <v>15.5848</v>
      </c>
      <c r="H7684" s="3">
        <v>0.137019664228515</v>
      </c>
      <c r="I7684" s="2">
        <f>Table13[[#This Row],[CF % EOL ]]*$A$6</f>
        <v>0</v>
      </c>
      <c r="J7684" s="3">
        <v>0.11005526319165419</v>
      </c>
      <c r="K7684" s="2">
        <f>$A$10*Table13[[#This Row],[CF % WEC]]</f>
        <v>0</v>
      </c>
      <c r="L7684" s="1">
        <v>24.229359190911211</v>
      </c>
      <c r="M7684" s="2">
        <f>Table13[[#This Row],[Cons h '[MWh']]]-Table13[[#This Row],[Ewec_prod '[MWh']]]-Table13[[#This Row],[Eeol_prod '[MWh']]]-Table13[[#This Row],[Efv_prod '[MWh']]]</f>
        <v>8.6445591909112114</v>
      </c>
    </row>
    <row r="7685" x14ac:dyDescent="0.25">
      <c r="E7685" s="4">
        <v>43786.125</v>
      </c>
      <c r="F7685" s="3">
        <v>1.0410000000000001E-2</v>
      </c>
      <c r="G7685" s="2">
        <f>Table13[[#This Row],[CF % FV]]*$A$2</f>
        <v>1.1451</v>
      </c>
      <c r="H7685" s="3">
        <v>0.20894027082540501</v>
      </c>
      <c r="I7685" s="2">
        <f>Table13[[#This Row],[CF % EOL ]]*$A$6</f>
        <v>0</v>
      </c>
      <c r="J7685" s="3">
        <v>0.11213370186730508</v>
      </c>
      <c r="K7685" s="2">
        <f>$A$10*Table13[[#This Row],[CF % WEC]]</f>
        <v>0</v>
      </c>
      <c r="L7685" s="1">
        <v>22.868362427342287</v>
      </c>
      <c r="M7685" s="2">
        <f>Table13[[#This Row],[Cons h '[MWh']]]-Table13[[#This Row],[Ewec_prod '[MWh']]]-Table13[[#This Row],[Eeol_prod '[MWh']]]-Table13[[#This Row],[Efv_prod '[MWh']]]</f>
        <v>21.723262427342288</v>
      </c>
    </row>
    <row r="7686" x14ac:dyDescent="0.25">
      <c r="E7686" s="4">
        <v>43786.166666666664</v>
      </c>
      <c r="F7686" s="3">
        <v>0</v>
      </c>
      <c r="G7686" s="2">
        <f>Table13[[#This Row],[CF % FV]]*$A$2</f>
        <v>0</v>
      </c>
      <c r="H7686" s="3">
        <v>0.28510219916362101</v>
      </c>
      <c r="I7686" s="2">
        <f>Table13[[#This Row],[CF % EOL ]]*$A$6</f>
        <v>0</v>
      </c>
      <c r="J7686" s="3">
        <v>0.1156398702130874</v>
      </c>
      <c r="K7686" s="2">
        <f>$A$10*Table13[[#This Row],[CF % WEC]]</f>
        <v>0</v>
      </c>
      <c r="L7686" s="1">
        <v>26.895892488641032</v>
      </c>
      <c r="M7686" s="2">
        <f>Table13[[#This Row],[Cons h '[MWh']]]-Table13[[#This Row],[Ewec_prod '[MWh']]]-Table13[[#This Row],[Eeol_prod '[MWh']]]-Table13[[#This Row],[Efv_prod '[MWh']]]</f>
        <v>26.895892488641032</v>
      </c>
    </row>
    <row r="7687" x14ac:dyDescent="0.25">
      <c r="E7687" s="4">
        <v>43786.208333333336</v>
      </c>
      <c r="F7687" s="3">
        <v>0</v>
      </c>
      <c r="G7687" s="2">
        <f>Table13[[#This Row],[CF % FV]]*$A$2</f>
        <v>0</v>
      </c>
      <c r="H7687" s="3">
        <v>0.35518148289125501</v>
      </c>
      <c r="I7687" s="2">
        <f>Table13[[#This Row],[CF % EOL ]]*$A$6</f>
        <v>0</v>
      </c>
      <c r="J7687" s="3">
        <v>0.1189819730487281</v>
      </c>
      <c r="K7687" s="2">
        <f>$A$10*Table13[[#This Row],[CF % WEC]]</f>
        <v>0</v>
      </c>
      <c r="L7687" s="1">
        <v>23.486588737746601</v>
      </c>
      <c r="M7687" s="2">
        <f>Table13[[#This Row],[Cons h '[MWh']]]-Table13[[#This Row],[Ewec_prod '[MWh']]]-Table13[[#This Row],[Eeol_prod '[MWh']]]-Table13[[#This Row],[Efv_prod '[MWh']]]</f>
        <v>23.486588737746601</v>
      </c>
    </row>
    <row r="7688" x14ac:dyDescent="0.25">
      <c r="E7688" s="4">
        <v>43786.25</v>
      </c>
      <c r="F7688" s="3">
        <v>0</v>
      </c>
      <c r="G7688" s="2">
        <f>Table13[[#This Row],[CF % FV]]*$A$2</f>
        <v>0</v>
      </c>
      <c r="H7688" s="3">
        <v>0.33776078532242299</v>
      </c>
      <c r="I7688" s="2">
        <f>Table13[[#This Row],[CF % EOL ]]*$A$6</f>
        <v>0</v>
      </c>
      <c r="J7688" s="3">
        <v>0.1211744152699305</v>
      </c>
      <c r="K7688" s="2">
        <f>$A$10*Table13[[#This Row],[CF % WEC]]</f>
        <v>0</v>
      </c>
      <c r="L7688" s="1">
        <v>28.388428322018317</v>
      </c>
      <c r="M7688" s="2">
        <f>Table13[[#This Row],[Cons h '[MWh']]]-Table13[[#This Row],[Ewec_prod '[MWh']]]-Table13[[#This Row],[Eeol_prod '[MWh']]]-Table13[[#This Row],[Efv_prod '[MWh']]]</f>
        <v>28.388428322018317</v>
      </c>
    </row>
    <row r="7689" x14ac:dyDescent="0.25">
      <c r="E7689" s="4">
        <v>43786.291666666664</v>
      </c>
      <c r="F7689" s="3">
        <v>0</v>
      </c>
      <c r="G7689" s="2">
        <f>Table13[[#This Row],[CF % FV]]*$A$2</f>
        <v>0</v>
      </c>
      <c r="H7689" s="3">
        <v>0.29570474410884101</v>
      </c>
      <c r="I7689" s="2">
        <f>Table13[[#This Row],[CF % EOL ]]*$A$6</f>
        <v>0</v>
      </c>
      <c r="J7689" s="3">
        <v>0.12289549158158539</v>
      </c>
      <c r="K7689" s="2">
        <f>$A$10*Table13[[#This Row],[CF % WEC]]</f>
        <v>0</v>
      </c>
      <c r="L7689" s="1">
        <v>35.158001463247153</v>
      </c>
      <c r="M7689" s="2">
        <f>Table13[[#This Row],[Cons h '[MWh']]]-Table13[[#This Row],[Ewec_prod '[MWh']]]-Table13[[#This Row],[Eeol_prod '[MWh']]]-Table13[[#This Row],[Efv_prod '[MWh']]]</f>
        <v>35.158001463247153</v>
      </c>
    </row>
    <row r="7690" x14ac:dyDescent="0.25">
      <c r="E7690" s="4">
        <v>43786.333333333336</v>
      </c>
      <c r="F7690" s="3">
        <v>0</v>
      </c>
      <c r="G7690" s="2">
        <f>Table13[[#This Row],[CF % FV]]*$A$2</f>
        <v>0</v>
      </c>
      <c r="H7690" s="3">
        <v>0.258539349938539</v>
      </c>
      <c r="I7690" s="2">
        <f>Table13[[#This Row],[CF % EOL ]]*$A$6</f>
        <v>0</v>
      </c>
      <c r="J7690" s="3">
        <v>0.12674133772275539</v>
      </c>
      <c r="K7690" s="2">
        <f>$A$10*Table13[[#This Row],[CF % WEC]]</f>
        <v>0</v>
      </c>
      <c r="L7690" s="1">
        <v>26.712050029557652</v>
      </c>
      <c r="M7690" s="2">
        <f>Table13[[#This Row],[Cons h '[MWh']]]-Table13[[#This Row],[Ewec_prod '[MWh']]]-Table13[[#This Row],[Eeol_prod '[MWh']]]-Table13[[#This Row],[Efv_prod '[MWh']]]</f>
        <v>26.712050029557652</v>
      </c>
    </row>
    <row r="7691" x14ac:dyDescent="0.25">
      <c r="E7691" s="4">
        <v>43786.375</v>
      </c>
      <c r="F7691" s="3">
        <v>0</v>
      </c>
      <c r="G7691" s="2">
        <f>Table13[[#This Row],[CF % FV]]*$A$2</f>
        <v>0</v>
      </c>
      <c r="H7691" s="3">
        <v>0.276150027279983</v>
      </c>
      <c r="I7691" s="2">
        <f>Table13[[#This Row],[CF % EOL ]]*$A$6</f>
        <v>0</v>
      </c>
      <c r="J7691" s="3">
        <v>0.11377435581736245</v>
      </c>
      <c r="K7691" s="2">
        <f>$A$10*Table13[[#This Row],[CF % WEC]]</f>
        <v>0</v>
      </c>
      <c r="L7691" s="1">
        <v>29.679678016417373</v>
      </c>
      <c r="M7691" s="2">
        <f>Table13[[#This Row],[Cons h '[MWh']]]-Table13[[#This Row],[Ewec_prod '[MWh']]]-Table13[[#This Row],[Eeol_prod '[MWh']]]-Table13[[#This Row],[Efv_prod '[MWh']]]</f>
        <v>29.679678016417373</v>
      </c>
    </row>
    <row r="7692" x14ac:dyDescent="0.25">
      <c r="E7692" s="4">
        <v>43786.416666666664</v>
      </c>
      <c r="F7692" s="3">
        <v>0</v>
      </c>
      <c r="G7692" s="2">
        <f>Table13[[#This Row],[CF % FV]]*$A$2</f>
        <v>0</v>
      </c>
      <c r="H7692" s="3">
        <v>-3.3672803681850101E-3</v>
      </c>
      <c r="I7692" s="2">
        <f>Table13[[#This Row],[CF % EOL ]]*$A$6</f>
        <v>0</v>
      </c>
      <c r="J7692" s="3">
        <v>0.10346582634414511</v>
      </c>
      <c r="K7692" s="2">
        <f>$A$10*Table13[[#This Row],[CF % WEC]]</f>
        <v>0</v>
      </c>
      <c r="L7692" s="1">
        <v>27.132716372427279</v>
      </c>
      <c r="M7692" s="2">
        <f>Table13[[#This Row],[Cons h '[MWh']]]-Table13[[#This Row],[Ewec_prod '[MWh']]]-Table13[[#This Row],[Eeol_prod '[MWh']]]-Table13[[#This Row],[Efv_prod '[MWh']]]</f>
        <v>27.132716372427279</v>
      </c>
    </row>
    <row r="7693" x14ac:dyDescent="0.25">
      <c r="E7693" s="4">
        <v>43786.458333333336</v>
      </c>
      <c r="F7693" s="3">
        <v>0</v>
      </c>
      <c r="G7693" s="2">
        <f>Table13[[#This Row],[CF % FV]]*$A$2</f>
        <v>0</v>
      </c>
      <c r="H7693" s="3">
        <v>-3.59612961674982E-3</v>
      </c>
      <c r="I7693" s="2">
        <f>Table13[[#This Row],[CF % EOL ]]*$A$6</f>
        <v>0</v>
      </c>
      <c r="J7693" s="3">
        <v>9.5423770407254208E-2</v>
      </c>
      <c r="K7693" s="2">
        <f>$A$10*Table13[[#This Row],[CF % WEC]]</f>
        <v>0</v>
      </c>
      <c r="L7693" s="1">
        <v>28.528961360213415</v>
      </c>
      <c r="M7693" s="2">
        <f>Table13[[#This Row],[Cons h '[MWh']]]-Table13[[#This Row],[Ewec_prod '[MWh']]]-Table13[[#This Row],[Eeol_prod '[MWh']]]-Table13[[#This Row],[Efv_prod '[MWh']]]</f>
        <v>28.528961360213415</v>
      </c>
    </row>
    <row r="7694" x14ac:dyDescent="0.25">
      <c r="E7694" s="4">
        <v>43786.5</v>
      </c>
      <c r="F7694" s="3">
        <v>0</v>
      </c>
      <c r="G7694" s="2">
        <f>Table13[[#This Row],[CF % FV]]*$A$2</f>
        <v>0</v>
      </c>
      <c r="H7694" s="3">
        <v>-5.5852780434400597E-4</v>
      </c>
      <c r="I7694" s="2">
        <f>Table13[[#This Row],[CF % EOL ]]*$A$6</f>
        <v>0</v>
      </c>
      <c r="J7694" s="3">
        <v>8.9811543704275437E-2</v>
      </c>
      <c r="K7694" s="2">
        <f>$A$10*Table13[[#This Row],[CF % WEC]]</f>
        <v>0</v>
      </c>
      <c r="L7694" s="1">
        <v>39.446763291150461</v>
      </c>
      <c r="M7694" s="2">
        <f>Table13[[#This Row],[Cons h '[MWh']]]-Table13[[#This Row],[Ewec_prod '[MWh']]]-Table13[[#This Row],[Eeol_prod '[MWh']]]-Table13[[#This Row],[Efv_prod '[MWh']]]</f>
        <v>39.446763291150461</v>
      </c>
    </row>
    <row r="7695" x14ac:dyDescent="0.25">
      <c r="E7695" s="4">
        <v>43786.541666666664</v>
      </c>
      <c r="F7695" s="3">
        <v>0</v>
      </c>
      <c r="G7695" s="2">
        <f>Table13[[#This Row],[CF % FV]]*$A$2</f>
        <v>0</v>
      </c>
      <c r="H7695" s="3">
        <v>6.3451312936434995E-2</v>
      </c>
      <c r="I7695" s="2">
        <f>Table13[[#This Row],[CF % EOL ]]*$A$6</f>
        <v>0</v>
      </c>
      <c r="J7695" s="3">
        <v>8.5591877961137416E-2</v>
      </c>
      <c r="K7695" s="2">
        <f>$A$10*Table13[[#This Row],[CF % WEC]]</f>
        <v>0</v>
      </c>
      <c r="L7695" s="1">
        <v>21.850721493771974</v>
      </c>
      <c r="M7695" s="2">
        <f>Table13[[#This Row],[Cons h '[MWh']]]-Table13[[#This Row],[Ewec_prod '[MWh']]]-Table13[[#This Row],[Eeol_prod '[MWh']]]-Table13[[#This Row],[Efv_prod '[MWh']]]</f>
        <v>21.850721493771974</v>
      </c>
    </row>
    <row r="7696" x14ac:dyDescent="0.25">
      <c r="E7696" s="4">
        <v>43786.583333333336</v>
      </c>
      <c r="F7696" s="3">
        <v>0</v>
      </c>
      <c r="G7696" s="2">
        <f>Table13[[#This Row],[CF % FV]]*$A$2</f>
        <v>0</v>
      </c>
      <c r="H7696" s="3">
        <v>0.107878995613861</v>
      </c>
      <c r="I7696" s="2">
        <f>Table13[[#This Row],[CF % EOL ]]*$A$6</f>
        <v>0</v>
      </c>
      <c r="J7696" s="3">
        <v>8.3387413973983554E-2</v>
      </c>
      <c r="K7696" s="2">
        <f>$A$10*Table13[[#This Row],[CF % WEC]]</f>
        <v>0</v>
      </c>
      <c r="L7696" s="1">
        <v>29.230825785205692</v>
      </c>
      <c r="M7696" s="2">
        <f>Table13[[#This Row],[Cons h '[MWh']]]-Table13[[#This Row],[Ewec_prod '[MWh']]]-Table13[[#This Row],[Eeol_prod '[MWh']]]-Table13[[#This Row],[Efv_prod '[MWh']]]</f>
        <v>29.230825785205692</v>
      </c>
    </row>
    <row r="7697" x14ac:dyDescent="0.25">
      <c r="E7697" s="4">
        <v>43786.625</v>
      </c>
      <c r="F7697" s="3">
        <v>4.9199999999999999E-3</v>
      </c>
      <c r="G7697" s="2">
        <f>Table13[[#This Row],[CF % FV]]*$A$2</f>
        <v>0.54120000000000001</v>
      </c>
      <c r="H7697" s="3">
        <v>0.123062334134177</v>
      </c>
      <c r="I7697" s="2">
        <f>Table13[[#This Row],[CF % EOL ]]*$A$6</f>
        <v>0</v>
      </c>
      <c r="J7697" s="3">
        <v>8.2826322463779911E-2</v>
      </c>
      <c r="K7697" s="2">
        <f>$A$10*Table13[[#This Row],[CF % WEC]]</f>
        <v>0</v>
      </c>
      <c r="L7697" s="1">
        <v>24.375040212153756</v>
      </c>
      <c r="M7697" s="2">
        <f>Table13[[#This Row],[Cons h '[MWh']]]-Table13[[#This Row],[Ewec_prod '[MWh']]]-Table13[[#This Row],[Eeol_prod '[MWh']]]-Table13[[#This Row],[Efv_prod '[MWh']]]</f>
        <v>23.833840212153756</v>
      </c>
    </row>
    <row r="7698" x14ac:dyDescent="0.25">
      <c r="E7698" s="4">
        <v>43786.666666666664</v>
      </c>
      <c r="F7698" s="3">
        <v>8.7760000000000005E-2</v>
      </c>
      <c r="G7698" s="2">
        <f>Table13[[#This Row],[CF % FV]]*$A$2</f>
        <v>9.6536000000000008</v>
      </c>
      <c r="H7698" s="3">
        <v>0.123718544212211</v>
      </c>
      <c r="I7698" s="2">
        <f>Table13[[#This Row],[CF % EOL ]]*$A$6</f>
        <v>0</v>
      </c>
      <c r="J7698" s="3">
        <v>8.3688133395023803E-2</v>
      </c>
      <c r="K7698" s="2">
        <f>$A$10*Table13[[#This Row],[CF % WEC]]</f>
        <v>0</v>
      </c>
      <c r="L7698" s="1">
        <v>25.713626046476179</v>
      </c>
      <c r="M7698" s="2">
        <f>Table13[[#This Row],[Cons h '[MWh']]]-Table13[[#This Row],[Ewec_prod '[MWh']]]-Table13[[#This Row],[Eeol_prod '[MWh']]]-Table13[[#This Row],[Efv_prod '[MWh']]]</f>
        <v>16.060026046476178</v>
      </c>
    </row>
    <row r="7699" x14ac:dyDescent="0.25">
      <c r="E7699" s="4">
        <v>43786.708333333336</v>
      </c>
      <c r="F7699" s="3">
        <v>0.22096000000000002</v>
      </c>
      <c r="G7699" s="2">
        <f>Table13[[#This Row],[CF % FV]]*$A$2</f>
        <v>24.305600000000002</v>
      </c>
      <c r="H7699" s="3">
        <v>0.17578301162191101</v>
      </c>
      <c r="I7699" s="2">
        <f>Table13[[#This Row],[CF % EOL ]]*$A$6</f>
        <v>0</v>
      </c>
      <c r="J7699" s="3">
        <v>8.3702027206274482E-2</v>
      </c>
      <c r="K7699" s="2">
        <f>$A$10*Table13[[#This Row],[CF % WEC]]</f>
        <v>0</v>
      </c>
      <c r="L7699" s="1">
        <v>29.143281610101521</v>
      </c>
      <c r="M7699" s="2">
        <f>Table13[[#This Row],[Cons h '[MWh']]]-Table13[[#This Row],[Ewec_prod '[MWh']]]-Table13[[#This Row],[Eeol_prod '[MWh']]]-Table13[[#This Row],[Efv_prod '[MWh']]]</f>
        <v>4.8376816101015194</v>
      </c>
    </row>
    <row r="7700" x14ac:dyDescent="0.25">
      <c r="E7700" s="4">
        <v>43786.75</v>
      </c>
      <c r="F7700" s="3">
        <v>0.28567000000000004</v>
      </c>
      <c r="G7700" s="2">
        <f>Table13[[#This Row],[CF % FV]]*$A$2</f>
        <v>31.423700000000004</v>
      </c>
      <c r="H7700" s="3">
        <v>0.23099255120015</v>
      </c>
      <c r="I7700" s="2">
        <f>Table13[[#This Row],[CF % EOL ]]*$A$6</f>
        <v>0</v>
      </c>
      <c r="J7700" s="3">
        <v>8.5750875329498266E-2</v>
      </c>
      <c r="K7700" s="2">
        <f>$A$10*Table13[[#This Row],[CF % WEC]]</f>
        <v>0</v>
      </c>
      <c r="L7700" s="1">
        <v>43.08330824661352</v>
      </c>
      <c r="M7700" s="2">
        <f>Table13[[#This Row],[Cons h '[MWh']]]-Table13[[#This Row],[Ewec_prod '[MWh']]]-Table13[[#This Row],[Eeol_prod '[MWh']]]-Table13[[#This Row],[Efv_prod '[MWh']]]</f>
        <v>11.659608246613516</v>
      </c>
    </row>
    <row r="7701" x14ac:dyDescent="0.25">
      <c r="E7701" s="4">
        <v>43786.791666666664</v>
      </c>
      <c r="F7701" s="3">
        <v>0.35378999999999999</v>
      </c>
      <c r="G7701" s="2">
        <f>Table13[[#This Row],[CF % FV]]*$A$2</f>
        <v>38.916899999999998</v>
      </c>
      <c r="H7701" s="3">
        <v>0.28954554707303598</v>
      </c>
      <c r="I7701" s="2">
        <f>Table13[[#This Row],[CF % EOL ]]*$A$6</f>
        <v>0</v>
      </c>
      <c r="J7701" s="3">
        <v>9.0775726275042462E-2</v>
      </c>
      <c r="K7701" s="2">
        <f>$A$10*Table13[[#This Row],[CF % WEC]]</f>
        <v>0</v>
      </c>
      <c r="L7701" s="1">
        <v>41.636827291530402</v>
      </c>
      <c r="M7701" s="2">
        <f>Table13[[#This Row],[Cons h '[MWh']]]-Table13[[#This Row],[Ewec_prod '[MWh']]]-Table13[[#This Row],[Eeol_prod '[MWh']]]-Table13[[#This Row],[Efv_prod '[MWh']]]</f>
        <v>2.7199272915304036</v>
      </c>
    </row>
    <row r="7702" x14ac:dyDescent="0.25">
      <c r="E7702" s="4">
        <v>43786.833333333336</v>
      </c>
      <c r="F7702" s="3">
        <v>0.37186999999999998</v>
      </c>
      <c r="G7702" s="2">
        <f>Table13[[#This Row],[CF % FV]]*$A$2</f>
        <v>40.905699999999996</v>
      </c>
      <c r="H7702" s="3">
        <v>0.36881570630377503</v>
      </c>
      <c r="I7702" s="2">
        <f>Table13[[#This Row],[CF % EOL ]]*$A$6</f>
        <v>0</v>
      </c>
      <c r="J7702" s="3">
        <v>9.9382162239008351E-2</v>
      </c>
      <c r="K7702" s="2">
        <f>$A$10*Table13[[#This Row],[CF % WEC]]</f>
        <v>0</v>
      </c>
      <c r="L7702" s="1">
        <v>28.941460614186155</v>
      </c>
      <c r="M7702" s="2">
        <f>Table13[[#This Row],[Cons h '[MWh']]]-Table13[[#This Row],[Ewec_prod '[MWh']]]-Table13[[#This Row],[Eeol_prod '[MWh']]]-Table13[[#This Row],[Efv_prod '[MWh']]]</f>
        <v>-11.96423938581384</v>
      </c>
    </row>
    <row r="7703" x14ac:dyDescent="0.25">
      <c r="E7703" s="4">
        <v>43786.875</v>
      </c>
      <c r="F7703" s="3">
        <v>0.24806999999999998</v>
      </c>
      <c r="G7703" s="2">
        <f>Table13[[#This Row],[CF % FV]]*$A$2</f>
        <v>27.287699999999997</v>
      </c>
      <c r="H7703" s="3">
        <v>0.51745891129934696</v>
      </c>
      <c r="I7703" s="2">
        <f>Table13[[#This Row],[CF % EOL ]]*$A$6</f>
        <v>0</v>
      </c>
      <c r="J7703" s="3">
        <v>8.8040960353387418E-2</v>
      </c>
      <c r="K7703" s="2">
        <f>$A$10*Table13[[#This Row],[CF % WEC]]</f>
        <v>0</v>
      </c>
      <c r="L7703" s="1">
        <v>26.572198339505757</v>
      </c>
      <c r="M7703" s="2">
        <f>Table13[[#This Row],[Cons h '[MWh']]]-Table13[[#This Row],[Ewec_prod '[MWh']]]-Table13[[#This Row],[Eeol_prod '[MWh']]]-Table13[[#This Row],[Efv_prod '[MWh']]]</f>
        <v>-0.71550166049424035</v>
      </c>
    </row>
    <row r="7704" x14ac:dyDescent="0.25">
      <c r="E7704" s="4">
        <v>43786.916666666664</v>
      </c>
      <c r="F7704" s="3">
        <v>0.13933000000000001</v>
      </c>
      <c r="G7704" s="2">
        <f>Table13[[#This Row],[CF % FV]]*$A$2</f>
        <v>15.326300000000002</v>
      </c>
      <c r="H7704" s="3">
        <v>-3.8049982411747902E-3</v>
      </c>
      <c r="I7704" s="2">
        <f>Table13[[#This Row],[CF % EOL ]]*$A$6</f>
        <v>0</v>
      </c>
      <c r="J7704" s="3">
        <v>7.7592097453465791E-2</v>
      </c>
      <c r="K7704" s="2">
        <f>$A$10*Table13[[#This Row],[CF % WEC]]</f>
        <v>0</v>
      </c>
      <c r="L7704" s="1">
        <v>28.252447233618472</v>
      </c>
      <c r="M7704" s="2">
        <f>Table13[[#This Row],[Cons h '[MWh']]]-Table13[[#This Row],[Ewec_prod '[MWh']]]-Table13[[#This Row],[Eeol_prod '[MWh']]]-Table13[[#This Row],[Efv_prod '[MWh']]]</f>
        <v>12.926147233618471</v>
      </c>
    </row>
    <row r="7705" x14ac:dyDescent="0.25">
      <c r="E7705" s="4">
        <v>43786.958333333336</v>
      </c>
      <c r="F7705" s="3">
        <v>2.129E-2</v>
      </c>
      <c r="G7705" s="2">
        <f>Table13[[#This Row],[CF % FV]]*$A$2</f>
        <v>2.3418999999999999</v>
      </c>
      <c r="H7705" s="3">
        <v>-2.6696254494385698E-3</v>
      </c>
      <c r="I7705" s="2">
        <f>Table13[[#This Row],[CF % EOL ]]*$A$6</f>
        <v>0</v>
      </c>
      <c r="J7705" s="3">
        <v>7.1737353458576666E-2</v>
      </c>
      <c r="K7705" s="2">
        <f>$A$10*Table13[[#This Row],[CF % WEC]]</f>
        <v>0</v>
      </c>
      <c r="L7705" s="1">
        <v>20.836233902856787</v>
      </c>
      <c r="M7705" s="2">
        <f>Table13[[#This Row],[Cons h '[MWh']]]-Table13[[#This Row],[Ewec_prod '[MWh']]]-Table13[[#This Row],[Eeol_prod '[MWh']]]-Table13[[#This Row],[Efv_prod '[MWh']]]</f>
        <v>18.494333902856788</v>
      </c>
    </row>
    <row r="7706" x14ac:dyDescent="0.25">
      <c r="E7706" s="4">
        <v>43787</v>
      </c>
      <c r="F7706" s="3">
        <v>0</v>
      </c>
      <c r="G7706" s="2">
        <f>Table13[[#This Row],[CF % FV]]*$A$2</f>
        <v>0</v>
      </c>
      <c r="H7706" s="3">
        <v>-3.8130216181087901E-3</v>
      </c>
      <c r="I7706" s="2">
        <f>Table13[[#This Row],[CF % EOL ]]*$A$6</f>
        <v>0</v>
      </c>
      <c r="J7706" s="3">
        <v>6.8876415954920819E-2</v>
      </c>
      <c r="K7706" s="2">
        <f>$A$10*Table13[[#This Row],[CF % WEC]]</f>
        <v>0</v>
      </c>
      <c r="L7706" s="1">
        <v>17.817768718021377</v>
      </c>
      <c r="M7706" s="2">
        <f>Table13[[#This Row],[Cons h '[MWh']]]-Table13[[#This Row],[Ewec_prod '[MWh']]]-Table13[[#This Row],[Eeol_prod '[MWh']]]-Table13[[#This Row],[Efv_prod '[MWh']]]</f>
        <v>17.817768718021377</v>
      </c>
    </row>
    <row r="7707" x14ac:dyDescent="0.25">
      <c r="E7707" s="4">
        <v>43787.041666666664</v>
      </c>
      <c r="F7707" s="3">
        <v>3.8900000000000002E-3</v>
      </c>
      <c r="G7707" s="2">
        <f>Table13[[#This Row],[CF % FV]]*$A$2</f>
        <v>0.4279</v>
      </c>
      <c r="H7707" s="3">
        <v>1.4927260598128799E-2</v>
      </c>
      <c r="I7707" s="2">
        <f>Table13[[#This Row],[CF % EOL ]]*$A$6</f>
        <v>0</v>
      </c>
      <c r="J7707" s="3">
        <v>7.038378460820241E-2</v>
      </c>
      <c r="K7707" s="2">
        <f>$A$10*Table13[[#This Row],[CF % WEC]]</f>
        <v>0</v>
      </c>
      <c r="L7707" s="1">
        <v>22.858364555994108</v>
      </c>
      <c r="M7707" s="2">
        <f>Table13[[#This Row],[Cons h '[MWh']]]-Table13[[#This Row],[Ewec_prod '[MWh']]]-Table13[[#This Row],[Eeol_prod '[MWh']]]-Table13[[#This Row],[Efv_prod '[MWh']]]</f>
        <v>22.430464555994106</v>
      </c>
    </row>
    <row r="7708" x14ac:dyDescent="0.25">
      <c r="E7708" s="4">
        <v>43787.083333333336</v>
      </c>
      <c r="F7708" s="3">
        <v>1.721E-2</v>
      </c>
      <c r="G7708" s="2">
        <f>Table13[[#This Row],[CF % FV]]*$A$2</f>
        <v>1.8931</v>
      </c>
      <c r="H7708" s="3">
        <v>0.13999642252860101</v>
      </c>
      <c r="I7708" s="2">
        <f>Table13[[#This Row],[CF % EOL ]]*$A$6</f>
        <v>0</v>
      </c>
      <c r="J7708" s="3">
        <v>8.0759343524308858E-2</v>
      </c>
      <c r="K7708" s="2">
        <f>$A$10*Table13[[#This Row],[CF % WEC]]</f>
        <v>0</v>
      </c>
      <c r="L7708" s="1">
        <v>21.116711560992826</v>
      </c>
      <c r="M7708" s="2">
        <f>Table13[[#This Row],[Cons h '[MWh']]]-Table13[[#This Row],[Ewec_prod '[MWh']]]-Table13[[#This Row],[Eeol_prod '[MWh']]]-Table13[[#This Row],[Efv_prod '[MWh']]]</f>
        <v>19.223611560992826</v>
      </c>
    </row>
    <row r="7709" x14ac:dyDescent="0.25">
      <c r="E7709" s="4">
        <v>43787.125</v>
      </c>
      <c r="F7709" s="3">
        <v>9.6999999999999994E-4</v>
      </c>
      <c r="G7709" s="2">
        <f>Table13[[#This Row],[CF % FV]]*$A$2</f>
        <v>0.10669999999999999</v>
      </c>
      <c r="H7709" s="3">
        <v>0.34483214175779803</v>
      </c>
      <c r="I7709" s="2">
        <f>Table13[[#This Row],[CF % EOL ]]*$A$6</f>
        <v>0</v>
      </c>
      <c r="J7709" s="3">
        <v>0.10340584836903029</v>
      </c>
      <c r="K7709" s="2">
        <f>$A$10*Table13[[#This Row],[CF % WEC]]</f>
        <v>0</v>
      </c>
      <c r="L7709" s="1">
        <v>22.055027655681751</v>
      </c>
      <c r="M7709" s="2">
        <f>Table13[[#This Row],[Cons h '[MWh']]]-Table13[[#This Row],[Ewec_prod '[MWh']]]-Table13[[#This Row],[Eeol_prod '[MWh']]]-Table13[[#This Row],[Efv_prod '[MWh']]]</f>
        <v>21.948327655681751</v>
      </c>
    </row>
    <row r="7710" x14ac:dyDescent="0.25">
      <c r="E7710" s="4">
        <v>43787.166666666664</v>
      </c>
      <c r="F7710" s="3">
        <v>0</v>
      </c>
      <c r="G7710" s="2">
        <f>Table13[[#This Row],[CF % FV]]*$A$2</f>
        <v>0</v>
      </c>
      <c r="H7710" s="3">
        <v>0.44453290652929101</v>
      </c>
      <c r="I7710" s="2">
        <f>Table13[[#This Row],[CF % EOL ]]*$A$6</f>
        <v>0</v>
      </c>
      <c r="J7710" s="3">
        <v>0.13990576709762276</v>
      </c>
      <c r="K7710" s="2">
        <f>$A$10*Table13[[#This Row],[CF % WEC]]</f>
        <v>0</v>
      </c>
      <c r="L7710" s="1">
        <v>26.265309195021011</v>
      </c>
      <c r="M7710" s="2">
        <f>Table13[[#This Row],[Cons h '[MWh']]]-Table13[[#This Row],[Ewec_prod '[MWh']]]-Table13[[#This Row],[Eeol_prod '[MWh']]]-Table13[[#This Row],[Efv_prod '[MWh']]]</f>
        <v>26.265309195021011</v>
      </c>
    </row>
    <row r="7711" x14ac:dyDescent="0.25">
      <c r="E7711" s="4">
        <v>43787.208333333336</v>
      </c>
      <c r="F7711" s="3">
        <v>0</v>
      </c>
      <c r="G7711" s="2">
        <f>Table13[[#This Row],[CF % FV]]*$A$2</f>
        <v>0</v>
      </c>
      <c r="H7711" s="3">
        <v>0.58158313568100695</v>
      </c>
      <c r="I7711" s="2">
        <f>Table13[[#This Row],[CF % EOL ]]*$A$6</f>
        <v>0</v>
      </c>
      <c r="J7711" s="3">
        <v>0.15480192180094268</v>
      </c>
      <c r="K7711" s="2">
        <f>$A$10*Table13[[#This Row],[CF % WEC]]</f>
        <v>0</v>
      </c>
      <c r="L7711" s="1">
        <v>22.428130265959005</v>
      </c>
      <c r="M7711" s="2">
        <f>Table13[[#This Row],[Cons h '[MWh']]]-Table13[[#This Row],[Ewec_prod '[MWh']]]-Table13[[#This Row],[Eeol_prod '[MWh']]]-Table13[[#This Row],[Efv_prod '[MWh']]]</f>
        <v>22.428130265959005</v>
      </c>
    </row>
    <row r="7712" x14ac:dyDescent="0.25">
      <c r="E7712" s="4">
        <v>43787.25</v>
      </c>
      <c r="F7712" s="3">
        <v>0</v>
      </c>
      <c r="G7712" s="2">
        <f>Table13[[#This Row],[CF % FV]]*$A$2</f>
        <v>0</v>
      </c>
      <c r="H7712" s="3">
        <v>0.70601794828803</v>
      </c>
      <c r="I7712" s="2">
        <f>Table13[[#This Row],[CF % EOL ]]*$A$6</f>
        <v>0</v>
      </c>
      <c r="J7712" s="3">
        <v>0.14521006504560341</v>
      </c>
      <c r="K7712" s="2">
        <f>$A$10*Table13[[#This Row],[CF % WEC]]</f>
        <v>0</v>
      </c>
      <c r="L7712" s="1">
        <v>28.639739264398834</v>
      </c>
      <c r="M7712" s="2">
        <f>Table13[[#This Row],[Cons h '[MWh']]]-Table13[[#This Row],[Ewec_prod '[MWh']]]-Table13[[#This Row],[Eeol_prod '[MWh']]]-Table13[[#This Row],[Efv_prod '[MWh']]]</f>
        <v>28.639739264398834</v>
      </c>
    </row>
    <row r="7713" x14ac:dyDescent="0.25">
      <c r="E7713" s="4">
        <v>43787.291666666664</v>
      </c>
      <c r="F7713" s="3">
        <v>0</v>
      </c>
      <c r="G7713" s="2">
        <f>Table13[[#This Row],[CF % FV]]*$A$2</f>
        <v>0</v>
      </c>
      <c r="H7713" s="3">
        <v>0.80127212687776495</v>
      </c>
      <c r="I7713" s="2">
        <f>Table13[[#This Row],[CF % EOL ]]*$A$6</f>
        <v>0</v>
      </c>
      <c r="J7713" s="3">
        <v>0.1281114698834071</v>
      </c>
      <c r="K7713" s="2">
        <f>$A$10*Table13[[#This Row],[CF % WEC]]</f>
        <v>0</v>
      </c>
      <c r="L7713" s="1">
        <v>26.540006097862292</v>
      </c>
      <c r="M7713" s="2">
        <f>Table13[[#This Row],[Cons h '[MWh']]]-Table13[[#This Row],[Ewec_prod '[MWh']]]-Table13[[#This Row],[Eeol_prod '[MWh']]]-Table13[[#This Row],[Efv_prod '[MWh']]]</f>
        <v>26.540006097862292</v>
      </c>
    </row>
    <row r="7714" x14ac:dyDescent="0.25">
      <c r="E7714" s="4">
        <v>43787.333333333336</v>
      </c>
      <c r="F7714" s="3">
        <v>0</v>
      </c>
      <c r="G7714" s="2">
        <f>Table13[[#This Row],[CF % FV]]*$A$2</f>
        <v>0</v>
      </c>
      <c r="H7714" s="3">
        <v>0.67095020358322299</v>
      </c>
      <c r="I7714" s="2">
        <f>Table13[[#This Row],[CF % EOL ]]*$A$6</f>
        <v>0</v>
      </c>
      <c r="J7714" s="3">
        <v>0.11438227008057567</v>
      </c>
      <c r="K7714" s="2">
        <f>$A$10*Table13[[#This Row],[CF % WEC]]</f>
        <v>0</v>
      </c>
      <c r="L7714" s="1">
        <v>25.889556766194634</v>
      </c>
      <c r="M7714" s="2">
        <f>Table13[[#This Row],[Cons h '[MWh']]]-Table13[[#This Row],[Ewec_prod '[MWh']]]-Table13[[#This Row],[Eeol_prod '[MWh']]]-Table13[[#This Row],[Efv_prod '[MWh']]]</f>
        <v>25.889556766194634</v>
      </c>
    </row>
    <row r="7715" x14ac:dyDescent="0.25">
      <c r="E7715" s="4">
        <v>43787.375</v>
      </c>
      <c r="F7715" s="3">
        <v>0</v>
      </c>
      <c r="G7715" s="2">
        <f>Table13[[#This Row],[CF % FV]]*$A$2</f>
        <v>0</v>
      </c>
      <c r="H7715" s="3">
        <v>0.47211313005164401</v>
      </c>
      <c r="I7715" s="2">
        <f>Table13[[#This Row],[CF % EOL ]]*$A$6</f>
        <v>0</v>
      </c>
      <c r="J7715" s="3">
        <v>9.2277567249350503E-2</v>
      </c>
      <c r="K7715" s="2">
        <f>$A$10*Table13[[#This Row],[CF % WEC]]</f>
        <v>0</v>
      </c>
      <c r="L7715" s="1">
        <v>29.84717478079698</v>
      </c>
      <c r="M7715" s="2">
        <f>Table13[[#This Row],[Cons h '[MWh']]]-Table13[[#This Row],[Ewec_prod '[MWh']]]-Table13[[#This Row],[Eeol_prod '[MWh']]]-Table13[[#This Row],[Efv_prod '[MWh']]]</f>
        <v>29.84717478079698</v>
      </c>
    </row>
    <row r="7716" x14ac:dyDescent="0.25">
      <c r="E7716" s="4">
        <v>43787.416666666664</v>
      </c>
      <c r="F7716" s="3">
        <v>0</v>
      </c>
      <c r="G7716" s="2">
        <f>Table13[[#This Row],[CF % FV]]*$A$2</f>
        <v>0</v>
      </c>
      <c r="H7716" s="3">
        <v>0.121473185574048</v>
      </c>
      <c r="I7716" s="2">
        <f>Table13[[#This Row],[CF % EOL ]]*$A$6</f>
        <v>0</v>
      </c>
      <c r="J7716" s="3">
        <v>7.9706096991206205E-2</v>
      </c>
      <c r="K7716" s="2">
        <f>$A$10*Table13[[#This Row],[CF % WEC]]</f>
        <v>0</v>
      </c>
      <c r="L7716" s="1">
        <v>33.213033307270372</v>
      </c>
      <c r="M7716" s="2">
        <f>Table13[[#This Row],[Cons h '[MWh']]]-Table13[[#This Row],[Ewec_prod '[MWh']]]-Table13[[#This Row],[Eeol_prod '[MWh']]]-Table13[[#This Row],[Efv_prod '[MWh']]]</f>
        <v>33.213033307270372</v>
      </c>
    </row>
    <row r="7717" x14ac:dyDescent="0.25">
      <c r="E7717" s="4">
        <v>43787.458333333336</v>
      </c>
      <c r="F7717" s="3">
        <v>0</v>
      </c>
      <c r="G7717" s="2">
        <f>Table13[[#This Row],[CF % FV]]*$A$2</f>
        <v>0</v>
      </c>
      <c r="H7717" s="3">
        <v>4.1266105886690198E-2</v>
      </c>
      <c r="I7717" s="2">
        <f>Table13[[#This Row],[CF % EOL ]]*$A$6</f>
        <v>0</v>
      </c>
      <c r="J7717" s="3">
        <v>7.5249128728547832E-2</v>
      </c>
      <c r="K7717" s="2">
        <f>$A$10*Table13[[#This Row],[CF % WEC]]</f>
        <v>0</v>
      </c>
      <c r="L7717" s="1">
        <v>36.300862906507597</v>
      </c>
      <c r="M7717" s="2">
        <f>Table13[[#This Row],[Cons h '[MWh']]]-Table13[[#This Row],[Ewec_prod '[MWh']]]-Table13[[#This Row],[Eeol_prod '[MWh']]]-Table13[[#This Row],[Efv_prod '[MWh']]]</f>
        <v>36.300862906507597</v>
      </c>
    </row>
    <row r="7718" x14ac:dyDescent="0.25">
      <c r="E7718" s="4">
        <v>43787.5</v>
      </c>
      <c r="F7718" s="3">
        <v>0</v>
      </c>
      <c r="G7718" s="2">
        <f>Table13[[#This Row],[CF % FV]]*$A$2</f>
        <v>0</v>
      </c>
      <c r="H7718" s="3">
        <v>6.4505873411675102E-2</v>
      </c>
      <c r="I7718" s="2">
        <f>Table13[[#This Row],[CF % EOL ]]*$A$6</f>
        <v>0</v>
      </c>
      <c r="J7718" s="3">
        <v>7.344552531414382E-2</v>
      </c>
      <c r="K7718" s="2">
        <f>$A$10*Table13[[#This Row],[CF % WEC]]</f>
        <v>0</v>
      </c>
      <c r="L7718" s="1">
        <v>42.310027982750967</v>
      </c>
      <c r="M7718" s="2">
        <f>Table13[[#This Row],[Cons h '[MWh']]]-Table13[[#This Row],[Ewec_prod '[MWh']]]-Table13[[#This Row],[Eeol_prod '[MWh']]]-Table13[[#This Row],[Efv_prod '[MWh']]]</f>
        <v>42.310027982750967</v>
      </c>
    </row>
    <row r="7719" x14ac:dyDescent="0.25">
      <c r="E7719" s="4">
        <v>43787.541666666664</v>
      </c>
      <c r="F7719" s="3">
        <v>0</v>
      </c>
      <c r="G7719" s="2">
        <f>Table13[[#This Row],[CF % FV]]*$A$2</f>
        <v>0</v>
      </c>
      <c r="H7719" s="3">
        <v>0.17201799272802901</v>
      </c>
      <c r="I7719" s="2">
        <f>Table13[[#This Row],[CF % EOL ]]*$A$6</f>
        <v>0</v>
      </c>
      <c r="J7719" s="3">
        <v>7.2992546491730037E-2</v>
      </c>
      <c r="K7719" s="2">
        <f>$A$10*Table13[[#This Row],[CF % WEC]]</f>
        <v>0</v>
      </c>
      <c r="L7719" s="1">
        <v>32.197906436689223</v>
      </c>
      <c r="M7719" s="2">
        <f>Table13[[#This Row],[Cons h '[MWh']]]-Table13[[#This Row],[Ewec_prod '[MWh']]]-Table13[[#This Row],[Eeol_prod '[MWh']]]-Table13[[#This Row],[Efv_prod '[MWh']]]</f>
        <v>32.197906436689223</v>
      </c>
    </row>
    <row r="7720" x14ac:dyDescent="0.25">
      <c r="E7720" s="4">
        <v>43787.583333333336</v>
      </c>
      <c r="F7720" s="3">
        <v>0</v>
      </c>
      <c r="G7720" s="2">
        <f>Table13[[#This Row],[CF % FV]]*$A$2</f>
        <v>0</v>
      </c>
      <c r="H7720" s="3">
        <v>0.197465958950021</v>
      </c>
      <c r="I7720" s="2">
        <f>Table13[[#This Row],[CF % EOL ]]*$A$6</f>
        <v>0</v>
      </c>
      <c r="J7720" s="3">
        <v>7.1914437064796749E-2</v>
      </c>
      <c r="K7720" s="2">
        <f>$A$10*Table13[[#This Row],[CF % WEC]]</f>
        <v>0</v>
      </c>
      <c r="L7720" s="1">
        <v>30.1459778728847</v>
      </c>
      <c r="M7720" s="2">
        <f>Table13[[#This Row],[Cons h '[MWh']]]-Table13[[#This Row],[Ewec_prod '[MWh']]]-Table13[[#This Row],[Eeol_prod '[MWh']]]-Table13[[#This Row],[Efv_prod '[MWh']]]</f>
        <v>30.1459778728847</v>
      </c>
    </row>
    <row r="7721" x14ac:dyDescent="0.25">
      <c r="E7721" s="4">
        <v>43787.625</v>
      </c>
      <c r="F7721" s="3">
        <v>2.3500000000000001E-3</v>
      </c>
      <c r="G7721" s="2">
        <f>Table13[[#This Row],[CF % FV]]*$A$2</f>
        <v>0.25850000000000001</v>
      </c>
      <c r="H7721" s="3">
        <v>0.225078059153903</v>
      </c>
      <c r="I7721" s="2">
        <f>Table13[[#This Row],[CF % EOL ]]*$A$6</f>
        <v>0</v>
      </c>
      <c r="J7721" s="3">
        <v>7.1141706058057377E-2</v>
      </c>
      <c r="K7721" s="2">
        <f>$A$10*Table13[[#This Row],[CF % WEC]]</f>
        <v>0</v>
      </c>
      <c r="L7721" s="1">
        <v>32.811483256416558</v>
      </c>
      <c r="M7721" s="2">
        <f>Table13[[#This Row],[Cons h '[MWh']]]-Table13[[#This Row],[Ewec_prod '[MWh']]]-Table13[[#This Row],[Eeol_prod '[MWh']]]-Table13[[#This Row],[Efv_prod '[MWh']]]</f>
        <v>32.55298325641656</v>
      </c>
    </row>
    <row r="7722" x14ac:dyDescent="0.25">
      <c r="E7722" s="4">
        <v>43787.666666666664</v>
      </c>
      <c r="F7722" s="3">
        <v>9.2430000000000012E-2</v>
      </c>
      <c r="G7722" s="2">
        <f>Table13[[#This Row],[CF % FV]]*$A$2</f>
        <v>10.167300000000001</v>
      </c>
      <c r="H7722" s="3">
        <v>0.180051013197007</v>
      </c>
      <c r="I7722" s="2">
        <f>Table13[[#This Row],[CF % EOL ]]*$A$6</f>
        <v>0</v>
      </c>
      <c r="J7722" s="3">
        <v>6.922732183792156E-2</v>
      </c>
      <c r="K7722" s="2">
        <f>$A$10*Table13[[#This Row],[CF % WEC]]</f>
        <v>0</v>
      </c>
      <c r="L7722" s="1">
        <v>23.58675334319442</v>
      </c>
      <c r="M7722" s="2">
        <f>Table13[[#This Row],[Cons h '[MWh']]]-Table13[[#This Row],[Ewec_prod '[MWh']]]-Table13[[#This Row],[Eeol_prod '[MWh']]]-Table13[[#This Row],[Efv_prod '[MWh']]]</f>
        <v>13.419453343194419</v>
      </c>
    </row>
    <row r="7723" x14ac:dyDescent="0.25">
      <c r="E7723" s="4">
        <v>43787.708333333336</v>
      </c>
      <c r="F7723" s="3">
        <v>0.24653</v>
      </c>
      <c r="G7723" s="2">
        <f>Table13[[#This Row],[CF % FV]]*$A$2</f>
        <v>27.118300000000001</v>
      </c>
      <c r="H7723" s="3">
        <v>0.19397707242840001</v>
      </c>
      <c r="I7723" s="2">
        <f>Table13[[#This Row],[CF % EOL ]]*$A$6</f>
        <v>0</v>
      </c>
      <c r="J7723" s="3">
        <v>6.6618665404056504E-2</v>
      </c>
      <c r="K7723" s="2">
        <f>$A$10*Table13[[#This Row],[CF % WEC]]</f>
        <v>0</v>
      </c>
      <c r="L7723" s="1">
        <v>30.964376163901903</v>
      </c>
      <c r="M7723" s="2">
        <f>Table13[[#This Row],[Cons h '[MWh']]]-Table13[[#This Row],[Ewec_prod '[MWh']]]-Table13[[#This Row],[Eeol_prod '[MWh']]]-Table13[[#This Row],[Efv_prod '[MWh']]]</f>
        <v>3.8460761639019019</v>
      </c>
    </row>
    <row r="7724" x14ac:dyDescent="0.25">
      <c r="E7724" s="4">
        <v>43787.75</v>
      </c>
      <c r="F7724" s="3">
        <v>0.26961000000000002</v>
      </c>
      <c r="G7724" s="2">
        <f>Table13[[#This Row],[CF % FV]]*$A$2</f>
        <v>29.657100000000003</v>
      </c>
      <c r="H7724" s="3">
        <v>0.20609278504759401</v>
      </c>
      <c r="I7724" s="2">
        <f>Table13[[#This Row],[CF % EOL ]]*$A$6</f>
        <v>0</v>
      </c>
      <c r="J7724" s="3">
        <v>6.5054966546544191E-2</v>
      </c>
      <c r="K7724" s="2">
        <f>$A$10*Table13[[#This Row],[CF % WEC]]</f>
        <v>0</v>
      </c>
      <c r="L7724" s="1">
        <v>42.122178186430652</v>
      </c>
      <c r="M7724" s="2">
        <f>Table13[[#This Row],[Cons h '[MWh']]]-Table13[[#This Row],[Ewec_prod '[MWh']]]-Table13[[#This Row],[Eeol_prod '[MWh']]]-Table13[[#This Row],[Efv_prod '[MWh']]]</f>
        <v>12.465078186430649</v>
      </c>
    </row>
    <row r="7725" x14ac:dyDescent="0.25">
      <c r="E7725" s="4">
        <v>43787.791666666664</v>
      </c>
      <c r="F7725" s="3">
        <v>0.32911000000000001</v>
      </c>
      <c r="G7725" s="2">
        <f>Table13[[#This Row],[CF % FV]]*$A$2</f>
        <v>36.202100000000002</v>
      </c>
      <c r="H7725" s="3">
        <v>0.15682911555687401</v>
      </c>
      <c r="I7725" s="2">
        <f>Table13[[#This Row],[CF % EOL ]]*$A$6</f>
        <v>0</v>
      </c>
      <c r="J7725" s="3">
        <v>6.4292878089761099E-2</v>
      </c>
      <c r="K7725" s="2">
        <f>$A$10*Table13[[#This Row],[CF % WEC]]</f>
        <v>0</v>
      </c>
      <c r="L7725" s="1">
        <v>37.469031816186202</v>
      </c>
      <c r="M7725" s="2">
        <f>Table13[[#This Row],[Cons h '[MWh']]]-Table13[[#This Row],[Ewec_prod '[MWh']]]-Table13[[#This Row],[Eeol_prod '[MWh']]]-Table13[[#This Row],[Efv_prod '[MWh']]]</f>
        <v>1.2669318161862009</v>
      </c>
    </row>
    <row r="7726" x14ac:dyDescent="0.25">
      <c r="E7726" s="4">
        <v>43787.833333333336</v>
      </c>
      <c r="F7726" s="3">
        <v>0.34654000000000001</v>
      </c>
      <c r="G7726" s="2">
        <f>Table13[[#This Row],[CF % FV]]*$A$2</f>
        <v>38.119399999999999</v>
      </c>
      <c r="H7726" s="3">
        <v>0.11482258766676499</v>
      </c>
      <c r="I7726" s="2">
        <f>Table13[[#This Row],[CF % EOL ]]*$A$6</f>
        <v>0</v>
      </c>
      <c r="J7726" s="3">
        <v>6.358568233289498E-2</v>
      </c>
      <c r="K7726" s="2">
        <f>$A$10*Table13[[#This Row],[CF % WEC]]</f>
        <v>0</v>
      </c>
      <c r="L7726" s="1">
        <v>29.363449409645668</v>
      </c>
      <c r="M7726" s="2">
        <f>Table13[[#This Row],[Cons h '[MWh']]]-Table13[[#This Row],[Ewec_prod '[MWh']]]-Table13[[#This Row],[Eeol_prod '[MWh']]]-Table13[[#This Row],[Efv_prod '[MWh']]]</f>
        <v>-8.7559505903543311</v>
      </c>
    </row>
    <row r="7727" x14ac:dyDescent="0.25">
      <c r="E7727" s="4">
        <v>43787.875</v>
      </c>
      <c r="F7727" s="3">
        <v>0.36619999999999997</v>
      </c>
      <c r="G7727" s="2">
        <f>Table13[[#This Row],[CF % FV]]*$A$2</f>
        <v>40.281999999999996</v>
      </c>
      <c r="H7727" s="3">
        <v>8.3896353499179899E-2</v>
      </c>
      <c r="I7727" s="2">
        <f>Table13[[#This Row],[CF % EOL ]]*$A$6</f>
        <v>0</v>
      </c>
      <c r="J7727" s="3">
        <v>8.7740124970152766E-2</v>
      </c>
      <c r="K7727" s="2">
        <f>$A$10*Table13[[#This Row],[CF % WEC]]</f>
        <v>0</v>
      </c>
      <c r="L7727" s="1">
        <v>36.945399825020374</v>
      </c>
      <c r="M7727" s="2">
        <f>Table13[[#This Row],[Cons h '[MWh']]]-Table13[[#This Row],[Ewec_prod '[MWh']]]-Table13[[#This Row],[Eeol_prod '[MWh']]]-Table13[[#This Row],[Efv_prod '[MWh']]]</f>
        <v>-3.3366001749796226</v>
      </c>
    </row>
    <row r="7728" x14ac:dyDescent="0.25">
      <c r="E7728" s="4">
        <v>43787.916666666664</v>
      </c>
      <c r="F7728" s="3">
        <v>0.43485000000000001</v>
      </c>
      <c r="G7728" s="2">
        <f>Table13[[#This Row],[CF % FV]]*$A$2</f>
        <v>47.833500000000001</v>
      </c>
      <c r="H7728" s="3">
        <v>0.82680990882129601</v>
      </c>
      <c r="I7728" s="2">
        <f>Table13[[#This Row],[CF % EOL ]]*$A$6</f>
        <v>0</v>
      </c>
      <c r="J7728" s="3">
        <v>0.1173073222985675</v>
      </c>
      <c r="K7728" s="2">
        <f>$A$10*Table13[[#This Row],[CF % WEC]]</f>
        <v>0</v>
      </c>
      <c r="L7728" s="1">
        <v>23.99339023340336</v>
      </c>
      <c r="M7728" s="2">
        <f>Table13[[#This Row],[Cons h '[MWh']]]-Table13[[#This Row],[Ewec_prod '[MWh']]]-Table13[[#This Row],[Eeol_prod '[MWh']]]-Table13[[#This Row],[Efv_prod '[MWh']]]</f>
        <v>-23.84010976659664</v>
      </c>
    </row>
    <row r="7729" x14ac:dyDescent="0.25">
      <c r="E7729" s="4">
        <v>43787.958333333336</v>
      </c>
      <c r="F7729" s="3">
        <v>0.44894000000000001</v>
      </c>
      <c r="G7729" s="2">
        <f>Table13[[#This Row],[CF % FV]]*$A$2</f>
        <v>49.383400000000002</v>
      </c>
      <c r="H7729" s="3">
        <v>0.69787344274696705</v>
      </c>
      <c r="I7729" s="2">
        <f>Table13[[#This Row],[CF % EOL ]]*$A$6</f>
        <v>0</v>
      </c>
      <c r="J7729" s="3">
        <v>0.11264007935902806</v>
      </c>
      <c r="K7729" s="2">
        <f>$A$10*Table13[[#This Row],[CF % WEC]]</f>
        <v>0</v>
      </c>
      <c r="L7729" s="1">
        <v>24.896583316302134</v>
      </c>
      <c r="M7729" s="2">
        <f>Table13[[#This Row],[Cons h '[MWh']]]-Table13[[#This Row],[Ewec_prod '[MWh']]]-Table13[[#This Row],[Eeol_prod '[MWh']]]-Table13[[#This Row],[Efv_prod '[MWh']]]</f>
        <v>-24.486816683697867</v>
      </c>
    </row>
    <row r="7730" x14ac:dyDescent="0.25">
      <c r="E7730" s="4">
        <v>43788</v>
      </c>
      <c r="F7730" s="3">
        <v>0.1938</v>
      </c>
      <c r="G7730" s="2">
        <f>Table13[[#This Row],[CF % FV]]*$A$2</f>
        <v>21.318000000000001</v>
      </c>
      <c r="H7730" s="3">
        <v>0.14663844916589999</v>
      </c>
      <c r="I7730" s="2">
        <f>Table13[[#This Row],[CF % EOL ]]*$A$6</f>
        <v>0</v>
      </c>
      <c r="J7730" s="3">
        <v>9.7192074197381823E-2</v>
      </c>
      <c r="K7730" s="2">
        <f>$A$10*Table13[[#This Row],[CF % WEC]]</f>
        <v>0</v>
      </c>
      <c r="L7730" s="1">
        <v>28.027920897941154</v>
      </c>
      <c r="M7730" s="2">
        <f>Table13[[#This Row],[Cons h '[MWh']]]-Table13[[#This Row],[Ewec_prod '[MWh']]]-Table13[[#This Row],[Eeol_prod '[MWh']]]-Table13[[#This Row],[Efv_prod '[MWh']]]</f>
        <v>6.7099208979411529</v>
      </c>
    </row>
    <row r="7731" x14ac:dyDescent="0.25">
      <c r="E7731" s="4">
        <v>43788.041666666664</v>
      </c>
      <c r="F7731" s="3">
        <v>0.11070000000000001</v>
      </c>
      <c r="G7731" s="2">
        <f>Table13[[#This Row],[CF % FV]]*$A$2</f>
        <v>12.177000000000001</v>
      </c>
      <c r="H7731" s="3">
        <v>5.3801354309183799E-2</v>
      </c>
      <c r="I7731" s="2">
        <f>Table13[[#This Row],[CF % EOL ]]*$A$6</f>
        <v>0</v>
      </c>
      <c r="J7731" s="3">
        <v>8.6890014315742128E-2</v>
      </c>
      <c r="K7731" s="2">
        <f>$A$10*Table13[[#This Row],[CF % WEC]]</f>
        <v>0</v>
      </c>
      <c r="L7731" s="1">
        <v>22.60473047149852</v>
      </c>
      <c r="M7731" s="2">
        <f>Table13[[#This Row],[Cons h '[MWh']]]-Table13[[#This Row],[Ewec_prod '[MWh']]]-Table13[[#This Row],[Eeol_prod '[MWh']]]-Table13[[#This Row],[Efv_prod '[MWh']]]</f>
        <v>10.427730471498519</v>
      </c>
    </row>
    <row r="7732" x14ac:dyDescent="0.25">
      <c r="E7732" s="4">
        <v>43788.083333333336</v>
      </c>
      <c r="F7732" s="3">
        <v>6.7019999999999996E-2</v>
      </c>
      <c r="G7732" s="2">
        <f>Table13[[#This Row],[CF % FV]]*$A$2</f>
        <v>7.3721999999999994</v>
      </c>
      <c r="H7732" s="3">
        <v>0.16384891336839</v>
      </c>
      <c r="I7732" s="2">
        <f>Table13[[#This Row],[CF % EOL ]]*$A$6</f>
        <v>0</v>
      </c>
      <c r="J7732" s="3">
        <v>7.9126616208888653E-2</v>
      </c>
      <c r="K7732" s="2">
        <f>$A$10*Table13[[#This Row],[CF % WEC]]</f>
        <v>0</v>
      </c>
      <c r="L7732" s="1">
        <v>19.966018162964954</v>
      </c>
      <c r="M7732" s="2">
        <f>Table13[[#This Row],[Cons h '[MWh']]]-Table13[[#This Row],[Ewec_prod '[MWh']]]-Table13[[#This Row],[Eeol_prod '[MWh']]]-Table13[[#This Row],[Efv_prod '[MWh']]]</f>
        <v>12.593818162964954</v>
      </c>
    </row>
    <row r="7733" x14ac:dyDescent="0.25">
      <c r="E7733" s="4">
        <v>43788.125</v>
      </c>
      <c r="F7733" s="3">
        <v>1.7099999999999999E-3</v>
      </c>
      <c r="G7733" s="2">
        <f>Table13[[#This Row],[CF % FV]]*$A$2</f>
        <v>0.18809999999999999</v>
      </c>
      <c r="H7733" s="3">
        <v>0.17211191522066799</v>
      </c>
      <c r="I7733" s="2">
        <f>Table13[[#This Row],[CF % EOL ]]*$A$6</f>
        <v>0</v>
      </c>
      <c r="J7733" s="3">
        <v>7.3614221147517464E-2</v>
      </c>
      <c r="K7733" s="2">
        <f>$A$10*Table13[[#This Row],[CF % WEC]]</f>
        <v>0</v>
      </c>
      <c r="L7733" s="1">
        <v>21.832189906681869</v>
      </c>
      <c r="M7733" s="2">
        <f>Table13[[#This Row],[Cons h '[MWh']]]-Table13[[#This Row],[Ewec_prod '[MWh']]]-Table13[[#This Row],[Eeol_prod '[MWh']]]-Table13[[#This Row],[Efv_prod '[MWh']]]</f>
        <v>21.64408990668187</v>
      </c>
    </row>
    <row r="7734" x14ac:dyDescent="0.25">
      <c r="E7734" s="4">
        <v>43788.166666666664</v>
      </c>
      <c r="F7734" s="3">
        <v>0</v>
      </c>
      <c r="G7734" s="2">
        <f>Table13[[#This Row],[CF % FV]]*$A$2</f>
        <v>0</v>
      </c>
      <c r="H7734" s="3">
        <v>0.227783887867751</v>
      </c>
      <c r="I7734" s="2">
        <f>Table13[[#This Row],[CF % EOL ]]*$A$6</f>
        <v>0</v>
      </c>
      <c r="J7734" s="3">
        <v>6.9744915934179808E-2</v>
      </c>
      <c r="K7734" s="2">
        <f>$A$10*Table13[[#This Row],[CF % WEC]]</f>
        <v>0</v>
      </c>
      <c r="L7734" s="1">
        <v>23.591887523546291</v>
      </c>
      <c r="M7734" s="2">
        <f>Table13[[#This Row],[Cons h '[MWh']]]-Table13[[#This Row],[Ewec_prod '[MWh']]]-Table13[[#This Row],[Eeol_prod '[MWh']]]-Table13[[#This Row],[Efv_prod '[MWh']]]</f>
        <v>23.591887523546291</v>
      </c>
    </row>
    <row r="7735" x14ac:dyDescent="0.25">
      <c r="E7735" s="4">
        <v>43788.208333333336</v>
      </c>
      <c r="F7735" s="3">
        <v>0</v>
      </c>
      <c r="G7735" s="2">
        <f>Table13[[#This Row],[CF % FV]]*$A$2</f>
        <v>0</v>
      </c>
      <c r="H7735" s="3">
        <v>0.24181339372312199</v>
      </c>
      <c r="I7735" s="2">
        <f>Table13[[#This Row],[CF % EOL ]]*$A$6</f>
        <v>0</v>
      </c>
      <c r="J7735" s="3">
        <v>6.6521234415252428E-2</v>
      </c>
      <c r="K7735" s="2">
        <f>$A$10*Table13[[#This Row],[CF % WEC]]</f>
        <v>0</v>
      </c>
      <c r="L7735" s="1">
        <v>38.674196965867658</v>
      </c>
      <c r="M7735" s="2">
        <f>Table13[[#This Row],[Cons h '[MWh']]]-Table13[[#This Row],[Ewec_prod '[MWh']]]-Table13[[#This Row],[Eeol_prod '[MWh']]]-Table13[[#This Row],[Efv_prod '[MWh']]]</f>
        <v>38.674196965867658</v>
      </c>
    </row>
    <row r="7736" x14ac:dyDescent="0.25">
      <c r="E7736" s="4">
        <v>43788.25</v>
      </c>
      <c r="F7736" s="3">
        <v>0</v>
      </c>
      <c r="G7736" s="2">
        <f>Table13[[#This Row],[CF % FV]]*$A$2</f>
        <v>0</v>
      </c>
      <c r="H7736" s="3">
        <v>0.27404084281065799</v>
      </c>
      <c r="I7736" s="2">
        <f>Table13[[#This Row],[CF % EOL ]]*$A$6</f>
        <v>0</v>
      </c>
      <c r="J7736" s="3">
        <v>6.3608801512184288E-2</v>
      </c>
      <c r="K7736" s="2">
        <f>$A$10*Table13[[#This Row],[CF % WEC]]</f>
        <v>0</v>
      </c>
      <c r="L7736" s="1">
        <v>32.845969805055745</v>
      </c>
      <c r="M7736" s="2">
        <f>Table13[[#This Row],[Cons h '[MWh']]]-Table13[[#This Row],[Ewec_prod '[MWh']]]-Table13[[#This Row],[Eeol_prod '[MWh']]]-Table13[[#This Row],[Efv_prod '[MWh']]]</f>
        <v>32.845969805055745</v>
      </c>
    </row>
    <row r="7737" x14ac:dyDescent="0.25">
      <c r="E7737" s="4">
        <v>43788.291666666664</v>
      </c>
      <c r="F7737" s="3">
        <v>0</v>
      </c>
      <c r="G7737" s="2">
        <f>Table13[[#This Row],[CF % FV]]*$A$2</f>
        <v>0</v>
      </c>
      <c r="H7737" s="3">
        <v>0.13682787190467099</v>
      </c>
      <c r="I7737" s="2">
        <f>Table13[[#This Row],[CF % EOL ]]*$A$6</f>
        <v>0</v>
      </c>
      <c r="J7737" s="3">
        <v>6.1554860162877534E-2</v>
      </c>
      <c r="K7737" s="2">
        <f>$A$10*Table13[[#This Row],[CF % WEC]]</f>
        <v>0</v>
      </c>
      <c r="L7737" s="1">
        <v>36.158924000161456</v>
      </c>
      <c r="M7737" s="2">
        <f>Table13[[#This Row],[Cons h '[MWh']]]-Table13[[#This Row],[Ewec_prod '[MWh']]]-Table13[[#This Row],[Eeol_prod '[MWh']]]-Table13[[#This Row],[Efv_prod '[MWh']]]</f>
        <v>36.158924000161456</v>
      </c>
    </row>
    <row r="7738" x14ac:dyDescent="0.25">
      <c r="E7738" s="4">
        <v>43788.333333333336</v>
      </c>
      <c r="F7738" s="3">
        <v>0</v>
      </c>
      <c r="G7738" s="2">
        <f>Table13[[#This Row],[CF % FV]]*$A$2</f>
        <v>0</v>
      </c>
      <c r="H7738" s="3">
        <v>0.107878995613861</v>
      </c>
      <c r="I7738" s="2">
        <f>Table13[[#This Row],[CF % EOL ]]*$A$6</f>
        <v>0</v>
      </c>
      <c r="J7738" s="3">
        <v>5.9842726269900892E-2</v>
      </c>
      <c r="K7738" s="2">
        <f>$A$10*Table13[[#This Row],[CF % WEC]]</f>
        <v>0</v>
      </c>
      <c r="L7738" s="1">
        <v>24.50129140166176</v>
      </c>
      <c r="M7738" s="2">
        <f>Table13[[#This Row],[Cons h '[MWh']]]-Table13[[#This Row],[Ewec_prod '[MWh']]]-Table13[[#This Row],[Eeol_prod '[MWh']]]-Table13[[#This Row],[Efv_prod '[MWh']]]</f>
        <v>24.50129140166176</v>
      </c>
    </row>
    <row r="7739" x14ac:dyDescent="0.25">
      <c r="E7739" s="4">
        <v>43788.375</v>
      </c>
      <c r="F7739" s="3">
        <v>0</v>
      </c>
      <c r="G7739" s="2">
        <f>Table13[[#This Row],[CF % FV]]*$A$2</f>
        <v>0</v>
      </c>
      <c r="H7739" s="3">
        <v>0.100159259140455</v>
      </c>
      <c r="I7739" s="2">
        <f>Table13[[#This Row],[CF % EOL ]]*$A$6</f>
        <v>0</v>
      </c>
      <c r="J7739" s="3">
        <v>5.5808742904175361E-2</v>
      </c>
      <c r="K7739" s="2">
        <f>$A$10*Table13[[#This Row],[CF % WEC]]</f>
        <v>0</v>
      </c>
      <c r="L7739" s="1">
        <v>30.548880269315625</v>
      </c>
      <c r="M7739" s="2">
        <f>Table13[[#This Row],[Cons h '[MWh']]]-Table13[[#This Row],[Ewec_prod '[MWh']]]-Table13[[#This Row],[Eeol_prod '[MWh']]]-Table13[[#This Row],[Efv_prod '[MWh']]]</f>
        <v>30.548880269315625</v>
      </c>
    </row>
    <row r="7740" x14ac:dyDescent="0.25">
      <c r="E7740" s="4">
        <v>43788.416666666664</v>
      </c>
      <c r="F7740" s="3">
        <v>0</v>
      </c>
      <c r="G7740" s="2">
        <f>Table13[[#This Row],[CF % FV]]*$A$2</f>
        <v>0</v>
      </c>
      <c r="H7740" s="3">
        <v>-3.3636766077699502E-3</v>
      </c>
      <c r="I7740" s="2">
        <f>Table13[[#This Row],[CF % EOL ]]*$A$6</f>
        <v>0</v>
      </c>
      <c r="J7740" s="3">
        <v>5.4225290434580319E-2</v>
      </c>
      <c r="K7740" s="2">
        <f>$A$10*Table13[[#This Row],[CF % WEC]]</f>
        <v>0</v>
      </c>
      <c r="L7740" s="1">
        <v>26.447782970762482</v>
      </c>
      <c r="M7740" s="2">
        <f>Table13[[#This Row],[Cons h '[MWh']]]-Table13[[#This Row],[Ewec_prod '[MWh']]]-Table13[[#This Row],[Eeol_prod '[MWh']]]-Table13[[#This Row],[Efv_prod '[MWh']]]</f>
        <v>26.447782970762482</v>
      </c>
    </row>
    <row r="7741" x14ac:dyDescent="0.25">
      <c r="E7741" s="4">
        <v>43788.458333333336</v>
      </c>
      <c r="F7741" s="3">
        <v>0</v>
      </c>
      <c r="G7741" s="2">
        <f>Table13[[#This Row],[CF % FV]]*$A$2</f>
        <v>0</v>
      </c>
      <c r="H7741" s="3">
        <v>-2.7857693233228299E-3</v>
      </c>
      <c r="I7741" s="2">
        <f>Table13[[#This Row],[CF % EOL ]]*$A$6</f>
        <v>0</v>
      </c>
      <c r="J7741" s="3">
        <v>5.3011143979354941E-2</v>
      </c>
      <c r="K7741" s="2">
        <f>$A$10*Table13[[#This Row],[CF % WEC]]</f>
        <v>0</v>
      </c>
      <c r="L7741" s="1">
        <v>22.653730025901211</v>
      </c>
      <c r="M7741" s="2">
        <f>Table13[[#This Row],[Cons h '[MWh']]]-Table13[[#This Row],[Ewec_prod '[MWh']]]-Table13[[#This Row],[Eeol_prod '[MWh']]]-Table13[[#This Row],[Efv_prod '[MWh']]]</f>
        <v>22.653730025901211</v>
      </c>
    </row>
    <row r="7742" x14ac:dyDescent="0.25">
      <c r="E7742" s="4">
        <v>43788.5</v>
      </c>
      <c r="F7742" s="3">
        <v>0</v>
      </c>
      <c r="G7742" s="2">
        <f>Table13[[#This Row],[CF % FV]]*$A$2</f>
        <v>0</v>
      </c>
      <c r="H7742" s="3">
        <v>-3.5552408501651599E-3</v>
      </c>
      <c r="I7742" s="2">
        <f>Table13[[#This Row],[CF % EOL ]]*$A$6</f>
        <v>0</v>
      </c>
      <c r="J7742" s="3">
        <v>5.2114516356676355E-2</v>
      </c>
      <c r="K7742" s="2">
        <f>$A$10*Table13[[#This Row],[CF % WEC]]</f>
        <v>0</v>
      </c>
      <c r="L7742" s="1">
        <v>27.280835365356431</v>
      </c>
      <c r="M7742" s="2">
        <f>Table13[[#This Row],[Cons h '[MWh']]]-Table13[[#This Row],[Ewec_prod '[MWh']]]-Table13[[#This Row],[Eeol_prod '[MWh']]]-Table13[[#This Row],[Efv_prod '[MWh']]]</f>
        <v>27.280835365356431</v>
      </c>
    </row>
    <row r="7743" x14ac:dyDescent="0.25">
      <c r="E7743" s="4">
        <v>43788.541666666664</v>
      </c>
      <c r="F7743" s="3">
        <v>0</v>
      </c>
      <c r="G7743" s="2">
        <f>Table13[[#This Row],[CF % FV]]*$A$2</f>
        <v>0</v>
      </c>
      <c r="H7743" s="3">
        <v>-3.85182034339058E-3</v>
      </c>
      <c r="I7743" s="2">
        <f>Table13[[#This Row],[CF % EOL ]]*$A$6</f>
        <v>0</v>
      </c>
      <c r="J7743" s="3">
        <v>5.1549909035313951E-2</v>
      </c>
      <c r="K7743" s="2">
        <f>$A$10*Table13[[#This Row],[CF % WEC]]</f>
        <v>0</v>
      </c>
      <c r="L7743" s="1">
        <v>28.346484335094917</v>
      </c>
      <c r="M7743" s="2">
        <f>Table13[[#This Row],[Cons h '[MWh']]]-Table13[[#This Row],[Ewec_prod '[MWh']]]-Table13[[#This Row],[Eeol_prod '[MWh']]]-Table13[[#This Row],[Efv_prod '[MWh']]]</f>
        <v>28.346484335094917</v>
      </c>
    </row>
    <row r="7744" x14ac:dyDescent="0.25">
      <c r="E7744" s="4">
        <v>43788.583333333336</v>
      </c>
      <c r="F7744" s="3">
        <v>0</v>
      </c>
      <c r="G7744" s="2">
        <f>Table13[[#This Row],[CF % FV]]*$A$2</f>
        <v>0</v>
      </c>
      <c r="H7744" s="3">
        <v>-2.5856550195550001E-3</v>
      </c>
      <c r="I7744" s="2">
        <f>Table13[[#This Row],[CF % EOL ]]*$A$6</f>
        <v>0</v>
      </c>
      <c r="J7744" s="3">
        <v>5.1584456494620651E-2</v>
      </c>
      <c r="K7744" s="2">
        <f>$A$10*Table13[[#This Row],[CF % WEC]]</f>
        <v>0</v>
      </c>
      <c r="L7744" s="1">
        <v>33.048332025423832</v>
      </c>
      <c r="M7744" s="2">
        <f>Table13[[#This Row],[Cons h '[MWh']]]-Table13[[#This Row],[Ewec_prod '[MWh']]]-Table13[[#This Row],[Eeol_prod '[MWh']]]-Table13[[#This Row],[Efv_prod '[MWh']]]</f>
        <v>33.048332025423832</v>
      </c>
    </row>
    <row r="7745" x14ac:dyDescent="0.25">
      <c r="E7745" s="4">
        <v>43788.625</v>
      </c>
      <c r="F7745" s="3">
        <v>3.47E-3</v>
      </c>
      <c r="G7745" s="2">
        <f>Table13[[#This Row],[CF % FV]]*$A$2</f>
        <v>0.38169999999999998</v>
      </c>
      <c r="H7745" s="3">
        <v>4.2542272308919001E-2</v>
      </c>
      <c r="I7745" s="2">
        <f>Table13[[#This Row],[CF % EOL ]]*$A$6</f>
        <v>0</v>
      </c>
      <c r="J7745" s="3">
        <v>5.2625040098011035E-2</v>
      </c>
      <c r="K7745" s="2">
        <f>$A$10*Table13[[#This Row],[CF % WEC]]</f>
        <v>0</v>
      </c>
      <c r="L7745" s="1">
        <v>28.743371969785912</v>
      </c>
      <c r="M7745" s="2">
        <f>Table13[[#This Row],[Cons h '[MWh']]]-Table13[[#This Row],[Ewec_prod '[MWh']]]-Table13[[#This Row],[Eeol_prod '[MWh']]]-Table13[[#This Row],[Efv_prod '[MWh']]]</f>
        <v>28.361671969785913</v>
      </c>
    </row>
    <row r="7746" x14ac:dyDescent="0.25">
      <c r="E7746" s="4">
        <v>43788.666666666664</v>
      </c>
      <c r="F7746" s="3">
        <v>0.10394</v>
      </c>
      <c r="G7746" s="2">
        <f>Table13[[#This Row],[CF % FV]]*$A$2</f>
        <v>11.433400000000001</v>
      </c>
      <c r="H7746" s="3">
        <v>0.124281836276546</v>
      </c>
      <c r="I7746" s="2">
        <f>Table13[[#This Row],[CF % EOL ]]*$A$6</f>
        <v>0</v>
      </c>
      <c r="J7746" s="3">
        <v>5.3917188691987319E-2</v>
      </c>
      <c r="K7746" s="2">
        <f>$A$10*Table13[[#This Row],[CF % WEC]]</f>
        <v>0</v>
      </c>
      <c r="L7746" s="1">
        <v>29.919002746737029</v>
      </c>
      <c r="M7746" s="2">
        <f>Table13[[#This Row],[Cons h '[MWh']]]-Table13[[#This Row],[Ewec_prod '[MWh']]]-Table13[[#This Row],[Eeol_prod '[MWh']]]-Table13[[#This Row],[Efv_prod '[MWh']]]</f>
        <v>18.48560274673703</v>
      </c>
    </row>
    <row r="7747" x14ac:dyDescent="0.25">
      <c r="E7747" s="4">
        <v>43788.708333333336</v>
      </c>
      <c r="F7747" s="3">
        <v>0.27847000000000005</v>
      </c>
      <c r="G7747" s="2">
        <f>Table13[[#This Row],[CF % FV]]*$A$2</f>
        <v>30.631700000000006</v>
      </c>
      <c r="H7747" s="3">
        <v>0.210265803545578</v>
      </c>
      <c r="I7747" s="2">
        <f>Table13[[#This Row],[CF % EOL ]]*$A$6</f>
        <v>0</v>
      </c>
      <c r="J7747" s="3">
        <v>5.5579271538478532E-2</v>
      </c>
      <c r="K7747" s="2">
        <f>$A$10*Table13[[#This Row],[CF % WEC]]</f>
        <v>0</v>
      </c>
      <c r="L7747" s="1">
        <v>41.596259210734011</v>
      </c>
      <c r="M7747" s="2">
        <f>Table13[[#This Row],[Cons h '[MWh']]]-Table13[[#This Row],[Ewec_prod '[MWh']]]-Table13[[#This Row],[Eeol_prod '[MWh']]]-Table13[[#This Row],[Efv_prod '[MWh']]]</f>
        <v>10.964559210734006</v>
      </c>
    </row>
    <row r="7748" x14ac:dyDescent="0.25">
      <c r="E7748" s="4">
        <v>43788.75</v>
      </c>
      <c r="F7748" s="3">
        <v>0.49398000000000003</v>
      </c>
      <c r="G7748" s="2">
        <f>Table13[[#This Row],[CF % FV]]*$A$2</f>
        <v>54.337800000000001</v>
      </c>
      <c r="H7748" s="3">
        <v>0.24956995335415</v>
      </c>
      <c r="I7748" s="2">
        <f>Table13[[#This Row],[CF % EOL ]]*$A$6</f>
        <v>0</v>
      </c>
      <c r="J7748" s="3">
        <v>5.7583896523532296E-2</v>
      </c>
      <c r="K7748" s="2">
        <f>$A$10*Table13[[#This Row],[CF % WEC]]</f>
        <v>0</v>
      </c>
      <c r="L7748" s="1">
        <v>55.882130133541274</v>
      </c>
      <c r="M7748" s="2">
        <f>Table13[[#This Row],[Cons h '[MWh']]]-Table13[[#This Row],[Ewec_prod '[MWh']]]-Table13[[#This Row],[Eeol_prod '[MWh']]]-Table13[[#This Row],[Efv_prod '[MWh']]]</f>
        <v>1.5443301335412727</v>
      </c>
    </row>
    <row r="7749" x14ac:dyDescent="0.25">
      <c r="E7749" s="4">
        <v>43788.791666666664</v>
      </c>
      <c r="F7749" s="3">
        <v>0.64361000000000002</v>
      </c>
      <c r="G7749" s="2">
        <f>Table13[[#This Row],[CF % FV]]*$A$2</f>
        <v>70.7971</v>
      </c>
      <c r="H7749" s="3">
        <v>0.245669454137835</v>
      </c>
      <c r="I7749" s="2">
        <f>Table13[[#This Row],[CF % EOL ]]*$A$6</f>
        <v>0</v>
      </c>
      <c r="J7749" s="3">
        <v>5.8565520221009477E-2</v>
      </c>
      <c r="K7749" s="2">
        <f>$A$10*Table13[[#This Row],[CF % WEC]]</f>
        <v>0</v>
      </c>
      <c r="L7749" s="1">
        <v>39.886687033480513</v>
      </c>
      <c r="M7749" s="2">
        <f>Table13[[#This Row],[Cons h '[MWh']]]-Table13[[#This Row],[Ewec_prod '[MWh']]]-Table13[[#This Row],[Eeol_prod '[MWh']]]-Table13[[#This Row],[Efv_prod '[MWh']]]</f>
        <v>-30.910412966519488</v>
      </c>
    </row>
    <row r="7750" x14ac:dyDescent="0.25">
      <c r="E7750" s="4">
        <v>43788.833333333336</v>
      </c>
      <c r="F7750" s="3">
        <v>0.6990599999999999</v>
      </c>
      <c r="G7750" s="2">
        <f>Table13[[#This Row],[CF % FV]]*$A$2</f>
        <v>76.896599999999992</v>
      </c>
      <c r="H7750" s="3">
        <v>0.23123161043846099</v>
      </c>
      <c r="I7750" s="2">
        <f>Table13[[#This Row],[CF % EOL ]]*$A$6</f>
        <v>0</v>
      </c>
      <c r="J7750" s="3">
        <v>5.8886667250007595E-2</v>
      </c>
      <c r="K7750" s="2">
        <f>$A$10*Table13[[#This Row],[CF % WEC]]</f>
        <v>0</v>
      </c>
      <c r="L7750" s="1">
        <v>34.88705898781398</v>
      </c>
      <c r="M7750" s="2">
        <f>Table13[[#This Row],[Cons h '[MWh']]]-Table13[[#This Row],[Ewec_prod '[MWh']]]-Table13[[#This Row],[Eeol_prod '[MWh']]]-Table13[[#This Row],[Efv_prod '[MWh']]]</f>
        <v>-42.009541012186013</v>
      </c>
    </row>
    <row r="7751" x14ac:dyDescent="0.25">
      <c r="E7751" s="4">
        <v>43788.875</v>
      </c>
      <c r="F7751" s="3">
        <v>0.70514999999999994</v>
      </c>
      <c r="G7751" s="2">
        <f>Table13[[#This Row],[CF % FV]]*$A$2</f>
        <v>77.566499999999991</v>
      </c>
      <c r="H7751" s="3">
        <v>0.216999852547688</v>
      </c>
      <c r="I7751" s="2">
        <f>Table13[[#This Row],[CF % EOL ]]*$A$6</f>
        <v>0</v>
      </c>
      <c r="J7751" s="3">
        <v>6.2872873711905322E-2</v>
      </c>
      <c r="K7751" s="2">
        <f>$A$10*Table13[[#This Row],[CF % WEC]]</f>
        <v>0</v>
      </c>
      <c r="L7751" s="1">
        <v>31.122904246500635</v>
      </c>
      <c r="M7751" s="2">
        <f>Table13[[#This Row],[Cons h '[MWh']]]-Table13[[#This Row],[Ewec_prod '[MWh']]]-Table13[[#This Row],[Eeol_prod '[MWh']]]-Table13[[#This Row],[Efv_prod '[MWh']]]</f>
        <v>-46.443595753499352</v>
      </c>
    </row>
    <row r="7752" x14ac:dyDescent="0.25">
      <c r="E7752" s="4">
        <v>43788.916666666664</v>
      </c>
      <c r="F7752" s="3">
        <v>0.69274000000000002</v>
      </c>
      <c r="G7752" s="2">
        <f>Table13[[#This Row],[CF % FV]]*$A$2</f>
        <v>76.201400000000007</v>
      </c>
      <c r="H7752" s="3">
        <v>0.23532461400472601</v>
      </c>
      <c r="I7752" s="2">
        <f>Table13[[#This Row],[CF % EOL ]]*$A$6</f>
        <v>0</v>
      </c>
      <c r="J7752" s="3">
        <v>6.838608672836588E-2</v>
      </c>
      <c r="K7752" s="2">
        <f>$A$10*Table13[[#This Row],[CF % WEC]]</f>
        <v>0</v>
      </c>
      <c r="L7752" s="1">
        <v>27.816814593897973</v>
      </c>
      <c r="M7752" s="2">
        <f>Table13[[#This Row],[Cons h '[MWh']]]-Table13[[#This Row],[Ewec_prod '[MWh']]]-Table13[[#This Row],[Eeol_prod '[MWh']]]-Table13[[#This Row],[Efv_prod '[MWh']]]</f>
        <v>-48.384585406102033</v>
      </c>
    </row>
    <row r="7753" x14ac:dyDescent="0.25">
      <c r="E7753" s="4">
        <v>43788.958333333336</v>
      </c>
      <c r="F7753" s="3">
        <v>0.55738999999999994</v>
      </c>
      <c r="G7753" s="2">
        <f>Table13[[#This Row],[CF % FV]]*$A$2</f>
        <v>61.312899999999992</v>
      </c>
      <c r="H7753" s="3">
        <v>0.22274581905127</v>
      </c>
      <c r="I7753" s="2">
        <f>Table13[[#This Row],[CF % EOL ]]*$A$6</f>
        <v>0</v>
      </c>
      <c r="J7753" s="3">
        <v>7.1197830509953305E-2</v>
      </c>
      <c r="K7753" s="2">
        <f>$A$10*Table13[[#This Row],[CF % WEC]]</f>
        <v>0</v>
      </c>
      <c r="L7753" s="1">
        <v>27.863347204111154</v>
      </c>
      <c r="M7753" s="2">
        <f>Table13[[#This Row],[Cons h '[MWh']]]-Table13[[#This Row],[Ewec_prod '[MWh']]]-Table13[[#This Row],[Eeol_prod '[MWh']]]-Table13[[#This Row],[Efv_prod '[MWh']]]</f>
        <v>-33.449552795888835</v>
      </c>
    </row>
    <row r="7754" x14ac:dyDescent="0.25">
      <c r="E7754" s="4">
        <v>43789</v>
      </c>
      <c r="F7754" s="3">
        <v>0.44523000000000001</v>
      </c>
      <c r="G7754" s="2">
        <f>Table13[[#This Row],[CF % FV]]*$A$2</f>
        <v>48.975300000000004</v>
      </c>
      <c r="H7754" s="3">
        <v>0.24305240945225501</v>
      </c>
      <c r="I7754" s="2">
        <f>Table13[[#This Row],[CF % EOL ]]*$A$6</f>
        <v>0</v>
      </c>
      <c r="J7754" s="3">
        <v>7.0451229145320746E-2</v>
      </c>
      <c r="K7754" s="2">
        <f>$A$10*Table13[[#This Row],[CF % WEC]]</f>
        <v>0</v>
      </c>
      <c r="L7754" s="1">
        <v>28.127663005113273</v>
      </c>
      <c r="M7754" s="2">
        <f>Table13[[#This Row],[Cons h '[MWh']]]-Table13[[#This Row],[Ewec_prod '[MWh']]]-Table13[[#This Row],[Eeol_prod '[MWh']]]-Table13[[#This Row],[Efv_prod '[MWh']]]</f>
        <v>-20.847636994886731</v>
      </c>
    </row>
    <row r="7755" x14ac:dyDescent="0.25">
      <c r="E7755" s="4">
        <v>43789.041666666664</v>
      </c>
      <c r="F7755" s="3">
        <v>0.32468999999999998</v>
      </c>
      <c r="G7755" s="2">
        <f>Table13[[#This Row],[CF % FV]]*$A$2</f>
        <v>35.715899999999998</v>
      </c>
      <c r="H7755" s="3">
        <v>0.20971263230777801</v>
      </c>
      <c r="I7755" s="2">
        <f>Table13[[#This Row],[CF % EOL ]]*$A$6</f>
        <v>0</v>
      </c>
      <c r="J7755" s="3">
        <v>6.7699652816426148E-2</v>
      </c>
      <c r="K7755" s="2">
        <f>$A$10*Table13[[#This Row],[CF % WEC]]</f>
        <v>0</v>
      </c>
      <c r="L7755" s="1">
        <v>24.666202760036381</v>
      </c>
      <c r="M7755" s="2">
        <f>Table13[[#This Row],[Cons h '[MWh']]]-Table13[[#This Row],[Ewec_prod '[MWh']]]-Table13[[#This Row],[Eeol_prod '[MWh']]]-Table13[[#This Row],[Efv_prod '[MWh']]]</f>
        <v>-11.049697239963617</v>
      </c>
    </row>
    <row r="7756" x14ac:dyDescent="0.25">
      <c r="E7756" s="4">
        <v>43789.083333333336</v>
      </c>
      <c r="F7756" s="3">
        <v>0.12439</v>
      </c>
      <c r="G7756" s="2">
        <f>Table13[[#This Row],[CF % FV]]*$A$2</f>
        <v>13.6829</v>
      </c>
      <c r="H7756" s="3">
        <v>0.115462943345174</v>
      </c>
      <c r="I7756" s="2">
        <f>Table13[[#This Row],[CF % EOL ]]*$A$6</f>
        <v>0</v>
      </c>
      <c r="J7756" s="3">
        <v>6.3685385324993349E-2</v>
      </c>
      <c r="K7756" s="2">
        <f>$A$10*Table13[[#This Row],[CF % WEC]]</f>
        <v>0</v>
      </c>
      <c r="L7756" s="1">
        <v>24.285824709741131</v>
      </c>
      <c r="M7756" s="2">
        <f>Table13[[#This Row],[Cons h '[MWh']]]-Table13[[#This Row],[Ewec_prod '[MWh']]]-Table13[[#This Row],[Eeol_prod '[MWh']]]-Table13[[#This Row],[Efv_prod '[MWh']]]</f>
        <v>10.602924709741131</v>
      </c>
    </row>
    <row r="7757" x14ac:dyDescent="0.25">
      <c r="E7757" s="4">
        <v>43789.125</v>
      </c>
      <c r="F7757" s="3">
        <v>1.268E-2</v>
      </c>
      <c r="G7757" s="2">
        <f>Table13[[#This Row],[CF % FV]]*$A$2</f>
        <v>1.3948</v>
      </c>
      <c r="H7757" s="3">
        <v>6.3335902101605598E-2</v>
      </c>
      <c r="I7757" s="2">
        <f>Table13[[#This Row],[CF % EOL ]]*$A$6</f>
        <v>0</v>
      </c>
      <c r="J7757" s="3">
        <v>5.960698342812646E-2</v>
      </c>
      <c r="K7757" s="2">
        <f>$A$10*Table13[[#This Row],[CF % WEC]]</f>
        <v>0</v>
      </c>
      <c r="L7757" s="1">
        <v>23.301423334740473</v>
      </c>
      <c r="M7757" s="2">
        <f>Table13[[#This Row],[Cons h '[MWh']]]-Table13[[#This Row],[Ewec_prod '[MWh']]]-Table13[[#This Row],[Eeol_prod '[MWh']]]-Table13[[#This Row],[Efv_prod '[MWh']]]</f>
        <v>21.906623334740473</v>
      </c>
    </row>
    <row r="7758" x14ac:dyDescent="0.25">
      <c r="E7758" s="4">
        <v>43789.166666666664</v>
      </c>
      <c r="F7758" s="3">
        <v>0</v>
      </c>
      <c r="G7758" s="2">
        <f>Table13[[#This Row],[CF % FV]]*$A$2</f>
        <v>0</v>
      </c>
      <c r="H7758" s="3">
        <v>5.9862525896244197E-2</v>
      </c>
      <c r="I7758" s="2">
        <f>Table13[[#This Row],[CF % EOL ]]*$A$6</f>
        <v>0</v>
      </c>
      <c r="J7758" s="3">
        <v>5.6202439780586366E-2</v>
      </c>
      <c r="K7758" s="2">
        <f>$A$10*Table13[[#This Row],[CF % WEC]]</f>
        <v>0</v>
      </c>
      <c r="L7758" s="1">
        <v>24.238155500593969</v>
      </c>
      <c r="M7758" s="2">
        <f>Table13[[#This Row],[Cons h '[MWh']]]-Table13[[#This Row],[Ewec_prod '[MWh']]]-Table13[[#This Row],[Eeol_prod '[MWh']]]-Table13[[#This Row],[Efv_prod '[MWh']]]</f>
        <v>24.238155500593969</v>
      </c>
    </row>
    <row r="7759" x14ac:dyDescent="0.25">
      <c r="E7759" s="4">
        <v>43789.208333333336</v>
      </c>
      <c r="F7759" s="3">
        <v>0</v>
      </c>
      <c r="G7759" s="2">
        <f>Table13[[#This Row],[CF % FV]]*$A$2</f>
        <v>0</v>
      </c>
      <c r="H7759" s="3">
        <v>5.7494755234823301E-2</v>
      </c>
      <c r="I7759" s="2">
        <f>Table13[[#This Row],[CF % EOL ]]*$A$6</f>
        <v>0</v>
      </c>
      <c r="J7759" s="3">
        <v>5.416394189996071E-2</v>
      </c>
      <c r="K7759" s="2">
        <f>$A$10*Table13[[#This Row],[CF % WEC]]</f>
        <v>0</v>
      </c>
      <c r="L7759" s="1">
        <v>29.226192822002012</v>
      </c>
      <c r="M7759" s="2">
        <f>Table13[[#This Row],[Cons h '[MWh']]]-Table13[[#This Row],[Ewec_prod '[MWh']]]-Table13[[#This Row],[Eeol_prod '[MWh']]]-Table13[[#This Row],[Efv_prod '[MWh']]]</f>
        <v>29.226192822002012</v>
      </c>
    </row>
    <row r="7760" x14ac:dyDescent="0.25">
      <c r="E7760" s="4">
        <v>43789.25</v>
      </c>
      <c r="F7760" s="3">
        <v>0</v>
      </c>
      <c r="G7760" s="2">
        <f>Table13[[#This Row],[CF % FV]]*$A$2</f>
        <v>0</v>
      </c>
      <c r="H7760" s="3">
        <v>7.3284334773180096E-2</v>
      </c>
      <c r="I7760" s="2">
        <f>Table13[[#This Row],[CF % EOL ]]*$A$6</f>
        <v>0</v>
      </c>
      <c r="J7760" s="3">
        <v>5.2871577619741192E-2</v>
      </c>
      <c r="K7760" s="2">
        <f>$A$10*Table13[[#This Row],[CF % WEC]]</f>
        <v>0</v>
      </c>
      <c r="L7760" s="1">
        <v>30.519606734641354</v>
      </c>
      <c r="M7760" s="2">
        <f>Table13[[#This Row],[Cons h '[MWh']]]-Table13[[#This Row],[Ewec_prod '[MWh']]]-Table13[[#This Row],[Eeol_prod '[MWh']]]-Table13[[#This Row],[Efv_prod '[MWh']]]</f>
        <v>30.519606734641354</v>
      </c>
    </row>
    <row r="7761" x14ac:dyDescent="0.25">
      <c r="E7761" s="4">
        <v>43789.291666666664</v>
      </c>
      <c r="F7761" s="3">
        <v>0</v>
      </c>
      <c r="G7761" s="2">
        <f>Table13[[#This Row],[CF % FV]]*$A$2</f>
        <v>0</v>
      </c>
      <c r="H7761" s="3">
        <v>0.116747903816311</v>
      </c>
      <c r="I7761" s="2">
        <f>Table13[[#This Row],[CF % EOL ]]*$A$6</f>
        <v>0</v>
      </c>
      <c r="J7761" s="3">
        <v>5.2498692951457877E-2</v>
      </c>
      <c r="K7761" s="2">
        <f>$A$10*Table13[[#This Row],[CF % WEC]]</f>
        <v>0</v>
      </c>
      <c r="L7761" s="1">
        <v>27.571698497819167</v>
      </c>
      <c r="M7761" s="2">
        <f>Table13[[#This Row],[Cons h '[MWh']]]-Table13[[#This Row],[Ewec_prod '[MWh']]]-Table13[[#This Row],[Eeol_prod '[MWh']]]-Table13[[#This Row],[Efv_prod '[MWh']]]</f>
        <v>27.571698497819167</v>
      </c>
    </row>
    <row r="7762" x14ac:dyDescent="0.25">
      <c r="E7762" s="4">
        <v>43789.333333333336</v>
      </c>
      <c r="F7762" s="3">
        <v>0</v>
      </c>
      <c r="G7762" s="2">
        <f>Table13[[#This Row],[CF % FV]]*$A$2</f>
        <v>0</v>
      </c>
      <c r="H7762" s="3">
        <v>0.12315601379791299</v>
      </c>
      <c r="I7762" s="2">
        <f>Table13[[#This Row],[CF % EOL ]]*$A$6</f>
        <v>0</v>
      </c>
      <c r="J7762" s="3">
        <v>5.2178765996710723E-2</v>
      </c>
      <c r="K7762" s="2">
        <f>$A$10*Table13[[#This Row],[CF % WEC]]</f>
        <v>0</v>
      </c>
      <c r="L7762" s="1">
        <v>30.951519887640064</v>
      </c>
      <c r="M7762" s="2">
        <f>Table13[[#This Row],[Cons h '[MWh']]]-Table13[[#This Row],[Ewec_prod '[MWh']]]-Table13[[#This Row],[Eeol_prod '[MWh']]]-Table13[[#This Row],[Efv_prod '[MWh']]]</f>
        <v>30.951519887640064</v>
      </c>
    </row>
    <row r="7763" x14ac:dyDescent="0.25">
      <c r="E7763" s="4">
        <v>43789.375</v>
      </c>
      <c r="F7763" s="3">
        <v>0</v>
      </c>
      <c r="G7763" s="2">
        <f>Table13[[#This Row],[CF % FV]]*$A$2</f>
        <v>0</v>
      </c>
      <c r="H7763" s="3">
        <v>8.6616884064548705E-2</v>
      </c>
      <c r="I7763" s="2">
        <f>Table13[[#This Row],[CF % EOL ]]*$A$6</f>
        <v>0</v>
      </c>
      <c r="J7763" s="3">
        <v>5.1658494040367119E-2</v>
      </c>
      <c r="K7763" s="2">
        <f>$A$10*Table13[[#This Row],[CF % WEC]]</f>
        <v>0</v>
      </c>
      <c r="L7763" s="1">
        <v>31.057768954825463</v>
      </c>
      <c r="M7763" s="2">
        <f>Table13[[#This Row],[Cons h '[MWh']]]-Table13[[#This Row],[Ewec_prod '[MWh']]]-Table13[[#This Row],[Eeol_prod '[MWh']]]-Table13[[#This Row],[Efv_prod '[MWh']]]</f>
        <v>31.057768954825463</v>
      </c>
    </row>
    <row r="7764" x14ac:dyDescent="0.25">
      <c r="E7764" s="4">
        <v>43789.416666666664</v>
      </c>
      <c r="F7764" s="3">
        <v>0</v>
      </c>
      <c r="G7764" s="2">
        <f>Table13[[#This Row],[CF % FV]]*$A$2</f>
        <v>0</v>
      </c>
      <c r="H7764" s="3">
        <v>9.4472855186657198E-2</v>
      </c>
      <c r="I7764" s="2">
        <f>Table13[[#This Row],[CF % EOL ]]*$A$6</f>
        <v>0</v>
      </c>
      <c r="J7764" s="3">
        <v>5.1084138042157987E-2</v>
      </c>
      <c r="K7764" s="2">
        <f>$A$10*Table13[[#This Row],[CF % WEC]]</f>
        <v>0</v>
      </c>
      <c r="L7764" s="1">
        <v>30.977721757641216</v>
      </c>
      <c r="M7764" s="2">
        <f>Table13[[#This Row],[Cons h '[MWh']]]-Table13[[#This Row],[Ewec_prod '[MWh']]]-Table13[[#This Row],[Eeol_prod '[MWh']]]-Table13[[#This Row],[Efv_prod '[MWh']]]</f>
        <v>30.977721757641216</v>
      </c>
    </row>
    <row r="7765" x14ac:dyDescent="0.25">
      <c r="E7765" s="4">
        <v>43789.458333333336</v>
      </c>
      <c r="F7765" s="3">
        <v>0</v>
      </c>
      <c r="G7765" s="2">
        <f>Table13[[#This Row],[CF % FV]]*$A$2</f>
        <v>0</v>
      </c>
      <c r="H7765" s="3">
        <v>5.6303722286434703E-2</v>
      </c>
      <c r="I7765" s="2">
        <f>Table13[[#This Row],[CF % EOL ]]*$A$6</f>
        <v>0</v>
      </c>
      <c r="J7765" s="3">
        <v>5.0909514326698366E-2</v>
      </c>
      <c r="K7765" s="2">
        <f>$A$10*Table13[[#This Row],[CF % WEC]]</f>
        <v>0</v>
      </c>
      <c r="L7765" s="1">
        <v>27.93736047741276</v>
      </c>
      <c r="M7765" s="2">
        <f>Table13[[#This Row],[Cons h '[MWh']]]-Table13[[#This Row],[Ewec_prod '[MWh']]]-Table13[[#This Row],[Eeol_prod '[MWh']]]-Table13[[#This Row],[Efv_prod '[MWh']]]</f>
        <v>27.93736047741276</v>
      </c>
    </row>
    <row r="7766" x14ac:dyDescent="0.25">
      <c r="E7766" s="4">
        <v>43789.5</v>
      </c>
      <c r="F7766" s="3">
        <v>0</v>
      </c>
      <c r="G7766" s="2">
        <f>Table13[[#This Row],[CF % FV]]*$A$2</f>
        <v>0</v>
      </c>
      <c r="H7766" s="3">
        <v>6.2763940945097296E-2</v>
      </c>
      <c r="I7766" s="2">
        <f>Table13[[#This Row],[CF % EOL ]]*$A$6</f>
        <v>0</v>
      </c>
      <c r="J7766" s="3">
        <v>5.067264296101031E-2</v>
      </c>
      <c r="K7766" s="2">
        <f>$A$10*Table13[[#This Row],[CF % WEC]]</f>
        <v>0</v>
      </c>
      <c r="L7766" s="1">
        <v>36.816699165604291</v>
      </c>
      <c r="M7766" s="2">
        <f>Table13[[#This Row],[Cons h '[MWh']]]-Table13[[#This Row],[Ewec_prod '[MWh']]]-Table13[[#This Row],[Eeol_prod '[MWh']]]-Table13[[#This Row],[Efv_prod '[MWh']]]</f>
        <v>36.816699165604291</v>
      </c>
    </row>
    <row r="7767" x14ac:dyDescent="0.25">
      <c r="E7767" s="4">
        <v>43789.541666666664</v>
      </c>
      <c r="F7767" s="3">
        <v>0</v>
      </c>
      <c r="G7767" s="2">
        <f>Table13[[#This Row],[CF % FV]]*$A$2</f>
        <v>0</v>
      </c>
      <c r="H7767" s="3">
        <v>5.8355700615607402E-2</v>
      </c>
      <c r="I7767" s="2">
        <f>Table13[[#This Row],[CF % EOL ]]*$A$6</f>
        <v>0</v>
      </c>
      <c r="J7767" s="3">
        <v>4.9903749505588339E-2</v>
      </c>
      <c r="K7767" s="2">
        <f>$A$10*Table13[[#This Row],[CF % WEC]]</f>
        <v>0</v>
      </c>
      <c r="L7767" s="1">
        <v>35.341395290766705</v>
      </c>
      <c r="M7767" s="2">
        <f>Table13[[#This Row],[Cons h '[MWh']]]-Table13[[#This Row],[Ewec_prod '[MWh']]]-Table13[[#This Row],[Eeol_prod '[MWh']]]-Table13[[#This Row],[Efv_prod '[MWh']]]</f>
        <v>35.341395290766705</v>
      </c>
    </row>
    <row r="7768" x14ac:dyDescent="0.25">
      <c r="E7768" s="4">
        <v>43789.583333333336</v>
      </c>
      <c r="F7768" s="3">
        <v>0</v>
      </c>
      <c r="G7768" s="2">
        <f>Table13[[#This Row],[CF % FV]]*$A$2</f>
        <v>0</v>
      </c>
      <c r="H7768" s="3">
        <v>4.6859425140809402E-2</v>
      </c>
      <c r="I7768" s="2">
        <f>Table13[[#This Row],[CF % EOL ]]*$A$6</f>
        <v>0</v>
      </c>
      <c r="J7768" s="3">
        <v>4.9065472478435561E-2</v>
      </c>
      <c r="K7768" s="2">
        <f>$A$10*Table13[[#This Row],[CF % WEC]]</f>
        <v>0</v>
      </c>
      <c r="L7768" s="1">
        <v>26.123128850706109</v>
      </c>
      <c r="M7768" s="2">
        <f>Table13[[#This Row],[Cons h '[MWh']]]-Table13[[#This Row],[Ewec_prod '[MWh']]]-Table13[[#This Row],[Eeol_prod '[MWh']]]-Table13[[#This Row],[Efv_prod '[MWh']]]</f>
        <v>26.123128850706109</v>
      </c>
    </row>
    <row r="7769" x14ac:dyDescent="0.25">
      <c r="E7769" s="4">
        <v>43789.625</v>
      </c>
      <c r="F7769" s="3">
        <v>3.14E-3</v>
      </c>
      <c r="G7769" s="2">
        <f>Table13[[#This Row],[CF % FV]]*$A$2</f>
        <v>0.34539999999999998</v>
      </c>
      <c r="H7769" s="3">
        <v>4.32425495031485E-2</v>
      </c>
      <c r="I7769" s="2">
        <f>Table13[[#This Row],[CF % EOL ]]*$A$6</f>
        <v>0</v>
      </c>
      <c r="J7769" s="3">
        <v>4.8548957354642548E-2</v>
      </c>
      <c r="K7769" s="2">
        <f>$A$10*Table13[[#This Row],[CF % WEC]]</f>
        <v>0</v>
      </c>
      <c r="L7769" s="1">
        <v>34.888890491137907</v>
      </c>
      <c r="M7769" s="2">
        <f>Table13[[#This Row],[Cons h '[MWh']]]-Table13[[#This Row],[Ewec_prod '[MWh']]]-Table13[[#This Row],[Eeol_prod '[MWh']]]-Table13[[#This Row],[Efv_prod '[MWh']]]</f>
        <v>34.543490491137909</v>
      </c>
    </row>
    <row r="7770" x14ac:dyDescent="0.25">
      <c r="E7770" s="4">
        <v>43789.666666666664</v>
      </c>
      <c r="F7770" s="3">
        <v>8.4390000000000007E-2</v>
      </c>
      <c r="G7770" s="2">
        <f>Table13[[#This Row],[CF % FV]]*$A$2</f>
        <v>9.2829000000000015</v>
      </c>
      <c r="H7770" s="3">
        <v>4.3192845280904002E-2</v>
      </c>
      <c r="I7770" s="2">
        <f>Table13[[#This Row],[CF % EOL ]]*$A$6</f>
        <v>0</v>
      </c>
      <c r="J7770" s="3">
        <v>4.8059278528254472E-2</v>
      </c>
      <c r="K7770" s="2">
        <f>$A$10*Table13[[#This Row],[CF % WEC]]</f>
        <v>0</v>
      </c>
      <c r="L7770" s="1">
        <v>33.81490600649753</v>
      </c>
      <c r="M7770" s="2">
        <f>Table13[[#This Row],[Cons h '[MWh']]]-Table13[[#This Row],[Ewec_prod '[MWh']]]-Table13[[#This Row],[Eeol_prod '[MWh']]]-Table13[[#This Row],[Efv_prod '[MWh']]]</f>
        <v>24.532006006497529</v>
      </c>
    </row>
    <row r="7771" x14ac:dyDescent="0.25">
      <c r="E7771" s="4">
        <v>43789.708333333336</v>
      </c>
      <c r="F7771" s="3">
        <v>0.21572</v>
      </c>
      <c r="G7771" s="2">
        <f>Table13[[#This Row],[CF % FV]]*$A$2</f>
        <v>23.729199999999999</v>
      </c>
      <c r="H7771" s="3">
        <v>1.64665746440372E-2</v>
      </c>
      <c r="I7771" s="2">
        <f>Table13[[#This Row],[CF % EOL ]]*$A$6</f>
        <v>0</v>
      </c>
      <c r="J7771" s="3">
        <v>4.7649925370469123E-2</v>
      </c>
      <c r="K7771" s="2">
        <f>$A$10*Table13[[#This Row],[CF % WEC]]</f>
        <v>0</v>
      </c>
      <c r="L7771" s="1">
        <v>36.979333238791483</v>
      </c>
      <c r="M7771" s="2">
        <f>Table13[[#This Row],[Cons h '[MWh']]]-Table13[[#This Row],[Ewec_prod '[MWh']]]-Table13[[#This Row],[Eeol_prod '[MWh']]]-Table13[[#This Row],[Efv_prod '[MWh']]]</f>
        <v>13.250133238791484</v>
      </c>
    </row>
    <row r="7772" x14ac:dyDescent="0.25">
      <c r="E7772" s="4">
        <v>43789.75</v>
      </c>
      <c r="F7772" s="3">
        <v>0.44585000000000002</v>
      </c>
      <c r="G7772" s="2">
        <f>Table13[[#This Row],[CF % FV]]*$A$2</f>
        <v>49.043500000000002</v>
      </c>
      <c r="H7772" s="3">
        <v>4.6405715405909397E-3</v>
      </c>
      <c r="I7772" s="2">
        <f>Table13[[#This Row],[CF % EOL ]]*$A$6</f>
        <v>0</v>
      </c>
      <c r="J7772" s="3">
        <v>4.7267060339501815E-2</v>
      </c>
      <c r="K7772" s="2">
        <f>$A$10*Table13[[#This Row],[CF % WEC]]</f>
        <v>0</v>
      </c>
      <c r="L7772" s="1">
        <v>50.083056835826845</v>
      </c>
      <c r="M7772" s="2">
        <f>Table13[[#This Row],[Cons h '[MWh']]]-Table13[[#This Row],[Ewec_prod '[MWh']]]-Table13[[#This Row],[Eeol_prod '[MWh']]]-Table13[[#This Row],[Efv_prod '[MWh']]]</f>
        <v>1.0395568358268434</v>
      </c>
    </row>
    <row r="7773" x14ac:dyDescent="0.25">
      <c r="E7773" s="4">
        <v>43789.791666666664</v>
      </c>
      <c r="F7773" s="3">
        <v>0.45994000000000002</v>
      </c>
      <c r="G7773" s="2">
        <f>Table13[[#This Row],[CF % FV]]*$A$2</f>
        <v>50.593400000000003</v>
      </c>
      <c r="H7773" s="3">
        <v>1.07254939060518E-2</v>
      </c>
      <c r="I7773" s="2">
        <f>Table13[[#This Row],[CF % EOL ]]*$A$6</f>
        <v>0</v>
      </c>
      <c r="J7773" s="3">
        <v>4.7215433449772387E-2</v>
      </c>
      <c r="K7773" s="2">
        <f>$A$10*Table13[[#This Row],[CF % WEC]]</f>
        <v>0</v>
      </c>
      <c r="L7773" s="1">
        <v>36.244335541033628</v>
      </c>
      <c r="M7773" s="2">
        <f>Table13[[#This Row],[Cons h '[MWh']]]-Table13[[#This Row],[Ewec_prod '[MWh']]]-Table13[[#This Row],[Eeol_prod '[MWh']]]-Table13[[#This Row],[Efv_prod '[MWh']]]</f>
        <v>-14.349064458966375</v>
      </c>
    </row>
    <row r="7774" x14ac:dyDescent="0.25">
      <c r="E7774" s="4">
        <v>43789.833333333336</v>
      </c>
      <c r="F7774" s="3">
        <v>0.50185999999999997</v>
      </c>
      <c r="G7774" s="2">
        <f>Table13[[#This Row],[CF % FV]]*$A$2</f>
        <v>55.204599999999999</v>
      </c>
      <c r="H7774" s="3">
        <v>1.7675342280974501E-2</v>
      </c>
      <c r="I7774" s="2">
        <f>Table13[[#This Row],[CF % EOL ]]*$A$6</f>
        <v>0</v>
      </c>
      <c r="J7774" s="3">
        <v>4.7250574409008601E-2</v>
      </c>
      <c r="K7774" s="2">
        <f>$A$10*Table13[[#This Row],[CF % WEC]]</f>
        <v>0</v>
      </c>
      <c r="L7774" s="1">
        <v>35.569433800443754</v>
      </c>
      <c r="M7774" s="2">
        <f>Table13[[#This Row],[Cons h '[MWh']]]-Table13[[#This Row],[Ewec_prod '[MWh']]]-Table13[[#This Row],[Eeol_prod '[MWh']]]-Table13[[#This Row],[Efv_prod '[MWh']]]</f>
        <v>-19.635166199556245</v>
      </c>
    </row>
    <row r="7775" x14ac:dyDescent="0.25">
      <c r="E7775" s="4">
        <v>43789.875</v>
      </c>
      <c r="F7775" s="3">
        <v>0.61572000000000005</v>
      </c>
      <c r="G7775" s="2">
        <f>Table13[[#This Row],[CF % FV]]*$A$2</f>
        <v>67.729200000000006</v>
      </c>
      <c r="H7775" s="3">
        <v>3.17025930793031E-2</v>
      </c>
      <c r="I7775" s="2">
        <f>Table13[[#This Row],[CF % EOL ]]*$A$6</f>
        <v>0</v>
      </c>
      <c r="J7775" s="3">
        <v>4.6466333147741061E-2</v>
      </c>
      <c r="K7775" s="2">
        <f>$A$10*Table13[[#This Row],[CF % WEC]]</f>
        <v>0</v>
      </c>
      <c r="L7775" s="1">
        <v>33.277683773928153</v>
      </c>
      <c r="M7775" s="2">
        <f>Table13[[#This Row],[Cons h '[MWh']]]-Table13[[#This Row],[Ewec_prod '[MWh']]]-Table13[[#This Row],[Eeol_prod '[MWh']]]-Table13[[#This Row],[Efv_prod '[MWh']]]</f>
        <v>-34.451516226071853</v>
      </c>
    </row>
    <row r="7776" x14ac:dyDescent="0.25">
      <c r="E7776" s="4">
        <v>43789.916666666664</v>
      </c>
      <c r="F7776" s="3">
        <v>0.50883</v>
      </c>
      <c r="G7776" s="2">
        <f>Table13[[#This Row],[CF % FV]]*$A$2</f>
        <v>55.971299999999999</v>
      </c>
      <c r="H7776" s="3">
        <v>-3.82739048477469E-3</v>
      </c>
      <c r="I7776" s="2">
        <f>Table13[[#This Row],[CF % EOL ]]*$A$6</f>
        <v>0</v>
      </c>
      <c r="J7776" s="3">
        <v>4.6230372254580855E-2</v>
      </c>
      <c r="K7776" s="2">
        <f>$A$10*Table13[[#This Row],[CF % WEC]]</f>
        <v>0</v>
      </c>
      <c r="L7776" s="1">
        <v>27.566828979649195</v>
      </c>
      <c r="M7776" s="2">
        <f>Table13[[#This Row],[Cons h '[MWh']]]-Table13[[#This Row],[Ewec_prod '[MWh']]]-Table13[[#This Row],[Eeol_prod '[MWh']]]-Table13[[#This Row],[Efv_prod '[MWh']]]</f>
        <v>-28.404471020350805</v>
      </c>
    </row>
    <row r="7777" x14ac:dyDescent="0.25">
      <c r="E7777" s="4">
        <v>43789.958333333336</v>
      </c>
      <c r="F7777" s="3">
        <v>0.38579000000000002</v>
      </c>
      <c r="G7777" s="2">
        <f>Table13[[#This Row],[CF % FV]]*$A$2</f>
        <v>42.436900000000001</v>
      </c>
      <c r="H7777" s="3">
        <v>-3.8052140078288499E-3</v>
      </c>
      <c r="I7777" s="2">
        <f>Table13[[#This Row],[CF % EOL ]]*$A$6</f>
        <v>0</v>
      </c>
      <c r="J7777" s="3">
        <v>4.6089778830204091E-2</v>
      </c>
      <c r="K7777" s="2">
        <f>$A$10*Table13[[#This Row],[CF % WEC]]</f>
        <v>0</v>
      </c>
      <c r="L7777" s="1">
        <v>28.570396945374121</v>
      </c>
      <c r="M7777" s="2">
        <f>Table13[[#This Row],[Cons h '[MWh']]]-Table13[[#This Row],[Ewec_prod '[MWh']]]-Table13[[#This Row],[Eeol_prod '[MWh']]]-Table13[[#This Row],[Efv_prod '[MWh']]]</f>
        <v>-13.866503054625881</v>
      </c>
    </row>
    <row r="7778" x14ac:dyDescent="0.25">
      <c r="E7778" s="4">
        <v>43790</v>
      </c>
      <c r="F7778" s="3">
        <v>0.29117999999999999</v>
      </c>
      <c r="G7778" s="2">
        <f>Table13[[#This Row],[CF % FV]]*$A$2</f>
        <v>32.029800000000002</v>
      </c>
      <c r="H7778" s="3">
        <v>-3.78070603256369E-3</v>
      </c>
      <c r="I7778" s="2">
        <f>Table13[[#This Row],[CF % EOL ]]*$A$6</f>
        <v>0</v>
      </c>
      <c r="J7778" s="3">
        <v>4.5778498074402312E-2</v>
      </c>
      <c r="K7778" s="2">
        <f>$A$10*Table13[[#This Row],[CF % WEC]]</f>
        <v>0</v>
      </c>
      <c r="L7778" s="1">
        <v>20.904488958682563</v>
      </c>
      <c r="M7778" s="2">
        <f>Table13[[#This Row],[Cons h '[MWh']]]-Table13[[#This Row],[Ewec_prod '[MWh']]]-Table13[[#This Row],[Eeol_prod '[MWh']]]-Table13[[#This Row],[Efv_prod '[MWh']]]</f>
        <v>-11.125311041317438</v>
      </c>
    </row>
    <row r="7779" x14ac:dyDescent="0.25">
      <c r="E7779" s="4">
        <v>43790.041666666664</v>
      </c>
      <c r="F7779" s="3">
        <v>0.22703999999999999</v>
      </c>
      <c r="G7779" s="2">
        <f>Table13[[#This Row],[CF % FV]]*$A$2</f>
        <v>24.974399999999999</v>
      </c>
      <c r="H7779" s="3">
        <v>-9.2588447162420505E-4</v>
      </c>
      <c r="I7779" s="2">
        <f>Table13[[#This Row],[CF % EOL ]]*$A$6</f>
        <v>0</v>
      </c>
      <c r="J7779" s="3">
        <v>4.5578611104112786E-2</v>
      </c>
      <c r="K7779" s="2">
        <f>$A$10*Table13[[#This Row],[CF % WEC]]</f>
        <v>0</v>
      </c>
      <c r="L7779" s="1">
        <v>23.17590533428546</v>
      </c>
      <c r="M7779" s="2">
        <f>Table13[[#This Row],[Cons h '[MWh']]]-Table13[[#This Row],[Ewec_prod '[MWh']]]-Table13[[#This Row],[Eeol_prod '[MWh']]]-Table13[[#This Row],[Efv_prod '[MWh']]]</f>
        <v>-1.7984946657145393</v>
      </c>
    </row>
    <row r="7780" x14ac:dyDescent="0.25">
      <c r="E7780" s="4">
        <v>43790.083333333336</v>
      </c>
      <c r="F7780" s="3">
        <v>0.12171999999999999</v>
      </c>
      <c r="G7780" s="2">
        <f>Table13[[#This Row],[CF % FV]]*$A$2</f>
        <v>13.389199999999999</v>
      </c>
      <c r="H7780" s="3">
        <v>3.4970577400710502E-2</v>
      </c>
      <c r="I7780" s="2">
        <f>Table13[[#This Row],[CF % EOL ]]*$A$6</f>
        <v>0</v>
      </c>
      <c r="J7780" s="3">
        <v>4.53579501256259E-2</v>
      </c>
      <c r="K7780" s="2">
        <f>$A$10*Table13[[#This Row],[CF % WEC]]</f>
        <v>0</v>
      </c>
      <c r="L7780" s="1">
        <v>21.57442875190641</v>
      </c>
      <c r="M7780" s="2">
        <f>Table13[[#This Row],[Cons h '[MWh']]]-Table13[[#This Row],[Ewec_prod '[MWh']]]-Table13[[#This Row],[Eeol_prod '[MWh']]]-Table13[[#This Row],[Efv_prod '[MWh']]]</f>
        <v>8.1852287519064113</v>
      </c>
    </row>
    <row r="7781" x14ac:dyDescent="0.25">
      <c r="E7781" s="4">
        <v>43790.125</v>
      </c>
      <c r="F7781" s="3">
        <v>1.111E-2</v>
      </c>
      <c r="G7781" s="2">
        <f>Table13[[#This Row],[CF % FV]]*$A$2</f>
        <v>1.2221</v>
      </c>
      <c r="H7781" s="3">
        <v>4.9562221788671902E-2</v>
      </c>
      <c r="I7781" s="2">
        <f>Table13[[#This Row],[CF % EOL ]]*$A$6</f>
        <v>0</v>
      </c>
      <c r="J7781" s="3">
        <v>4.4298507435471444E-2</v>
      </c>
      <c r="K7781" s="2">
        <f>$A$10*Table13[[#This Row],[CF % WEC]]</f>
        <v>0</v>
      </c>
      <c r="L7781" s="1">
        <v>23.733842693442387</v>
      </c>
      <c r="M7781" s="2">
        <f>Table13[[#This Row],[Cons h '[MWh']]]-Table13[[#This Row],[Ewec_prod '[MWh']]]-Table13[[#This Row],[Eeol_prod '[MWh']]]-Table13[[#This Row],[Efv_prod '[MWh']]]</f>
        <v>22.511742693442386</v>
      </c>
    </row>
    <row r="7782" x14ac:dyDescent="0.25">
      <c r="E7782" s="4">
        <v>43790.166666666664</v>
      </c>
      <c r="F7782" s="3">
        <v>0</v>
      </c>
      <c r="G7782" s="2">
        <f>Table13[[#This Row],[CF % FV]]*$A$2</f>
        <v>0</v>
      </c>
      <c r="H7782" s="3">
        <v>6.5897111806800399E-2</v>
      </c>
      <c r="I7782" s="2">
        <f>Table13[[#This Row],[CF % EOL ]]*$A$6</f>
        <v>0</v>
      </c>
      <c r="J7782" s="3">
        <v>4.300532686636753E-2</v>
      </c>
      <c r="K7782" s="2">
        <f>$A$10*Table13[[#This Row],[CF % WEC]]</f>
        <v>0</v>
      </c>
      <c r="L7782" s="1">
        <v>27.847870589711995</v>
      </c>
      <c r="M7782" s="2">
        <f>Table13[[#This Row],[Cons h '[MWh']]]-Table13[[#This Row],[Ewec_prod '[MWh']]]-Table13[[#This Row],[Eeol_prod '[MWh']]]-Table13[[#This Row],[Efv_prod '[MWh']]]</f>
        <v>27.847870589711995</v>
      </c>
    </row>
    <row r="7783" x14ac:dyDescent="0.25">
      <c r="E7783" s="4">
        <v>43790.208333333336</v>
      </c>
      <c r="F7783" s="3">
        <v>0</v>
      </c>
      <c r="G7783" s="2">
        <f>Table13[[#This Row],[CF % FV]]*$A$2</f>
        <v>0</v>
      </c>
      <c r="H7783" s="3">
        <v>4.1883000923020997E-2</v>
      </c>
      <c r="I7783" s="2">
        <f>Table13[[#This Row],[CF % EOL ]]*$A$6</f>
        <v>0</v>
      </c>
      <c r="J7783" s="3">
        <v>4.2096965718277125E-2</v>
      </c>
      <c r="K7783" s="2">
        <f>$A$10*Table13[[#This Row],[CF % WEC]]</f>
        <v>0</v>
      </c>
      <c r="L7783" s="1">
        <v>27.974522873816923</v>
      </c>
      <c r="M7783" s="2">
        <f>Table13[[#This Row],[Cons h '[MWh']]]-Table13[[#This Row],[Ewec_prod '[MWh']]]-Table13[[#This Row],[Eeol_prod '[MWh']]]-Table13[[#This Row],[Efv_prod '[MWh']]]</f>
        <v>27.974522873816923</v>
      </c>
    </row>
    <row r="7784" x14ac:dyDescent="0.25">
      <c r="E7784" s="4">
        <v>43790.25</v>
      </c>
      <c r="F7784" s="3">
        <v>0</v>
      </c>
      <c r="G7784" s="2">
        <f>Table13[[#This Row],[CF % FV]]*$A$2</f>
        <v>0</v>
      </c>
      <c r="H7784" s="3">
        <v>3.6047668014237201E-3</v>
      </c>
      <c r="I7784" s="2">
        <f>Table13[[#This Row],[CF % EOL ]]*$A$6</f>
        <v>0</v>
      </c>
      <c r="J7784" s="3">
        <v>4.1751246931496157E-2</v>
      </c>
      <c r="K7784" s="2">
        <f>$A$10*Table13[[#This Row],[CF % WEC]]</f>
        <v>0</v>
      </c>
      <c r="L7784" s="1">
        <v>34.17688759962239</v>
      </c>
      <c r="M7784" s="2">
        <f>Table13[[#This Row],[Cons h '[MWh']]]-Table13[[#This Row],[Ewec_prod '[MWh']]]-Table13[[#This Row],[Eeol_prod '[MWh']]]-Table13[[#This Row],[Efv_prod '[MWh']]]</f>
        <v>34.17688759962239</v>
      </c>
    </row>
    <row r="7785" x14ac:dyDescent="0.25">
      <c r="E7785" s="4">
        <v>43790.291666666664</v>
      </c>
      <c r="F7785" s="3">
        <v>0</v>
      </c>
      <c r="G7785" s="2">
        <f>Table13[[#This Row],[CF % FV]]*$A$2</f>
        <v>0</v>
      </c>
      <c r="H7785" s="3">
        <v>-3.7390485743957701E-3</v>
      </c>
      <c r="I7785" s="2">
        <f>Table13[[#This Row],[CF % EOL ]]*$A$6</f>
        <v>0</v>
      </c>
      <c r="J7785" s="3">
        <v>4.210319950497049E-2</v>
      </c>
      <c r="K7785" s="2">
        <f>$A$10*Table13[[#This Row],[CF % WEC]]</f>
        <v>0</v>
      </c>
      <c r="L7785" s="1">
        <v>27.465191453633317</v>
      </c>
      <c r="M7785" s="2">
        <f>Table13[[#This Row],[Cons h '[MWh']]]-Table13[[#This Row],[Ewec_prod '[MWh']]]-Table13[[#This Row],[Eeol_prod '[MWh']]]-Table13[[#This Row],[Efv_prod '[MWh']]]</f>
        <v>27.465191453633317</v>
      </c>
    </row>
    <row r="7786" x14ac:dyDescent="0.25">
      <c r="E7786" s="4">
        <v>43790.333333333336</v>
      </c>
      <c r="F7786" s="3">
        <v>0</v>
      </c>
      <c r="G7786" s="2">
        <f>Table13[[#This Row],[CF % FV]]*$A$2</f>
        <v>0</v>
      </c>
      <c r="H7786" s="3">
        <v>-3.5625935459530798E-3</v>
      </c>
      <c r="I7786" s="2">
        <f>Table13[[#This Row],[CF % EOL ]]*$A$6</f>
        <v>0</v>
      </c>
      <c r="J7786" s="3">
        <v>4.2857658638125823E-2</v>
      </c>
      <c r="K7786" s="2">
        <f>$A$10*Table13[[#This Row],[CF % WEC]]</f>
        <v>0</v>
      </c>
      <c r="L7786" s="1">
        <v>27.581399184137243</v>
      </c>
      <c r="M7786" s="2">
        <f>Table13[[#This Row],[Cons h '[MWh']]]-Table13[[#This Row],[Ewec_prod '[MWh']]]-Table13[[#This Row],[Eeol_prod '[MWh']]]-Table13[[#This Row],[Efv_prod '[MWh']]]</f>
        <v>27.581399184137243</v>
      </c>
    </row>
    <row r="7787" x14ac:dyDescent="0.25">
      <c r="E7787" s="4">
        <v>43790.375</v>
      </c>
      <c r="F7787" s="3">
        <v>0</v>
      </c>
      <c r="G7787" s="2">
        <f>Table13[[#This Row],[CF % FV]]*$A$2</f>
        <v>0</v>
      </c>
      <c r="H7787" s="3">
        <v>-3.5041132818444498E-3</v>
      </c>
      <c r="I7787" s="2">
        <f>Table13[[#This Row],[CF % EOL ]]*$A$6</f>
        <v>0</v>
      </c>
      <c r="J7787" s="3">
        <v>4.5351874481679072E-2</v>
      </c>
      <c r="K7787" s="2">
        <f>$A$10*Table13[[#This Row],[CF % WEC]]</f>
        <v>0</v>
      </c>
      <c r="L7787" s="1">
        <v>29.354561680437818</v>
      </c>
      <c r="M7787" s="2">
        <f>Table13[[#This Row],[Cons h '[MWh']]]-Table13[[#This Row],[Ewec_prod '[MWh']]]-Table13[[#This Row],[Eeol_prod '[MWh']]]-Table13[[#This Row],[Efv_prod '[MWh']]]</f>
        <v>29.354561680437818</v>
      </c>
    </row>
    <row r="7788" x14ac:dyDescent="0.25">
      <c r="E7788" s="4">
        <v>43790.416666666664</v>
      </c>
      <c r="F7788" s="3">
        <v>0</v>
      </c>
      <c r="G7788" s="2">
        <f>Table13[[#This Row],[CF % FV]]*$A$2</f>
        <v>0</v>
      </c>
      <c r="H7788" s="3">
        <v>7.7694402758339996E-3</v>
      </c>
      <c r="I7788" s="2">
        <f>Table13[[#This Row],[CF % EOL ]]*$A$6</f>
        <v>0</v>
      </c>
      <c r="J7788" s="3">
        <v>4.4588314637316273E-2</v>
      </c>
      <c r="K7788" s="2">
        <f>$A$10*Table13[[#This Row],[CF % WEC]]</f>
        <v>0</v>
      </c>
      <c r="L7788" s="1">
        <v>26.509045537864822</v>
      </c>
      <c r="M7788" s="2">
        <f>Table13[[#This Row],[Cons h '[MWh']]]-Table13[[#This Row],[Ewec_prod '[MWh']]]-Table13[[#This Row],[Eeol_prod '[MWh']]]-Table13[[#This Row],[Efv_prod '[MWh']]]</f>
        <v>26.509045537864822</v>
      </c>
    </row>
    <row r="7789" x14ac:dyDescent="0.25">
      <c r="E7789" s="4">
        <v>43790.458333333336</v>
      </c>
      <c r="F7789" s="3">
        <v>0</v>
      </c>
      <c r="G7789" s="2">
        <f>Table13[[#This Row],[CF % FV]]*$A$2</f>
        <v>0</v>
      </c>
      <c r="H7789" s="3">
        <v>3.6381649517932498E-2</v>
      </c>
      <c r="I7789" s="2">
        <f>Table13[[#This Row],[CF % EOL ]]*$A$6</f>
        <v>0</v>
      </c>
      <c r="J7789" s="3">
        <v>4.4313052698045273E-2</v>
      </c>
      <c r="K7789" s="2">
        <f>$A$10*Table13[[#This Row],[CF % WEC]]</f>
        <v>0</v>
      </c>
      <c r="L7789" s="1">
        <v>30.009134243496362</v>
      </c>
      <c r="M7789" s="2">
        <f>Table13[[#This Row],[Cons h '[MWh']]]-Table13[[#This Row],[Ewec_prod '[MWh']]]-Table13[[#This Row],[Eeol_prod '[MWh']]]-Table13[[#This Row],[Efv_prod '[MWh']]]</f>
        <v>30.009134243496362</v>
      </c>
    </row>
    <row r="7790" x14ac:dyDescent="0.25">
      <c r="E7790" s="4">
        <v>43790.5</v>
      </c>
      <c r="F7790" s="3">
        <v>0</v>
      </c>
      <c r="G7790" s="2">
        <f>Table13[[#This Row],[CF % FV]]*$A$2</f>
        <v>0</v>
      </c>
      <c r="H7790" s="3">
        <v>7.9640944594231294E-2</v>
      </c>
      <c r="I7790" s="2">
        <f>Table13[[#This Row],[CF % EOL ]]*$A$6</f>
        <v>0</v>
      </c>
      <c r="J7790" s="3">
        <v>4.4195318078116982E-2</v>
      </c>
      <c r="K7790" s="2">
        <f>$A$10*Table13[[#This Row],[CF % WEC]]</f>
        <v>0</v>
      </c>
      <c r="L7790" s="1">
        <v>36.750445778502744</v>
      </c>
      <c r="M7790" s="2">
        <f>Table13[[#This Row],[Cons h '[MWh']]]-Table13[[#This Row],[Ewec_prod '[MWh']]]-Table13[[#This Row],[Eeol_prod '[MWh']]]-Table13[[#This Row],[Efv_prod '[MWh']]]</f>
        <v>36.750445778502744</v>
      </c>
    </row>
    <row r="7791" x14ac:dyDescent="0.25">
      <c r="E7791" s="4">
        <v>43790.541666666664</v>
      </c>
      <c r="F7791" s="3">
        <v>0</v>
      </c>
      <c r="G7791" s="2">
        <f>Table13[[#This Row],[CF % FV]]*$A$2</f>
        <v>0</v>
      </c>
      <c r="H7791" s="3">
        <v>0.12559903791870899</v>
      </c>
      <c r="I7791" s="2">
        <f>Table13[[#This Row],[CF % EOL ]]*$A$6</f>
        <v>0</v>
      </c>
      <c r="J7791" s="3">
        <v>4.4742946336569091E-2</v>
      </c>
      <c r="K7791" s="2">
        <f>$A$10*Table13[[#This Row],[CF % WEC]]</f>
        <v>0</v>
      </c>
      <c r="L7791" s="1">
        <v>33.091601856804409</v>
      </c>
      <c r="M7791" s="2">
        <f>Table13[[#This Row],[Cons h '[MWh']]]-Table13[[#This Row],[Ewec_prod '[MWh']]]-Table13[[#This Row],[Eeol_prod '[MWh']]]-Table13[[#This Row],[Efv_prod '[MWh']]]</f>
        <v>33.091601856804409</v>
      </c>
    </row>
    <row r="7792" x14ac:dyDescent="0.25">
      <c r="E7792" s="4">
        <v>43790.583333333336</v>
      </c>
      <c r="F7792" s="3">
        <v>0</v>
      </c>
      <c r="G7792" s="2">
        <f>Table13[[#This Row],[CF % FV]]*$A$2</f>
        <v>0</v>
      </c>
      <c r="H7792" s="3">
        <v>0.12862364515165201</v>
      </c>
      <c r="I7792" s="2">
        <f>Table13[[#This Row],[CF % EOL ]]*$A$6</f>
        <v>0</v>
      </c>
      <c r="J7792" s="3">
        <v>4.6037921776124466E-2</v>
      </c>
      <c r="K7792" s="2">
        <f>$A$10*Table13[[#This Row],[CF % WEC]]</f>
        <v>0</v>
      </c>
      <c r="L7792" s="1">
        <v>29.613033744943678</v>
      </c>
      <c r="M7792" s="2">
        <f>Table13[[#This Row],[Cons h '[MWh']]]-Table13[[#This Row],[Ewec_prod '[MWh']]]-Table13[[#This Row],[Eeol_prod '[MWh']]]-Table13[[#This Row],[Efv_prod '[MWh']]]</f>
        <v>29.613033744943678</v>
      </c>
    </row>
    <row r="7793" x14ac:dyDescent="0.25">
      <c r="E7793" s="4">
        <v>43790.625</v>
      </c>
      <c r="F7793" s="3">
        <v>4.2199999999999998E-3</v>
      </c>
      <c r="G7793" s="2">
        <f>Table13[[#This Row],[CF % FV]]*$A$2</f>
        <v>0.4642</v>
      </c>
      <c r="H7793" s="3">
        <v>0.15404753546549901</v>
      </c>
      <c r="I7793" s="2">
        <f>Table13[[#This Row],[CF % EOL ]]*$A$6</f>
        <v>0</v>
      </c>
      <c r="J7793" s="3">
        <v>4.7399048307589536E-2</v>
      </c>
      <c r="K7793" s="2">
        <f>$A$10*Table13[[#This Row],[CF % WEC]]</f>
        <v>0</v>
      </c>
      <c r="L7793" s="1">
        <v>27.373966249772462</v>
      </c>
      <c r="M7793" s="2">
        <f>Table13[[#This Row],[Cons h '[MWh']]]-Table13[[#This Row],[Ewec_prod '[MWh']]]-Table13[[#This Row],[Eeol_prod '[MWh']]]-Table13[[#This Row],[Efv_prod '[MWh']]]</f>
        <v>26.90976624977246</v>
      </c>
    </row>
    <row r="7794" x14ac:dyDescent="0.25">
      <c r="E7794" s="4">
        <v>43790.666666666664</v>
      </c>
      <c r="F7794" s="3">
        <v>0.10247000000000001</v>
      </c>
      <c r="G7794" s="2">
        <f>Table13[[#This Row],[CF % FV]]*$A$2</f>
        <v>11.271700000000001</v>
      </c>
      <c r="H7794" s="3">
        <v>0.15308685486220799</v>
      </c>
      <c r="I7794" s="2">
        <f>Table13[[#This Row],[CF % EOL ]]*$A$6</f>
        <v>0</v>
      </c>
      <c r="J7794" s="3">
        <v>5.0210065860108906E-2</v>
      </c>
      <c r="K7794" s="2">
        <f>$A$10*Table13[[#This Row],[CF % WEC]]</f>
        <v>0</v>
      </c>
      <c r="L7794" s="1">
        <v>24.34057012154442</v>
      </c>
      <c r="M7794" s="2">
        <f>Table13[[#This Row],[Cons h '[MWh']]]-Table13[[#This Row],[Ewec_prod '[MWh']]]-Table13[[#This Row],[Eeol_prod '[MWh']]]-Table13[[#This Row],[Efv_prod '[MWh']]]</f>
        <v>13.068870121544419</v>
      </c>
    </row>
    <row r="7795" x14ac:dyDescent="0.25">
      <c r="E7795" s="4">
        <v>43790.708333333336</v>
      </c>
      <c r="F7795" s="3">
        <v>0.30034</v>
      </c>
      <c r="G7795" s="2">
        <f>Table13[[#This Row],[CF % FV]]*$A$2</f>
        <v>33.037399999999998</v>
      </c>
      <c r="H7795" s="3">
        <v>0.162812213280359</v>
      </c>
      <c r="I7795" s="2">
        <f>Table13[[#This Row],[CF % EOL ]]*$A$6</f>
        <v>0</v>
      </c>
      <c r="J7795" s="3">
        <v>5.154841490055747E-2</v>
      </c>
      <c r="K7795" s="2">
        <f>$A$10*Table13[[#This Row],[CF % WEC]]</f>
        <v>0</v>
      </c>
      <c r="L7795" s="1">
        <v>27.969341489595408</v>
      </c>
      <c r="M7795" s="2">
        <f>Table13[[#This Row],[Cons h '[MWh']]]-Table13[[#This Row],[Ewec_prod '[MWh']]]-Table13[[#This Row],[Eeol_prod '[MWh']]]-Table13[[#This Row],[Efv_prod '[MWh']]]</f>
        <v>-5.0680585104045903</v>
      </c>
    </row>
    <row r="7796" x14ac:dyDescent="0.25">
      <c r="E7796" s="4">
        <v>43790.75</v>
      </c>
      <c r="F7796" s="3">
        <v>0.44773000000000002</v>
      </c>
      <c r="G7796" s="2">
        <f>Table13[[#This Row],[CF % FV]]*$A$2</f>
        <v>49.250300000000003</v>
      </c>
      <c r="H7796" s="3">
        <v>0.16554208267182899</v>
      </c>
      <c r="I7796" s="2">
        <f>Table13[[#This Row],[CF % EOL ]]*$A$6</f>
        <v>0</v>
      </c>
      <c r="J7796" s="3">
        <v>5.263973103873093E-2</v>
      </c>
      <c r="K7796" s="2">
        <f>$A$10*Table13[[#This Row],[CF % WEC]]</f>
        <v>0</v>
      </c>
      <c r="L7796" s="1">
        <v>48.606006907848979</v>
      </c>
      <c r="M7796" s="2">
        <f>Table13[[#This Row],[Cons h '[MWh']]]-Table13[[#This Row],[Ewec_prod '[MWh']]]-Table13[[#This Row],[Eeol_prod '[MWh']]]-Table13[[#This Row],[Efv_prod '[MWh']]]</f>
        <v>-0.64429309215102393</v>
      </c>
    </row>
    <row r="7797" x14ac:dyDescent="0.25">
      <c r="E7797" s="4">
        <v>43790.791666666664</v>
      </c>
      <c r="F7797" s="3">
        <v>0.54544000000000004</v>
      </c>
      <c r="G7797" s="2">
        <f>Table13[[#This Row],[CF % FV]]*$A$2</f>
        <v>59.998400000000004</v>
      </c>
      <c r="H7797" s="3">
        <v>0.155007497566027</v>
      </c>
      <c r="I7797" s="2">
        <f>Table13[[#This Row],[CF % EOL ]]*$A$6</f>
        <v>0</v>
      </c>
      <c r="J7797" s="3">
        <v>5.3648333811294448E-2</v>
      </c>
      <c r="K7797" s="2">
        <f>$A$10*Table13[[#This Row],[CF % WEC]]</f>
        <v>0</v>
      </c>
      <c r="L7797" s="1">
        <v>39.851242997138968</v>
      </c>
      <c r="M7797" s="2">
        <f>Table13[[#This Row],[Cons h '[MWh']]]-Table13[[#This Row],[Ewec_prod '[MWh']]]-Table13[[#This Row],[Eeol_prod '[MWh']]]-Table13[[#This Row],[Efv_prod '[MWh']]]</f>
        <v>-20.147157002861036</v>
      </c>
    </row>
    <row r="7798" x14ac:dyDescent="0.25">
      <c r="E7798" s="4">
        <v>43790.833333333336</v>
      </c>
      <c r="F7798" s="3">
        <v>0.67903999999999998</v>
      </c>
      <c r="G7798" s="2">
        <f>Table13[[#This Row],[CF % FV]]*$A$2</f>
        <v>74.694400000000002</v>
      </c>
      <c r="H7798" s="3">
        <v>0.141054184883598</v>
      </c>
      <c r="I7798" s="2">
        <f>Table13[[#This Row],[CF % EOL ]]*$A$6</f>
        <v>0</v>
      </c>
      <c r="J7798" s="3">
        <v>5.5092343831323234E-2</v>
      </c>
      <c r="K7798" s="2">
        <f>$A$10*Table13[[#This Row],[CF % WEC]]</f>
        <v>0</v>
      </c>
      <c r="L7798" s="1">
        <v>36.648373929625151</v>
      </c>
      <c r="M7798" s="2">
        <f>Table13[[#This Row],[Cons h '[MWh']]]-Table13[[#This Row],[Ewec_prod '[MWh']]]-Table13[[#This Row],[Eeol_prod '[MWh']]]-Table13[[#This Row],[Efv_prod '[MWh']]]</f>
        <v>-38.04602607037485</v>
      </c>
    </row>
    <row r="7799" x14ac:dyDescent="0.25">
      <c r="E7799" s="4">
        <v>43790.875</v>
      </c>
      <c r="F7799" s="3">
        <v>0.68115999999999999</v>
      </c>
      <c r="G7799" s="2">
        <f>Table13[[#This Row],[CF % FV]]*$A$2</f>
        <v>74.927599999999998</v>
      </c>
      <c r="H7799" s="3">
        <v>0.12663665757071599</v>
      </c>
      <c r="I7799" s="2">
        <f>Table13[[#This Row],[CF % EOL ]]*$A$6</f>
        <v>0</v>
      </c>
      <c r="J7799" s="3">
        <v>5.4707327191862408E-2</v>
      </c>
      <c r="K7799" s="2">
        <f>$A$10*Table13[[#This Row],[CF % WEC]]</f>
        <v>0</v>
      </c>
      <c r="L7799" s="1">
        <v>30.94421195977467</v>
      </c>
      <c r="M7799" s="2">
        <f>Table13[[#This Row],[Cons h '[MWh']]]-Table13[[#This Row],[Ewec_prod '[MWh']]]-Table13[[#This Row],[Eeol_prod '[MWh']]]-Table13[[#This Row],[Efv_prod '[MWh']]]</f>
        <v>-43.983388040225329</v>
      </c>
    </row>
    <row r="7800" x14ac:dyDescent="0.25">
      <c r="E7800" s="4">
        <v>43790.916666666664</v>
      </c>
      <c r="F7800" s="3">
        <v>0.64583000000000002</v>
      </c>
      <c r="G7800" s="2">
        <f>Table13[[#This Row],[CF % FV]]*$A$2</f>
        <v>71.041300000000007</v>
      </c>
      <c r="H7800" s="3">
        <v>3.23549275042418E-2</v>
      </c>
      <c r="I7800" s="2">
        <f>Table13[[#This Row],[CF % EOL ]]*$A$6</f>
        <v>0</v>
      </c>
      <c r="J7800" s="3">
        <v>5.4818867236846293E-2</v>
      </c>
      <c r="K7800" s="2">
        <f>$A$10*Table13[[#This Row],[CF % WEC]]</f>
        <v>0</v>
      </c>
      <c r="L7800" s="1">
        <v>28.326720453150131</v>
      </c>
      <c r="M7800" s="2">
        <f>Table13[[#This Row],[Cons h '[MWh']]]-Table13[[#This Row],[Ewec_prod '[MWh']]]-Table13[[#This Row],[Eeol_prod '[MWh']]]-Table13[[#This Row],[Efv_prod '[MWh']]]</f>
        <v>-42.714579546849876</v>
      </c>
    </row>
    <row r="7801" x14ac:dyDescent="0.25">
      <c r="E7801" s="4">
        <v>43790.958333333336</v>
      </c>
      <c r="F7801" s="3">
        <v>0.61917999999999995</v>
      </c>
      <c r="G7801" s="2">
        <f>Table13[[#This Row],[CF % FV]]*$A$2</f>
        <v>68.109799999999993</v>
      </c>
      <c r="H7801" s="3">
        <v>4.1780757092254102E-2</v>
      </c>
      <c r="I7801" s="2">
        <f>Table13[[#This Row],[CF % EOL ]]*$A$6</f>
        <v>0</v>
      </c>
      <c r="J7801" s="3">
        <v>5.55578143370421E-2</v>
      </c>
      <c r="K7801" s="2">
        <f>$A$10*Table13[[#This Row],[CF % WEC]]</f>
        <v>0</v>
      </c>
      <c r="L7801" s="1">
        <v>24.034028658529813</v>
      </c>
      <c r="M7801" s="2">
        <f>Table13[[#This Row],[Cons h '[MWh']]]-Table13[[#This Row],[Ewec_prod '[MWh']]]-Table13[[#This Row],[Eeol_prod '[MWh']]]-Table13[[#This Row],[Efv_prod '[MWh']]]</f>
        <v>-44.07577134147018</v>
      </c>
    </row>
    <row r="7802" x14ac:dyDescent="0.25">
      <c r="E7802" s="4">
        <v>43791</v>
      </c>
      <c r="F7802" s="3">
        <v>0.45672000000000001</v>
      </c>
      <c r="G7802" s="2">
        <f>Table13[[#This Row],[CF % FV]]*$A$2</f>
        <v>50.239200000000004</v>
      </c>
      <c r="H7802" s="3">
        <v>8.0225365352191699E-2</v>
      </c>
      <c r="I7802" s="2">
        <f>Table13[[#This Row],[CF % EOL ]]*$A$6</f>
        <v>0</v>
      </c>
      <c r="J7802" s="3">
        <v>5.6706150532928976E-2</v>
      </c>
      <c r="K7802" s="2">
        <f>$A$10*Table13[[#This Row],[CF % WEC]]</f>
        <v>0</v>
      </c>
      <c r="L7802" s="1">
        <v>27.889821351009171</v>
      </c>
      <c r="M7802" s="2">
        <f>Table13[[#This Row],[Cons h '[MWh']]]-Table13[[#This Row],[Ewec_prod '[MWh']]]-Table13[[#This Row],[Eeol_prod '[MWh']]]-Table13[[#This Row],[Efv_prod '[MWh']]]</f>
        <v>-22.349378648990832</v>
      </c>
    </row>
    <row r="7803" x14ac:dyDescent="0.25">
      <c r="E7803" s="4">
        <v>43791.041666666664</v>
      </c>
      <c r="F7803" s="3">
        <v>0.32368999999999998</v>
      </c>
      <c r="G7803" s="2">
        <f>Table13[[#This Row],[CF % FV]]*$A$2</f>
        <v>35.605899999999998</v>
      </c>
      <c r="H7803" s="3">
        <v>0.119797907428221</v>
      </c>
      <c r="I7803" s="2">
        <f>Table13[[#This Row],[CF % EOL ]]*$A$6</f>
        <v>0</v>
      </c>
      <c r="J7803" s="3">
        <v>5.9373390487653853E-2</v>
      </c>
      <c r="K7803" s="2">
        <f>$A$10*Table13[[#This Row],[CF % WEC]]</f>
        <v>0</v>
      </c>
      <c r="L7803" s="1">
        <v>24.130216164362643</v>
      </c>
      <c r="M7803" s="2">
        <f>Table13[[#This Row],[Cons h '[MWh']]]-Table13[[#This Row],[Ewec_prod '[MWh']]]-Table13[[#This Row],[Eeol_prod '[MWh']]]-Table13[[#This Row],[Efv_prod '[MWh']]]</f>
        <v>-11.475683835637355</v>
      </c>
    </row>
    <row r="7804" x14ac:dyDescent="0.25">
      <c r="E7804" s="4">
        <v>43791.083333333336</v>
      </c>
      <c r="F7804" s="3">
        <v>0.13744999999999999</v>
      </c>
      <c r="G7804" s="2">
        <f>Table13[[#This Row],[CF % FV]]*$A$2</f>
        <v>15.119499999999999</v>
      </c>
      <c r="H7804" s="3">
        <v>0.172863583422176</v>
      </c>
      <c r="I7804" s="2">
        <f>Table13[[#This Row],[CF % EOL ]]*$A$6</f>
        <v>0</v>
      </c>
      <c r="J7804" s="3">
        <v>6.3993134592445211E-2</v>
      </c>
      <c r="K7804" s="2">
        <f>$A$10*Table13[[#This Row],[CF % WEC]]</f>
        <v>0</v>
      </c>
      <c r="L7804" s="1">
        <v>24.097089546061554</v>
      </c>
      <c r="M7804" s="2">
        <f>Table13[[#This Row],[Cons h '[MWh']]]-Table13[[#This Row],[Ewec_prod '[MWh']]]-Table13[[#This Row],[Eeol_prod '[MWh']]]-Table13[[#This Row],[Efv_prod '[MWh']]]</f>
        <v>8.9775895460615551</v>
      </c>
    </row>
    <row r="7805" x14ac:dyDescent="0.25">
      <c r="E7805" s="4">
        <v>43791.125</v>
      </c>
      <c r="F7805" s="3">
        <v>8.9999999999999993E-3</v>
      </c>
      <c r="G7805" s="2">
        <f>Table13[[#This Row],[CF % FV]]*$A$2</f>
        <v>0.98999999999999988</v>
      </c>
      <c r="H7805" s="3">
        <v>0.25453966658478699</v>
      </c>
      <c r="I7805" s="2">
        <f>Table13[[#This Row],[CF % EOL ]]*$A$6</f>
        <v>0</v>
      </c>
      <c r="J7805" s="3">
        <v>6.9773919914852697E-2</v>
      </c>
      <c r="K7805" s="2">
        <f>$A$10*Table13[[#This Row],[CF % WEC]]</f>
        <v>0</v>
      </c>
      <c r="L7805" s="1">
        <v>25.049342649051436</v>
      </c>
      <c r="M7805" s="2">
        <f>Table13[[#This Row],[Cons h '[MWh']]]-Table13[[#This Row],[Ewec_prod '[MWh']]]-Table13[[#This Row],[Eeol_prod '[MWh']]]-Table13[[#This Row],[Efv_prod '[MWh']]]</f>
        <v>24.059342649051437</v>
      </c>
    </row>
    <row r="7806" x14ac:dyDescent="0.25">
      <c r="E7806" s="4">
        <v>43791.166666666664</v>
      </c>
      <c r="F7806" s="3">
        <v>0</v>
      </c>
      <c r="G7806" s="2">
        <f>Table13[[#This Row],[CF % FV]]*$A$2</f>
        <v>0</v>
      </c>
      <c r="H7806" s="3">
        <v>0.34812174291913001</v>
      </c>
      <c r="I7806" s="2">
        <f>Table13[[#This Row],[CF % EOL ]]*$A$6</f>
        <v>0</v>
      </c>
      <c r="J7806" s="3">
        <v>7.7237547643048826E-2</v>
      </c>
      <c r="K7806" s="2">
        <f>$A$10*Table13[[#This Row],[CF % WEC]]</f>
        <v>0</v>
      </c>
      <c r="L7806" s="1">
        <v>33.576505709124227</v>
      </c>
      <c r="M7806" s="2">
        <f>Table13[[#This Row],[Cons h '[MWh']]]-Table13[[#This Row],[Ewec_prod '[MWh']]]-Table13[[#This Row],[Eeol_prod '[MWh']]]-Table13[[#This Row],[Efv_prod '[MWh']]]</f>
        <v>33.576505709124227</v>
      </c>
    </row>
    <row r="7807" x14ac:dyDescent="0.25">
      <c r="E7807" s="4">
        <v>43791.208333333336</v>
      </c>
      <c r="F7807" s="3">
        <v>0</v>
      </c>
      <c r="G7807" s="2">
        <f>Table13[[#This Row],[CF % FV]]*$A$2</f>
        <v>0</v>
      </c>
      <c r="H7807" s="3">
        <v>0.39044483930015</v>
      </c>
      <c r="I7807" s="2">
        <f>Table13[[#This Row],[CF % EOL ]]*$A$6</f>
        <v>0</v>
      </c>
      <c r="J7807" s="3">
        <v>8.7369683334515752E-2</v>
      </c>
      <c r="K7807" s="2">
        <f>$A$10*Table13[[#This Row],[CF % WEC]]</f>
        <v>0</v>
      </c>
      <c r="L7807" s="1">
        <v>33.632249498256641</v>
      </c>
      <c r="M7807" s="2">
        <f>Table13[[#This Row],[Cons h '[MWh']]]-Table13[[#This Row],[Ewec_prod '[MWh']]]-Table13[[#This Row],[Eeol_prod '[MWh']]]-Table13[[#This Row],[Efv_prod '[MWh']]]</f>
        <v>33.632249498256641</v>
      </c>
    </row>
    <row r="7808" x14ac:dyDescent="0.25">
      <c r="E7808" s="4">
        <v>43791.25</v>
      </c>
      <c r="F7808" s="3">
        <v>0</v>
      </c>
      <c r="G7808" s="2">
        <f>Table13[[#This Row],[CF % FV]]*$A$2</f>
        <v>0</v>
      </c>
      <c r="H7808" s="3">
        <v>0.38948306608921301</v>
      </c>
      <c r="I7808" s="2">
        <f>Table13[[#This Row],[CF % EOL ]]*$A$6</f>
        <v>0</v>
      </c>
      <c r="J7808" s="3">
        <v>9.6894614442349591E-2</v>
      </c>
      <c r="K7808" s="2">
        <f>$A$10*Table13[[#This Row],[CF % WEC]]</f>
        <v>0</v>
      </c>
      <c r="L7808" s="1">
        <v>28.299585644207866</v>
      </c>
      <c r="M7808" s="2">
        <f>Table13[[#This Row],[Cons h '[MWh']]]-Table13[[#This Row],[Ewec_prod '[MWh']]]-Table13[[#This Row],[Eeol_prod '[MWh']]]-Table13[[#This Row],[Efv_prod '[MWh']]]</f>
        <v>28.299585644207866</v>
      </c>
    </row>
    <row r="7809" x14ac:dyDescent="0.25">
      <c r="E7809" s="4">
        <v>43791.291666666664</v>
      </c>
      <c r="F7809" s="3">
        <v>0</v>
      </c>
      <c r="G7809" s="2">
        <f>Table13[[#This Row],[CF % FV]]*$A$2</f>
        <v>0</v>
      </c>
      <c r="H7809" s="3">
        <v>0.35294345762754598</v>
      </c>
      <c r="I7809" s="2">
        <f>Table13[[#This Row],[CF % EOL ]]*$A$6</f>
        <v>0</v>
      </c>
      <c r="J7809" s="3">
        <v>0.10308292259037861</v>
      </c>
      <c r="K7809" s="2">
        <f>$A$10*Table13[[#This Row],[CF % WEC]]</f>
        <v>0</v>
      </c>
      <c r="L7809" s="1">
        <v>36.290074954997785</v>
      </c>
      <c r="M7809" s="2">
        <f>Table13[[#This Row],[Cons h '[MWh']]]-Table13[[#This Row],[Ewec_prod '[MWh']]]-Table13[[#This Row],[Eeol_prod '[MWh']]]-Table13[[#This Row],[Efv_prod '[MWh']]]</f>
        <v>36.290074954997785</v>
      </c>
    </row>
    <row r="7810" x14ac:dyDescent="0.25">
      <c r="E7810" s="4">
        <v>43791.333333333336</v>
      </c>
      <c r="F7810" s="3">
        <v>0</v>
      </c>
      <c r="G7810" s="2">
        <f>Table13[[#This Row],[CF % FV]]*$A$2</f>
        <v>0</v>
      </c>
      <c r="H7810" s="3">
        <v>0.29074029271961099</v>
      </c>
      <c r="I7810" s="2">
        <f>Table13[[#This Row],[CF % EOL ]]*$A$6</f>
        <v>0</v>
      </c>
      <c r="J7810" s="3">
        <v>0.10713944506710851</v>
      </c>
      <c r="K7810" s="2">
        <f>$A$10*Table13[[#This Row],[CF % WEC]]</f>
        <v>0</v>
      </c>
      <c r="L7810" s="1">
        <v>35.141705313562802</v>
      </c>
      <c r="M7810" s="2">
        <f>Table13[[#This Row],[Cons h '[MWh']]]-Table13[[#This Row],[Ewec_prod '[MWh']]]-Table13[[#This Row],[Eeol_prod '[MWh']]]-Table13[[#This Row],[Efv_prod '[MWh']]]</f>
        <v>35.141705313562802</v>
      </c>
    </row>
    <row r="7811" x14ac:dyDescent="0.25">
      <c r="E7811" s="4">
        <v>43791.375</v>
      </c>
      <c r="F7811" s="3">
        <v>0</v>
      </c>
      <c r="G7811" s="2">
        <f>Table13[[#This Row],[CF % FV]]*$A$2</f>
        <v>0</v>
      </c>
      <c r="H7811" s="3">
        <v>0.29268948273275402</v>
      </c>
      <c r="I7811" s="2">
        <f>Table13[[#This Row],[CF % EOL ]]*$A$6</f>
        <v>0</v>
      </c>
      <c r="J7811" s="3">
        <v>0.10817491666424106</v>
      </c>
      <c r="K7811" s="2">
        <f>$A$10*Table13[[#This Row],[CF % WEC]]</f>
        <v>0</v>
      </c>
      <c r="L7811" s="1">
        <v>32.190297962058636</v>
      </c>
      <c r="M7811" s="2">
        <f>Table13[[#This Row],[Cons h '[MWh']]]-Table13[[#This Row],[Ewec_prod '[MWh']]]-Table13[[#This Row],[Eeol_prod '[MWh']]]-Table13[[#This Row],[Efv_prod '[MWh']]]</f>
        <v>32.190297962058636</v>
      </c>
    </row>
    <row r="7812" x14ac:dyDescent="0.25">
      <c r="E7812" s="4">
        <v>43791.416666666664</v>
      </c>
      <c r="F7812" s="3">
        <v>0</v>
      </c>
      <c r="G7812" s="2">
        <f>Table13[[#This Row],[CF % FV]]*$A$2</f>
        <v>0</v>
      </c>
      <c r="H7812" s="3">
        <v>0.39421180357854102</v>
      </c>
      <c r="I7812" s="2">
        <f>Table13[[#This Row],[CF % EOL ]]*$A$6</f>
        <v>0</v>
      </c>
      <c r="J7812" s="3">
        <v>0.1123578361789235</v>
      </c>
      <c r="K7812" s="2">
        <f>$A$10*Table13[[#This Row],[CF % WEC]]</f>
        <v>0</v>
      </c>
      <c r="L7812" s="1">
        <v>31.244883378036043</v>
      </c>
      <c r="M7812" s="2">
        <f>Table13[[#This Row],[Cons h '[MWh']]]-Table13[[#This Row],[Ewec_prod '[MWh']]]-Table13[[#This Row],[Eeol_prod '[MWh']]]-Table13[[#This Row],[Efv_prod '[MWh']]]</f>
        <v>31.244883378036043</v>
      </c>
    </row>
    <row r="7813" x14ac:dyDescent="0.25">
      <c r="E7813" s="4">
        <v>43791.458333333336</v>
      </c>
      <c r="F7813" s="3">
        <v>0</v>
      </c>
      <c r="G7813" s="2">
        <f>Table13[[#This Row],[CF % FV]]*$A$2</f>
        <v>0</v>
      </c>
      <c r="H7813" s="3">
        <v>0.43654409770246599</v>
      </c>
      <c r="I7813" s="2">
        <f>Table13[[#This Row],[CF % EOL ]]*$A$6</f>
        <v>0</v>
      </c>
      <c r="J7813" s="3">
        <v>0.1167955755120771</v>
      </c>
      <c r="K7813" s="2">
        <f>$A$10*Table13[[#This Row],[CF % WEC]]</f>
        <v>0</v>
      </c>
      <c r="L7813" s="1">
        <v>33.942270208704272</v>
      </c>
      <c r="M7813" s="2">
        <f>Table13[[#This Row],[Cons h '[MWh']]]-Table13[[#This Row],[Ewec_prod '[MWh']]]-Table13[[#This Row],[Eeol_prod '[MWh']]]-Table13[[#This Row],[Efv_prod '[MWh']]]</f>
        <v>33.942270208704272</v>
      </c>
    </row>
    <row r="7814" x14ac:dyDescent="0.25">
      <c r="E7814" s="4">
        <v>43791.5</v>
      </c>
      <c r="F7814" s="3">
        <v>0</v>
      </c>
      <c r="G7814" s="2">
        <f>Table13[[#This Row],[CF % FV]]*$A$2</f>
        <v>0</v>
      </c>
      <c r="H7814" s="3">
        <v>0.45685321241003202</v>
      </c>
      <c r="I7814" s="2">
        <f>Table13[[#This Row],[CF % EOL ]]*$A$6</f>
        <v>0</v>
      </c>
      <c r="J7814" s="3">
        <v>0.11799889376079212</v>
      </c>
      <c r="K7814" s="2">
        <f>$A$10*Table13[[#This Row],[CF % WEC]]</f>
        <v>0</v>
      </c>
      <c r="L7814" s="1">
        <v>39.474580831072466</v>
      </c>
      <c r="M7814" s="2">
        <f>Table13[[#This Row],[Cons h '[MWh']]]-Table13[[#This Row],[Ewec_prod '[MWh']]]-Table13[[#This Row],[Eeol_prod '[MWh']]]-Table13[[#This Row],[Efv_prod '[MWh']]]</f>
        <v>39.474580831072466</v>
      </c>
    </row>
    <row r="7815" x14ac:dyDescent="0.25">
      <c r="E7815" s="4">
        <v>43791.541666666664</v>
      </c>
      <c r="F7815" s="3">
        <v>0</v>
      </c>
      <c r="G7815" s="2">
        <f>Table13[[#This Row],[CF % FV]]*$A$2</f>
        <v>0</v>
      </c>
      <c r="H7815" s="3">
        <v>0.28174112169766602</v>
      </c>
      <c r="I7815" s="2">
        <f>Table13[[#This Row],[CF % EOL ]]*$A$6</f>
        <v>0</v>
      </c>
      <c r="J7815" s="3">
        <v>0.11486883788498721</v>
      </c>
      <c r="K7815" s="2">
        <f>$A$10*Table13[[#This Row],[CF % WEC]]</f>
        <v>0</v>
      </c>
      <c r="L7815" s="1">
        <v>29.102861930179046</v>
      </c>
      <c r="M7815" s="2">
        <f>Table13[[#This Row],[Cons h '[MWh']]]-Table13[[#This Row],[Ewec_prod '[MWh']]]-Table13[[#This Row],[Eeol_prod '[MWh']]]-Table13[[#This Row],[Efv_prod '[MWh']]]</f>
        <v>29.102861930179046</v>
      </c>
    </row>
    <row r="7816" x14ac:dyDescent="0.25">
      <c r="E7816" s="4">
        <v>43791.583333333336</v>
      </c>
      <c r="F7816" s="3">
        <v>0</v>
      </c>
      <c r="G7816" s="2">
        <f>Table13[[#This Row],[CF % FV]]*$A$2</f>
        <v>0</v>
      </c>
      <c r="H7816" s="3">
        <v>0.22031774273702301</v>
      </c>
      <c r="I7816" s="2">
        <f>Table13[[#This Row],[CF % EOL ]]*$A$6</f>
        <v>0</v>
      </c>
      <c r="J7816" s="3">
        <v>0.11248026078401564</v>
      </c>
      <c r="K7816" s="2">
        <f>$A$10*Table13[[#This Row],[CF % WEC]]</f>
        <v>0</v>
      </c>
      <c r="L7816" s="1">
        <v>31.866916896857195</v>
      </c>
      <c r="M7816" s="2">
        <f>Table13[[#This Row],[Cons h '[MWh']]]-Table13[[#This Row],[Ewec_prod '[MWh']]]-Table13[[#This Row],[Eeol_prod '[MWh']]]-Table13[[#This Row],[Efv_prod '[MWh']]]</f>
        <v>31.866916896857195</v>
      </c>
    </row>
    <row r="7817" x14ac:dyDescent="0.25">
      <c r="E7817" s="4">
        <v>43791.625</v>
      </c>
      <c r="F7817" s="3">
        <v>3.8999999999999998E-3</v>
      </c>
      <c r="G7817" s="2">
        <f>Table13[[#This Row],[CF % FV]]*$A$2</f>
        <v>0.42899999999999999</v>
      </c>
      <c r="H7817" s="3">
        <v>0.23471927461167699</v>
      </c>
      <c r="I7817" s="2">
        <f>Table13[[#This Row],[CF % EOL ]]*$A$6</f>
        <v>0</v>
      </c>
      <c r="J7817" s="3">
        <v>0.11062405015975692</v>
      </c>
      <c r="K7817" s="2">
        <f>$A$10*Table13[[#This Row],[CF % WEC]]</f>
        <v>0</v>
      </c>
      <c r="L7817" s="1">
        <v>23.506954353551922</v>
      </c>
      <c r="M7817" s="2">
        <f>Table13[[#This Row],[Cons h '[MWh']]]-Table13[[#This Row],[Ewec_prod '[MWh']]]-Table13[[#This Row],[Eeol_prod '[MWh']]]-Table13[[#This Row],[Efv_prod '[MWh']]]</f>
        <v>23.077954353551924</v>
      </c>
    </row>
    <row r="7818" x14ac:dyDescent="0.25">
      <c r="E7818" s="4">
        <v>43791.666666666664</v>
      </c>
      <c r="F7818" s="3">
        <v>9.1420000000000001E-2</v>
      </c>
      <c r="G7818" s="2">
        <f>Table13[[#This Row],[CF % FV]]*$A$2</f>
        <v>10.0562</v>
      </c>
      <c r="H7818" s="3">
        <v>0.30254389082703997</v>
      </c>
      <c r="I7818" s="2">
        <f>Table13[[#This Row],[CF % EOL ]]*$A$6</f>
        <v>0</v>
      </c>
      <c r="J7818" s="3">
        <v>0.10768551318104642</v>
      </c>
      <c r="K7818" s="2">
        <f>$A$10*Table13[[#This Row],[CF % WEC]]</f>
        <v>0</v>
      </c>
      <c r="L7818" s="1">
        <v>28.131967831344486</v>
      </c>
      <c r="M7818" s="2">
        <f>Table13[[#This Row],[Cons h '[MWh']]]-Table13[[#This Row],[Ewec_prod '[MWh']]]-Table13[[#This Row],[Eeol_prod '[MWh']]]-Table13[[#This Row],[Efv_prod '[MWh']]]</f>
        <v>18.075767831344486</v>
      </c>
    </row>
    <row r="7819" x14ac:dyDescent="0.25">
      <c r="E7819" s="4">
        <v>43791.708333333336</v>
      </c>
      <c r="F7819" s="3">
        <v>0.25657999999999997</v>
      </c>
      <c r="G7819" s="2">
        <f>Table13[[#This Row],[CF % FV]]*$A$2</f>
        <v>28.223799999999997</v>
      </c>
      <c r="H7819" s="3">
        <v>0.287464328355865</v>
      </c>
      <c r="I7819" s="2">
        <f>Table13[[#This Row],[CF % EOL ]]*$A$6</f>
        <v>0</v>
      </c>
      <c r="J7819" s="3">
        <v>0.10585341569720386</v>
      </c>
      <c r="K7819" s="2">
        <f>$A$10*Table13[[#This Row],[CF % WEC]]</f>
        <v>0</v>
      </c>
      <c r="L7819" s="1">
        <v>38.270888937478013</v>
      </c>
      <c r="M7819" s="2">
        <f>Table13[[#This Row],[Cons h '[MWh']]]-Table13[[#This Row],[Ewec_prod '[MWh']]]-Table13[[#This Row],[Eeol_prod '[MWh']]]-Table13[[#This Row],[Efv_prod '[MWh']]]</f>
        <v>10.047088937478016</v>
      </c>
    </row>
    <row r="7820" x14ac:dyDescent="0.25">
      <c r="E7820" s="4">
        <v>43791.75</v>
      </c>
      <c r="F7820" s="3">
        <v>0.33489999999999998</v>
      </c>
      <c r="G7820" s="2">
        <f>Table13[[#This Row],[CF % FV]]*$A$2</f>
        <v>36.838999999999999</v>
      </c>
      <c r="H7820" s="3">
        <v>0.26009928608129101</v>
      </c>
      <c r="I7820" s="2">
        <f>Table13[[#This Row],[CF % EOL ]]*$A$6</f>
        <v>0</v>
      </c>
      <c r="J7820" s="3">
        <v>0.10661677117476809</v>
      </c>
      <c r="K7820" s="2">
        <f>$A$10*Table13[[#This Row],[CF % WEC]]</f>
        <v>0</v>
      </c>
      <c r="L7820" s="1">
        <v>47.993176104976861</v>
      </c>
      <c r="M7820" s="2">
        <f>Table13[[#This Row],[Cons h '[MWh']]]-Table13[[#This Row],[Ewec_prod '[MWh']]]-Table13[[#This Row],[Eeol_prod '[MWh']]]-Table13[[#This Row],[Efv_prod '[MWh']]]</f>
        <v>11.154176104976862</v>
      </c>
    </row>
    <row r="7821" x14ac:dyDescent="0.25">
      <c r="E7821" s="4">
        <v>43791.791666666664</v>
      </c>
      <c r="F7821" s="3">
        <v>0.50693999999999995</v>
      </c>
      <c r="G7821" s="2">
        <f>Table13[[#This Row],[CF % FV]]*$A$2</f>
        <v>55.763399999999997</v>
      </c>
      <c r="H7821" s="3">
        <v>0.27446069930704198</v>
      </c>
      <c r="I7821" s="2">
        <f>Table13[[#This Row],[CF % EOL ]]*$A$6</f>
        <v>0</v>
      </c>
      <c r="J7821" s="3">
        <v>0.1091596357278819</v>
      </c>
      <c r="K7821" s="2">
        <f>$A$10*Table13[[#This Row],[CF % WEC]]</f>
        <v>0</v>
      </c>
      <c r="L7821" s="1">
        <v>43.779109119919646</v>
      </c>
      <c r="M7821" s="2">
        <f>Table13[[#This Row],[Cons h '[MWh']]]-Table13[[#This Row],[Ewec_prod '[MWh']]]-Table13[[#This Row],[Eeol_prod '[MWh']]]-Table13[[#This Row],[Efv_prod '[MWh']]]</f>
        <v>-11.984290880080351</v>
      </c>
    </row>
    <row r="7822" x14ac:dyDescent="0.25">
      <c r="E7822" s="4">
        <v>43791.833333333336</v>
      </c>
      <c r="F7822" s="3">
        <v>0.61539999999999995</v>
      </c>
      <c r="G7822" s="2">
        <f>Table13[[#This Row],[CF % FV]]*$A$2</f>
        <v>67.693999999999988</v>
      </c>
      <c r="H7822" s="3">
        <v>0.27544424338796902</v>
      </c>
      <c r="I7822" s="2">
        <f>Table13[[#This Row],[CF % EOL ]]*$A$6</f>
        <v>0</v>
      </c>
      <c r="J7822" s="3">
        <v>0.11244170754862051</v>
      </c>
      <c r="K7822" s="2">
        <f>$A$10*Table13[[#This Row],[CF % WEC]]</f>
        <v>0</v>
      </c>
      <c r="L7822" s="1">
        <v>35.314941350577087</v>
      </c>
      <c r="M7822" s="2">
        <f>Table13[[#This Row],[Cons h '[MWh']]]-Table13[[#This Row],[Ewec_prod '[MWh']]]-Table13[[#This Row],[Eeol_prod '[MWh']]]-Table13[[#This Row],[Efv_prod '[MWh']]]</f>
        <v>-32.379058649422902</v>
      </c>
    </row>
    <row r="7823" x14ac:dyDescent="0.25">
      <c r="E7823" s="4">
        <v>43791.875</v>
      </c>
      <c r="F7823" s="3">
        <v>0.60771000000000008</v>
      </c>
      <c r="G7823" s="2">
        <f>Table13[[#This Row],[CF % FV]]*$A$2</f>
        <v>66.848100000000002</v>
      </c>
      <c r="H7823" s="3">
        <v>0.32733037504127299</v>
      </c>
      <c r="I7823" s="2">
        <f>Table13[[#This Row],[CF % EOL ]]*$A$6</f>
        <v>0</v>
      </c>
      <c r="J7823" s="3">
        <v>0.10531122740334353</v>
      </c>
      <c r="K7823" s="2">
        <f>$A$10*Table13[[#This Row],[CF % WEC]]</f>
        <v>0</v>
      </c>
      <c r="L7823" s="1">
        <v>33.634605479497608</v>
      </c>
      <c r="M7823" s="2">
        <f>Table13[[#This Row],[Cons h '[MWh']]]-Table13[[#This Row],[Ewec_prod '[MWh']]]-Table13[[#This Row],[Eeol_prod '[MWh']]]-Table13[[#This Row],[Efv_prod '[MWh']]]</f>
        <v>-33.213494520502394</v>
      </c>
    </row>
    <row r="7824" x14ac:dyDescent="0.25">
      <c r="E7824" s="4">
        <v>43791.916666666664</v>
      </c>
      <c r="F7824" s="3">
        <v>0.51208000000000009</v>
      </c>
      <c r="G7824" s="2">
        <f>Table13[[#This Row],[CF % FV]]*$A$2</f>
        <v>56.328800000000008</v>
      </c>
      <c r="H7824" s="3">
        <v>0.39954131539955601</v>
      </c>
      <c r="I7824" s="2">
        <f>Table13[[#This Row],[CF % EOL ]]*$A$6</f>
        <v>0</v>
      </c>
      <c r="J7824" s="3">
        <v>0.10135801842824067</v>
      </c>
      <c r="K7824" s="2">
        <f>$A$10*Table13[[#This Row],[CF % WEC]]</f>
        <v>0</v>
      </c>
      <c r="L7824" s="1">
        <v>33.158063864283875</v>
      </c>
      <c r="M7824" s="2">
        <f>Table13[[#This Row],[Cons h '[MWh']]]-Table13[[#This Row],[Ewec_prod '[MWh']]]-Table13[[#This Row],[Eeol_prod '[MWh']]]-Table13[[#This Row],[Efv_prod '[MWh']]]</f>
        <v>-23.170736135716133</v>
      </c>
    </row>
    <row r="7825" x14ac:dyDescent="0.25">
      <c r="E7825" s="4">
        <v>43791.958333333336</v>
      </c>
      <c r="F7825" s="3">
        <v>0.47848000000000002</v>
      </c>
      <c r="G7825" s="2">
        <f>Table13[[#This Row],[CF % FV]]*$A$2</f>
        <v>52.632800000000003</v>
      </c>
      <c r="H7825" s="3">
        <v>0.46510579365125199</v>
      </c>
      <c r="I7825" s="2">
        <f>Table13[[#This Row],[CF % EOL ]]*$A$6</f>
        <v>0</v>
      </c>
      <c r="J7825" s="3">
        <v>0.10164241404019443</v>
      </c>
      <c r="K7825" s="2">
        <f>$A$10*Table13[[#This Row],[CF % WEC]]</f>
        <v>0</v>
      </c>
      <c r="L7825" s="1">
        <v>28.342257626944821</v>
      </c>
      <c r="M7825" s="2">
        <f>Table13[[#This Row],[Cons h '[MWh']]]-Table13[[#This Row],[Ewec_prod '[MWh']]]-Table13[[#This Row],[Eeol_prod '[MWh']]]-Table13[[#This Row],[Efv_prod '[MWh']]]</f>
        <v>-24.290542373055182</v>
      </c>
    </row>
    <row r="7826" x14ac:dyDescent="0.25">
      <c r="E7826" s="4">
        <v>43792</v>
      </c>
      <c r="F7826" s="3">
        <v>0.44449</v>
      </c>
      <c r="G7826" s="2">
        <f>Table13[[#This Row],[CF % FV]]*$A$2</f>
        <v>48.893900000000002</v>
      </c>
      <c r="H7826" s="3">
        <v>0.397211027186265</v>
      </c>
      <c r="I7826" s="2">
        <f>Table13[[#This Row],[CF % EOL ]]*$A$6</f>
        <v>0</v>
      </c>
      <c r="J7826" s="3">
        <v>0.10505376659309505</v>
      </c>
      <c r="K7826" s="2">
        <f>$A$10*Table13[[#This Row],[CF % WEC]]</f>
        <v>0</v>
      </c>
      <c r="L7826" s="1">
        <v>18.33358431087262</v>
      </c>
      <c r="M7826" s="2">
        <f>Table13[[#This Row],[Cons h '[MWh']]]-Table13[[#This Row],[Ewec_prod '[MWh']]]-Table13[[#This Row],[Eeol_prod '[MWh']]]-Table13[[#This Row],[Efv_prod '[MWh']]]</f>
        <v>-30.560315689127382</v>
      </c>
    </row>
    <row r="7827" x14ac:dyDescent="0.25">
      <c r="E7827" s="4">
        <v>43792.041666666664</v>
      </c>
      <c r="F7827" s="3">
        <v>0.29675000000000001</v>
      </c>
      <c r="G7827" s="2">
        <f>Table13[[#This Row],[CF % FV]]*$A$2</f>
        <v>32.642499999999998</v>
      </c>
      <c r="H7827" s="3">
        <v>0.227783887867751</v>
      </c>
      <c r="I7827" s="2">
        <f>Table13[[#This Row],[CF % EOL ]]*$A$6</f>
        <v>0</v>
      </c>
      <c r="J7827" s="3">
        <v>0.10655291593675988</v>
      </c>
      <c r="K7827" s="2">
        <f>$A$10*Table13[[#This Row],[CF % WEC]]</f>
        <v>0</v>
      </c>
      <c r="L7827" s="1">
        <v>26.789403094906774</v>
      </c>
      <c r="M7827" s="2">
        <f>Table13[[#This Row],[Cons h '[MWh']]]-Table13[[#This Row],[Ewec_prod '[MWh']]]-Table13[[#This Row],[Eeol_prod '[MWh']]]-Table13[[#This Row],[Efv_prod '[MWh']]]</f>
        <v>-5.8530969050932242</v>
      </c>
    </row>
    <row r="7828" x14ac:dyDescent="0.25">
      <c r="E7828" s="4">
        <v>43792.083333333336</v>
      </c>
      <c r="F7828" s="3">
        <v>0.11559999999999999</v>
      </c>
      <c r="G7828" s="2">
        <f>Table13[[#This Row],[CF % FV]]*$A$2</f>
        <v>12.715999999999999</v>
      </c>
      <c r="H7828" s="3">
        <v>0.24516939419615699</v>
      </c>
      <c r="I7828" s="2">
        <f>Table13[[#This Row],[CF % EOL ]]*$A$6</f>
        <v>0</v>
      </c>
      <c r="J7828" s="3">
        <v>0.10760297152536534</v>
      </c>
      <c r="K7828" s="2">
        <f>$A$10*Table13[[#This Row],[CF % WEC]]</f>
        <v>0</v>
      </c>
      <c r="L7828" s="1">
        <v>17.368912101936179</v>
      </c>
      <c r="M7828" s="2">
        <f>Table13[[#This Row],[Cons h '[MWh']]]-Table13[[#This Row],[Ewec_prod '[MWh']]]-Table13[[#This Row],[Eeol_prod '[MWh']]]-Table13[[#This Row],[Efv_prod '[MWh']]]</f>
        <v>4.6529121019361792</v>
      </c>
    </row>
    <row r="7829" x14ac:dyDescent="0.25">
      <c r="E7829" s="4">
        <v>43792.125</v>
      </c>
      <c r="F7829" s="3">
        <v>1.4330000000000001E-2</v>
      </c>
      <c r="G7829" s="2">
        <f>Table13[[#This Row],[CF % FV]]*$A$2</f>
        <v>1.5763</v>
      </c>
      <c r="H7829" s="3">
        <v>0.29737046000324002</v>
      </c>
      <c r="I7829" s="2">
        <f>Table13[[#This Row],[CF % EOL ]]*$A$6</f>
        <v>0</v>
      </c>
      <c r="J7829" s="3">
        <v>0.10972441935923714</v>
      </c>
      <c r="K7829" s="2">
        <f>$A$10*Table13[[#This Row],[CF % WEC]]</f>
        <v>0</v>
      </c>
      <c r="L7829" s="1">
        <v>23.347152008633017</v>
      </c>
      <c r="M7829" s="2">
        <f>Table13[[#This Row],[Cons h '[MWh']]]-Table13[[#This Row],[Ewec_prod '[MWh']]]-Table13[[#This Row],[Eeol_prod '[MWh']]]-Table13[[#This Row],[Efv_prod '[MWh']]]</f>
        <v>21.770852008633018</v>
      </c>
    </row>
    <row r="7830" x14ac:dyDescent="0.25">
      <c r="E7830" s="4">
        <v>43792.166666666664</v>
      </c>
      <c r="F7830" s="3">
        <v>0</v>
      </c>
      <c r="G7830" s="2">
        <f>Table13[[#This Row],[CF % FV]]*$A$2</f>
        <v>0</v>
      </c>
      <c r="H7830" s="3">
        <v>0.41888371134434799</v>
      </c>
      <c r="I7830" s="2">
        <f>Table13[[#This Row],[CF % EOL ]]*$A$6</f>
        <v>0</v>
      </c>
      <c r="J7830" s="3">
        <v>0.113230077257756</v>
      </c>
      <c r="K7830" s="2">
        <f>$A$10*Table13[[#This Row],[CF % WEC]]</f>
        <v>0</v>
      </c>
      <c r="L7830" s="1">
        <v>29.031759533323562</v>
      </c>
      <c r="M7830" s="2">
        <f>Table13[[#This Row],[Cons h '[MWh']]]-Table13[[#This Row],[Ewec_prod '[MWh']]]-Table13[[#This Row],[Eeol_prod '[MWh']]]-Table13[[#This Row],[Efv_prod '[MWh']]]</f>
        <v>29.031759533323562</v>
      </c>
    </row>
    <row r="7831" x14ac:dyDescent="0.25">
      <c r="E7831" s="4">
        <v>43792.208333333336</v>
      </c>
      <c r="F7831" s="3">
        <v>0</v>
      </c>
      <c r="G7831" s="2">
        <f>Table13[[#This Row],[CF % FV]]*$A$2</f>
        <v>0</v>
      </c>
      <c r="H7831" s="3">
        <v>0.50946459174844305</v>
      </c>
      <c r="I7831" s="2">
        <f>Table13[[#This Row],[CF % EOL ]]*$A$6</f>
        <v>0</v>
      </c>
      <c r="J7831" s="3">
        <v>0.11946377990545394</v>
      </c>
      <c r="K7831" s="2">
        <f>$A$10*Table13[[#This Row],[CF % WEC]]</f>
        <v>0</v>
      </c>
      <c r="L7831" s="1">
        <v>28.517418972700032</v>
      </c>
      <c r="M7831" s="2">
        <f>Table13[[#This Row],[Cons h '[MWh']]]-Table13[[#This Row],[Ewec_prod '[MWh']]]-Table13[[#This Row],[Eeol_prod '[MWh']]]-Table13[[#This Row],[Efv_prod '[MWh']]]</f>
        <v>28.517418972700032</v>
      </c>
    </row>
    <row r="7832" x14ac:dyDescent="0.25">
      <c r="E7832" s="4">
        <v>43792.25</v>
      </c>
      <c r="F7832" s="3">
        <v>0</v>
      </c>
      <c r="G7832" s="2">
        <f>Table13[[#This Row],[CF % FV]]*$A$2</f>
        <v>0</v>
      </c>
      <c r="H7832" s="3">
        <v>0.53680770339613304</v>
      </c>
      <c r="I7832" s="2">
        <f>Table13[[#This Row],[CF % EOL ]]*$A$6</f>
        <v>0</v>
      </c>
      <c r="J7832" s="3">
        <v>0.1269314155614813</v>
      </c>
      <c r="K7832" s="2">
        <f>$A$10*Table13[[#This Row],[CF % WEC]]</f>
        <v>0</v>
      </c>
      <c r="L7832" s="1">
        <v>25.467216563567817</v>
      </c>
      <c r="M7832" s="2">
        <f>Table13[[#This Row],[Cons h '[MWh']]]-Table13[[#This Row],[Ewec_prod '[MWh']]]-Table13[[#This Row],[Eeol_prod '[MWh']]]-Table13[[#This Row],[Efv_prod '[MWh']]]</f>
        <v>25.467216563567817</v>
      </c>
    </row>
    <row r="7833" x14ac:dyDescent="0.25">
      <c r="E7833" s="4">
        <v>43792.291666666664</v>
      </c>
      <c r="F7833" s="3">
        <v>0</v>
      </c>
      <c r="G7833" s="2">
        <f>Table13[[#This Row],[CF % FV]]*$A$2</f>
        <v>0</v>
      </c>
      <c r="H7833" s="3">
        <v>0.55565414732248297</v>
      </c>
      <c r="I7833" s="2">
        <f>Table13[[#This Row],[CF % EOL ]]*$A$6</f>
        <v>0</v>
      </c>
      <c r="J7833" s="3">
        <v>0.13198211042363769</v>
      </c>
      <c r="K7833" s="2">
        <f>$A$10*Table13[[#This Row],[CF % WEC]]</f>
        <v>0</v>
      </c>
      <c r="L7833" s="1">
        <v>33.577714570586821</v>
      </c>
      <c r="M7833" s="2">
        <f>Table13[[#This Row],[Cons h '[MWh']]]-Table13[[#This Row],[Ewec_prod '[MWh']]]-Table13[[#This Row],[Eeol_prod '[MWh']]]-Table13[[#This Row],[Efv_prod '[MWh']]]</f>
        <v>33.577714570586821</v>
      </c>
    </row>
    <row r="7834" x14ac:dyDescent="0.25">
      <c r="E7834" s="4">
        <v>43792.333333333336</v>
      </c>
      <c r="F7834" s="3">
        <v>0</v>
      </c>
      <c r="G7834" s="2">
        <f>Table13[[#This Row],[CF % FV]]*$A$2</f>
        <v>0</v>
      </c>
      <c r="H7834" s="3">
        <v>0.50043503660395094</v>
      </c>
      <c r="I7834" s="2">
        <f>Table13[[#This Row],[CF % EOL ]]*$A$6</f>
        <v>0</v>
      </c>
      <c r="J7834" s="3">
        <v>0.13410435841478352</v>
      </c>
      <c r="K7834" s="2">
        <f>$A$10*Table13[[#This Row],[CF % WEC]]</f>
        <v>0</v>
      </c>
      <c r="L7834" s="1">
        <v>36.607250077026336</v>
      </c>
      <c r="M7834" s="2">
        <f>Table13[[#This Row],[Cons h '[MWh']]]-Table13[[#This Row],[Ewec_prod '[MWh']]]-Table13[[#This Row],[Eeol_prod '[MWh']]]-Table13[[#This Row],[Efv_prod '[MWh']]]</f>
        <v>36.607250077026336</v>
      </c>
    </row>
    <row r="7835" x14ac:dyDescent="0.25">
      <c r="E7835" s="4">
        <v>43792.375</v>
      </c>
      <c r="F7835" s="3">
        <v>0</v>
      </c>
      <c r="G7835" s="2">
        <f>Table13[[#This Row],[CF % FV]]*$A$2</f>
        <v>0</v>
      </c>
      <c r="H7835" s="3">
        <v>0.44875876617219501</v>
      </c>
      <c r="I7835" s="2">
        <f>Table13[[#This Row],[CF % EOL ]]*$A$6</f>
        <v>0</v>
      </c>
      <c r="J7835" s="3">
        <v>0.12699841157232178</v>
      </c>
      <c r="K7835" s="2">
        <f>$A$10*Table13[[#This Row],[CF % WEC]]</f>
        <v>0</v>
      </c>
      <c r="L7835" s="1">
        <v>26.756967841430413</v>
      </c>
      <c r="M7835" s="2">
        <f>Table13[[#This Row],[Cons h '[MWh']]]-Table13[[#This Row],[Ewec_prod '[MWh']]]-Table13[[#This Row],[Eeol_prod '[MWh']]]-Table13[[#This Row],[Efv_prod '[MWh']]]</f>
        <v>26.756967841430413</v>
      </c>
    </row>
    <row r="7836" x14ac:dyDescent="0.25">
      <c r="E7836" s="4">
        <v>43792.416666666664</v>
      </c>
      <c r="F7836" s="3">
        <v>0</v>
      </c>
      <c r="G7836" s="2">
        <f>Table13[[#This Row],[CF % FV]]*$A$2</f>
        <v>0</v>
      </c>
      <c r="H7836" s="3">
        <v>0.23291033957267299</v>
      </c>
      <c r="I7836" s="2">
        <f>Table13[[#This Row],[CF % EOL ]]*$A$6</f>
        <v>0</v>
      </c>
      <c r="J7836" s="3">
        <v>0.11903982331144138</v>
      </c>
      <c r="K7836" s="2">
        <f>$A$10*Table13[[#This Row],[CF % WEC]]</f>
        <v>0</v>
      </c>
      <c r="L7836" s="1">
        <v>28.381808907579405</v>
      </c>
      <c r="M7836" s="2">
        <f>Table13[[#This Row],[Cons h '[MWh']]]-Table13[[#This Row],[Ewec_prod '[MWh']]]-Table13[[#This Row],[Eeol_prod '[MWh']]]-Table13[[#This Row],[Efv_prod '[MWh']]]</f>
        <v>28.381808907579405</v>
      </c>
    </row>
    <row r="7837" x14ac:dyDescent="0.25">
      <c r="E7837" s="4">
        <v>43792.458333333336</v>
      </c>
      <c r="F7837" s="3">
        <v>0</v>
      </c>
      <c r="G7837" s="2">
        <f>Table13[[#This Row],[CF % FV]]*$A$2</f>
        <v>0</v>
      </c>
      <c r="H7837" s="3">
        <v>0.233512136070716</v>
      </c>
      <c r="I7837" s="2">
        <f>Table13[[#This Row],[CF % EOL ]]*$A$6</f>
        <v>0</v>
      </c>
      <c r="J7837" s="3">
        <v>0.11362125822792714</v>
      </c>
      <c r="K7837" s="2">
        <f>$A$10*Table13[[#This Row],[CF % WEC]]</f>
        <v>0</v>
      </c>
      <c r="L7837" s="1">
        <v>27.203242647057188</v>
      </c>
      <c r="M7837" s="2">
        <f>Table13[[#This Row],[Cons h '[MWh']]]-Table13[[#This Row],[Ewec_prod '[MWh']]]-Table13[[#This Row],[Eeol_prod '[MWh']]]-Table13[[#This Row],[Efv_prod '[MWh']]]</f>
        <v>27.203242647057188</v>
      </c>
    </row>
    <row r="7838" x14ac:dyDescent="0.25">
      <c r="E7838" s="4">
        <v>43792.5</v>
      </c>
      <c r="F7838" s="3">
        <v>0</v>
      </c>
      <c r="G7838" s="2">
        <f>Table13[[#This Row],[CF % FV]]*$A$2</f>
        <v>0</v>
      </c>
      <c r="H7838" s="3">
        <v>0.240086597976577</v>
      </c>
      <c r="I7838" s="2">
        <f>Table13[[#This Row],[CF % EOL ]]*$A$6</f>
        <v>0</v>
      </c>
      <c r="J7838" s="3">
        <v>0.11065292317135003</v>
      </c>
      <c r="K7838" s="2">
        <f>$A$10*Table13[[#This Row],[CF % WEC]]</f>
        <v>0</v>
      </c>
      <c r="L7838" s="1">
        <v>38.105335049916377</v>
      </c>
      <c r="M7838" s="2">
        <f>Table13[[#This Row],[Cons h '[MWh']]]-Table13[[#This Row],[Ewec_prod '[MWh']]]-Table13[[#This Row],[Eeol_prod '[MWh']]]-Table13[[#This Row],[Efv_prod '[MWh']]]</f>
        <v>38.105335049916377</v>
      </c>
    </row>
    <row r="7839" x14ac:dyDescent="0.25">
      <c r="E7839" s="4">
        <v>43792.541666666664</v>
      </c>
      <c r="F7839" s="3">
        <v>0</v>
      </c>
      <c r="G7839" s="2">
        <f>Table13[[#This Row],[CF % FV]]*$A$2</f>
        <v>0</v>
      </c>
      <c r="H7839" s="3">
        <v>0.311105768011739</v>
      </c>
      <c r="I7839" s="2">
        <f>Table13[[#This Row],[CF % EOL ]]*$A$6</f>
        <v>0</v>
      </c>
      <c r="J7839" s="3">
        <v>0.11012875332772001</v>
      </c>
      <c r="K7839" s="2">
        <f>$A$10*Table13[[#This Row],[CF % WEC]]</f>
        <v>0</v>
      </c>
      <c r="L7839" s="1">
        <v>27.543387920256762</v>
      </c>
      <c r="M7839" s="2">
        <f>Table13[[#This Row],[Cons h '[MWh']]]-Table13[[#This Row],[Ewec_prod '[MWh']]]-Table13[[#This Row],[Eeol_prod '[MWh']]]-Table13[[#This Row],[Efv_prod '[MWh']]]</f>
        <v>27.543387920256762</v>
      </c>
    </row>
    <row r="7840" x14ac:dyDescent="0.25">
      <c r="E7840" s="4">
        <v>43792.583333333336</v>
      </c>
      <c r="F7840" s="3">
        <v>0</v>
      </c>
      <c r="G7840" s="2">
        <f>Table13[[#This Row],[CF % FV]]*$A$2</f>
        <v>0</v>
      </c>
      <c r="H7840" s="3">
        <v>0.346759132334237</v>
      </c>
      <c r="I7840" s="2">
        <f>Table13[[#This Row],[CF % EOL ]]*$A$6</f>
        <v>0</v>
      </c>
      <c r="J7840" s="3">
        <v>0.11339586491228162</v>
      </c>
      <c r="K7840" s="2">
        <f>$A$10*Table13[[#This Row],[CF % WEC]]</f>
        <v>0</v>
      </c>
      <c r="L7840" s="1">
        <v>26.087566640044358</v>
      </c>
      <c r="M7840" s="2">
        <f>Table13[[#This Row],[Cons h '[MWh']]]-Table13[[#This Row],[Ewec_prod '[MWh']]]-Table13[[#This Row],[Eeol_prod '[MWh']]]-Table13[[#This Row],[Efv_prod '[MWh']]]</f>
        <v>26.087566640044358</v>
      </c>
    </row>
    <row r="7841" x14ac:dyDescent="0.25">
      <c r="E7841" s="4">
        <v>43792.625</v>
      </c>
      <c r="F7841" s="3">
        <v>2.1900000000000001E-3</v>
      </c>
      <c r="G7841" s="2">
        <f>Table13[[#This Row],[CF % FV]]*$A$2</f>
        <v>0.2409</v>
      </c>
      <c r="H7841" s="3">
        <v>0.36983624912998397</v>
      </c>
      <c r="I7841" s="2">
        <f>Table13[[#This Row],[CF % EOL ]]*$A$6</f>
        <v>0</v>
      </c>
      <c r="J7841" s="3">
        <v>0.12009031184216873</v>
      </c>
      <c r="K7841" s="2">
        <f>$A$10*Table13[[#This Row],[CF % WEC]]</f>
        <v>0</v>
      </c>
      <c r="L7841" s="1">
        <v>27.732774598990051</v>
      </c>
      <c r="M7841" s="2">
        <f>Table13[[#This Row],[Cons h '[MWh']]]-Table13[[#This Row],[Ewec_prod '[MWh']]]-Table13[[#This Row],[Eeol_prod '[MWh']]]-Table13[[#This Row],[Efv_prod '[MWh']]]</f>
        <v>27.491874598990051</v>
      </c>
    </row>
    <row r="7842" x14ac:dyDescent="0.25">
      <c r="E7842" s="4">
        <v>43792.666666666664</v>
      </c>
      <c r="F7842" s="3">
        <v>0.10381</v>
      </c>
      <c r="G7842" s="2">
        <f>Table13[[#This Row],[CF % FV]]*$A$2</f>
        <v>11.4191</v>
      </c>
      <c r="H7842" s="3">
        <v>0.41342790372698202</v>
      </c>
      <c r="I7842" s="2">
        <f>Table13[[#This Row],[CF % EOL ]]*$A$6</f>
        <v>0</v>
      </c>
      <c r="J7842" s="3">
        <v>0.12829985957023157</v>
      </c>
      <c r="K7842" s="2">
        <f>$A$10*Table13[[#This Row],[CF % WEC]]</f>
        <v>0</v>
      </c>
      <c r="L7842" s="1">
        <v>26.377702086222381</v>
      </c>
      <c r="M7842" s="2">
        <f>Table13[[#This Row],[Cons h '[MWh']]]-Table13[[#This Row],[Ewec_prod '[MWh']]]-Table13[[#This Row],[Eeol_prod '[MWh']]]-Table13[[#This Row],[Efv_prod '[MWh']]]</f>
        <v>14.958602086222381</v>
      </c>
    </row>
    <row r="7843" x14ac:dyDescent="0.25">
      <c r="E7843" s="4">
        <v>43792.708333333336</v>
      </c>
      <c r="F7843" s="3">
        <v>0.28506999999999999</v>
      </c>
      <c r="G7843" s="2">
        <f>Table13[[#This Row],[CF % FV]]*$A$2</f>
        <v>31.357699999999998</v>
      </c>
      <c r="H7843" s="3">
        <v>0.49422400137153399</v>
      </c>
      <c r="I7843" s="2">
        <f>Table13[[#This Row],[CF % EOL ]]*$A$6</f>
        <v>0</v>
      </c>
      <c r="J7843" s="3">
        <v>0.13504796486743792</v>
      </c>
      <c r="K7843" s="2">
        <f>$A$10*Table13[[#This Row],[CF % WEC]]</f>
        <v>0</v>
      </c>
      <c r="L7843" s="1">
        <v>33.594793083410138</v>
      </c>
      <c r="M7843" s="2">
        <f>Table13[[#This Row],[Cons h '[MWh']]]-Table13[[#This Row],[Ewec_prod '[MWh']]]-Table13[[#This Row],[Eeol_prod '[MWh']]]-Table13[[#This Row],[Efv_prod '[MWh']]]</f>
        <v>2.2370930834101408</v>
      </c>
    </row>
    <row r="7844" x14ac:dyDescent="0.25">
      <c r="E7844" s="4">
        <v>43792.75</v>
      </c>
      <c r="F7844" s="3">
        <v>0.49099999999999999</v>
      </c>
      <c r="G7844" s="2">
        <f>Table13[[#This Row],[CF % FV]]*$A$2</f>
        <v>54.01</v>
      </c>
      <c r="H7844" s="3">
        <v>0.490512209024212</v>
      </c>
      <c r="I7844" s="2">
        <f>Table13[[#This Row],[CF % EOL ]]*$A$6</f>
        <v>0</v>
      </c>
      <c r="J7844" s="3">
        <v>0.1400310432291911</v>
      </c>
      <c r="K7844" s="2">
        <f>$A$10*Table13[[#This Row],[CF % WEC]]</f>
        <v>0</v>
      </c>
      <c r="L7844" s="1">
        <v>37.355705246170409</v>
      </c>
      <c r="M7844" s="2">
        <f>Table13[[#This Row],[Cons h '[MWh']]]-Table13[[#This Row],[Ewec_prod '[MWh']]]-Table13[[#This Row],[Eeol_prod '[MWh']]]-Table13[[#This Row],[Efv_prod '[MWh']]]</f>
        <v>-16.654294753829589</v>
      </c>
    </row>
    <row r="7845" x14ac:dyDescent="0.25">
      <c r="E7845" s="4">
        <v>43792.791666666664</v>
      </c>
      <c r="F7845" s="3">
        <v>0.57283000000000006</v>
      </c>
      <c r="G7845" s="2">
        <f>Table13[[#This Row],[CF % FV]]*$A$2</f>
        <v>63.011300000000006</v>
      </c>
      <c r="H7845" s="3">
        <v>0.49170519425907799</v>
      </c>
      <c r="I7845" s="2">
        <f>Table13[[#This Row],[CF % EOL ]]*$A$6</f>
        <v>0</v>
      </c>
      <c r="J7845" s="3">
        <v>0.14459507586242995</v>
      </c>
      <c r="K7845" s="2">
        <f>$A$10*Table13[[#This Row],[CF % WEC]]</f>
        <v>0</v>
      </c>
      <c r="L7845" s="1">
        <v>38.675572963116764</v>
      </c>
      <c r="M7845" s="2">
        <f>Table13[[#This Row],[Cons h '[MWh']]]-Table13[[#This Row],[Ewec_prod '[MWh']]]-Table13[[#This Row],[Eeol_prod '[MWh']]]-Table13[[#This Row],[Efv_prod '[MWh']]]</f>
        <v>-24.335727036883242</v>
      </c>
    </row>
    <row r="7846" x14ac:dyDescent="0.25">
      <c r="E7846" s="4">
        <v>43792.833333333336</v>
      </c>
      <c r="F7846" s="3">
        <v>0.65644000000000002</v>
      </c>
      <c r="G7846" s="2">
        <f>Table13[[#This Row],[CF % FV]]*$A$2</f>
        <v>72.208399999999997</v>
      </c>
      <c r="H7846" s="3">
        <v>0.53577895272437503</v>
      </c>
      <c r="I7846" s="2">
        <f>Table13[[#This Row],[CF % EOL ]]*$A$6</f>
        <v>0</v>
      </c>
      <c r="J7846" s="3">
        <v>0.1467495345466982</v>
      </c>
      <c r="K7846" s="2">
        <f>$A$10*Table13[[#This Row],[CF % WEC]]</f>
        <v>0</v>
      </c>
      <c r="L7846" s="1">
        <v>31.281363603878543</v>
      </c>
      <c r="M7846" s="2">
        <f>Table13[[#This Row],[Cons h '[MWh']]]-Table13[[#This Row],[Ewec_prod '[MWh']]]-Table13[[#This Row],[Eeol_prod '[MWh']]]-Table13[[#This Row],[Efv_prod '[MWh']]]</f>
        <v>-40.927036396121451</v>
      </c>
    </row>
    <row r="7847" x14ac:dyDescent="0.25">
      <c r="E7847" s="4">
        <v>43792.875</v>
      </c>
      <c r="F7847" s="3">
        <v>0.65155999999999992</v>
      </c>
      <c r="G7847" s="2">
        <f>Table13[[#This Row],[CF % FV]]*$A$2</f>
        <v>71.671599999999984</v>
      </c>
      <c r="H7847" s="3">
        <v>0.55818723377509505</v>
      </c>
      <c r="I7847" s="2">
        <f>Table13[[#This Row],[CF % EOL ]]*$A$6</f>
        <v>0</v>
      </c>
      <c r="J7847" s="3">
        <v>0.12885963616390483</v>
      </c>
      <c r="K7847" s="2">
        <f>$A$10*Table13[[#This Row],[CF % WEC]]</f>
        <v>0</v>
      </c>
      <c r="L7847" s="1">
        <v>33.629204228315253</v>
      </c>
      <c r="M7847" s="2">
        <f>Table13[[#This Row],[Cons h '[MWh']]]-Table13[[#This Row],[Ewec_prod '[MWh']]]-Table13[[#This Row],[Eeol_prod '[MWh']]]-Table13[[#This Row],[Efv_prod '[MWh']]]</f>
        <v>-38.042395771684731</v>
      </c>
    </row>
    <row r="7848" x14ac:dyDescent="0.25">
      <c r="E7848" s="4">
        <v>43792.916666666664</v>
      </c>
      <c r="F7848" s="3">
        <v>0.67608000000000001</v>
      </c>
      <c r="G7848" s="2">
        <f>Table13[[#This Row],[CF % FV]]*$A$2</f>
        <v>74.368800000000007</v>
      </c>
      <c r="H7848" s="3">
        <v>9.6947386888642698E-2</v>
      </c>
      <c r="I7848" s="2">
        <f>Table13[[#This Row],[CF % EOL ]]*$A$6</f>
        <v>0</v>
      </c>
      <c r="J7848" s="3">
        <v>0.11779244574663583</v>
      </c>
      <c r="K7848" s="2">
        <f>$A$10*Table13[[#This Row],[CF % WEC]]</f>
        <v>0</v>
      </c>
      <c r="L7848" s="1">
        <v>31.000935686973232</v>
      </c>
      <c r="M7848" s="2">
        <f>Table13[[#This Row],[Cons h '[MWh']]]-Table13[[#This Row],[Ewec_prod '[MWh']]]-Table13[[#This Row],[Eeol_prod '[MWh']]]-Table13[[#This Row],[Efv_prod '[MWh']]]</f>
        <v>-43.367864313026772</v>
      </c>
    </row>
    <row r="7849" x14ac:dyDescent="0.25">
      <c r="E7849" s="4">
        <v>43792.958333333336</v>
      </c>
      <c r="F7849" s="3">
        <v>0.64937999999999996</v>
      </c>
      <c r="G7849" s="2">
        <f>Table13[[#This Row],[CF % FV]]*$A$2</f>
        <v>71.431799999999996</v>
      </c>
      <c r="H7849" s="3">
        <v>0.11191427010048401</v>
      </c>
      <c r="I7849" s="2">
        <f>Table13[[#This Row],[CF % EOL ]]*$A$6</f>
        <v>0</v>
      </c>
      <c r="J7849" s="3">
        <v>0.11153511136799664</v>
      </c>
      <c r="K7849" s="2">
        <f>$A$10*Table13[[#This Row],[CF % WEC]]</f>
        <v>0</v>
      </c>
      <c r="L7849" s="1">
        <v>25.245138915971165</v>
      </c>
      <c r="M7849" s="2">
        <f>Table13[[#This Row],[Cons h '[MWh']]]-Table13[[#This Row],[Ewec_prod '[MWh']]]-Table13[[#This Row],[Eeol_prod '[MWh']]]-Table13[[#This Row],[Efv_prod '[MWh']]]</f>
        <v>-46.186661084028827</v>
      </c>
    </row>
    <row r="7850" x14ac:dyDescent="0.25">
      <c r="E7850" s="4">
        <v>43793</v>
      </c>
      <c r="F7850" s="3">
        <v>0.47993000000000002</v>
      </c>
      <c r="G7850" s="2">
        <f>Table13[[#This Row],[CF % FV]]*$A$2</f>
        <v>52.792300000000004</v>
      </c>
      <c r="H7850" s="3">
        <v>0.19448557499772801</v>
      </c>
      <c r="I7850" s="2">
        <f>Table13[[#This Row],[CF % EOL ]]*$A$6</f>
        <v>0</v>
      </c>
      <c r="J7850" s="3">
        <v>0.11046277100553129</v>
      </c>
      <c r="K7850" s="2">
        <f>$A$10*Table13[[#This Row],[CF % WEC]]</f>
        <v>0</v>
      </c>
      <c r="L7850" s="1">
        <v>26.124326257366267</v>
      </c>
      <c r="M7850" s="2">
        <f>Table13[[#This Row],[Cons h '[MWh']]]-Table13[[#This Row],[Ewec_prod '[MWh']]]-Table13[[#This Row],[Eeol_prod '[MWh']]]-Table13[[#This Row],[Efv_prod '[MWh']]]</f>
        <v>-26.667973742633738</v>
      </c>
    </row>
    <row r="7851" x14ac:dyDescent="0.25">
      <c r="E7851" s="4">
        <v>43793.041666666664</v>
      </c>
      <c r="F7851" s="3">
        <v>0.26148000000000005</v>
      </c>
      <c r="G7851" s="2">
        <f>Table13[[#This Row],[CF % FV]]*$A$2</f>
        <v>28.762800000000006</v>
      </c>
      <c r="H7851" s="3">
        <v>0.31827760409244299</v>
      </c>
      <c r="I7851" s="2">
        <f>Table13[[#This Row],[CF % EOL ]]*$A$6</f>
        <v>0</v>
      </c>
      <c r="J7851" s="3">
        <v>0.11279750110702462</v>
      </c>
      <c r="K7851" s="2">
        <f>$A$10*Table13[[#This Row],[CF % WEC]]</f>
        <v>0</v>
      </c>
      <c r="L7851" s="1">
        <v>26.340917067197587</v>
      </c>
      <c r="M7851" s="2">
        <f>Table13[[#This Row],[Cons h '[MWh']]]-Table13[[#This Row],[Ewec_prod '[MWh']]]-Table13[[#This Row],[Eeol_prod '[MWh']]]-Table13[[#This Row],[Efv_prod '[MWh']]]</f>
        <v>-2.4218829328024185</v>
      </c>
    </row>
    <row r="7852" x14ac:dyDescent="0.25">
      <c r="E7852" s="4">
        <v>43793.083333333336</v>
      </c>
      <c r="F7852" s="3">
        <v>0.12472</v>
      </c>
      <c r="G7852" s="2">
        <f>Table13[[#This Row],[CF % FV]]*$A$2</f>
        <v>13.719199999999999</v>
      </c>
      <c r="H7852" s="3">
        <v>0.459548078631135</v>
      </c>
      <c r="I7852" s="2">
        <f>Table13[[#This Row],[CF % EOL ]]*$A$6</f>
        <v>0</v>
      </c>
      <c r="J7852" s="3">
        <v>0.11730583589154403</v>
      </c>
      <c r="K7852" s="2">
        <f>$A$10*Table13[[#This Row],[CF % WEC]]</f>
        <v>0</v>
      </c>
      <c r="L7852" s="1">
        <v>20.027754978717617</v>
      </c>
      <c r="M7852" s="2">
        <f>Table13[[#This Row],[Cons h '[MWh']]]-Table13[[#This Row],[Ewec_prod '[MWh']]]-Table13[[#This Row],[Eeol_prod '[MWh']]]-Table13[[#This Row],[Efv_prod '[MWh']]]</f>
        <v>6.3085549787176181</v>
      </c>
    </row>
    <row r="7853" x14ac:dyDescent="0.25">
      <c r="E7853" s="4">
        <v>43793.125</v>
      </c>
      <c r="F7853" s="3">
        <v>2.4140000000000002E-2</v>
      </c>
      <c r="G7853" s="2">
        <f>Table13[[#This Row],[CF % FV]]*$A$2</f>
        <v>2.6554000000000002</v>
      </c>
      <c r="H7853" s="3">
        <v>0.46644006570642299</v>
      </c>
      <c r="I7853" s="2">
        <f>Table13[[#This Row],[CF % EOL ]]*$A$6</f>
        <v>0</v>
      </c>
      <c r="J7853" s="3">
        <v>0.13046501467499022</v>
      </c>
      <c r="K7853" s="2">
        <f>$A$10*Table13[[#This Row],[CF % WEC]]</f>
        <v>0</v>
      </c>
      <c r="L7853" s="1">
        <v>26.491148848614841</v>
      </c>
      <c r="M7853" s="2">
        <f>Table13[[#This Row],[Cons h '[MWh']]]-Table13[[#This Row],[Ewec_prod '[MWh']]]-Table13[[#This Row],[Eeol_prod '[MWh']]]-Table13[[#This Row],[Efv_prod '[MWh']]]</f>
        <v>23.835748848614841</v>
      </c>
    </row>
    <row r="7854" x14ac:dyDescent="0.25">
      <c r="E7854" s="4">
        <v>43793.166666666664</v>
      </c>
      <c r="F7854" s="3">
        <v>0</v>
      </c>
      <c r="G7854" s="2">
        <f>Table13[[#This Row],[CF % FV]]*$A$2</f>
        <v>0</v>
      </c>
      <c r="H7854" s="3">
        <v>0.38026673024658197</v>
      </c>
      <c r="I7854" s="2">
        <f>Table13[[#This Row],[CF % EOL ]]*$A$6</f>
        <v>0</v>
      </c>
      <c r="J7854" s="3">
        <v>0.13449058161694005</v>
      </c>
      <c r="K7854" s="2">
        <f>$A$10*Table13[[#This Row],[CF % WEC]]</f>
        <v>0</v>
      </c>
      <c r="L7854" s="1">
        <v>21.093903804616993</v>
      </c>
      <c r="M7854" s="2">
        <f>Table13[[#This Row],[Cons h '[MWh']]]-Table13[[#This Row],[Ewec_prod '[MWh']]]-Table13[[#This Row],[Eeol_prod '[MWh']]]-Table13[[#This Row],[Efv_prod '[MWh']]]</f>
        <v>21.093903804616993</v>
      </c>
    </row>
    <row r="7855" x14ac:dyDescent="0.25">
      <c r="E7855" s="4">
        <v>43793.208333333336</v>
      </c>
      <c r="F7855" s="3">
        <v>0</v>
      </c>
      <c r="G7855" s="2">
        <f>Table13[[#This Row],[CF % FV]]*$A$2</f>
        <v>0</v>
      </c>
      <c r="H7855" s="3">
        <v>0.37315928413601601</v>
      </c>
      <c r="I7855" s="2">
        <f>Table13[[#This Row],[CF % EOL ]]*$A$6</f>
        <v>0</v>
      </c>
      <c r="J7855" s="3">
        <v>0.13658759434745854</v>
      </c>
      <c r="K7855" s="2">
        <f>$A$10*Table13[[#This Row],[CF % WEC]]</f>
        <v>0</v>
      </c>
      <c r="L7855" s="1">
        <v>29.665942905471027</v>
      </c>
      <c r="M7855" s="2">
        <f>Table13[[#This Row],[Cons h '[MWh']]]-Table13[[#This Row],[Ewec_prod '[MWh']]]-Table13[[#This Row],[Eeol_prod '[MWh']]]-Table13[[#This Row],[Efv_prod '[MWh']]]</f>
        <v>29.665942905471027</v>
      </c>
    </row>
    <row r="7856" x14ac:dyDescent="0.25">
      <c r="E7856" s="4">
        <v>43793.25</v>
      </c>
      <c r="F7856" s="3">
        <v>0</v>
      </c>
      <c r="G7856" s="2">
        <f>Table13[[#This Row],[CF % FV]]*$A$2</f>
        <v>0</v>
      </c>
      <c r="H7856" s="3">
        <v>0.44760445995513498</v>
      </c>
      <c r="I7856" s="2">
        <f>Table13[[#This Row],[CF % EOL ]]*$A$6</f>
        <v>0</v>
      </c>
      <c r="J7856" s="3">
        <v>0.13677422894776728</v>
      </c>
      <c r="K7856" s="2">
        <f>$A$10*Table13[[#This Row],[CF % WEC]]</f>
        <v>0</v>
      </c>
      <c r="L7856" s="1">
        <v>30.796767290787315</v>
      </c>
      <c r="M7856" s="2">
        <f>Table13[[#This Row],[Cons h '[MWh']]]-Table13[[#This Row],[Ewec_prod '[MWh']]]-Table13[[#This Row],[Eeol_prod '[MWh']]]-Table13[[#This Row],[Efv_prod '[MWh']]]</f>
        <v>30.796767290787315</v>
      </c>
    </row>
    <row r="7857" x14ac:dyDescent="0.25">
      <c r="E7857" s="4">
        <v>43793.291666666664</v>
      </c>
      <c r="F7857" s="3">
        <v>0</v>
      </c>
      <c r="G7857" s="2">
        <f>Table13[[#This Row],[CF % FV]]*$A$2</f>
        <v>0</v>
      </c>
      <c r="H7857" s="3">
        <v>0.485637553733271</v>
      </c>
      <c r="I7857" s="2">
        <f>Table13[[#This Row],[CF % EOL ]]*$A$6</f>
        <v>0</v>
      </c>
      <c r="J7857" s="3">
        <v>0.13660370049901222</v>
      </c>
      <c r="K7857" s="2">
        <f>$A$10*Table13[[#This Row],[CF % WEC]]</f>
        <v>0</v>
      </c>
      <c r="L7857" s="1">
        <v>27.551909774524244</v>
      </c>
      <c r="M7857" s="2">
        <f>Table13[[#This Row],[Cons h '[MWh']]]-Table13[[#This Row],[Ewec_prod '[MWh']]]-Table13[[#This Row],[Eeol_prod '[MWh']]]-Table13[[#This Row],[Efv_prod '[MWh']]]</f>
        <v>27.551909774524244</v>
      </c>
    </row>
    <row r="7858" x14ac:dyDescent="0.25">
      <c r="E7858" s="4">
        <v>43793.333333333336</v>
      </c>
      <c r="F7858" s="3">
        <v>0</v>
      </c>
      <c r="G7858" s="2">
        <f>Table13[[#This Row],[CF % FV]]*$A$2</f>
        <v>0</v>
      </c>
      <c r="H7858" s="3">
        <v>0.49816643234976399</v>
      </c>
      <c r="I7858" s="2">
        <f>Table13[[#This Row],[CF % EOL ]]*$A$6</f>
        <v>0</v>
      </c>
      <c r="J7858" s="3">
        <v>0.13795287544053</v>
      </c>
      <c r="K7858" s="2">
        <f>$A$10*Table13[[#This Row],[CF % WEC]]</f>
        <v>0</v>
      </c>
      <c r="L7858" s="1">
        <v>32.749594150604537</v>
      </c>
      <c r="M7858" s="2">
        <f>Table13[[#This Row],[Cons h '[MWh']]]-Table13[[#This Row],[Ewec_prod '[MWh']]]-Table13[[#This Row],[Eeol_prod '[MWh']]]-Table13[[#This Row],[Efv_prod '[MWh']]]</f>
        <v>32.749594150604537</v>
      </c>
    </row>
    <row r="7859" x14ac:dyDescent="0.25">
      <c r="E7859" s="4">
        <v>43793.375</v>
      </c>
      <c r="F7859" s="3">
        <v>0</v>
      </c>
      <c r="G7859" s="2">
        <f>Table13[[#This Row],[CF % FV]]*$A$2</f>
        <v>0</v>
      </c>
      <c r="H7859" s="3">
        <v>0.52018281748644901</v>
      </c>
      <c r="I7859" s="2">
        <f>Table13[[#This Row],[CF % EOL ]]*$A$6</f>
        <v>0</v>
      </c>
      <c r="J7859" s="3">
        <v>0.13293418277796848</v>
      </c>
      <c r="K7859" s="2">
        <f>$A$10*Table13[[#This Row],[CF % WEC]]</f>
        <v>0</v>
      </c>
      <c r="L7859" s="1">
        <v>31.816193132220498</v>
      </c>
      <c r="M7859" s="2">
        <f>Table13[[#This Row],[Cons h '[MWh']]]-Table13[[#This Row],[Ewec_prod '[MWh']]]-Table13[[#This Row],[Eeol_prod '[MWh']]]-Table13[[#This Row],[Efv_prod '[MWh']]]</f>
        <v>31.816193132220498</v>
      </c>
    </row>
    <row r="7860" x14ac:dyDescent="0.25">
      <c r="E7860" s="4">
        <v>43793.416666666664</v>
      </c>
      <c r="F7860" s="3">
        <v>0</v>
      </c>
      <c r="G7860" s="2">
        <f>Table13[[#This Row],[CF % FV]]*$A$2</f>
        <v>0</v>
      </c>
      <c r="H7860" s="3">
        <v>0.39764487138894899</v>
      </c>
      <c r="I7860" s="2">
        <f>Table13[[#This Row],[CF % EOL ]]*$A$6</f>
        <v>0</v>
      </c>
      <c r="J7860" s="3">
        <v>0.13016723952046183</v>
      </c>
      <c r="K7860" s="2">
        <f>$A$10*Table13[[#This Row],[CF % WEC]]</f>
        <v>0</v>
      </c>
      <c r="L7860" s="1">
        <v>31.759110359052375</v>
      </c>
      <c r="M7860" s="2">
        <f>Table13[[#This Row],[Cons h '[MWh']]]-Table13[[#This Row],[Ewec_prod '[MWh']]]-Table13[[#This Row],[Eeol_prod '[MWh']]]-Table13[[#This Row],[Efv_prod '[MWh']]]</f>
        <v>31.759110359052375</v>
      </c>
    </row>
    <row r="7861" x14ac:dyDescent="0.25">
      <c r="E7861" s="4">
        <v>43793.458333333336</v>
      </c>
      <c r="F7861" s="3">
        <v>0</v>
      </c>
      <c r="G7861" s="2">
        <f>Table13[[#This Row],[CF % FV]]*$A$2</f>
        <v>0</v>
      </c>
      <c r="H7861" s="3">
        <v>0.40296583060043401</v>
      </c>
      <c r="I7861" s="2">
        <f>Table13[[#This Row],[CF % EOL ]]*$A$6</f>
        <v>0</v>
      </c>
      <c r="J7861" s="3">
        <v>0.12800661808516345</v>
      </c>
      <c r="K7861" s="2">
        <f>$A$10*Table13[[#This Row],[CF % WEC]]</f>
        <v>0</v>
      </c>
      <c r="L7861" s="1">
        <v>28.527659669160322</v>
      </c>
      <c r="M7861" s="2">
        <f>Table13[[#This Row],[Cons h '[MWh']]]-Table13[[#This Row],[Ewec_prod '[MWh']]]-Table13[[#This Row],[Eeol_prod '[MWh']]]-Table13[[#This Row],[Efv_prod '[MWh']]]</f>
        <v>28.527659669160322</v>
      </c>
    </row>
    <row r="7862" x14ac:dyDescent="0.25">
      <c r="E7862" s="4">
        <v>43793.5</v>
      </c>
      <c r="F7862" s="3">
        <v>0</v>
      </c>
      <c r="G7862" s="2">
        <f>Table13[[#This Row],[CF % FV]]*$A$2</f>
        <v>0</v>
      </c>
      <c r="H7862" s="3">
        <v>0.42311398201695599</v>
      </c>
      <c r="I7862" s="2">
        <f>Table13[[#This Row],[CF % EOL ]]*$A$6</f>
        <v>0</v>
      </c>
      <c r="J7862" s="3">
        <v>0.12239831741001</v>
      </c>
      <c r="K7862" s="2">
        <f>$A$10*Table13[[#This Row],[CF % WEC]]</f>
        <v>0</v>
      </c>
      <c r="L7862" s="1">
        <v>36.379269620101716</v>
      </c>
      <c r="M7862" s="2">
        <f>Table13[[#This Row],[Cons h '[MWh']]]-Table13[[#This Row],[Ewec_prod '[MWh']]]-Table13[[#This Row],[Eeol_prod '[MWh']]]-Table13[[#This Row],[Efv_prod '[MWh']]]</f>
        <v>36.379269620101716</v>
      </c>
    </row>
    <row r="7863" x14ac:dyDescent="0.25">
      <c r="E7863" s="4">
        <v>43793.541666666664</v>
      </c>
      <c r="F7863" s="3">
        <v>0</v>
      </c>
      <c r="G7863" s="2">
        <f>Table13[[#This Row],[CF % FV]]*$A$2</f>
        <v>0</v>
      </c>
      <c r="H7863" s="3">
        <v>0.35869581773139497</v>
      </c>
      <c r="I7863" s="2">
        <f>Table13[[#This Row],[CF % EOL ]]*$A$6</f>
        <v>0</v>
      </c>
      <c r="J7863" s="3">
        <v>0.11682175527058972</v>
      </c>
      <c r="K7863" s="2">
        <f>$A$10*Table13[[#This Row],[CF % WEC]]</f>
        <v>0</v>
      </c>
      <c r="L7863" s="1">
        <v>35.435359536440103</v>
      </c>
      <c r="M7863" s="2">
        <f>Table13[[#This Row],[Cons h '[MWh']]]-Table13[[#This Row],[Ewec_prod '[MWh']]]-Table13[[#This Row],[Eeol_prod '[MWh']]]-Table13[[#This Row],[Efv_prod '[MWh']]]</f>
        <v>35.435359536440103</v>
      </c>
    </row>
    <row r="7864" x14ac:dyDescent="0.25">
      <c r="E7864" s="4">
        <v>43793.583333333336</v>
      </c>
      <c r="F7864" s="3">
        <v>0</v>
      </c>
      <c r="G7864" s="2">
        <f>Table13[[#This Row],[CF % FV]]*$A$2</f>
        <v>0</v>
      </c>
      <c r="H7864" s="3">
        <v>0.30972907235258201</v>
      </c>
      <c r="I7864" s="2">
        <f>Table13[[#This Row],[CF % EOL ]]*$A$6</f>
        <v>0</v>
      </c>
      <c r="J7864" s="3">
        <v>0.11449946641108899</v>
      </c>
      <c r="K7864" s="2">
        <f>$A$10*Table13[[#This Row],[CF % WEC]]</f>
        <v>0</v>
      </c>
      <c r="L7864" s="1">
        <v>25.021770850162955</v>
      </c>
      <c r="M7864" s="2">
        <f>Table13[[#This Row],[Cons h '[MWh']]]-Table13[[#This Row],[Ewec_prod '[MWh']]]-Table13[[#This Row],[Eeol_prod '[MWh']]]-Table13[[#This Row],[Efv_prod '[MWh']]]</f>
        <v>25.021770850162955</v>
      </c>
    </row>
    <row r="7865" x14ac:dyDescent="0.25">
      <c r="E7865" s="4">
        <v>43793.625</v>
      </c>
      <c r="F7865" s="3">
        <v>5.3E-3</v>
      </c>
      <c r="G7865" s="2">
        <f>Table13[[#This Row],[CF % FV]]*$A$2</f>
        <v>0.58299999999999996</v>
      </c>
      <c r="H7865" s="3">
        <v>0.35281110567576601</v>
      </c>
      <c r="I7865" s="2">
        <f>Table13[[#This Row],[CF % EOL ]]*$A$6</f>
        <v>0</v>
      </c>
      <c r="J7865" s="3">
        <v>0.11484043442244379</v>
      </c>
      <c r="K7865" s="2">
        <f>$A$10*Table13[[#This Row],[CF % WEC]]</f>
        <v>0</v>
      </c>
      <c r="L7865" s="1">
        <v>31.19892578580151</v>
      </c>
      <c r="M7865" s="2">
        <f>Table13[[#This Row],[Cons h '[MWh']]]-Table13[[#This Row],[Ewec_prod '[MWh']]]-Table13[[#This Row],[Eeol_prod '[MWh']]]-Table13[[#This Row],[Efv_prod '[MWh']]]</f>
        <v>30.615925785801512</v>
      </c>
    </row>
    <row r="7866" x14ac:dyDescent="0.25">
      <c r="E7866" s="4">
        <v>43793.666666666664</v>
      </c>
      <c r="F7866" s="3">
        <v>0.1011</v>
      </c>
      <c r="G7866" s="2">
        <f>Table13[[#This Row],[CF % FV]]*$A$2</f>
        <v>11.120999999999999</v>
      </c>
      <c r="H7866" s="3">
        <v>0.375727798236136</v>
      </c>
      <c r="I7866" s="2">
        <f>Table13[[#This Row],[CF % EOL ]]*$A$6</f>
        <v>0</v>
      </c>
      <c r="J7866" s="3">
        <v>0.11788565044383727</v>
      </c>
      <c r="K7866" s="2">
        <f>$A$10*Table13[[#This Row],[CF % WEC]]</f>
        <v>0</v>
      </c>
      <c r="L7866" s="1">
        <v>30.729387453245394</v>
      </c>
      <c r="M7866" s="2">
        <f>Table13[[#This Row],[Cons h '[MWh']]]-Table13[[#This Row],[Ewec_prod '[MWh']]]-Table13[[#This Row],[Eeol_prod '[MWh']]]-Table13[[#This Row],[Efv_prod '[MWh']]]</f>
        <v>19.608387453245395</v>
      </c>
    </row>
    <row r="7867" x14ac:dyDescent="0.25">
      <c r="E7867" s="4">
        <v>43793.708333333336</v>
      </c>
      <c r="F7867" s="3">
        <v>0.30320999999999998</v>
      </c>
      <c r="G7867" s="2">
        <f>Table13[[#This Row],[CF % FV]]*$A$2</f>
        <v>33.353099999999998</v>
      </c>
      <c r="H7867" s="3">
        <v>0.40789896024658701</v>
      </c>
      <c r="I7867" s="2">
        <f>Table13[[#This Row],[CF % EOL ]]*$A$6</f>
        <v>0</v>
      </c>
      <c r="J7867" s="3">
        <v>0.11489695682626395</v>
      </c>
      <c r="K7867" s="2">
        <f>$A$10*Table13[[#This Row],[CF % WEC]]</f>
        <v>0</v>
      </c>
      <c r="L7867" s="1">
        <v>37.55971898323871</v>
      </c>
      <c r="M7867" s="2">
        <f>Table13[[#This Row],[Cons h '[MWh']]]-Table13[[#This Row],[Ewec_prod '[MWh']]]-Table13[[#This Row],[Eeol_prod '[MWh']]]-Table13[[#This Row],[Efv_prod '[MWh']]]</f>
        <v>4.2066189832387124</v>
      </c>
    </row>
    <row r="7868" x14ac:dyDescent="0.25">
      <c r="E7868" s="4">
        <v>43793.75</v>
      </c>
      <c r="F7868" s="3">
        <v>0.47437000000000001</v>
      </c>
      <c r="G7868" s="2">
        <f>Table13[[#This Row],[CF % FV]]*$A$2</f>
        <v>52.180700000000002</v>
      </c>
      <c r="H7868" s="3">
        <v>0.39224678365055499</v>
      </c>
      <c r="I7868" s="2">
        <f>Table13[[#This Row],[CF % EOL ]]*$A$6</f>
        <v>0</v>
      </c>
      <c r="J7868" s="3">
        <v>0.1121838720875486</v>
      </c>
      <c r="K7868" s="2">
        <f>$A$10*Table13[[#This Row],[CF % WEC]]</f>
        <v>0</v>
      </c>
      <c r="L7868" s="1">
        <v>64.430573134087894</v>
      </c>
      <c r="M7868" s="2">
        <f>Table13[[#This Row],[Cons h '[MWh']]]-Table13[[#This Row],[Ewec_prod '[MWh']]]-Table13[[#This Row],[Eeol_prod '[MWh']]]-Table13[[#This Row],[Efv_prod '[MWh']]]</f>
        <v>12.249873134087892</v>
      </c>
    </row>
    <row r="7869" x14ac:dyDescent="0.25">
      <c r="E7869" s="4">
        <v>43793.791666666664</v>
      </c>
      <c r="F7869" s="3">
        <v>0.58598000000000006</v>
      </c>
      <c r="G7869" s="2">
        <f>Table13[[#This Row],[CF % FV]]*$A$2</f>
        <v>64.457800000000006</v>
      </c>
      <c r="H7869" s="3">
        <v>0.34893412141326602</v>
      </c>
      <c r="I7869" s="2">
        <f>Table13[[#This Row],[CF % EOL ]]*$A$6</f>
        <v>0</v>
      </c>
      <c r="J7869" s="3">
        <v>0.11217117069459222</v>
      </c>
      <c r="K7869" s="2">
        <f>$A$10*Table13[[#This Row],[CF % WEC]]</f>
        <v>0</v>
      </c>
      <c r="L7869" s="1">
        <v>36.808318409524546</v>
      </c>
      <c r="M7869" s="2">
        <f>Table13[[#This Row],[Cons h '[MWh']]]-Table13[[#This Row],[Ewec_prod '[MWh']]]-Table13[[#This Row],[Eeol_prod '[MWh']]]-Table13[[#This Row],[Efv_prod '[MWh']]]</f>
        <v>-27.64948159047546</v>
      </c>
    </row>
    <row r="7870" x14ac:dyDescent="0.25">
      <c r="E7870" s="4">
        <v>43793.833333333336</v>
      </c>
      <c r="F7870" s="3">
        <v>0.67527999999999999</v>
      </c>
      <c r="G7870" s="2">
        <f>Table13[[#This Row],[CF % FV]]*$A$2</f>
        <v>74.280799999999999</v>
      </c>
      <c r="H7870" s="3">
        <v>0.340479539545962</v>
      </c>
      <c r="I7870" s="2">
        <f>Table13[[#This Row],[CF % EOL ]]*$A$6</f>
        <v>0</v>
      </c>
      <c r="J7870" s="3">
        <v>0.11511429183622515</v>
      </c>
      <c r="K7870" s="2">
        <f>$A$10*Table13[[#This Row],[CF % WEC]]</f>
        <v>0</v>
      </c>
      <c r="L7870" s="1">
        <v>34.502894178643722</v>
      </c>
      <c r="M7870" s="2">
        <f>Table13[[#This Row],[Cons h '[MWh']]]-Table13[[#This Row],[Ewec_prod '[MWh']]]-Table13[[#This Row],[Eeol_prod '[MWh']]]-Table13[[#This Row],[Efv_prod '[MWh']]]</f>
        <v>-39.777905821356278</v>
      </c>
    </row>
    <row r="7871" x14ac:dyDescent="0.25">
      <c r="E7871" s="4">
        <v>43793.875</v>
      </c>
      <c r="F7871" s="3">
        <v>0.73702999999999996</v>
      </c>
      <c r="G7871" s="2">
        <f>Table13[[#This Row],[CF % FV]]*$A$2</f>
        <v>81.073299999999989</v>
      </c>
      <c r="H7871" s="3">
        <v>0.38622692683070903</v>
      </c>
      <c r="I7871" s="2">
        <f>Table13[[#This Row],[CF % EOL ]]*$A$6</f>
        <v>0</v>
      </c>
      <c r="J7871" s="3">
        <v>0.11292905130287834</v>
      </c>
      <c r="K7871" s="2">
        <f>$A$10*Table13[[#This Row],[CF % WEC]]</f>
        <v>0</v>
      </c>
      <c r="L7871" s="1">
        <v>30.15281574519874</v>
      </c>
      <c r="M7871" s="2">
        <f>Table13[[#This Row],[Cons h '[MWh']]]-Table13[[#This Row],[Ewec_prod '[MWh']]]-Table13[[#This Row],[Eeol_prod '[MWh']]]-Table13[[#This Row],[Efv_prod '[MWh']]]</f>
        <v>-50.920484254801252</v>
      </c>
    </row>
    <row r="7872" x14ac:dyDescent="0.25">
      <c r="E7872" s="4">
        <v>43793.916666666664</v>
      </c>
      <c r="F7872" s="3">
        <v>0.72878999999999994</v>
      </c>
      <c r="G7872" s="2">
        <f>Table13[[#This Row],[CF % FV]]*$A$2</f>
        <v>80.166899999999998</v>
      </c>
      <c r="H7872" s="3">
        <v>0.48170358468229402</v>
      </c>
      <c r="I7872" s="2">
        <f>Table13[[#This Row],[CF % EOL ]]*$A$6</f>
        <v>0</v>
      </c>
      <c r="J7872" s="3">
        <v>0.1084900962104724</v>
      </c>
      <c r="K7872" s="2">
        <f>$A$10*Table13[[#This Row],[CF % WEC]]</f>
        <v>0</v>
      </c>
      <c r="L7872" s="1">
        <v>28.441225986201893</v>
      </c>
      <c r="M7872" s="2">
        <f>Table13[[#This Row],[Cons h '[MWh']]]-Table13[[#This Row],[Ewec_prod '[MWh']]]-Table13[[#This Row],[Eeol_prod '[MWh']]]-Table13[[#This Row],[Efv_prod '[MWh']]]</f>
        <v>-51.725674013798105</v>
      </c>
    </row>
    <row r="7873" x14ac:dyDescent="0.25">
      <c r="E7873" s="4">
        <v>43793.958333333336</v>
      </c>
      <c r="F7873" s="3">
        <v>0.64363999999999999</v>
      </c>
      <c r="G7873" s="2">
        <f>Table13[[#This Row],[CF % FV]]*$A$2</f>
        <v>70.800399999999996</v>
      </c>
      <c r="H7873" s="3">
        <v>0.41612757951496998</v>
      </c>
      <c r="I7873" s="2">
        <f>Table13[[#This Row],[CF % EOL ]]*$A$6</f>
        <v>0</v>
      </c>
      <c r="J7873" s="3">
        <v>9.9251399816337169E-2</v>
      </c>
      <c r="K7873" s="2">
        <f>$A$10*Table13[[#This Row],[CF % WEC]]</f>
        <v>0</v>
      </c>
      <c r="L7873" s="1">
        <v>25.320436912177382</v>
      </c>
      <c r="M7873" s="2">
        <f>Table13[[#This Row],[Cons h '[MWh']]]-Table13[[#This Row],[Ewec_prod '[MWh']]]-Table13[[#This Row],[Eeol_prod '[MWh']]]-Table13[[#This Row],[Efv_prod '[MWh']]]</f>
        <v>-45.479963087822611</v>
      </c>
    </row>
    <row r="7874" x14ac:dyDescent="0.25">
      <c r="E7874" s="4">
        <v>43794</v>
      </c>
      <c r="F7874" s="3">
        <v>0.48629</v>
      </c>
      <c r="G7874" s="2">
        <f>Table13[[#This Row],[CF % FV]]*$A$2</f>
        <v>53.491900000000001</v>
      </c>
      <c r="H7874" s="3">
        <v>0.27657476962334798</v>
      </c>
      <c r="I7874" s="2">
        <f>Table13[[#This Row],[CF % EOL ]]*$A$6</f>
        <v>0</v>
      </c>
      <c r="J7874" s="3">
        <v>8.9056233655349329E-2</v>
      </c>
      <c r="K7874" s="2">
        <f>$A$10*Table13[[#This Row],[CF % WEC]]</f>
        <v>0</v>
      </c>
      <c r="L7874" s="1">
        <v>22.762097084558071</v>
      </c>
      <c r="M7874" s="2">
        <f>Table13[[#This Row],[Cons h '[MWh']]]-Table13[[#This Row],[Ewec_prod '[MWh']]]-Table13[[#This Row],[Eeol_prod '[MWh']]]-Table13[[#This Row],[Efv_prod '[MWh']]]</f>
        <v>-30.72980291544193</v>
      </c>
    </row>
    <row r="7875" x14ac:dyDescent="0.25">
      <c r="E7875" s="4">
        <v>43794.041666666664</v>
      </c>
      <c r="F7875" s="3">
        <v>0.31797000000000003</v>
      </c>
      <c r="G7875" s="2">
        <f>Table13[[#This Row],[CF % FV]]*$A$2</f>
        <v>34.976700000000001</v>
      </c>
      <c r="H7875" s="3">
        <v>0.16882740987134101</v>
      </c>
      <c r="I7875" s="2">
        <f>Table13[[#This Row],[CF % EOL ]]*$A$6</f>
        <v>0</v>
      </c>
      <c r="J7875" s="3">
        <v>8.1838762571318793E-2</v>
      </c>
      <c r="K7875" s="2">
        <f>$A$10*Table13[[#This Row],[CF % WEC]]</f>
        <v>0</v>
      </c>
      <c r="L7875" s="1">
        <v>25.106899559719704</v>
      </c>
      <c r="M7875" s="2">
        <f>Table13[[#This Row],[Cons h '[MWh']]]-Table13[[#This Row],[Ewec_prod '[MWh']]]-Table13[[#This Row],[Eeol_prod '[MWh']]]-Table13[[#This Row],[Efv_prod '[MWh']]]</f>
        <v>-9.8698004402802972</v>
      </c>
    </row>
    <row r="7876" x14ac:dyDescent="0.25">
      <c r="E7876" s="4">
        <v>43794.083333333336</v>
      </c>
      <c r="F7876" s="3">
        <v>0.14055999999999999</v>
      </c>
      <c r="G7876" s="2">
        <f>Table13[[#This Row],[CF % FV]]*$A$2</f>
        <v>15.461599999999999</v>
      </c>
      <c r="H7876" s="3">
        <v>0.12250071671965999</v>
      </c>
      <c r="I7876" s="2">
        <f>Table13[[#This Row],[CF % EOL ]]*$A$6</f>
        <v>0</v>
      </c>
      <c r="J7876" s="3">
        <v>7.6214391084840349E-2</v>
      </c>
      <c r="K7876" s="2">
        <f>$A$10*Table13[[#This Row],[CF % WEC]]</f>
        <v>0</v>
      </c>
      <c r="L7876" s="1">
        <v>22.515551076613118</v>
      </c>
      <c r="M7876" s="2">
        <f>Table13[[#This Row],[Cons h '[MWh']]]-Table13[[#This Row],[Ewec_prod '[MWh']]]-Table13[[#This Row],[Eeol_prod '[MWh']]]-Table13[[#This Row],[Efv_prod '[MWh']]]</f>
        <v>7.053951076613119</v>
      </c>
    </row>
    <row r="7877" x14ac:dyDescent="0.25">
      <c r="E7877" s="4">
        <v>43794.125</v>
      </c>
      <c r="F7877" s="3">
        <v>1.3380000000000001E-2</v>
      </c>
      <c r="G7877" s="2">
        <f>Table13[[#This Row],[CF % FV]]*$A$2</f>
        <v>1.4718000000000002</v>
      </c>
      <c r="H7877" s="3">
        <v>0.119241249296842</v>
      </c>
      <c r="I7877" s="2">
        <f>Table13[[#This Row],[CF % EOL ]]*$A$6</f>
        <v>0</v>
      </c>
      <c r="J7877" s="3">
        <v>7.1756549389236965E-2</v>
      </c>
      <c r="K7877" s="2">
        <f>$A$10*Table13[[#This Row],[CF % WEC]]</f>
        <v>0</v>
      </c>
      <c r="L7877" s="1">
        <v>21.603920219326259</v>
      </c>
      <c r="M7877" s="2">
        <f>Table13[[#This Row],[Cons h '[MWh']]]-Table13[[#This Row],[Ewec_prod '[MWh']]]-Table13[[#This Row],[Eeol_prod '[MWh']]]-Table13[[#This Row],[Efv_prod '[MWh']]]</f>
        <v>20.132120219326257</v>
      </c>
    </row>
    <row r="7878" x14ac:dyDescent="0.25">
      <c r="E7878" s="4">
        <v>43794.166666666664</v>
      </c>
      <c r="F7878" s="3">
        <v>0</v>
      </c>
      <c r="G7878" s="2">
        <f>Table13[[#This Row],[CF % FV]]*$A$2</f>
        <v>0</v>
      </c>
      <c r="H7878" s="3">
        <v>0.12324971515503599</v>
      </c>
      <c r="I7878" s="2">
        <f>Table13[[#This Row],[CF % EOL ]]*$A$6</f>
        <v>0</v>
      </c>
      <c r="J7878" s="3">
        <v>6.7735567085327714E-2</v>
      </c>
      <c r="K7878" s="2">
        <f>$A$10*Table13[[#This Row],[CF % WEC]]</f>
        <v>0</v>
      </c>
      <c r="L7878" s="1">
        <v>20.650688317023747</v>
      </c>
      <c r="M7878" s="2">
        <f>Table13[[#This Row],[Cons h '[MWh']]]-Table13[[#This Row],[Ewec_prod '[MWh']]]-Table13[[#This Row],[Eeol_prod '[MWh']]]-Table13[[#This Row],[Efv_prod '[MWh']]]</f>
        <v>20.650688317023747</v>
      </c>
    </row>
    <row r="7879" x14ac:dyDescent="0.25">
      <c r="E7879" s="4">
        <v>43794.208333333336</v>
      </c>
      <c r="F7879" s="3">
        <v>0</v>
      </c>
      <c r="G7879" s="2">
        <f>Table13[[#This Row],[CF % FV]]*$A$2</f>
        <v>0</v>
      </c>
      <c r="H7879" s="3">
        <v>0.10734141936861</v>
      </c>
      <c r="I7879" s="2">
        <f>Table13[[#This Row],[CF % EOL ]]*$A$6</f>
        <v>0</v>
      </c>
      <c r="J7879" s="3">
        <v>6.4236762025869087E-2</v>
      </c>
      <c r="K7879" s="2">
        <f>$A$10*Table13[[#This Row],[CF % WEC]]</f>
        <v>0</v>
      </c>
      <c r="L7879" s="1">
        <v>30.872549826614769</v>
      </c>
      <c r="M7879" s="2">
        <f>Table13[[#This Row],[Cons h '[MWh']]]-Table13[[#This Row],[Ewec_prod '[MWh']]]-Table13[[#This Row],[Eeol_prod '[MWh']]]-Table13[[#This Row],[Efv_prod '[MWh']]]</f>
        <v>30.872549826614769</v>
      </c>
    </row>
    <row r="7880" x14ac:dyDescent="0.25">
      <c r="E7880" s="4">
        <v>43794.25</v>
      </c>
      <c r="F7880" s="3">
        <v>0</v>
      </c>
      <c r="G7880" s="2">
        <f>Table13[[#This Row],[CF % FV]]*$A$2</f>
        <v>0</v>
      </c>
      <c r="H7880" s="3">
        <v>0.101624857200075</v>
      </c>
      <c r="I7880" s="2">
        <f>Table13[[#This Row],[CF % EOL ]]*$A$6</f>
        <v>0</v>
      </c>
      <c r="J7880" s="3">
        <v>6.1490437201645626E-2</v>
      </c>
      <c r="K7880" s="2">
        <f>$A$10*Table13[[#This Row],[CF % WEC]]</f>
        <v>0</v>
      </c>
      <c r="L7880" s="1">
        <v>32.54267606640731</v>
      </c>
      <c r="M7880" s="2">
        <f>Table13[[#This Row],[Cons h '[MWh']]]-Table13[[#This Row],[Ewec_prod '[MWh']]]-Table13[[#This Row],[Eeol_prod '[MWh']]]-Table13[[#This Row],[Efv_prod '[MWh']]]</f>
        <v>32.54267606640731</v>
      </c>
    </row>
    <row r="7881" x14ac:dyDescent="0.25">
      <c r="E7881" s="4">
        <v>43794.291666666664</v>
      </c>
      <c r="F7881" s="3">
        <v>0</v>
      </c>
      <c r="G7881" s="2">
        <f>Table13[[#This Row],[CF % FV]]*$A$2</f>
        <v>0</v>
      </c>
      <c r="H7881" s="3">
        <v>7.6303974517406795E-2</v>
      </c>
      <c r="I7881" s="2">
        <f>Table13[[#This Row],[CF % EOL ]]*$A$6</f>
        <v>0</v>
      </c>
      <c r="J7881" s="3">
        <v>5.9672999629388129E-2</v>
      </c>
      <c r="K7881" s="2">
        <f>$A$10*Table13[[#This Row],[CF % WEC]]</f>
        <v>0</v>
      </c>
      <c r="L7881" s="1">
        <v>29.088251531628178</v>
      </c>
      <c r="M7881" s="2">
        <f>Table13[[#This Row],[Cons h '[MWh']]]-Table13[[#This Row],[Ewec_prod '[MWh']]]-Table13[[#This Row],[Eeol_prod '[MWh']]]-Table13[[#This Row],[Efv_prod '[MWh']]]</f>
        <v>29.088251531628178</v>
      </c>
    </row>
    <row r="7882" x14ac:dyDescent="0.25">
      <c r="E7882" s="4">
        <v>43794.333333333336</v>
      </c>
      <c r="F7882" s="3">
        <v>0</v>
      </c>
      <c r="G7882" s="2">
        <f>Table13[[#This Row],[CF % FV]]*$A$2</f>
        <v>0</v>
      </c>
      <c r="H7882" s="3">
        <v>6.5712739343225302E-2</v>
      </c>
      <c r="I7882" s="2">
        <f>Table13[[#This Row],[CF % EOL ]]*$A$6</f>
        <v>0</v>
      </c>
      <c r="J7882" s="3">
        <v>5.8479578217365789E-2</v>
      </c>
      <c r="K7882" s="2">
        <f>$A$10*Table13[[#This Row],[CF % WEC]]</f>
        <v>0</v>
      </c>
      <c r="L7882" s="1">
        <v>30.326493694263394</v>
      </c>
      <c r="M7882" s="2">
        <f>Table13[[#This Row],[Cons h '[MWh']]]-Table13[[#This Row],[Ewec_prod '[MWh']]]-Table13[[#This Row],[Eeol_prod '[MWh']]]-Table13[[#This Row],[Efv_prod '[MWh']]]</f>
        <v>30.326493694263394</v>
      </c>
    </row>
    <row r="7883" x14ac:dyDescent="0.25">
      <c r="E7883" s="4">
        <v>43794.375</v>
      </c>
      <c r="F7883" s="3">
        <v>0</v>
      </c>
      <c r="G7883" s="2">
        <f>Table13[[#This Row],[CF % FV]]*$A$2</f>
        <v>0</v>
      </c>
      <c r="H7883" s="3">
        <v>6.7598645048867603E-2</v>
      </c>
      <c r="I7883" s="2">
        <f>Table13[[#This Row],[CF % EOL ]]*$A$6</f>
        <v>0</v>
      </c>
      <c r="J7883" s="3">
        <v>5.5030136138545405E-2</v>
      </c>
      <c r="K7883" s="2">
        <f>$A$10*Table13[[#This Row],[CF % WEC]]</f>
        <v>0</v>
      </c>
      <c r="L7883" s="1">
        <v>26.101603903737189</v>
      </c>
      <c r="M7883" s="2">
        <f>Table13[[#This Row],[Cons h '[MWh']]]-Table13[[#This Row],[Ewec_prod '[MWh']]]-Table13[[#This Row],[Eeol_prod '[MWh']]]-Table13[[#This Row],[Efv_prod '[MWh']]]</f>
        <v>26.101603903737189</v>
      </c>
    </row>
    <row r="7884" x14ac:dyDescent="0.25">
      <c r="E7884" s="4">
        <v>43794.416666666664</v>
      </c>
      <c r="F7884" s="3">
        <v>0</v>
      </c>
      <c r="G7884" s="2">
        <f>Table13[[#This Row],[CF % FV]]*$A$2</f>
        <v>0</v>
      </c>
      <c r="H7884" s="3">
        <v>5.9862525896244197E-2</v>
      </c>
      <c r="I7884" s="2">
        <f>Table13[[#This Row],[CF % EOL ]]*$A$6</f>
        <v>0</v>
      </c>
      <c r="J7884" s="3">
        <v>5.2089294663685434E-2</v>
      </c>
      <c r="K7884" s="2">
        <f>$A$10*Table13[[#This Row],[CF % WEC]]</f>
        <v>0</v>
      </c>
      <c r="L7884" s="1">
        <v>31.801578985683054</v>
      </c>
      <c r="M7884" s="2">
        <f>Table13[[#This Row],[Cons h '[MWh']]]-Table13[[#This Row],[Ewec_prod '[MWh']]]-Table13[[#This Row],[Eeol_prod '[MWh']]]-Table13[[#This Row],[Efv_prod '[MWh']]]</f>
        <v>31.801578985683054</v>
      </c>
    </row>
    <row r="7885" x14ac:dyDescent="0.25">
      <c r="E7885" s="4">
        <v>43794.458333333336</v>
      </c>
      <c r="F7885" s="3">
        <v>0</v>
      </c>
      <c r="G7885" s="2">
        <f>Table13[[#This Row],[CF % FV]]*$A$2</f>
        <v>0</v>
      </c>
      <c r="H7885" s="3">
        <v>4.1472663159863497E-2</v>
      </c>
      <c r="I7885" s="2">
        <f>Table13[[#This Row],[CF % EOL ]]*$A$6</f>
        <v>0</v>
      </c>
      <c r="J7885" s="3">
        <v>5.052564913914219E-2</v>
      </c>
      <c r="K7885" s="2">
        <f>$A$10*Table13[[#This Row],[CF % WEC]]</f>
        <v>0</v>
      </c>
      <c r="L7885" s="1">
        <v>27.580353068242317</v>
      </c>
      <c r="M7885" s="2">
        <f>Table13[[#This Row],[Cons h '[MWh']]]-Table13[[#This Row],[Ewec_prod '[MWh']]]-Table13[[#This Row],[Eeol_prod '[MWh']]]-Table13[[#This Row],[Efv_prod '[MWh']]]</f>
        <v>27.580353068242317</v>
      </c>
    </row>
    <row r="7886" x14ac:dyDescent="0.25">
      <c r="E7886" s="4">
        <v>43794.5</v>
      </c>
      <c r="F7886" s="3">
        <v>0</v>
      </c>
      <c r="G7886" s="2">
        <f>Table13[[#This Row],[CF % FV]]*$A$2</f>
        <v>0</v>
      </c>
      <c r="H7886" s="3">
        <v>0.10930736383046501</v>
      </c>
      <c r="I7886" s="2">
        <f>Table13[[#This Row],[CF % EOL ]]*$A$6</f>
        <v>0</v>
      </c>
      <c r="J7886" s="3">
        <v>4.9416018215461155E-2</v>
      </c>
      <c r="K7886" s="2">
        <f>$A$10*Table13[[#This Row],[CF % WEC]]</f>
        <v>0</v>
      </c>
      <c r="L7886" s="1">
        <v>36.190924350046892</v>
      </c>
      <c r="M7886" s="2">
        <f>Table13[[#This Row],[Cons h '[MWh']]]-Table13[[#This Row],[Ewec_prod '[MWh']]]-Table13[[#This Row],[Eeol_prod '[MWh']]]-Table13[[#This Row],[Efv_prod '[MWh']]]</f>
        <v>36.190924350046892</v>
      </c>
    </row>
    <row r="7887" x14ac:dyDescent="0.25">
      <c r="E7887" s="4">
        <v>43794.541666666664</v>
      </c>
      <c r="F7887" s="3">
        <v>0</v>
      </c>
      <c r="G7887" s="2">
        <f>Table13[[#This Row],[CF % FV]]*$A$2</f>
        <v>0</v>
      </c>
      <c r="H7887" s="3">
        <v>6.32208342614861E-2</v>
      </c>
      <c r="I7887" s="2">
        <f>Table13[[#This Row],[CF % EOL ]]*$A$6</f>
        <v>0</v>
      </c>
      <c r="J7887" s="3">
        <v>4.8384921110209221E-2</v>
      </c>
      <c r="K7887" s="2">
        <f>$A$10*Table13[[#This Row],[CF % WEC]]</f>
        <v>0</v>
      </c>
      <c r="L7887" s="1">
        <v>25.771356004033965</v>
      </c>
      <c r="M7887" s="2">
        <f>Table13[[#This Row],[Cons h '[MWh']]]-Table13[[#This Row],[Ewec_prod '[MWh']]]-Table13[[#This Row],[Eeol_prod '[MWh']]]-Table13[[#This Row],[Efv_prod '[MWh']]]</f>
        <v>25.771356004033965</v>
      </c>
    </row>
    <row r="7888" x14ac:dyDescent="0.25">
      <c r="E7888" s="4">
        <v>43794.583333333336</v>
      </c>
      <c r="F7888" s="3">
        <v>0</v>
      </c>
      <c r="G7888" s="2">
        <f>Table13[[#This Row],[CF % FV]]*$A$2</f>
        <v>0</v>
      </c>
      <c r="H7888" s="3">
        <v>5.3376592969957698E-2</v>
      </c>
      <c r="I7888" s="2">
        <f>Table13[[#This Row],[CF % EOL ]]*$A$6</f>
        <v>0</v>
      </c>
      <c r="J7888" s="3">
        <v>4.7109318968099397E-2</v>
      </c>
      <c r="K7888" s="2">
        <f>$A$10*Table13[[#This Row],[CF % WEC]]</f>
        <v>0</v>
      </c>
      <c r="L7888" s="1">
        <v>26.005816122066516</v>
      </c>
      <c r="M7888" s="2">
        <f>Table13[[#This Row],[Cons h '[MWh']]]-Table13[[#This Row],[Ewec_prod '[MWh']]]-Table13[[#This Row],[Eeol_prod '[MWh']]]-Table13[[#This Row],[Efv_prod '[MWh']]]</f>
        <v>26.005816122066516</v>
      </c>
    </row>
    <row r="7889" x14ac:dyDescent="0.25">
      <c r="E7889" s="4">
        <v>43794.625</v>
      </c>
      <c r="F7889" s="3">
        <v>4.45E-3</v>
      </c>
      <c r="G7889" s="2">
        <f>Table13[[#This Row],[CF % FV]]*$A$2</f>
        <v>0.48949999999999999</v>
      </c>
      <c r="H7889" s="3">
        <v>4.7282210190981402E-2</v>
      </c>
      <c r="I7889" s="2">
        <f>Table13[[#This Row],[CF % EOL ]]*$A$6</f>
        <v>0</v>
      </c>
      <c r="J7889" s="3">
        <v>4.7752376698110006E-2</v>
      </c>
      <c r="K7889" s="2">
        <f>$A$10*Table13[[#This Row],[CF % WEC]]</f>
        <v>0</v>
      </c>
      <c r="L7889" s="1">
        <v>28.35074214709342</v>
      </c>
      <c r="M7889" s="2">
        <f>Table13[[#This Row],[Cons h '[MWh']]]-Table13[[#This Row],[Ewec_prod '[MWh']]]-Table13[[#This Row],[Eeol_prod '[MWh']]]-Table13[[#This Row],[Efv_prod '[MWh']]]</f>
        <v>27.861242147093421</v>
      </c>
    </row>
    <row r="7890" x14ac:dyDescent="0.25">
      <c r="E7890" s="4">
        <v>43794.666666666664</v>
      </c>
      <c r="F7890" s="3">
        <v>0.10316</v>
      </c>
      <c r="G7890" s="2">
        <f>Table13[[#This Row],[CF % FV]]*$A$2</f>
        <v>11.3476</v>
      </c>
      <c r="H7890" s="3">
        <v>4.3687814652991402E-2</v>
      </c>
      <c r="I7890" s="2">
        <f>Table13[[#This Row],[CF % EOL ]]*$A$6</f>
        <v>0</v>
      </c>
      <c r="J7890" s="3">
        <v>4.6310795410781626E-2</v>
      </c>
      <c r="K7890" s="2">
        <f>$A$10*Table13[[#This Row],[CF % WEC]]</f>
        <v>0</v>
      </c>
      <c r="L7890" s="1">
        <v>22.352656123791832</v>
      </c>
      <c r="M7890" s="2">
        <f>Table13[[#This Row],[Cons h '[MWh']]]-Table13[[#This Row],[Ewec_prod '[MWh']]]-Table13[[#This Row],[Eeol_prod '[MWh']]]-Table13[[#This Row],[Efv_prod '[MWh']]]</f>
        <v>11.005056123791832</v>
      </c>
    </row>
    <row r="7891" x14ac:dyDescent="0.25">
      <c r="E7891" s="4">
        <v>43794.708333333336</v>
      </c>
      <c r="F7891" s="3">
        <v>0.28426000000000001</v>
      </c>
      <c r="G7891" s="2">
        <f>Table13[[#This Row],[CF % FV]]*$A$2</f>
        <v>31.268600000000003</v>
      </c>
      <c r="H7891" s="3">
        <v>4.70005452023897E-2</v>
      </c>
      <c r="I7891" s="2">
        <f>Table13[[#This Row],[CF % EOL ]]*$A$6</f>
        <v>0</v>
      </c>
      <c r="J7891" s="3">
        <v>4.4992668827593923E-2</v>
      </c>
      <c r="K7891" s="2">
        <f>$A$10*Table13[[#This Row],[CF % WEC]]</f>
        <v>0</v>
      </c>
      <c r="L7891" s="1">
        <v>31.252456209461364</v>
      </c>
      <c r="M7891" s="2">
        <f>Table13[[#This Row],[Cons h '[MWh']]]-Table13[[#This Row],[Ewec_prod '[MWh']]]-Table13[[#This Row],[Eeol_prod '[MWh']]]-Table13[[#This Row],[Efv_prod '[MWh']]]</f>
        <v>-1.6143790538638569E-2</v>
      </c>
    </row>
    <row r="7892" x14ac:dyDescent="0.25">
      <c r="E7892" s="4">
        <v>43794.75</v>
      </c>
      <c r="F7892" s="3">
        <v>0.41443999999999998</v>
      </c>
      <c r="G7892" s="2">
        <f>Table13[[#This Row],[CF % FV]]*$A$2</f>
        <v>45.5884</v>
      </c>
      <c r="H7892" s="3">
        <v>5.3943392988884002E-2</v>
      </c>
      <c r="I7892" s="2">
        <f>Table13[[#This Row],[CF % EOL ]]*$A$6</f>
        <v>0</v>
      </c>
      <c r="J7892" s="3">
        <v>4.3411721447096305E-2</v>
      </c>
      <c r="K7892" s="2">
        <f>$A$10*Table13[[#This Row],[CF % WEC]]</f>
        <v>0</v>
      </c>
      <c r="L7892" s="1">
        <v>46.702233978077814</v>
      </c>
      <c r="M7892" s="2">
        <f>Table13[[#This Row],[Cons h '[MWh']]]-Table13[[#This Row],[Ewec_prod '[MWh']]]-Table13[[#This Row],[Eeol_prod '[MWh']]]-Table13[[#This Row],[Efv_prod '[MWh']]]</f>
        <v>1.1138339780778139</v>
      </c>
    </row>
    <row r="7893" x14ac:dyDescent="0.25">
      <c r="E7893" s="4">
        <v>43794.791666666664</v>
      </c>
      <c r="F7893" s="3">
        <v>0.51283000000000001</v>
      </c>
      <c r="G7893" s="2">
        <f>Table13[[#This Row],[CF % FV]]*$A$2</f>
        <v>56.411300000000004</v>
      </c>
      <c r="H7893" s="3">
        <v>7.4349429716930801E-2</v>
      </c>
      <c r="I7893" s="2">
        <f>Table13[[#This Row],[CF % EOL ]]*$A$6</f>
        <v>0</v>
      </c>
      <c r="J7893" s="3">
        <v>4.2286822216175163E-2</v>
      </c>
      <c r="K7893" s="2">
        <f>$A$10*Table13[[#This Row],[CF % WEC]]</f>
        <v>0</v>
      </c>
      <c r="L7893" s="1">
        <v>46.371269331532709</v>
      </c>
      <c r="M7893" s="2">
        <f>Table13[[#This Row],[Cons h '[MWh']]]-Table13[[#This Row],[Ewec_prod '[MWh']]]-Table13[[#This Row],[Eeol_prod '[MWh']]]-Table13[[#This Row],[Efv_prod '[MWh']]]</f>
        <v>-10.040030668467296</v>
      </c>
    </row>
    <row r="7894" x14ac:dyDescent="0.25">
      <c r="E7894" s="4">
        <v>43794.833333333336</v>
      </c>
      <c r="F7894" s="3">
        <v>0.64894000000000007</v>
      </c>
      <c r="G7894" s="2">
        <f>Table13[[#This Row],[CF % FV]]*$A$2</f>
        <v>71.383400000000009</v>
      </c>
      <c r="H7894" s="3">
        <v>6.5958768257356401E-2</v>
      </c>
      <c r="I7894" s="2">
        <f>Table13[[#This Row],[CF % EOL ]]*$A$6</f>
        <v>0</v>
      </c>
      <c r="J7894" s="3">
        <v>4.1373007072930533E-2</v>
      </c>
      <c r="K7894" s="2">
        <f>$A$10*Table13[[#This Row],[CF % WEC]]</f>
        <v>0</v>
      </c>
      <c r="L7894" s="1">
        <v>31.274931137548549</v>
      </c>
      <c r="M7894" s="2">
        <f>Table13[[#This Row],[Cons h '[MWh']]]-Table13[[#This Row],[Ewec_prod '[MWh']]]-Table13[[#This Row],[Eeol_prod '[MWh']]]-Table13[[#This Row],[Efv_prod '[MWh']]]</f>
        <v>-40.10846886245146</v>
      </c>
    </row>
    <row r="7895" x14ac:dyDescent="0.25">
      <c r="E7895" s="4">
        <v>43794.875</v>
      </c>
      <c r="F7895" s="3">
        <v>0.68732000000000004</v>
      </c>
      <c r="G7895" s="2">
        <f>Table13[[#This Row],[CF % FV]]*$A$2</f>
        <v>75.605200000000011</v>
      </c>
      <c r="H7895" s="3">
        <v>6.7469614087618104E-2</v>
      </c>
      <c r="I7895" s="2">
        <f>Table13[[#This Row],[CF % EOL ]]*$A$6</f>
        <v>0</v>
      </c>
      <c r="J7895" s="3">
        <v>4.3747200205458713E-2</v>
      </c>
      <c r="K7895" s="2">
        <f>$A$10*Table13[[#This Row],[CF % WEC]]</f>
        <v>0</v>
      </c>
      <c r="L7895" s="1">
        <v>23.923110938869012</v>
      </c>
      <c r="M7895" s="2">
        <f>Table13[[#This Row],[Cons h '[MWh']]]-Table13[[#This Row],[Ewec_prod '[MWh']]]-Table13[[#This Row],[Eeol_prod '[MWh']]]-Table13[[#This Row],[Efv_prod '[MWh']]]</f>
        <v>-51.682089061130995</v>
      </c>
    </row>
    <row r="7896" x14ac:dyDescent="0.25">
      <c r="E7896" s="4">
        <v>43794.916666666664</v>
      </c>
      <c r="F7896" s="3">
        <v>0.70062000000000002</v>
      </c>
      <c r="G7896" s="2">
        <f>Table13[[#This Row],[CF % FV]]*$A$2</f>
        <v>77.068200000000004</v>
      </c>
      <c r="H7896" s="3">
        <v>0.26508178888073802</v>
      </c>
      <c r="I7896" s="2">
        <f>Table13[[#This Row],[CF % EOL ]]*$A$6</f>
        <v>0</v>
      </c>
      <c r="J7896" s="3">
        <v>4.7512636650967374E-2</v>
      </c>
      <c r="K7896" s="2">
        <f>$A$10*Table13[[#This Row],[CF % WEC]]</f>
        <v>0</v>
      </c>
      <c r="L7896" s="1">
        <v>28.175703873532303</v>
      </c>
      <c r="M7896" s="2">
        <f>Table13[[#This Row],[Cons h '[MWh']]]-Table13[[#This Row],[Ewec_prod '[MWh']]]-Table13[[#This Row],[Eeol_prod '[MWh']]]-Table13[[#This Row],[Efv_prod '[MWh']]]</f>
        <v>-48.892496126467705</v>
      </c>
    </row>
    <row r="7897" x14ac:dyDescent="0.25">
      <c r="E7897" s="4">
        <v>43794.958333333336</v>
      </c>
      <c r="F7897" s="3">
        <v>0.59562999999999999</v>
      </c>
      <c r="G7897" s="2">
        <f>Table13[[#This Row],[CF % FV]]*$A$2</f>
        <v>65.519300000000001</v>
      </c>
      <c r="H7897" s="3">
        <v>0.34648526275625302</v>
      </c>
      <c r="I7897" s="2">
        <f>Table13[[#This Row],[CF % EOL ]]*$A$6</f>
        <v>0</v>
      </c>
      <c r="J7897" s="3">
        <v>5.105641881179121E-2</v>
      </c>
      <c r="K7897" s="2">
        <f>$A$10*Table13[[#This Row],[CF % WEC]]</f>
        <v>0</v>
      </c>
      <c r="L7897" s="1">
        <v>26.651539972727878</v>
      </c>
      <c r="M7897" s="2">
        <f>Table13[[#This Row],[Cons h '[MWh']]]-Table13[[#This Row],[Ewec_prod '[MWh']]]-Table13[[#This Row],[Eeol_prod '[MWh']]]-Table13[[#This Row],[Efv_prod '[MWh']]]</f>
        <v>-38.867760027272126</v>
      </c>
    </row>
    <row r="7898" x14ac:dyDescent="0.25">
      <c r="E7898" s="4">
        <v>43795</v>
      </c>
      <c r="F7898" s="3">
        <v>0.50131000000000003</v>
      </c>
      <c r="G7898" s="2">
        <f>Table13[[#This Row],[CF % FV]]*$A$2</f>
        <v>55.144100000000002</v>
      </c>
      <c r="H7898" s="3">
        <v>0.36075994494039798</v>
      </c>
      <c r="I7898" s="2">
        <f>Table13[[#This Row],[CF % EOL ]]*$A$6</f>
        <v>0</v>
      </c>
      <c r="J7898" s="3">
        <v>5.287974315782093E-2</v>
      </c>
      <c r="K7898" s="2">
        <f>$A$10*Table13[[#This Row],[CF % WEC]]</f>
        <v>0</v>
      </c>
      <c r="L7898" s="1">
        <v>24.773895716807221</v>
      </c>
      <c r="M7898" s="2">
        <f>Table13[[#This Row],[Cons h '[MWh']]]-Table13[[#This Row],[Ewec_prod '[MWh']]]-Table13[[#This Row],[Eeol_prod '[MWh']]]-Table13[[#This Row],[Efv_prod '[MWh']]]</f>
        <v>-30.370204283192781</v>
      </c>
    </row>
    <row r="7899" x14ac:dyDescent="0.25">
      <c r="E7899" s="4">
        <v>43795.041666666664</v>
      </c>
      <c r="F7899" s="3">
        <v>0.32462999999999997</v>
      </c>
      <c r="G7899" s="2">
        <f>Table13[[#This Row],[CF % FV]]*$A$2</f>
        <v>35.709299999999999</v>
      </c>
      <c r="H7899" s="3">
        <v>0.33251996095748299</v>
      </c>
      <c r="I7899" s="2">
        <f>Table13[[#This Row],[CF % EOL ]]*$A$6</f>
        <v>0</v>
      </c>
      <c r="J7899" s="3">
        <v>5.2382910226153129E-2</v>
      </c>
      <c r="K7899" s="2">
        <f>$A$10*Table13[[#This Row],[CF % WEC]]</f>
        <v>0</v>
      </c>
      <c r="L7899" s="1">
        <v>26.784447281449896</v>
      </c>
      <c r="M7899" s="2">
        <f>Table13[[#This Row],[Cons h '[MWh']]]-Table13[[#This Row],[Ewec_prod '[MWh']]]-Table13[[#This Row],[Eeol_prod '[MWh']]]-Table13[[#This Row],[Efv_prod '[MWh']]]</f>
        <v>-8.9248527185501025</v>
      </c>
    </row>
    <row r="7900" x14ac:dyDescent="0.25">
      <c r="E7900" s="4">
        <v>43795.083333333336</v>
      </c>
      <c r="F7900" s="3">
        <v>0.13402</v>
      </c>
      <c r="G7900" s="2">
        <f>Table13[[#This Row],[CF % FV]]*$A$2</f>
        <v>14.7422</v>
      </c>
      <c r="H7900" s="3">
        <v>0.24554436976254301</v>
      </c>
      <c r="I7900" s="2">
        <f>Table13[[#This Row],[CF % EOL ]]*$A$6</f>
        <v>0</v>
      </c>
      <c r="J7900" s="3">
        <v>5.0824516440883823E-2</v>
      </c>
      <c r="K7900" s="2">
        <f>$A$10*Table13[[#This Row],[CF % WEC]]</f>
        <v>0</v>
      </c>
      <c r="L7900" s="1">
        <v>20.921296336445998</v>
      </c>
      <c r="M7900" s="2">
        <f>Table13[[#This Row],[Cons h '[MWh']]]-Table13[[#This Row],[Ewec_prod '[MWh']]]-Table13[[#This Row],[Eeol_prod '[MWh']]]-Table13[[#This Row],[Efv_prod '[MWh']]]</f>
        <v>6.1790963364459977</v>
      </c>
    </row>
    <row r="7901" x14ac:dyDescent="0.25">
      <c r="E7901" s="4">
        <v>43795.125</v>
      </c>
      <c r="F7901" s="3">
        <v>2.402E-2</v>
      </c>
      <c r="G7901" s="2">
        <f>Table13[[#This Row],[CF % FV]]*$A$2</f>
        <v>2.6421999999999999</v>
      </c>
      <c r="H7901" s="3">
        <v>0.187198238097386</v>
      </c>
      <c r="I7901" s="2">
        <f>Table13[[#This Row],[CF % EOL ]]*$A$6</f>
        <v>0</v>
      </c>
      <c r="J7901" s="3">
        <v>4.9340298782632484E-2</v>
      </c>
      <c r="K7901" s="2">
        <f>$A$10*Table13[[#This Row],[CF % WEC]]</f>
        <v>0</v>
      </c>
      <c r="L7901" s="1">
        <v>24.497599416616332</v>
      </c>
      <c r="M7901" s="2">
        <f>Table13[[#This Row],[Cons h '[MWh']]]-Table13[[#This Row],[Ewec_prod '[MWh']]]-Table13[[#This Row],[Eeol_prod '[MWh']]]-Table13[[#This Row],[Efv_prod '[MWh']]]</f>
        <v>21.855399416616333</v>
      </c>
    </row>
    <row r="7902" x14ac:dyDescent="0.25">
      <c r="E7902" s="4">
        <v>43795.166666666664</v>
      </c>
      <c r="F7902" s="3">
        <v>0</v>
      </c>
      <c r="G7902" s="2">
        <f>Table13[[#This Row],[CF % FV]]*$A$2</f>
        <v>0</v>
      </c>
      <c r="H7902" s="3">
        <v>0.20071517944824599</v>
      </c>
      <c r="I7902" s="2">
        <f>Table13[[#This Row],[CF % EOL ]]*$A$6</f>
        <v>0</v>
      </c>
      <c r="J7902" s="3">
        <v>4.8122886594640799E-2</v>
      </c>
      <c r="K7902" s="2">
        <f>$A$10*Table13[[#This Row],[CF % WEC]]</f>
        <v>0</v>
      </c>
      <c r="L7902" s="1">
        <v>25.715345048853894</v>
      </c>
      <c r="M7902" s="2">
        <f>Table13[[#This Row],[Cons h '[MWh']]]-Table13[[#This Row],[Ewec_prod '[MWh']]]-Table13[[#This Row],[Eeol_prod '[MWh']]]-Table13[[#This Row],[Efv_prod '[MWh']]]</f>
        <v>25.715345048853894</v>
      </c>
    </row>
    <row r="7903" x14ac:dyDescent="0.25">
      <c r="E7903" s="4">
        <v>43795.208333333336</v>
      </c>
      <c r="F7903" s="3">
        <v>0</v>
      </c>
      <c r="G7903" s="2">
        <f>Table13[[#This Row],[CF % FV]]*$A$2</f>
        <v>0</v>
      </c>
      <c r="H7903" s="3">
        <v>0.19266191305253899</v>
      </c>
      <c r="I7903" s="2">
        <f>Table13[[#This Row],[CF % EOL ]]*$A$6</f>
        <v>0</v>
      </c>
      <c r="J7903" s="3">
        <v>4.6272015071820778E-2</v>
      </c>
      <c r="K7903" s="2">
        <f>$A$10*Table13[[#This Row],[CF % WEC]]</f>
        <v>0</v>
      </c>
      <c r="L7903" s="1">
        <v>28.304602284596179</v>
      </c>
      <c r="M7903" s="2">
        <f>Table13[[#This Row],[Cons h '[MWh']]]-Table13[[#This Row],[Ewec_prod '[MWh']]]-Table13[[#This Row],[Eeol_prod '[MWh']]]-Table13[[#This Row],[Efv_prod '[MWh']]]</f>
        <v>28.304602284596179</v>
      </c>
    </row>
    <row r="7904" x14ac:dyDescent="0.25">
      <c r="E7904" s="4">
        <v>43795.25</v>
      </c>
      <c r="F7904" s="3">
        <v>0</v>
      </c>
      <c r="G7904" s="2">
        <f>Table13[[#This Row],[CF % FV]]*$A$2</f>
        <v>0</v>
      </c>
      <c r="H7904" s="3">
        <v>0.16882740987134101</v>
      </c>
      <c r="I7904" s="2">
        <f>Table13[[#This Row],[CF % EOL ]]*$A$6</f>
        <v>0</v>
      </c>
      <c r="J7904" s="3">
        <v>4.4004919579179777E-2</v>
      </c>
      <c r="K7904" s="2">
        <f>$A$10*Table13[[#This Row],[CF % WEC]]</f>
        <v>0</v>
      </c>
      <c r="L7904" s="1">
        <v>34.695859240454283</v>
      </c>
      <c r="M7904" s="2">
        <f>Table13[[#This Row],[Cons h '[MWh']]]-Table13[[#This Row],[Ewec_prod '[MWh']]]-Table13[[#This Row],[Eeol_prod '[MWh']]]-Table13[[#This Row],[Efv_prod '[MWh']]]</f>
        <v>34.695859240454283</v>
      </c>
    </row>
    <row r="7905" x14ac:dyDescent="0.25">
      <c r="E7905" s="4">
        <v>43795.291666666664</v>
      </c>
      <c r="F7905" s="3">
        <v>0</v>
      </c>
      <c r="G7905" s="2">
        <f>Table13[[#This Row],[CF % FV]]*$A$2</f>
        <v>0</v>
      </c>
      <c r="H7905" s="3">
        <v>0.152510138812159</v>
      </c>
      <c r="I7905" s="2">
        <f>Table13[[#This Row],[CF % EOL ]]*$A$6</f>
        <v>0</v>
      </c>
      <c r="J7905" s="3">
        <v>4.1858372589487873E-2</v>
      </c>
      <c r="K7905" s="2">
        <f>$A$10*Table13[[#This Row],[CF % WEC]]</f>
        <v>0</v>
      </c>
      <c r="L7905" s="1">
        <v>34.050844273132789</v>
      </c>
      <c r="M7905" s="2">
        <f>Table13[[#This Row],[Cons h '[MWh']]]-Table13[[#This Row],[Ewec_prod '[MWh']]]-Table13[[#This Row],[Eeol_prod '[MWh']]]-Table13[[#This Row],[Efv_prod '[MWh']]]</f>
        <v>34.050844273132789</v>
      </c>
    </row>
    <row r="7906" x14ac:dyDescent="0.25">
      <c r="E7906" s="4">
        <v>43795.333333333336</v>
      </c>
      <c r="F7906" s="3">
        <v>0</v>
      </c>
      <c r="G7906" s="2">
        <f>Table13[[#This Row],[CF % FV]]*$A$2</f>
        <v>0</v>
      </c>
      <c r="H7906" s="3">
        <v>0.14634948273765</v>
      </c>
      <c r="I7906" s="2">
        <f>Table13[[#This Row],[CF % EOL ]]*$A$6</f>
        <v>0</v>
      </c>
      <c r="J7906" s="3">
        <v>4.0009888092279629E-2</v>
      </c>
      <c r="K7906" s="2">
        <f>$A$10*Table13[[#This Row],[CF % WEC]]</f>
        <v>0</v>
      </c>
      <c r="L7906" s="1">
        <v>28.487057579423507</v>
      </c>
      <c r="M7906" s="2">
        <f>Table13[[#This Row],[Cons h '[MWh']]]-Table13[[#This Row],[Ewec_prod '[MWh']]]-Table13[[#This Row],[Eeol_prod '[MWh']]]-Table13[[#This Row],[Efv_prod '[MWh']]]</f>
        <v>28.487057579423507</v>
      </c>
    </row>
    <row r="7907" x14ac:dyDescent="0.25">
      <c r="E7907" s="4">
        <v>43795.375</v>
      </c>
      <c r="F7907" s="3">
        <v>0</v>
      </c>
      <c r="G7907" s="2">
        <f>Table13[[#This Row],[CF % FV]]*$A$2</f>
        <v>0</v>
      </c>
      <c r="H7907" s="3">
        <v>0.124563761892515</v>
      </c>
      <c r="I7907" s="2">
        <f>Table13[[#This Row],[CF % EOL ]]*$A$6</f>
        <v>0</v>
      </c>
      <c r="J7907" s="3">
        <v>3.8222681559311945E-2</v>
      </c>
      <c r="K7907" s="2">
        <f>$A$10*Table13[[#This Row],[CF % WEC]]</f>
        <v>0</v>
      </c>
      <c r="L7907" s="1">
        <v>28.295256998393722</v>
      </c>
      <c r="M7907" s="2">
        <f>Table13[[#This Row],[Cons h '[MWh']]]-Table13[[#This Row],[Ewec_prod '[MWh']]]-Table13[[#This Row],[Eeol_prod '[MWh']]]-Table13[[#This Row],[Efv_prod '[MWh']]]</f>
        <v>28.295256998393722</v>
      </c>
    </row>
    <row r="7908" x14ac:dyDescent="0.25">
      <c r="E7908" s="4">
        <v>43795.416666666664</v>
      </c>
      <c r="F7908" s="3">
        <v>0</v>
      </c>
      <c r="G7908" s="2">
        <f>Table13[[#This Row],[CF % FV]]*$A$2</f>
        <v>0</v>
      </c>
      <c r="H7908" s="3">
        <v>0.132904927595454</v>
      </c>
      <c r="I7908" s="2">
        <f>Table13[[#This Row],[CF % EOL ]]*$A$6</f>
        <v>0</v>
      </c>
      <c r="J7908" s="3">
        <v>3.8470746513825961E-2</v>
      </c>
      <c r="K7908" s="2">
        <f>$A$10*Table13[[#This Row],[CF % WEC]]</f>
        <v>0</v>
      </c>
      <c r="L7908" s="1">
        <v>30.249714691726869</v>
      </c>
      <c r="M7908" s="2">
        <f>Table13[[#This Row],[Cons h '[MWh']]]-Table13[[#This Row],[Ewec_prod '[MWh']]]-Table13[[#This Row],[Eeol_prod '[MWh']]]-Table13[[#This Row],[Efv_prod '[MWh']]]</f>
        <v>30.249714691726869</v>
      </c>
    </row>
    <row r="7909" x14ac:dyDescent="0.25">
      <c r="E7909" s="4">
        <v>43795.458333333336</v>
      </c>
      <c r="F7909" s="3">
        <v>0</v>
      </c>
      <c r="G7909" s="2">
        <f>Table13[[#This Row],[CF % FV]]*$A$2</f>
        <v>0</v>
      </c>
      <c r="H7909" s="3">
        <v>0.18573297284616999</v>
      </c>
      <c r="I7909" s="2">
        <f>Table13[[#This Row],[CF % EOL ]]*$A$6</f>
        <v>0</v>
      </c>
      <c r="J7909" s="3">
        <v>3.9512799936310204E-2</v>
      </c>
      <c r="K7909" s="2">
        <f>$A$10*Table13[[#This Row],[CF % WEC]]</f>
        <v>0</v>
      </c>
      <c r="L7909" s="1">
        <v>27.968436255955631</v>
      </c>
      <c r="M7909" s="2">
        <f>Table13[[#This Row],[Cons h '[MWh']]]-Table13[[#This Row],[Ewec_prod '[MWh']]]-Table13[[#This Row],[Eeol_prod '[MWh']]]-Table13[[#This Row],[Efv_prod '[MWh']]]</f>
        <v>27.968436255955631</v>
      </c>
    </row>
    <row r="7910" x14ac:dyDescent="0.25">
      <c r="E7910" s="4">
        <v>43795.5</v>
      </c>
      <c r="F7910" s="3">
        <v>0</v>
      </c>
      <c r="G7910" s="2">
        <f>Table13[[#This Row],[CF % FV]]*$A$2</f>
        <v>0</v>
      </c>
      <c r="H7910" s="3">
        <v>0.21406006687770299</v>
      </c>
      <c r="I7910" s="2">
        <f>Table13[[#This Row],[CF % EOL ]]*$A$6</f>
        <v>0</v>
      </c>
      <c r="J7910" s="3">
        <v>3.9423560992522089E-2</v>
      </c>
      <c r="K7910" s="2">
        <f>$A$10*Table13[[#This Row],[CF % WEC]]</f>
        <v>0</v>
      </c>
      <c r="L7910" s="1">
        <v>36.589404775603853</v>
      </c>
      <c r="M7910" s="2">
        <f>Table13[[#This Row],[Cons h '[MWh']]]-Table13[[#This Row],[Ewec_prod '[MWh']]]-Table13[[#This Row],[Eeol_prod '[MWh']]]-Table13[[#This Row],[Efv_prod '[MWh']]]</f>
        <v>36.589404775603853</v>
      </c>
    </row>
    <row r="7911" x14ac:dyDescent="0.25">
      <c r="E7911" s="4">
        <v>43795.541666666664</v>
      </c>
      <c r="F7911" s="3">
        <v>0</v>
      </c>
      <c r="G7911" s="2">
        <f>Table13[[#This Row],[CF % FV]]*$A$2</f>
        <v>0</v>
      </c>
      <c r="H7911" s="3">
        <v>0.166669193329187</v>
      </c>
      <c r="I7911" s="2">
        <f>Table13[[#This Row],[CF % EOL ]]*$A$6</f>
        <v>0</v>
      </c>
      <c r="J7911" s="3">
        <v>3.805645165639112E-2</v>
      </c>
      <c r="K7911" s="2">
        <f>$A$10*Table13[[#This Row],[CF % WEC]]</f>
        <v>0</v>
      </c>
      <c r="L7911" s="1">
        <v>30.927647201178672</v>
      </c>
      <c r="M7911" s="2">
        <f>Table13[[#This Row],[Cons h '[MWh']]]-Table13[[#This Row],[Ewec_prod '[MWh']]]-Table13[[#This Row],[Eeol_prod '[MWh']]]-Table13[[#This Row],[Efv_prod '[MWh']]]</f>
        <v>30.927647201178672</v>
      </c>
    </row>
    <row r="7912" x14ac:dyDescent="0.25">
      <c r="E7912" s="4">
        <v>43795.583333333336</v>
      </c>
      <c r="F7912" s="3">
        <v>0</v>
      </c>
      <c r="G7912" s="2">
        <f>Table13[[#This Row],[CF % FV]]*$A$2</f>
        <v>0</v>
      </c>
      <c r="H7912" s="3">
        <v>0.119241249296842</v>
      </c>
      <c r="I7912" s="2">
        <f>Table13[[#This Row],[CF % EOL ]]*$A$6</f>
        <v>0</v>
      </c>
      <c r="J7912" s="3">
        <v>3.7432573215274025E-2</v>
      </c>
      <c r="K7912" s="2">
        <f>$A$10*Table13[[#This Row],[CF % WEC]]</f>
        <v>0</v>
      </c>
      <c r="L7912" s="1">
        <v>28.418265223492909</v>
      </c>
      <c r="M7912" s="2">
        <f>Table13[[#This Row],[Cons h '[MWh']]]-Table13[[#This Row],[Ewec_prod '[MWh']]]-Table13[[#This Row],[Eeol_prod '[MWh']]]-Table13[[#This Row],[Efv_prod '[MWh']]]</f>
        <v>28.418265223492909</v>
      </c>
    </row>
    <row r="7913" x14ac:dyDescent="0.25">
      <c r="E7913" s="4">
        <v>43795.625</v>
      </c>
      <c r="F7913" s="3">
        <v>5.4000000000000003E-3</v>
      </c>
      <c r="G7913" s="2">
        <f>Table13[[#This Row],[CF % FV]]*$A$2</f>
        <v>0.59400000000000008</v>
      </c>
      <c r="H7913" s="3">
        <v>0.103177663699107</v>
      </c>
      <c r="I7913" s="2">
        <f>Table13[[#This Row],[CF % EOL ]]*$A$6</f>
        <v>0</v>
      </c>
      <c r="J7913" s="3">
        <v>3.6872691685732387E-2</v>
      </c>
      <c r="K7913" s="2">
        <f>$A$10*Table13[[#This Row],[CF % WEC]]</f>
        <v>0</v>
      </c>
      <c r="L7913" s="1">
        <v>30.31969904659363</v>
      </c>
      <c r="M7913" s="2">
        <f>Table13[[#This Row],[Cons h '[MWh']]]-Table13[[#This Row],[Ewec_prod '[MWh']]]-Table13[[#This Row],[Eeol_prod '[MWh']]]-Table13[[#This Row],[Efv_prod '[MWh']]]</f>
        <v>29.725699046593629</v>
      </c>
    </row>
    <row r="7914" x14ac:dyDescent="0.25">
      <c r="E7914" s="4">
        <v>43795.666666666664</v>
      </c>
      <c r="F7914" s="3">
        <v>8.6980000000000002E-2</v>
      </c>
      <c r="G7914" s="2">
        <f>Table13[[#This Row],[CF % FV]]*$A$2</f>
        <v>9.5678000000000001</v>
      </c>
      <c r="H7914" s="3">
        <v>9.1101991566675505E-2</v>
      </c>
      <c r="I7914" s="2">
        <f>Table13[[#This Row],[CF % EOL ]]*$A$6</f>
        <v>0</v>
      </c>
      <c r="J7914" s="3">
        <v>3.7332750352972954E-2</v>
      </c>
      <c r="K7914" s="2">
        <f>$A$10*Table13[[#This Row],[CF % WEC]]</f>
        <v>0</v>
      </c>
      <c r="L7914" s="1">
        <v>28.429062400711736</v>
      </c>
      <c r="M7914" s="2">
        <f>Table13[[#This Row],[Cons h '[MWh']]]-Table13[[#This Row],[Ewec_prod '[MWh']]]-Table13[[#This Row],[Eeol_prod '[MWh']]]-Table13[[#This Row],[Efv_prod '[MWh']]]</f>
        <v>18.861262400711738</v>
      </c>
    </row>
    <row r="7915" x14ac:dyDescent="0.25">
      <c r="E7915" s="4">
        <v>43795.708333333336</v>
      </c>
      <c r="F7915" s="3">
        <v>0.2364</v>
      </c>
      <c r="G7915" s="2">
        <f>Table13[[#This Row],[CF % FV]]*$A$2</f>
        <v>26.004000000000001</v>
      </c>
      <c r="H7915" s="3">
        <v>9.6213465938220097E-2</v>
      </c>
      <c r="I7915" s="2">
        <f>Table13[[#This Row],[CF % EOL ]]*$A$6</f>
        <v>0</v>
      </c>
      <c r="J7915" s="3">
        <v>3.8621018316906931E-2</v>
      </c>
      <c r="K7915" s="2">
        <f>$A$10*Table13[[#This Row],[CF % WEC]]</f>
        <v>0</v>
      </c>
      <c r="L7915" s="1">
        <v>32.865942709358492</v>
      </c>
      <c r="M7915" s="2">
        <f>Table13[[#This Row],[Cons h '[MWh']]]-Table13[[#This Row],[Ewec_prod '[MWh']]]-Table13[[#This Row],[Eeol_prod '[MWh']]]-Table13[[#This Row],[Efv_prod '[MWh']]]</f>
        <v>6.861942709358491</v>
      </c>
    </row>
    <row r="7916" x14ac:dyDescent="0.25">
      <c r="E7916" s="4">
        <v>43795.75</v>
      </c>
      <c r="F7916" s="3">
        <v>0.30292000000000002</v>
      </c>
      <c r="G7916" s="2">
        <f>Table13[[#This Row],[CF % FV]]*$A$2</f>
        <v>33.321200000000005</v>
      </c>
      <c r="H7916" s="3">
        <v>0.12278142619735501</v>
      </c>
      <c r="I7916" s="2">
        <f>Table13[[#This Row],[CF % EOL ]]*$A$6</f>
        <v>0</v>
      </c>
      <c r="J7916" s="3">
        <v>3.9972666113618764E-2</v>
      </c>
      <c r="K7916" s="2">
        <f>$A$10*Table13[[#This Row],[CF % WEC]]</f>
        <v>0</v>
      </c>
      <c r="L7916" s="1">
        <v>43.287687282990007</v>
      </c>
      <c r="M7916" s="2">
        <f>Table13[[#This Row],[Cons h '[MWh']]]-Table13[[#This Row],[Ewec_prod '[MWh']]]-Table13[[#This Row],[Eeol_prod '[MWh']]]-Table13[[#This Row],[Efv_prod '[MWh']]]</f>
        <v>9.966487282990002</v>
      </c>
    </row>
    <row r="7917" x14ac:dyDescent="0.25">
      <c r="E7917" s="4">
        <v>43795.791666666664</v>
      </c>
      <c r="F7917" s="3">
        <v>0.35951</v>
      </c>
      <c r="G7917" s="2">
        <f>Table13[[#This Row],[CF % FV]]*$A$2</f>
        <v>39.546100000000003</v>
      </c>
      <c r="H7917" s="3">
        <v>0.16006926827794299</v>
      </c>
      <c r="I7917" s="2">
        <f>Table13[[#This Row],[CF % EOL ]]*$A$6</f>
        <v>0</v>
      </c>
      <c r="J7917" s="3">
        <v>4.0197167564179626E-2</v>
      </c>
      <c r="K7917" s="2">
        <f>$A$10*Table13[[#This Row],[CF % WEC]]</f>
        <v>0</v>
      </c>
      <c r="L7917" s="1">
        <v>50.063105141388171</v>
      </c>
      <c r="M7917" s="2">
        <f>Table13[[#This Row],[Cons h '[MWh']]]-Table13[[#This Row],[Ewec_prod '[MWh']]]-Table13[[#This Row],[Eeol_prod '[MWh']]]-Table13[[#This Row],[Efv_prod '[MWh']]]</f>
        <v>10.517005141388168</v>
      </c>
    </row>
    <row r="7918" x14ac:dyDescent="0.25">
      <c r="E7918" s="4">
        <v>43795.833333333336</v>
      </c>
      <c r="F7918" s="3">
        <v>0.37616000000000005</v>
      </c>
      <c r="G7918" s="2">
        <f>Table13[[#This Row],[CF % FV]]*$A$2</f>
        <v>41.377600000000008</v>
      </c>
      <c r="H7918" s="3">
        <v>0.148757297897014</v>
      </c>
      <c r="I7918" s="2">
        <f>Table13[[#This Row],[CF % EOL ]]*$A$6</f>
        <v>0</v>
      </c>
      <c r="J7918" s="3">
        <v>3.9743646718681032E-2</v>
      </c>
      <c r="K7918" s="2">
        <f>$A$10*Table13[[#This Row],[CF % WEC]]</f>
        <v>0</v>
      </c>
      <c r="L7918" s="1">
        <v>39.740549022907203</v>
      </c>
      <c r="M7918" s="2">
        <f>Table13[[#This Row],[Cons h '[MWh']]]-Table13[[#This Row],[Ewec_prod '[MWh']]]-Table13[[#This Row],[Eeol_prod '[MWh']]]-Table13[[#This Row],[Efv_prod '[MWh']]]</f>
        <v>-1.6370509770928052</v>
      </c>
    </row>
    <row r="7919" x14ac:dyDescent="0.25">
      <c r="E7919" s="4">
        <v>43795.875</v>
      </c>
      <c r="F7919" s="3">
        <v>0.45579000000000003</v>
      </c>
      <c r="G7919" s="2">
        <f>Table13[[#This Row],[CF % FV]]*$A$2</f>
        <v>50.136900000000004</v>
      </c>
      <c r="H7919" s="3">
        <v>0.160638124941552</v>
      </c>
      <c r="I7919" s="2">
        <f>Table13[[#This Row],[CF % EOL ]]*$A$6</f>
        <v>0</v>
      </c>
      <c r="J7919" s="3">
        <v>3.7644123246668319E-2</v>
      </c>
      <c r="K7919" s="2">
        <f>$A$10*Table13[[#This Row],[CF % WEC]]</f>
        <v>0</v>
      </c>
      <c r="L7919" s="1">
        <v>29.954531868032813</v>
      </c>
      <c r="M7919" s="2">
        <f>Table13[[#This Row],[Cons h '[MWh']]]-Table13[[#This Row],[Ewec_prod '[MWh']]]-Table13[[#This Row],[Eeol_prod '[MWh']]]-Table13[[#This Row],[Efv_prod '[MWh']]]</f>
        <v>-20.182368131967191</v>
      </c>
    </row>
    <row r="7920" x14ac:dyDescent="0.25">
      <c r="E7920" s="4">
        <v>43795.916666666664</v>
      </c>
      <c r="F7920" s="3">
        <v>0.53249999999999997</v>
      </c>
      <c r="G7920" s="2">
        <f>Table13[[#This Row],[CF % FV]]*$A$2</f>
        <v>58.574999999999996</v>
      </c>
      <c r="H7920" s="3">
        <v>0.224726995940223</v>
      </c>
      <c r="I7920" s="2">
        <f>Table13[[#This Row],[CF % EOL ]]*$A$6</f>
        <v>0</v>
      </c>
      <c r="J7920" s="3">
        <v>3.7851744629364956E-2</v>
      </c>
      <c r="K7920" s="2">
        <f>$A$10*Table13[[#This Row],[CF % WEC]]</f>
        <v>0</v>
      </c>
      <c r="L7920" s="1">
        <v>28.640309909397775</v>
      </c>
      <c r="M7920" s="2">
        <f>Table13[[#This Row],[Cons h '[MWh']]]-Table13[[#This Row],[Ewec_prod '[MWh']]]-Table13[[#This Row],[Eeol_prod '[MWh']]]-Table13[[#This Row],[Efv_prod '[MWh']]]</f>
        <v>-29.934690090602221</v>
      </c>
    </row>
    <row r="7921" x14ac:dyDescent="0.25">
      <c r="E7921" s="4">
        <v>43795.958333333336</v>
      </c>
      <c r="F7921" s="3">
        <v>0.42325000000000002</v>
      </c>
      <c r="G7921" s="2">
        <f>Table13[[#This Row],[CF % FV]]*$A$2</f>
        <v>46.557500000000005</v>
      </c>
      <c r="H7921" s="3">
        <v>0.26389587501204897</v>
      </c>
      <c r="I7921" s="2">
        <f>Table13[[#This Row],[CF % EOL ]]*$A$6</f>
        <v>0</v>
      </c>
      <c r="J7921" s="3">
        <v>3.8395809109267827E-2</v>
      </c>
      <c r="K7921" s="2">
        <f>$A$10*Table13[[#This Row],[CF % WEC]]</f>
        <v>0</v>
      </c>
      <c r="L7921" s="1">
        <v>27.694757499658746</v>
      </c>
      <c r="M7921" s="2">
        <f>Table13[[#This Row],[Cons h '[MWh']]]-Table13[[#This Row],[Ewec_prod '[MWh']]]-Table13[[#This Row],[Eeol_prod '[MWh']]]-Table13[[#This Row],[Efv_prod '[MWh']]]</f>
        <v>-18.862742500341259</v>
      </c>
    </row>
    <row r="7922" x14ac:dyDescent="0.25">
      <c r="E7922" s="4">
        <v>43796</v>
      </c>
      <c r="F7922" s="3">
        <v>0.28663</v>
      </c>
      <c r="G7922" s="2">
        <f>Table13[[#This Row],[CF % FV]]*$A$2</f>
        <v>31.529299999999999</v>
      </c>
      <c r="H7922" s="3">
        <v>0.23075368201858501</v>
      </c>
      <c r="I7922" s="2">
        <f>Table13[[#This Row],[CF % EOL ]]*$A$6</f>
        <v>0</v>
      </c>
      <c r="J7922" s="3">
        <v>3.8629923232098448E-2</v>
      </c>
      <c r="K7922" s="2">
        <f>$A$10*Table13[[#This Row],[CF % WEC]]</f>
        <v>0</v>
      </c>
      <c r="L7922" s="1">
        <v>27.169631404095639</v>
      </c>
      <c r="M7922" s="2">
        <f>Table13[[#This Row],[Cons h '[MWh']]]-Table13[[#This Row],[Ewec_prod '[MWh']]]-Table13[[#This Row],[Eeol_prod '[MWh']]]-Table13[[#This Row],[Efv_prod '[MWh']]]</f>
        <v>-4.3596685959043597</v>
      </c>
    </row>
    <row r="7923" x14ac:dyDescent="0.25">
      <c r="E7923" s="4">
        <v>43796.041666666664</v>
      </c>
      <c r="F7923" s="3">
        <v>0.20416999999999999</v>
      </c>
      <c r="G7923" s="2">
        <f>Table13[[#This Row],[CF % FV]]*$A$2</f>
        <v>22.4587</v>
      </c>
      <c r="H7923" s="3">
        <v>0.20522340311095699</v>
      </c>
      <c r="I7923" s="2">
        <f>Table13[[#This Row],[CF % EOL ]]*$A$6</f>
        <v>0</v>
      </c>
      <c r="J7923" s="3">
        <v>3.8723351739771587E-2</v>
      </c>
      <c r="K7923" s="2">
        <f>$A$10*Table13[[#This Row],[CF % WEC]]</f>
        <v>0</v>
      </c>
      <c r="L7923" s="1">
        <v>22.528639872995853</v>
      </c>
      <c r="M7923" s="2">
        <f>Table13[[#This Row],[Cons h '[MWh']]]-Table13[[#This Row],[Ewec_prod '[MWh']]]-Table13[[#This Row],[Eeol_prod '[MWh']]]-Table13[[#This Row],[Efv_prod '[MWh']]]</f>
        <v>6.9939872995853136E-2</v>
      </c>
    </row>
    <row r="7924" x14ac:dyDescent="0.25">
      <c r="E7924" s="4">
        <v>43796.083333333336</v>
      </c>
      <c r="F7924" s="3">
        <v>9.8640000000000005E-2</v>
      </c>
      <c r="G7924" s="2">
        <f>Table13[[#This Row],[CF % FV]]*$A$2</f>
        <v>10.8504</v>
      </c>
      <c r="H7924" s="3">
        <v>0.17606626933566499</v>
      </c>
      <c r="I7924" s="2">
        <f>Table13[[#This Row],[CF % EOL ]]*$A$6</f>
        <v>0</v>
      </c>
      <c r="J7924" s="3">
        <v>3.8121998514166394E-2</v>
      </c>
      <c r="K7924" s="2">
        <f>$A$10*Table13[[#This Row],[CF % WEC]]</f>
        <v>0</v>
      </c>
      <c r="L7924" s="1">
        <v>20.987279952879184</v>
      </c>
      <c r="M7924" s="2">
        <f>Table13[[#This Row],[Cons h '[MWh']]]-Table13[[#This Row],[Ewec_prod '[MWh']]]-Table13[[#This Row],[Eeol_prod '[MWh']]]-Table13[[#This Row],[Efv_prod '[MWh']]]</f>
        <v>10.136879952879184</v>
      </c>
    </row>
    <row r="7925" x14ac:dyDescent="0.25">
      <c r="E7925" s="4">
        <v>43796.125</v>
      </c>
      <c r="F7925" s="3">
        <v>1.7649999999999999E-2</v>
      </c>
      <c r="G7925" s="2">
        <f>Table13[[#This Row],[CF % FV]]*$A$2</f>
        <v>1.9415</v>
      </c>
      <c r="H7925" s="3">
        <v>0.15491153623669399</v>
      </c>
      <c r="I7925" s="2">
        <f>Table13[[#This Row],[CF % EOL ]]*$A$6</f>
        <v>0</v>
      </c>
      <c r="J7925" s="3">
        <v>3.7718001806598497E-2</v>
      </c>
      <c r="K7925" s="2">
        <f>$A$10*Table13[[#This Row],[CF % WEC]]</f>
        <v>0</v>
      </c>
      <c r="L7925" s="1">
        <v>27.191115044456524</v>
      </c>
      <c r="M7925" s="2">
        <f>Table13[[#This Row],[Cons h '[MWh']]]-Table13[[#This Row],[Ewec_prod '[MWh']]]-Table13[[#This Row],[Eeol_prod '[MWh']]]-Table13[[#This Row],[Efv_prod '[MWh']]]</f>
        <v>25.249615044456522</v>
      </c>
    </row>
    <row r="7926" x14ac:dyDescent="0.25">
      <c r="E7926" s="4">
        <v>43796.166666666664</v>
      </c>
      <c r="F7926" s="3">
        <v>0</v>
      </c>
      <c r="G7926" s="2">
        <f>Table13[[#This Row],[CF % FV]]*$A$2</f>
        <v>0</v>
      </c>
      <c r="H7926" s="3">
        <v>0.159024244173776</v>
      </c>
      <c r="I7926" s="2">
        <f>Table13[[#This Row],[CF % EOL ]]*$A$6</f>
        <v>0</v>
      </c>
      <c r="J7926" s="3">
        <v>3.8606569891011196E-2</v>
      </c>
      <c r="K7926" s="2">
        <f>$A$10*Table13[[#This Row],[CF % WEC]]</f>
        <v>0</v>
      </c>
      <c r="L7926" s="1">
        <v>30.064468067023636</v>
      </c>
      <c r="M7926" s="2">
        <f>Table13[[#This Row],[Cons h '[MWh']]]-Table13[[#This Row],[Ewec_prod '[MWh']]]-Table13[[#This Row],[Eeol_prod '[MWh']]]-Table13[[#This Row],[Efv_prod '[MWh']]]</f>
        <v>30.064468067023636</v>
      </c>
    </row>
    <row r="7927" x14ac:dyDescent="0.25">
      <c r="E7927" s="4">
        <v>43796.208333333336</v>
      </c>
      <c r="F7927" s="3">
        <v>0</v>
      </c>
      <c r="G7927" s="2">
        <f>Table13[[#This Row],[CF % FV]]*$A$2</f>
        <v>0</v>
      </c>
      <c r="H7927" s="3">
        <v>0.16742009425969101</v>
      </c>
      <c r="I7927" s="2">
        <f>Table13[[#This Row],[CF % EOL ]]*$A$6</f>
        <v>0</v>
      </c>
      <c r="J7927" s="3">
        <v>3.919415964376563E-2</v>
      </c>
      <c r="K7927" s="2">
        <f>$A$10*Table13[[#This Row],[CF % WEC]]</f>
        <v>0</v>
      </c>
      <c r="L7927" s="1">
        <v>32.00264875614404</v>
      </c>
      <c r="M7927" s="2">
        <f>Table13[[#This Row],[Cons h '[MWh']]]-Table13[[#This Row],[Ewec_prod '[MWh']]]-Table13[[#This Row],[Eeol_prod '[MWh']]]-Table13[[#This Row],[Efv_prod '[MWh']]]</f>
        <v>32.00264875614404</v>
      </c>
    </row>
    <row r="7928" x14ac:dyDescent="0.25">
      <c r="E7928" s="4">
        <v>43796.25</v>
      </c>
      <c r="F7928" s="3">
        <v>0</v>
      </c>
      <c r="G7928" s="2">
        <f>Table13[[#This Row],[CF % FV]]*$A$2</f>
        <v>0</v>
      </c>
      <c r="H7928" s="3">
        <v>0.155199395897997</v>
      </c>
      <c r="I7928" s="2">
        <f>Table13[[#This Row],[CF % EOL ]]*$A$6</f>
        <v>0</v>
      </c>
      <c r="J7928" s="3">
        <v>3.8726852061956973E-2</v>
      </c>
      <c r="K7928" s="2">
        <f>$A$10*Table13[[#This Row],[CF % WEC]]</f>
        <v>0</v>
      </c>
      <c r="L7928" s="1">
        <v>38.267090909259295</v>
      </c>
      <c r="M7928" s="2">
        <f>Table13[[#This Row],[Cons h '[MWh']]]-Table13[[#This Row],[Ewec_prod '[MWh']]]-Table13[[#This Row],[Eeol_prod '[MWh']]]-Table13[[#This Row],[Efv_prod '[MWh']]]</f>
        <v>38.267090909259295</v>
      </c>
    </row>
    <row r="7929" x14ac:dyDescent="0.25">
      <c r="E7929" s="4">
        <v>43796.291666666664</v>
      </c>
      <c r="F7929" s="3">
        <v>0</v>
      </c>
      <c r="G7929" s="2">
        <f>Table13[[#This Row],[CF % FV]]*$A$2</f>
        <v>0</v>
      </c>
      <c r="H7929" s="3">
        <v>0.12805515535396</v>
      </c>
      <c r="I7929" s="2">
        <f>Table13[[#This Row],[CF % EOL ]]*$A$6</f>
        <v>0</v>
      </c>
      <c r="J7929" s="3">
        <v>3.7508998314686924E-2</v>
      </c>
      <c r="K7929" s="2">
        <f>$A$10*Table13[[#This Row],[CF % WEC]]</f>
        <v>0</v>
      </c>
      <c r="L7929" s="1">
        <v>35.464725124010158</v>
      </c>
      <c r="M7929" s="2">
        <f>Table13[[#This Row],[Cons h '[MWh']]]-Table13[[#This Row],[Ewec_prod '[MWh']]]-Table13[[#This Row],[Eeol_prod '[MWh']]]-Table13[[#This Row],[Efv_prod '[MWh']]]</f>
        <v>35.464725124010158</v>
      </c>
    </row>
    <row r="7930" x14ac:dyDescent="0.25">
      <c r="E7930" s="4">
        <v>43796.333333333336</v>
      </c>
      <c r="F7930" s="3">
        <v>0</v>
      </c>
      <c r="G7930" s="2">
        <f>Table13[[#This Row],[CF % FV]]*$A$2</f>
        <v>0</v>
      </c>
      <c r="H7930" s="3">
        <v>9.5846686818358798E-2</v>
      </c>
      <c r="I7930" s="2">
        <f>Table13[[#This Row],[CF % EOL ]]*$A$6</f>
        <v>0</v>
      </c>
      <c r="J7930" s="3">
        <v>3.6225697849562734E-2</v>
      </c>
      <c r="K7930" s="2">
        <f>$A$10*Table13[[#This Row],[CF % WEC]]</f>
        <v>0</v>
      </c>
      <c r="L7930" s="1">
        <v>29.560457772074695</v>
      </c>
      <c r="M7930" s="2">
        <f>Table13[[#This Row],[Cons h '[MWh']]]-Table13[[#This Row],[Ewec_prod '[MWh']]]-Table13[[#This Row],[Eeol_prod '[MWh']]]-Table13[[#This Row],[Efv_prod '[MWh']]]</f>
        <v>29.560457772074695</v>
      </c>
    </row>
    <row r="7931" x14ac:dyDescent="0.25">
      <c r="E7931" s="4">
        <v>43796.375</v>
      </c>
      <c r="F7931" s="3">
        <v>0</v>
      </c>
      <c r="G7931" s="2">
        <f>Table13[[#This Row],[CF % FV]]*$A$2</f>
        <v>0</v>
      </c>
      <c r="H7931" s="3">
        <v>9.1737136147639606E-2</v>
      </c>
      <c r="I7931" s="2">
        <f>Table13[[#This Row],[CF % EOL ]]*$A$6</f>
        <v>0</v>
      </c>
      <c r="J7931" s="3">
        <v>3.5980402016143151E-2</v>
      </c>
      <c r="K7931" s="2">
        <f>$A$10*Table13[[#This Row],[CF % WEC]]</f>
        <v>0</v>
      </c>
      <c r="L7931" s="1">
        <v>23.474157730736518</v>
      </c>
      <c r="M7931" s="2">
        <f>Table13[[#This Row],[Cons h '[MWh']]]-Table13[[#This Row],[Ewec_prod '[MWh']]]-Table13[[#This Row],[Eeol_prod '[MWh']]]-Table13[[#This Row],[Efv_prod '[MWh']]]</f>
        <v>23.474157730736518</v>
      </c>
    </row>
    <row r="7932" x14ac:dyDescent="0.25">
      <c r="E7932" s="4">
        <v>43796.416666666664</v>
      </c>
      <c r="F7932" s="3">
        <v>0</v>
      </c>
      <c r="G7932" s="2">
        <f>Table13[[#This Row],[CF % FV]]*$A$2</f>
        <v>0</v>
      </c>
      <c r="H7932" s="3">
        <v>1.0314557673761901E-3</v>
      </c>
      <c r="I7932" s="2">
        <f>Table13[[#This Row],[CF % EOL ]]*$A$6</f>
        <v>0</v>
      </c>
      <c r="J7932" s="3">
        <v>3.5646678023631098E-2</v>
      </c>
      <c r="K7932" s="2">
        <f>$A$10*Table13[[#This Row],[CF % WEC]]</f>
        <v>0</v>
      </c>
      <c r="L7932" s="1">
        <v>34.429057170257202</v>
      </c>
      <c r="M7932" s="2">
        <f>Table13[[#This Row],[Cons h '[MWh']]]-Table13[[#This Row],[Ewec_prod '[MWh']]]-Table13[[#This Row],[Eeol_prod '[MWh']]]-Table13[[#This Row],[Efv_prod '[MWh']]]</f>
        <v>34.429057170257202</v>
      </c>
    </row>
    <row r="7933" x14ac:dyDescent="0.25">
      <c r="E7933" s="4">
        <v>43796.458333333336</v>
      </c>
      <c r="F7933" s="3">
        <v>0</v>
      </c>
      <c r="G7933" s="2">
        <f>Table13[[#This Row],[CF % FV]]*$A$2</f>
        <v>0</v>
      </c>
      <c r="H7933" s="3">
        <v>1.22683757510501E-3</v>
      </c>
      <c r="I7933" s="2">
        <f>Table13[[#This Row],[CF % EOL ]]*$A$6</f>
        <v>0</v>
      </c>
      <c r="J7933" s="3">
        <v>3.5500849267860721E-2</v>
      </c>
      <c r="K7933" s="2">
        <f>$A$10*Table13[[#This Row],[CF % WEC]]</f>
        <v>0</v>
      </c>
      <c r="L7933" s="1">
        <v>32.820916993422067</v>
      </c>
      <c r="M7933" s="2">
        <f>Table13[[#This Row],[Cons h '[MWh']]]-Table13[[#This Row],[Ewec_prod '[MWh']]]-Table13[[#This Row],[Eeol_prod '[MWh']]]-Table13[[#This Row],[Efv_prod '[MWh']]]</f>
        <v>32.820916993422067</v>
      </c>
    </row>
    <row r="7934" x14ac:dyDescent="0.25">
      <c r="E7934" s="4">
        <v>43796.5</v>
      </c>
      <c r="F7934" s="3">
        <v>0</v>
      </c>
      <c r="G7934" s="2">
        <f>Table13[[#This Row],[CF % FV]]*$A$2</f>
        <v>0</v>
      </c>
      <c r="H7934" s="3">
        <v>7.52717972120856E-3</v>
      </c>
      <c r="I7934" s="2">
        <f>Table13[[#This Row],[CF % EOL ]]*$A$6</f>
        <v>0</v>
      </c>
      <c r="J7934" s="3">
        <v>3.5484536483892513E-2</v>
      </c>
      <c r="K7934" s="2">
        <f>$A$10*Table13[[#This Row],[CF % WEC]]</f>
        <v>0</v>
      </c>
      <c r="L7934" s="1">
        <v>26.0221525244289</v>
      </c>
      <c r="M7934" s="2">
        <f>Table13[[#This Row],[Cons h '[MWh']]]-Table13[[#This Row],[Ewec_prod '[MWh']]]-Table13[[#This Row],[Eeol_prod '[MWh']]]-Table13[[#This Row],[Efv_prod '[MWh']]]</f>
        <v>26.0221525244289</v>
      </c>
    </row>
    <row r="7935" x14ac:dyDescent="0.25">
      <c r="E7935" s="4">
        <v>43796.541666666664</v>
      </c>
      <c r="F7935" s="3">
        <v>0</v>
      </c>
      <c r="G7935" s="2">
        <f>Table13[[#This Row],[CF % FV]]*$A$2</f>
        <v>0</v>
      </c>
      <c r="H7935" s="3">
        <v>2.98574683501238E-2</v>
      </c>
      <c r="I7935" s="2">
        <f>Table13[[#This Row],[CF % EOL ]]*$A$6</f>
        <v>0</v>
      </c>
      <c r="J7935" s="3">
        <v>3.5581183320922298E-2</v>
      </c>
      <c r="K7935" s="2">
        <f>$A$10*Table13[[#This Row],[CF % WEC]]</f>
        <v>0</v>
      </c>
      <c r="L7935" s="1">
        <v>30.841038861648055</v>
      </c>
      <c r="M7935" s="2">
        <f>Table13[[#This Row],[Cons h '[MWh']]]-Table13[[#This Row],[Ewec_prod '[MWh']]]-Table13[[#This Row],[Eeol_prod '[MWh']]]-Table13[[#This Row],[Efv_prod '[MWh']]]</f>
        <v>30.841038861648055</v>
      </c>
    </row>
    <row r="7936" x14ac:dyDescent="0.25">
      <c r="E7936" s="4">
        <v>43796.583333333336</v>
      </c>
      <c r="F7936" s="3">
        <v>0</v>
      </c>
      <c r="G7936" s="2">
        <f>Table13[[#This Row],[CF % FV]]*$A$2</f>
        <v>0</v>
      </c>
      <c r="H7936" s="3">
        <v>5.5717688617409403E-2</v>
      </c>
      <c r="I7936" s="2">
        <f>Table13[[#This Row],[CF % EOL ]]*$A$6</f>
        <v>0</v>
      </c>
      <c r="J7936" s="3">
        <v>3.5705163563815395E-2</v>
      </c>
      <c r="K7936" s="2">
        <f>$A$10*Table13[[#This Row],[CF % WEC]]</f>
        <v>0</v>
      </c>
      <c r="L7936" s="1">
        <v>31.461426457312701</v>
      </c>
      <c r="M7936" s="2">
        <f>Table13[[#This Row],[Cons h '[MWh']]]-Table13[[#This Row],[Ewec_prod '[MWh']]]-Table13[[#This Row],[Eeol_prod '[MWh']]]-Table13[[#This Row],[Efv_prod '[MWh']]]</f>
        <v>31.461426457312701</v>
      </c>
    </row>
    <row r="7937" x14ac:dyDescent="0.25">
      <c r="E7937" s="4">
        <v>43796.625</v>
      </c>
      <c r="F7937" s="3">
        <v>4.4200000000000003E-3</v>
      </c>
      <c r="G7937" s="2">
        <f>Table13[[#This Row],[CF % FV]]*$A$2</f>
        <v>0.48620000000000002</v>
      </c>
      <c r="H7937" s="3">
        <v>6.7728265463939605E-2</v>
      </c>
      <c r="I7937" s="2">
        <f>Table13[[#This Row],[CF % EOL ]]*$A$6</f>
        <v>0</v>
      </c>
      <c r="J7937" s="3">
        <v>3.6061060541695791E-2</v>
      </c>
      <c r="K7937" s="2">
        <f>$A$10*Table13[[#This Row],[CF % WEC]]</f>
        <v>0</v>
      </c>
      <c r="L7937" s="1">
        <v>30.493572655208105</v>
      </c>
      <c r="M7937" s="2">
        <f>Table13[[#This Row],[Cons h '[MWh']]]-Table13[[#This Row],[Ewec_prod '[MWh']]]-Table13[[#This Row],[Eeol_prod '[MWh']]]-Table13[[#This Row],[Efv_prod '[MWh']]]</f>
        <v>30.007372655208105</v>
      </c>
    </row>
    <row r="7938" x14ac:dyDescent="0.25">
      <c r="E7938" s="4">
        <v>43796.666666666664</v>
      </c>
      <c r="F7938" s="3">
        <v>9.733E-2</v>
      </c>
      <c r="G7938" s="2">
        <f>Table13[[#This Row],[CF % FV]]*$A$2</f>
        <v>10.706300000000001</v>
      </c>
      <c r="H7938" s="3">
        <v>9.7314477492218096E-2</v>
      </c>
      <c r="I7938" s="2">
        <f>Table13[[#This Row],[CF % EOL ]]*$A$6</f>
        <v>0</v>
      </c>
      <c r="J7938" s="3">
        <v>3.6590526244802961E-2</v>
      </c>
      <c r="K7938" s="2">
        <f>$A$10*Table13[[#This Row],[CF % WEC]]</f>
        <v>0</v>
      </c>
      <c r="L7938" s="1">
        <v>31.937830722020056</v>
      </c>
      <c r="M7938" s="2">
        <f>Table13[[#This Row],[Cons h '[MWh']]]-Table13[[#This Row],[Ewec_prod '[MWh']]]-Table13[[#This Row],[Eeol_prod '[MWh']]]-Table13[[#This Row],[Efv_prod '[MWh']]]</f>
        <v>21.231530722020054</v>
      </c>
    </row>
    <row r="7939" x14ac:dyDescent="0.25">
      <c r="E7939" s="4">
        <v>43796.708333333336</v>
      </c>
      <c r="F7939" s="3">
        <v>0.24868999999999999</v>
      </c>
      <c r="G7939" s="2">
        <f>Table13[[#This Row],[CF % FV]]*$A$2</f>
        <v>27.355899999999998</v>
      </c>
      <c r="H7939" s="3">
        <v>0.16929644278866199</v>
      </c>
      <c r="I7939" s="2">
        <f>Table13[[#This Row],[CF % EOL ]]*$A$6</f>
        <v>0</v>
      </c>
      <c r="J7939" s="3">
        <v>3.7556843752631019E-2</v>
      </c>
      <c r="K7939" s="2">
        <f>$A$10*Table13[[#This Row],[CF % WEC]]</f>
        <v>0</v>
      </c>
      <c r="L7939" s="1">
        <v>43.88486249841003</v>
      </c>
      <c r="M7939" s="2">
        <f>Table13[[#This Row],[Cons h '[MWh']]]-Table13[[#This Row],[Ewec_prod '[MWh']]]-Table13[[#This Row],[Eeol_prod '[MWh']]]-Table13[[#This Row],[Efv_prod '[MWh']]]</f>
        <v>16.528962498410031</v>
      </c>
    </row>
    <row r="7940" x14ac:dyDescent="0.25">
      <c r="E7940" s="4">
        <v>43796.75</v>
      </c>
      <c r="F7940" s="3">
        <v>0.43748000000000004</v>
      </c>
      <c r="G7940" s="2">
        <f>Table13[[#This Row],[CF % FV]]*$A$2</f>
        <v>48.122800000000005</v>
      </c>
      <c r="H7940" s="3">
        <v>0.25287537491017698</v>
      </c>
      <c r="I7940" s="2">
        <f>Table13[[#This Row],[CF % EOL ]]*$A$6</f>
        <v>0</v>
      </c>
      <c r="J7940" s="3">
        <v>3.8372755807992827E-2</v>
      </c>
      <c r="K7940" s="2">
        <f>$A$10*Table13[[#This Row],[CF % WEC]]</f>
        <v>0</v>
      </c>
      <c r="L7940" s="1">
        <v>55.542062064058406</v>
      </c>
      <c r="M7940" s="2">
        <f>Table13[[#This Row],[Cons h '[MWh']]]-Table13[[#This Row],[Ewec_prod '[MWh']]]-Table13[[#This Row],[Eeol_prod '[MWh']]]-Table13[[#This Row],[Efv_prod '[MWh']]]</f>
        <v>7.4192620640584011</v>
      </c>
    </row>
    <row r="7941" x14ac:dyDescent="0.25">
      <c r="E7941" s="4">
        <v>43796.791666666664</v>
      </c>
      <c r="F7941" s="3">
        <v>0.45562000000000002</v>
      </c>
      <c r="G7941" s="2">
        <f>Table13[[#This Row],[CF % FV]]*$A$2</f>
        <v>50.118200000000002</v>
      </c>
      <c r="H7941" s="3">
        <v>0.31462049645961199</v>
      </c>
      <c r="I7941" s="2">
        <f>Table13[[#This Row],[CF % EOL ]]*$A$6</f>
        <v>0</v>
      </c>
      <c r="J7941" s="3">
        <v>3.9203167676059615E-2</v>
      </c>
      <c r="K7941" s="2">
        <f>$A$10*Table13[[#This Row],[CF % WEC]]</f>
        <v>0</v>
      </c>
      <c r="L7941" s="1">
        <v>55.364858902346143</v>
      </c>
      <c r="M7941" s="2">
        <f>Table13[[#This Row],[Cons h '[MWh']]]-Table13[[#This Row],[Ewec_prod '[MWh']]]-Table13[[#This Row],[Eeol_prod '[MWh']]]-Table13[[#This Row],[Efv_prod '[MWh']]]</f>
        <v>5.246658902346141</v>
      </c>
    </row>
    <row r="7942" x14ac:dyDescent="0.25">
      <c r="E7942" s="4">
        <v>43796.833333333336</v>
      </c>
      <c r="F7942" s="3">
        <v>0.59328999999999998</v>
      </c>
      <c r="G7942" s="2">
        <f>Table13[[#This Row],[CF % FV]]*$A$2</f>
        <v>65.261899999999997</v>
      </c>
      <c r="H7942" s="3">
        <v>0.32583348410723201</v>
      </c>
      <c r="I7942" s="2">
        <f>Table13[[#This Row],[CF % EOL ]]*$A$6</f>
        <v>0</v>
      </c>
      <c r="J7942" s="3">
        <v>4.0253126465563269E-2</v>
      </c>
      <c r="K7942" s="2">
        <f>$A$10*Table13[[#This Row],[CF % WEC]]</f>
        <v>0</v>
      </c>
      <c r="L7942" s="1">
        <v>35.30260157059648</v>
      </c>
      <c r="M7942" s="2">
        <f>Table13[[#This Row],[Cons h '[MWh']]]-Table13[[#This Row],[Ewec_prod '[MWh']]]-Table13[[#This Row],[Eeol_prod '[MWh']]]-Table13[[#This Row],[Efv_prod '[MWh']]]</f>
        <v>-29.959298429403518</v>
      </c>
    </row>
    <row r="7943" x14ac:dyDescent="0.25">
      <c r="E7943" s="4">
        <v>43796.875</v>
      </c>
      <c r="F7943" s="3">
        <v>0.67337000000000002</v>
      </c>
      <c r="G7943" s="2">
        <f>Table13[[#This Row],[CF % FV]]*$A$2</f>
        <v>74.070700000000002</v>
      </c>
      <c r="H7943" s="3">
        <v>0.30514036708251602</v>
      </c>
      <c r="I7943" s="2">
        <f>Table13[[#This Row],[CF % EOL ]]*$A$6</f>
        <v>0</v>
      </c>
      <c r="J7943" s="3">
        <v>4.1844810970744689E-2</v>
      </c>
      <c r="K7943" s="2">
        <f>$A$10*Table13[[#This Row],[CF % WEC]]</f>
        <v>0</v>
      </c>
      <c r="L7943" s="1">
        <v>32.716868939091391</v>
      </c>
      <c r="M7943" s="2">
        <f>Table13[[#This Row],[Cons h '[MWh']]]-Table13[[#This Row],[Ewec_prod '[MWh']]]-Table13[[#This Row],[Eeol_prod '[MWh']]]-Table13[[#This Row],[Efv_prod '[MWh']]]</f>
        <v>-41.353831060908611</v>
      </c>
    </row>
    <row r="7944" x14ac:dyDescent="0.25">
      <c r="E7944" s="4">
        <v>43796.916666666664</v>
      </c>
      <c r="F7944" s="3">
        <v>0.64432</v>
      </c>
      <c r="G7944" s="2">
        <f>Table13[[#This Row],[CF % FV]]*$A$2</f>
        <v>70.875200000000007</v>
      </c>
      <c r="H7944" s="3">
        <v>0.38079010953067999</v>
      </c>
      <c r="I7944" s="2">
        <f>Table13[[#This Row],[CF % EOL ]]*$A$6</f>
        <v>0</v>
      </c>
      <c r="J7944" s="3">
        <v>4.4878873505370537E-2</v>
      </c>
      <c r="K7944" s="2">
        <f>$A$10*Table13[[#This Row],[CF % WEC]]</f>
        <v>0</v>
      </c>
      <c r="L7944" s="1">
        <v>31.636392030553914</v>
      </c>
      <c r="M7944" s="2">
        <f>Table13[[#This Row],[Cons h '[MWh']]]-Table13[[#This Row],[Ewec_prod '[MWh']]]-Table13[[#This Row],[Eeol_prod '[MWh']]]-Table13[[#This Row],[Efv_prod '[MWh']]]</f>
        <v>-39.238807969446093</v>
      </c>
    </row>
    <row r="7945" x14ac:dyDescent="0.25">
      <c r="E7945" s="4">
        <v>43796.958333333336</v>
      </c>
      <c r="F7945" s="3">
        <v>0.59414</v>
      </c>
      <c r="G7945" s="2">
        <f>Table13[[#This Row],[CF % FV]]*$A$2</f>
        <v>65.355400000000003</v>
      </c>
      <c r="H7945" s="3">
        <v>0.43976157872440702</v>
      </c>
      <c r="I7945" s="2">
        <f>Table13[[#This Row],[CF % EOL ]]*$A$6</f>
        <v>0</v>
      </c>
      <c r="J7945" s="3">
        <v>4.9858925632520305E-2</v>
      </c>
      <c r="K7945" s="2">
        <f>$A$10*Table13[[#This Row],[CF % WEC]]</f>
        <v>0</v>
      </c>
      <c r="L7945" s="1">
        <v>25.350739270812568</v>
      </c>
      <c r="M7945" s="2">
        <f>Table13[[#This Row],[Cons h '[MWh']]]-Table13[[#This Row],[Ewec_prod '[MWh']]]-Table13[[#This Row],[Eeol_prod '[MWh']]]-Table13[[#This Row],[Efv_prod '[MWh']]]</f>
        <v>-40.004660729187435</v>
      </c>
    </row>
    <row r="7946" x14ac:dyDescent="0.25">
      <c r="E7946" s="4">
        <v>43797</v>
      </c>
      <c r="F7946" s="3">
        <v>0.49620999999999998</v>
      </c>
      <c r="G7946" s="2">
        <f>Table13[[#This Row],[CF % FV]]*$A$2</f>
        <v>54.583100000000002</v>
      </c>
      <c r="H7946" s="3">
        <v>0.45376908473507899</v>
      </c>
      <c r="I7946" s="2">
        <f>Table13[[#This Row],[CF % EOL ]]*$A$6</f>
        <v>0</v>
      </c>
      <c r="J7946" s="3">
        <v>5.6692493662465725E-2</v>
      </c>
      <c r="K7946" s="2">
        <f>$A$10*Table13[[#This Row],[CF % WEC]]</f>
        <v>0</v>
      </c>
      <c r="L7946" s="1">
        <v>20.55766796828221</v>
      </c>
      <c r="M7946" s="2">
        <f>Table13[[#This Row],[Cons h '[MWh']]]-Table13[[#This Row],[Ewec_prod '[MWh']]]-Table13[[#This Row],[Eeol_prod '[MWh']]]-Table13[[#This Row],[Efv_prod '[MWh']]]</f>
        <v>-34.025432031717791</v>
      </c>
    </row>
    <row r="7947" x14ac:dyDescent="0.25">
      <c r="E7947" s="4">
        <v>43797.041666666664</v>
      </c>
      <c r="F7947" s="3">
        <v>0.33137</v>
      </c>
      <c r="G7947" s="2">
        <f>Table13[[#This Row],[CF % FV]]*$A$2</f>
        <v>36.450699999999998</v>
      </c>
      <c r="H7947" s="3">
        <v>0.42204627430006098</v>
      </c>
      <c r="I7947" s="2">
        <f>Table13[[#This Row],[CF % EOL ]]*$A$6</f>
        <v>0</v>
      </c>
      <c r="J7947" s="3">
        <v>6.2820716287766407E-2</v>
      </c>
      <c r="K7947" s="2">
        <f>$A$10*Table13[[#This Row],[CF % WEC]]</f>
        <v>0</v>
      </c>
      <c r="L7947" s="1">
        <v>14.879657149303359</v>
      </c>
      <c r="M7947" s="2">
        <f>Table13[[#This Row],[Cons h '[MWh']]]-Table13[[#This Row],[Ewec_prod '[MWh']]]-Table13[[#This Row],[Eeol_prod '[MWh']]]-Table13[[#This Row],[Efv_prod '[MWh']]]</f>
        <v>-21.571042850696639</v>
      </c>
    </row>
    <row r="7948" x14ac:dyDescent="0.25">
      <c r="E7948" s="4">
        <v>43797.083333333336</v>
      </c>
      <c r="F7948" s="3">
        <v>0.12775</v>
      </c>
      <c r="G7948" s="2">
        <f>Table13[[#This Row],[CF % FV]]*$A$2</f>
        <v>14.0525</v>
      </c>
      <c r="H7948" s="3">
        <v>0.36281387921491798</v>
      </c>
      <c r="I7948" s="2">
        <f>Table13[[#This Row],[CF % EOL ]]*$A$6</f>
        <v>0</v>
      </c>
      <c r="J7948" s="3">
        <v>6.6286474963479253E-2</v>
      </c>
      <c r="K7948" s="2">
        <f>$A$10*Table13[[#This Row],[CF % WEC]]</f>
        <v>0</v>
      </c>
      <c r="L7948" s="1">
        <v>20.626701122828862</v>
      </c>
      <c r="M7948" s="2">
        <f>Table13[[#This Row],[Cons h '[MWh']]]-Table13[[#This Row],[Ewec_prod '[MWh']]]-Table13[[#This Row],[Eeol_prod '[MWh']]]-Table13[[#This Row],[Efv_prod '[MWh']]]</f>
        <v>6.5742011228288622</v>
      </c>
    </row>
    <row r="7949" x14ac:dyDescent="0.25">
      <c r="E7949" s="4">
        <v>43797.125</v>
      </c>
      <c r="F7949" s="3">
        <v>2.1440000000000001E-2</v>
      </c>
      <c r="G7949" s="2">
        <f>Table13[[#This Row],[CF % FV]]*$A$2</f>
        <v>2.3584000000000001</v>
      </c>
      <c r="H7949" s="3">
        <v>0.32598342439314498</v>
      </c>
      <c r="I7949" s="2">
        <f>Table13[[#This Row],[CF % EOL ]]*$A$6</f>
        <v>0</v>
      </c>
      <c r="J7949" s="3">
        <v>6.9535078803155445E-2</v>
      </c>
      <c r="K7949" s="2">
        <f>$A$10*Table13[[#This Row],[CF % WEC]]</f>
        <v>0</v>
      </c>
      <c r="L7949" s="1">
        <v>16.846977203803533</v>
      </c>
      <c r="M7949" s="2">
        <f>Table13[[#This Row],[Cons h '[MWh']]]-Table13[[#This Row],[Ewec_prod '[MWh']]]-Table13[[#This Row],[Eeol_prod '[MWh']]]-Table13[[#This Row],[Efv_prod '[MWh']]]</f>
        <v>14.488577203803533</v>
      </c>
    </row>
    <row r="7950" x14ac:dyDescent="0.25">
      <c r="E7950" s="4">
        <v>43797.166666666664</v>
      </c>
      <c r="F7950" s="3">
        <v>0</v>
      </c>
      <c r="G7950" s="2">
        <f>Table13[[#This Row],[CF % FV]]*$A$2</f>
        <v>0</v>
      </c>
      <c r="H7950" s="3">
        <v>0.37688880645897999</v>
      </c>
      <c r="I7950" s="2">
        <f>Table13[[#This Row],[CF % EOL ]]*$A$6</f>
        <v>0</v>
      </c>
      <c r="J7950" s="3">
        <v>7.3972911281584217E-2</v>
      </c>
      <c r="K7950" s="2">
        <f>$A$10*Table13[[#This Row],[CF % WEC]]</f>
        <v>0</v>
      </c>
      <c r="L7950" s="1">
        <v>23.592921160529187</v>
      </c>
      <c r="M7950" s="2">
        <f>Table13[[#This Row],[Cons h '[MWh']]]-Table13[[#This Row],[Ewec_prod '[MWh']]]-Table13[[#This Row],[Eeol_prod '[MWh']]]-Table13[[#This Row],[Efv_prod '[MWh']]]</f>
        <v>23.592921160529187</v>
      </c>
    </row>
    <row r="7951" x14ac:dyDescent="0.25">
      <c r="E7951" s="4">
        <v>43797.208333333336</v>
      </c>
      <c r="F7951" s="3">
        <v>0</v>
      </c>
      <c r="G7951" s="2">
        <f>Table13[[#This Row],[CF % FV]]*$A$2</f>
        <v>0</v>
      </c>
      <c r="H7951" s="3">
        <v>0.447027748959263</v>
      </c>
      <c r="I7951" s="2">
        <f>Table13[[#This Row],[CF % EOL ]]*$A$6</f>
        <v>0</v>
      </c>
      <c r="J7951" s="3">
        <v>7.7480730179461249E-2</v>
      </c>
      <c r="K7951" s="2">
        <f>$A$10*Table13[[#This Row],[CF % WEC]]</f>
        <v>0</v>
      </c>
      <c r="L7951" s="1">
        <v>21.320324712655619</v>
      </c>
      <c r="M7951" s="2">
        <f>Table13[[#This Row],[Cons h '[MWh']]]-Table13[[#This Row],[Ewec_prod '[MWh']]]-Table13[[#This Row],[Eeol_prod '[MWh']]]-Table13[[#This Row],[Efv_prod '[MWh']]]</f>
        <v>21.320324712655619</v>
      </c>
    </row>
    <row r="7952" x14ac:dyDescent="0.25">
      <c r="E7952" s="4">
        <v>43797.25</v>
      </c>
      <c r="F7952" s="3">
        <v>0</v>
      </c>
      <c r="G7952" s="2">
        <f>Table13[[#This Row],[CF % FV]]*$A$2</f>
        <v>0</v>
      </c>
      <c r="H7952" s="3">
        <v>0.42708159013807201</v>
      </c>
      <c r="I7952" s="2">
        <f>Table13[[#This Row],[CF % EOL ]]*$A$6</f>
        <v>0</v>
      </c>
      <c r="J7952" s="3">
        <v>7.9079751956683958E-2</v>
      </c>
      <c r="K7952" s="2">
        <f>$A$10*Table13[[#This Row],[CF % WEC]]</f>
        <v>0</v>
      </c>
      <c r="L7952" s="1">
        <v>31.182426404239131</v>
      </c>
      <c r="M7952" s="2">
        <f>Table13[[#This Row],[Cons h '[MWh']]]-Table13[[#This Row],[Ewec_prod '[MWh']]]-Table13[[#This Row],[Eeol_prod '[MWh']]]-Table13[[#This Row],[Efv_prod '[MWh']]]</f>
        <v>31.182426404239131</v>
      </c>
    </row>
    <row r="7953" x14ac:dyDescent="0.25">
      <c r="E7953" s="4">
        <v>43797.291666666664</v>
      </c>
      <c r="F7953" s="3">
        <v>0</v>
      </c>
      <c r="G7953" s="2">
        <f>Table13[[#This Row],[CF % FV]]*$A$2</f>
        <v>0</v>
      </c>
      <c r="H7953" s="3">
        <v>0.37341553511172998</v>
      </c>
      <c r="I7953" s="2">
        <f>Table13[[#This Row],[CF % EOL ]]*$A$6</f>
        <v>0</v>
      </c>
      <c r="J7953" s="3">
        <v>7.8492040279081368E-2</v>
      </c>
      <c r="K7953" s="2">
        <f>$A$10*Table13[[#This Row],[CF % WEC]]</f>
        <v>0</v>
      </c>
      <c r="L7953" s="1">
        <v>29.582348294514496</v>
      </c>
      <c r="M7953" s="2">
        <f>Table13[[#This Row],[Cons h '[MWh']]]-Table13[[#This Row],[Ewec_prod '[MWh']]]-Table13[[#This Row],[Eeol_prod '[MWh']]]-Table13[[#This Row],[Efv_prod '[MWh']]]</f>
        <v>29.582348294514496</v>
      </c>
    </row>
    <row r="7954" x14ac:dyDescent="0.25">
      <c r="E7954" s="4">
        <v>43797.333333333336</v>
      </c>
      <c r="F7954" s="3">
        <v>0</v>
      </c>
      <c r="G7954" s="2">
        <f>Table13[[#This Row],[CF % FV]]*$A$2</f>
        <v>0</v>
      </c>
      <c r="H7954" s="3">
        <v>0.32312578382447199</v>
      </c>
      <c r="I7954" s="2">
        <f>Table13[[#This Row],[CF % EOL ]]*$A$6</f>
        <v>0</v>
      </c>
      <c r="J7954" s="3">
        <v>7.537918587919358E-2</v>
      </c>
      <c r="K7954" s="2">
        <f>$A$10*Table13[[#This Row],[CF % WEC]]</f>
        <v>0</v>
      </c>
      <c r="L7954" s="1">
        <v>26.472313004919155</v>
      </c>
      <c r="M7954" s="2">
        <f>Table13[[#This Row],[Cons h '[MWh']]]-Table13[[#This Row],[Ewec_prod '[MWh']]]-Table13[[#This Row],[Eeol_prod '[MWh']]]-Table13[[#This Row],[Efv_prod '[MWh']]]</f>
        <v>26.472313004919155</v>
      </c>
    </row>
    <row r="7955" x14ac:dyDescent="0.25">
      <c r="E7955" s="4">
        <v>43797.375</v>
      </c>
      <c r="F7955" s="3">
        <v>0</v>
      </c>
      <c r="G7955" s="2">
        <f>Table13[[#This Row],[CF % FV]]*$A$2</f>
        <v>0</v>
      </c>
      <c r="H7955" s="3">
        <v>0.33251996095748299</v>
      </c>
      <c r="I7955" s="2">
        <f>Table13[[#This Row],[CF % EOL ]]*$A$6</f>
        <v>0</v>
      </c>
      <c r="J7955" s="3">
        <v>6.6976010737859498E-2</v>
      </c>
      <c r="K7955" s="2">
        <f>$A$10*Table13[[#This Row],[CF % WEC]]</f>
        <v>0</v>
      </c>
      <c r="L7955" s="1">
        <v>24.729017420867748</v>
      </c>
      <c r="M7955" s="2">
        <f>Table13[[#This Row],[Cons h '[MWh']]]-Table13[[#This Row],[Ewec_prod '[MWh']]]-Table13[[#This Row],[Eeol_prod '[MWh']]]-Table13[[#This Row],[Efv_prod '[MWh']]]</f>
        <v>24.729017420867748</v>
      </c>
    </row>
    <row r="7956" x14ac:dyDescent="0.25">
      <c r="E7956" s="4">
        <v>43797.416666666664</v>
      </c>
      <c r="F7956" s="3">
        <v>0</v>
      </c>
      <c r="G7956" s="2">
        <f>Table13[[#This Row],[CF % FV]]*$A$2</f>
        <v>0</v>
      </c>
      <c r="H7956" s="3">
        <v>0.14278628924678799</v>
      </c>
      <c r="I7956" s="2">
        <f>Table13[[#This Row],[CF % EOL ]]*$A$6</f>
        <v>0</v>
      </c>
      <c r="J7956" s="3">
        <v>6.0367602303468763E-2</v>
      </c>
      <c r="K7956" s="2">
        <f>$A$10*Table13[[#This Row],[CF % WEC]]</f>
        <v>0</v>
      </c>
      <c r="L7956" s="1">
        <v>26.226894348265759</v>
      </c>
      <c r="M7956" s="2">
        <f>Table13[[#This Row],[Cons h '[MWh']]]-Table13[[#This Row],[Ewec_prod '[MWh']]]-Table13[[#This Row],[Eeol_prod '[MWh']]]-Table13[[#This Row],[Efv_prod '[MWh']]]</f>
        <v>26.226894348265759</v>
      </c>
    </row>
    <row r="7957" x14ac:dyDescent="0.25">
      <c r="E7957" s="4">
        <v>43797.458333333336</v>
      </c>
      <c r="F7957" s="3">
        <v>0</v>
      </c>
      <c r="G7957" s="2">
        <f>Table13[[#This Row],[CF % FV]]*$A$2</f>
        <v>0</v>
      </c>
      <c r="H7957" s="3">
        <v>0.121100230707555</v>
      </c>
      <c r="I7957" s="2">
        <f>Table13[[#This Row],[CF % EOL ]]*$A$6</f>
        <v>0</v>
      </c>
      <c r="J7957" s="3">
        <v>5.6114689666467925E-2</v>
      </c>
      <c r="K7957" s="2">
        <f>$A$10*Table13[[#This Row],[CF % WEC]]</f>
        <v>0</v>
      </c>
      <c r="L7957" s="1">
        <v>21.275846532422097</v>
      </c>
      <c r="M7957" s="2">
        <f>Table13[[#This Row],[Cons h '[MWh']]]-Table13[[#This Row],[Ewec_prod '[MWh']]]-Table13[[#This Row],[Eeol_prod '[MWh']]]-Table13[[#This Row],[Efv_prod '[MWh']]]</f>
        <v>21.275846532422097</v>
      </c>
    </row>
    <row r="7958" x14ac:dyDescent="0.25">
      <c r="E7958" s="4">
        <v>43797.5</v>
      </c>
      <c r="F7958" s="3">
        <v>0</v>
      </c>
      <c r="G7958" s="2">
        <f>Table13[[#This Row],[CF % FV]]*$A$2</f>
        <v>0</v>
      </c>
      <c r="H7958" s="3">
        <v>8.4855398292515996E-2</v>
      </c>
      <c r="I7958" s="2">
        <f>Table13[[#This Row],[CF % EOL ]]*$A$6</f>
        <v>0</v>
      </c>
      <c r="J7958" s="3">
        <v>5.4426550984029549E-2</v>
      </c>
      <c r="K7958" s="2">
        <f>$A$10*Table13[[#This Row],[CF % WEC]]</f>
        <v>0</v>
      </c>
      <c r="L7958" s="1">
        <v>33.211366464683351</v>
      </c>
      <c r="M7958" s="2">
        <f>Table13[[#This Row],[Cons h '[MWh']]]-Table13[[#This Row],[Ewec_prod '[MWh']]]-Table13[[#This Row],[Eeol_prod '[MWh']]]-Table13[[#This Row],[Efv_prod '[MWh']]]</f>
        <v>33.211366464683351</v>
      </c>
    </row>
    <row r="7959" x14ac:dyDescent="0.25">
      <c r="E7959" s="4">
        <v>43797.541666666664</v>
      </c>
      <c r="F7959" s="3">
        <v>0</v>
      </c>
      <c r="G7959" s="2">
        <f>Table13[[#This Row],[CF % FV]]*$A$2</f>
        <v>0</v>
      </c>
      <c r="H7959" s="3">
        <v>2.3155917611557001E-2</v>
      </c>
      <c r="I7959" s="2">
        <f>Table13[[#This Row],[CF % EOL ]]*$A$6</f>
        <v>0</v>
      </c>
      <c r="J7959" s="3">
        <v>5.3291360791157281E-2</v>
      </c>
      <c r="K7959" s="2">
        <f>$A$10*Table13[[#This Row],[CF % WEC]]</f>
        <v>0</v>
      </c>
      <c r="L7959" s="1">
        <v>20.966514158195206</v>
      </c>
      <c r="M7959" s="2">
        <f>Table13[[#This Row],[Cons h '[MWh']]]-Table13[[#This Row],[Ewec_prod '[MWh']]]-Table13[[#This Row],[Eeol_prod '[MWh']]]-Table13[[#This Row],[Efv_prod '[MWh']]]</f>
        <v>20.966514158195206</v>
      </c>
    </row>
    <row r="7960" x14ac:dyDescent="0.25">
      <c r="E7960" s="4">
        <v>43797.583333333336</v>
      </c>
      <c r="F7960" s="3">
        <v>0</v>
      </c>
      <c r="G7960" s="2">
        <f>Table13[[#This Row],[CF % FV]]*$A$2</f>
        <v>0</v>
      </c>
      <c r="H7960" s="3">
        <v>1.55789138198084E-2</v>
      </c>
      <c r="I7960" s="2">
        <f>Table13[[#This Row],[CF % EOL ]]*$A$6</f>
        <v>0</v>
      </c>
      <c r="J7960" s="3">
        <v>5.2544388612559903E-2</v>
      </c>
      <c r="K7960" s="2">
        <f>$A$10*Table13[[#This Row],[CF % WEC]]</f>
        <v>0</v>
      </c>
      <c r="L7960" s="1">
        <v>26.730597118078073</v>
      </c>
      <c r="M7960" s="2">
        <f>Table13[[#This Row],[Cons h '[MWh']]]-Table13[[#This Row],[Ewec_prod '[MWh']]]-Table13[[#This Row],[Eeol_prod '[MWh']]]-Table13[[#This Row],[Efv_prod '[MWh']]]</f>
        <v>26.730597118078073</v>
      </c>
    </row>
    <row r="7961" x14ac:dyDescent="0.25">
      <c r="E7961" s="4">
        <v>43797.625</v>
      </c>
      <c r="F7961" s="3">
        <v>6.5199999999999998E-3</v>
      </c>
      <c r="G7961" s="2">
        <f>Table13[[#This Row],[CF % FV]]*$A$2</f>
        <v>0.71719999999999995</v>
      </c>
      <c r="H7961" s="3">
        <v>4.8262918394532103E-2</v>
      </c>
      <c r="I7961" s="2">
        <f>Table13[[#This Row],[CF % EOL ]]*$A$6</f>
        <v>0</v>
      </c>
      <c r="J7961" s="3">
        <v>5.2009482250696702E-2</v>
      </c>
      <c r="K7961" s="2">
        <f>$A$10*Table13[[#This Row],[CF % WEC]]</f>
        <v>0</v>
      </c>
      <c r="L7961" s="1">
        <v>22.190782854473653</v>
      </c>
      <c r="M7961" s="2">
        <f>Table13[[#This Row],[Cons h '[MWh']]]-Table13[[#This Row],[Ewec_prod '[MWh']]]-Table13[[#This Row],[Eeol_prod '[MWh']]]-Table13[[#This Row],[Efv_prod '[MWh']]]</f>
        <v>21.473582854473655</v>
      </c>
    </row>
    <row r="7962" x14ac:dyDescent="0.25">
      <c r="E7962" s="4">
        <v>43797.666666666664</v>
      </c>
      <c r="F7962" s="3">
        <v>7.5480000000000005E-2</v>
      </c>
      <c r="G7962" s="2">
        <f>Table13[[#This Row],[CF % FV]]*$A$2</f>
        <v>8.3028000000000013</v>
      </c>
      <c r="H7962" s="3">
        <v>8.0982513478075294E-2</v>
      </c>
      <c r="I7962" s="2">
        <f>Table13[[#This Row],[CF % EOL ]]*$A$6</f>
        <v>0</v>
      </c>
      <c r="J7962" s="3">
        <v>5.1564139137485573E-2</v>
      </c>
      <c r="K7962" s="2">
        <f>$A$10*Table13[[#This Row],[CF % WEC]]</f>
        <v>0</v>
      </c>
      <c r="L7962" s="1">
        <v>25.027623251130859</v>
      </c>
      <c r="M7962" s="2">
        <f>Table13[[#This Row],[Cons h '[MWh']]]-Table13[[#This Row],[Ewec_prod '[MWh']]]-Table13[[#This Row],[Eeol_prod '[MWh']]]-Table13[[#This Row],[Efv_prod '[MWh']]]</f>
        <v>16.724823251130857</v>
      </c>
    </row>
    <row r="7963" x14ac:dyDescent="0.25">
      <c r="E7963" s="4">
        <v>43797.708333333336</v>
      </c>
      <c r="F7963" s="3">
        <v>0.20150000000000001</v>
      </c>
      <c r="G7963" s="2">
        <f>Table13[[#This Row],[CF % FV]]*$A$2</f>
        <v>22.165000000000003</v>
      </c>
      <c r="H7963" s="3">
        <v>6.79892618488048E-2</v>
      </c>
      <c r="I7963" s="2">
        <f>Table13[[#This Row],[CF % EOL ]]*$A$6</f>
        <v>0</v>
      </c>
      <c r="J7963" s="3">
        <v>5.1796439541042849E-2</v>
      </c>
      <c r="K7963" s="2">
        <f>$A$10*Table13[[#This Row],[CF % WEC]]</f>
        <v>0</v>
      </c>
      <c r="L7963" s="1">
        <v>21.451833026614</v>
      </c>
      <c r="M7963" s="2">
        <f>Table13[[#This Row],[Cons h '[MWh']]]-Table13[[#This Row],[Ewec_prod '[MWh']]]-Table13[[#This Row],[Eeol_prod '[MWh']]]-Table13[[#This Row],[Efv_prod '[MWh']]]</f>
        <v>-0.71316697338600221</v>
      </c>
    </row>
    <row r="7964" x14ac:dyDescent="0.25">
      <c r="E7964" s="4">
        <v>43797.75</v>
      </c>
      <c r="F7964" s="3">
        <v>0.20207</v>
      </c>
      <c r="G7964" s="2">
        <f>Table13[[#This Row],[CF % FV]]*$A$2</f>
        <v>22.227699999999999</v>
      </c>
      <c r="H7964" s="3">
        <v>0.110562309511682</v>
      </c>
      <c r="I7964" s="2">
        <f>Table13[[#This Row],[CF % EOL ]]*$A$6</f>
        <v>0</v>
      </c>
      <c r="J7964" s="3">
        <v>5.3284001191281273E-2</v>
      </c>
      <c r="K7964" s="2">
        <f>$A$10*Table13[[#This Row],[CF % WEC]]</f>
        <v>0</v>
      </c>
      <c r="L7964" s="1">
        <v>36.317030429302868</v>
      </c>
      <c r="M7964" s="2">
        <f>Table13[[#This Row],[Cons h '[MWh']]]-Table13[[#This Row],[Ewec_prod '[MWh']]]-Table13[[#This Row],[Eeol_prod '[MWh']]]-Table13[[#This Row],[Efv_prod '[MWh']]]</f>
        <v>14.089330429302869</v>
      </c>
    </row>
    <row r="7965" x14ac:dyDescent="0.25">
      <c r="E7965" s="4">
        <v>43797.791666666664</v>
      </c>
      <c r="F7965" s="3">
        <v>0.35781000000000002</v>
      </c>
      <c r="G7965" s="2">
        <f>Table13[[#This Row],[CF % FV]]*$A$2</f>
        <v>39.359100000000005</v>
      </c>
      <c r="H7965" s="3">
        <v>0.18661098274754401</v>
      </c>
      <c r="I7965" s="2">
        <f>Table13[[#This Row],[CF % EOL ]]*$A$6</f>
        <v>0</v>
      </c>
      <c r="J7965" s="3">
        <v>5.6117610711919549E-2</v>
      </c>
      <c r="K7965" s="2">
        <f>$A$10*Table13[[#This Row],[CF % WEC]]</f>
        <v>0</v>
      </c>
      <c r="L7965" s="1">
        <v>26.006866464906256</v>
      </c>
      <c r="M7965" s="2">
        <f>Table13[[#This Row],[Cons h '[MWh']]]-Table13[[#This Row],[Ewec_prod '[MWh']]]-Table13[[#This Row],[Eeol_prod '[MWh']]]-Table13[[#This Row],[Efv_prod '[MWh']]]</f>
        <v>-13.352233535093749</v>
      </c>
    </row>
    <row r="7966" x14ac:dyDescent="0.25">
      <c r="E7966" s="4">
        <v>43797.833333333336</v>
      </c>
      <c r="F7966" s="3">
        <v>0.55047999999999997</v>
      </c>
      <c r="G7966" s="2">
        <f>Table13[[#This Row],[CF % FV]]*$A$2</f>
        <v>60.552799999999998</v>
      </c>
      <c r="H7966" s="3">
        <v>0.36294197724550997</v>
      </c>
      <c r="I7966" s="2">
        <f>Table13[[#This Row],[CF % EOL ]]*$A$6</f>
        <v>0</v>
      </c>
      <c r="J7966" s="3">
        <v>6.0272870548741267E-2</v>
      </c>
      <c r="K7966" s="2">
        <f>$A$10*Table13[[#This Row],[CF % WEC]]</f>
        <v>0</v>
      </c>
      <c r="L7966" s="1">
        <v>30.447751227979143</v>
      </c>
      <c r="M7966" s="2">
        <f>Table13[[#This Row],[Cons h '[MWh']]]-Table13[[#This Row],[Ewec_prod '[MWh']]]-Table13[[#This Row],[Eeol_prod '[MWh']]]-Table13[[#This Row],[Efv_prod '[MWh']]]</f>
        <v>-30.105048772020854</v>
      </c>
    </row>
    <row r="7967" x14ac:dyDescent="0.25">
      <c r="E7967" s="4">
        <v>43797.875</v>
      </c>
      <c r="F7967" s="3">
        <v>0.62820000000000009</v>
      </c>
      <c r="G7967" s="2">
        <f>Table13[[#This Row],[CF % FV]]*$A$2</f>
        <v>69.102000000000004</v>
      </c>
      <c r="H7967" s="3">
        <v>0.50852842689053701</v>
      </c>
      <c r="I7967" s="2">
        <f>Table13[[#This Row],[CF % EOL ]]*$A$6</f>
        <v>0</v>
      </c>
      <c r="J7967" s="3">
        <v>8.6266765297045814E-2</v>
      </c>
      <c r="K7967" s="2">
        <f>$A$10*Table13[[#This Row],[CF % WEC]]</f>
        <v>0</v>
      </c>
      <c r="L7967" s="1">
        <v>29.233540352179112</v>
      </c>
      <c r="M7967" s="2">
        <f>Table13[[#This Row],[Cons h '[MWh']]]-Table13[[#This Row],[Ewec_prod '[MWh']]]-Table13[[#This Row],[Eeol_prod '[MWh']]]-Table13[[#This Row],[Efv_prod '[MWh']]]</f>
        <v>-39.868459647820892</v>
      </c>
    </row>
    <row r="7968" x14ac:dyDescent="0.25">
      <c r="E7968" s="4">
        <v>43797.916666666664</v>
      </c>
      <c r="F7968" s="3">
        <v>0.60259000000000007</v>
      </c>
      <c r="G7968" s="2">
        <f>Table13[[#This Row],[CF % FV]]*$A$2</f>
        <v>66.284900000000007</v>
      </c>
      <c r="H7968" s="3">
        <v>0.78638299377151599</v>
      </c>
      <c r="I7968" s="2">
        <f>Table13[[#This Row],[CF % EOL ]]*$A$6</f>
        <v>0</v>
      </c>
      <c r="J7968" s="3">
        <v>0.11239833555556807</v>
      </c>
      <c r="K7968" s="2">
        <f>$A$10*Table13[[#This Row],[CF % WEC]]</f>
        <v>0</v>
      </c>
      <c r="L7968" s="1">
        <v>25.360620266489207</v>
      </c>
      <c r="M7968" s="2">
        <f>Table13[[#This Row],[Cons h '[MWh']]]-Table13[[#This Row],[Ewec_prod '[MWh']]]-Table13[[#This Row],[Eeol_prod '[MWh']]]-Table13[[#This Row],[Efv_prod '[MWh']]]</f>
        <v>-40.924279733510801</v>
      </c>
    </row>
    <row r="7969" x14ac:dyDescent="0.25">
      <c r="E7969" s="4">
        <v>43797.958333333336</v>
      </c>
      <c r="F7969" s="3">
        <v>0.60321000000000002</v>
      </c>
      <c r="G7969" s="2">
        <f>Table13[[#This Row],[CF % FV]]*$A$2</f>
        <v>66.353099999999998</v>
      </c>
      <c r="H7969" s="3">
        <v>0.64179271873874</v>
      </c>
      <c r="I7969" s="2">
        <f>Table13[[#This Row],[CF % EOL ]]*$A$6</f>
        <v>0</v>
      </c>
      <c r="J7969" s="3">
        <v>0.10974650020619861</v>
      </c>
      <c r="K7969" s="2">
        <f>$A$10*Table13[[#This Row],[CF % WEC]]</f>
        <v>0</v>
      </c>
      <c r="L7969" s="1">
        <v>22.275584857294454</v>
      </c>
      <c r="M7969" s="2">
        <f>Table13[[#This Row],[Cons h '[MWh']]]-Table13[[#This Row],[Ewec_prod '[MWh']]]-Table13[[#This Row],[Eeol_prod '[MWh']]]-Table13[[#This Row],[Efv_prod '[MWh']]]</f>
        <v>-44.077515142705543</v>
      </c>
    </row>
    <row r="7970" x14ac:dyDescent="0.25">
      <c r="E7970" s="4">
        <v>43798</v>
      </c>
      <c r="F7970" s="3">
        <v>0.50397999999999998</v>
      </c>
      <c r="G7970" s="2">
        <f>Table13[[#This Row],[CF % FV]]*$A$2</f>
        <v>55.437799999999996</v>
      </c>
      <c r="H7970" s="3">
        <v>0.47023124334060801</v>
      </c>
      <c r="I7970" s="2">
        <f>Table13[[#This Row],[CF % EOL ]]*$A$6</f>
        <v>0</v>
      </c>
      <c r="J7970" s="3">
        <v>9.8162545223006728E-2</v>
      </c>
      <c r="K7970" s="2">
        <f>$A$10*Table13[[#This Row],[CF % WEC]]</f>
        <v>0</v>
      </c>
      <c r="L7970" s="1">
        <v>21.106828595090775</v>
      </c>
      <c r="M7970" s="2">
        <f>Table13[[#This Row],[Cons h '[MWh']]]-Table13[[#This Row],[Ewec_prod '[MWh']]]-Table13[[#This Row],[Eeol_prod '[MWh']]]-Table13[[#This Row],[Efv_prod '[MWh']]]</f>
        <v>-34.330971404909221</v>
      </c>
    </row>
    <row r="7971" x14ac:dyDescent="0.25">
      <c r="E7971" s="4">
        <v>43798.041666666664</v>
      </c>
      <c r="F7971" s="3">
        <v>0.2908</v>
      </c>
      <c r="G7971" s="2">
        <f>Table13[[#This Row],[CF % FV]]*$A$2</f>
        <v>31.988</v>
      </c>
      <c r="H7971" s="3">
        <v>0.367540378860225</v>
      </c>
      <c r="I7971" s="2">
        <f>Table13[[#This Row],[CF % EOL ]]*$A$6</f>
        <v>0</v>
      </c>
      <c r="J7971" s="3">
        <v>8.9724505772265511E-2</v>
      </c>
      <c r="K7971" s="2">
        <f>$A$10*Table13[[#This Row],[CF % WEC]]</f>
        <v>0</v>
      </c>
      <c r="L7971" s="1">
        <v>20.576265144242193</v>
      </c>
      <c r="M7971" s="2">
        <f>Table13[[#This Row],[Cons h '[MWh']]]-Table13[[#This Row],[Ewec_prod '[MWh']]]-Table13[[#This Row],[Eeol_prod '[MWh']]]-Table13[[#This Row],[Efv_prod '[MWh']]]</f>
        <v>-11.411734855757807</v>
      </c>
    </row>
    <row r="7972" x14ac:dyDescent="0.25">
      <c r="E7972" s="4">
        <v>43798.083333333336</v>
      </c>
      <c r="F7972" s="3">
        <v>0.1353</v>
      </c>
      <c r="G7972" s="2">
        <f>Table13[[#This Row],[CF % FV]]*$A$2</f>
        <v>14.883000000000001</v>
      </c>
      <c r="H7972" s="3">
        <v>0.36268575258968799</v>
      </c>
      <c r="I7972" s="2">
        <f>Table13[[#This Row],[CF % EOL ]]*$A$6</f>
        <v>0</v>
      </c>
      <c r="J7972" s="3">
        <v>8.4144178805312525E-2</v>
      </c>
      <c r="K7972" s="2">
        <f>$A$10*Table13[[#This Row],[CF % WEC]]</f>
        <v>0</v>
      </c>
      <c r="L7972" s="1">
        <v>24.886107103835105</v>
      </c>
      <c r="M7972" s="2">
        <f>Table13[[#This Row],[Cons h '[MWh']]]-Table13[[#This Row],[Ewec_prod '[MWh']]]-Table13[[#This Row],[Eeol_prod '[MWh']]]-Table13[[#This Row],[Efv_prod '[MWh']]]</f>
        <v>10.003107103835104</v>
      </c>
    </row>
    <row r="7973" x14ac:dyDescent="0.25">
      <c r="E7973" s="4">
        <v>43798.125</v>
      </c>
      <c r="F7973" s="3">
        <v>1.7479999999999999E-2</v>
      </c>
      <c r="G7973" s="2">
        <f>Table13[[#This Row],[CF % FV]]*$A$2</f>
        <v>1.9227999999999998</v>
      </c>
      <c r="H7973" s="3">
        <v>0.352148092917491</v>
      </c>
      <c r="I7973" s="2">
        <f>Table13[[#This Row],[CF % EOL ]]*$A$6</f>
        <v>0</v>
      </c>
      <c r="J7973" s="3">
        <v>8.1032440057357547E-2</v>
      </c>
      <c r="K7973" s="2">
        <f>$A$10*Table13[[#This Row],[CF % WEC]]</f>
        <v>0</v>
      </c>
      <c r="L7973" s="1">
        <v>23.902925533621612</v>
      </c>
      <c r="M7973" s="2">
        <f>Table13[[#This Row],[Cons h '[MWh']]]-Table13[[#This Row],[Ewec_prod '[MWh']]]-Table13[[#This Row],[Eeol_prod '[MWh']]]-Table13[[#This Row],[Efv_prod '[MWh']]]</f>
        <v>21.980125533621614</v>
      </c>
    </row>
    <row r="7974" x14ac:dyDescent="0.25">
      <c r="E7974" s="4">
        <v>43798.166666666664</v>
      </c>
      <c r="F7974" s="3">
        <v>0</v>
      </c>
      <c r="G7974" s="2">
        <f>Table13[[#This Row],[CF % FV]]*$A$2</f>
        <v>0</v>
      </c>
      <c r="H7974" s="3">
        <v>0.350413966654534</v>
      </c>
      <c r="I7974" s="2">
        <f>Table13[[#This Row],[CF % EOL ]]*$A$6</f>
        <v>0</v>
      </c>
      <c r="J7974" s="3">
        <v>7.9028732448276115E-2</v>
      </c>
      <c r="K7974" s="2">
        <f>$A$10*Table13[[#This Row],[CF % WEC]]</f>
        <v>0</v>
      </c>
      <c r="L7974" s="1">
        <v>22.016643904706964</v>
      </c>
      <c r="M7974" s="2">
        <f>Table13[[#This Row],[Cons h '[MWh']]]-Table13[[#This Row],[Ewec_prod '[MWh']]]-Table13[[#This Row],[Eeol_prod '[MWh']]]-Table13[[#This Row],[Efv_prod '[MWh']]]</f>
        <v>22.016643904706964</v>
      </c>
    </row>
    <row r="7975" x14ac:dyDescent="0.25">
      <c r="E7975" s="4">
        <v>43798.208333333336</v>
      </c>
      <c r="F7975" s="3">
        <v>0</v>
      </c>
      <c r="G7975" s="2">
        <f>Table13[[#This Row],[CF % FV]]*$A$2</f>
        <v>0</v>
      </c>
      <c r="H7975" s="3">
        <v>0.26455426917361502</v>
      </c>
      <c r="I7975" s="2">
        <f>Table13[[#This Row],[CF % EOL ]]*$A$6</f>
        <v>0</v>
      </c>
      <c r="J7975" s="3">
        <v>7.3396514720296013E-2</v>
      </c>
      <c r="K7975" s="2">
        <f>$A$10*Table13[[#This Row],[CF % WEC]]</f>
        <v>0</v>
      </c>
      <c r="L7975" s="1">
        <v>23.971193934571552</v>
      </c>
      <c r="M7975" s="2">
        <f>Table13[[#This Row],[Cons h '[MWh']]]-Table13[[#This Row],[Ewec_prod '[MWh']]]-Table13[[#This Row],[Eeol_prod '[MWh']]]-Table13[[#This Row],[Efv_prod '[MWh']]]</f>
        <v>23.971193934571552</v>
      </c>
    </row>
    <row r="7976" x14ac:dyDescent="0.25">
      <c r="E7976" s="4">
        <v>43798.25</v>
      </c>
      <c r="F7976" s="3">
        <v>0</v>
      </c>
      <c r="G7976" s="2">
        <f>Table13[[#This Row],[CF % FV]]*$A$2</f>
        <v>0</v>
      </c>
      <c r="H7976" s="3">
        <v>0.165730011666852</v>
      </c>
      <c r="I7976" s="2">
        <f>Table13[[#This Row],[CF % EOL ]]*$A$6</f>
        <v>0</v>
      </c>
      <c r="J7976" s="3">
        <v>6.682776020693966E-2</v>
      </c>
      <c r="K7976" s="2">
        <f>$A$10*Table13[[#This Row],[CF % WEC]]</f>
        <v>0</v>
      </c>
      <c r="L7976" s="1">
        <v>27.097986145779437</v>
      </c>
      <c r="M7976" s="2">
        <f>Table13[[#This Row],[Cons h '[MWh']]]-Table13[[#This Row],[Ewec_prod '[MWh']]]-Table13[[#This Row],[Eeol_prod '[MWh']]]-Table13[[#This Row],[Efv_prod '[MWh']]]</f>
        <v>27.097986145779437</v>
      </c>
    </row>
    <row r="7977" x14ac:dyDescent="0.25">
      <c r="E7977" s="4">
        <v>43798.291666666664</v>
      </c>
      <c r="F7977" s="3">
        <v>0</v>
      </c>
      <c r="G7977" s="2">
        <f>Table13[[#This Row],[CF % FV]]*$A$2</f>
        <v>0</v>
      </c>
      <c r="H7977" s="3">
        <v>0.12957243923419401</v>
      </c>
      <c r="I7977" s="2">
        <f>Table13[[#This Row],[CF % EOL ]]*$A$6</f>
        <v>0</v>
      </c>
      <c r="J7977" s="3">
        <v>6.2200810873194783E-2</v>
      </c>
      <c r="K7977" s="2">
        <f>$A$10*Table13[[#This Row],[CF % WEC]]</f>
        <v>0</v>
      </c>
      <c r="L7977" s="1">
        <v>39.315454393934573</v>
      </c>
      <c r="M7977" s="2">
        <f>Table13[[#This Row],[Cons h '[MWh']]]-Table13[[#This Row],[Ewec_prod '[MWh']]]-Table13[[#This Row],[Eeol_prod '[MWh']]]-Table13[[#This Row],[Efv_prod '[MWh']]]</f>
        <v>39.315454393934573</v>
      </c>
    </row>
    <row r="7978" x14ac:dyDescent="0.25">
      <c r="E7978" s="4">
        <v>43798.333333333336</v>
      </c>
      <c r="F7978" s="3">
        <v>0</v>
      </c>
      <c r="G7978" s="2">
        <f>Table13[[#This Row],[CF % FV]]*$A$2</f>
        <v>0</v>
      </c>
      <c r="H7978" s="3">
        <v>0.19115635402634901</v>
      </c>
      <c r="I7978" s="2">
        <f>Table13[[#This Row],[CF % EOL ]]*$A$6</f>
        <v>0</v>
      </c>
      <c r="J7978" s="3">
        <v>5.9477614562969121E-2</v>
      </c>
      <c r="K7978" s="2">
        <f>$A$10*Table13[[#This Row],[CF % WEC]]</f>
        <v>0</v>
      </c>
      <c r="L7978" s="1">
        <v>21.194305084001364</v>
      </c>
      <c r="M7978" s="2">
        <f>Table13[[#This Row],[Cons h '[MWh']]]-Table13[[#This Row],[Ewec_prod '[MWh']]]-Table13[[#This Row],[Eeol_prod '[MWh']]]-Table13[[#This Row],[Efv_prod '[MWh']]]</f>
        <v>21.194305084001364</v>
      </c>
    </row>
    <row r="7979" x14ac:dyDescent="0.25">
      <c r="E7979" s="4">
        <v>43798.375</v>
      </c>
      <c r="F7979" s="3">
        <v>0</v>
      </c>
      <c r="G7979" s="2">
        <f>Table13[[#This Row],[CF % FV]]*$A$2</f>
        <v>0</v>
      </c>
      <c r="H7979" s="3">
        <v>0.16130084389562899</v>
      </c>
      <c r="I7979" s="2">
        <f>Table13[[#This Row],[CF % EOL ]]*$A$6</f>
        <v>0</v>
      </c>
      <c r="J7979" s="3">
        <v>5.7042692459417683E-2</v>
      </c>
      <c r="K7979" s="2">
        <f>$A$10*Table13[[#This Row],[CF % WEC]]</f>
        <v>0</v>
      </c>
      <c r="L7979" s="1">
        <v>23.186986046671727</v>
      </c>
      <c r="M7979" s="2">
        <f>Table13[[#This Row],[Cons h '[MWh']]]-Table13[[#This Row],[Ewec_prod '[MWh']]]-Table13[[#This Row],[Eeol_prod '[MWh']]]-Table13[[#This Row],[Efv_prod '[MWh']]]</f>
        <v>23.186986046671727</v>
      </c>
    </row>
    <row r="7980" x14ac:dyDescent="0.25">
      <c r="E7980" s="4">
        <v>43798.416666666664</v>
      </c>
      <c r="F7980" s="3">
        <v>0</v>
      </c>
      <c r="G7980" s="2">
        <f>Table13[[#This Row],[CF % FV]]*$A$2</f>
        <v>0</v>
      </c>
      <c r="H7980" s="3">
        <v>0.16422548922473701</v>
      </c>
      <c r="I7980" s="2">
        <f>Table13[[#This Row],[CF % EOL ]]*$A$6</f>
        <v>0</v>
      </c>
      <c r="J7980" s="3">
        <v>5.5727589465359807E-2</v>
      </c>
      <c r="K7980" s="2">
        <f>$A$10*Table13[[#This Row],[CF % WEC]]</f>
        <v>0</v>
      </c>
      <c r="L7980" s="1">
        <v>30.49002908390942</v>
      </c>
      <c r="M7980" s="2">
        <f>Table13[[#This Row],[Cons h '[MWh']]]-Table13[[#This Row],[Ewec_prod '[MWh']]]-Table13[[#This Row],[Eeol_prod '[MWh']]]-Table13[[#This Row],[Efv_prod '[MWh']]]</f>
        <v>30.49002908390942</v>
      </c>
    </row>
    <row r="7981" x14ac:dyDescent="0.25">
      <c r="E7981" s="4">
        <v>43798.458333333336</v>
      </c>
      <c r="F7981" s="3">
        <v>0</v>
      </c>
      <c r="G7981" s="2">
        <f>Table13[[#This Row],[CF % FV]]*$A$2</f>
        <v>0</v>
      </c>
      <c r="H7981" s="3">
        <v>0.28954554707303598</v>
      </c>
      <c r="I7981" s="2">
        <f>Table13[[#This Row],[CF % EOL ]]*$A$6</f>
        <v>0</v>
      </c>
      <c r="J7981" s="3">
        <v>5.6459729050310825E-2</v>
      </c>
      <c r="K7981" s="2">
        <f>$A$10*Table13[[#This Row],[CF % WEC]]</f>
        <v>0</v>
      </c>
      <c r="L7981" s="1">
        <v>25.581868645658687</v>
      </c>
      <c r="M7981" s="2">
        <f>Table13[[#This Row],[Cons h '[MWh']]]-Table13[[#This Row],[Ewec_prod '[MWh']]]-Table13[[#This Row],[Eeol_prod '[MWh']]]-Table13[[#This Row],[Efv_prod '[MWh']]]</f>
        <v>25.581868645658687</v>
      </c>
    </row>
    <row r="7982" x14ac:dyDescent="0.25">
      <c r="E7982" s="4">
        <v>43798.5</v>
      </c>
      <c r="F7982" s="3">
        <v>0</v>
      </c>
      <c r="G7982" s="2">
        <f>Table13[[#This Row],[CF % FV]]*$A$2</f>
        <v>0</v>
      </c>
      <c r="H7982" s="3">
        <v>0.389894549495368</v>
      </c>
      <c r="I7982" s="2">
        <f>Table13[[#This Row],[CF % EOL ]]*$A$6</f>
        <v>0</v>
      </c>
      <c r="J7982" s="3">
        <v>5.6823967344755491E-2</v>
      </c>
      <c r="K7982" s="2">
        <f>$A$10*Table13[[#This Row],[CF % WEC]]</f>
        <v>0</v>
      </c>
      <c r="L7982" s="1">
        <v>29.502247033305988</v>
      </c>
      <c r="M7982" s="2">
        <f>Table13[[#This Row],[Cons h '[MWh']]]-Table13[[#This Row],[Ewec_prod '[MWh']]]-Table13[[#This Row],[Eeol_prod '[MWh']]]-Table13[[#This Row],[Efv_prod '[MWh']]]</f>
        <v>29.502247033305988</v>
      </c>
    </row>
    <row r="7983" x14ac:dyDescent="0.25">
      <c r="E7983" s="4">
        <v>43798.541666666664</v>
      </c>
      <c r="F7983" s="3">
        <v>0</v>
      </c>
      <c r="G7983" s="2">
        <f>Table13[[#This Row],[CF % FV]]*$A$2</f>
        <v>0</v>
      </c>
      <c r="H7983" s="3">
        <v>0.39851678692280801</v>
      </c>
      <c r="I7983" s="2">
        <f>Table13[[#This Row],[CF % EOL ]]*$A$6</f>
        <v>0</v>
      </c>
      <c r="J7983" s="3">
        <v>5.9539808728995704E-2</v>
      </c>
      <c r="K7983" s="2">
        <f>$A$10*Table13[[#This Row],[CF % WEC]]</f>
        <v>0</v>
      </c>
      <c r="L7983" s="1">
        <v>27.889148683694984</v>
      </c>
      <c r="M7983" s="2">
        <f>Table13[[#This Row],[Cons h '[MWh']]]-Table13[[#This Row],[Ewec_prod '[MWh']]]-Table13[[#This Row],[Eeol_prod '[MWh']]]-Table13[[#This Row],[Efv_prod '[MWh']]]</f>
        <v>27.889148683694984</v>
      </c>
    </row>
    <row r="7984" x14ac:dyDescent="0.25">
      <c r="E7984" s="4">
        <v>43798.583333333336</v>
      </c>
      <c r="F7984" s="3">
        <v>0</v>
      </c>
      <c r="G7984" s="2">
        <f>Table13[[#This Row],[CF % FV]]*$A$2</f>
        <v>0</v>
      </c>
      <c r="H7984" s="3">
        <v>0.46453295829869201</v>
      </c>
      <c r="I7984" s="2">
        <f>Table13[[#This Row],[CF % EOL ]]*$A$6</f>
        <v>0</v>
      </c>
      <c r="J7984" s="3">
        <v>6.324030991000848E-2</v>
      </c>
      <c r="K7984" s="2">
        <f>$A$10*Table13[[#This Row],[CF % WEC]]</f>
        <v>0</v>
      </c>
      <c r="L7984" s="1">
        <v>19.303711606265129</v>
      </c>
      <c r="M7984" s="2">
        <f>Table13[[#This Row],[Cons h '[MWh']]]-Table13[[#This Row],[Ewec_prod '[MWh']]]-Table13[[#This Row],[Eeol_prod '[MWh']]]-Table13[[#This Row],[Efv_prod '[MWh']]]</f>
        <v>19.303711606265129</v>
      </c>
    </row>
    <row r="7985" x14ac:dyDescent="0.25">
      <c r="E7985" s="4">
        <v>43798.625</v>
      </c>
      <c r="F7985" s="3">
        <v>3.4500000000000004E-3</v>
      </c>
      <c r="G7985" s="2">
        <f>Table13[[#This Row],[CF % FV]]*$A$2</f>
        <v>0.37950000000000006</v>
      </c>
      <c r="H7985" s="3">
        <v>0.461085215699581</v>
      </c>
      <c r="I7985" s="2">
        <f>Table13[[#This Row],[CF % EOL ]]*$A$6</f>
        <v>0</v>
      </c>
      <c r="J7985" s="3">
        <v>6.4799724209032003E-2</v>
      </c>
      <c r="K7985" s="2">
        <f>$A$10*Table13[[#This Row],[CF % WEC]]</f>
        <v>0</v>
      </c>
      <c r="L7985" s="1">
        <v>23.936782232399423</v>
      </c>
      <c r="M7985" s="2">
        <f>Table13[[#This Row],[Cons h '[MWh']]]-Table13[[#This Row],[Ewec_prod '[MWh']]]-Table13[[#This Row],[Eeol_prod '[MWh']]]-Table13[[#This Row],[Efv_prod '[MWh']]]</f>
        <v>23.557282232399423</v>
      </c>
    </row>
    <row r="7986" x14ac:dyDescent="0.25">
      <c r="E7986" s="4">
        <v>43798.666666666664</v>
      </c>
      <c r="F7986" s="3">
        <v>0.10081999999999999</v>
      </c>
      <c r="G7986" s="2">
        <f>Table13[[#This Row],[CF % FV]]*$A$2</f>
        <v>11.090199999999999</v>
      </c>
      <c r="H7986" s="3">
        <v>0.47528744782329702</v>
      </c>
      <c r="I7986" s="2">
        <f>Table13[[#This Row],[CF % EOL ]]*$A$6</f>
        <v>0</v>
      </c>
      <c r="J7986" s="3">
        <v>6.4400166489621241E-2</v>
      </c>
      <c r="K7986" s="2">
        <f>$A$10*Table13[[#This Row],[CF % WEC]]</f>
        <v>0</v>
      </c>
      <c r="L7986" s="1">
        <v>25.6411851874985</v>
      </c>
      <c r="M7986" s="2">
        <f>Table13[[#This Row],[Cons h '[MWh']]]-Table13[[#This Row],[Ewec_prod '[MWh']]]-Table13[[#This Row],[Eeol_prod '[MWh']]]-Table13[[#This Row],[Efv_prod '[MWh']]]</f>
        <v>14.550985187498501</v>
      </c>
    </row>
    <row r="7987" x14ac:dyDescent="0.25">
      <c r="E7987" s="4">
        <v>43798.708333333336</v>
      </c>
      <c r="F7987" s="3">
        <v>0.25706000000000001</v>
      </c>
      <c r="G7987" s="2">
        <f>Table13[[#This Row],[CF % FV]]*$A$2</f>
        <v>28.276600000000002</v>
      </c>
      <c r="H7987" s="3">
        <v>0.31339878348969002</v>
      </c>
      <c r="I7987" s="2">
        <f>Table13[[#This Row],[CF % EOL ]]*$A$6</f>
        <v>0</v>
      </c>
      <c r="J7987" s="3">
        <v>6.3290791824597112E-2</v>
      </c>
      <c r="K7987" s="2">
        <f>$A$10*Table13[[#This Row],[CF % WEC]]</f>
        <v>0</v>
      </c>
      <c r="L7987" s="1">
        <v>26.724408276176316</v>
      </c>
      <c r="M7987" s="2">
        <f>Table13[[#This Row],[Cons h '[MWh']]]-Table13[[#This Row],[Ewec_prod '[MWh']]]-Table13[[#This Row],[Eeol_prod '[MWh']]]-Table13[[#This Row],[Efv_prod '[MWh']]]</f>
        <v>-1.552191723823686</v>
      </c>
    </row>
    <row r="7988" x14ac:dyDescent="0.25">
      <c r="E7988" s="4">
        <v>43798.75</v>
      </c>
      <c r="F7988" s="3">
        <v>0.27739999999999998</v>
      </c>
      <c r="G7988" s="2">
        <f>Table13[[#This Row],[CF % FV]]*$A$2</f>
        <v>30.513999999999999</v>
      </c>
      <c r="H7988" s="3">
        <v>0.27126839947195602</v>
      </c>
      <c r="I7988" s="2">
        <f>Table13[[#This Row],[CF % EOL ]]*$A$6</f>
        <v>0</v>
      </c>
      <c r="J7988" s="3">
        <v>6.3123874630296117E-2</v>
      </c>
      <c r="K7988" s="2">
        <f>$A$10*Table13[[#This Row],[CF % WEC]]</f>
        <v>0</v>
      </c>
      <c r="L7988" s="1">
        <v>37.614100340349857</v>
      </c>
      <c r="M7988" s="2">
        <f>Table13[[#This Row],[Cons h '[MWh']]]-Table13[[#This Row],[Ewec_prod '[MWh']]]-Table13[[#This Row],[Eeol_prod '[MWh']]]-Table13[[#This Row],[Efv_prod '[MWh']]]</f>
        <v>7.1001003403498579</v>
      </c>
    </row>
    <row r="7989" x14ac:dyDescent="0.25">
      <c r="E7989" s="4">
        <v>43798.791666666664</v>
      </c>
      <c r="F7989" s="3">
        <v>0.37028</v>
      </c>
      <c r="G7989" s="2">
        <f>Table13[[#This Row],[CF % FV]]*$A$2</f>
        <v>40.730800000000002</v>
      </c>
      <c r="H7989" s="3">
        <v>0.34118899782462397</v>
      </c>
      <c r="I7989" s="2">
        <f>Table13[[#This Row],[CF % EOL ]]*$A$6</f>
        <v>0</v>
      </c>
      <c r="J7989" s="3">
        <v>6.4862834211657547E-2</v>
      </c>
      <c r="K7989" s="2">
        <f>$A$10*Table13[[#This Row],[CF % WEC]]</f>
        <v>0</v>
      </c>
      <c r="L7989" s="1">
        <v>43.135420574052496</v>
      </c>
      <c r="M7989" s="2">
        <f>Table13[[#This Row],[Cons h '[MWh']]]-Table13[[#This Row],[Ewec_prod '[MWh']]]-Table13[[#This Row],[Eeol_prod '[MWh']]]-Table13[[#This Row],[Efv_prod '[MWh']]]</f>
        <v>2.404620574052494</v>
      </c>
    </row>
    <row r="7990" x14ac:dyDescent="0.25">
      <c r="E7990" s="4">
        <v>43798.833333333336</v>
      </c>
      <c r="F7990" s="3">
        <v>0.45654</v>
      </c>
      <c r="G7990" s="2">
        <f>Table13[[#This Row],[CF % FV]]*$A$2</f>
        <v>50.2194</v>
      </c>
      <c r="H7990" s="3">
        <v>0.402213515507087</v>
      </c>
      <c r="I7990" s="2">
        <f>Table13[[#This Row],[CF % EOL ]]*$A$6</f>
        <v>0</v>
      </c>
      <c r="J7990" s="3">
        <v>6.800893193887482E-2</v>
      </c>
      <c r="K7990" s="2">
        <f>$A$10*Table13[[#This Row],[CF % WEC]]</f>
        <v>0</v>
      </c>
      <c r="L7990" s="1">
        <v>24.063218599886277</v>
      </c>
      <c r="M7990" s="2">
        <f>Table13[[#This Row],[Cons h '[MWh']]]-Table13[[#This Row],[Ewec_prod '[MWh']]]-Table13[[#This Row],[Eeol_prod '[MWh']]]-Table13[[#This Row],[Efv_prod '[MWh']]]</f>
        <v>-26.156181400113724</v>
      </c>
    </row>
    <row r="7991" x14ac:dyDescent="0.25">
      <c r="E7991" s="4">
        <v>43798.875</v>
      </c>
      <c r="F7991" s="3">
        <v>0.46314</v>
      </c>
      <c r="G7991" s="2">
        <f>Table13[[#This Row],[CF % FV]]*$A$2</f>
        <v>50.945399999999999</v>
      </c>
      <c r="H7991" s="3">
        <v>0.36204466599690799</v>
      </c>
      <c r="I7991" s="2">
        <f>Table13[[#This Row],[CF % EOL ]]*$A$6</f>
        <v>0</v>
      </c>
      <c r="J7991" s="3">
        <v>7.0416089629617915E-2</v>
      </c>
      <c r="K7991" s="2">
        <f>$A$10*Table13[[#This Row],[CF % WEC]]</f>
        <v>0</v>
      </c>
      <c r="L7991" s="1">
        <v>28.581729088398383</v>
      </c>
      <c r="M7991" s="2">
        <f>Table13[[#This Row],[Cons h '[MWh']]]-Table13[[#This Row],[Ewec_prod '[MWh']]]-Table13[[#This Row],[Eeol_prod '[MWh']]]-Table13[[#This Row],[Efv_prod '[MWh']]]</f>
        <v>-22.363670911601616</v>
      </c>
    </row>
    <row r="7992" x14ac:dyDescent="0.25">
      <c r="E7992" s="4">
        <v>43798.916666666664</v>
      </c>
      <c r="F7992" s="3">
        <v>0.53761999999999999</v>
      </c>
      <c r="G7992" s="2">
        <f>Table13[[#This Row],[CF % FV]]*$A$2</f>
        <v>59.138199999999998</v>
      </c>
      <c r="H7992" s="3">
        <v>0.44741218765999102</v>
      </c>
      <c r="I7992" s="2">
        <f>Table13[[#This Row],[CF % EOL ]]*$A$6</f>
        <v>0</v>
      </c>
      <c r="J7992" s="3">
        <v>7.1793004879203245E-2</v>
      </c>
      <c r="K7992" s="2">
        <f>$A$10*Table13[[#This Row],[CF % WEC]]</f>
        <v>0</v>
      </c>
      <c r="L7992" s="1">
        <v>26.200073487808019</v>
      </c>
      <c r="M7992" s="2">
        <f>Table13[[#This Row],[Cons h '[MWh']]]-Table13[[#This Row],[Ewec_prod '[MWh']]]-Table13[[#This Row],[Eeol_prod '[MWh']]]-Table13[[#This Row],[Efv_prod '[MWh']]]</f>
        <v>-32.938126512191978</v>
      </c>
    </row>
    <row r="7993" x14ac:dyDescent="0.25">
      <c r="E7993" s="4">
        <v>43798.958333333336</v>
      </c>
      <c r="F7993" s="3">
        <v>0.52686999999999995</v>
      </c>
      <c r="G7993" s="2">
        <f>Table13[[#This Row],[CF % FV]]*$A$2</f>
        <v>57.955699999999993</v>
      </c>
      <c r="H7993" s="3">
        <v>0.38276306538575</v>
      </c>
      <c r="I7993" s="2">
        <f>Table13[[#This Row],[CF % EOL ]]*$A$6</f>
        <v>0</v>
      </c>
      <c r="J7993" s="3">
        <v>7.1591891227618248E-2</v>
      </c>
      <c r="K7993" s="2">
        <f>$A$10*Table13[[#This Row],[CF % WEC]]</f>
        <v>0</v>
      </c>
      <c r="L7993" s="1">
        <v>18.461247503150048</v>
      </c>
      <c r="M7993" s="2">
        <f>Table13[[#This Row],[Cons h '[MWh']]]-Table13[[#This Row],[Ewec_prod '[MWh']]]-Table13[[#This Row],[Eeol_prod '[MWh']]]-Table13[[#This Row],[Efv_prod '[MWh']]]</f>
        <v>-39.494452496849945</v>
      </c>
    </row>
    <row r="7994" x14ac:dyDescent="0.25">
      <c r="E7994" s="4">
        <v>43799</v>
      </c>
      <c r="F7994" s="3">
        <v>0.42541000000000001</v>
      </c>
      <c r="G7994" s="2">
        <f>Table13[[#This Row],[CF % FV]]*$A$2</f>
        <v>46.795099999999998</v>
      </c>
      <c r="H7994" s="3">
        <v>0.31842965578920701</v>
      </c>
      <c r="I7994" s="2">
        <f>Table13[[#This Row],[CF % EOL ]]*$A$6</f>
        <v>0</v>
      </c>
      <c r="J7994" s="3">
        <v>7.057527357158816E-2</v>
      </c>
      <c r="K7994" s="2">
        <f>$A$10*Table13[[#This Row],[CF % WEC]]</f>
        <v>0</v>
      </c>
      <c r="L7994" s="1">
        <v>25.815450054778072</v>
      </c>
      <c r="M7994" s="2">
        <f>Table13[[#This Row],[Cons h '[MWh']]]-Table13[[#This Row],[Ewec_prod '[MWh']]]-Table13[[#This Row],[Eeol_prod '[MWh']]]-Table13[[#This Row],[Efv_prod '[MWh']]]</f>
        <v>-20.979649945221926</v>
      </c>
    </row>
    <row r="7995" x14ac:dyDescent="0.25">
      <c r="E7995" s="4">
        <v>43799.041666666664</v>
      </c>
      <c r="F7995" s="3">
        <v>0.33056999999999997</v>
      </c>
      <c r="G7995" s="2">
        <f>Table13[[#This Row],[CF % FV]]*$A$2</f>
        <v>36.362699999999997</v>
      </c>
      <c r="H7995" s="3">
        <v>0.27516268309584901</v>
      </c>
      <c r="I7995" s="2">
        <f>Table13[[#This Row],[CF % EOL ]]*$A$6</f>
        <v>0</v>
      </c>
      <c r="J7995" s="3">
        <v>6.965112325707451E-2</v>
      </c>
      <c r="K7995" s="2">
        <f>$A$10*Table13[[#This Row],[CF % WEC]]</f>
        <v>0</v>
      </c>
      <c r="L7995" s="1">
        <v>25.645169534064465</v>
      </c>
      <c r="M7995" s="2">
        <f>Table13[[#This Row],[Cons h '[MWh']]]-Table13[[#This Row],[Ewec_prod '[MWh']]]-Table13[[#This Row],[Eeol_prod '[MWh']]]-Table13[[#This Row],[Efv_prod '[MWh']]]</f>
        <v>-10.717530465935532</v>
      </c>
    </row>
    <row r="7996" x14ac:dyDescent="0.25">
      <c r="E7996" s="4">
        <v>43799.083333333336</v>
      </c>
      <c r="F7996" s="3">
        <v>0.15489</v>
      </c>
      <c r="G7996" s="2">
        <f>Table13[[#This Row],[CF % FV]]*$A$2</f>
        <v>17.0379</v>
      </c>
      <c r="H7996" s="3">
        <v>0.25134595085397798</v>
      </c>
      <c r="I7996" s="2">
        <f>Table13[[#This Row],[CF % EOL ]]*$A$6</f>
        <v>0</v>
      </c>
      <c r="J7996" s="3">
        <v>6.8514686553397097E-2</v>
      </c>
      <c r="K7996" s="2">
        <f>$A$10*Table13[[#This Row],[CF % WEC]]</f>
        <v>0</v>
      </c>
      <c r="L7996" s="1">
        <v>25.367855124894017</v>
      </c>
      <c r="M7996" s="2">
        <f>Table13[[#This Row],[Cons h '[MWh']]]-Table13[[#This Row],[Ewec_prod '[MWh']]]-Table13[[#This Row],[Eeol_prod '[MWh']]]-Table13[[#This Row],[Efv_prod '[MWh']]]</f>
        <v>8.3299551248940169</v>
      </c>
    </row>
    <row r="7997" x14ac:dyDescent="0.25">
      <c r="E7997" s="4">
        <v>43799.125</v>
      </c>
      <c r="F7997" s="3">
        <v>1.6619999999999999E-2</v>
      </c>
      <c r="G7997" s="2">
        <f>Table13[[#This Row],[CF % FV]]*$A$2</f>
        <v>1.8281999999999998</v>
      </c>
      <c r="H7997" s="3">
        <v>0.203709674075369</v>
      </c>
      <c r="I7997" s="2">
        <f>Table13[[#This Row],[CF % EOL ]]*$A$6</f>
        <v>0</v>
      </c>
      <c r="J7997" s="3">
        <v>6.7336360977100232E-2</v>
      </c>
      <c r="K7997" s="2">
        <f>$A$10*Table13[[#This Row],[CF % WEC]]</f>
        <v>0</v>
      </c>
      <c r="L7997" s="1">
        <v>20.64814281226564</v>
      </c>
      <c r="M7997" s="2">
        <f>Table13[[#This Row],[Cons h '[MWh']]]-Table13[[#This Row],[Ewec_prod '[MWh']]]-Table13[[#This Row],[Eeol_prod '[MWh']]]-Table13[[#This Row],[Efv_prod '[MWh']]]</f>
        <v>18.819942812265641</v>
      </c>
    </row>
    <row r="7998" x14ac:dyDescent="0.25">
      <c r="E7998" s="4">
        <v>43799.166666666664</v>
      </c>
      <c r="F7998" s="3">
        <v>0</v>
      </c>
      <c r="G7998" s="2">
        <f>Table13[[#This Row],[CF % FV]]*$A$2</f>
        <v>0</v>
      </c>
      <c r="H7998" s="3">
        <v>0.165730011666852</v>
      </c>
      <c r="I7998" s="2">
        <f>Table13[[#This Row],[CF % EOL ]]*$A$6</f>
        <v>0</v>
      </c>
      <c r="J7998" s="3">
        <v>6.6320039953834536E-2</v>
      </c>
      <c r="K7998" s="2">
        <f>$A$10*Table13[[#This Row],[CF % WEC]]</f>
        <v>0</v>
      </c>
      <c r="L7998" s="1">
        <v>23.533660361924614</v>
      </c>
      <c r="M7998" s="2">
        <f>Table13[[#This Row],[Cons h '[MWh']]]-Table13[[#This Row],[Ewec_prod '[MWh']]]-Table13[[#This Row],[Eeol_prod '[MWh']]]-Table13[[#This Row],[Efv_prod '[MWh']]]</f>
        <v>23.533660361924614</v>
      </c>
    </row>
    <row r="7999" x14ac:dyDescent="0.25">
      <c r="E7999" s="4">
        <v>43799.208333333336</v>
      </c>
      <c r="F7999" s="3">
        <v>0</v>
      </c>
      <c r="G7999" s="2">
        <f>Table13[[#This Row],[CF % FV]]*$A$2</f>
        <v>0</v>
      </c>
      <c r="H7999" s="3">
        <v>0.165730011666852</v>
      </c>
      <c r="I7999" s="2">
        <f>Table13[[#This Row],[CF % EOL ]]*$A$6</f>
        <v>0</v>
      </c>
      <c r="J7999" s="3">
        <v>6.563287209735226E-2</v>
      </c>
      <c r="K7999" s="2">
        <f>$A$10*Table13[[#This Row],[CF % WEC]]</f>
        <v>0</v>
      </c>
      <c r="L7999" s="1">
        <v>39.435471506855329</v>
      </c>
      <c r="M7999" s="2">
        <f>Table13[[#This Row],[Cons h '[MWh']]]-Table13[[#This Row],[Ewec_prod '[MWh']]]-Table13[[#This Row],[Eeol_prod '[MWh']]]-Table13[[#This Row],[Efv_prod '[MWh']]]</f>
        <v>39.435471506855329</v>
      </c>
    </row>
    <row r="8000" x14ac:dyDescent="0.25">
      <c r="E8000" s="4">
        <v>43799.25</v>
      </c>
      <c r="F8000" s="3">
        <v>0</v>
      </c>
      <c r="G8000" s="2">
        <f>Table13[[#This Row],[CF % FV]]*$A$2</f>
        <v>0</v>
      </c>
      <c r="H8000" s="3">
        <v>0.21159845304702801</v>
      </c>
      <c r="I8000" s="2">
        <f>Table13[[#This Row],[CF % EOL ]]*$A$6</f>
        <v>0</v>
      </c>
      <c r="J8000" s="3">
        <v>6.6440271246018201E-2</v>
      </c>
      <c r="K8000" s="2">
        <f>$A$10*Table13[[#This Row],[CF % WEC]]</f>
        <v>0</v>
      </c>
      <c r="L8000" s="1">
        <v>29.699370332080406</v>
      </c>
      <c r="M8000" s="2">
        <f>Table13[[#This Row],[Cons h '[MWh']]]-Table13[[#This Row],[Ewec_prod '[MWh']]]-Table13[[#This Row],[Eeol_prod '[MWh']]]-Table13[[#This Row],[Efv_prod '[MWh']]]</f>
        <v>29.699370332080406</v>
      </c>
    </row>
    <row r="8001" x14ac:dyDescent="0.25">
      <c r="E8001" s="4">
        <v>43799.291666666664</v>
      </c>
      <c r="F8001" s="3">
        <v>0</v>
      </c>
      <c r="G8001" s="2">
        <f>Table13[[#This Row],[CF % FV]]*$A$2</f>
        <v>0</v>
      </c>
      <c r="H8001" s="3">
        <v>0.27814008493555098</v>
      </c>
      <c r="I8001" s="2">
        <f>Table13[[#This Row],[CF % EOL ]]*$A$6</f>
        <v>0</v>
      </c>
      <c r="J8001" s="3">
        <v>6.9276898305175444E-2</v>
      </c>
      <c r="K8001" s="2">
        <f>$A$10*Table13[[#This Row],[CF % WEC]]</f>
        <v>0</v>
      </c>
      <c r="L8001" s="1">
        <v>24.703091477564591</v>
      </c>
      <c r="M8001" s="2">
        <f>Table13[[#This Row],[Cons h '[MWh']]]-Table13[[#This Row],[Ewec_prod '[MWh']]]-Table13[[#This Row],[Eeol_prod '[MWh']]]-Table13[[#This Row],[Efv_prod '[MWh']]]</f>
        <v>24.703091477564591</v>
      </c>
    </row>
    <row r="8002" x14ac:dyDescent="0.25">
      <c r="E8002" s="4">
        <v>43799.333333333336</v>
      </c>
      <c r="F8002" s="3">
        <v>0</v>
      </c>
      <c r="G8002" s="2">
        <f>Table13[[#This Row],[CF % FV]]*$A$2</f>
        <v>0</v>
      </c>
      <c r="H8002" s="3">
        <v>0.32897013621673299</v>
      </c>
      <c r="I8002" s="2">
        <f>Table13[[#This Row],[CF % EOL ]]*$A$6</f>
        <v>0</v>
      </c>
      <c r="J8002" s="3">
        <v>7.2840935330270945E-2</v>
      </c>
      <c r="K8002" s="2">
        <f>$A$10*Table13[[#This Row],[CF % WEC]]</f>
        <v>0</v>
      </c>
      <c r="L8002" s="1">
        <v>25.512662612753761</v>
      </c>
      <c r="M8002" s="2">
        <f>Table13[[#This Row],[Cons h '[MWh']]]-Table13[[#This Row],[Ewec_prod '[MWh']]]-Table13[[#This Row],[Eeol_prod '[MWh']]]-Table13[[#This Row],[Efv_prod '[MWh']]]</f>
        <v>25.512662612753761</v>
      </c>
    </row>
    <row r="8003" x14ac:dyDescent="0.25">
      <c r="E8003" s="4">
        <v>43799.375</v>
      </c>
      <c r="F8003" s="3">
        <v>0</v>
      </c>
      <c r="G8003" s="2">
        <f>Table13[[#This Row],[CF % FV]]*$A$2</f>
        <v>0</v>
      </c>
      <c r="H8003" s="3">
        <v>0.40013037429570297</v>
      </c>
      <c r="I8003" s="2">
        <f>Table13[[#This Row],[CF % EOL ]]*$A$6</f>
        <v>0</v>
      </c>
      <c r="J8003" s="3">
        <v>7.0120272263207842E-2</v>
      </c>
      <c r="K8003" s="2">
        <f>$A$10*Table13[[#This Row],[CF % WEC]]</f>
        <v>0</v>
      </c>
      <c r="L8003" s="1">
        <v>26.413280010584725</v>
      </c>
      <c r="M8003" s="2">
        <f>Table13[[#This Row],[Cons h '[MWh']]]-Table13[[#This Row],[Ewec_prod '[MWh']]]-Table13[[#This Row],[Eeol_prod '[MWh']]]-Table13[[#This Row],[Efv_prod '[MWh']]]</f>
        <v>26.413280010584725</v>
      </c>
    </row>
    <row r="8004" x14ac:dyDescent="0.25">
      <c r="E8004" s="4">
        <v>43799.416666666664</v>
      </c>
      <c r="F8004" s="3">
        <v>0</v>
      </c>
      <c r="G8004" s="2">
        <f>Table13[[#This Row],[CF % FV]]*$A$2</f>
        <v>0</v>
      </c>
      <c r="H8004" s="3">
        <v>1.64158611768596E-2</v>
      </c>
      <c r="I8004" s="2">
        <f>Table13[[#This Row],[CF % EOL ]]*$A$6</f>
        <v>0</v>
      </c>
      <c r="J8004" s="3">
        <v>6.7869861283221325E-2</v>
      </c>
      <c r="K8004" s="2">
        <f>$A$10*Table13[[#This Row],[CF % WEC]]</f>
        <v>0</v>
      </c>
      <c r="L8004" s="1">
        <v>33.593958047167511</v>
      </c>
      <c r="M8004" s="2">
        <f>Table13[[#This Row],[Cons h '[MWh']]]-Table13[[#This Row],[Ewec_prod '[MWh']]]-Table13[[#This Row],[Eeol_prod '[MWh']]]-Table13[[#This Row],[Efv_prod '[MWh']]]</f>
        <v>33.593958047167511</v>
      </c>
    </row>
    <row r="8005" x14ac:dyDescent="0.25">
      <c r="E8005" s="4">
        <v>43799.458333333336</v>
      </c>
      <c r="F8005" s="3">
        <v>0</v>
      </c>
      <c r="G8005" s="2">
        <f>Table13[[#This Row],[CF % FV]]*$A$2</f>
        <v>0</v>
      </c>
      <c r="H8005" s="3">
        <v>1.39775350357205E-2</v>
      </c>
      <c r="I8005" s="2">
        <f>Table13[[#This Row],[CF % EOL ]]*$A$6</f>
        <v>0</v>
      </c>
      <c r="J8005" s="3">
        <v>6.5990997779596411E-2</v>
      </c>
      <c r="K8005" s="2">
        <f>$A$10*Table13[[#This Row],[CF % WEC]]</f>
        <v>0</v>
      </c>
      <c r="L8005" s="1">
        <v>26.031251082394039</v>
      </c>
      <c r="M8005" s="2">
        <f>Table13[[#This Row],[Cons h '[MWh']]]-Table13[[#This Row],[Ewec_prod '[MWh']]]-Table13[[#This Row],[Eeol_prod '[MWh']]]-Table13[[#This Row],[Efv_prod '[MWh']]]</f>
        <v>26.031251082394039</v>
      </c>
    </row>
    <row r="8006" x14ac:dyDescent="0.25">
      <c r="E8006" s="4">
        <v>43799.5</v>
      </c>
      <c r="F8006" s="3">
        <v>0</v>
      </c>
      <c r="G8006" s="2">
        <f>Table13[[#This Row],[CF % FV]]*$A$2</f>
        <v>0</v>
      </c>
      <c r="H8006" s="3">
        <v>1.3616886932467801E-2</v>
      </c>
      <c r="I8006" s="2">
        <f>Table13[[#This Row],[CF % EOL ]]*$A$6</f>
        <v>0</v>
      </c>
      <c r="J8006" s="3">
        <v>6.445044972485163E-2</v>
      </c>
      <c r="K8006" s="2">
        <f>$A$10*Table13[[#This Row],[CF % WEC]]</f>
        <v>0</v>
      </c>
      <c r="L8006" s="1">
        <v>31.087498093285436</v>
      </c>
      <c r="M8006" s="2">
        <f>Table13[[#This Row],[Cons h '[MWh']]]-Table13[[#This Row],[Ewec_prod '[MWh']]]-Table13[[#This Row],[Eeol_prod '[MWh']]]-Table13[[#This Row],[Efv_prod '[MWh']]]</f>
        <v>31.087498093285436</v>
      </c>
    </row>
    <row r="8007" x14ac:dyDescent="0.25">
      <c r="E8007" s="4">
        <v>43799.541666666664</v>
      </c>
      <c r="F8007" s="3">
        <v>0</v>
      </c>
      <c r="G8007" s="2">
        <f>Table13[[#This Row],[CF % FV]]*$A$2</f>
        <v>0</v>
      </c>
      <c r="H8007" s="3">
        <v>5.47052060499153E-2</v>
      </c>
      <c r="I8007" s="2">
        <f>Table13[[#This Row],[CF % EOL ]]*$A$6</f>
        <v>0</v>
      </c>
      <c r="J8007" s="3">
        <v>6.315546259583725E-2</v>
      </c>
      <c r="K8007" s="2">
        <f>$A$10*Table13[[#This Row],[CF % WEC]]</f>
        <v>0</v>
      </c>
      <c r="L8007" s="1">
        <v>30.271505196609215</v>
      </c>
      <c r="M8007" s="2">
        <f>Table13[[#This Row],[Cons h '[MWh']]]-Table13[[#This Row],[Ewec_prod '[MWh']]]-Table13[[#This Row],[Eeol_prod '[MWh']]]-Table13[[#This Row],[Efv_prod '[MWh']]]</f>
        <v>30.271505196609215</v>
      </c>
    </row>
    <row r="8008" x14ac:dyDescent="0.25">
      <c r="E8008" s="4">
        <v>43799.583333333336</v>
      </c>
      <c r="F8008" s="3">
        <v>0</v>
      </c>
      <c r="G8008" s="2">
        <f>Table13[[#This Row],[CF % FV]]*$A$2</f>
        <v>0</v>
      </c>
      <c r="H8008" s="3">
        <v>9.0287592451905596E-2</v>
      </c>
      <c r="I8008" s="2">
        <f>Table13[[#This Row],[CF % EOL ]]*$A$6</f>
        <v>0</v>
      </c>
      <c r="J8008" s="3">
        <v>6.2207753497692225E-2</v>
      </c>
      <c r="K8008" s="2">
        <f>$A$10*Table13[[#This Row],[CF % WEC]]</f>
        <v>0</v>
      </c>
      <c r="L8008" s="1">
        <v>26.562994740241386</v>
      </c>
      <c r="M8008" s="2">
        <f>Table13[[#This Row],[Cons h '[MWh']]]-Table13[[#This Row],[Ewec_prod '[MWh']]]-Table13[[#This Row],[Eeol_prod '[MWh']]]-Table13[[#This Row],[Efv_prod '[MWh']]]</f>
        <v>26.562994740241386</v>
      </c>
    </row>
    <row r="8009" x14ac:dyDescent="0.25">
      <c r="E8009" s="4">
        <v>43799.625</v>
      </c>
      <c r="F8009" s="3">
        <v>4.3099999999999996E-3</v>
      </c>
      <c r="G8009" s="2">
        <f>Table13[[#This Row],[CF % FV]]*$A$2</f>
        <v>0.47409999999999997</v>
      </c>
      <c r="H8009" s="3">
        <v>7.3058993855316695E-2</v>
      </c>
      <c r="I8009" s="2">
        <f>Table13[[#This Row],[CF % EOL ]]*$A$6</f>
        <v>0</v>
      </c>
      <c r="J8009" s="3">
        <v>6.1535866745856545E-2</v>
      </c>
      <c r="K8009" s="2">
        <f>$A$10*Table13[[#This Row],[CF % WEC]]</f>
        <v>0</v>
      </c>
      <c r="L8009" s="1">
        <v>34.469279299915769</v>
      </c>
      <c r="M8009" s="2">
        <f>Table13[[#This Row],[Cons h '[MWh']]]-Table13[[#This Row],[Ewec_prod '[MWh']]]-Table13[[#This Row],[Eeol_prod '[MWh']]]-Table13[[#This Row],[Efv_prod '[MWh']]]</f>
        <v>33.995179299915769</v>
      </c>
    </row>
    <row r="8010" x14ac:dyDescent="0.25">
      <c r="E8010" s="4">
        <v>43799.666666666664</v>
      </c>
      <c r="F8010" s="3">
        <v>9.1639999999999999E-2</v>
      </c>
      <c r="G8010" s="2">
        <f>Table13[[#This Row],[CF % FV]]*$A$2</f>
        <v>10.080399999999999</v>
      </c>
      <c r="H8010" s="3">
        <v>7.0722566198898398E-2</v>
      </c>
      <c r="I8010" s="2">
        <f>Table13[[#This Row],[CF % EOL ]]*$A$6</f>
        <v>0</v>
      </c>
      <c r="J8010" s="3">
        <v>6.1063780277363977E-2</v>
      </c>
      <c r="K8010" s="2">
        <f>$A$10*Table13[[#This Row],[CF % WEC]]</f>
        <v>0</v>
      </c>
      <c r="L8010" s="1">
        <v>25.893449051782216</v>
      </c>
      <c r="M8010" s="2">
        <f>Table13[[#This Row],[Cons h '[MWh']]]-Table13[[#This Row],[Ewec_prod '[MWh']]]-Table13[[#This Row],[Eeol_prod '[MWh']]]-Table13[[#This Row],[Efv_prod '[MWh']]]</f>
        <v>15.813049051782217</v>
      </c>
    </row>
    <row r="8011" x14ac:dyDescent="0.25">
      <c r="E8011" s="4">
        <v>43799.708333333336</v>
      </c>
      <c r="F8011" s="3">
        <v>0.25503999999999999</v>
      </c>
      <c r="G8011" s="2">
        <f>Table13[[#This Row],[CF % FV]]*$A$2</f>
        <v>28.054399999999998</v>
      </c>
      <c r="H8011" s="3">
        <v>0.101807811172909</v>
      </c>
      <c r="I8011" s="2">
        <f>Table13[[#This Row],[CF % EOL ]]*$A$6</f>
        <v>0</v>
      </c>
      <c r="J8011" s="3">
        <v>6.1020383700885958E-2</v>
      </c>
      <c r="K8011" s="2">
        <f>$A$10*Table13[[#This Row],[CF % WEC]]</f>
        <v>0</v>
      </c>
      <c r="L8011" s="1">
        <v>34.399233357203094</v>
      </c>
      <c r="M8011" s="2">
        <f>Table13[[#This Row],[Cons h '[MWh']]]-Table13[[#This Row],[Ewec_prod '[MWh']]]-Table13[[#This Row],[Eeol_prod '[MWh']]]-Table13[[#This Row],[Efv_prod '[MWh']]]</f>
        <v>6.3448333572030968</v>
      </c>
    </row>
    <row r="8012" x14ac:dyDescent="0.25">
      <c r="E8012" s="4">
        <v>43799.75</v>
      </c>
      <c r="F8012" s="3">
        <v>0.46643000000000001</v>
      </c>
      <c r="G8012" s="2">
        <f>Table13[[#This Row],[CF % FV]]*$A$2</f>
        <v>51.307299999999998</v>
      </c>
      <c r="H8012" s="3">
        <v>0.12137991167984299</v>
      </c>
      <c r="I8012" s="2">
        <f>Table13[[#This Row],[CF % EOL ]]*$A$6</f>
        <v>0</v>
      </c>
      <c r="J8012" s="3">
        <v>6.1123517570114881E-2</v>
      </c>
      <c r="K8012" s="2">
        <f>$A$10*Table13[[#This Row],[CF % WEC]]</f>
        <v>0</v>
      </c>
      <c r="L8012" s="1">
        <v>48.68328952890402</v>
      </c>
      <c r="M8012" s="2">
        <f>Table13[[#This Row],[Cons h '[MWh']]]-Table13[[#This Row],[Ewec_prod '[MWh']]]-Table13[[#This Row],[Eeol_prod '[MWh']]]-Table13[[#This Row],[Efv_prod '[MWh']]]</f>
        <v>-2.6240104710959784</v>
      </c>
    </row>
    <row r="8013" x14ac:dyDescent="0.25">
      <c r="E8013" s="4">
        <v>43799.791666666664</v>
      </c>
      <c r="F8013" s="3">
        <v>0.56541999999999992</v>
      </c>
      <c r="G8013" s="2">
        <f>Table13[[#This Row],[CF % FV]]*$A$2</f>
        <v>62.19619999999999</v>
      </c>
      <c r="H8013" s="3">
        <v>0.15749875876171801</v>
      </c>
      <c r="I8013" s="2">
        <f>Table13[[#This Row],[CF % EOL ]]*$A$6</f>
        <v>0</v>
      </c>
      <c r="J8013" s="3">
        <v>6.1319681879180965E-2</v>
      </c>
      <c r="K8013" s="2">
        <f>$A$10*Table13[[#This Row],[CF % WEC]]</f>
        <v>0</v>
      </c>
      <c r="L8013" s="1">
        <v>40.772716991855546</v>
      </c>
      <c r="M8013" s="2">
        <f>Table13[[#This Row],[Cons h '[MWh']]]-Table13[[#This Row],[Ewec_prod '[MWh']]]-Table13[[#This Row],[Eeol_prod '[MWh']]]-Table13[[#This Row],[Efv_prod '[MWh']]]</f>
        <v>-21.423483008144444</v>
      </c>
    </row>
    <row r="8014" x14ac:dyDescent="0.25">
      <c r="E8014" s="4">
        <v>43799.833333333336</v>
      </c>
      <c r="F8014" s="3">
        <v>0.64746999999999999</v>
      </c>
      <c r="G8014" s="2">
        <f>Table13[[#This Row],[CF % FV]]*$A$2</f>
        <v>71.221699999999998</v>
      </c>
      <c r="H8014" s="3">
        <v>0.17201799272802901</v>
      </c>
      <c r="I8014" s="2">
        <f>Table13[[#This Row],[CF % EOL ]]*$A$6</f>
        <v>0</v>
      </c>
      <c r="J8014" s="3">
        <v>6.1189587718875491E-2</v>
      </c>
      <c r="K8014" s="2">
        <f>$A$10*Table13[[#This Row],[CF % WEC]]</f>
        <v>0</v>
      </c>
      <c r="L8014" s="1">
        <v>31.833473895603035</v>
      </c>
      <c r="M8014" s="2">
        <f>Table13[[#This Row],[Cons h '[MWh']]]-Table13[[#This Row],[Ewec_prod '[MWh']]]-Table13[[#This Row],[Eeol_prod '[MWh']]]-Table13[[#This Row],[Efv_prod '[MWh']]]</f>
        <v>-39.388226104396963</v>
      </c>
    </row>
    <row r="8015" x14ac:dyDescent="0.25">
      <c r="E8015" s="4">
        <v>43799.875</v>
      </c>
      <c r="F8015" s="3">
        <v>0.63363999999999998</v>
      </c>
      <c r="G8015" s="2">
        <f>Table13[[#This Row],[CF % FV]]*$A$2</f>
        <v>69.700400000000002</v>
      </c>
      <c r="H8015" s="3">
        <v>0.15289464038902101</v>
      </c>
      <c r="I8015" s="2">
        <f>Table13[[#This Row],[CF % EOL ]]*$A$6</f>
        <v>0</v>
      </c>
      <c r="J8015" s="3">
        <v>6.8597617836225297E-2</v>
      </c>
      <c r="K8015" s="2">
        <f>$A$10*Table13[[#This Row],[CF % WEC]]</f>
        <v>0</v>
      </c>
      <c r="L8015" s="1">
        <v>31.383610730281699</v>
      </c>
      <c r="M8015" s="2">
        <f>Table13[[#This Row],[Cons h '[MWh']]]-Table13[[#This Row],[Ewec_prod '[MWh']]]-Table13[[#This Row],[Eeol_prod '[MWh']]]-Table13[[#This Row],[Efv_prod '[MWh']]]</f>
        <v>-38.316789269718299</v>
      </c>
    </row>
    <row r="8016" x14ac:dyDescent="0.25">
      <c r="E8016" s="4">
        <v>43799.916666666664</v>
      </c>
      <c r="F8016" s="3">
        <v>0.64763000000000004</v>
      </c>
      <c r="G8016" s="2">
        <f>Table13[[#This Row],[CF % FV]]*$A$2</f>
        <v>71.2393</v>
      </c>
      <c r="H8016" s="3">
        <v>0.386092550932782</v>
      </c>
      <c r="I8016" s="2">
        <f>Table13[[#This Row],[CF % EOL ]]*$A$6</f>
        <v>0</v>
      </c>
      <c r="J8016" s="3">
        <v>7.10802186065118E-2</v>
      </c>
      <c r="K8016" s="2">
        <f>$A$10*Table13[[#This Row],[CF % WEC]]</f>
        <v>0</v>
      </c>
      <c r="L8016" s="1">
        <v>29.305922073360183</v>
      </c>
      <c r="M8016" s="2">
        <f>Table13[[#This Row],[Cons h '[MWh']]]-Table13[[#This Row],[Ewec_prod '[MWh']]]-Table13[[#This Row],[Eeol_prod '[MWh']]]-Table13[[#This Row],[Efv_prod '[MWh']]]</f>
        <v>-41.933377926639821</v>
      </c>
    </row>
    <row r="8017" x14ac:dyDescent="0.25">
      <c r="E8017" s="4">
        <v>43799.958333333336</v>
      </c>
      <c r="F8017" s="3">
        <v>0.56601000000000001</v>
      </c>
      <c r="G8017" s="2">
        <f>Table13[[#This Row],[CF % FV]]*$A$2</f>
        <v>62.261099999999999</v>
      </c>
      <c r="H8017" s="3">
        <v>0.31797341141330798</v>
      </c>
      <c r="I8017" s="2">
        <f>Table13[[#This Row],[CF % EOL ]]*$A$6</f>
        <v>0</v>
      </c>
      <c r="J8017" s="3">
        <v>6.9190794884358364E-2</v>
      </c>
      <c r="K8017" s="2">
        <f>$A$10*Table13[[#This Row],[CF % WEC]]</f>
        <v>0</v>
      </c>
      <c r="L8017" s="1">
        <v>26.722726521911863</v>
      </c>
      <c r="M8017" s="2">
        <f>Table13[[#This Row],[Cons h '[MWh']]]-Table13[[#This Row],[Ewec_prod '[MWh']]]-Table13[[#This Row],[Eeol_prod '[MWh']]]-Table13[[#This Row],[Efv_prod '[MWh']]]</f>
        <v>-35.538373478088133</v>
      </c>
    </row>
    <row r="8018" x14ac:dyDescent="0.25">
      <c r="E8018" s="4">
        <v>43800</v>
      </c>
      <c r="F8018" s="3">
        <v>0.43687999999999999</v>
      </c>
      <c r="G8018" s="2">
        <f>Table13[[#This Row],[CF % FV]]*$A$2</f>
        <v>48.056799999999996</v>
      </c>
      <c r="H8018" s="3">
        <v>0.233512136070716</v>
      </c>
      <c r="I8018" s="2">
        <f>Table13[[#This Row],[CF % EOL ]]*$A$6</f>
        <v>0</v>
      </c>
      <c r="J8018" s="3">
        <v>6.5880420211119839E-2</v>
      </c>
      <c r="K8018" s="2">
        <f>$A$10*Table13[[#This Row],[CF % WEC]]</f>
        <v>0</v>
      </c>
      <c r="L8018" s="1">
        <v>20.941222414153373</v>
      </c>
      <c r="M8018" s="2">
        <f>Table13[[#This Row],[Cons h '[MWh']]]-Table13[[#This Row],[Ewec_prod '[MWh']]]-Table13[[#This Row],[Eeol_prod '[MWh']]]-Table13[[#This Row],[Efv_prod '[MWh']]]</f>
        <v>-27.115577585846623</v>
      </c>
    </row>
    <row r="8019" x14ac:dyDescent="0.25">
      <c r="E8019" s="4">
        <v>43800.041666666664</v>
      </c>
      <c r="F8019" s="3">
        <v>0.26239000000000001</v>
      </c>
      <c r="G8019" s="2">
        <f>Table13[[#This Row],[CF % FV]]*$A$2</f>
        <v>28.8629</v>
      </c>
      <c r="H8019" s="3">
        <v>0.12966740599312301</v>
      </c>
      <c r="I8019" s="2">
        <f>Table13[[#This Row],[CF % EOL ]]*$A$6</f>
        <v>0</v>
      </c>
      <c r="J8019" s="3">
        <v>6.3000816171021878E-2</v>
      </c>
      <c r="K8019" s="2">
        <f>$A$10*Table13[[#This Row],[CF % WEC]]</f>
        <v>0</v>
      </c>
      <c r="L8019" s="1">
        <v>28.442642863755015</v>
      </c>
      <c r="M8019" s="2">
        <f>Table13[[#This Row],[Cons h '[MWh']]]-Table13[[#This Row],[Ewec_prod '[MWh']]]-Table13[[#This Row],[Eeol_prod '[MWh']]]-Table13[[#This Row],[Efv_prod '[MWh']]]</f>
        <v>-0.42025713624498451</v>
      </c>
    </row>
    <row r="8020" x14ac:dyDescent="0.25">
      <c r="E8020" s="4">
        <v>43800.083333333336</v>
      </c>
      <c r="F8020" s="3">
        <v>0.11011</v>
      </c>
      <c r="G8020" s="2">
        <f>Table13[[#This Row],[CF % FV]]*$A$2</f>
        <v>12.1121</v>
      </c>
      <c r="H8020" s="3">
        <v>7.5435955972362106E-2</v>
      </c>
      <c r="I8020" s="2">
        <f>Table13[[#This Row],[CF % EOL ]]*$A$6</f>
        <v>0</v>
      </c>
      <c r="J8020" s="3">
        <v>6.0599837976111327E-2</v>
      </c>
      <c r="K8020" s="2">
        <f>$A$10*Table13[[#This Row],[CF % WEC]]</f>
        <v>0</v>
      </c>
      <c r="L8020" s="1">
        <v>23.169527704526661</v>
      </c>
      <c r="M8020" s="2">
        <f>Table13[[#This Row],[Cons h '[MWh']]]-Table13[[#This Row],[Ewec_prod '[MWh']]]-Table13[[#This Row],[Eeol_prod '[MWh']]]-Table13[[#This Row],[Efv_prod '[MWh']]]</f>
        <v>11.057427704526662</v>
      </c>
    </row>
    <row r="8021" x14ac:dyDescent="0.25">
      <c r="E8021" s="4">
        <v>43800.125</v>
      </c>
      <c r="F8021" s="3">
        <v>1.7340000000000001E-2</v>
      </c>
      <c r="G8021" s="2">
        <f>Table13[[#This Row],[CF % FV]]*$A$2</f>
        <v>1.9074000000000002</v>
      </c>
      <c r="H8021" s="3">
        <v>5.1229392077063299E-2</v>
      </c>
      <c r="I8021" s="2">
        <f>Table13[[#This Row],[CF % EOL ]]*$A$6</f>
        <v>0</v>
      </c>
      <c r="J8021" s="3">
        <v>5.8529274319622834E-2</v>
      </c>
      <c r="K8021" s="2">
        <f>$A$10*Table13[[#This Row],[CF % WEC]]</f>
        <v>0</v>
      </c>
      <c r="L8021" s="1">
        <v>22.956926328530987</v>
      </c>
      <c r="M8021" s="2">
        <f>Table13[[#This Row],[Cons h '[MWh']]]-Table13[[#This Row],[Ewec_prod '[MWh']]]-Table13[[#This Row],[Eeol_prod '[MWh']]]-Table13[[#This Row],[Efv_prod '[MWh']]]</f>
        <v>21.049526328530987</v>
      </c>
    </row>
    <row r="8022" x14ac:dyDescent="0.25">
      <c r="E8022" s="4">
        <v>43800.166666666664</v>
      </c>
      <c r="F8022" s="3">
        <v>0</v>
      </c>
      <c r="G8022" s="2">
        <f>Table13[[#This Row],[CF % FV]]*$A$2</f>
        <v>0</v>
      </c>
      <c r="H8022" s="3">
        <v>2.51598121271767E-2</v>
      </c>
      <c r="I8022" s="2">
        <f>Table13[[#This Row],[CF % EOL ]]*$A$6</f>
        <v>0</v>
      </c>
      <c r="J8022" s="3">
        <v>5.672858585846062E-2</v>
      </c>
      <c r="K8022" s="2">
        <f>$A$10*Table13[[#This Row],[CF % WEC]]</f>
        <v>0</v>
      </c>
      <c r="L8022" s="1">
        <v>34.72832566351714</v>
      </c>
      <c r="M8022" s="2">
        <f>Table13[[#This Row],[Cons h '[MWh']]]-Table13[[#This Row],[Ewec_prod '[MWh']]]-Table13[[#This Row],[Eeol_prod '[MWh']]]-Table13[[#This Row],[Efv_prod '[MWh']]]</f>
        <v>34.72832566351714</v>
      </c>
    </row>
    <row r="8023" x14ac:dyDescent="0.25">
      <c r="E8023" s="4">
        <v>43800.208333333336</v>
      </c>
      <c r="F8023" s="3">
        <v>0</v>
      </c>
      <c r="G8023" s="2">
        <f>Table13[[#This Row],[CF % FV]]*$A$2</f>
        <v>0</v>
      </c>
      <c r="H8023" s="3">
        <v>8.3744860632661306E-3</v>
      </c>
      <c r="I8023" s="2">
        <f>Table13[[#This Row],[CF % EOL ]]*$A$6</f>
        <v>0</v>
      </c>
      <c r="J8023" s="3">
        <v>5.5207822833030891E-2</v>
      </c>
      <c r="K8023" s="2">
        <f>$A$10*Table13[[#This Row],[CF % WEC]]</f>
        <v>0</v>
      </c>
      <c r="L8023" s="1">
        <v>30.934137700199834</v>
      </c>
      <c r="M8023" s="2">
        <f>Table13[[#This Row],[Cons h '[MWh']]]-Table13[[#This Row],[Ewec_prod '[MWh']]]-Table13[[#This Row],[Eeol_prod '[MWh']]]-Table13[[#This Row],[Efv_prod '[MWh']]]</f>
        <v>30.934137700199834</v>
      </c>
    </row>
    <row r="8024" x14ac:dyDescent="0.25">
      <c r="E8024" s="4">
        <v>43800.25</v>
      </c>
      <c r="F8024" s="3">
        <v>0</v>
      </c>
      <c r="G8024" s="2">
        <f>Table13[[#This Row],[CF % FV]]*$A$2</f>
        <v>0</v>
      </c>
      <c r="H8024" s="3">
        <v>-2.7088301658095E-3</v>
      </c>
      <c r="I8024" s="2">
        <f>Table13[[#This Row],[CF % EOL ]]*$A$6</f>
        <v>0</v>
      </c>
      <c r="J8024" s="3">
        <v>5.4124996964758643E-2</v>
      </c>
      <c r="K8024" s="2">
        <f>$A$10*Table13[[#This Row],[CF % WEC]]</f>
        <v>0</v>
      </c>
      <c r="L8024" s="1">
        <v>28.684588402528103</v>
      </c>
      <c r="M8024" s="2">
        <f>Table13[[#This Row],[Cons h '[MWh']]]-Table13[[#This Row],[Ewec_prod '[MWh']]]-Table13[[#This Row],[Eeol_prod '[MWh']]]-Table13[[#This Row],[Efv_prod '[MWh']]]</f>
        <v>28.684588402528103</v>
      </c>
    </row>
    <row r="8025" x14ac:dyDescent="0.25">
      <c r="E8025" s="4">
        <v>43800.291666666664</v>
      </c>
      <c r="F8025" s="3">
        <v>0</v>
      </c>
      <c r="G8025" s="2">
        <f>Table13[[#This Row],[CF % FV]]*$A$2</f>
        <v>0</v>
      </c>
      <c r="H8025" s="3">
        <v>-3.22146070801967E-3</v>
      </c>
      <c r="I8025" s="2">
        <f>Table13[[#This Row],[CF % EOL ]]*$A$6</f>
        <v>0</v>
      </c>
      <c r="J8025" s="3">
        <v>5.3361502675161356E-2</v>
      </c>
      <c r="K8025" s="2">
        <f>$A$10*Table13[[#This Row],[CF % WEC]]</f>
        <v>0</v>
      </c>
      <c r="L8025" s="1">
        <v>36.52015613595718</v>
      </c>
      <c r="M8025" s="2">
        <f>Table13[[#This Row],[Cons h '[MWh']]]-Table13[[#This Row],[Ewec_prod '[MWh']]]-Table13[[#This Row],[Eeol_prod '[MWh']]]-Table13[[#This Row],[Efv_prod '[MWh']]]</f>
        <v>36.52015613595718</v>
      </c>
    </row>
    <row r="8026" x14ac:dyDescent="0.25">
      <c r="E8026" s="4">
        <v>43800.333333333336</v>
      </c>
      <c r="F8026" s="3">
        <v>0</v>
      </c>
      <c r="G8026" s="2">
        <f>Table13[[#This Row],[CF % FV]]*$A$2</f>
        <v>0</v>
      </c>
      <c r="H8026" s="3">
        <v>5.8939325884285101E-3</v>
      </c>
      <c r="I8026" s="2">
        <f>Table13[[#This Row],[CF % EOL ]]*$A$6</f>
        <v>0</v>
      </c>
      <c r="J8026" s="3">
        <v>5.2604320972390914E-2</v>
      </c>
      <c r="K8026" s="2">
        <f>$A$10*Table13[[#This Row],[CF % WEC]]</f>
        <v>0</v>
      </c>
      <c r="L8026" s="1">
        <v>33.600971847407955</v>
      </c>
      <c r="M8026" s="2">
        <f>Table13[[#This Row],[Cons h '[MWh']]]-Table13[[#This Row],[Ewec_prod '[MWh']]]-Table13[[#This Row],[Eeol_prod '[MWh']]]-Table13[[#This Row],[Efv_prod '[MWh']]]</f>
        <v>33.600971847407955</v>
      </c>
    </row>
    <row r="8027" x14ac:dyDescent="0.25">
      <c r="E8027" s="4">
        <v>43800.375</v>
      </c>
      <c r="F8027" s="3">
        <v>0</v>
      </c>
      <c r="G8027" s="2">
        <f>Table13[[#This Row],[CF % FV]]*$A$2</f>
        <v>0</v>
      </c>
      <c r="H8027" s="3">
        <v>1.9073332324198399E-2</v>
      </c>
      <c r="I8027" s="2">
        <f>Table13[[#This Row],[CF % EOL ]]*$A$6</f>
        <v>0</v>
      </c>
      <c r="J8027" s="3">
        <v>5.147752537754352E-2</v>
      </c>
      <c r="K8027" s="2">
        <f>$A$10*Table13[[#This Row],[CF % WEC]]</f>
        <v>0</v>
      </c>
      <c r="L8027" s="1">
        <v>26.46834169225469</v>
      </c>
      <c r="M8027" s="2">
        <f>Table13[[#This Row],[Cons h '[MWh']]]-Table13[[#This Row],[Ewec_prod '[MWh']]]-Table13[[#This Row],[Eeol_prod '[MWh']]]-Table13[[#This Row],[Efv_prod '[MWh']]]</f>
        <v>26.46834169225469</v>
      </c>
    </row>
    <row r="8028" x14ac:dyDescent="0.25">
      <c r="E8028" s="4">
        <v>43800.416666666664</v>
      </c>
      <c r="F8028" s="3">
        <v>0</v>
      </c>
      <c r="G8028" s="2">
        <f>Table13[[#This Row],[CF % FV]]*$A$2</f>
        <v>0</v>
      </c>
      <c r="H8028" s="3">
        <v>-3.85317395789892E-3</v>
      </c>
      <c r="I8028" s="2">
        <f>Table13[[#This Row],[CF % EOL ]]*$A$6</f>
        <v>0</v>
      </c>
      <c r="J8028" s="3">
        <v>5.0124109342605354E-2</v>
      </c>
      <c r="K8028" s="2">
        <f>$A$10*Table13[[#This Row],[CF % WEC]]</f>
        <v>0</v>
      </c>
      <c r="L8028" s="1">
        <v>34.950279740480646</v>
      </c>
      <c r="M8028" s="2">
        <f>Table13[[#This Row],[Cons h '[MWh']]]-Table13[[#This Row],[Ewec_prod '[MWh']]]-Table13[[#This Row],[Eeol_prod '[MWh']]]-Table13[[#This Row],[Efv_prod '[MWh']]]</f>
        <v>34.950279740480646</v>
      </c>
    </row>
    <row r="8029" x14ac:dyDescent="0.25">
      <c r="E8029" s="4">
        <v>43800.458333333336</v>
      </c>
      <c r="F8029" s="3">
        <v>0</v>
      </c>
      <c r="G8029" s="2">
        <f>Table13[[#This Row],[CF % FV]]*$A$2</f>
        <v>0</v>
      </c>
      <c r="H8029" s="3">
        <v>-3.8440781044532801E-3</v>
      </c>
      <c r="I8029" s="2">
        <f>Table13[[#This Row],[CF % EOL ]]*$A$6</f>
        <v>0</v>
      </c>
      <c r="J8029" s="3">
        <v>4.891649672720505E-2</v>
      </c>
      <c r="K8029" s="2">
        <f>$A$10*Table13[[#This Row],[CF % WEC]]</f>
        <v>0</v>
      </c>
      <c r="L8029" s="1">
        <v>38.099303332116349</v>
      </c>
      <c r="M8029" s="2">
        <f>Table13[[#This Row],[Cons h '[MWh']]]-Table13[[#This Row],[Ewec_prod '[MWh']]]-Table13[[#This Row],[Eeol_prod '[MWh']]]-Table13[[#This Row],[Efv_prod '[MWh']]]</f>
        <v>38.099303332116349</v>
      </c>
    </row>
    <row r="8030" x14ac:dyDescent="0.25">
      <c r="E8030" s="4">
        <v>43800.5</v>
      </c>
      <c r="F8030" s="3">
        <v>0</v>
      </c>
      <c r="G8030" s="2">
        <f>Table13[[#This Row],[CF % FV]]*$A$2</f>
        <v>0</v>
      </c>
      <c r="H8030" s="3">
        <v>-3.7305565404109802E-3</v>
      </c>
      <c r="I8030" s="2">
        <f>Table13[[#This Row],[CF % EOL ]]*$A$6</f>
        <v>0</v>
      </c>
      <c r="J8030" s="3">
        <v>4.7987766494427563E-2</v>
      </c>
      <c r="K8030" s="2">
        <f>$A$10*Table13[[#This Row],[CF % WEC]]</f>
        <v>0</v>
      </c>
      <c r="L8030" s="1">
        <v>35.254857613480418</v>
      </c>
      <c r="M8030" s="2">
        <f>Table13[[#This Row],[Cons h '[MWh']]]-Table13[[#This Row],[Ewec_prod '[MWh']]]-Table13[[#This Row],[Eeol_prod '[MWh']]]-Table13[[#This Row],[Efv_prod '[MWh']]]</f>
        <v>35.254857613480418</v>
      </c>
    </row>
    <row r="8031" x14ac:dyDescent="0.25">
      <c r="E8031" s="4">
        <v>43800.541666666664</v>
      </c>
      <c r="F8031" s="3">
        <v>0</v>
      </c>
      <c r="G8031" s="2">
        <f>Table13[[#This Row],[CF % FV]]*$A$2</f>
        <v>0</v>
      </c>
      <c r="H8031" s="3">
        <v>-3.8507158792955801E-3</v>
      </c>
      <c r="I8031" s="2">
        <f>Table13[[#This Row],[CF % EOL ]]*$A$6</f>
        <v>0</v>
      </c>
      <c r="J8031" s="3">
        <v>4.7687963399442014E-2</v>
      </c>
      <c r="K8031" s="2">
        <f>$A$10*Table13[[#This Row],[CF % WEC]]</f>
        <v>0</v>
      </c>
      <c r="L8031" s="1">
        <v>42.005557270998949</v>
      </c>
      <c r="M8031" s="2">
        <f>Table13[[#This Row],[Cons h '[MWh']]]-Table13[[#This Row],[Ewec_prod '[MWh']]]-Table13[[#This Row],[Eeol_prod '[MWh']]]-Table13[[#This Row],[Efv_prod '[MWh']]]</f>
        <v>42.005557270998949</v>
      </c>
    </row>
    <row r="8032" x14ac:dyDescent="0.25">
      <c r="E8032" s="4">
        <v>43800.583333333336</v>
      </c>
      <c r="F8032" s="3">
        <v>0</v>
      </c>
      <c r="G8032" s="2">
        <f>Table13[[#This Row],[CF % FV]]*$A$2</f>
        <v>0</v>
      </c>
      <c r="H8032" s="3">
        <v>-3.8209992979419999E-3</v>
      </c>
      <c r="I8032" s="2">
        <f>Table13[[#This Row],[CF % EOL ]]*$A$6</f>
        <v>0</v>
      </c>
      <c r="J8032" s="3">
        <v>4.7436792335913559E-2</v>
      </c>
      <c r="K8032" s="2">
        <f>$A$10*Table13[[#This Row],[CF % WEC]]</f>
        <v>0</v>
      </c>
      <c r="L8032" s="1">
        <v>34.740351891365876</v>
      </c>
      <c r="M8032" s="2">
        <f>Table13[[#This Row],[Cons h '[MWh']]]-Table13[[#This Row],[Ewec_prod '[MWh']]]-Table13[[#This Row],[Eeol_prod '[MWh']]]-Table13[[#This Row],[Efv_prod '[MWh']]]</f>
        <v>34.740351891365876</v>
      </c>
    </row>
    <row r="8033" x14ac:dyDescent="0.25">
      <c r="E8033" s="4">
        <v>43800.625</v>
      </c>
      <c r="F8033" s="3">
        <v>4.5399999999999998E-3</v>
      </c>
      <c r="G8033" s="2">
        <f>Table13[[#This Row],[CF % FV]]*$A$2</f>
        <v>0.49939999999999996</v>
      </c>
      <c r="H8033" s="3">
        <v>-3.6840423549214301E-3</v>
      </c>
      <c r="I8033" s="2">
        <f>Table13[[#This Row],[CF % EOL ]]*$A$6</f>
        <v>0</v>
      </c>
      <c r="J8033" s="3">
        <v>4.7300346424451009E-2</v>
      </c>
      <c r="K8033" s="2">
        <f>$A$10*Table13[[#This Row],[CF % WEC]]</f>
        <v>0</v>
      </c>
      <c r="L8033" s="1">
        <v>32.383854194201753</v>
      </c>
      <c r="M8033" s="2">
        <f>Table13[[#This Row],[Cons h '[MWh']]]-Table13[[#This Row],[Ewec_prod '[MWh']]]-Table13[[#This Row],[Eeol_prod '[MWh']]]-Table13[[#This Row],[Efv_prod '[MWh']]]</f>
        <v>31.884454194201751</v>
      </c>
    </row>
    <row r="8034" x14ac:dyDescent="0.25">
      <c r="E8034" s="4">
        <v>43800.666666666664</v>
      </c>
      <c r="F8034" s="3">
        <v>8.6499999999999994E-2</v>
      </c>
      <c r="G8034" s="2">
        <f>Table13[[#This Row],[CF % FV]]*$A$2</f>
        <v>9.5149999999999988</v>
      </c>
      <c r="H8034" s="3">
        <v>-1.5642638700129399E-3</v>
      </c>
      <c r="I8034" s="2">
        <f>Table13[[#This Row],[CF % EOL ]]*$A$6</f>
        <v>0</v>
      </c>
      <c r="J8034" s="3">
        <v>4.691609297353945E-2</v>
      </c>
      <c r="K8034" s="2">
        <f>$A$10*Table13[[#This Row],[CF % WEC]]</f>
        <v>0</v>
      </c>
      <c r="L8034" s="1">
        <v>31.356941408911084</v>
      </c>
      <c r="M8034" s="2">
        <f>Table13[[#This Row],[Cons h '[MWh']]]-Table13[[#This Row],[Ewec_prod '[MWh']]]-Table13[[#This Row],[Eeol_prod '[MWh']]]-Table13[[#This Row],[Efv_prod '[MWh']]]</f>
        <v>21.841941408911083</v>
      </c>
    </row>
    <row r="8035" x14ac:dyDescent="0.25">
      <c r="E8035" s="4">
        <v>43800.708333333336</v>
      </c>
      <c r="F8035" s="3">
        <v>0.24129</v>
      </c>
      <c r="G8035" s="2">
        <f>Table13[[#This Row],[CF % FV]]*$A$2</f>
        <v>26.541900000000002</v>
      </c>
      <c r="H8035" s="3">
        <v>-3.4917950257035499E-4</v>
      </c>
      <c r="I8035" s="2">
        <f>Table13[[#This Row],[CF % EOL ]]*$A$6</f>
        <v>0</v>
      </c>
      <c r="J8035" s="3">
        <v>4.6668241109325249E-2</v>
      </c>
      <c r="K8035" s="2">
        <f>$A$10*Table13[[#This Row],[CF % WEC]]</f>
        <v>0</v>
      </c>
      <c r="L8035" s="1">
        <v>38.11263914948352</v>
      </c>
      <c r="M8035" s="2">
        <f>Table13[[#This Row],[Cons h '[MWh']]]-Table13[[#This Row],[Ewec_prod '[MWh']]]-Table13[[#This Row],[Eeol_prod '[MWh']]]-Table13[[#This Row],[Efv_prod '[MWh']]]</f>
        <v>11.570739149483519</v>
      </c>
    </row>
    <row r="8036" x14ac:dyDescent="0.25">
      <c r="E8036" s="4">
        <v>43800.75</v>
      </c>
      <c r="F8036" s="3">
        <v>0.31416000000000005</v>
      </c>
      <c r="G8036" s="2">
        <f>Table13[[#This Row],[CF % FV]]*$A$2</f>
        <v>34.557600000000008</v>
      </c>
      <c r="H8036" s="3">
        <v>4.18468602800848E-3</v>
      </c>
      <c r="I8036" s="2">
        <f>Table13[[#This Row],[CF % EOL ]]*$A$6</f>
        <v>0</v>
      </c>
      <c r="J8036" s="3">
        <v>4.6709057231616738E-2</v>
      </c>
      <c r="K8036" s="2">
        <f>$A$10*Table13[[#This Row],[CF % WEC]]</f>
        <v>0</v>
      </c>
      <c r="L8036" s="1">
        <v>59.49901838691585</v>
      </c>
      <c r="M8036" s="2">
        <f>Table13[[#This Row],[Cons h '[MWh']]]-Table13[[#This Row],[Ewec_prod '[MWh']]]-Table13[[#This Row],[Eeol_prod '[MWh']]]-Table13[[#This Row],[Efv_prod '[MWh']]]</f>
        <v>24.941418386915842</v>
      </c>
    </row>
    <row r="8037" x14ac:dyDescent="0.25">
      <c r="E8037" s="4">
        <v>43800.791666666664</v>
      </c>
      <c r="F8037" s="3">
        <v>0.48097000000000001</v>
      </c>
      <c r="G8037" s="2">
        <f>Table13[[#This Row],[CF % FV]]*$A$2</f>
        <v>52.906700000000001</v>
      </c>
      <c r="H8037" s="3">
        <v>7.4737610271249401E-3</v>
      </c>
      <c r="I8037" s="2">
        <f>Table13[[#This Row],[CF % EOL ]]*$A$6</f>
        <v>0</v>
      </c>
      <c r="J8037" s="3">
        <v>4.6757428548962074E-2</v>
      </c>
      <c r="K8037" s="2">
        <f>$A$10*Table13[[#This Row],[CF % WEC]]</f>
        <v>0</v>
      </c>
      <c r="L8037" s="1">
        <v>43.383708159041838</v>
      </c>
      <c r="M8037" s="2">
        <f>Table13[[#This Row],[Cons h '[MWh']]]-Table13[[#This Row],[Ewec_prod '[MWh']]]-Table13[[#This Row],[Eeol_prod '[MWh']]]-Table13[[#This Row],[Efv_prod '[MWh']]]</f>
        <v>-9.5229918409581629</v>
      </c>
    </row>
    <row r="8038" x14ac:dyDescent="0.25">
      <c r="E8038" s="4">
        <v>43800.833333333336</v>
      </c>
      <c r="F8038" s="3">
        <v>0.59574000000000005</v>
      </c>
      <c r="G8038" s="2">
        <f>Table13[[#This Row],[CF % FV]]*$A$2</f>
        <v>65.531400000000005</v>
      </c>
      <c r="H8038" s="3">
        <v>8.9115803454935891E-3</v>
      </c>
      <c r="I8038" s="2">
        <f>Table13[[#This Row],[CF % EOL ]]*$A$6</f>
        <v>0</v>
      </c>
      <c r="J8038" s="3">
        <v>4.7191017864779944E-2</v>
      </c>
      <c r="K8038" s="2">
        <f>$A$10*Table13[[#This Row],[CF % WEC]]</f>
        <v>0</v>
      </c>
      <c r="L8038" s="1">
        <v>43.91233415903779</v>
      </c>
      <c r="M8038" s="2">
        <f>Table13[[#This Row],[Cons h '[MWh']]]-Table13[[#This Row],[Ewec_prod '[MWh']]]-Table13[[#This Row],[Eeol_prod '[MWh']]]-Table13[[#This Row],[Efv_prod '[MWh']]]</f>
        <v>-21.619065840962215</v>
      </c>
    </row>
    <row r="8039" x14ac:dyDescent="0.25">
      <c r="E8039" s="4">
        <v>43800.875</v>
      </c>
      <c r="F8039" s="3">
        <v>0.58621000000000001</v>
      </c>
      <c r="G8039" s="2">
        <f>Table13[[#This Row],[CF % FV]]*$A$2</f>
        <v>64.483100000000007</v>
      </c>
      <c r="H8039" s="3">
        <v>1.70873395583508E-2</v>
      </c>
      <c r="I8039" s="2">
        <f>Table13[[#This Row],[CF % EOL ]]*$A$6</f>
        <v>0</v>
      </c>
      <c r="J8039" s="3">
        <v>5.2313774302745718E-2</v>
      </c>
      <c r="K8039" s="2">
        <f>$A$10*Table13[[#This Row],[CF % WEC]]</f>
        <v>0</v>
      </c>
      <c r="L8039" s="1">
        <v>30.793112209138179</v>
      </c>
      <c r="M8039" s="2">
        <f>Table13[[#This Row],[Cons h '[MWh']]]-Table13[[#This Row],[Ewec_prod '[MWh']]]-Table13[[#This Row],[Eeol_prod '[MWh']]]-Table13[[#This Row],[Efv_prod '[MWh']]]</f>
        <v>-33.689987790861828</v>
      </c>
    </row>
    <row r="8040" x14ac:dyDescent="0.25">
      <c r="E8040" s="4">
        <v>43800.916666666664</v>
      </c>
      <c r="F8040" s="3">
        <v>0.63705999999999996</v>
      </c>
      <c r="G8040" s="2">
        <f>Table13[[#This Row],[CF % FV]]*$A$2</f>
        <v>70.076599999999999</v>
      </c>
      <c r="H8040" s="3">
        <v>0.266802883122089</v>
      </c>
      <c r="I8040" s="2">
        <f>Table13[[#This Row],[CF % EOL ]]*$A$6</f>
        <v>0</v>
      </c>
      <c r="J8040" s="3">
        <v>5.5743179454519821E-2</v>
      </c>
      <c r="K8040" s="2">
        <f>$A$10*Table13[[#This Row],[CF % WEC]]</f>
        <v>0</v>
      </c>
      <c r="L8040" s="1">
        <v>29.037522278088208</v>
      </c>
      <c r="M8040" s="2">
        <f>Table13[[#This Row],[Cons h '[MWh']]]-Table13[[#This Row],[Ewec_prod '[MWh']]]-Table13[[#This Row],[Eeol_prod '[MWh']]]-Table13[[#This Row],[Efv_prod '[MWh']]]</f>
        <v>-41.039077721911795</v>
      </c>
    </row>
    <row r="8041" x14ac:dyDescent="0.25">
      <c r="E8041" s="4">
        <v>43800.958333333336</v>
      </c>
      <c r="F8041" s="3">
        <v>0.54604999999999992</v>
      </c>
      <c r="G8041" s="2">
        <f>Table13[[#This Row],[CF % FV]]*$A$2</f>
        <v>60.065499999999993</v>
      </c>
      <c r="H8041" s="3">
        <v>0.22124020862365501</v>
      </c>
      <c r="I8041" s="2">
        <f>Table13[[#This Row],[CF % EOL ]]*$A$6</f>
        <v>0</v>
      </c>
      <c r="J8041" s="3">
        <v>5.6770202906323994E-2</v>
      </c>
      <c r="K8041" s="2">
        <f>$A$10*Table13[[#This Row],[CF % WEC]]</f>
        <v>0</v>
      </c>
      <c r="L8041" s="1">
        <v>21.43309425703946</v>
      </c>
      <c r="M8041" s="2">
        <f>Table13[[#This Row],[Cons h '[MWh']]]-Table13[[#This Row],[Ewec_prod '[MWh']]]-Table13[[#This Row],[Eeol_prod '[MWh']]]-Table13[[#This Row],[Efv_prod '[MWh']]]</f>
        <v>-38.632405742960529</v>
      </c>
    </row>
    <row r="8042" x14ac:dyDescent="0.25">
      <c r="E8042" s="4">
        <v>43801</v>
      </c>
      <c r="F8042" s="3">
        <v>0.42880000000000001</v>
      </c>
      <c r="G8042" s="2">
        <f>Table13[[#This Row],[CF % FV]]*$A$2</f>
        <v>47.167999999999999</v>
      </c>
      <c r="H8042" s="3">
        <v>0.14076564061576799</v>
      </c>
      <c r="I8042" s="2">
        <f>Table13[[#This Row],[CF % EOL ]]*$A$6</f>
        <v>0</v>
      </c>
      <c r="J8042" s="3">
        <v>5.5741990138921213E-2</v>
      </c>
      <c r="K8042" s="2">
        <f>$A$10*Table13[[#This Row],[CF % WEC]]</f>
        <v>0</v>
      </c>
      <c r="L8042" s="1">
        <v>21.336706241712786</v>
      </c>
      <c r="M8042" s="2">
        <f>Table13[[#This Row],[Cons h '[MWh']]]-Table13[[#This Row],[Ewec_prod '[MWh']]]-Table13[[#This Row],[Eeol_prod '[MWh']]]-Table13[[#This Row],[Efv_prod '[MWh']]]</f>
        <v>-25.831293758287213</v>
      </c>
    </row>
    <row r="8043" x14ac:dyDescent="0.25">
      <c r="E8043" s="4">
        <v>43801.041666666664</v>
      </c>
      <c r="F8043" s="3">
        <v>0.26730999999999999</v>
      </c>
      <c r="G8043" s="2">
        <f>Table13[[#This Row],[CF % FV]]*$A$2</f>
        <v>29.4041</v>
      </c>
      <c r="H8043" s="3">
        <v>8.0813712383939001E-2</v>
      </c>
      <c r="I8043" s="2">
        <f>Table13[[#This Row],[CF % EOL ]]*$A$6</f>
        <v>0</v>
      </c>
      <c r="J8043" s="3">
        <v>5.3716653232163E-2</v>
      </c>
      <c r="K8043" s="2">
        <f>$A$10*Table13[[#This Row],[CF % WEC]]</f>
        <v>0</v>
      </c>
      <c r="L8043" s="1">
        <v>24.751308483165587</v>
      </c>
      <c r="M8043" s="2">
        <f>Table13[[#This Row],[Cons h '[MWh']]]-Table13[[#This Row],[Ewec_prod '[MWh']]]-Table13[[#This Row],[Eeol_prod '[MWh']]]-Table13[[#This Row],[Efv_prod '[MWh']]]</f>
        <v>-4.6527915168344123</v>
      </c>
    </row>
    <row r="8044" x14ac:dyDescent="0.25">
      <c r="E8044" s="4">
        <v>43801.083333333336</v>
      </c>
      <c r="F8044" s="3">
        <v>0.13340000000000002</v>
      </c>
      <c r="G8044" s="2">
        <f>Table13[[#This Row],[CF % FV]]*$A$2</f>
        <v>14.674000000000001</v>
      </c>
      <c r="H8044" s="3">
        <v>5.42757665283609E-2</v>
      </c>
      <c r="I8044" s="2">
        <f>Table13[[#This Row],[CF % EOL ]]*$A$6</f>
        <v>0</v>
      </c>
      <c r="J8044" s="3">
        <v>5.1752935840284071E-2</v>
      </c>
      <c r="K8044" s="2">
        <f>$A$10*Table13[[#This Row],[CF % WEC]]</f>
        <v>0</v>
      </c>
      <c r="L8044" s="1">
        <v>22.319007497440165</v>
      </c>
      <c r="M8044" s="2">
        <f>Table13[[#This Row],[Cons h '[MWh']]]-Table13[[#This Row],[Ewec_prod '[MWh']]]-Table13[[#This Row],[Eeol_prod '[MWh']]]-Table13[[#This Row],[Efv_prod '[MWh']]]</f>
        <v>7.6450074974401634</v>
      </c>
    </row>
    <row r="8045" x14ac:dyDescent="0.25">
      <c r="E8045" s="4">
        <v>43801.125</v>
      </c>
      <c r="F8045" s="3">
        <v>2.23E-2</v>
      </c>
      <c r="G8045" s="2">
        <f>Table13[[#This Row],[CF % FV]]*$A$2</f>
        <v>2.4529999999999998</v>
      </c>
      <c r="H8045" s="3">
        <v>1.7459495971009199E-2</v>
      </c>
      <c r="I8045" s="2">
        <f>Table13[[#This Row],[CF % EOL ]]*$A$6</f>
        <v>0</v>
      </c>
      <c r="J8045" s="3">
        <v>5.0030678684769347E-2</v>
      </c>
      <c r="K8045" s="2">
        <f>$A$10*Table13[[#This Row],[CF % WEC]]</f>
        <v>0</v>
      </c>
      <c r="L8045" s="1">
        <v>23.210468565013961</v>
      </c>
      <c r="M8045" s="2">
        <f>Table13[[#This Row],[Cons h '[MWh']]]-Table13[[#This Row],[Ewec_prod '[MWh']]]-Table13[[#This Row],[Eeol_prod '[MWh']]]-Table13[[#This Row],[Efv_prod '[MWh']]]</f>
        <v>20.757468565013962</v>
      </c>
    </row>
    <row r="8046" x14ac:dyDescent="0.25">
      <c r="E8046" s="4">
        <v>43801.166666666664</v>
      </c>
      <c r="F8046" s="3">
        <v>0</v>
      </c>
      <c r="G8046" s="2">
        <f>Table13[[#This Row],[CF % FV]]*$A$2</f>
        <v>0</v>
      </c>
      <c r="H8046" s="3">
        <v>-3.3418080497630499E-3</v>
      </c>
      <c r="I8046" s="2">
        <f>Table13[[#This Row],[CF % EOL ]]*$A$6</f>
        <v>0</v>
      </c>
      <c r="J8046" s="3">
        <v>4.8524621023492226E-2</v>
      </c>
      <c r="K8046" s="2">
        <f>$A$10*Table13[[#This Row],[CF % WEC]]</f>
        <v>0</v>
      </c>
      <c r="L8046" s="1">
        <v>29.171795800269887</v>
      </c>
      <c r="M8046" s="2">
        <f>Table13[[#This Row],[Cons h '[MWh']]]-Table13[[#This Row],[Ewec_prod '[MWh']]]-Table13[[#This Row],[Eeol_prod '[MWh']]]-Table13[[#This Row],[Efv_prod '[MWh']]]</f>
        <v>29.171795800269887</v>
      </c>
    </row>
    <row r="8047" x14ac:dyDescent="0.25">
      <c r="E8047" s="4">
        <v>43801.208333333336</v>
      </c>
      <c r="F8047" s="3">
        <v>0</v>
      </c>
      <c r="G8047" s="2">
        <f>Table13[[#This Row],[CF % FV]]*$A$2</f>
        <v>0</v>
      </c>
      <c r="H8047" s="3">
        <v>-3.62836824105726E-3</v>
      </c>
      <c r="I8047" s="2">
        <f>Table13[[#This Row],[CF % EOL ]]*$A$6</f>
        <v>0</v>
      </c>
      <c r="J8047" s="3">
        <v>4.7425670200301098E-2</v>
      </c>
      <c r="K8047" s="2">
        <f>$A$10*Table13[[#This Row],[CF % WEC]]</f>
        <v>0</v>
      </c>
      <c r="L8047" s="1">
        <v>31.219649649314132</v>
      </c>
      <c r="M8047" s="2">
        <f>Table13[[#This Row],[Cons h '[MWh']]]-Table13[[#This Row],[Ewec_prod '[MWh']]]-Table13[[#This Row],[Eeol_prod '[MWh']]]-Table13[[#This Row],[Efv_prod '[MWh']]]</f>
        <v>31.219649649314132</v>
      </c>
    </row>
    <row r="8048" x14ac:dyDescent="0.25">
      <c r="E8048" s="4">
        <v>43801.25</v>
      </c>
      <c r="F8048" s="3">
        <v>0</v>
      </c>
      <c r="G8048" s="2">
        <f>Table13[[#This Row],[CF % FV]]*$A$2</f>
        <v>0</v>
      </c>
      <c r="H8048" s="3">
        <v>-2.9877653040901401E-3</v>
      </c>
      <c r="I8048" s="2">
        <f>Table13[[#This Row],[CF % EOL ]]*$A$6</f>
        <v>0</v>
      </c>
      <c r="J8048" s="3">
        <v>4.6612800387683118E-2</v>
      </c>
      <c r="K8048" s="2">
        <f>$A$10*Table13[[#This Row],[CF % WEC]]</f>
        <v>0</v>
      </c>
      <c r="L8048" s="1">
        <v>22.736397448302565</v>
      </c>
      <c r="M8048" s="2">
        <f>Table13[[#This Row],[Cons h '[MWh']]]-Table13[[#This Row],[Ewec_prod '[MWh']]]-Table13[[#This Row],[Eeol_prod '[MWh']]]-Table13[[#This Row],[Efv_prod '[MWh']]]</f>
        <v>22.736397448302565</v>
      </c>
    </row>
    <row r="8049" x14ac:dyDescent="0.25">
      <c r="E8049" s="4">
        <v>43801.291666666664</v>
      </c>
      <c r="F8049" s="3">
        <v>0</v>
      </c>
      <c r="G8049" s="2">
        <f>Table13[[#This Row],[CF % FV]]*$A$2</f>
        <v>0</v>
      </c>
      <c r="H8049" s="3">
        <v>-3.8383892987077402E-3</v>
      </c>
      <c r="I8049" s="2">
        <f>Table13[[#This Row],[CF % EOL ]]*$A$6</f>
        <v>0</v>
      </c>
      <c r="J8049" s="3">
        <v>4.5996675860729787E-2</v>
      </c>
      <c r="K8049" s="2">
        <f>$A$10*Table13[[#This Row],[CF % WEC]]</f>
        <v>0</v>
      </c>
      <c r="L8049" s="1">
        <v>32.341920208286993</v>
      </c>
      <c r="M8049" s="2">
        <f>Table13[[#This Row],[Cons h '[MWh']]]-Table13[[#This Row],[Ewec_prod '[MWh']]]-Table13[[#This Row],[Eeol_prod '[MWh']]]-Table13[[#This Row],[Efv_prod '[MWh']]]</f>
        <v>32.341920208286993</v>
      </c>
    </row>
    <row r="8050" x14ac:dyDescent="0.25">
      <c r="E8050" s="4">
        <v>43801.333333333336</v>
      </c>
      <c r="F8050" s="3">
        <v>0</v>
      </c>
      <c r="G8050" s="2">
        <f>Table13[[#This Row],[CF % FV]]*$A$2</f>
        <v>0</v>
      </c>
      <c r="H8050" s="3">
        <v>-3.8363568536002E-3</v>
      </c>
      <c r="I8050" s="2">
        <f>Table13[[#This Row],[CF % EOL ]]*$A$6</f>
        <v>0</v>
      </c>
      <c r="J8050" s="3">
        <v>4.5626146981745185E-2</v>
      </c>
      <c r="K8050" s="2">
        <f>$A$10*Table13[[#This Row],[CF % WEC]]</f>
        <v>0</v>
      </c>
      <c r="L8050" s="1">
        <v>41.188569332872284</v>
      </c>
      <c r="M8050" s="2">
        <f>Table13[[#This Row],[Cons h '[MWh']]]-Table13[[#This Row],[Ewec_prod '[MWh']]]-Table13[[#This Row],[Eeol_prod '[MWh']]]-Table13[[#This Row],[Efv_prod '[MWh']]]</f>
        <v>41.188569332872284</v>
      </c>
    </row>
    <row r="8051" x14ac:dyDescent="0.25">
      <c r="E8051" s="4">
        <v>43801.375</v>
      </c>
      <c r="F8051" s="3">
        <v>0</v>
      </c>
      <c r="G8051" s="2">
        <f>Table13[[#This Row],[CF % FV]]*$A$2</f>
        <v>0</v>
      </c>
      <c r="H8051" s="3">
        <v>-2.49775551873766E-3</v>
      </c>
      <c r="I8051" s="2">
        <f>Table13[[#This Row],[CF % EOL ]]*$A$6</f>
        <v>0</v>
      </c>
      <c r="J8051" s="3">
        <v>4.5000736252837729E-2</v>
      </c>
      <c r="K8051" s="2">
        <f>$A$10*Table13[[#This Row],[CF % WEC]]</f>
        <v>0</v>
      </c>
      <c r="L8051" s="1">
        <v>32.188605414522449</v>
      </c>
      <c r="M8051" s="2">
        <f>Table13[[#This Row],[Cons h '[MWh']]]-Table13[[#This Row],[Ewec_prod '[MWh']]]-Table13[[#This Row],[Eeol_prod '[MWh']]]-Table13[[#This Row],[Efv_prod '[MWh']]]</f>
        <v>32.188605414522449</v>
      </c>
    </row>
    <row r="8052" x14ac:dyDescent="0.25">
      <c r="E8052" s="4">
        <v>43801.416666666664</v>
      </c>
      <c r="F8052" s="3">
        <v>0</v>
      </c>
      <c r="G8052" s="2">
        <f>Table13[[#This Row],[CF % FV]]*$A$2</f>
        <v>0</v>
      </c>
      <c r="H8052" s="3">
        <v>-2.3230231026101101E-3</v>
      </c>
      <c r="I8052" s="2">
        <f>Table13[[#This Row],[CF % EOL ]]*$A$6</f>
        <v>0</v>
      </c>
      <c r="J8052" s="3">
        <v>4.4761177573465101E-2</v>
      </c>
      <c r="K8052" s="2">
        <f>$A$10*Table13[[#This Row],[CF % WEC]]</f>
        <v>0</v>
      </c>
      <c r="L8052" s="1">
        <v>27.694159756957625</v>
      </c>
      <c r="M8052" s="2">
        <f>Table13[[#This Row],[Cons h '[MWh']]]-Table13[[#This Row],[Ewec_prod '[MWh']]]-Table13[[#This Row],[Eeol_prod '[MWh']]]-Table13[[#This Row],[Efv_prod '[MWh']]]</f>
        <v>27.694159756957625</v>
      </c>
    </row>
    <row r="8053" x14ac:dyDescent="0.25">
      <c r="E8053" s="4">
        <v>43801.458333333336</v>
      </c>
      <c r="F8053" s="3">
        <v>0</v>
      </c>
      <c r="G8053" s="2">
        <f>Table13[[#This Row],[CF % FV]]*$A$2</f>
        <v>0</v>
      </c>
      <c r="H8053" s="3">
        <v>6.6144095760986999E-3</v>
      </c>
      <c r="I8053" s="2">
        <f>Table13[[#This Row],[CF % EOL ]]*$A$6</f>
        <v>0</v>
      </c>
      <c r="J8053" s="3">
        <v>4.40485360502283E-2</v>
      </c>
      <c r="K8053" s="2">
        <f>$A$10*Table13[[#This Row],[CF % WEC]]</f>
        <v>0</v>
      </c>
      <c r="L8053" s="1">
        <v>30.208710906980009</v>
      </c>
      <c r="M8053" s="2">
        <f>Table13[[#This Row],[Cons h '[MWh']]]-Table13[[#This Row],[Ewec_prod '[MWh']]]-Table13[[#This Row],[Eeol_prod '[MWh']]]-Table13[[#This Row],[Efv_prod '[MWh']]]</f>
        <v>30.208710906980009</v>
      </c>
    </row>
    <row r="8054" x14ac:dyDescent="0.25">
      <c r="E8054" s="4">
        <v>43801.5</v>
      </c>
      <c r="F8054" s="3">
        <v>0</v>
      </c>
      <c r="G8054" s="2">
        <f>Table13[[#This Row],[CF % FV]]*$A$2</f>
        <v>0</v>
      </c>
      <c r="H8054" s="3">
        <v>1.22683757510501E-3</v>
      </c>
      <c r="I8054" s="2">
        <f>Table13[[#This Row],[CF % EOL ]]*$A$6</f>
        <v>0</v>
      </c>
      <c r="J8054" s="3">
        <v>4.3248710075662868E-2</v>
      </c>
      <c r="K8054" s="2">
        <f>$A$10*Table13[[#This Row],[CF % WEC]]</f>
        <v>0</v>
      </c>
      <c r="L8054" s="1">
        <v>33.758691424730401</v>
      </c>
      <c r="M8054" s="2">
        <f>Table13[[#This Row],[Cons h '[MWh']]]-Table13[[#This Row],[Ewec_prod '[MWh']]]-Table13[[#This Row],[Eeol_prod '[MWh']]]-Table13[[#This Row],[Efv_prod '[MWh']]]</f>
        <v>33.758691424730401</v>
      </c>
    </row>
    <row r="8055" x14ac:dyDescent="0.25">
      <c r="E8055" s="4">
        <v>43801.541666666664</v>
      </c>
      <c r="F8055" s="3">
        <v>0</v>
      </c>
      <c r="G8055" s="2">
        <f>Table13[[#This Row],[CF % FV]]*$A$2</f>
        <v>0</v>
      </c>
      <c r="H8055" s="3">
        <v>-9.7899716472449609E-4</v>
      </c>
      <c r="I8055" s="2">
        <f>Table13[[#This Row],[CF % EOL ]]*$A$6</f>
        <v>0</v>
      </c>
      <c r="J8055" s="3">
        <v>4.2692478601155846E-2</v>
      </c>
      <c r="K8055" s="2">
        <f>$A$10*Table13[[#This Row],[CF % WEC]]</f>
        <v>0</v>
      </c>
      <c r="L8055" s="1">
        <v>30.554789001236021</v>
      </c>
      <c r="M8055" s="2">
        <f>Table13[[#This Row],[Cons h '[MWh']]]-Table13[[#This Row],[Ewec_prod '[MWh']]]-Table13[[#This Row],[Eeol_prod '[MWh']]]-Table13[[#This Row],[Efv_prod '[MWh']]]</f>
        <v>30.554789001236021</v>
      </c>
    </row>
    <row r="8056" x14ac:dyDescent="0.25">
      <c r="E8056" s="4">
        <v>43801.583333333336</v>
      </c>
      <c r="F8056" s="3">
        <v>0</v>
      </c>
      <c r="G8056" s="2">
        <f>Table13[[#This Row],[CF % FV]]*$A$2</f>
        <v>0</v>
      </c>
      <c r="H8056" s="3">
        <v>3.8081939372643101E-3</v>
      </c>
      <c r="I8056" s="2">
        <f>Table13[[#This Row],[CF % EOL ]]*$A$6</f>
        <v>0</v>
      </c>
      <c r="J8056" s="3">
        <v>4.229155938911193E-2</v>
      </c>
      <c r="K8056" s="2">
        <f>$A$10*Table13[[#This Row],[CF % WEC]]</f>
        <v>0</v>
      </c>
      <c r="L8056" s="1">
        <v>21.750404654562693</v>
      </c>
      <c r="M8056" s="2">
        <f>Table13[[#This Row],[Cons h '[MWh']]]-Table13[[#This Row],[Ewec_prod '[MWh']]]-Table13[[#This Row],[Eeol_prod '[MWh']]]-Table13[[#This Row],[Efv_prod '[MWh']]]</f>
        <v>21.750404654562693</v>
      </c>
    </row>
    <row r="8057" x14ac:dyDescent="0.25">
      <c r="E8057" s="4">
        <v>43801.625</v>
      </c>
      <c r="F8057" s="3">
        <v>5.0699999999999999E-3</v>
      </c>
      <c r="G8057" s="2">
        <f>Table13[[#This Row],[CF % FV]]*$A$2</f>
        <v>0.55769999999999997</v>
      </c>
      <c r="H8057" s="3">
        <v>2.68716572906793E-2</v>
      </c>
      <c r="I8057" s="2">
        <f>Table13[[#This Row],[CF % EOL ]]*$A$6</f>
        <v>0</v>
      </c>
      <c r="J8057" s="3">
        <v>4.2002295646603981E-2</v>
      </c>
      <c r="K8057" s="2">
        <f>$A$10*Table13[[#This Row],[CF % WEC]]</f>
        <v>0</v>
      </c>
      <c r="L8057" s="1">
        <v>28.321498385390655</v>
      </c>
      <c r="M8057" s="2">
        <f>Table13[[#This Row],[Cons h '[MWh']]]-Table13[[#This Row],[Ewec_prod '[MWh']]]-Table13[[#This Row],[Eeol_prod '[MWh']]]-Table13[[#This Row],[Efv_prod '[MWh']]]</f>
        <v>27.763798385390654</v>
      </c>
    </row>
    <row r="8058" x14ac:dyDescent="0.25">
      <c r="E8058" s="4">
        <v>43801.666666666664</v>
      </c>
      <c r="F8058" s="3">
        <v>8.1439999999999999E-2</v>
      </c>
      <c r="G8058" s="2">
        <f>Table13[[#This Row],[CF % FV]]*$A$2</f>
        <v>8.9583999999999993</v>
      </c>
      <c r="H8058" s="3">
        <v>4.9423278313874601E-2</v>
      </c>
      <c r="I8058" s="2">
        <f>Table13[[#This Row],[CF % EOL ]]*$A$6</f>
        <v>0</v>
      </c>
      <c r="J8058" s="3">
        <v>4.1594622423017744E-2</v>
      </c>
      <c r="K8058" s="2">
        <f>$A$10*Table13[[#This Row],[CF % WEC]]</f>
        <v>0</v>
      </c>
      <c r="L8058" s="1">
        <v>24.004688515156285</v>
      </c>
      <c r="M8058" s="2">
        <f>Table13[[#This Row],[Cons h '[MWh']]]-Table13[[#This Row],[Ewec_prod '[MWh']]]-Table13[[#This Row],[Eeol_prod '[MWh']]]-Table13[[#This Row],[Efv_prod '[MWh']]]</f>
        <v>15.046288515156286</v>
      </c>
    </row>
    <row r="8059" x14ac:dyDescent="0.25">
      <c r="E8059" s="4">
        <v>43801.708333333336</v>
      </c>
      <c r="F8059" s="3">
        <v>0.23577000000000001</v>
      </c>
      <c r="G8059" s="2">
        <f>Table13[[#This Row],[CF % FV]]*$A$2</f>
        <v>25.934699999999999</v>
      </c>
      <c r="H8059" s="3">
        <v>5.4323361786463298E-2</v>
      </c>
      <c r="I8059" s="2">
        <f>Table13[[#This Row],[CF % EOL ]]*$A$6</f>
        <v>0</v>
      </c>
      <c r="J8059" s="3">
        <v>4.1070138355620414E-2</v>
      </c>
      <c r="K8059" s="2">
        <f>$A$10*Table13[[#This Row],[CF % WEC]]</f>
        <v>0</v>
      </c>
      <c r="L8059" s="1">
        <v>31.892687495639809</v>
      </c>
      <c r="M8059" s="2">
        <f>Table13[[#This Row],[Cons h '[MWh']]]-Table13[[#This Row],[Ewec_prod '[MWh']]]-Table13[[#This Row],[Eeol_prod '[MWh']]]-Table13[[#This Row],[Efv_prod '[MWh']]]</f>
        <v>5.9579874956398093</v>
      </c>
    </row>
    <row r="8060" x14ac:dyDescent="0.25">
      <c r="E8060" s="4">
        <v>43801.75</v>
      </c>
      <c r="F8060" s="3">
        <v>0.35113</v>
      </c>
      <c r="G8060" s="2">
        <f>Table13[[#This Row],[CF % FV]]*$A$2</f>
        <v>38.624299999999998</v>
      </c>
      <c r="H8060" s="3">
        <v>4.90525292755805E-2</v>
      </c>
      <c r="I8060" s="2">
        <f>Table13[[#This Row],[CF % EOL ]]*$A$6</f>
        <v>0</v>
      </c>
      <c r="J8060" s="3">
        <v>4.0303926626679407E-2</v>
      </c>
      <c r="K8060" s="2">
        <f>$A$10*Table13[[#This Row],[CF % WEC]]</f>
        <v>0</v>
      </c>
      <c r="L8060" s="1">
        <v>44.513190598588878</v>
      </c>
      <c r="M8060" s="2">
        <f>Table13[[#This Row],[Cons h '[MWh']]]-Table13[[#This Row],[Ewec_prod '[MWh']]]-Table13[[#This Row],[Eeol_prod '[MWh']]]-Table13[[#This Row],[Efv_prod '[MWh']]]</f>
        <v>5.8888905985888798</v>
      </c>
    </row>
    <row r="8061" x14ac:dyDescent="0.25">
      <c r="E8061" s="4">
        <v>43801.791666666664</v>
      </c>
      <c r="F8061" s="3">
        <v>0.49931999999999999</v>
      </c>
      <c r="G8061" s="2">
        <f>Table13[[#This Row],[CF % FV]]*$A$2</f>
        <v>54.925199999999997</v>
      </c>
      <c r="H8061" s="3">
        <v>2.7932580024224999E-2</v>
      </c>
      <c r="I8061" s="2">
        <f>Table13[[#This Row],[CF % EOL ]]*$A$6</f>
        <v>0</v>
      </c>
      <c r="J8061" s="3">
        <v>3.9738728197801255E-2</v>
      </c>
      <c r="K8061" s="2">
        <f>$A$10*Table13[[#This Row],[CF % WEC]]</f>
        <v>0</v>
      </c>
      <c r="L8061" s="1">
        <v>30.980564736087491</v>
      </c>
      <c r="M8061" s="2">
        <f>Table13[[#This Row],[Cons h '[MWh']]]-Table13[[#This Row],[Ewec_prod '[MWh']]]-Table13[[#This Row],[Eeol_prod '[MWh']]]-Table13[[#This Row],[Efv_prod '[MWh']]]</f>
        <v>-23.944635263912506</v>
      </c>
    </row>
    <row r="8062" x14ac:dyDescent="0.25">
      <c r="E8062" s="4">
        <v>43801.833333333336</v>
      </c>
      <c r="F8062" s="3">
        <v>0.49693999999999999</v>
      </c>
      <c r="G8062" s="2">
        <f>Table13[[#This Row],[CF % FV]]*$A$2</f>
        <v>54.663399999999996</v>
      </c>
      <c r="H8062" s="3">
        <v>1.4571064656918299E-2</v>
      </c>
      <c r="I8062" s="2">
        <f>Table13[[#This Row],[CF % EOL ]]*$A$6</f>
        <v>0</v>
      </c>
      <c r="J8062" s="3">
        <v>3.9401409528695003E-2</v>
      </c>
      <c r="K8062" s="2">
        <f>$A$10*Table13[[#This Row],[CF % WEC]]</f>
        <v>0</v>
      </c>
      <c r="L8062" s="1">
        <v>24.587076247329623</v>
      </c>
      <c r="M8062" s="2">
        <f>Table13[[#This Row],[Cons h '[MWh']]]-Table13[[#This Row],[Ewec_prod '[MWh']]]-Table13[[#This Row],[Eeol_prod '[MWh']]]-Table13[[#This Row],[Efv_prod '[MWh']]]</f>
        <v>-30.076323752670373</v>
      </c>
    </row>
    <row r="8063" x14ac:dyDescent="0.25">
      <c r="E8063" s="4">
        <v>43801.875</v>
      </c>
      <c r="F8063" s="3">
        <v>0.53710999999999998</v>
      </c>
      <c r="G8063" s="2">
        <f>Table13[[#This Row],[CF % FV]]*$A$2</f>
        <v>59.082099999999997</v>
      </c>
      <c r="H8063" s="3">
        <v>1.9420525882299901E-2</v>
      </c>
      <c r="I8063" s="2">
        <f>Table13[[#This Row],[CF % EOL ]]*$A$6</f>
        <v>0</v>
      </c>
      <c r="J8063" s="3">
        <v>4.2481957357609811E-2</v>
      </c>
      <c r="K8063" s="2">
        <f>$A$10*Table13[[#This Row],[CF % WEC]]</f>
        <v>0</v>
      </c>
      <c r="L8063" s="1">
        <v>34.986930832720873</v>
      </c>
      <c r="M8063" s="2">
        <f>Table13[[#This Row],[Cons h '[MWh']]]-Table13[[#This Row],[Ewec_prod '[MWh']]]-Table13[[#This Row],[Eeol_prod '[MWh']]]-Table13[[#This Row],[Efv_prod '[MWh']]]</f>
        <v>-24.095169167279124</v>
      </c>
    </row>
    <row r="8064" x14ac:dyDescent="0.25">
      <c r="E8064" s="4">
        <v>43801.916666666664</v>
      </c>
      <c r="F8064" s="3">
        <v>0.59171000000000007</v>
      </c>
      <c r="G8064" s="2">
        <f>Table13[[#This Row],[CF % FV]]*$A$2</f>
        <v>65.088100000000011</v>
      </c>
      <c r="H8064" s="3">
        <v>9.8966666349869906E-2</v>
      </c>
      <c r="I8064" s="2">
        <f>Table13[[#This Row],[CF % EOL ]]*$A$6</f>
        <v>0</v>
      </c>
      <c r="J8064" s="3">
        <v>4.311360151612869E-2</v>
      </c>
      <c r="K8064" s="2">
        <f>$A$10*Table13[[#This Row],[CF % WEC]]</f>
        <v>0</v>
      </c>
      <c r="L8064" s="1">
        <v>27.742737441570693</v>
      </c>
      <c r="M8064" s="2">
        <f>Table13[[#This Row],[Cons h '[MWh']]]-Table13[[#This Row],[Ewec_prod '[MWh']]]-Table13[[#This Row],[Eeol_prod '[MWh']]]-Table13[[#This Row],[Efv_prod '[MWh']]]</f>
        <v>-37.345362558429315</v>
      </c>
    </row>
    <row r="8065" x14ac:dyDescent="0.25">
      <c r="E8065" s="4">
        <v>43801.958333333336</v>
      </c>
      <c r="F8065" s="3">
        <v>0.52064999999999995</v>
      </c>
      <c r="G8065" s="2">
        <f>Table13[[#This Row],[CF % FV]]*$A$2</f>
        <v>57.271499999999996</v>
      </c>
      <c r="H8065" s="3">
        <v>8.9565992114021997E-2</v>
      </c>
      <c r="I8065" s="2">
        <f>Table13[[#This Row],[CF % EOL ]]*$A$6</f>
        <v>0</v>
      </c>
      <c r="J8065" s="3">
        <v>4.3283225880816636E-2</v>
      </c>
      <c r="K8065" s="2">
        <f>$A$10*Table13[[#This Row],[CF % WEC]]</f>
        <v>0</v>
      </c>
      <c r="L8065" s="1">
        <v>21.93069519583203</v>
      </c>
      <c r="M8065" s="2">
        <f>Table13[[#This Row],[Cons h '[MWh']]]-Table13[[#This Row],[Ewec_prod '[MWh']]]-Table13[[#This Row],[Eeol_prod '[MWh']]]-Table13[[#This Row],[Efv_prod '[MWh']]]</f>
        <v>-35.340804804167966</v>
      </c>
    </row>
    <row r="8066" x14ac:dyDescent="0.25">
      <c r="E8066" s="4">
        <v>43802</v>
      </c>
      <c r="F8066" s="3">
        <v>0.47776999999999997</v>
      </c>
      <c r="G8066" s="2">
        <f>Table13[[#This Row],[CF % FV]]*$A$2</f>
        <v>52.554699999999997</v>
      </c>
      <c r="H8066" s="3">
        <v>6.5164918037184896E-2</v>
      </c>
      <c r="I8066" s="2">
        <f>Table13[[#This Row],[CF % EOL ]]*$A$6</f>
        <v>0</v>
      </c>
      <c r="J8066" s="3">
        <v>4.2265295987572775E-2</v>
      </c>
      <c r="K8066" s="2">
        <f>$A$10*Table13[[#This Row],[CF % WEC]]</f>
        <v>0</v>
      </c>
      <c r="L8066" s="1">
        <v>27.231841743990039</v>
      </c>
      <c r="M8066" s="2">
        <f>Table13[[#This Row],[Cons h '[MWh']]]-Table13[[#This Row],[Ewec_prod '[MWh']]]-Table13[[#This Row],[Eeol_prod '[MWh']]]-Table13[[#This Row],[Efv_prod '[MWh']]]</f>
        <v>-25.322858256009958</v>
      </c>
    </row>
    <row r="8067" x14ac:dyDescent="0.25">
      <c r="E8067" s="4">
        <v>43802.041666666664</v>
      </c>
      <c r="F8067" s="3">
        <v>0.33431</v>
      </c>
      <c r="G8067" s="2">
        <f>Table13[[#This Row],[CF % FV]]*$A$2</f>
        <v>36.774099999999997</v>
      </c>
      <c r="H8067" s="3">
        <v>3.4657790170022698E-2</v>
      </c>
      <c r="I8067" s="2">
        <f>Table13[[#This Row],[CF % EOL ]]*$A$6</f>
        <v>0</v>
      </c>
      <c r="J8067" s="3">
        <v>4.0901956743822916E-2</v>
      </c>
      <c r="K8067" s="2">
        <f>$A$10*Table13[[#This Row],[CF % WEC]]</f>
        <v>0</v>
      </c>
      <c r="L8067" s="1">
        <v>28.064336380279762</v>
      </c>
      <c r="M8067" s="2">
        <f>Table13[[#This Row],[Cons h '[MWh']]]-Table13[[#This Row],[Ewec_prod '[MWh']]]-Table13[[#This Row],[Eeol_prod '[MWh']]]-Table13[[#This Row],[Efv_prod '[MWh']]]</f>
        <v>-8.7097636197202348</v>
      </c>
    </row>
    <row r="8068" x14ac:dyDescent="0.25">
      <c r="E8068" s="4">
        <v>43802.083333333336</v>
      </c>
      <c r="F8068" s="3">
        <v>0.14172000000000001</v>
      </c>
      <c r="G8068" s="2">
        <f>Table13[[#This Row],[CF % FV]]*$A$2</f>
        <v>15.589200000000002</v>
      </c>
      <c r="H8068" s="3">
        <v>7.9326481821728693E-3</v>
      </c>
      <c r="I8068" s="2">
        <f>Table13[[#This Row],[CF % EOL ]]*$A$6</f>
        <v>0</v>
      </c>
      <c r="J8068" s="3">
        <v>3.9747472930083821E-2</v>
      </c>
      <c r="K8068" s="2">
        <f>$A$10*Table13[[#This Row],[CF % WEC]]</f>
        <v>0</v>
      </c>
      <c r="L8068" s="1">
        <v>22.725075418440209</v>
      </c>
      <c r="M8068" s="2">
        <f>Table13[[#This Row],[Cons h '[MWh']]]-Table13[[#This Row],[Ewec_prod '[MWh']]]-Table13[[#This Row],[Eeol_prod '[MWh']]]-Table13[[#This Row],[Efv_prod '[MWh']]]</f>
        <v>7.1358754184402073</v>
      </c>
    </row>
    <row r="8069" x14ac:dyDescent="0.25">
      <c r="E8069" s="4">
        <v>43802.125</v>
      </c>
      <c r="F8069" s="3">
        <v>2.4109999999999999E-2</v>
      </c>
      <c r="G8069" s="2">
        <f>Table13[[#This Row],[CF % FV]]*$A$2</f>
        <v>2.6520999999999999</v>
      </c>
      <c r="H8069" s="3">
        <v>2.9440582528385902E-3</v>
      </c>
      <c r="I8069" s="2">
        <f>Table13[[#This Row],[CF % EOL ]]*$A$6</f>
        <v>0</v>
      </c>
      <c r="J8069" s="3">
        <v>3.8614587489633645E-2</v>
      </c>
      <c r="K8069" s="2">
        <f>$A$10*Table13[[#This Row],[CF % WEC]]</f>
        <v>0</v>
      </c>
      <c r="L8069" s="1">
        <v>22.55534924967618</v>
      </c>
      <c r="M8069" s="2">
        <f>Table13[[#This Row],[Cons h '[MWh']]]-Table13[[#This Row],[Ewec_prod '[MWh']]]-Table13[[#This Row],[Eeol_prod '[MWh']]]-Table13[[#This Row],[Efv_prod '[MWh']]]</f>
        <v>19.903249249676179</v>
      </c>
    </row>
    <row r="8070" x14ac:dyDescent="0.25">
      <c r="E8070" s="4">
        <v>43802.166666666664</v>
      </c>
      <c r="F8070" s="3">
        <v>0</v>
      </c>
      <c r="G8070" s="2">
        <f>Table13[[#This Row],[CF % FV]]*$A$2</f>
        <v>0</v>
      </c>
      <c r="H8070" s="3">
        <v>-2.4896383758198299E-3</v>
      </c>
      <c r="I8070" s="2">
        <f>Table13[[#This Row],[CF % EOL ]]*$A$6</f>
        <v>0</v>
      </c>
      <c r="J8070" s="3">
        <v>3.7796108979736356E-2</v>
      </c>
      <c r="K8070" s="2">
        <f>$A$10*Table13[[#This Row],[CF % WEC]]</f>
        <v>0</v>
      </c>
      <c r="L8070" s="1">
        <v>27.671984731004589</v>
      </c>
      <c r="M8070" s="2">
        <f>Table13[[#This Row],[Cons h '[MWh']]]-Table13[[#This Row],[Ewec_prod '[MWh']]]-Table13[[#This Row],[Eeol_prod '[MWh']]]-Table13[[#This Row],[Efv_prod '[MWh']]]</f>
        <v>27.671984731004589</v>
      </c>
    </row>
    <row r="8071" x14ac:dyDescent="0.25">
      <c r="E8071" s="4">
        <v>43802.208333333336</v>
      </c>
      <c r="F8071" s="3">
        <v>0</v>
      </c>
      <c r="G8071" s="2">
        <f>Table13[[#This Row],[CF % FV]]*$A$2</f>
        <v>0</v>
      </c>
      <c r="H8071" s="3">
        <v>-3.7732313651812699E-3</v>
      </c>
      <c r="I8071" s="2">
        <f>Table13[[#This Row],[CF % EOL ]]*$A$6</f>
        <v>0</v>
      </c>
      <c r="J8071" s="3">
        <v>3.69384472237319E-2</v>
      </c>
      <c r="K8071" s="2">
        <f>$A$10*Table13[[#This Row],[CF % WEC]]</f>
        <v>0</v>
      </c>
      <c r="L8071" s="1">
        <v>32.511284389377273</v>
      </c>
      <c r="M8071" s="2">
        <f>Table13[[#This Row],[Cons h '[MWh']]]-Table13[[#This Row],[Ewec_prod '[MWh']]]-Table13[[#This Row],[Eeol_prod '[MWh']]]-Table13[[#This Row],[Efv_prod '[MWh']]]</f>
        <v>32.511284389377273</v>
      </c>
    </row>
    <row r="8072" x14ac:dyDescent="0.25">
      <c r="E8072" s="4">
        <v>43802.25</v>
      </c>
      <c r="F8072" s="3">
        <v>0</v>
      </c>
      <c r="G8072" s="2">
        <f>Table13[[#This Row],[CF % FV]]*$A$2</f>
        <v>0</v>
      </c>
      <c r="H8072" s="3">
        <v>-3.77932942494153E-3</v>
      </c>
      <c r="I8072" s="2">
        <f>Table13[[#This Row],[CF % EOL ]]*$A$6</f>
        <v>0</v>
      </c>
      <c r="J8072" s="3">
        <v>3.6173298983712153E-2</v>
      </c>
      <c r="K8072" s="2">
        <f>$A$10*Table13[[#This Row],[CF % WEC]]</f>
        <v>0</v>
      </c>
      <c r="L8072" s="1">
        <v>32.099961423660865</v>
      </c>
      <c r="M8072" s="2">
        <f>Table13[[#This Row],[Cons h '[MWh']]]-Table13[[#This Row],[Ewec_prod '[MWh']]]-Table13[[#This Row],[Eeol_prod '[MWh']]]-Table13[[#This Row],[Efv_prod '[MWh']]]</f>
        <v>32.099961423660865</v>
      </c>
    </row>
    <row r="8073" x14ac:dyDescent="0.25">
      <c r="E8073" s="4">
        <v>43802.291666666664</v>
      </c>
      <c r="F8073" s="3">
        <v>0</v>
      </c>
      <c r="G8073" s="2">
        <f>Table13[[#This Row],[CF % FV]]*$A$2</f>
        <v>0</v>
      </c>
      <c r="H8073" s="3">
        <v>-3.69758965111289E-3</v>
      </c>
      <c r="I8073" s="2">
        <f>Table13[[#This Row],[CF % EOL ]]*$A$6</f>
        <v>0</v>
      </c>
      <c r="J8073" s="3">
        <v>3.552305516050714E-2</v>
      </c>
      <c r="K8073" s="2">
        <f>$A$10*Table13[[#This Row],[CF % WEC]]</f>
        <v>0</v>
      </c>
      <c r="L8073" s="1">
        <v>37.991931810814606</v>
      </c>
      <c r="M8073" s="2">
        <f>Table13[[#This Row],[Cons h '[MWh']]]-Table13[[#This Row],[Ewec_prod '[MWh']]]-Table13[[#This Row],[Eeol_prod '[MWh']]]-Table13[[#This Row],[Efv_prod '[MWh']]]</f>
        <v>37.991931810814606</v>
      </c>
    </row>
    <row r="8074" x14ac:dyDescent="0.25">
      <c r="E8074" s="4">
        <v>43802.333333333336</v>
      </c>
      <c r="F8074" s="3">
        <v>0</v>
      </c>
      <c r="G8074" s="2">
        <f>Table13[[#This Row],[CF % FV]]*$A$2</f>
        <v>0</v>
      </c>
      <c r="H8074" s="3">
        <v>-3.6881754060555201E-3</v>
      </c>
      <c r="I8074" s="2">
        <f>Table13[[#This Row],[CF % EOL ]]*$A$6</f>
        <v>0</v>
      </c>
      <c r="J8074" s="3">
        <v>3.4748459023810095E-2</v>
      </c>
      <c r="K8074" s="2">
        <f>$A$10*Table13[[#This Row],[CF % WEC]]</f>
        <v>0</v>
      </c>
      <c r="L8074" s="1">
        <v>32.613086829247429</v>
      </c>
      <c r="M8074" s="2">
        <f>Table13[[#This Row],[Cons h '[MWh']]]-Table13[[#This Row],[Ewec_prod '[MWh']]]-Table13[[#This Row],[Eeol_prod '[MWh']]]-Table13[[#This Row],[Efv_prod '[MWh']]]</f>
        <v>32.613086829247429</v>
      </c>
    </row>
    <row r="8075" x14ac:dyDescent="0.25">
      <c r="E8075" s="4">
        <v>43802.375</v>
      </c>
      <c r="F8075" s="3">
        <v>0</v>
      </c>
      <c r="G8075" s="2">
        <f>Table13[[#This Row],[CF % FV]]*$A$2</f>
        <v>0</v>
      </c>
      <c r="H8075" s="3">
        <v>-3.6840423549214301E-3</v>
      </c>
      <c r="I8075" s="2">
        <f>Table13[[#This Row],[CF % EOL ]]*$A$6</f>
        <v>0</v>
      </c>
      <c r="J8075" s="3">
        <v>3.3914063886054155E-2</v>
      </c>
      <c r="K8075" s="2">
        <f>$A$10*Table13[[#This Row],[CF % WEC]]</f>
        <v>0</v>
      </c>
      <c r="L8075" s="1">
        <v>31.43230603593603</v>
      </c>
      <c r="M8075" s="2">
        <f>Table13[[#This Row],[Cons h '[MWh']]]-Table13[[#This Row],[Ewec_prod '[MWh']]]-Table13[[#This Row],[Eeol_prod '[MWh']]]-Table13[[#This Row],[Efv_prod '[MWh']]]</f>
        <v>31.43230603593603</v>
      </c>
    </row>
    <row r="8076" x14ac:dyDescent="0.25">
      <c r="E8076" s="4">
        <v>43802.416666666664</v>
      </c>
      <c r="F8076" s="3">
        <v>0</v>
      </c>
      <c r="G8076" s="2">
        <f>Table13[[#This Row],[CF % FV]]*$A$2</f>
        <v>0</v>
      </c>
      <c r="H8076" s="3">
        <v>-1.42427501027315E-3</v>
      </c>
      <c r="I8076" s="2">
        <f>Table13[[#This Row],[CF % EOL ]]*$A$6</f>
        <v>0</v>
      </c>
      <c r="J8076" s="3">
        <v>3.3389371807484719E-2</v>
      </c>
      <c r="K8076" s="2">
        <f>$A$10*Table13[[#This Row],[CF % WEC]]</f>
        <v>0</v>
      </c>
      <c r="L8076" s="1">
        <v>36.175895283354379</v>
      </c>
      <c r="M8076" s="2">
        <f>Table13[[#This Row],[Cons h '[MWh']]]-Table13[[#This Row],[Ewec_prod '[MWh']]]-Table13[[#This Row],[Eeol_prod '[MWh']]]-Table13[[#This Row],[Efv_prod '[MWh']]]</f>
        <v>36.175895283354379</v>
      </c>
    </row>
    <row r="8077" x14ac:dyDescent="0.25">
      <c r="E8077" s="4">
        <v>43802.458333333336</v>
      </c>
      <c r="F8077" s="3">
        <v>0</v>
      </c>
      <c r="G8077" s="2">
        <f>Table13[[#This Row],[CF % FV]]*$A$2</f>
        <v>0</v>
      </c>
      <c r="H8077" s="3">
        <v>-1.28171258036778E-3</v>
      </c>
      <c r="I8077" s="2">
        <f>Table13[[#This Row],[CF % EOL ]]*$A$6</f>
        <v>0</v>
      </c>
      <c r="J8077" s="3">
        <v>3.2819759843542774E-2</v>
      </c>
      <c r="K8077" s="2">
        <f>$A$10*Table13[[#This Row],[CF % WEC]]</f>
        <v>0</v>
      </c>
      <c r="L8077" s="1">
        <v>31.006100275868988</v>
      </c>
      <c r="M8077" s="2">
        <f>Table13[[#This Row],[Cons h '[MWh']]]-Table13[[#This Row],[Ewec_prod '[MWh']]]-Table13[[#This Row],[Eeol_prod '[MWh']]]-Table13[[#This Row],[Efv_prod '[MWh']]]</f>
        <v>31.006100275868988</v>
      </c>
    </row>
    <row r="8078" x14ac:dyDescent="0.25">
      <c r="E8078" s="4">
        <v>43802.5</v>
      </c>
      <c r="F8078" s="3">
        <v>0</v>
      </c>
      <c r="G8078" s="2">
        <f>Table13[[#This Row],[CF % FV]]*$A$2</f>
        <v>0</v>
      </c>
      <c r="H8078" s="3">
        <v>-2.3144837836175198E-3</v>
      </c>
      <c r="I8078" s="2">
        <f>Table13[[#This Row],[CF % EOL ]]*$A$6</f>
        <v>0</v>
      </c>
      <c r="J8078" s="3">
        <v>3.2097250562067699E-2</v>
      </c>
      <c r="K8078" s="2">
        <f>$A$10*Table13[[#This Row],[CF % WEC]]</f>
        <v>0</v>
      </c>
      <c r="L8078" s="1">
        <v>32.057259776318766</v>
      </c>
      <c r="M8078" s="2">
        <f>Table13[[#This Row],[Cons h '[MWh']]]-Table13[[#This Row],[Ewec_prod '[MWh']]]-Table13[[#This Row],[Eeol_prod '[MWh']]]-Table13[[#This Row],[Efv_prod '[MWh']]]</f>
        <v>32.057259776318766</v>
      </c>
    </row>
    <row r="8079" x14ac:dyDescent="0.25">
      <c r="E8079" s="4">
        <v>43802.541666666664</v>
      </c>
      <c r="F8079" s="3">
        <v>0</v>
      </c>
      <c r="G8079" s="2">
        <f>Table13[[#This Row],[CF % FV]]*$A$2</f>
        <v>0</v>
      </c>
      <c r="H8079" s="3">
        <v>-3.7788679909209499E-3</v>
      </c>
      <c r="I8079" s="2">
        <f>Table13[[#This Row],[CF % EOL ]]*$A$6</f>
        <v>0</v>
      </c>
      <c r="J8079" s="3">
        <v>3.1581749689626799E-2</v>
      </c>
      <c r="K8079" s="2">
        <f>$A$10*Table13[[#This Row],[CF % WEC]]</f>
        <v>0</v>
      </c>
      <c r="L8079" s="1">
        <v>34.514324055028396</v>
      </c>
      <c r="M8079" s="2">
        <f>Table13[[#This Row],[Cons h '[MWh']]]-Table13[[#This Row],[Ewec_prod '[MWh']]]-Table13[[#This Row],[Eeol_prod '[MWh']]]-Table13[[#This Row],[Efv_prod '[MWh']]]</f>
        <v>34.514324055028396</v>
      </c>
    </row>
    <row r="8080" x14ac:dyDescent="0.25">
      <c r="E8080" s="4">
        <v>43802.583333333336</v>
      </c>
      <c r="F8080" s="3">
        <v>0</v>
      </c>
      <c r="G8080" s="2">
        <f>Table13[[#This Row],[CF % FV]]*$A$2</f>
        <v>0</v>
      </c>
      <c r="H8080" s="3">
        <v>-3.8513670723161302E-3</v>
      </c>
      <c r="I8080" s="2">
        <f>Table13[[#This Row],[CF % EOL ]]*$A$6</f>
        <v>0</v>
      </c>
      <c r="J8080" s="3">
        <v>3.1316609187913368E-2</v>
      </c>
      <c r="K8080" s="2">
        <f>$A$10*Table13[[#This Row],[CF % WEC]]</f>
        <v>0</v>
      </c>
      <c r="L8080" s="1">
        <v>27.310670193240089</v>
      </c>
      <c r="M8080" s="2">
        <f>Table13[[#This Row],[Cons h '[MWh']]]-Table13[[#This Row],[Ewec_prod '[MWh']]]-Table13[[#This Row],[Eeol_prod '[MWh']]]-Table13[[#This Row],[Efv_prod '[MWh']]]</f>
        <v>27.310670193240089</v>
      </c>
    </row>
    <row r="8081" x14ac:dyDescent="0.25">
      <c r="E8081" s="4">
        <v>43802.625</v>
      </c>
      <c r="F8081" s="3">
        <v>2.7799999999999999E-3</v>
      </c>
      <c r="G8081" s="2">
        <f>Table13[[#This Row],[CF % FV]]*$A$2</f>
        <v>0.30580000000000002</v>
      </c>
      <c r="H8081" s="3">
        <v>-3.8144079062372598E-3</v>
      </c>
      <c r="I8081" s="2">
        <f>Table13[[#This Row],[CF % EOL ]]*$A$6</f>
        <v>0</v>
      </c>
      <c r="J8081" s="3">
        <v>3.0969911901176879E-2</v>
      </c>
      <c r="K8081" s="2">
        <f>$A$10*Table13[[#This Row],[CF % WEC]]</f>
        <v>0</v>
      </c>
      <c r="L8081" s="1">
        <v>28.372570095480686</v>
      </c>
      <c r="M8081" s="2">
        <f>Table13[[#This Row],[Cons h '[MWh']]]-Table13[[#This Row],[Ewec_prod '[MWh']]]-Table13[[#This Row],[Eeol_prod '[MWh']]]-Table13[[#This Row],[Efv_prod '[MWh']]]</f>
        <v>28.066770095480685</v>
      </c>
    </row>
    <row r="8082" x14ac:dyDescent="0.25">
      <c r="E8082" s="4">
        <v>43802.666666666664</v>
      </c>
      <c r="F8082" s="3">
        <v>9.4099999999999989E-2</v>
      </c>
      <c r="G8082" s="2">
        <f>Table13[[#This Row],[CF % FV]]*$A$2</f>
        <v>10.350999999999999</v>
      </c>
      <c r="H8082" s="3">
        <v>-2.7088301658095E-3</v>
      </c>
      <c r="I8082" s="2">
        <f>Table13[[#This Row],[CF % EOL ]]*$A$6</f>
        <v>0</v>
      </c>
      <c r="J8082" s="3">
        <v>3.054569307805511E-2</v>
      </c>
      <c r="K8082" s="2">
        <f>$A$10*Table13[[#This Row],[CF % WEC]]</f>
        <v>0</v>
      </c>
      <c r="L8082" s="1">
        <v>23.912099604017492</v>
      </c>
      <c r="M8082" s="2">
        <f>Table13[[#This Row],[Cons h '[MWh']]]-Table13[[#This Row],[Ewec_prod '[MWh']]]-Table13[[#This Row],[Eeol_prod '[MWh']]]-Table13[[#This Row],[Efv_prod '[MWh']]]</f>
        <v>13.561099604017492</v>
      </c>
    </row>
    <row r="8083" x14ac:dyDescent="0.25">
      <c r="E8083" s="4">
        <v>43802.708333333336</v>
      </c>
      <c r="F8083" s="3">
        <v>0.29125999999999996</v>
      </c>
      <c r="G8083" s="2">
        <f>Table13[[#This Row],[CF % FV]]*$A$2</f>
        <v>32.038599999999995</v>
      </c>
      <c r="H8083" s="3">
        <v>2.0274594501690601E-3</v>
      </c>
      <c r="I8083" s="2">
        <f>Table13[[#This Row],[CF % EOL ]]*$A$6</f>
        <v>0</v>
      </c>
      <c r="J8083" s="3">
        <v>3.0074967287627329E-2</v>
      </c>
      <c r="K8083" s="2">
        <f>$A$10*Table13[[#This Row],[CF % WEC]]</f>
        <v>0</v>
      </c>
      <c r="L8083" s="1">
        <v>38.165266709779296</v>
      </c>
      <c r="M8083" s="2">
        <f>Table13[[#This Row],[Cons h '[MWh']]]-Table13[[#This Row],[Ewec_prod '[MWh']]]-Table13[[#This Row],[Eeol_prod '[MWh']]]-Table13[[#This Row],[Efv_prod '[MWh']]]</f>
        <v>6.1266667097793004</v>
      </c>
    </row>
    <row r="8084" x14ac:dyDescent="0.25">
      <c r="E8084" s="4">
        <v>43802.75</v>
      </c>
      <c r="F8084" s="3">
        <v>0.46276999999999996</v>
      </c>
      <c r="G8084" s="2">
        <f>Table13[[#This Row],[CF % FV]]*$A$2</f>
        <v>50.904699999999998</v>
      </c>
      <c r="H8084" s="3">
        <v>1.1987510972361301E-2</v>
      </c>
      <c r="I8084" s="2">
        <f>Table13[[#This Row],[CF % EOL ]]*$A$6</f>
        <v>0</v>
      </c>
      <c r="J8084" s="3">
        <v>2.951527844233889E-2</v>
      </c>
      <c r="K8084" s="2">
        <f>$A$10*Table13[[#This Row],[CF % WEC]]</f>
        <v>0</v>
      </c>
      <c r="L8084" s="1">
        <v>41.49168707349714</v>
      </c>
      <c r="M8084" s="2">
        <f>Table13[[#This Row],[Cons h '[MWh']]]-Table13[[#This Row],[Ewec_prod '[MWh']]]-Table13[[#This Row],[Eeol_prod '[MWh']]]-Table13[[#This Row],[Efv_prod '[MWh']]]</f>
        <v>-9.4130129265028586</v>
      </c>
    </row>
    <row r="8085" x14ac:dyDescent="0.25">
      <c r="E8085" s="4">
        <v>43802.791666666664</v>
      </c>
      <c r="F8085" s="3">
        <v>0.58291999999999999</v>
      </c>
      <c r="G8085" s="2">
        <f>Table13[[#This Row],[CF % FV]]*$A$2</f>
        <v>64.121200000000002</v>
      </c>
      <c r="H8085" s="3">
        <v>2.5552932118288602E-2</v>
      </c>
      <c r="I8085" s="2">
        <f>Table13[[#This Row],[CF % EOL ]]*$A$6</f>
        <v>0</v>
      </c>
      <c r="J8085" s="3">
        <v>2.9401174155955157E-2</v>
      </c>
      <c r="K8085" s="2">
        <f>$A$10*Table13[[#This Row],[CF % WEC]]</f>
        <v>0</v>
      </c>
      <c r="L8085" s="1">
        <v>52.748242325654992</v>
      </c>
      <c r="M8085" s="2">
        <f>Table13[[#This Row],[Cons h '[MWh']]]-Table13[[#This Row],[Ewec_prod '[MWh']]]-Table13[[#This Row],[Eeol_prod '[MWh']]]-Table13[[#This Row],[Efv_prod '[MWh']]]</f>
        <v>-11.37295767434501</v>
      </c>
    </row>
    <row r="8086" x14ac:dyDescent="0.25">
      <c r="E8086" s="4">
        <v>43802.833333333336</v>
      </c>
      <c r="F8086" s="3">
        <v>0.64133000000000007</v>
      </c>
      <c r="G8086" s="2">
        <f>Table13[[#This Row],[CF % FV]]*$A$2</f>
        <v>70.546300000000002</v>
      </c>
      <c r="H8086" s="3">
        <v>2.74017012702782E-2</v>
      </c>
      <c r="I8086" s="2">
        <f>Table13[[#This Row],[CF % EOL ]]*$A$6</f>
        <v>0</v>
      </c>
      <c r="J8086" s="3">
        <v>2.9474914728028257E-2</v>
      </c>
      <c r="K8086" s="2">
        <f>$A$10*Table13[[#This Row],[CF % WEC]]</f>
        <v>0</v>
      </c>
      <c r="L8086" s="1">
        <v>42.174953678581517</v>
      </c>
      <c r="M8086" s="2">
        <f>Table13[[#This Row],[Cons h '[MWh']]]-Table13[[#This Row],[Ewec_prod '[MWh']]]-Table13[[#This Row],[Eeol_prod '[MWh']]]-Table13[[#This Row],[Efv_prod '[MWh']]]</f>
        <v>-28.371346321418486</v>
      </c>
    </row>
    <row r="8087" x14ac:dyDescent="0.25">
      <c r="E8087" s="4">
        <v>43802.875</v>
      </c>
      <c r="F8087" s="3">
        <v>0.69961000000000007</v>
      </c>
      <c r="G8087" s="2">
        <f>Table13[[#This Row],[CF % FV]]*$A$2</f>
        <v>76.957100000000011</v>
      </c>
      <c r="H8087" s="3">
        <v>1.7352433456645201E-2</v>
      </c>
      <c r="I8087" s="2">
        <f>Table13[[#This Row],[CF % EOL ]]*$A$6</f>
        <v>0</v>
      </c>
      <c r="J8087" s="3">
        <v>2.9802188470021172E-2</v>
      </c>
      <c r="K8087" s="2">
        <f>$A$10*Table13[[#This Row],[CF % WEC]]</f>
        <v>0</v>
      </c>
      <c r="L8087" s="1">
        <v>36.129687326939603</v>
      </c>
      <c r="M8087" s="2">
        <f>Table13[[#This Row],[Cons h '[MWh']]]-Table13[[#This Row],[Ewec_prod '[MWh']]]-Table13[[#This Row],[Eeol_prod '[MWh']]]-Table13[[#This Row],[Efv_prod '[MWh']]]</f>
        <v>-40.827412673060408</v>
      </c>
    </row>
    <row r="8088" x14ac:dyDescent="0.25">
      <c r="E8088" s="4">
        <v>43802.916666666664</v>
      </c>
      <c r="F8088" s="3">
        <v>0.68447999999999998</v>
      </c>
      <c r="G8088" s="2">
        <f>Table13[[#This Row],[CF % FV]]*$A$2</f>
        <v>75.2928</v>
      </c>
      <c r="H8088" s="3">
        <v>5.6254659555082097E-2</v>
      </c>
      <c r="I8088" s="2">
        <f>Table13[[#This Row],[CF % EOL ]]*$A$6</f>
        <v>0</v>
      </c>
      <c r="J8088" s="3">
        <v>3.0052923641994009E-2</v>
      </c>
      <c r="K8088" s="2">
        <f>$A$10*Table13[[#This Row],[CF % WEC]]</f>
        <v>0</v>
      </c>
      <c r="L8088" s="1">
        <v>30.383177383804743</v>
      </c>
      <c r="M8088" s="2">
        <f>Table13[[#This Row],[Cons h '[MWh']]]-Table13[[#This Row],[Ewec_prod '[MWh']]]-Table13[[#This Row],[Eeol_prod '[MWh']]]-Table13[[#This Row],[Efv_prod '[MWh']]]</f>
        <v>-44.909622616195257</v>
      </c>
    </row>
    <row r="8089" x14ac:dyDescent="0.25">
      <c r="E8089" s="4">
        <v>43802.958333333336</v>
      </c>
      <c r="F8089" s="3">
        <v>0.60926999999999998</v>
      </c>
      <c r="G8089" s="2">
        <f>Table13[[#This Row],[CF % FV]]*$A$2</f>
        <v>67.0197</v>
      </c>
      <c r="H8089" s="3">
        <v>4.8076646222932999E-2</v>
      </c>
      <c r="I8089" s="2">
        <f>Table13[[#This Row],[CF % EOL ]]*$A$6</f>
        <v>0</v>
      </c>
      <c r="J8089" s="3">
        <v>3.0208885262529964E-2</v>
      </c>
      <c r="K8089" s="2">
        <f>$A$10*Table13[[#This Row],[CF % WEC]]</f>
        <v>0</v>
      </c>
      <c r="L8089" s="1">
        <v>25.522496765185849</v>
      </c>
      <c r="M8089" s="2">
        <f>Table13[[#This Row],[Cons h '[MWh']]]-Table13[[#This Row],[Ewec_prod '[MWh']]]-Table13[[#This Row],[Eeol_prod '[MWh']]]-Table13[[#This Row],[Efv_prod '[MWh']]]</f>
        <v>-41.497203234814151</v>
      </c>
    </row>
    <row r="8090" x14ac:dyDescent="0.25">
      <c r="E8090" s="4">
        <v>43803</v>
      </c>
      <c r="F8090" s="3">
        <v>0.51288</v>
      </c>
      <c r="G8090" s="2">
        <f>Table13[[#This Row],[CF % FV]]*$A$2</f>
        <v>56.416800000000002</v>
      </c>
      <c r="H8090" s="3">
        <v>3.5651411967695099E-2</v>
      </c>
      <c r="I8090" s="2">
        <f>Table13[[#This Row],[CF % EOL ]]*$A$6</f>
        <v>0</v>
      </c>
      <c r="J8090" s="3">
        <v>3.0335455651848524E-2</v>
      </c>
      <c r="K8090" s="2">
        <f>$A$10*Table13[[#This Row],[CF % WEC]]</f>
        <v>0</v>
      </c>
      <c r="L8090" s="1">
        <v>25.319359523577376</v>
      </c>
      <c r="M8090" s="2">
        <f>Table13[[#This Row],[Cons h '[MWh']]]-Table13[[#This Row],[Ewec_prod '[MWh']]]-Table13[[#This Row],[Eeol_prod '[MWh']]]-Table13[[#This Row],[Efv_prod '[MWh']]]</f>
        <v>-31.097440476422626</v>
      </c>
    </row>
    <row r="8091" x14ac:dyDescent="0.25">
      <c r="E8091" s="4">
        <v>43803.041666666664</v>
      </c>
      <c r="F8091" s="3">
        <v>0.31748999999999999</v>
      </c>
      <c r="G8091" s="2">
        <f>Table13[[#This Row],[CF % FV]]*$A$2</f>
        <v>34.923899999999996</v>
      </c>
      <c r="H8091" s="3">
        <v>8.8829782575898797E-3</v>
      </c>
      <c r="I8091" s="2">
        <f>Table13[[#This Row],[CF % EOL ]]*$A$6</f>
        <v>0</v>
      </c>
      <c r="J8091" s="3">
        <v>3.0546692303902761E-2</v>
      </c>
      <c r="K8091" s="2">
        <f>$A$10*Table13[[#This Row],[CF % WEC]]</f>
        <v>0</v>
      </c>
      <c r="L8091" s="1">
        <v>20.423332792366359</v>
      </c>
      <c r="M8091" s="2">
        <f>Table13[[#This Row],[Cons h '[MWh']]]-Table13[[#This Row],[Ewec_prod '[MWh']]]-Table13[[#This Row],[Eeol_prod '[MWh']]]-Table13[[#This Row],[Efv_prod '[MWh']]]</f>
        <v>-14.500567207633637</v>
      </c>
    </row>
    <row r="8092" x14ac:dyDescent="0.25">
      <c r="E8092" s="4">
        <v>43803.083333333336</v>
      </c>
      <c r="F8092" s="3">
        <v>0.14199999999999999</v>
      </c>
      <c r="G8092" s="2">
        <f>Table13[[#This Row],[CF % FV]]*$A$2</f>
        <v>15.62</v>
      </c>
      <c r="H8092" s="3">
        <v>-2.73128943220967E-3</v>
      </c>
      <c r="I8092" s="2">
        <f>Table13[[#This Row],[CF % EOL ]]*$A$6</f>
        <v>0</v>
      </c>
      <c r="J8092" s="3">
        <v>3.0661456026506641E-2</v>
      </c>
      <c r="K8092" s="2">
        <f>$A$10*Table13[[#This Row],[CF % WEC]]</f>
        <v>0</v>
      </c>
      <c r="L8092" s="1">
        <v>23.347050238567206</v>
      </c>
      <c r="M8092" s="2">
        <f>Table13[[#This Row],[Cons h '[MWh']]]-Table13[[#This Row],[Ewec_prod '[MWh']]]-Table13[[#This Row],[Eeol_prod '[MWh']]]-Table13[[#This Row],[Efv_prod '[MWh']]]</f>
        <v>7.7270502385672071</v>
      </c>
    </row>
    <row r="8093" x14ac:dyDescent="0.25">
      <c r="E8093" s="4">
        <v>43803.125</v>
      </c>
      <c r="F8093" s="3">
        <v>2.1160000000000002E-2</v>
      </c>
      <c r="G8093" s="2">
        <f>Table13[[#This Row],[CF % FV]]*$A$2</f>
        <v>2.3276000000000003</v>
      </c>
      <c r="H8093" s="3">
        <v>-3.8508528754599E-3</v>
      </c>
      <c r="I8093" s="2">
        <f>Table13[[#This Row],[CF % EOL ]]*$A$6</f>
        <v>0</v>
      </c>
      <c r="J8093" s="3">
        <v>3.0852210278715153E-2</v>
      </c>
      <c r="K8093" s="2">
        <f>$A$10*Table13[[#This Row],[CF % WEC]]</f>
        <v>0</v>
      </c>
      <c r="L8093" s="1">
        <v>26.817192307189305</v>
      </c>
      <c r="M8093" s="2">
        <f>Table13[[#This Row],[Cons h '[MWh']]]-Table13[[#This Row],[Ewec_prod '[MWh']]]-Table13[[#This Row],[Eeol_prod '[MWh']]]-Table13[[#This Row],[Efv_prod '[MWh']]]</f>
        <v>24.489592307189305</v>
      </c>
    </row>
    <row r="8094" x14ac:dyDescent="0.25">
      <c r="E8094" s="4">
        <v>43803.166666666664</v>
      </c>
      <c r="F8094" s="3">
        <v>0</v>
      </c>
      <c r="G8094" s="2">
        <f>Table13[[#This Row],[CF % FV]]*$A$2</f>
        <v>0</v>
      </c>
      <c r="H8094" s="3">
        <v>-3.58370467512271E-3</v>
      </c>
      <c r="I8094" s="2">
        <f>Table13[[#This Row],[CF % EOL ]]*$A$6</f>
        <v>0</v>
      </c>
      <c r="J8094" s="3">
        <v>3.0848306445693262E-2</v>
      </c>
      <c r="K8094" s="2">
        <f>$A$10*Table13[[#This Row],[CF % WEC]]</f>
        <v>0</v>
      </c>
      <c r="L8094" s="1">
        <v>22.56605388212089</v>
      </c>
      <c r="M8094" s="2">
        <f>Table13[[#This Row],[Cons h '[MWh']]]-Table13[[#This Row],[Ewec_prod '[MWh']]]-Table13[[#This Row],[Eeol_prod '[MWh']]]-Table13[[#This Row],[Efv_prod '[MWh']]]</f>
        <v>22.56605388212089</v>
      </c>
    </row>
    <row r="8095" x14ac:dyDescent="0.25">
      <c r="E8095" s="4">
        <v>43803.208333333336</v>
      </c>
      <c r="F8095" s="3">
        <v>0</v>
      </c>
      <c r="G8095" s="2">
        <f>Table13[[#This Row],[CF % FV]]*$A$2</f>
        <v>0</v>
      </c>
      <c r="H8095" s="3">
        <v>-3.4182098467624299E-3</v>
      </c>
      <c r="I8095" s="2">
        <f>Table13[[#This Row],[CF % EOL ]]*$A$6</f>
        <v>0</v>
      </c>
      <c r="J8095" s="3">
        <v>3.0461498116448989E-2</v>
      </c>
      <c r="K8095" s="2">
        <f>$A$10*Table13[[#This Row],[CF % WEC]]</f>
        <v>0</v>
      </c>
      <c r="L8095" s="1">
        <v>29.016475829018017</v>
      </c>
      <c r="M8095" s="2">
        <f>Table13[[#This Row],[Cons h '[MWh']]]-Table13[[#This Row],[Ewec_prod '[MWh']]]-Table13[[#This Row],[Eeol_prod '[MWh']]]-Table13[[#This Row],[Efv_prod '[MWh']]]</f>
        <v>29.016475829018017</v>
      </c>
    </row>
    <row r="8096" x14ac:dyDescent="0.25">
      <c r="E8096" s="4">
        <v>43803.25</v>
      </c>
      <c r="F8096" s="3">
        <v>0</v>
      </c>
      <c r="G8096" s="2">
        <f>Table13[[#This Row],[CF % FV]]*$A$2</f>
        <v>0</v>
      </c>
      <c r="H8096" s="3">
        <v>-3.1954274872325801E-3</v>
      </c>
      <c r="I8096" s="2">
        <f>Table13[[#This Row],[CF % EOL ]]*$A$6</f>
        <v>0</v>
      </c>
      <c r="J8096" s="3">
        <v>3.0036607744461801E-2</v>
      </c>
      <c r="K8096" s="2">
        <f>$A$10*Table13[[#This Row],[CF % WEC]]</f>
        <v>0</v>
      </c>
      <c r="L8096" s="1">
        <v>34.916457803925532</v>
      </c>
      <c r="M8096" s="2">
        <f>Table13[[#This Row],[Cons h '[MWh']]]-Table13[[#This Row],[Ewec_prod '[MWh']]]-Table13[[#This Row],[Eeol_prod '[MWh']]]-Table13[[#This Row],[Efv_prod '[MWh']]]</f>
        <v>34.916457803925532</v>
      </c>
    </row>
    <row r="8097" x14ac:dyDescent="0.25">
      <c r="E8097" s="4">
        <v>43803.291666666664</v>
      </c>
      <c r="F8097" s="3">
        <v>0</v>
      </c>
      <c r="G8097" s="2">
        <f>Table13[[#This Row],[CF % FV]]*$A$2</f>
        <v>0</v>
      </c>
      <c r="H8097" s="3">
        <v>-3.3593408025148499E-3</v>
      </c>
      <c r="I8097" s="2">
        <f>Table13[[#This Row],[CF % EOL ]]*$A$6</f>
        <v>0</v>
      </c>
      <c r="J8097" s="3">
        <v>2.9657304945908038E-2</v>
      </c>
      <c r="K8097" s="2">
        <f>$A$10*Table13[[#This Row],[CF % WEC]]</f>
        <v>0</v>
      </c>
      <c r="L8097" s="1">
        <v>23.504485546679938</v>
      </c>
      <c r="M8097" s="2">
        <f>Table13[[#This Row],[Cons h '[MWh']]]-Table13[[#This Row],[Ewec_prod '[MWh']]]-Table13[[#This Row],[Eeol_prod '[MWh']]]-Table13[[#This Row],[Efv_prod '[MWh']]]</f>
        <v>23.504485546679938</v>
      </c>
    </row>
    <row r="8098" x14ac:dyDescent="0.25">
      <c r="E8098" s="4">
        <v>43803.333333333336</v>
      </c>
      <c r="F8098" s="3">
        <v>0</v>
      </c>
      <c r="G8098" s="2">
        <f>Table13[[#This Row],[CF % FV]]*$A$2</f>
        <v>0</v>
      </c>
      <c r="H8098" s="3">
        <v>-3.6215649385641499E-3</v>
      </c>
      <c r="I8098" s="2">
        <f>Table13[[#This Row],[CF % EOL ]]*$A$6</f>
        <v>0</v>
      </c>
      <c r="J8098" s="3">
        <v>2.9547788308859152E-2</v>
      </c>
      <c r="K8098" s="2">
        <f>$A$10*Table13[[#This Row],[CF % WEC]]</f>
        <v>0</v>
      </c>
      <c r="L8098" s="1">
        <v>28.245026694885606</v>
      </c>
      <c r="M8098" s="2">
        <f>Table13[[#This Row],[Cons h '[MWh']]]-Table13[[#This Row],[Ewec_prod '[MWh']]]-Table13[[#This Row],[Eeol_prod '[MWh']]]-Table13[[#This Row],[Efv_prod '[MWh']]]</f>
        <v>28.245026694885606</v>
      </c>
    </row>
    <row r="8099" x14ac:dyDescent="0.25">
      <c r="E8099" s="4">
        <v>43803.375</v>
      </c>
      <c r="F8099" s="3">
        <v>0</v>
      </c>
      <c r="G8099" s="2">
        <f>Table13[[#This Row],[CF % FV]]*$A$2</f>
        <v>0</v>
      </c>
      <c r="H8099" s="3">
        <v>-3.84428618826006E-3</v>
      </c>
      <c r="I8099" s="2">
        <f>Table13[[#This Row],[CF % EOL ]]*$A$6</f>
        <v>0</v>
      </c>
      <c r="J8099" s="3">
        <v>2.8541154747997913E-2</v>
      </c>
      <c r="K8099" s="2">
        <f>$A$10*Table13[[#This Row],[CF % WEC]]</f>
        <v>0</v>
      </c>
      <c r="L8099" s="1">
        <v>31.551049306724135</v>
      </c>
      <c r="M8099" s="2">
        <f>Table13[[#This Row],[Cons h '[MWh']]]-Table13[[#This Row],[Ewec_prod '[MWh']]]-Table13[[#This Row],[Eeol_prod '[MWh']]]-Table13[[#This Row],[Efv_prod '[MWh']]]</f>
        <v>31.551049306724135</v>
      </c>
    </row>
    <row r="8100" x14ac:dyDescent="0.25">
      <c r="E8100" s="4">
        <v>43803.416666666664</v>
      </c>
      <c r="F8100" s="3">
        <v>0</v>
      </c>
      <c r="G8100" s="2">
        <f>Table13[[#This Row],[CF % FV]]*$A$2</f>
        <v>0</v>
      </c>
      <c r="H8100" s="3">
        <v>-3.4508798281915301E-3</v>
      </c>
      <c r="I8100" s="2">
        <f>Table13[[#This Row],[CF % EOL ]]*$A$6</f>
        <v>0</v>
      </c>
      <c r="J8100" s="3">
        <v>2.8406115828374968E-2</v>
      </c>
      <c r="K8100" s="2">
        <f>$A$10*Table13[[#This Row],[CF % WEC]]</f>
        <v>0</v>
      </c>
      <c r="L8100" s="1">
        <v>21.777488331815238</v>
      </c>
      <c r="M8100" s="2">
        <f>Table13[[#This Row],[Cons h '[MWh']]]-Table13[[#This Row],[Ewec_prod '[MWh']]]-Table13[[#This Row],[Eeol_prod '[MWh']]]-Table13[[#This Row],[Efv_prod '[MWh']]]</f>
        <v>21.777488331815238</v>
      </c>
    </row>
    <row r="8101" x14ac:dyDescent="0.25">
      <c r="E8101" s="4">
        <v>43803.458333333336</v>
      </c>
      <c r="F8101" s="3">
        <v>0</v>
      </c>
      <c r="G8101" s="2">
        <f>Table13[[#This Row],[CF % FV]]*$A$2</f>
        <v>0</v>
      </c>
      <c r="H8101" s="3">
        <v>-3.67143199255901E-3</v>
      </c>
      <c r="I8101" s="2">
        <f>Table13[[#This Row],[CF % EOL ]]*$A$6</f>
        <v>0</v>
      </c>
      <c r="J8101" s="3">
        <v>2.9114937186649124E-2</v>
      </c>
      <c r="K8101" s="2">
        <f>$A$10*Table13[[#This Row],[CF % WEC]]</f>
        <v>0</v>
      </c>
      <c r="L8101" s="1">
        <v>27.295631226762065</v>
      </c>
      <c r="M8101" s="2">
        <f>Table13[[#This Row],[Cons h '[MWh']]]-Table13[[#This Row],[Ewec_prod '[MWh']]]-Table13[[#This Row],[Eeol_prod '[MWh']]]-Table13[[#This Row],[Efv_prod '[MWh']]]</f>
        <v>27.295631226762065</v>
      </c>
    </row>
    <row r="8102" x14ac:dyDescent="0.25">
      <c r="E8102" s="4">
        <v>43803.5</v>
      </c>
      <c r="F8102" s="3">
        <v>0</v>
      </c>
      <c r="G8102" s="2">
        <f>Table13[[#This Row],[CF % FV]]*$A$2</f>
        <v>0</v>
      </c>
      <c r="H8102" s="3">
        <v>-3.4833362039892101E-3</v>
      </c>
      <c r="I8102" s="2">
        <f>Table13[[#This Row],[CF % EOL ]]*$A$6</f>
        <v>0</v>
      </c>
      <c r="J8102" s="3">
        <v>2.978458597817546E-2</v>
      </c>
      <c r="K8102" s="2">
        <f>$A$10*Table13[[#This Row],[CF % WEC]]</f>
        <v>0</v>
      </c>
      <c r="L8102" s="1">
        <v>23.608941769503392</v>
      </c>
      <c r="M8102" s="2">
        <f>Table13[[#This Row],[Cons h '[MWh']]]-Table13[[#This Row],[Ewec_prod '[MWh']]]-Table13[[#This Row],[Eeol_prod '[MWh']]]-Table13[[#This Row],[Efv_prod '[MWh']]]</f>
        <v>23.608941769503392</v>
      </c>
    </row>
    <row r="8103" x14ac:dyDescent="0.25">
      <c r="E8103" s="4">
        <v>43803.541666666664</v>
      </c>
      <c r="F8103" s="3">
        <v>0</v>
      </c>
      <c r="G8103" s="2">
        <f>Table13[[#This Row],[CF % FV]]*$A$2</f>
        <v>0</v>
      </c>
      <c r="H8103" s="3">
        <v>-7.1102272953825095E-4</v>
      </c>
      <c r="I8103" s="2">
        <f>Table13[[#This Row],[CF % EOL ]]*$A$6</f>
        <v>0</v>
      </c>
      <c r="J8103" s="3">
        <v>3.0822434097343632E-2</v>
      </c>
      <c r="K8103" s="2">
        <f>$A$10*Table13[[#This Row],[CF % WEC]]</f>
        <v>0</v>
      </c>
      <c r="L8103" s="1">
        <v>22.369491993467221</v>
      </c>
      <c r="M8103" s="2">
        <f>Table13[[#This Row],[Cons h '[MWh']]]-Table13[[#This Row],[Ewec_prod '[MWh']]]-Table13[[#This Row],[Eeol_prod '[MWh']]]-Table13[[#This Row],[Efv_prod '[MWh']]]</f>
        <v>22.369491993467221</v>
      </c>
    </row>
    <row r="8104" x14ac:dyDescent="0.25">
      <c r="E8104" s="4">
        <v>43803.583333333336</v>
      </c>
      <c r="F8104" s="3">
        <v>0</v>
      </c>
      <c r="G8104" s="2">
        <f>Table13[[#This Row],[CF % FV]]*$A$2</f>
        <v>0</v>
      </c>
      <c r="H8104" s="3">
        <v>6.1386728144962703E-3</v>
      </c>
      <c r="I8104" s="2">
        <f>Table13[[#This Row],[CF % EOL ]]*$A$6</f>
        <v>0</v>
      </c>
      <c r="J8104" s="3">
        <v>3.2309080927520786E-2</v>
      </c>
      <c r="K8104" s="2">
        <f>$A$10*Table13[[#This Row],[CF % WEC]]</f>
        <v>0</v>
      </c>
      <c r="L8104" s="1">
        <v>33.21253938604918</v>
      </c>
      <c r="M8104" s="2">
        <f>Table13[[#This Row],[Cons h '[MWh']]]-Table13[[#This Row],[Ewec_prod '[MWh']]]-Table13[[#This Row],[Eeol_prod '[MWh']]]-Table13[[#This Row],[Efv_prod '[MWh']]]</f>
        <v>33.21253938604918</v>
      </c>
    </row>
    <row r="8105" x14ac:dyDescent="0.25">
      <c r="E8105" s="4">
        <v>43803.625</v>
      </c>
      <c r="F8105" s="3">
        <v>3.4100000000000003E-3</v>
      </c>
      <c r="G8105" s="2">
        <f>Table13[[#This Row],[CF % FV]]*$A$2</f>
        <v>0.37510000000000004</v>
      </c>
      <c r="H8105" s="3">
        <v>6.3622746831731103E-3</v>
      </c>
      <c r="I8105" s="2">
        <f>Table13[[#This Row],[CF % EOL ]]*$A$6</f>
        <v>0</v>
      </c>
      <c r="J8105" s="3">
        <v>3.3557238352830643E-2</v>
      </c>
      <c r="K8105" s="2">
        <f>$A$10*Table13[[#This Row],[CF % WEC]]</f>
        <v>0</v>
      </c>
      <c r="L8105" s="1">
        <v>27.406518710432724</v>
      </c>
      <c r="M8105" s="2">
        <f>Table13[[#This Row],[Cons h '[MWh']]]-Table13[[#This Row],[Ewec_prod '[MWh']]]-Table13[[#This Row],[Eeol_prod '[MWh']]]-Table13[[#This Row],[Efv_prod '[MWh']]]</f>
        <v>27.031418710432725</v>
      </c>
    </row>
    <row r="8106" x14ac:dyDescent="0.25">
      <c r="E8106" s="4">
        <v>43803.666666666664</v>
      </c>
      <c r="F8106" s="3">
        <v>8.4589999999999999E-2</v>
      </c>
      <c r="G8106" s="2">
        <f>Table13[[#This Row],[CF % FV]]*$A$2</f>
        <v>9.3048999999999999</v>
      </c>
      <c r="H8106" s="3">
        <v>2.8324658913848702E-3</v>
      </c>
      <c r="I8106" s="2">
        <f>Table13[[#This Row],[CF % EOL ]]*$A$6</f>
        <v>0</v>
      </c>
      <c r="J8106" s="3">
        <v>3.467419375576522E-2</v>
      </c>
      <c r="K8106" s="2">
        <f>$A$10*Table13[[#This Row],[CF % WEC]]</f>
        <v>0</v>
      </c>
      <c r="L8106" s="1">
        <v>27.869379252261865</v>
      </c>
      <c r="M8106" s="2">
        <f>Table13[[#This Row],[Cons h '[MWh']]]-Table13[[#This Row],[Ewec_prod '[MWh']]]-Table13[[#This Row],[Eeol_prod '[MWh']]]-Table13[[#This Row],[Efv_prod '[MWh']]]</f>
        <v>18.564479252261865</v>
      </c>
    </row>
    <row r="8107" x14ac:dyDescent="0.25">
      <c r="E8107" s="4">
        <v>43803.708333333336</v>
      </c>
      <c r="F8107" s="3">
        <v>0.24984999999999999</v>
      </c>
      <c r="G8107" s="2">
        <f>Table13[[#This Row],[CF % FV]]*$A$2</f>
        <v>27.483499999999999</v>
      </c>
      <c r="H8107" s="3">
        <v>2.14415288950309E-3</v>
      </c>
      <c r="I8107" s="2">
        <f>Table13[[#This Row],[CF % EOL ]]*$A$6</f>
        <v>0</v>
      </c>
      <c r="J8107" s="3">
        <v>3.5729190917260387E-2</v>
      </c>
      <c r="K8107" s="2">
        <f>$A$10*Table13[[#This Row],[CF % WEC]]</f>
        <v>0</v>
      </c>
      <c r="L8107" s="1">
        <v>37.346128461283485</v>
      </c>
      <c r="M8107" s="2">
        <f>Table13[[#This Row],[Cons h '[MWh']]]-Table13[[#This Row],[Ewec_prod '[MWh']]]-Table13[[#This Row],[Eeol_prod '[MWh']]]-Table13[[#This Row],[Efv_prod '[MWh']]]</f>
        <v>9.8626284612834851</v>
      </c>
    </row>
    <row r="8108" x14ac:dyDescent="0.25">
      <c r="E8108" s="4">
        <v>43803.75</v>
      </c>
      <c r="F8108" s="3">
        <v>0.42144999999999999</v>
      </c>
      <c r="G8108" s="2">
        <f>Table13[[#This Row],[CF % FV]]*$A$2</f>
        <v>46.359499999999997</v>
      </c>
      <c r="H8108" s="3">
        <v>1.67442195871926E-3</v>
      </c>
      <c r="I8108" s="2">
        <f>Table13[[#This Row],[CF % EOL ]]*$A$6</f>
        <v>0</v>
      </c>
      <c r="J8108" s="3">
        <v>3.6738792993290706E-2</v>
      </c>
      <c r="K8108" s="2">
        <f>$A$10*Table13[[#This Row],[CF % WEC]]</f>
        <v>0</v>
      </c>
      <c r="L8108" s="1">
        <v>40.664589534131139</v>
      </c>
      <c r="M8108" s="2">
        <f>Table13[[#This Row],[Cons h '[MWh']]]-Table13[[#This Row],[Ewec_prod '[MWh']]]-Table13[[#This Row],[Eeol_prod '[MWh']]]-Table13[[#This Row],[Efv_prod '[MWh']]]</f>
        <v>-5.6949104658688583</v>
      </c>
    </row>
    <row r="8109" x14ac:dyDescent="0.25">
      <c r="E8109" s="4">
        <v>43803.791666666664</v>
      </c>
      <c r="F8109" s="3">
        <v>0.48133999999999999</v>
      </c>
      <c r="G8109" s="2">
        <f>Table13[[#This Row],[CF % FV]]*$A$2</f>
        <v>52.947400000000002</v>
      </c>
      <c r="H8109" s="3">
        <v>3.36609600187586E-3</v>
      </c>
      <c r="I8109" s="2">
        <f>Table13[[#This Row],[CF % EOL ]]*$A$6</f>
        <v>0</v>
      </c>
      <c r="J8109" s="3">
        <v>3.7772113243895448E-2</v>
      </c>
      <c r="K8109" s="2">
        <f>$A$10*Table13[[#This Row],[CF % WEC]]</f>
        <v>0</v>
      </c>
      <c r="L8109" s="1">
        <v>36.685715676301321</v>
      </c>
      <c r="M8109" s="2">
        <f>Table13[[#This Row],[Cons h '[MWh']]]-Table13[[#This Row],[Ewec_prod '[MWh']]]-Table13[[#This Row],[Eeol_prod '[MWh']]]-Table13[[#This Row],[Efv_prod '[MWh']]]</f>
        <v>-16.261684323698681</v>
      </c>
    </row>
    <row r="8110" x14ac:dyDescent="0.25">
      <c r="E8110" s="4">
        <v>43803.833333333336</v>
      </c>
      <c r="F8110" s="3">
        <v>0.54424000000000006</v>
      </c>
      <c r="G8110" s="2">
        <f>Table13[[#This Row],[CF % FV]]*$A$2</f>
        <v>59.866400000000006</v>
      </c>
      <c r="H8110" s="3">
        <v>1.24425132519139E-2</v>
      </c>
      <c r="I8110" s="2">
        <f>Table13[[#This Row],[CF % EOL ]]*$A$6</f>
        <v>0</v>
      </c>
      <c r="J8110" s="3">
        <v>3.8611669174857782E-2</v>
      </c>
      <c r="K8110" s="2">
        <f>$A$10*Table13[[#This Row],[CF % WEC]]</f>
        <v>0</v>
      </c>
      <c r="L8110" s="1">
        <v>32.953979862636857</v>
      </c>
      <c r="M8110" s="2">
        <f>Table13[[#This Row],[Cons h '[MWh']]]-Table13[[#This Row],[Ewec_prod '[MWh']]]-Table13[[#This Row],[Eeol_prod '[MWh']]]-Table13[[#This Row],[Efv_prod '[MWh']]]</f>
        <v>-26.912420137363149</v>
      </c>
    </row>
    <row r="8111" x14ac:dyDescent="0.25">
      <c r="E8111" s="4">
        <v>43803.875</v>
      </c>
      <c r="F8111" s="3">
        <v>0.61841999999999997</v>
      </c>
      <c r="G8111" s="2">
        <f>Table13[[#This Row],[CF % FV]]*$A$2</f>
        <v>68.026200000000003</v>
      </c>
      <c r="H8111" s="3">
        <v>2.6276874099264901E-2</v>
      </c>
      <c r="I8111" s="2">
        <f>Table13[[#This Row],[CF % EOL ]]*$A$6</f>
        <v>0</v>
      </c>
      <c r="J8111" s="3">
        <v>3.6676451302294598E-2</v>
      </c>
      <c r="K8111" s="2">
        <f>$A$10*Table13[[#This Row],[CF % WEC]]</f>
        <v>0</v>
      </c>
      <c r="L8111" s="1">
        <v>34.731415621847923</v>
      </c>
      <c r="M8111" s="2">
        <f>Table13[[#This Row],[Cons h '[MWh']]]-Table13[[#This Row],[Ewec_prod '[MWh']]]-Table13[[#This Row],[Eeol_prod '[MWh']]]-Table13[[#This Row],[Efv_prod '[MWh']]]</f>
        <v>-33.29478437815208</v>
      </c>
    </row>
    <row r="8112" x14ac:dyDescent="0.25">
      <c r="E8112" s="4">
        <v>43803.916666666664</v>
      </c>
      <c r="F8112" s="3">
        <v>0.60541999999999996</v>
      </c>
      <c r="G8112" s="2">
        <f>Table13[[#This Row],[CF % FV]]*$A$2</f>
        <v>66.596199999999996</v>
      </c>
      <c r="H8112" s="3">
        <v>0.123718544212211</v>
      </c>
      <c r="I8112" s="2">
        <f>Table13[[#This Row],[CF % EOL ]]*$A$6</f>
        <v>0</v>
      </c>
      <c r="J8112" s="3">
        <v>3.7543380624243082E-2</v>
      </c>
      <c r="K8112" s="2">
        <f>$A$10*Table13[[#This Row],[CF % WEC]]</f>
        <v>0</v>
      </c>
      <c r="L8112" s="1">
        <v>29.202457088134331</v>
      </c>
      <c r="M8112" s="2">
        <f>Table13[[#This Row],[Cons h '[MWh']]]-Table13[[#This Row],[Ewec_prod '[MWh']]]-Table13[[#This Row],[Eeol_prod '[MWh']]]-Table13[[#This Row],[Efv_prod '[MWh']]]</f>
        <v>-37.393742911865665</v>
      </c>
    </row>
    <row r="8113" x14ac:dyDescent="0.25">
      <c r="E8113" s="4">
        <v>43803.958333333336</v>
      </c>
      <c r="F8113" s="3">
        <v>0.56161000000000005</v>
      </c>
      <c r="G8113" s="2">
        <f>Table13[[#This Row],[CF % FV]]*$A$2</f>
        <v>61.777100000000004</v>
      </c>
      <c r="H8113" s="3">
        <v>0.12381237385211</v>
      </c>
      <c r="I8113" s="2">
        <f>Table13[[#This Row],[CF % EOL ]]*$A$6</f>
        <v>0</v>
      </c>
      <c r="J8113" s="3">
        <v>3.8151435369864407E-2</v>
      </c>
      <c r="K8113" s="2">
        <f>$A$10*Table13[[#This Row],[CF % WEC]]</f>
        <v>0</v>
      </c>
      <c r="L8113" s="1">
        <v>23.252890706630296</v>
      </c>
      <c r="M8113" s="2">
        <f>Table13[[#This Row],[Cons h '[MWh']]]-Table13[[#This Row],[Ewec_prod '[MWh']]]-Table13[[#This Row],[Eeol_prod '[MWh']]]-Table13[[#This Row],[Efv_prod '[MWh']]]</f>
        <v>-38.524209293369708</v>
      </c>
    </row>
    <row r="8114" x14ac:dyDescent="0.25">
      <c r="E8114" s="4">
        <v>43804</v>
      </c>
      <c r="F8114" s="3">
        <v>0.38295000000000001</v>
      </c>
      <c r="G8114" s="2">
        <f>Table13[[#This Row],[CF % FV]]*$A$2</f>
        <v>42.124500000000005</v>
      </c>
      <c r="H8114" s="3">
        <v>5.9862525896244197E-2</v>
      </c>
      <c r="I8114" s="2">
        <f>Table13[[#This Row],[CF % EOL ]]*$A$6</f>
        <v>0</v>
      </c>
      <c r="J8114" s="3">
        <v>3.8514285222129352E-2</v>
      </c>
      <c r="K8114" s="2">
        <f>$A$10*Table13[[#This Row],[CF % WEC]]</f>
        <v>0</v>
      </c>
      <c r="L8114" s="1">
        <v>19.546156667045487</v>
      </c>
      <c r="M8114" s="2">
        <f>Table13[[#This Row],[Cons h '[MWh']]]-Table13[[#This Row],[Ewec_prod '[MWh']]]-Table13[[#This Row],[Eeol_prod '[MWh']]]-Table13[[#This Row],[Efv_prod '[MWh']]]</f>
        <v>-22.578343332954518</v>
      </c>
    </row>
    <row r="8115" x14ac:dyDescent="0.25">
      <c r="E8115" s="4">
        <v>43804.041666666664</v>
      </c>
      <c r="F8115" s="3">
        <v>0.20608000000000001</v>
      </c>
      <c r="G8115" s="2">
        <f>Table13[[#This Row],[CF % FV]]*$A$2</f>
        <v>22.668800000000001</v>
      </c>
      <c r="H8115" s="3">
        <v>-3.8287061986540102E-3</v>
      </c>
      <c r="I8115" s="2">
        <f>Table13[[#This Row],[CF % EOL ]]*$A$6</f>
        <v>0</v>
      </c>
      <c r="J8115" s="3">
        <v>3.8730718826013442E-2</v>
      </c>
      <c r="K8115" s="2">
        <f>$A$10*Table13[[#This Row],[CF % WEC]]</f>
        <v>0</v>
      </c>
      <c r="L8115" s="1">
        <v>19.831108327636095</v>
      </c>
      <c r="M8115" s="2">
        <f>Table13[[#This Row],[Cons h '[MWh']]]-Table13[[#This Row],[Ewec_prod '[MWh']]]-Table13[[#This Row],[Eeol_prod '[MWh']]]-Table13[[#This Row],[Efv_prod '[MWh']]]</f>
        <v>-2.8376916723639063</v>
      </c>
    </row>
    <row r="8116" x14ac:dyDescent="0.25">
      <c r="E8116" s="4">
        <v>43804.083333333336</v>
      </c>
      <c r="F8116" s="3">
        <v>0.12629000000000001</v>
      </c>
      <c r="G8116" s="2">
        <f>Table13[[#This Row],[CF % FV]]*$A$2</f>
        <v>13.891900000000001</v>
      </c>
      <c r="H8116" s="3">
        <v>-3.4021389355589999E-3</v>
      </c>
      <c r="I8116" s="2">
        <f>Table13[[#This Row],[CF % EOL ]]*$A$6</f>
        <v>0</v>
      </c>
      <c r="J8116" s="3">
        <v>3.8851491373045277E-2</v>
      </c>
      <c r="K8116" s="2">
        <f>$A$10*Table13[[#This Row],[CF % WEC]]</f>
        <v>0</v>
      </c>
      <c r="L8116" s="1">
        <v>20.580726398301259</v>
      </c>
      <c r="M8116" s="2">
        <f>Table13[[#This Row],[Cons h '[MWh']]]-Table13[[#This Row],[Ewec_prod '[MWh']]]-Table13[[#This Row],[Eeol_prod '[MWh']]]-Table13[[#This Row],[Efv_prod '[MWh']]]</f>
        <v>6.6888263983012575</v>
      </c>
    </row>
    <row r="8117" x14ac:dyDescent="0.25">
      <c r="E8117" s="4">
        <v>43804.125</v>
      </c>
      <c r="F8117" s="3">
        <v>3.3419999999999998E-2</v>
      </c>
      <c r="G8117" s="2">
        <f>Table13[[#This Row],[CF % FV]]*$A$2</f>
        <v>3.6761999999999997</v>
      </c>
      <c r="H8117" s="3">
        <v>-3.8224642470827399E-3</v>
      </c>
      <c r="I8117" s="2">
        <f>Table13[[#This Row],[CF % EOL ]]*$A$6</f>
        <v>0</v>
      </c>
      <c r="J8117" s="3">
        <v>3.962612823963426E-2</v>
      </c>
      <c r="K8117" s="2">
        <f>$A$10*Table13[[#This Row],[CF % WEC]]</f>
        <v>0</v>
      </c>
      <c r="L8117" s="1">
        <v>20.145906348100098</v>
      </c>
      <c r="M8117" s="2">
        <f>Table13[[#This Row],[Cons h '[MWh']]]-Table13[[#This Row],[Ewec_prod '[MWh']]]-Table13[[#This Row],[Eeol_prod '[MWh']]]-Table13[[#This Row],[Efv_prod '[MWh']]]</f>
        <v>16.469706348100097</v>
      </c>
    </row>
    <row r="8118" x14ac:dyDescent="0.25">
      <c r="E8118" s="4">
        <v>43804.166666666664</v>
      </c>
      <c r="F8118" s="3">
        <v>0</v>
      </c>
      <c r="G8118" s="2">
        <f>Table13[[#This Row],[CF % FV]]*$A$2</f>
        <v>0</v>
      </c>
      <c r="H8118" s="3">
        <v>-3.8506631671285799E-3</v>
      </c>
      <c r="I8118" s="2">
        <f>Table13[[#This Row],[CF % EOL ]]*$A$6</f>
        <v>0</v>
      </c>
      <c r="J8118" s="3">
        <v>4.0376282906849408E-2</v>
      </c>
      <c r="K8118" s="2">
        <f>$A$10*Table13[[#This Row],[CF % WEC]]</f>
        <v>0</v>
      </c>
      <c r="L8118" s="1">
        <v>31.284939300937424</v>
      </c>
      <c r="M8118" s="2">
        <f>Table13[[#This Row],[Cons h '[MWh']]]-Table13[[#This Row],[Ewec_prod '[MWh']]]-Table13[[#This Row],[Eeol_prod '[MWh']]]-Table13[[#This Row],[Efv_prod '[MWh']]]</f>
        <v>31.284939300937424</v>
      </c>
    </row>
    <row r="8119" x14ac:dyDescent="0.25">
      <c r="E8119" s="4">
        <v>43804.208333333336</v>
      </c>
      <c r="F8119" s="3">
        <v>0</v>
      </c>
      <c r="G8119" s="2">
        <f>Table13[[#This Row],[CF % FV]]*$A$2</f>
        <v>0</v>
      </c>
      <c r="H8119" s="3">
        <v>-3.6225693505288199E-3</v>
      </c>
      <c r="I8119" s="2">
        <f>Table13[[#This Row],[CF % EOL ]]*$A$6</f>
        <v>0</v>
      </c>
      <c r="J8119" s="3">
        <v>4.115906873778697E-2</v>
      </c>
      <c r="K8119" s="2">
        <f>$A$10*Table13[[#This Row],[CF % WEC]]</f>
        <v>0</v>
      </c>
      <c r="L8119" s="1">
        <v>29.594132890247394</v>
      </c>
      <c r="M8119" s="2">
        <f>Table13[[#This Row],[Cons h '[MWh']]]-Table13[[#This Row],[Ewec_prod '[MWh']]]-Table13[[#This Row],[Eeol_prod '[MWh']]]-Table13[[#This Row],[Efv_prod '[MWh']]]</f>
        <v>29.594132890247394</v>
      </c>
    </row>
    <row r="8120" x14ac:dyDescent="0.25">
      <c r="E8120" s="4">
        <v>43804.25</v>
      </c>
      <c r="F8120" s="3">
        <v>0</v>
      </c>
      <c r="G8120" s="2">
        <f>Table13[[#This Row],[CF % FV]]*$A$2</f>
        <v>0</v>
      </c>
      <c r="H8120" s="3">
        <v>1.8644019201495799E-3</v>
      </c>
      <c r="I8120" s="2">
        <f>Table13[[#This Row],[CF % EOL ]]*$A$6</f>
        <v>0</v>
      </c>
      <c r="J8120" s="3">
        <v>4.1831997550666952E-2</v>
      </c>
      <c r="K8120" s="2">
        <f>$A$10*Table13[[#This Row],[CF % WEC]]</f>
        <v>0</v>
      </c>
      <c r="L8120" s="1">
        <v>30.508046509647759</v>
      </c>
      <c r="M8120" s="2">
        <f>Table13[[#This Row],[Cons h '[MWh']]]-Table13[[#This Row],[Ewec_prod '[MWh']]]-Table13[[#This Row],[Eeol_prod '[MWh']]]-Table13[[#This Row],[Efv_prod '[MWh']]]</f>
        <v>30.508046509647759</v>
      </c>
    </row>
    <row r="8121" x14ac:dyDescent="0.25">
      <c r="E8121" s="4">
        <v>43804.291666666664</v>
      </c>
      <c r="F8121" s="3">
        <v>0</v>
      </c>
      <c r="G8121" s="2">
        <f>Table13[[#This Row],[CF % FV]]*$A$2</f>
        <v>0</v>
      </c>
      <c r="H8121" s="3">
        <v>2.1957484733145401E-2</v>
      </c>
      <c r="I8121" s="2">
        <f>Table13[[#This Row],[CF % EOL ]]*$A$6</f>
        <v>0</v>
      </c>
      <c r="J8121" s="3">
        <v>4.2377652651970826E-2</v>
      </c>
      <c r="K8121" s="2">
        <f>$A$10*Table13[[#This Row],[CF % WEC]]</f>
        <v>0</v>
      </c>
      <c r="L8121" s="1">
        <v>31.735687450561777</v>
      </c>
      <c r="M8121" s="2">
        <f>Table13[[#This Row],[Cons h '[MWh']]]-Table13[[#This Row],[Ewec_prod '[MWh']]]-Table13[[#This Row],[Eeol_prod '[MWh']]]-Table13[[#This Row],[Efv_prod '[MWh']]]</f>
        <v>31.735687450561777</v>
      </c>
    </row>
    <row r="8122" x14ac:dyDescent="0.25">
      <c r="E8122" s="4">
        <v>43804.333333333336</v>
      </c>
      <c r="F8122" s="3">
        <v>0</v>
      </c>
      <c r="G8122" s="2">
        <f>Table13[[#This Row],[CF % FV]]*$A$2</f>
        <v>0</v>
      </c>
      <c r="H8122" s="3">
        <v>5.2205661986520699E-2</v>
      </c>
      <c r="I8122" s="2">
        <f>Table13[[#This Row],[CF % EOL ]]*$A$6</f>
        <v>0</v>
      </c>
      <c r="J8122" s="3">
        <v>4.2993274784261508E-2</v>
      </c>
      <c r="K8122" s="2">
        <f>$A$10*Table13[[#This Row],[CF % WEC]]</f>
        <v>0</v>
      </c>
      <c r="L8122" s="1">
        <v>31.748793983876979</v>
      </c>
      <c r="M8122" s="2">
        <f>Table13[[#This Row],[Cons h '[MWh']]]-Table13[[#This Row],[Ewec_prod '[MWh']]]-Table13[[#This Row],[Eeol_prod '[MWh']]]-Table13[[#This Row],[Efv_prod '[MWh']]]</f>
        <v>31.748793983876979</v>
      </c>
    </row>
    <row r="8123" x14ac:dyDescent="0.25">
      <c r="E8123" s="4">
        <v>43804.375</v>
      </c>
      <c r="F8123" s="3">
        <v>0</v>
      </c>
      <c r="G8123" s="2">
        <f>Table13[[#This Row],[CF % FV]]*$A$2</f>
        <v>0</v>
      </c>
      <c r="H8123" s="3">
        <v>6.8451571158542807E-2</v>
      </c>
      <c r="I8123" s="2">
        <f>Table13[[#This Row],[CF % EOL ]]*$A$6</f>
        <v>0</v>
      </c>
      <c r="J8123" s="3">
        <v>4.4655960524111755E-2</v>
      </c>
      <c r="K8123" s="2">
        <f>$A$10*Table13[[#This Row],[CF % WEC]]</f>
        <v>0</v>
      </c>
      <c r="L8123" s="1">
        <v>30.129132986636225</v>
      </c>
      <c r="M8123" s="2">
        <f>Table13[[#This Row],[Cons h '[MWh']]]-Table13[[#This Row],[Ewec_prod '[MWh']]]-Table13[[#This Row],[Eeol_prod '[MWh']]]-Table13[[#This Row],[Efv_prod '[MWh']]]</f>
        <v>30.129132986636225</v>
      </c>
    </row>
    <row r="8124" x14ac:dyDescent="0.25">
      <c r="E8124" s="4">
        <v>43804.416666666664</v>
      </c>
      <c r="F8124" s="3">
        <v>0</v>
      </c>
      <c r="G8124" s="2">
        <f>Table13[[#This Row],[CF % FV]]*$A$2</f>
        <v>0</v>
      </c>
      <c r="H8124" s="3">
        <v>4.4664875136834203E-2</v>
      </c>
      <c r="I8124" s="2">
        <f>Table13[[#This Row],[CF % EOL ]]*$A$6</f>
        <v>0</v>
      </c>
      <c r="J8124" s="3">
        <v>4.4769775828201852E-2</v>
      </c>
      <c r="K8124" s="2">
        <f>$A$10*Table13[[#This Row],[CF % WEC]]</f>
        <v>0</v>
      </c>
      <c r="L8124" s="1">
        <v>30.126873708068288</v>
      </c>
      <c r="M8124" s="2">
        <f>Table13[[#This Row],[Cons h '[MWh']]]-Table13[[#This Row],[Ewec_prod '[MWh']]]-Table13[[#This Row],[Eeol_prod '[MWh']]]-Table13[[#This Row],[Efv_prod '[MWh']]]</f>
        <v>30.126873708068288</v>
      </c>
    </row>
    <row r="8125" x14ac:dyDescent="0.25">
      <c r="E8125" s="4">
        <v>43804.458333333336</v>
      </c>
      <c r="F8125" s="3">
        <v>0</v>
      </c>
      <c r="G8125" s="2">
        <f>Table13[[#This Row],[CF % FV]]*$A$2</f>
        <v>0</v>
      </c>
      <c r="H8125" s="3">
        <v>4.4227210429604001E-2</v>
      </c>
      <c r="I8125" s="2">
        <f>Table13[[#This Row],[CF % EOL ]]*$A$6</f>
        <v>0</v>
      </c>
      <c r="J8125" s="3">
        <v>4.4262685715483994E-2</v>
      </c>
      <c r="K8125" s="2">
        <f>$A$10*Table13[[#This Row],[CF % WEC]]</f>
        <v>0</v>
      </c>
      <c r="L8125" s="1">
        <v>23.948750844531901</v>
      </c>
      <c r="M8125" s="2">
        <f>Table13[[#This Row],[Cons h '[MWh']]]-Table13[[#This Row],[Ewec_prod '[MWh']]]-Table13[[#This Row],[Eeol_prod '[MWh']]]-Table13[[#This Row],[Efv_prod '[MWh']]]</f>
        <v>23.948750844531901</v>
      </c>
    </row>
    <row r="8126" x14ac:dyDescent="0.25">
      <c r="E8126" s="4">
        <v>43804.5</v>
      </c>
      <c r="F8126" s="3">
        <v>0</v>
      </c>
      <c r="G8126" s="2">
        <f>Table13[[#This Row],[CF % FV]]*$A$2</f>
        <v>0</v>
      </c>
      <c r="H8126" s="3">
        <v>1.0818174536897599E-2</v>
      </c>
      <c r="I8126" s="2">
        <f>Table13[[#This Row],[CF % EOL ]]*$A$6</f>
        <v>0</v>
      </c>
      <c r="J8126" s="3">
        <v>4.3874617908297373E-2</v>
      </c>
      <c r="K8126" s="2">
        <f>$A$10*Table13[[#This Row],[CF % WEC]]</f>
        <v>0</v>
      </c>
      <c r="L8126" s="1">
        <v>35.294350490764579</v>
      </c>
      <c r="M8126" s="2">
        <f>Table13[[#This Row],[Cons h '[MWh']]]-Table13[[#This Row],[Ewec_prod '[MWh']]]-Table13[[#This Row],[Eeol_prod '[MWh']]]-Table13[[#This Row],[Efv_prod '[MWh']]]</f>
        <v>35.294350490764579</v>
      </c>
    </row>
    <row r="8127" x14ac:dyDescent="0.25">
      <c r="E8127" s="4">
        <v>43804.541666666664</v>
      </c>
      <c r="F8127" s="3">
        <v>0</v>
      </c>
      <c r="G8127" s="2">
        <f>Table13[[#This Row],[CF % FV]]*$A$2</f>
        <v>0</v>
      </c>
      <c r="H8127" s="3">
        <v>-1.8222817458369699E-4</v>
      </c>
      <c r="I8127" s="2">
        <f>Table13[[#This Row],[CF % EOL ]]*$A$6</f>
        <v>0</v>
      </c>
      <c r="J8127" s="3">
        <v>4.3751431740417346E-2</v>
      </c>
      <c r="K8127" s="2">
        <f>$A$10*Table13[[#This Row],[CF % WEC]]</f>
        <v>0</v>
      </c>
      <c r="L8127" s="1">
        <v>32.222068512740599</v>
      </c>
      <c r="M8127" s="2">
        <f>Table13[[#This Row],[Cons h '[MWh']]]-Table13[[#This Row],[Ewec_prod '[MWh']]]-Table13[[#This Row],[Eeol_prod '[MWh']]]-Table13[[#This Row],[Efv_prod '[MWh']]]</f>
        <v>32.222068512740599</v>
      </c>
    </row>
    <row r="8128" x14ac:dyDescent="0.25">
      <c r="E8128" s="4">
        <v>43804.583333333336</v>
      </c>
      <c r="F8128" s="3">
        <v>0</v>
      </c>
      <c r="G8128" s="2">
        <f>Table13[[#This Row],[CF % FV]]*$A$2</f>
        <v>0</v>
      </c>
      <c r="H8128" s="3">
        <v>6.0526956854718803E-4</v>
      </c>
      <c r="I8128" s="2">
        <f>Table13[[#This Row],[CF % EOL ]]*$A$6</f>
        <v>0</v>
      </c>
      <c r="J8128" s="3">
        <v>4.3409688417063226E-2</v>
      </c>
      <c r="K8128" s="2">
        <f>$A$10*Table13[[#This Row],[CF % WEC]]</f>
        <v>0</v>
      </c>
      <c r="L8128" s="1">
        <v>28.25818068572713</v>
      </c>
      <c r="M8128" s="2">
        <f>Table13[[#This Row],[Cons h '[MWh']]]-Table13[[#This Row],[Ewec_prod '[MWh']]]-Table13[[#This Row],[Eeol_prod '[MWh']]]-Table13[[#This Row],[Efv_prod '[MWh']]]</f>
        <v>28.25818068572713</v>
      </c>
    </row>
    <row r="8129" x14ac:dyDescent="0.25">
      <c r="E8129" s="4">
        <v>43804.625</v>
      </c>
      <c r="F8129" s="3">
        <v>6.1399999999999996E-3</v>
      </c>
      <c r="G8129" s="2">
        <f>Table13[[#This Row],[CF % FV]]*$A$2</f>
        <v>0.6754</v>
      </c>
      <c r="H8129" s="3">
        <v>3.62492438091308E-3</v>
      </c>
      <c r="I8129" s="2">
        <f>Table13[[#This Row],[CF % EOL ]]*$A$6</f>
        <v>0</v>
      </c>
      <c r="J8129" s="3">
        <v>4.3215672882046162E-2</v>
      </c>
      <c r="K8129" s="2">
        <f>$A$10*Table13[[#This Row],[CF % WEC]]</f>
        <v>0</v>
      </c>
      <c r="L8129" s="1">
        <v>30.507259163541729</v>
      </c>
      <c r="M8129" s="2">
        <f>Table13[[#This Row],[Cons h '[MWh']]]-Table13[[#This Row],[Ewec_prod '[MWh']]]-Table13[[#This Row],[Eeol_prod '[MWh']]]-Table13[[#This Row],[Efv_prod '[MWh']]]</f>
        <v>29.831859163541729</v>
      </c>
    </row>
    <row r="8130" x14ac:dyDescent="0.25">
      <c r="E8130" s="4">
        <v>43804.666666666664</v>
      </c>
      <c r="F8130" s="3">
        <v>7.1919999999999998E-2</v>
      </c>
      <c r="G8130" s="2">
        <f>Table13[[#This Row],[CF % FV]]*$A$2</f>
        <v>7.9112</v>
      </c>
      <c r="H8130" s="3">
        <v>1.1141336555409299E-3</v>
      </c>
      <c r="I8130" s="2">
        <f>Table13[[#This Row],[CF % EOL ]]*$A$6</f>
        <v>0</v>
      </c>
      <c r="J8130" s="3">
        <v>4.3168845753414488E-2</v>
      </c>
      <c r="K8130" s="2">
        <f>$A$10*Table13[[#This Row],[CF % WEC]]</f>
        <v>0</v>
      </c>
      <c r="L8130" s="1">
        <v>20.749296391440275</v>
      </c>
      <c r="M8130" s="2">
        <f>Table13[[#This Row],[Cons h '[MWh']]]-Table13[[#This Row],[Ewec_prod '[MWh']]]-Table13[[#This Row],[Eeol_prod '[MWh']]]-Table13[[#This Row],[Efv_prod '[MWh']]]</f>
        <v>12.838096391440274</v>
      </c>
    </row>
    <row r="8131" x14ac:dyDescent="0.25">
      <c r="E8131" s="4">
        <v>43804.708333333336</v>
      </c>
      <c r="F8131" s="3">
        <v>0.13427</v>
      </c>
      <c r="G8131" s="2">
        <f>Table13[[#This Row],[CF % FV]]*$A$2</f>
        <v>14.7697</v>
      </c>
      <c r="H8131" s="3">
        <v>1.9771878063399299E-2</v>
      </c>
      <c r="I8131" s="2">
        <f>Table13[[#This Row],[CF % EOL ]]*$A$6</f>
        <v>0</v>
      </c>
      <c r="J8131" s="3">
        <v>4.3110646159914438E-2</v>
      </c>
      <c r="K8131" s="2">
        <f>$A$10*Table13[[#This Row],[CF % WEC]]</f>
        <v>0</v>
      </c>
      <c r="L8131" s="1">
        <v>32.122592035097497</v>
      </c>
      <c r="M8131" s="2">
        <f>Table13[[#This Row],[Cons h '[MWh']]]-Table13[[#This Row],[Ewec_prod '[MWh']]]-Table13[[#This Row],[Eeol_prod '[MWh']]]-Table13[[#This Row],[Efv_prod '[MWh']]]</f>
        <v>17.352892035097497</v>
      </c>
    </row>
    <row r="8132" x14ac:dyDescent="0.25">
      <c r="E8132" s="4">
        <v>43804.75</v>
      </c>
      <c r="F8132" s="3">
        <v>0.25936000000000003</v>
      </c>
      <c r="G8132" s="2">
        <f>Table13[[#This Row],[CF % FV]]*$A$2</f>
        <v>28.529600000000002</v>
      </c>
      <c r="H8132" s="3">
        <v>6.0648402838927402E-3</v>
      </c>
      <c r="I8132" s="2">
        <f>Table13[[#This Row],[CF % EOL ]]*$A$6</f>
        <v>0</v>
      </c>
      <c r="J8132" s="3">
        <v>4.3370801185635334E-2</v>
      </c>
      <c r="K8132" s="2">
        <f>$A$10*Table13[[#This Row],[CF % WEC]]</f>
        <v>0</v>
      </c>
      <c r="L8132" s="1">
        <v>45.07954274302589</v>
      </c>
      <c r="M8132" s="2">
        <f>Table13[[#This Row],[Cons h '[MWh']]]-Table13[[#This Row],[Ewec_prod '[MWh']]]-Table13[[#This Row],[Eeol_prod '[MWh']]]-Table13[[#This Row],[Efv_prod '[MWh']]]</f>
        <v>16.549942743025888</v>
      </c>
    </row>
    <row r="8133" x14ac:dyDescent="0.25">
      <c r="E8133" s="4">
        <v>43804.791666666664</v>
      </c>
      <c r="F8133" s="3">
        <v>0.37006</v>
      </c>
      <c r="G8133" s="2">
        <f>Table13[[#This Row],[CF % FV]]*$A$2</f>
        <v>40.706600000000002</v>
      </c>
      <c r="H8133" s="3">
        <v>-3.0039395184207202E-3</v>
      </c>
      <c r="I8133" s="2">
        <f>Table13[[#This Row],[CF % EOL ]]*$A$6</f>
        <v>0</v>
      </c>
      <c r="J8133" s="3">
        <v>4.3613678486785608E-2</v>
      </c>
      <c r="K8133" s="2">
        <f>$A$10*Table13[[#This Row],[CF % WEC]]</f>
        <v>0</v>
      </c>
      <c r="L8133" s="1">
        <v>42.676297090647338</v>
      </c>
      <c r="M8133" s="2">
        <f>Table13[[#This Row],[Cons h '[MWh']]]-Table13[[#This Row],[Ewec_prod '[MWh']]]-Table13[[#This Row],[Eeol_prod '[MWh']]]-Table13[[#This Row],[Efv_prod '[MWh']]]</f>
        <v>1.9696970906473368</v>
      </c>
    </row>
    <row r="8134" x14ac:dyDescent="0.25">
      <c r="E8134" s="4">
        <v>43804.833333333336</v>
      </c>
      <c r="F8134" s="3">
        <v>0.44002999999999998</v>
      </c>
      <c r="G8134" s="2">
        <f>Table13[[#This Row],[CF % FV]]*$A$2</f>
        <v>48.403299999999994</v>
      </c>
      <c r="H8134" s="3">
        <v>4.5770100985876201E-2</v>
      </c>
      <c r="I8134" s="2">
        <f>Table13[[#This Row],[CF % EOL ]]*$A$6</f>
        <v>0</v>
      </c>
      <c r="J8134" s="3">
        <v>4.4605783457431443E-2</v>
      </c>
      <c r="K8134" s="2">
        <f>$A$10*Table13[[#This Row],[CF % WEC]]</f>
        <v>0</v>
      </c>
      <c r="L8134" s="1">
        <v>37.549876206017672</v>
      </c>
      <c r="M8134" s="2">
        <f>Table13[[#This Row],[Cons h '[MWh']]]-Table13[[#This Row],[Ewec_prod '[MWh']]]-Table13[[#This Row],[Eeol_prod '[MWh']]]-Table13[[#This Row],[Efv_prod '[MWh']]]</f>
        <v>-10.853423793982323</v>
      </c>
    </row>
    <row r="8135" x14ac:dyDescent="0.25">
      <c r="E8135" s="4">
        <v>43804.875</v>
      </c>
      <c r="F8135" s="3">
        <v>0.58101999999999998</v>
      </c>
      <c r="G8135" s="2">
        <f>Table13[[#This Row],[CF % FV]]*$A$2</f>
        <v>63.912199999999999</v>
      </c>
      <c r="H8135" s="3">
        <v>0.156541719281615</v>
      </c>
      <c r="I8135" s="2">
        <f>Table13[[#This Row],[CF % EOL ]]*$A$6</f>
        <v>0</v>
      </c>
      <c r="J8135" s="3">
        <v>4.4144903060696322E-2</v>
      </c>
      <c r="K8135" s="2">
        <f>$A$10*Table13[[#This Row],[CF % WEC]]</f>
        <v>0</v>
      </c>
      <c r="L8135" s="1">
        <v>31.160016093289627</v>
      </c>
      <c r="M8135" s="2">
        <f>Table13[[#This Row],[Cons h '[MWh']]]-Table13[[#This Row],[Ewec_prod '[MWh']]]-Table13[[#This Row],[Eeol_prod '[MWh']]]-Table13[[#This Row],[Efv_prod '[MWh']]]</f>
        <v>-32.752183906710371</v>
      </c>
    </row>
    <row r="8136" x14ac:dyDescent="0.25">
      <c r="E8136" s="4">
        <v>43804.916666666664</v>
      </c>
      <c r="F8136" s="3">
        <v>0.55641999999999991</v>
      </c>
      <c r="G8136" s="2">
        <f>Table13[[#This Row],[CF % FV]]*$A$2</f>
        <v>61.206199999999988</v>
      </c>
      <c r="H8136" s="3">
        <v>3.8081939372643101E-3</v>
      </c>
      <c r="I8136" s="2">
        <f>Table13[[#This Row],[CF % EOL ]]*$A$6</f>
        <v>0</v>
      </c>
      <c r="J8136" s="3">
        <v>4.3901506841822549E-2</v>
      </c>
      <c r="K8136" s="2">
        <f>$A$10*Table13[[#This Row],[CF % WEC]]</f>
        <v>0</v>
      </c>
      <c r="L8136" s="1">
        <v>30.852359801342157</v>
      </c>
      <c r="M8136" s="2">
        <f>Table13[[#This Row],[Cons h '[MWh']]]-Table13[[#This Row],[Ewec_prod '[MWh']]]-Table13[[#This Row],[Eeol_prod '[MWh']]]-Table13[[#This Row],[Efv_prod '[MWh']]]</f>
        <v>-30.353840198657831</v>
      </c>
    </row>
    <row r="8137" x14ac:dyDescent="0.25">
      <c r="E8137" s="4">
        <v>43804.958333333336</v>
      </c>
      <c r="F8137" s="3">
        <v>0.55449999999999999</v>
      </c>
      <c r="G8137" s="2">
        <f>Table13[[#This Row],[CF % FV]]*$A$2</f>
        <v>60.994999999999997</v>
      </c>
      <c r="H8137" s="3">
        <v>1.1380992542228701E-2</v>
      </c>
      <c r="I8137" s="2">
        <f>Table13[[#This Row],[CF % EOL ]]*$A$6</f>
        <v>0</v>
      </c>
      <c r="J8137" s="3">
        <v>4.4049373096199877E-2</v>
      </c>
      <c r="K8137" s="2">
        <f>$A$10*Table13[[#This Row],[CF % WEC]]</f>
        <v>0</v>
      </c>
      <c r="L8137" s="1">
        <v>27.506744909188914</v>
      </c>
      <c r="M8137" s="2">
        <f>Table13[[#This Row],[Cons h '[MWh']]]-Table13[[#This Row],[Ewec_prod '[MWh']]]-Table13[[#This Row],[Eeol_prod '[MWh']]]-Table13[[#This Row],[Efv_prod '[MWh']]]</f>
        <v>-33.48825509081108</v>
      </c>
    </row>
    <row r="8138" x14ac:dyDescent="0.25">
      <c r="E8138" s="4">
        <v>43805</v>
      </c>
      <c r="F8138" s="3">
        <v>0.43744</v>
      </c>
      <c r="G8138" s="2">
        <f>Table13[[#This Row],[CF % FV]]*$A$2</f>
        <v>48.118400000000001</v>
      </c>
      <c r="H8138" s="3">
        <v>-2.6013591510979399E-3</v>
      </c>
      <c r="I8138" s="2">
        <f>Table13[[#This Row],[CF % EOL ]]*$A$6</f>
        <v>0</v>
      </c>
      <c r="J8138" s="3">
        <v>4.4464567778948069E-2</v>
      </c>
      <c r="K8138" s="2">
        <f>$A$10*Table13[[#This Row],[CF % WEC]]</f>
        <v>0</v>
      </c>
      <c r="L8138" s="1">
        <v>22.911667950925494</v>
      </c>
      <c r="M8138" s="2">
        <f>Table13[[#This Row],[Cons h '[MWh']]]-Table13[[#This Row],[Ewec_prod '[MWh']]]-Table13[[#This Row],[Eeol_prod '[MWh']]]-Table13[[#This Row],[Efv_prod '[MWh']]]</f>
        <v>-25.206732049074507</v>
      </c>
    </row>
    <row r="8139" x14ac:dyDescent="0.25">
      <c r="E8139" s="4">
        <v>43805.041666666664</v>
      </c>
      <c r="F8139" s="3">
        <v>0.25768000000000002</v>
      </c>
      <c r="G8139" s="2">
        <f>Table13[[#This Row],[CF % FV]]*$A$2</f>
        <v>28.344800000000003</v>
      </c>
      <c r="H8139" s="3">
        <v>-1.7881827048533399E-3</v>
      </c>
      <c r="I8139" s="2">
        <f>Table13[[#This Row],[CF % EOL ]]*$A$6</f>
        <v>0</v>
      </c>
      <c r="J8139" s="3">
        <v>4.5272470309835292E-2</v>
      </c>
      <c r="K8139" s="2">
        <f>$A$10*Table13[[#This Row],[CF % WEC]]</f>
        <v>0</v>
      </c>
      <c r="L8139" s="1">
        <v>27.028131796146443</v>
      </c>
      <c r="M8139" s="2">
        <f>Table13[[#This Row],[Cons h '[MWh']]]-Table13[[#This Row],[Ewec_prod '[MWh']]]-Table13[[#This Row],[Eeol_prod '[MWh']]]-Table13[[#This Row],[Efv_prod '[MWh']]]</f>
        <v>-1.3166682038535598</v>
      </c>
    </row>
    <row r="8140" x14ac:dyDescent="0.25">
      <c r="E8140" s="4">
        <v>43805.083333333336</v>
      </c>
      <c r="F8140" s="3">
        <v>0.11813</v>
      </c>
      <c r="G8140" s="2">
        <f>Table13[[#This Row],[CF % FV]]*$A$2</f>
        <v>12.994299999999999</v>
      </c>
      <c r="H8140" s="3">
        <v>0.166105771415543</v>
      </c>
      <c r="I8140" s="2">
        <f>Table13[[#This Row],[CF % EOL ]]*$A$6</f>
        <v>0</v>
      </c>
      <c r="J8140" s="3">
        <v>4.9722570912450435E-2</v>
      </c>
      <c r="K8140" s="2">
        <f>$A$10*Table13[[#This Row],[CF % WEC]]</f>
        <v>0</v>
      </c>
      <c r="L8140" s="1">
        <v>23.881896980327539</v>
      </c>
      <c r="M8140" s="2">
        <f>Table13[[#This Row],[Cons h '[MWh']]]-Table13[[#This Row],[Ewec_prod '[MWh']]]-Table13[[#This Row],[Eeol_prod '[MWh']]]-Table13[[#This Row],[Efv_prod '[MWh']]]</f>
        <v>10.88759698032754</v>
      </c>
    </row>
    <row r="8141" x14ac:dyDescent="0.25">
      <c r="E8141" s="4">
        <v>43805.125</v>
      </c>
      <c r="F8141" s="3">
        <v>2.7089999999999999E-2</v>
      </c>
      <c r="G8141" s="2">
        <f>Table13[[#This Row],[CF % FV]]*$A$2</f>
        <v>2.9798999999999998</v>
      </c>
      <c r="H8141" s="3">
        <v>0.375084304837836</v>
      </c>
      <c r="I8141" s="2">
        <f>Table13[[#This Row],[CF % EOL ]]*$A$6</f>
        <v>0</v>
      </c>
      <c r="J8141" s="3">
        <v>6.2655271387661499E-2</v>
      </c>
      <c r="K8141" s="2">
        <f>$A$10*Table13[[#This Row],[CF % WEC]]</f>
        <v>0</v>
      </c>
      <c r="L8141" s="1">
        <v>24.857827261981122</v>
      </c>
      <c r="M8141" s="2">
        <f>Table13[[#This Row],[Cons h '[MWh']]]-Table13[[#This Row],[Ewec_prod '[MWh']]]-Table13[[#This Row],[Eeol_prod '[MWh']]]-Table13[[#This Row],[Efv_prod '[MWh']]]</f>
        <v>21.877927261981121</v>
      </c>
    </row>
    <row r="8142" x14ac:dyDescent="0.25">
      <c r="E8142" s="4">
        <v>43805.166666666664</v>
      </c>
      <c r="F8142" s="3">
        <v>0</v>
      </c>
      <c r="G8142" s="2">
        <f>Table13[[#This Row],[CF % FV]]*$A$2</f>
        <v>0</v>
      </c>
      <c r="H8142" s="3">
        <v>0.46833985797296501</v>
      </c>
      <c r="I8142" s="2">
        <f>Table13[[#This Row],[CF % EOL ]]*$A$6</f>
        <v>0</v>
      </c>
      <c r="J8142" s="3">
        <v>7.8061719422298087E-2</v>
      </c>
      <c r="K8142" s="2">
        <f>$A$10*Table13[[#This Row],[CF % WEC]]</f>
        <v>0</v>
      </c>
      <c r="L8142" s="1">
        <v>27.641058423960242</v>
      </c>
      <c r="M8142" s="2">
        <f>Table13[[#This Row],[Cons h '[MWh']]]-Table13[[#This Row],[Ewec_prod '[MWh']]]-Table13[[#This Row],[Eeol_prod '[MWh']]]-Table13[[#This Row],[Efv_prod '[MWh']]]</f>
        <v>27.641058423960242</v>
      </c>
    </row>
    <row r="8143" x14ac:dyDescent="0.25">
      <c r="E8143" s="4">
        <v>43805.208333333336</v>
      </c>
      <c r="F8143" s="3">
        <v>0</v>
      </c>
      <c r="G8143" s="2">
        <f>Table13[[#This Row],[CF % FV]]*$A$2</f>
        <v>0</v>
      </c>
      <c r="H8143" s="3">
        <v>0.47004251422938897</v>
      </c>
      <c r="I8143" s="2">
        <f>Table13[[#This Row],[CF % EOL ]]*$A$6</f>
        <v>0</v>
      </c>
      <c r="J8143" s="3">
        <v>8.6652211894930956E-2</v>
      </c>
      <c r="K8143" s="2">
        <f>$A$10*Table13[[#This Row],[CF % WEC]]</f>
        <v>0</v>
      </c>
      <c r="L8143" s="1">
        <v>29.471306829210125</v>
      </c>
      <c r="M8143" s="2">
        <f>Table13[[#This Row],[Cons h '[MWh']]]-Table13[[#This Row],[Ewec_prod '[MWh']]]-Table13[[#This Row],[Eeol_prod '[MWh']]]-Table13[[#This Row],[Efv_prod '[MWh']]]</f>
        <v>29.471306829210125</v>
      </c>
    </row>
    <row r="8144" x14ac:dyDescent="0.25">
      <c r="E8144" s="4">
        <v>43805.25</v>
      </c>
      <c r="F8144" s="3">
        <v>0</v>
      </c>
      <c r="G8144" s="2">
        <f>Table13[[#This Row],[CF % FV]]*$A$2</f>
        <v>0</v>
      </c>
      <c r="H8144" s="3">
        <v>0.28495518953768201</v>
      </c>
      <c r="I8144" s="2">
        <f>Table13[[#This Row],[CF % EOL ]]*$A$6</f>
        <v>0</v>
      </c>
      <c r="J8144" s="3">
        <v>9.0053786388861842E-2</v>
      </c>
      <c r="K8144" s="2">
        <f>$A$10*Table13[[#This Row],[CF % WEC]]</f>
        <v>0</v>
      </c>
      <c r="L8144" s="1">
        <v>38.327805923508741</v>
      </c>
      <c r="M8144" s="2">
        <f>Table13[[#This Row],[Cons h '[MWh']]]-Table13[[#This Row],[Ewec_prod '[MWh']]]-Table13[[#This Row],[Eeol_prod '[MWh']]]-Table13[[#This Row],[Efv_prod '[MWh']]]</f>
        <v>38.327805923508741</v>
      </c>
    </row>
    <row r="8145" x14ac:dyDescent="0.25">
      <c r="E8145" s="4">
        <v>43805.291666666664</v>
      </c>
      <c r="F8145" s="3">
        <v>0</v>
      </c>
      <c r="G8145" s="2">
        <f>Table13[[#This Row],[CF % FV]]*$A$2</f>
        <v>0</v>
      </c>
      <c r="H8145" s="3">
        <v>0.17079757386032099</v>
      </c>
      <c r="I8145" s="2">
        <f>Table13[[#This Row],[CF % EOL ]]*$A$6</f>
        <v>0</v>
      </c>
      <c r="J8145" s="3">
        <v>8.8036704459154097E-2</v>
      </c>
      <c r="K8145" s="2">
        <f>$A$10*Table13[[#This Row],[CF % WEC]]</f>
        <v>0</v>
      </c>
      <c r="L8145" s="1">
        <v>34.540284897214718</v>
      </c>
      <c r="M8145" s="2">
        <f>Table13[[#This Row],[Cons h '[MWh']]]-Table13[[#This Row],[Ewec_prod '[MWh']]]-Table13[[#This Row],[Eeol_prod '[MWh']]]-Table13[[#This Row],[Efv_prod '[MWh']]]</f>
        <v>34.540284897214718</v>
      </c>
    </row>
    <row r="8146" x14ac:dyDescent="0.25">
      <c r="E8146" s="4">
        <v>43805.333333333336</v>
      </c>
      <c r="F8146" s="3">
        <v>0</v>
      </c>
      <c r="G8146" s="2">
        <f>Table13[[#This Row],[CF % FV]]*$A$2</f>
        <v>0</v>
      </c>
      <c r="H8146" s="3">
        <v>0.20468166112028999</v>
      </c>
      <c r="I8146" s="2">
        <f>Table13[[#This Row],[CF % EOL ]]*$A$6</f>
        <v>0</v>
      </c>
      <c r="J8146" s="3">
        <v>8.5997478911306505E-2</v>
      </c>
      <c r="K8146" s="2">
        <f>$A$10*Table13[[#This Row],[CF % WEC]]</f>
        <v>0</v>
      </c>
      <c r="L8146" s="1">
        <v>34.409199846010019</v>
      </c>
      <c r="M8146" s="2">
        <f>Table13[[#This Row],[Cons h '[MWh']]]-Table13[[#This Row],[Ewec_prod '[MWh']]]-Table13[[#This Row],[Eeol_prod '[MWh']]]-Table13[[#This Row],[Efv_prod '[MWh']]]</f>
        <v>34.409199846010019</v>
      </c>
    </row>
    <row r="8147" x14ac:dyDescent="0.25">
      <c r="E8147" s="4">
        <v>43805.375</v>
      </c>
      <c r="F8147" s="3">
        <v>0</v>
      </c>
      <c r="G8147" s="2">
        <f>Table13[[#This Row],[CF % FV]]*$A$2</f>
        <v>0</v>
      </c>
      <c r="H8147" s="3">
        <v>0.234598348247477</v>
      </c>
      <c r="I8147" s="2">
        <f>Table13[[#This Row],[CF % EOL ]]*$A$6</f>
        <v>0</v>
      </c>
      <c r="J8147" s="3">
        <v>7.9847729872022849E-2</v>
      </c>
      <c r="K8147" s="2">
        <f>$A$10*Table13[[#This Row],[CF % WEC]]</f>
        <v>0</v>
      </c>
      <c r="L8147" s="1">
        <v>38.830516037817496</v>
      </c>
      <c r="M8147" s="2">
        <f>Table13[[#This Row],[Cons h '[MWh']]]-Table13[[#This Row],[Ewec_prod '[MWh']]]-Table13[[#This Row],[Eeol_prod '[MWh']]]-Table13[[#This Row],[Efv_prod '[MWh']]]</f>
        <v>38.830516037817496</v>
      </c>
    </row>
    <row r="8148" x14ac:dyDescent="0.25">
      <c r="E8148" s="4">
        <v>43805.416666666664</v>
      </c>
      <c r="F8148" s="3">
        <v>0</v>
      </c>
      <c r="G8148" s="2">
        <f>Table13[[#This Row],[CF % FV]]*$A$2</f>
        <v>0</v>
      </c>
      <c r="H8148" s="3">
        <v>-3.3847330297950701E-3</v>
      </c>
      <c r="I8148" s="2">
        <f>Table13[[#This Row],[CF % EOL ]]*$A$6</f>
        <v>0</v>
      </c>
      <c r="J8148" s="3">
        <v>7.5689554939996601E-2</v>
      </c>
      <c r="K8148" s="2">
        <f>$A$10*Table13[[#This Row],[CF % WEC]]</f>
        <v>0</v>
      </c>
      <c r="L8148" s="1">
        <v>30.547573256994294</v>
      </c>
      <c r="M8148" s="2">
        <f>Table13[[#This Row],[Cons h '[MWh']]]-Table13[[#This Row],[Ewec_prod '[MWh']]]-Table13[[#This Row],[Eeol_prod '[MWh']]]-Table13[[#This Row],[Efv_prod '[MWh']]]</f>
        <v>30.547573256994294</v>
      </c>
    </row>
    <row r="8149" x14ac:dyDescent="0.25">
      <c r="E8149" s="4">
        <v>43805.458333333336</v>
      </c>
      <c r="F8149" s="3">
        <v>0</v>
      </c>
      <c r="G8149" s="2">
        <f>Table13[[#This Row],[CF % FV]]*$A$2</f>
        <v>0</v>
      </c>
      <c r="H8149" s="3">
        <v>-3.5613721344258499E-3</v>
      </c>
      <c r="I8149" s="2">
        <f>Table13[[#This Row],[CF % EOL ]]*$A$6</f>
        <v>0</v>
      </c>
      <c r="J8149" s="3">
        <v>7.3021499691231118E-2</v>
      </c>
      <c r="K8149" s="2">
        <f>$A$10*Table13[[#This Row],[CF % WEC]]</f>
        <v>0</v>
      </c>
      <c r="L8149" s="1">
        <v>30.116288581551515</v>
      </c>
      <c r="M8149" s="2">
        <f>Table13[[#This Row],[Cons h '[MWh']]]-Table13[[#This Row],[Ewec_prod '[MWh']]]-Table13[[#This Row],[Eeol_prod '[MWh']]]-Table13[[#This Row],[Efv_prod '[MWh']]]</f>
        <v>30.116288581551515</v>
      </c>
    </row>
    <row r="8150" x14ac:dyDescent="0.25">
      <c r="E8150" s="4">
        <v>43805.5</v>
      </c>
      <c r="F8150" s="3">
        <v>0</v>
      </c>
      <c r="G8150" s="2">
        <f>Table13[[#This Row],[CF % FV]]*$A$2</f>
        <v>0</v>
      </c>
      <c r="H8150" s="3">
        <v>-3.4605798171727302E-3</v>
      </c>
      <c r="I8150" s="2">
        <f>Table13[[#This Row],[CF % EOL ]]*$A$6</f>
        <v>0</v>
      </c>
      <c r="J8150" s="3">
        <v>7.2737879620842355E-2</v>
      </c>
      <c r="K8150" s="2">
        <f>$A$10*Table13[[#This Row],[CF % WEC]]</f>
        <v>0</v>
      </c>
      <c r="L8150" s="1">
        <v>29.499447583393636</v>
      </c>
      <c r="M8150" s="2">
        <f>Table13[[#This Row],[Cons h '[MWh']]]-Table13[[#This Row],[Ewec_prod '[MWh']]]-Table13[[#This Row],[Eeol_prod '[MWh']]]-Table13[[#This Row],[Efv_prod '[MWh']]]</f>
        <v>29.499447583393636</v>
      </c>
    </row>
    <row r="8151" x14ac:dyDescent="0.25">
      <c r="E8151" s="4">
        <v>43805.541666666664</v>
      </c>
      <c r="F8151" s="3">
        <v>0</v>
      </c>
      <c r="G8151" s="2">
        <f>Table13[[#This Row],[CF % FV]]*$A$2</f>
        <v>0</v>
      </c>
      <c r="H8151" s="3">
        <v>3.7739819880510901E-2</v>
      </c>
      <c r="I8151" s="2">
        <f>Table13[[#This Row],[CF % EOL ]]*$A$6</f>
        <v>0</v>
      </c>
      <c r="J8151" s="3">
        <v>7.5826091715923402E-2</v>
      </c>
      <c r="K8151" s="2">
        <f>$A$10*Table13[[#This Row],[CF % WEC]]</f>
        <v>0</v>
      </c>
      <c r="L8151" s="1">
        <v>33.17070673724632</v>
      </c>
      <c r="M8151" s="2">
        <f>Table13[[#This Row],[Cons h '[MWh']]]-Table13[[#This Row],[Ewec_prod '[MWh']]]-Table13[[#This Row],[Eeol_prod '[MWh']]]-Table13[[#This Row],[Efv_prod '[MWh']]]</f>
        <v>33.17070673724632</v>
      </c>
    </row>
    <row r="8152" x14ac:dyDescent="0.25">
      <c r="E8152" s="4">
        <v>43805.583333333336</v>
      </c>
      <c r="F8152" s="3">
        <v>0</v>
      </c>
      <c r="G8152" s="2">
        <f>Table13[[#This Row],[CF % FV]]*$A$2</f>
        <v>0</v>
      </c>
      <c r="H8152" s="3">
        <v>0.187885383597654</v>
      </c>
      <c r="I8152" s="2">
        <f>Table13[[#This Row],[CF % EOL ]]*$A$6</f>
        <v>0</v>
      </c>
      <c r="J8152" s="3">
        <v>8.2475817538831611E-2</v>
      </c>
      <c r="K8152" s="2">
        <f>$A$10*Table13[[#This Row],[CF % WEC]]</f>
        <v>0</v>
      </c>
      <c r="L8152" s="1">
        <v>30.503695968147479</v>
      </c>
      <c r="M8152" s="2">
        <f>Table13[[#This Row],[Cons h '[MWh']]]-Table13[[#This Row],[Ewec_prod '[MWh']]]-Table13[[#This Row],[Eeol_prod '[MWh']]]-Table13[[#This Row],[Efv_prod '[MWh']]]</f>
        <v>30.503695968147479</v>
      </c>
    </row>
    <row r="8153" x14ac:dyDescent="0.25">
      <c r="E8153" s="4">
        <v>43805.625</v>
      </c>
      <c r="F8153" s="3">
        <v>2.1199999999999999E-3</v>
      </c>
      <c r="G8153" s="2">
        <f>Table13[[#This Row],[CF % FV]]*$A$2</f>
        <v>0.23319999999999999</v>
      </c>
      <c r="H8153" s="3">
        <v>0.155678995649882</v>
      </c>
      <c r="I8153" s="2">
        <f>Table13[[#This Row],[CF % EOL ]]*$A$6</f>
        <v>0</v>
      </c>
      <c r="J8153" s="3">
        <v>9.1161832761042311E-2</v>
      </c>
      <c r="K8153" s="2">
        <f>$A$10*Table13[[#This Row],[CF % WEC]]</f>
        <v>0</v>
      </c>
      <c r="L8153" s="1">
        <v>30.817148643178726</v>
      </c>
      <c r="M8153" s="2">
        <f>Table13[[#This Row],[Cons h '[MWh']]]-Table13[[#This Row],[Ewec_prod '[MWh']]]-Table13[[#This Row],[Eeol_prod '[MWh']]]-Table13[[#This Row],[Efv_prod '[MWh']]]</f>
        <v>30.583948643178726</v>
      </c>
    </row>
    <row r="8154" x14ac:dyDescent="0.25">
      <c r="E8154" s="4">
        <v>43805.666666666664</v>
      </c>
      <c r="F8154" s="3">
        <v>5.9080000000000001E-2</v>
      </c>
      <c r="G8154" s="2">
        <f>Table13[[#This Row],[CF % FV]]*$A$2</f>
        <v>6.4988000000000001</v>
      </c>
      <c r="H8154" s="3">
        <v>3.2289896431279601E-2</v>
      </c>
      <c r="I8154" s="2">
        <f>Table13[[#This Row],[CF % EOL ]]*$A$6</f>
        <v>0</v>
      </c>
      <c r="J8154" s="3">
        <v>9.5131410770887465E-2</v>
      </c>
      <c r="K8154" s="2">
        <f>$A$10*Table13[[#This Row],[CF % WEC]]</f>
        <v>0</v>
      </c>
      <c r="L8154" s="1">
        <v>29.096070344641412</v>
      </c>
      <c r="M8154" s="2">
        <f>Table13[[#This Row],[Cons h '[MWh']]]-Table13[[#This Row],[Ewec_prod '[MWh']]]-Table13[[#This Row],[Eeol_prod '[MWh']]]-Table13[[#This Row],[Efv_prod '[MWh']]]</f>
        <v>22.597270344641412</v>
      </c>
    </row>
    <row r="8155" x14ac:dyDescent="0.25">
      <c r="E8155" s="4">
        <v>43805.708333333336</v>
      </c>
      <c r="F8155" s="3">
        <v>0.15431999999999998</v>
      </c>
      <c r="G8155" s="2">
        <f>Table13[[#This Row],[CF % FV]]*$A$2</f>
        <v>16.975199999999997</v>
      </c>
      <c r="H8155" s="3">
        <v>3.2873381462046797E-2</v>
      </c>
      <c r="I8155" s="2">
        <f>Table13[[#This Row],[CF % EOL ]]*$A$6</f>
        <v>0</v>
      </c>
      <c r="J8155" s="3">
        <v>9.4338832457683222E-2</v>
      </c>
      <c r="K8155" s="2">
        <f>$A$10*Table13[[#This Row],[CF % WEC]]</f>
        <v>0</v>
      </c>
      <c r="L8155" s="1">
        <v>45.482122225071301</v>
      </c>
      <c r="M8155" s="2">
        <f>Table13[[#This Row],[Cons h '[MWh']]]-Table13[[#This Row],[Ewec_prod '[MWh']]]-Table13[[#This Row],[Eeol_prod '[MWh']]]-Table13[[#This Row],[Efv_prod '[MWh']]]</f>
        <v>28.506922225071303</v>
      </c>
    </row>
    <row r="8156" x14ac:dyDescent="0.25">
      <c r="E8156" s="4">
        <v>43805.75</v>
      </c>
      <c r="F8156" s="3">
        <v>0.21484</v>
      </c>
      <c r="G8156" s="2">
        <f>Table13[[#This Row],[CF % FV]]*$A$2</f>
        <v>23.632400000000001</v>
      </c>
      <c r="H8156" s="3">
        <v>0.112547713678899</v>
      </c>
      <c r="I8156" s="2">
        <f>Table13[[#This Row],[CF % EOL ]]*$A$6</f>
        <v>0</v>
      </c>
      <c r="J8156" s="3">
        <v>9.6515251451210468E-2</v>
      </c>
      <c r="K8156" s="2">
        <f>$A$10*Table13[[#This Row],[CF % WEC]]</f>
        <v>0</v>
      </c>
      <c r="L8156" s="1">
        <v>56.426005846716599</v>
      </c>
      <c r="M8156" s="2">
        <f>Table13[[#This Row],[Cons h '[MWh']]]-Table13[[#This Row],[Ewec_prod '[MWh']]]-Table13[[#This Row],[Eeol_prod '[MWh']]]-Table13[[#This Row],[Efv_prod '[MWh']]]</f>
        <v>32.793605846716602</v>
      </c>
    </row>
    <row r="8157" x14ac:dyDescent="0.25">
      <c r="E8157" s="4">
        <v>43805.791666666664</v>
      </c>
      <c r="F8157" s="3">
        <v>0.34923000000000004</v>
      </c>
      <c r="G8157" s="2">
        <f>Table13[[#This Row],[CF % FV]]*$A$2</f>
        <v>38.415300000000002</v>
      </c>
      <c r="H8157" s="3">
        <v>0.25763238993202298</v>
      </c>
      <c r="I8157" s="2">
        <f>Table13[[#This Row],[CF % EOL ]]*$A$6</f>
        <v>0</v>
      </c>
      <c r="J8157" s="3">
        <v>0.10547522705712843</v>
      </c>
      <c r="K8157" s="2">
        <f>$A$10*Table13[[#This Row],[CF % WEC]]</f>
        <v>0</v>
      </c>
      <c r="L8157" s="1">
        <v>43.240858854636741</v>
      </c>
      <c r="M8157" s="2">
        <f>Table13[[#This Row],[Cons h '[MWh']]]-Table13[[#This Row],[Ewec_prod '[MWh']]]-Table13[[#This Row],[Eeol_prod '[MWh']]]-Table13[[#This Row],[Efv_prod '[MWh']]]</f>
        <v>4.8255588546367392</v>
      </c>
    </row>
    <row r="8158" x14ac:dyDescent="0.25">
      <c r="E8158" s="4">
        <v>43805.833333333336</v>
      </c>
      <c r="F8158" s="3">
        <v>0.4118</v>
      </c>
      <c r="G8158" s="2">
        <f>Table13[[#This Row],[CF % FV]]*$A$2</f>
        <v>45.298000000000002</v>
      </c>
      <c r="H8158" s="3">
        <v>0.35544338384804702</v>
      </c>
      <c r="I8158" s="2">
        <f>Table13[[#This Row],[CF % EOL ]]*$A$6</f>
        <v>0</v>
      </c>
      <c r="J8158" s="3">
        <v>0.11947593274718372</v>
      </c>
      <c r="K8158" s="2">
        <f>$A$10*Table13[[#This Row],[CF % WEC]]</f>
        <v>0</v>
      </c>
      <c r="L8158" s="1">
        <v>41.685604740637196</v>
      </c>
      <c r="M8158" s="2">
        <f>Table13[[#This Row],[Cons h '[MWh']]]-Table13[[#This Row],[Ewec_prod '[MWh']]]-Table13[[#This Row],[Eeol_prod '[MWh']]]-Table13[[#This Row],[Efv_prod '[MWh']]]</f>
        <v>-3.6123952593628061</v>
      </c>
    </row>
    <row r="8159" x14ac:dyDescent="0.25">
      <c r="E8159" s="4">
        <v>43805.875</v>
      </c>
      <c r="F8159" s="3">
        <v>0.35757</v>
      </c>
      <c r="G8159" s="2">
        <f>Table13[[#This Row],[CF % FV]]*$A$2</f>
        <v>39.332700000000003</v>
      </c>
      <c r="H8159" s="3">
        <v>0.30621061204779398</v>
      </c>
      <c r="I8159" s="2">
        <f>Table13[[#This Row],[CF % EOL ]]*$A$6</f>
        <v>0</v>
      </c>
      <c r="J8159" s="3">
        <v>0.11393569372960585</v>
      </c>
      <c r="K8159" s="2">
        <f>$A$10*Table13[[#This Row],[CF % WEC]]</f>
        <v>0</v>
      </c>
      <c r="L8159" s="1">
        <v>39.687505800625694</v>
      </c>
      <c r="M8159" s="2">
        <f>Table13[[#This Row],[Cons h '[MWh']]]-Table13[[#This Row],[Ewec_prod '[MWh']]]-Table13[[#This Row],[Eeol_prod '[MWh']]]-Table13[[#This Row],[Efv_prod '[MWh']]]</f>
        <v>0.35480580062569089</v>
      </c>
    </row>
    <row r="8160" x14ac:dyDescent="0.25">
      <c r="E8160" s="4">
        <v>43805.916666666664</v>
      </c>
      <c r="F8160" s="3">
        <v>0.38418000000000002</v>
      </c>
      <c r="G8160" s="2">
        <f>Table13[[#This Row],[CF % FV]]*$A$2</f>
        <v>42.259800000000006</v>
      </c>
      <c r="H8160" s="3">
        <v>-3.7609158228788298E-3</v>
      </c>
      <c r="I8160" s="2">
        <f>Table13[[#This Row],[CF % EOL ]]*$A$6</f>
        <v>0</v>
      </c>
      <c r="J8160" s="3">
        <v>0.11006720951105899</v>
      </c>
      <c r="K8160" s="2">
        <f>$A$10*Table13[[#This Row],[CF % WEC]]</f>
        <v>0</v>
      </c>
      <c r="L8160" s="1">
        <v>34.089052344480002</v>
      </c>
      <c r="M8160" s="2">
        <f>Table13[[#This Row],[Cons h '[MWh']]]-Table13[[#This Row],[Ewec_prod '[MWh']]]-Table13[[#This Row],[Eeol_prod '[MWh']]]-Table13[[#This Row],[Efv_prod '[MWh']]]</f>
        <v>-8.1707476555200031</v>
      </c>
    </row>
    <row r="8161" x14ac:dyDescent="0.25">
      <c r="E8161" s="4">
        <v>43805.958333333336</v>
      </c>
      <c r="F8161" s="3">
        <v>0.38677999999999996</v>
      </c>
      <c r="G8161" s="2">
        <f>Table13[[#This Row],[CF % FV]]*$A$2</f>
        <v>42.545799999999993</v>
      </c>
      <c r="H8161" s="3">
        <v>0.102447614899407</v>
      </c>
      <c r="I8161" s="2">
        <f>Table13[[#This Row],[CF % EOL ]]*$A$6</f>
        <v>0</v>
      </c>
      <c r="J8161" s="3">
        <v>0.10824048386828269</v>
      </c>
      <c r="K8161" s="2">
        <f>$A$10*Table13[[#This Row],[CF % WEC]]</f>
        <v>0</v>
      </c>
      <c r="L8161" s="1">
        <v>27.174899959773001</v>
      </c>
      <c r="M8161" s="2">
        <f>Table13[[#This Row],[Cons h '[MWh']]]-Table13[[#This Row],[Ewec_prod '[MWh']]]-Table13[[#This Row],[Eeol_prod '[MWh']]]-Table13[[#This Row],[Efv_prod '[MWh']]]</f>
        <v>-15.370900040226992</v>
      </c>
    </row>
    <row r="8162" x14ac:dyDescent="0.25">
      <c r="E8162" s="4">
        <v>43806</v>
      </c>
      <c r="F8162" s="3">
        <v>0.37335000000000002</v>
      </c>
      <c r="G8162" s="2">
        <f>Table13[[#This Row],[CF % FV]]*$A$2</f>
        <v>41.0685</v>
      </c>
      <c r="H8162" s="3">
        <v>0.37766496527702098</v>
      </c>
      <c r="I8162" s="2">
        <f>Table13[[#This Row],[CF % EOL ]]*$A$6</f>
        <v>0</v>
      </c>
      <c r="J8162" s="3">
        <v>0.10953759118671071</v>
      </c>
      <c r="K8162" s="2">
        <f>$A$10*Table13[[#This Row],[CF % WEC]]</f>
        <v>0</v>
      </c>
      <c r="L8162" s="1">
        <v>28.048921740115336</v>
      </c>
      <c r="M8162" s="2">
        <f>Table13[[#This Row],[Cons h '[MWh']]]-Table13[[#This Row],[Ewec_prod '[MWh']]]-Table13[[#This Row],[Eeol_prod '[MWh']]]-Table13[[#This Row],[Efv_prod '[MWh']]]</f>
        <v>-13.019578259884664</v>
      </c>
    </row>
    <row r="8163" x14ac:dyDescent="0.25">
      <c r="E8163" s="4">
        <v>43806.041666666664</v>
      </c>
      <c r="F8163" s="3">
        <v>0.27527999999999997</v>
      </c>
      <c r="G8163" s="2">
        <f>Table13[[#This Row],[CF % FV]]*$A$2</f>
        <v>30.280799999999996</v>
      </c>
      <c r="H8163" s="3">
        <v>0.304681854689689</v>
      </c>
      <c r="I8163" s="2">
        <f>Table13[[#This Row],[CF % EOL ]]*$A$6</f>
        <v>0</v>
      </c>
      <c r="J8163" s="3">
        <v>0.11533351111879343</v>
      </c>
      <c r="K8163" s="2">
        <f>$A$10*Table13[[#This Row],[CF % WEC]]</f>
        <v>0</v>
      </c>
      <c r="L8163" s="1">
        <v>27.42236379493627</v>
      </c>
      <c r="M8163" s="2">
        <f>Table13[[#This Row],[Cons h '[MWh']]]-Table13[[#This Row],[Ewec_prod '[MWh']]]-Table13[[#This Row],[Eeol_prod '[MWh']]]-Table13[[#This Row],[Efv_prod '[MWh']]]</f>
        <v>-2.8584362050637253</v>
      </c>
    </row>
    <row r="8164" x14ac:dyDescent="0.25">
      <c r="E8164" s="4">
        <v>43806.083333333336</v>
      </c>
      <c r="F8164" s="3">
        <v>0.14715999999999999</v>
      </c>
      <c r="G8164" s="2">
        <f>Table13[[#This Row],[CF % FV]]*$A$2</f>
        <v>16.1876</v>
      </c>
      <c r="H8164" s="3">
        <v>0.43938176878472901</v>
      </c>
      <c r="I8164" s="2">
        <f>Table13[[#This Row],[CF % EOL ]]*$A$6</f>
        <v>0</v>
      </c>
      <c r="J8164" s="3">
        <v>0.1303068071695222</v>
      </c>
      <c r="K8164" s="2">
        <f>$A$10*Table13[[#This Row],[CF % WEC]]</f>
        <v>0</v>
      </c>
      <c r="L8164" s="1">
        <v>26.686446596857554</v>
      </c>
      <c r="M8164" s="2">
        <f>Table13[[#This Row],[Cons h '[MWh']]]-Table13[[#This Row],[Ewec_prod '[MWh']]]-Table13[[#This Row],[Eeol_prod '[MWh']]]-Table13[[#This Row],[Efv_prod '[MWh']]]</f>
        <v>10.498846596857554</v>
      </c>
    </row>
    <row r="8165" x14ac:dyDescent="0.25">
      <c r="E8165" s="4">
        <v>43806.125</v>
      </c>
      <c r="F8165" s="3">
        <v>3.4639999999999997E-2</v>
      </c>
      <c r="G8165" s="2">
        <f>Table13[[#This Row],[CF % FV]]*$A$2</f>
        <v>3.8103999999999996</v>
      </c>
      <c r="H8165" s="3">
        <v>0.55684465581686005</v>
      </c>
      <c r="I8165" s="2">
        <f>Table13[[#This Row],[CF % EOL ]]*$A$6</f>
        <v>0</v>
      </c>
      <c r="J8165" s="3">
        <v>0.15312031577033652</v>
      </c>
      <c r="K8165" s="2">
        <f>$A$10*Table13[[#This Row],[CF % WEC]]</f>
        <v>0</v>
      </c>
      <c r="L8165" s="1">
        <v>26.146536715863611</v>
      </c>
      <c r="M8165" s="2">
        <f>Table13[[#This Row],[Cons h '[MWh']]]-Table13[[#This Row],[Ewec_prod '[MWh']]]-Table13[[#This Row],[Eeol_prod '[MWh']]]-Table13[[#This Row],[Efv_prod '[MWh']]]</f>
        <v>22.33613671586361</v>
      </c>
    </row>
    <row r="8166" x14ac:dyDescent="0.25">
      <c r="E8166" s="4">
        <v>43806.166666666664</v>
      </c>
      <c r="F8166" s="3">
        <v>0</v>
      </c>
      <c r="G8166" s="2">
        <f>Table13[[#This Row],[CF % FV]]*$A$2</f>
        <v>0</v>
      </c>
      <c r="H8166" s="3">
        <v>0.64997207659467904</v>
      </c>
      <c r="I8166" s="2">
        <f>Table13[[#This Row],[CF % EOL ]]*$A$6</f>
        <v>0</v>
      </c>
      <c r="J8166" s="3">
        <v>0.18244297621289016</v>
      </c>
      <c r="K8166" s="2">
        <f>$A$10*Table13[[#This Row],[CF % WEC]]</f>
        <v>0</v>
      </c>
      <c r="L8166" s="1">
        <v>35.552468720121141</v>
      </c>
      <c r="M8166" s="2">
        <f>Table13[[#This Row],[Cons h '[MWh']]]-Table13[[#This Row],[Ewec_prod '[MWh']]]-Table13[[#This Row],[Eeol_prod '[MWh']]]-Table13[[#This Row],[Efv_prod '[MWh']]]</f>
        <v>35.552468720121141</v>
      </c>
    </row>
    <row r="8167" x14ac:dyDescent="0.25">
      <c r="E8167" s="4">
        <v>43806.208333333336</v>
      </c>
      <c r="F8167" s="3">
        <v>0</v>
      </c>
      <c r="G8167" s="2">
        <f>Table13[[#This Row],[CF % FV]]*$A$2</f>
        <v>0</v>
      </c>
      <c r="H8167" s="3">
        <v>0.58359643252985804</v>
      </c>
      <c r="I8167" s="2">
        <f>Table13[[#This Row],[CF % EOL ]]*$A$6</f>
        <v>0</v>
      </c>
      <c r="J8167" s="3">
        <v>0.19566083989402328</v>
      </c>
      <c r="K8167" s="2">
        <f>$A$10*Table13[[#This Row],[CF % WEC]]</f>
        <v>0</v>
      </c>
      <c r="L8167" s="1">
        <v>40.572125245643143</v>
      </c>
      <c r="M8167" s="2">
        <f>Table13[[#This Row],[Cons h '[MWh']]]-Table13[[#This Row],[Ewec_prod '[MWh']]]-Table13[[#This Row],[Eeol_prod '[MWh']]]-Table13[[#This Row],[Efv_prod '[MWh']]]</f>
        <v>40.572125245643143</v>
      </c>
    </row>
    <row r="8168" x14ac:dyDescent="0.25">
      <c r="E8168" s="4">
        <v>43806.25</v>
      </c>
      <c r="F8168" s="3">
        <v>0</v>
      </c>
      <c r="G8168" s="2">
        <f>Table13[[#This Row],[CF % FV]]*$A$2</f>
        <v>0</v>
      </c>
      <c r="H8168" s="3">
        <v>0.55491136713460698</v>
      </c>
      <c r="I8168" s="2">
        <f>Table13[[#This Row],[CF % EOL ]]*$A$6</f>
        <v>0</v>
      </c>
      <c r="J8168" s="3">
        <v>0.19694271948267147</v>
      </c>
      <c r="K8168" s="2">
        <f>$A$10*Table13[[#This Row],[CF % WEC]]</f>
        <v>0</v>
      </c>
      <c r="L8168" s="1">
        <v>39.29369015773738</v>
      </c>
      <c r="M8168" s="2">
        <f>Table13[[#This Row],[Cons h '[MWh']]]-Table13[[#This Row],[Ewec_prod '[MWh']]]-Table13[[#This Row],[Eeol_prod '[MWh']]]-Table13[[#This Row],[Efv_prod '[MWh']]]</f>
        <v>39.29369015773738</v>
      </c>
    </row>
    <row r="8169" x14ac:dyDescent="0.25">
      <c r="E8169" s="4">
        <v>43806.291666666664</v>
      </c>
      <c r="F8169" s="3">
        <v>0</v>
      </c>
      <c r="G8169" s="2">
        <f>Table13[[#This Row],[CF % FV]]*$A$2</f>
        <v>0</v>
      </c>
      <c r="H8169" s="3">
        <v>0.54194529445052997</v>
      </c>
      <c r="I8169" s="2">
        <f>Table13[[#This Row],[CF % EOL ]]*$A$6</f>
        <v>0</v>
      </c>
      <c r="J8169" s="3">
        <v>0.19631477096456348</v>
      </c>
      <c r="K8169" s="2">
        <f>$A$10*Table13[[#This Row],[CF % WEC]]</f>
        <v>0</v>
      </c>
      <c r="L8169" s="1">
        <v>38.800000514263694</v>
      </c>
      <c r="M8169" s="2">
        <f>Table13[[#This Row],[Cons h '[MWh']]]-Table13[[#This Row],[Ewec_prod '[MWh']]]-Table13[[#This Row],[Eeol_prod '[MWh']]]-Table13[[#This Row],[Efv_prod '[MWh']]]</f>
        <v>38.800000514263694</v>
      </c>
    </row>
    <row r="8170" x14ac:dyDescent="0.25">
      <c r="E8170" s="4">
        <v>43806.333333333336</v>
      </c>
      <c r="F8170" s="3">
        <v>0</v>
      </c>
      <c r="G8170" s="2">
        <f>Table13[[#This Row],[CF % FV]]*$A$2</f>
        <v>0</v>
      </c>
      <c r="H8170" s="3">
        <v>0.479888690119877</v>
      </c>
      <c r="I8170" s="2">
        <f>Table13[[#This Row],[CF % EOL ]]*$A$6</f>
        <v>0</v>
      </c>
      <c r="J8170" s="3">
        <v>0.19538267054565558</v>
      </c>
      <c r="K8170" s="2">
        <f>$A$10*Table13[[#This Row],[CF % WEC]]</f>
        <v>0</v>
      </c>
      <c r="L8170" s="1">
        <v>31.807170323050133</v>
      </c>
      <c r="M8170" s="2">
        <f>Table13[[#This Row],[Cons h '[MWh']]]-Table13[[#This Row],[Ewec_prod '[MWh']]]-Table13[[#This Row],[Eeol_prod '[MWh']]]-Table13[[#This Row],[Efv_prod '[MWh']]]</f>
        <v>31.807170323050133</v>
      </c>
    </row>
    <row r="8171" x14ac:dyDescent="0.25">
      <c r="E8171" s="4">
        <v>43806.375</v>
      </c>
      <c r="F8171" s="3">
        <v>0</v>
      </c>
      <c r="G8171" s="2">
        <f>Table13[[#This Row],[CF % FV]]*$A$2</f>
        <v>0</v>
      </c>
      <c r="H8171" s="3">
        <v>0.465296609206234</v>
      </c>
      <c r="I8171" s="2">
        <f>Table13[[#This Row],[CF % EOL ]]*$A$6</f>
        <v>0</v>
      </c>
      <c r="J8171" s="3">
        <v>0.17150369498625845</v>
      </c>
      <c r="K8171" s="2">
        <f>$A$10*Table13[[#This Row],[CF % WEC]]</f>
        <v>0</v>
      </c>
      <c r="L8171" s="1">
        <v>42.00380871640823</v>
      </c>
      <c r="M8171" s="2">
        <f>Table13[[#This Row],[Cons h '[MWh']]]-Table13[[#This Row],[Ewec_prod '[MWh']]]-Table13[[#This Row],[Eeol_prod '[MWh']]]-Table13[[#This Row],[Efv_prod '[MWh']]]</f>
        <v>42.00380871640823</v>
      </c>
    </row>
    <row r="8172" x14ac:dyDescent="0.25">
      <c r="E8172" s="4">
        <v>43806.416666666664</v>
      </c>
      <c r="F8172" s="3">
        <v>0</v>
      </c>
      <c r="G8172" s="2">
        <f>Table13[[#This Row],[CF % FV]]*$A$2</f>
        <v>0</v>
      </c>
      <c r="H8172" s="3">
        <v>-1.8167995983308699E-3</v>
      </c>
      <c r="I8172" s="2">
        <f>Table13[[#This Row],[CF % EOL ]]*$A$6</f>
        <v>0</v>
      </c>
      <c r="J8172" s="3">
        <v>0.15588675051613934</v>
      </c>
      <c r="K8172" s="2">
        <f>$A$10*Table13[[#This Row],[CF % WEC]]</f>
        <v>0</v>
      </c>
      <c r="L8172" s="1">
        <v>38.938997976348624</v>
      </c>
      <c r="M8172" s="2">
        <f>Table13[[#This Row],[Cons h '[MWh']]]-Table13[[#This Row],[Ewec_prod '[MWh']]]-Table13[[#This Row],[Eeol_prod '[MWh']]]-Table13[[#This Row],[Efv_prod '[MWh']]]</f>
        <v>38.938997976348624</v>
      </c>
    </row>
    <row r="8173" x14ac:dyDescent="0.25">
      <c r="E8173" s="4">
        <v>43806.458333333336</v>
      </c>
      <c r="F8173" s="3">
        <v>0</v>
      </c>
      <c r="G8173" s="2">
        <f>Table13[[#This Row],[CF % FV]]*$A$2</f>
        <v>0</v>
      </c>
      <c r="H8173" s="3">
        <v>-3.6503695371113199E-3</v>
      </c>
      <c r="I8173" s="2">
        <f>Table13[[#This Row],[CF % EOL ]]*$A$6</f>
        <v>0</v>
      </c>
      <c r="J8173" s="3">
        <v>0.14602215001362326</v>
      </c>
      <c r="K8173" s="2">
        <f>$A$10*Table13[[#This Row],[CF % WEC]]</f>
        <v>0</v>
      </c>
      <c r="L8173" s="1">
        <v>38.714522757974628</v>
      </c>
      <c r="M8173" s="2">
        <f>Table13[[#This Row],[Cons h '[MWh']]]-Table13[[#This Row],[Ewec_prod '[MWh']]]-Table13[[#This Row],[Eeol_prod '[MWh']]]-Table13[[#This Row],[Efv_prod '[MWh']]]</f>
        <v>38.714522757974628</v>
      </c>
    </row>
    <row r="8174" x14ac:dyDescent="0.25">
      <c r="E8174" s="4">
        <v>43806.5</v>
      </c>
      <c r="F8174" s="3">
        <v>0</v>
      </c>
      <c r="G8174" s="2">
        <f>Table13[[#This Row],[CF % FV]]*$A$2</f>
        <v>0</v>
      </c>
      <c r="H8174" s="3">
        <v>4.3043447799883602E-2</v>
      </c>
      <c r="I8174" s="2">
        <f>Table13[[#This Row],[CF % EOL ]]*$A$6</f>
        <v>0</v>
      </c>
      <c r="J8174" s="3">
        <v>0.14163495921023622</v>
      </c>
      <c r="K8174" s="2">
        <f>$A$10*Table13[[#This Row],[CF % WEC]]</f>
        <v>0</v>
      </c>
      <c r="L8174" s="1">
        <v>38.685180217410689</v>
      </c>
      <c r="M8174" s="2">
        <f>Table13[[#This Row],[Cons h '[MWh']]]-Table13[[#This Row],[Ewec_prod '[MWh']]]-Table13[[#This Row],[Eeol_prod '[MWh']]]-Table13[[#This Row],[Efv_prod '[MWh']]]</f>
        <v>38.685180217410689</v>
      </c>
    </row>
    <row r="8175" x14ac:dyDescent="0.25">
      <c r="E8175" s="4">
        <v>43806.541666666664</v>
      </c>
      <c r="F8175" s="3">
        <v>0</v>
      </c>
      <c r="G8175" s="2">
        <f>Table13[[#This Row],[CF % FV]]*$A$2</f>
        <v>0</v>
      </c>
      <c r="H8175" s="3">
        <v>0.15558309275176599</v>
      </c>
      <c r="I8175" s="2">
        <f>Table13[[#This Row],[CF % EOL ]]*$A$6</f>
        <v>0</v>
      </c>
      <c r="J8175" s="3">
        <v>0.14445663286767876</v>
      </c>
      <c r="K8175" s="2">
        <f>$A$10*Table13[[#This Row],[CF % WEC]]</f>
        <v>0</v>
      </c>
      <c r="L8175" s="1">
        <v>29.041892846033917</v>
      </c>
      <c r="M8175" s="2">
        <f>Table13[[#This Row],[Cons h '[MWh']]]-Table13[[#This Row],[Ewec_prod '[MWh']]]-Table13[[#This Row],[Eeol_prod '[MWh']]]-Table13[[#This Row],[Efv_prod '[MWh']]]</f>
        <v>29.041892846033917</v>
      </c>
    </row>
    <row r="8176" x14ac:dyDescent="0.25">
      <c r="E8176" s="4">
        <v>43806.583333333336</v>
      </c>
      <c r="F8176" s="3">
        <v>0</v>
      </c>
      <c r="G8176" s="2">
        <f>Table13[[#This Row],[CF % FV]]*$A$2</f>
        <v>0</v>
      </c>
      <c r="H8176" s="3">
        <v>0.33340085872529401</v>
      </c>
      <c r="I8176" s="2">
        <f>Table13[[#This Row],[CF % EOL ]]*$A$6</f>
        <v>0</v>
      </c>
      <c r="J8176" s="3">
        <v>0.1538707212539322</v>
      </c>
      <c r="K8176" s="2">
        <f>$A$10*Table13[[#This Row],[CF % WEC]]</f>
        <v>0</v>
      </c>
      <c r="L8176" s="1">
        <v>32.219107162801627</v>
      </c>
      <c r="M8176" s="2">
        <f>Table13[[#This Row],[Cons h '[MWh']]]-Table13[[#This Row],[Ewec_prod '[MWh']]]-Table13[[#This Row],[Eeol_prod '[MWh']]]-Table13[[#This Row],[Efv_prod '[MWh']]]</f>
        <v>32.219107162801627</v>
      </c>
    </row>
    <row r="8177" x14ac:dyDescent="0.25">
      <c r="E8177" s="4">
        <v>43806.625</v>
      </c>
      <c r="F8177" s="3">
        <v>4.1700000000000001E-3</v>
      </c>
      <c r="G8177" s="2">
        <f>Table13[[#This Row],[CF % FV]]*$A$2</f>
        <v>0.4587</v>
      </c>
      <c r="H8177" s="3">
        <v>0.36037378411969001</v>
      </c>
      <c r="I8177" s="2">
        <f>Table13[[#This Row],[CF % EOL ]]*$A$6</f>
        <v>0</v>
      </c>
      <c r="J8177" s="3">
        <v>0.17010769262341577</v>
      </c>
      <c r="K8177" s="2">
        <f>$A$10*Table13[[#This Row],[CF % WEC]]</f>
        <v>0</v>
      </c>
      <c r="L8177" s="1">
        <v>37.121661058294777</v>
      </c>
      <c r="M8177" s="2">
        <f>Table13[[#This Row],[Cons h '[MWh']]]-Table13[[#This Row],[Ewec_prod '[MWh']]]-Table13[[#This Row],[Eeol_prod '[MWh']]]-Table13[[#This Row],[Efv_prod '[MWh']]]</f>
        <v>36.662961058294776</v>
      </c>
    </row>
    <row r="8178" x14ac:dyDescent="0.25">
      <c r="E8178" s="4">
        <v>43806.666666666664</v>
      </c>
      <c r="F8178" s="3">
        <v>7.2190000000000004E-2</v>
      </c>
      <c r="G8178" s="2">
        <f>Table13[[#This Row],[CF % FV]]*$A$2</f>
        <v>7.9409000000000001</v>
      </c>
      <c r="H8178" s="3">
        <v>0.35452549368136499</v>
      </c>
      <c r="I8178" s="2">
        <f>Table13[[#This Row],[CF % EOL ]]*$A$6</f>
        <v>0</v>
      </c>
      <c r="J8178" s="3">
        <v>0.18324039133789743</v>
      </c>
      <c r="K8178" s="2">
        <f>$A$10*Table13[[#This Row],[CF % WEC]]</f>
        <v>0</v>
      </c>
      <c r="L8178" s="1">
        <v>27.830246616776201</v>
      </c>
      <c r="M8178" s="2">
        <f>Table13[[#This Row],[Cons h '[MWh']]]-Table13[[#This Row],[Ewec_prod '[MWh']]]-Table13[[#This Row],[Eeol_prod '[MWh']]]-Table13[[#This Row],[Efv_prod '[MWh']]]</f>
        <v>19.889346616776201</v>
      </c>
    </row>
    <row r="8179" x14ac:dyDescent="0.25">
      <c r="E8179" s="4">
        <v>43806.708333333336</v>
      </c>
      <c r="F8179" s="3">
        <v>0.21703</v>
      </c>
      <c r="G8179" s="2">
        <f>Table13[[#This Row],[CF % FV]]*$A$2</f>
        <v>23.8733</v>
      </c>
      <c r="H8179" s="3">
        <v>0.30269648963322099</v>
      </c>
      <c r="I8179" s="2">
        <f>Table13[[#This Row],[CF % EOL ]]*$A$6</f>
        <v>0</v>
      </c>
      <c r="J8179" s="3">
        <v>0.19366452387870225</v>
      </c>
      <c r="K8179" s="2">
        <f>$A$10*Table13[[#This Row],[CF % WEC]]</f>
        <v>0</v>
      </c>
      <c r="L8179" s="1">
        <v>39.634300977736167</v>
      </c>
      <c r="M8179" s="2">
        <f>Table13[[#This Row],[Cons h '[MWh']]]-Table13[[#This Row],[Ewec_prod '[MWh']]]-Table13[[#This Row],[Eeol_prod '[MWh']]]-Table13[[#This Row],[Efv_prod '[MWh']]]</f>
        <v>15.761000977736167</v>
      </c>
    </row>
    <row r="8180" x14ac:dyDescent="0.25">
      <c r="E8180" s="4">
        <v>43806.75</v>
      </c>
      <c r="F8180" s="3">
        <v>0.23114999999999999</v>
      </c>
      <c r="G8180" s="2">
        <f>Table13[[#This Row],[CF % FV]]*$A$2</f>
        <v>25.426500000000001</v>
      </c>
      <c r="H8180" s="3">
        <v>0.22367640354569701</v>
      </c>
      <c r="I8180" s="2">
        <f>Table13[[#This Row],[CF % EOL ]]*$A$6</f>
        <v>0</v>
      </c>
      <c r="J8180" s="3">
        <v>0.20232095347336199</v>
      </c>
      <c r="K8180" s="2">
        <f>$A$10*Table13[[#This Row],[CF % WEC]]</f>
        <v>0</v>
      </c>
      <c r="L8180" s="1">
        <v>45.751337254139997</v>
      </c>
      <c r="M8180" s="2">
        <f>Table13[[#This Row],[Cons h '[MWh']]]-Table13[[#This Row],[Ewec_prod '[MWh']]]-Table13[[#This Row],[Eeol_prod '[MWh']]]-Table13[[#This Row],[Efv_prod '[MWh']]]</f>
        <v>20.324837254139997</v>
      </c>
    </row>
    <row r="8181" x14ac:dyDescent="0.25">
      <c r="E8181" s="4">
        <v>43806.791666666664</v>
      </c>
      <c r="F8181" s="3">
        <v>0.36704999999999999</v>
      </c>
      <c r="G8181" s="2">
        <f>Table13[[#This Row],[CF % FV]]*$A$2</f>
        <v>40.375499999999995</v>
      </c>
      <c r="H8181" s="3">
        <v>0.20381747254499899</v>
      </c>
      <c r="I8181" s="2">
        <f>Table13[[#This Row],[CF % EOL ]]*$A$6</f>
        <v>0</v>
      </c>
      <c r="J8181" s="3">
        <v>0.20912600758893637</v>
      </c>
      <c r="K8181" s="2">
        <f>$A$10*Table13[[#This Row],[CF % WEC]]</f>
        <v>0</v>
      </c>
      <c r="L8181" s="1">
        <v>47.889268260240058</v>
      </c>
      <c r="M8181" s="2">
        <f>Table13[[#This Row],[Cons h '[MWh']]]-Table13[[#This Row],[Ewec_prod '[MWh']]]-Table13[[#This Row],[Eeol_prod '[MWh']]]-Table13[[#This Row],[Efv_prod '[MWh']]]</f>
        <v>7.5137682602400631</v>
      </c>
    </row>
    <row r="8182" x14ac:dyDescent="0.25">
      <c r="E8182" s="4">
        <v>43806.833333333336</v>
      </c>
      <c r="F8182" s="3">
        <v>0.45791999999999999</v>
      </c>
      <c r="G8182" s="2">
        <f>Table13[[#This Row],[CF % FV]]*$A$2</f>
        <v>50.371200000000002</v>
      </c>
      <c r="H8182" s="3">
        <v>0.28954554707303598</v>
      </c>
      <c r="I8182" s="2">
        <f>Table13[[#This Row],[CF % EOL ]]*$A$6</f>
        <v>0</v>
      </c>
      <c r="J8182" s="3">
        <v>0.21276616153183181</v>
      </c>
      <c r="K8182" s="2">
        <f>$A$10*Table13[[#This Row],[CF % WEC]]</f>
        <v>0</v>
      </c>
      <c r="L8182" s="1">
        <v>47.835753442966833</v>
      </c>
      <c r="M8182" s="2">
        <f>Table13[[#This Row],[Cons h '[MWh']]]-Table13[[#This Row],[Ewec_prod '[MWh']]]-Table13[[#This Row],[Eeol_prod '[MWh']]]-Table13[[#This Row],[Efv_prod '[MWh']]]</f>
        <v>-2.5354465570331683</v>
      </c>
    </row>
    <row r="8183" x14ac:dyDescent="0.25">
      <c r="E8183" s="4">
        <v>43806.875</v>
      </c>
      <c r="F8183" s="3">
        <v>0.53804999999999992</v>
      </c>
      <c r="G8183" s="2">
        <f>Table13[[#This Row],[CF % FV]]*$A$2</f>
        <v>59.18549999999999</v>
      </c>
      <c r="H8183" s="3">
        <v>0.39003194426567001</v>
      </c>
      <c r="I8183" s="2">
        <f>Table13[[#This Row],[CF % EOL ]]*$A$6</f>
        <v>0</v>
      </c>
      <c r="J8183" s="3">
        <v>0.19348891600192297</v>
      </c>
      <c r="K8183" s="2">
        <f>$A$10*Table13[[#This Row],[CF % WEC]]</f>
        <v>0</v>
      </c>
      <c r="L8183" s="1">
        <v>32.898911688327075</v>
      </c>
      <c r="M8183" s="2">
        <f>Table13[[#This Row],[Cons h '[MWh']]]-Table13[[#This Row],[Ewec_prod '[MWh']]]-Table13[[#This Row],[Eeol_prod '[MWh']]]-Table13[[#This Row],[Efv_prod '[MWh']]]</f>
        <v>-26.286588311672915</v>
      </c>
    </row>
    <row r="8184" x14ac:dyDescent="0.25">
      <c r="E8184" s="4">
        <v>43806.916666666664</v>
      </c>
      <c r="F8184" s="3">
        <v>0.48217000000000004</v>
      </c>
      <c r="G8184" s="2">
        <f>Table13[[#This Row],[CF % FV]]*$A$2</f>
        <v>53.038700000000006</v>
      </c>
      <c r="H8184" s="3">
        <v>-3.2555517251325098E-3</v>
      </c>
      <c r="I8184" s="2">
        <f>Table13[[#This Row],[CF % EOL ]]*$A$6</f>
        <v>0</v>
      </c>
      <c r="J8184" s="3">
        <v>0.18115288311696109</v>
      </c>
      <c r="K8184" s="2">
        <f>$A$10*Table13[[#This Row],[CF % WEC]]</f>
        <v>0</v>
      </c>
      <c r="L8184" s="1">
        <v>29.073934196773184</v>
      </c>
      <c r="M8184" s="2">
        <f>Table13[[#This Row],[Cons h '[MWh']]]-Table13[[#This Row],[Ewec_prod '[MWh']]]-Table13[[#This Row],[Eeol_prod '[MWh']]]-Table13[[#This Row],[Efv_prod '[MWh']]]</f>
        <v>-23.964765803226822</v>
      </c>
    </row>
    <row r="8185" x14ac:dyDescent="0.25">
      <c r="E8185" s="4">
        <v>43806.958333333336</v>
      </c>
      <c r="F8185" s="3">
        <v>0.51053999999999999</v>
      </c>
      <c r="G8185" s="2">
        <f>Table13[[#This Row],[CF % FV]]*$A$2</f>
        <v>56.159399999999998</v>
      </c>
      <c r="H8185" s="3">
        <v>3.6856441990369099E-3</v>
      </c>
      <c r="I8185" s="2">
        <f>Table13[[#This Row],[CF % EOL ]]*$A$6</f>
        <v>0</v>
      </c>
      <c r="J8185" s="3">
        <v>0.17554919400588939</v>
      </c>
      <c r="K8185" s="2">
        <f>$A$10*Table13[[#This Row],[CF % WEC]]</f>
        <v>0</v>
      </c>
      <c r="L8185" s="1">
        <v>29.651236694649324</v>
      </c>
      <c r="M8185" s="2">
        <f>Table13[[#This Row],[Cons h '[MWh']]]-Table13[[#This Row],[Ewec_prod '[MWh']]]-Table13[[#This Row],[Eeol_prod '[MWh']]]-Table13[[#This Row],[Efv_prod '[MWh']]]</f>
        <v>-26.508163305350674</v>
      </c>
    </row>
    <row r="8186" x14ac:dyDescent="0.25">
      <c r="E8186" s="4">
        <v>43807</v>
      </c>
      <c r="F8186" s="3">
        <v>0.38957999999999998</v>
      </c>
      <c r="G8186" s="2">
        <f>Table13[[#This Row],[CF % FV]]*$A$2</f>
        <v>42.8538</v>
      </c>
      <c r="H8186" s="3">
        <v>5.0395474010864499E-2</v>
      </c>
      <c r="I8186" s="2">
        <f>Table13[[#This Row],[CF % EOL ]]*$A$6</f>
        <v>0</v>
      </c>
      <c r="J8186" s="3">
        <v>0.17440133364050911</v>
      </c>
      <c r="K8186" s="2">
        <f>$A$10*Table13[[#This Row],[CF % WEC]]</f>
        <v>0</v>
      </c>
      <c r="L8186" s="1">
        <v>22.984188265879119</v>
      </c>
      <c r="M8186" s="2">
        <f>Table13[[#This Row],[Cons h '[MWh']]]-Table13[[#This Row],[Ewec_prod '[MWh']]]-Table13[[#This Row],[Eeol_prod '[MWh']]]-Table13[[#This Row],[Efv_prod '[MWh']]]</f>
        <v>-19.86961173412088</v>
      </c>
    </row>
    <row r="8187" x14ac:dyDescent="0.25">
      <c r="E8187" s="4">
        <v>43807.041666666664</v>
      </c>
      <c r="F8187" s="3">
        <v>0.30269999999999997</v>
      </c>
      <c r="G8187" s="2">
        <f>Table13[[#This Row],[CF % FV]]*$A$2</f>
        <v>33.296999999999997</v>
      </c>
      <c r="H8187" s="3">
        <v>0.160732859900378</v>
      </c>
      <c r="I8187" s="2">
        <f>Table13[[#This Row],[CF % EOL ]]*$A$6</f>
        <v>0</v>
      </c>
      <c r="J8187" s="3">
        <v>0.18240335391515947</v>
      </c>
      <c r="K8187" s="2">
        <f>$A$10*Table13[[#This Row],[CF % WEC]]</f>
        <v>0</v>
      </c>
      <c r="L8187" s="1">
        <v>22.83265344048997</v>
      </c>
      <c r="M8187" s="2">
        <f>Table13[[#This Row],[Cons h '[MWh']]]-Table13[[#This Row],[Ewec_prod '[MWh']]]-Table13[[#This Row],[Eeol_prod '[MWh']]]-Table13[[#This Row],[Efv_prod '[MWh']]]</f>
        <v>-10.464346559510027</v>
      </c>
    </row>
    <row r="8188" x14ac:dyDescent="0.25">
      <c r="E8188" s="4">
        <v>43807.083333333336</v>
      </c>
      <c r="F8188" s="3">
        <v>0.15866999999999998</v>
      </c>
      <c r="G8188" s="2">
        <f>Table13[[#This Row],[CF % FV]]*$A$2</f>
        <v>17.453699999999998</v>
      </c>
      <c r="H8188" s="3">
        <v>0.26376433034871</v>
      </c>
      <c r="I8188" s="2">
        <f>Table13[[#This Row],[CF % EOL ]]*$A$6</f>
        <v>0</v>
      </c>
      <c r="J8188" s="3">
        <v>0.1955027039308839</v>
      </c>
      <c r="K8188" s="2">
        <f>$A$10*Table13[[#This Row],[CF % WEC]]</f>
        <v>0</v>
      </c>
      <c r="L8188" s="1">
        <v>20.531727969528344</v>
      </c>
      <c r="M8188" s="2">
        <f>Table13[[#This Row],[Cons h '[MWh']]]-Table13[[#This Row],[Ewec_prod '[MWh']]]-Table13[[#This Row],[Eeol_prod '[MWh']]]-Table13[[#This Row],[Efv_prod '[MWh']]]</f>
        <v>3.0780279695283461</v>
      </c>
    </row>
    <row r="8189" x14ac:dyDescent="0.25">
      <c r="E8189" s="4">
        <v>43807.125</v>
      </c>
      <c r="F8189" s="3">
        <v>3.1649999999999998E-2</v>
      </c>
      <c r="G8189" s="2">
        <f>Table13[[#This Row],[CF % FV]]*$A$2</f>
        <v>3.4814999999999996</v>
      </c>
      <c r="H8189" s="3">
        <v>0.22742951692065</v>
      </c>
      <c r="I8189" s="2">
        <f>Table13[[#This Row],[CF % EOL ]]*$A$6</f>
        <v>0</v>
      </c>
      <c r="J8189" s="3">
        <v>0.20557917771493261</v>
      </c>
      <c r="K8189" s="2">
        <f>$A$10*Table13[[#This Row],[CF % WEC]]</f>
        <v>0</v>
      </c>
      <c r="L8189" s="1">
        <v>20.767562351783585</v>
      </c>
      <c r="M8189" s="2">
        <f>Table13[[#This Row],[Cons h '[MWh']]]-Table13[[#This Row],[Ewec_prod '[MWh']]]-Table13[[#This Row],[Eeol_prod '[MWh']]]-Table13[[#This Row],[Efv_prod '[MWh']]]</f>
        <v>17.286062351783585</v>
      </c>
    </row>
    <row r="8190" x14ac:dyDescent="0.25">
      <c r="E8190" s="4">
        <v>43807.166666666664</v>
      </c>
      <c r="F8190" s="3">
        <v>0</v>
      </c>
      <c r="G8190" s="2">
        <f>Table13[[#This Row],[CF % FV]]*$A$2</f>
        <v>0</v>
      </c>
      <c r="H8190" s="3">
        <v>0.159024244173776</v>
      </c>
      <c r="I8190" s="2">
        <f>Table13[[#This Row],[CF % EOL ]]*$A$6</f>
        <v>0</v>
      </c>
      <c r="J8190" s="3">
        <v>0.21416778894636837</v>
      </c>
      <c r="K8190" s="2">
        <f>$A$10*Table13[[#This Row],[CF % WEC]]</f>
        <v>0</v>
      </c>
      <c r="L8190" s="1">
        <v>26.957443495071679</v>
      </c>
      <c r="M8190" s="2">
        <f>Table13[[#This Row],[Cons h '[MWh']]]-Table13[[#This Row],[Ewec_prod '[MWh']]]-Table13[[#This Row],[Eeol_prod '[MWh']]]-Table13[[#This Row],[Efv_prod '[MWh']]]</f>
        <v>26.957443495071679</v>
      </c>
    </row>
    <row r="8191" x14ac:dyDescent="0.25">
      <c r="E8191" s="4">
        <v>43807.208333333336</v>
      </c>
      <c r="F8191" s="3">
        <v>0</v>
      </c>
      <c r="G8191" s="2">
        <f>Table13[[#This Row],[CF % FV]]*$A$2</f>
        <v>0</v>
      </c>
      <c r="H8191" s="3">
        <v>0.24255624498897099</v>
      </c>
      <c r="I8191" s="2">
        <f>Table13[[#This Row],[CF % EOL ]]*$A$6</f>
        <v>0</v>
      </c>
      <c r="J8191" s="3">
        <v>0.22511167419869799</v>
      </c>
      <c r="K8191" s="2">
        <f>$A$10*Table13[[#This Row],[CF % WEC]]</f>
        <v>0</v>
      </c>
      <c r="L8191" s="1">
        <v>28.196255177714317</v>
      </c>
      <c r="M8191" s="2">
        <f>Table13[[#This Row],[Cons h '[MWh']]]-Table13[[#This Row],[Ewec_prod '[MWh']]]-Table13[[#This Row],[Eeol_prod '[MWh']]]-Table13[[#This Row],[Efv_prod '[MWh']]]</f>
        <v>28.196255177714317</v>
      </c>
    </row>
    <row r="8192" x14ac:dyDescent="0.25">
      <c r="E8192" s="4">
        <v>43807.25</v>
      </c>
      <c r="F8192" s="3">
        <v>0</v>
      </c>
      <c r="G8192" s="2">
        <f>Table13[[#This Row],[CF % FV]]*$A$2</f>
        <v>0</v>
      </c>
      <c r="H8192" s="3">
        <v>0.30819915039486501</v>
      </c>
      <c r="I8192" s="2">
        <f>Table13[[#This Row],[CF % EOL ]]*$A$6</f>
        <v>0</v>
      </c>
      <c r="J8192" s="3">
        <v>0.23734046905941014</v>
      </c>
      <c r="K8192" s="2">
        <f>$A$10*Table13[[#This Row],[CF % WEC]]</f>
        <v>0</v>
      </c>
      <c r="L8192" s="1">
        <v>27.123959856298498</v>
      </c>
      <c r="M8192" s="2">
        <f>Table13[[#This Row],[Cons h '[MWh']]]-Table13[[#This Row],[Ewec_prod '[MWh']]]-Table13[[#This Row],[Eeol_prod '[MWh']]]-Table13[[#This Row],[Efv_prod '[MWh']]]</f>
        <v>27.123959856298498</v>
      </c>
    </row>
    <row r="8193" x14ac:dyDescent="0.25">
      <c r="E8193" s="4">
        <v>43807.291666666664</v>
      </c>
      <c r="F8193" s="3">
        <v>0</v>
      </c>
      <c r="G8193" s="2">
        <f>Table13[[#This Row],[CF % FV]]*$A$2</f>
        <v>0</v>
      </c>
      <c r="H8193" s="3">
        <v>0.37598548637415102</v>
      </c>
      <c r="I8193" s="2">
        <f>Table13[[#This Row],[CF % EOL ]]*$A$6</f>
        <v>0</v>
      </c>
      <c r="J8193" s="3">
        <v>0.24534984978560101</v>
      </c>
      <c r="K8193" s="2">
        <f>$A$10*Table13[[#This Row],[CF % WEC]]</f>
        <v>0</v>
      </c>
      <c r="L8193" s="1">
        <v>26.884170343542301</v>
      </c>
      <c r="M8193" s="2">
        <f>Table13[[#This Row],[Cons h '[MWh']]]-Table13[[#This Row],[Ewec_prod '[MWh']]]-Table13[[#This Row],[Eeol_prod '[MWh']]]-Table13[[#This Row],[Efv_prod '[MWh']]]</f>
        <v>26.884170343542301</v>
      </c>
    </row>
    <row r="8194" x14ac:dyDescent="0.25">
      <c r="E8194" s="4">
        <v>43807.333333333336</v>
      </c>
      <c r="F8194" s="3">
        <v>0</v>
      </c>
      <c r="G8194" s="2">
        <f>Table13[[#This Row],[CF % FV]]*$A$2</f>
        <v>0</v>
      </c>
      <c r="H8194" s="3">
        <v>0.34538510588242899</v>
      </c>
      <c r="I8194" s="2">
        <f>Table13[[#This Row],[CF % EOL ]]*$A$6</f>
        <v>0</v>
      </c>
      <c r="J8194" s="3">
        <v>0.24463476624631258</v>
      </c>
      <c r="K8194" s="2">
        <f>$A$10*Table13[[#This Row],[CF % WEC]]</f>
        <v>0</v>
      </c>
      <c r="L8194" s="1">
        <v>28.051456833844096</v>
      </c>
      <c r="M8194" s="2">
        <f>Table13[[#This Row],[Cons h '[MWh']]]-Table13[[#This Row],[Ewec_prod '[MWh']]]-Table13[[#This Row],[Eeol_prod '[MWh']]]-Table13[[#This Row],[Efv_prod '[MWh']]]</f>
        <v>28.051456833844096</v>
      </c>
    </row>
    <row r="8195" x14ac:dyDescent="0.25">
      <c r="E8195" s="4">
        <v>43807.375</v>
      </c>
      <c r="F8195" s="3">
        <v>0</v>
      </c>
      <c r="G8195" s="2">
        <f>Table13[[#This Row],[CF % FV]]*$A$2</f>
        <v>0</v>
      </c>
      <c r="H8195" s="3">
        <v>0.24554436976254301</v>
      </c>
      <c r="I8195" s="2">
        <f>Table13[[#This Row],[CF % EOL ]]*$A$6</f>
        <v>0</v>
      </c>
      <c r="J8195" s="3">
        <v>0.22010563526611501</v>
      </c>
      <c r="K8195" s="2">
        <f>$A$10*Table13[[#This Row],[CF % WEC]]</f>
        <v>0</v>
      </c>
      <c r="L8195" s="1">
        <v>32.879364768910811</v>
      </c>
      <c r="M8195" s="2">
        <f>Table13[[#This Row],[Cons h '[MWh']]]-Table13[[#This Row],[Ewec_prod '[MWh']]]-Table13[[#This Row],[Eeol_prod '[MWh']]]-Table13[[#This Row],[Efv_prod '[MWh']]]</f>
        <v>32.879364768910811</v>
      </c>
    </row>
    <row r="8196" x14ac:dyDescent="0.25">
      <c r="E8196" s="4">
        <v>43807.416666666664</v>
      </c>
      <c r="F8196" s="3">
        <v>0</v>
      </c>
      <c r="G8196" s="2">
        <f>Table13[[#This Row],[CF % FV]]*$A$2</f>
        <v>0</v>
      </c>
      <c r="H8196" s="3">
        <v>-3.5352862717025102E-3</v>
      </c>
      <c r="I8196" s="2">
        <f>Table13[[#This Row],[CF % EOL ]]*$A$6</f>
        <v>0</v>
      </c>
      <c r="J8196" s="3">
        <v>0.20335737196072756</v>
      </c>
      <c r="K8196" s="2">
        <f>$A$10*Table13[[#This Row],[CF % WEC]]</f>
        <v>0</v>
      </c>
      <c r="L8196" s="1">
        <v>29.913002400560625</v>
      </c>
      <c r="M8196" s="2">
        <f>Table13[[#This Row],[Cons h '[MWh']]]-Table13[[#This Row],[Ewec_prod '[MWh']]]-Table13[[#This Row],[Eeol_prod '[MWh']]]-Table13[[#This Row],[Efv_prod '[MWh']]]</f>
        <v>29.913002400560625</v>
      </c>
    </row>
    <row r="8197" x14ac:dyDescent="0.25">
      <c r="E8197" s="4">
        <v>43807.458333333336</v>
      </c>
      <c r="F8197" s="3">
        <v>0</v>
      </c>
      <c r="G8197" s="2">
        <f>Table13[[#This Row],[CF % FV]]*$A$2</f>
        <v>0</v>
      </c>
      <c r="H8197" s="3">
        <v>-3.2861317651835102E-3</v>
      </c>
      <c r="I8197" s="2">
        <f>Table13[[#This Row],[CF % EOL ]]*$A$6</f>
        <v>0</v>
      </c>
      <c r="J8197" s="3">
        <v>0.19150007583637171</v>
      </c>
      <c r="K8197" s="2">
        <f>$A$10*Table13[[#This Row],[CF % WEC]]</f>
        <v>0</v>
      </c>
      <c r="L8197" s="1">
        <v>25.940005750299967</v>
      </c>
      <c r="M8197" s="2">
        <f>Table13[[#This Row],[Cons h '[MWh']]]-Table13[[#This Row],[Ewec_prod '[MWh']]]-Table13[[#This Row],[Eeol_prod '[MWh']]]-Table13[[#This Row],[Efv_prod '[MWh']]]</f>
        <v>25.940005750299967</v>
      </c>
    </row>
    <row r="8198" x14ac:dyDescent="0.25">
      <c r="E8198" s="4">
        <v>43807.5</v>
      </c>
      <c r="F8198" s="3">
        <v>0</v>
      </c>
      <c r="G8198" s="2">
        <f>Table13[[#This Row],[CF % FV]]*$A$2</f>
        <v>0</v>
      </c>
      <c r="H8198" s="3">
        <v>9.2369333321359502E-4</v>
      </c>
      <c r="I8198" s="2">
        <f>Table13[[#This Row],[CF % EOL ]]*$A$6</f>
        <v>0</v>
      </c>
      <c r="J8198" s="3">
        <v>0.18207370083792088</v>
      </c>
      <c r="K8198" s="2">
        <f>$A$10*Table13[[#This Row],[CF % WEC]]</f>
        <v>0</v>
      </c>
      <c r="L8198" s="1">
        <v>31.030726281414918</v>
      </c>
      <c r="M8198" s="2">
        <f>Table13[[#This Row],[Cons h '[MWh']]]-Table13[[#This Row],[Ewec_prod '[MWh']]]-Table13[[#This Row],[Eeol_prod '[MWh']]]-Table13[[#This Row],[Efv_prod '[MWh']]]</f>
        <v>31.030726281414918</v>
      </c>
    </row>
    <row r="8199" x14ac:dyDescent="0.25">
      <c r="E8199" s="4">
        <v>43807.541666666664</v>
      </c>
      <c r="F8199" s="3">
        <v>0</v>
      </c>
      <c r="G8199" s="2">
        <f>Table13[[#This Row],[CF % FV]]*$A$2</f>
        <v>0</v>
      </c>
      <c r="H8199" s="3">
        <v>-1.6234265345182199E-3</v>
      </c>
      <c r="I8199" s="2">
        <f>Table13[[#This Row],[CF % EOL ]]*$A$6</f>
        <v>0</v>
      </c>
      <c r="J8199" s="3">
        <v>0.17444296070664098</v>
      </c>
      <c r="K8199" s="2">
        <f>$A$10*Table13[[#This Row],[CF % WEC]]</f>
        <v>0</v>
      </c>
      <c r="L8199" s="1">
        <v>32.40333977407672</v>
      </c>
      <c r="M8199" s="2">
        <f>Table13[[#This Row],[Cons h '[MWh']]]-Table13[[#This Row],[Ewec_prod '[MWh']]]-Table13[[#This Row],[Eeol_prod '[MWh']]]-Table13[[#This Row],[Efv_prod '[MWh']]]</f>
        <v>32.40333977407672</v>
      </c>
    </row>
    <row r="8200" x14ac:dyDescent="0.25">
      <c r="E8200" s="4">
        <v>43807.583333333336</v>
      </c>
      <c r="F8200" s="3">
        <v>0</v>
      </c>
      <c r="G8200" s="2">
        <f>Table13[[#This Row],[CF % FV]]*$A$2</f>
        <v>0</v>
      </c>
      <c r="H8200" s="3">
        <v>-3.8252716347854398E-3</v>
      </c>
      <c r="I8200" s="2">
        <f>Table13[[#This Row],[CF % EOL ]]*$A$6</f>
        <v>0</v>
      </c>
      <c r="J8200" s="3">
        <v>0.1674845703208421</v>
      </c>
      <c r="K8200" s="2">
        <f>$A$10*Table13[[#This Row],[CF % WEC]]</f>
        <v>0</v>
      </c>
      <c r="L8200" s="1">
        <v>25.208183342079582</v>
      </c>
      <c r="M8200" s="2">
        <f>Table13[[#This Row],[Cons h '[MWh']]]-Table13[[#This Row],[Ewec_prod '[MWh']]]-Table13[[#This Row],[Eeol_prod '[MWh']]]-Table13[[#This Row],[Efv_prod '[MWh']]]</f>
        <v>25.208183342079582</v>
      </c>
    </row>
    <row r="8201" x14ac:dyDescent="0.25">
      <c r="E8201" s="4">
        <v>43807.625</v>
      </c>
      <c r="F8201" s="3">
        <v>2.7200000000000002E-3</v>
      </c>
      <c r="G8201" s="2">
        <f>Table13[[#This Row],[CF % FV]]*$A$2</f>
        <v>0.29920000000000002</v>
      </c>
      <c r="H8201" s="3">
        <v>-2.13078261471029E-3</v>
      </c>
      <c r="I8201" s="2">
        <f>Table13[[#This Row],[CF % EOL ]]*$A$6</f>
        <v>0</v>
      </c>
      <c r="J8201" s="3">
        <v>0.16055632597092742</v>
      </c>
      <c r="K8201" s="2">
        <f>$A$10*Table13[[#This Row],[CF % WEC]]</f>
        <v>0</v>
      </c>
      <c r="L8201" s="1">
        <v>30.681005828480622</v>
      </c>
      <c r="M8201" s="2">
        <f>Table13[[#This Row],[Cons h '[MWh']]]-Table13[[#This Row],[Ewec_prod '[MWh']]]-Table13[[#This Row],[Eeol_prod '[MWh']]]-Table13[[#This Row],[Efv_prod '[MWh']]]</f>
        <v>30.381805828480623</v>
      </c>
    </row>
    <row r="8202" x14ac:dyDescent="0.25">
      <c r="E8202" s="4">
        <v>43807.666666666664</v>
      </c>
      <c r="F8202" s="3">
        <v>5.747E-2</v>
      </c>
      <c r="G8202" s="2">
        <f>Table13[[#This Row],[CF % FV]]*$A$2</f>
        <v>6.3216999999999999</v>
      </c>
      <c r="H8202" s="3">
        <v>1.6124798870406801E-3</v>
      </c>
      <c r="I8202" s="2">
        <f>Table13[[#This Row],[CF % EOL ]]*$A$6</f>
        <v>0</v>
      </c>
      <c r="J8202" s="3">
        <v>0.15499466242300078</v>
      </c>
      <c r="K8202" s="2">
        <f>$A$10*Table13[[#This Row],[CF % WEC]]</f>
        <v>0</v>
      </c>
      <c r="L8202" s="1">
        <v>32.652784028856608</v>
      </c>
      <c r="M8202" s="2">
        <f>Table13[[#This Row],[Cons h '[MWh']]]-Table13[[#This Row],[Ewec_prod '[MWh']]]-Table13[[#This Row],[Eeol_prod '[MWh']]]-Table13[[#This Row],[Efv_prod '[MWh']]]</f>
        <v>26.331084028856608</v>
      </c>
    </row>
    <row r="8203" x14ac:dyDescent="0.25">
      <c r="E8203" s="4">
        <v>43807.708333333336</v>
      </c>
      <c r="F8203" s="3">
        <v>0.21878999999999998</v>
      </c>
      <c r="G8203" s="2">
        <f>Table13[[#This Row],[CF % FV]]*$A$2</f>
        <v>24.066899999999997</v>
      </c>
      <c r="H8203" s="3">
        <v>4.2743341978109098E-2</v>
      </c>
      <c r="I8203" s="2">
        <f>Table13[[#This Row],[CF % EOL ]]*$A$6</f>
        <v>0</v>
      </c>
      <c r="J8203" s="3">
        <v>0.14991787413900393</v>
      </c>
      <c r="K8203" s="2">
        <f>$A$10*Table13[[#This Row],[CF % WEC]]</f>
        <v>0</v>
      </c>
      <c r="L8203" s="1">
        <v>33.624318839745122</v>
      </c>
      <c r="M8203" s="2">
        <f>Table13[[#This Row],[Cons h '[MWh']]]-Table13[[#This Row],[Ewec_prod '[MWh']]]-Table13[[#This Row],[Eeol_prod '[MWh']]]-Table13[[#This Row],[Efv_prod '[MWh']]]</f>
        <v>9.5574188397451252</v>
      </c>
    </row>
    <row r="8204" x14ac:dyDescent="0.25">
      <c r="E8204" s="4">
        <v>43807.75</v>
      </c>
      <c r="F8204" s="3">
        <v>0.19816999999999999</v>
      </c>
      <c r="G8204" s="2">
        <f>Table13[[#This Row],[CF % FV]]*$A$2</f>
        <v>21.798699999999997</v>
      </c>
      <c r="H8204" s="3">
        <v>5.6009973609044E-2</v>
      </c>
      <c r="I8204" s="2">
        <f>Table13[[#This Row],[CF % EOL ]]*$A$6</f>
        <v>0</v>
      </c>
      <c r="J8204" s="3">
        <v>0.14526979887494146</v>
      </c>
      <c r="K8204" s="2">
        <f>$A$10*Table13[[#This Row],[CF % WEC]]</f>
        <v>0</v>
      </c>
      <c r="L8204" s="1">
        <v>48.987162016486501</v>
      </c>
      <c r="M8204" s="2">
        <f>Table13[[#This Row],[Cons h '[MWh']]]-Table13[[#This Row],[Ewec_prod '[MWh']]]-Table13[[#This Row],[Eeol_prod '[MWh']]]-Table13[[#This Row],[Efv_prod '[MWh']]]</f>
        <v>27.188462016486504</v>
      </c>
    </row>
    <row r="8205" x14ac:dyDescent="0.25">
      <c r="E8205" s="4">
        <v>43807.791666666664</v>
      </c>
      <c r="F8205" s="3">
        <v>0.39180999999999999</v>
      </c>
      <c r="G8205" s="2">
        <f>Table13[[#This Row],[CF % FV]]*$A$2</f>
        <v>43.0991</v>
      </c>
      <c r="H8205" s="3">
        <v>3.5095128901709002E-2</v>
      </c>
      <c r="I8205" s="2">
        <f>Table13[[#This Row],[CF % EOL ]]*$A$6</f>
        <v>0</v>
      </c>
      <c r="J8205" s="3">
        <v>0.14186013368222106</v>
      </c>
      <c r="K8205" s="2">
        <f>$A$10*Table13[[#This Row],[CF % WEC]]</f>
        <v>0</v>
      </c>
      <c r="L8205" s="1">
        <v>44.580076723921259</v>
      </c>
      <c r="M8205" s="2">
        <f>Table13[[#This Row],[Cons h '[MWh']]]-Table13[[#This Row],[Ewec_prod '[MWh']]]-Table13[[#This Row],[Eeol_prod '[MWh']]]-Table13[[#This Row],[Efv_prod '[MWh']]]</f>
        <v>1.480976723921259</v>
      </c>
    </row>
    <row r="8206" x14ac:dyDescent="0.25">
      <c r="E8206" s="4">
        <v>43807.833333333336</v>
      </c>
      <c r="F8206" s="3">
        <v>0.49614999999999998</v>
      </c>
      <c r="G8206" s="2">
        <f>Table13[[#This Row],[CF % FV]]*$A$2</f>
        <v>54.576499999999996</v>
      </c>
      <c r="H8206" s="3">
        <v>9.5205211867549197E-2</v>
      </c>
      <c r="I8206" s="2">
        <f>Table13[[#This Row],[CF % EOL ]]*$A$6</f>
        <v>0</v>
      </c>
      <c r="J8206" s="3">
        <v>0.14042401532564125</v>
      </c>
      <c r="K8206" s="2">
        <f>$A$10*Table13[[#This Row],[CF % WEC]]</f>
        <v>0</v>
      </c>
      <c r="L8206" s="1">
        <v>31.639986639418328</v>
      </c>
      <c r="M8206" s="2">
        <f>Table13[[#This Row],[Cons h '[MWh']]]-Table13[[#This Row],[Ewec_prod '[MWh']]]-Table13[[#This Row],[Eeol_prod '[MWh']]]-Table13[[#This Row],[Efv_prod '[MWh']]]</f>
        <v>-22.936513360581667</v>
      </c>
    </row>
    <row r="8207" x14ac:dyDescent="0.25">
      <c r="E8207" s="4">
        <v>43807.875</v>
      </c>
      <c r="F8207" s="3">
        <v>0.48392000000000002</v>
      </c>
      <c r="G8207" s="2">
        <f>Table13[[#This Row],[CF % FV]]*$A$2</f>
        <v>53.231200000000001</v>
      </c>
      <c r="H8207" s="3">
        <v>0.18234828167783501</v>
      </c>
      <c r="I8207" s="2">
        <f>Table13[[#This Row],[CF % EOL ]]*$A$6</f>
        <v>0</v>
      </c>
      <c r="J8207" s="3">
        <v>0.13305068213110138</v>
      </c>
      <c r="K8207" s="2">
        <f>$A$10*Table13[[#This Row],[CF % WEC]]</f>
        <v>0</v>
      </c>
      <c r="L8207" s="1">
        <v>30.220078386419978</v>
      </c>
      <c r="M8207" s="2">
        <f>Table13[[#This Row],[Cons h '[MWh']]]-Table13[[#This Row],[Ewec_prod '[MWh']]]-Table13[[#This Row],[Eeol_prod '[MWh']]]-Table13[[#This Row],[Efv_prod '[MWh']]]</f>
        <v>-23.011121613580023</v>
      </c>
    </row>
    <row r="8208" x14ac:dyDescent="0.25">
      <c r="E8208" s="4">
        <v>43807.916666666664</v>
      </c>
      <c r="F8208" s="3">
        <v>0.29993999999999998</v>
      </c>
      <c r="G8208" s="2">
        <f>Table13[[#This Row],[CF % FV]]*$A$2</f>
        <v>32.993400000000001</v>
      </c>
      <c r="H8208" s="3">
        <v>1.9830828735990399E-2</v>
      </c>
      <c r="I8208" s="2">
        <f>Table13[[#This Row],[CF % EOL ]]*$A$6</f>
        <v>0</v>
      </c>
      <c r="J8208" s="3">
        <v>0.12633720236877094</v>
      </c>
      <c r="K8208" s="2">
        <f>$A$10*Table13[[#This Row],[CF % WEC]]</f>
        <v>0</v>
      </c>
      <c r="L8208" s="1">
        <v>28.35616592648072</v>
      </c>
      <c r="M8208" s="2">
        <f>Table13[[#This Row],[Cons h '[MWh']]]-Table13[[#This Row],[Ewec_prod '[MWh']]]-Table13[[#This Row],[Eeol_prod '[MWh']]]-Table13[[#This Row],[Efv_prod '[MWh']]]</f>
        <v>-4.6372340735192807</v>
      </c>
    </row>
    <row r="8209" x14ac:dyDescent="0.25">
      <c r="E8209" s="4">
        <v>43807.958333333336</v>
      </c>
      <c r="F8209" s="3">
        <v>0.19093000000000002</v>
      </c>
      <c r="G8209" s="2">
        <f>Table13[[#This Row],[CF % FV]]*$A$2</f>
        <v>21.002300000000002</v>
      </c>
      <c r="H8209" s="3">
        <v>-3.68481197234831E-3</v>
      </c>
      <c r="I8209" s="2">
        <f>Table13[[#This Row],[CF % EOL ]]*$A$6</f>
        <v>0</v>
      </c>
      <c r="J8209" s="3">
        <v>0.12075103477572284</v>
      </c>
      <c r="K8209" s="2">
        <f>$A$10*Table13[[#This Row],[CF % WEC]]</f>
        <v>0</v>
      </c>
      <c r="L8209" s="1">
        <v>27.227276086669683</v>
      </c>
      <c r="M8209" s="2">
        <f>Table13[[#This Row],[Cons h '[MWh']]]-Table13[[#This Row],[Ewec_prod '[MWh']]]-Table13[[#This Row],[Eeol_prod '[MWh']]]-Table13[[#This Row],[Efv_prod '[MWh']]]</f>
        <v>6.2249760866696811</v>
      </c>
    </row>
    <row r="8210" x14ac:dyDescent="0.25">
      <c r="E8210" s="4">
        <v>43808</v>
      </c>
      <c r="F8210" s="3">
        <v>0.22365000000000002</v>
      </c>
      <c r="G8210" s="2">
        <f>Table13[[#This Row],[CF % FV]]*$A$2</f>
        <v>24.601500000000001</v>
      </c>
      <c r="H8210" s="3">
        <v>-2.7482964443672499E-3</v>
      </c>
      <c r="I8210" s="2">
        <f>Table13[[#This Row],[CF % EOL ]]*$A$6</f>
        <v>0</v>
      </c>
      <c r="J8210" s="3">
        <v>0.11656240946772722</v>
      </c>
      <c r="K8210" s="2">
        <f>$A$10*Table13[[#This Row],[CF % WEC]]</f>
        <v>0</v>
      </c>
      <c r="L8210" s="1">
        <v>25.346207693769831</v>
      </c>
      <c r="M8210" s="2">
        <f>Table13[[#This Row],[Cons h '[MWh']]]-Table13[[#This Row],[Ewec_prod '[MWh']]]-Table13[[#This Row],[Eeol_prod '[MWh']]]-Table13[[#This Row],[Efv_prod '[MWh']]]</f>
        <v>0.74470769376982915</v>
      </c>
    </row>
    <row r="8211" x14ac:dyDescent="0.25">
      <c r="E8211" s="4">
        <v>43808.041666666664</v>
      </c>
      <c r="F8211" s="3">
        <v>0.18215999999999999</v>
      </c>
      <c r="G8211" s="2">
        <f>Table13[[#This Row],[CF % FV]]*$A$2</f>
        <v>20.037599999999998</v>
      </c>
      <c r="H8211" s="3">
        <v>-3.8139737272197501E-3</v>
      </c>
      <c r="I8211" s="2">
        <f>Table13[[#This Row],[CF % EOL ]]*$A$6</f>
        <v>0</v>
      </c>
      <c r="J8211" s="3">
        <v>0.11272660828547186</v>
      </c>
      <c r="K8211" s="2">
        <f>$A$10*Table13[[#This Row],[CF % WEC]]</f>
        <v>0</v>
      </c>
      <c r="L8211" s="1">
        <v>21.778522854187354</v>
      </c>
      <c r="M8211" s="2">
        <f>Table13[[#This Row],[Cons h '[MWh']]]-Table13[[#This Row],[Ewec_prod '[MWh']]]-Table13[[#This Row],[Eeol_prod '[MWh']]]-Table13[[#This Row],[Efv_prod '[MWh']]]</f>
        <v>1.7409228541873567</v>
      </c>
    </row>
    <row r="8212" x14ac:dyDescent="0.25">
      <c r="E8212" s="4">
        <v>43808.083333333336</v>
      </c>
      <c r="F8212" s="3">
        <v>0.12706000000000001</v>
      </c>
      <c r="G8212" s="2">
        <f>Table13[[#This Row],[CF % FV]]*$A$2</f>
        <v>13.976600000000001</v>
      </c>
      <c r="H8212" s="3">
        <v>-3.70051221836128E-3</v>
      </c>
      <c r="I8212" s="2">
        <f>Table13[[#This Row],[CF % EOL ]]*$A$6</f>
        <v>0</v>
      </c>
      <c r="J8212" s="3">
        <v>0.10971886637752892</v>
      </c>
      <c r="K8212" s="2">
        <f>$A$10*Table13[[#This Row],[CF % WEC]]</f>
        <v>0</v>
      </c>
      <c r="L8212" s="1">
        <v>25.172141181138024</v>
      </c>
      <c r="M8212" s="2">
        <f>Table13[[#This Row],[Cons h '[MWh']]]-Table13[[#This Row],[Ewec_prod '[MWh']]]-Table13[[#This Row],[Eeol_prod '[MWh']]]-Table13[[#This Row],[Efv_prod '[MWh']]]</f>
        <v>11.195541181138022</v>
      </c>
    </row>
    <row r="8213" x14ac:dyDescent="0.25">
      <c r="E8213" s="4">
        <v>43808.125</v>
      </c>
      <c r="F8213" s="3">
        <v>3.4020000000000002E-2</v>
      </c>
      <c r="G8213" s="2">
        <f>Table13[[#This Row],[CF % FV]]*$A$2</f>
        <v>3.7422</v>
      </c>
      <c r="H8213" s="3">
        <v>-3.4140356111488999E-3</v>
      </c>
      <c r="I8213" s="2">
        <f>Table13[[#This Row],[CF % EOL ]]*$A$6</f>
        <v>0</v>
      </c>
      <c r="J8213" s="3">
        <v>0.10729809001854028</v>
      </c>
      <c r="K8213" s="2">
        <f>$A$10*Table13[[#This Row],[CF % WEC]]</f>
        <v>0</v>
      </c>
      <c r="L8213" s="1">
        <v>25.710141981847276</v>
      </c>
      <c r="M8213" s="2">
        <f>Table13[[#This Row],[Cons h '[MWh']]]-Table13[[#This Row],[Ewec_prod '[MWh']]]-Table13[[#This Row],[Eeol_prod '[MWh']]]-Table13[[#This Row],[Efv_prod '[MWh']]]</f>
        <v>21.967941981847275</v>
      </c>
    </row>
    <row r="8214" x14ac:dyDescent="0.25">
      <c r="E8214" s="4">
        <v>43808.166666666664</v>
      </c>
      <c r="F8214" s="3">
        <v>0</v>
      </c>
      <c r="G8214" s="2">
        <f>Table13[[#This Row],[CF % FV]]*$A$2</f>
        <v>0</v>
      </c>
      <c r="H8214" s="3">
        <v>-3.3823221294779298E-3</v>
      </c>
      <c r="I8214" s="2">
        <f>Table13[[#This Row],[CF % EOL ]]*$A$6</f>
        <v>0</v>
      </c>
      <c r="J8214" s="3">
        <v>0.10752824692938215</v>
      </c>
      <c r="K8214" s="2">
        <f>$A$10*Table13[[#This Row],[CF % WEC]]</f>
        <v>0</v>
      </c>
      <c r="L8214" s="1">
        <v>31.904958748110936</v>
      </c>
      <c r="M8214" s="2">
        <f>Table13[[#This Row],[Cons h '[MWh']]]-Table13[[#This Row],[Ewec_prod '[MWh']]]-Table13[[#This Row],[Eeol_prod '[MWh']]]-Table13[[#This Row],[Efv_prod '[MWh']]]</f>
        <v>31.904958748110936</v>
      </c>
    </row>
    <row r="8215" x14ac:dyDescent="0.25">
      <c r="E8215" s="4">
        <v>43808.208333333336</v>
      </c>
      <c r="F8215" s="3">
        <v>0</v>
      </c>
      <c r="G8215" s="2">
        <f>Table13[[#This Row],[CF % FV]]*$A$2</f>
        <v>0</v>
      </c>
      <c r="H8215" s="3">
        <v>-3.3643980452409301E-3</v>
      </c>
      <c r="I8215" s="2">
        <f>Table13[[#This Row],[CF % EOL ]]*$A$6</f>
        <v>0</v>
      </c>
      <c r="J8215" s="3">
        <v>0.11083503052890258</v>
      </c>
      <c r="K8215" s="2">
        <f>$A$10*Table13[[#This Row],[CF % WEC]]</f>
        <v>0</v>
      </c>
      <c r="L8215" s="1">
        <v>34.316602983429412</v>
      </c>
      <c r="M8215" s="2">
        <f>Table13[[#This Row],[Cons h '[MWh']]]-Table13[[#This Row],[Ewec_prod '[MWh']]]-Table13[[#This Row],[Eeol_prod '[MWh']]]-Table13[[#This Row],[Efv_prod '[MWh']]]</f>
        <v>34.316602983429412</v>
      </c>
    </row>
    <row r="8216" x14ac:dyDescent="0.25">
      <c r="E8216" s="4">
        <v>43808.25</v>
      </c>
      <c r="F8216" s="3">
        <v>0</v>
      </c>
      <c r="G8216" s="2">
        <f>Table13[[#This Row],[CF % FV]]*$A$2</f>
        <v>0</v>
      </c>
      <c r="H8216" s="3">
        <v>3.09914992900347E-5</v>
      </c>
      <c r="I8216" s="2">
        <f>Table13[[#This Row],[CF % EOL ]]*$A$6</f>
        <v>0</v>
      </c>
      <c r="J8216" s="3">
        <v>0.11468639818087739</v>
      </c>
      <c r="K8216" s="2">
        <f>$A$10*Table13[[#This Row],[CF % WEC]]</f>
        <v>0</v>
      </c>
      <c r="L8216" s="1">
        <v>34.506353779898511</v>
      </c>
      <c r="M8216" s="2">
        <f>Table13[[#This Row],[Cons h '[MWh']]]-Table13[[#This Row],[Ewec_prod '[MWh']]]-Table13[[#This Row],[Eeol_prod '[MWh']]]-Table13[[#This Row],[Efv_prod '[MWh']]]</f>
        <v>34.506353779898511</v>
      </c>
    </row>
    <row r="8217" x14ac:dyDescent="0.25">
      <c r="E8217" s="4">
        <v>43808.291666666664</v>
      </c>
      <c r="F8217" s="3">
        <v>0</v>
      </c>
      <c r="G8217" s="2">
        <f>Table13[[#This Row],[CF % FV]]*$A$2</f>
        <v>0</v>
      </c>
      <c r="H8217" s="3">
        <v>5.7544980391832701E-2</v>
      </c>
      <c r="I8217" s="2">
        <f>Table13[[#This Row],[CF % EOL ]]*$A$6</f>
        <v>0</v>
      </c>
      <c r="J8217" s="3">
        <v>0.11800462107329213</v>
      </c>
      <c r="K8217" s="2">
        <f>$A$10*Table13[[#This Row],[CF % WEC]]</f>
        <v>0</v>
      </c>
      <c r="L8217" s="1">
        <v>46.324530658392909</v>
      </c>
      <c r="M8217" s="2">
        <f>Table13[[#This Row],[Cons h '[MWh']]]-Table13[[#This Row],[Ewec_prod '[MWh']]]-Table13[[#This Row],[Eeol_prod '[MWh']]]-Table13[[#This Row],[Efv_prod '[MWh']]]</f>
        <v>46.324530658392909</v>
      </c>
    </row>
    <row r="8218" x14ac:dyDescent="0.25">
      <c r="E8218" s="4">
        <v>43808.333333333336</v>
      </c>
      <c r="F8218" s="3">
        <v>0</v>
      </c>
      <c r="G8218" s="2">
        <f>Table13[[#This Row],[CF % FV]]*$A$2</f>
        <v>0</v>
      </c>
      <c r="H8218" s="3">
        <v>9.3102554725902106E-2</v>
      </c>
      <c r="I8218" s="2">
        <f>Table13[[#This Row],[CF % EOL ]]*$A$6</f>
        <v>0</v>
      </c>
      <c r="J8218" s="3">
        <v>0.11927863529273014</v>
      </c>
      <c r="K8218" s="2">
        <f>$A$10*Table13[[#This Row],[CF % WEC]]</f>
        <v>0</v>
      </c>
      <c r="L8218" s="1">
        <v>37.852025607502235</v>
      </c>
      <c r="M8218" s="2">
        <f>Table13[[#This Row],[Cons h '[MWh']]]-Table13[[#This Row],[Ewec_prod '[MWh']]]-Table13[[#This Row],[Eeol_prod '[MWh']]]-Table13[[#This Row],[Efv_prod '[MWh']]]</f>
        <v>37.852025607502235</v>
      </c>
    </row>
    <row r="8219" x14ac:dyDescent="0.25">
      <c r="E8219" s="4">
        <v>43808.375</v>
      </c>
      <c r="F8219" s="3">
        <v>0</v>
      </c>
      <c r="G8219" s="2">
        <f>Table13[[#This Row],[CF % FV]]*$A$2</f>
        <v>0</v>
      </c>
      <c r="H8219" s="3">
        <v>2.3028549584024501E-2</v>
      </c>
      <c r="I8219" s="2">
        <f>Table13[[#This Row],[CF % EOL ]]*$A$6</f>
        <v>0</v>
      </c>
      <c r="J8219" s="3">
        <v>0.11694686956315181</v>
      </c>
      <c r="K8219" s="2">
        <f>$A$10*Table13[[#This Row],[CF % WEC]]</f>
        <v>0</v>
      </c>
      <c r="L8219" s="1">
        <v>33.118672500537002</v>
      </c>
      <c r="M8219" s="2">
        <f>Table13[[#This Row],[Cons h '[MWh']]]-Table13[[#This Row],[Ewec_prod '[MWh']]]-Table13[[#This Row],[Eeol_prod '[MWh']]]-Table13[[#This Row],[Efv_prod '[MWh']]]</f>
        <v>33.118672500537002</v>
      </c>
    </row>
    <row r="8220" x14ac:dyDescent="0.25">
      <c r="E8220" s="4">
        <v>43808.416666666664</v>
      </c>
      <c r="F8220" s="3">
        <v>0</v>
      </c>
      <c r="G8220" s="2">
        <f>Table13[[#This Row],[CF % FV]]*$A$2</f>
        <v>0</v>
      </c>
      <c r="H8220" s="3">
        <v>-3.8512848783582199E-3</v>
      </c>
      <c r="I8220" s="2">
        <f>Table13[[#This Row],[CF % EOL ]]*$A$6</f>
        <v>0</v>
      </c>
      <c r="J8220" s="3">
        <v>0.11084493127822041</v>
      </c>
      <c r="K8220" s="2">
        <f>$A$10*Table13[[#This Row],[CF % WEC]]</f>
        <v>0</v>
      </c>
      <c r="L8220" s="1">
        <v>26.751779556623735</v>
      </c>
      <c r="M8220" s="2">
        <f>Table13[[#This Row],[Cons h '[MWh']]]-Table13[[#This Row],[Ewec_prod '[MWh']]]-Table13[[#This Row],[Eeol_prod '[MWh']]]-Table13[[#This Row],[Efv_prod '[MWh']]]</f>
        <v>26.751779556623735</v>
      </c>
    </row>
    <row r="8221" x14ac:dyDescent="0.25">
      <c r="E8221" s="4">
        <v>43808.458333333336</v>
      </c>
      <c r="F8221" s="3">
        <v>0</v>
      </c>
      <c r="G8221" s="2">
        <f>Table13[[#This Row],[CF % FV]]*$A$2</f>
        <v>0</v>
      </c>
      <c r="H8221" s="3">
        <v>1.7844876618326199E-3</v>
      </c>
      <c r="I8221" s="2">
        <f>Table13[[#This Row],[CF % EOL ]]*$A$6</f>
        <v>0</v>
      </c>
      <c r="J8221" s="3">
        <v>0.10565002942317669</v>
      </c>
      <c r="K8221" s="2">
        <f>$A$10*Table13[[#This Row],[CF % WEC]]</f>
        <v>0</v>
      </c>
      <c r="L8221" s="1">
        <v>44.260286284967222</v>
      </c>
      <c r="M8221" s="2">
        <f>Table13[[#This Row],[Cons h '[MWh']]]-Table13[[#This Row],[Ewec_prod '[MWh']]]-Table13[[#This Row],[Eeol_prod '[MWh']]]-Table13[[#This Row],[Efv_prod '[MWh']]]</f>
        <v>44.260286284967222</v>
      </c>
    </row>
    <row r="8222" x14ac:dyDescent="0.25">
      <c r="E8222" s="4">
        <v>43808.5</v>
      </c>
      <c r="F8222" s="3">
        <v>0</v>
      </c>
      <c r="G8222" s="2">
        <f>Table13[[#This Row],[CF % FV]]*$A$2</f>
        <v>0</v>
      </c>
      <c r="H8222" s="3">
        <v>-1.74017746974865E-3</v>
      </c>
      <c r="I8222" s="2">
        <f>Table13[[#This Row],[CF % EOL ]]*$A$6</f>
        <v>0</v>
      </c>
      <c r="J8222" s="3">
        <v>0.10119805696341935</v>
      </c>
      <c r="K8222" s="2">
        <f>$A$10*Table13[[#This Row],[CF % WEC]]</f>
        <v>0</v>
      </c>
      <c r="L8222" s="1">
        <v>37.778083011169606</v>
      </c>
      <c r="M8222" s="2">
        <f>Table13[[#This Row],[Cons h '[MWh']]]-Table13[[#This Row],[Ewec_prod '[MWh']]]-Table13[[#This Row],[Eeol_prod '[MWh']]]-Table13[[#This Row],[Efv_prod '[MWh']]]</f>
        <v>37.778083011169606</v>
      </c>
    </row>
    <row r="8223" x14ac:dyDescent="0.25">
      <c r="E8223" s="4">
        <v>43808.541666666664</v>
      </c>
      <c r="F8223" s="3">
        <v>0</v>
      </c>
      <c r="G8223" s="2">
        <f>Table13[[#This Row],[CF % FV]]*$A$2</f>
        <v>0</v>
      </c>
      <c r="H8223" s="3">
        <v>-3.8330363627419699E-3</v>
      </c>
      <c r="I8223" s="2">
        <f>Table13[[#This Row],[CF % EOL ]]*$A$6</f>
        <v>0</v>
      </c>
      <c r="J8223" s="3">
        <v>9.7841705506889518E-2</v>
      </c>
      <c r="K8223" s="2">
        <f>$A$10*Table13[[#This Row],[CF % WEC]]</f>
        <v>0</v>
      </c>
      <c r="L8223" s="1">
        <v>37.060113625287137</v>
      </c>
      <c r="M8223" s="2">
        <f>Table13[[#This Row],[Cons h '[MWh']]]-Table13[[#This Row],[Ewec_prod '[MWh']]]-Table13[[#This Row],[Eeol_prod '[MWh']]]-Table13[[#This Row],[Efv_prod '[MWh']]]</f>
        <v>37.060113625287137</v>
      </c>
    </row>
    <row r="8224" x14ac:dyDescent="0.25">
      <c r="E8224" s="4">
        <v>43808.583333333336</v>
      </c>
      <c r="F8224" s="3">
        <v>0</v>
      </c>
      <c r="G8224" s="2">
        <f>Table13[[#This Row],[CF % FV]]*$A$2</f>
        <v>0</v>
      </c>
      <c r="H8224" s="3">
        <v>-3.8315884226130699E-3</v>
      </c>
      <c r="I8224" s="2">
        <f>Table13[[#This Row],[CF % EOL ]]*$A$6</f>
        <v>0</v>
      </c>
      <c r="J8224" s="3">
        <v>9.5721368084967326E-2</v>
      </c>
      <c r="K8224" s="2">
        <f>$A$10*Table13[[#This Row],[CF % WEC]]</f>
        <v>0</v>
      </c>
      <c r="L8224" s="1">
        <v>34.924696167937405</v>
      </c>
      <c r="M8224" s="2">
        <f>Table13[[#This Row],[Cons h '[MWh']]]-Table13[[#This Row],[Ewec_prod '[MWh']]]-Table13[[#This Row],[Eeol_prod '[MWh']]]-Table13[[#This Row],[Efv_prod '[MWh']]]</f>
        <v>34.924696167937405</v>
      </c>
    </row>
    <row r="8225" x14ac:dyDescent="0.25">
      <c r="E8225" s="4">
        <v>43808.625</v>
      </c>
      <c r="F8225" s="3">
        <v>4.7999999999999996E-3</v>
      </c>
      <c r="G8225" s="2">
        <f>Table13[[#This Row],[CF % FV]]*$A$2</f>
        <v>0.52799999999999991</v>
      </c>
      <c r="H8225" s="3">
        <v>-3.7461963859412601E-3</v>
      </c>
      <c r="I8225" s="2">
        <f>Table13[[#This Row],[CF % EOL ]]*$A$6</f>
        <v>0</v>
      </c>
      <c r="J8225" s="3">
        <v>9.4264982994631166E-2</v>
      </c>
      <c r="K8225" s="2">
        <f>$A$10*Table13[[#This Row],[CF % WEC]]</f>
        <v>0</v>
      </c>
      <c r="L8225" s="1">
        <v>38.372638253915696</v>
      </c>
      <c r="M8225" s="2">
        <f>Table13[[#This Row],[Cons h '[MWh']]]-Table13[[#This Row],[Ewec_prod '[MWh']]]-Table13[[#This Row],[Eeol_prod '[MWh']]]-Table13[[#This Row],[Efv_prod '[MWh']]]</f>
        <v>37.844638253915697</v>
      </c>
    </row>
    <row r="8226" x14ac:dyDescent="0.25">
      <c r="E8226" s="4">
        <v>43808.666666666664</v>
      </c>
      <c r="F8226" s="3">
        <v>8.4449999999999997E-2</v>
      </c>
      <c r="G8226" s="2">
        <f>Table13[[#This Row],[CF % FV]]*$A$2</f>
        <v>9.2895000000000003</v>
      </c>
      <c r="H8226" s="3">
        <v>1.53421479715174E-2</v>
      </c>
      <c r="I8226" s="2">
        <f>Table13[[#This Row],[CF % EOL ]]*$A$6</f>
        <v>0</v>
      </c>
      <c r="J8226" s="3">
        <v>9.3502344977767451E-2</v>
      </c>
      <c r="K8226" s="2">
        <f>$A$10*Table13[[#This Row],[CF % WEC]]</f>
        <v>0</v>
      </c>
      <c r="L8226" s="1">
        <v>32.142099497725461</v>
      </c>
      <c r="M8226" s="2">
        <f>Table13[[#This Row],[Cons h '[MWh']]]-Table13[[#This Row],[Ewec_prod '[MWh']]]-Table13[[#This Row],[Eeol_prod '[MWh']]]-Table13[[#This Row],[Efv_prod '[MWh']]]</f>
        <v>22.852599497725461</v>
      </c>
    </row>
    <row r="8227" x14ac:dyDescent="0.25">
      <c r="E8227" s="4">
        <v>43808.708333333336</v>
      </c>
      <c r="F8227" s="3">
        <v>0.24662999999999999</v>
      </c>
      <c r="G8227" s="2">
        <f>Table13[[#This Row],[CF % FV]]*$A$2</f>
        <v>27.129299999999997</v>
      </c>
      <c r="H8227" s="3">
        <v>6.8186532641193703E-2</v>
      </c>
      <c r="I8227" s="2">
        <f>Table13[[#This Row],[CF % EOL ]]*$A$6</f>
        <v>0</v>
      </c>
      <c r="J8227" s="3">
        <v>9.2945375135648434E-2</v>
      </c>
      <c r="K8227" s="2">
        <f>$A$10*Table13[[#This Row],[CF % WEC]]</f>
        <v>0</v>
      </c>
      <c r="L8227" s="1">
        <v>33.584625947613922</v>
      </c>
      <c r="M8227" s="2">
        <f>Table13[[#This Row],[Cons h '[MWh']]]-Table13[[#This Row],[Ewec_prod '[MWh']]]-Table13[[#This Row],[Eeol_prod '[MWh']]]-Table13[[#This Row],[Efv_prod '[MWh']]]</f>
        <v>6.4553259476139253</v>
      </c>
    </row>
    <row r="8228" x14ac:dyDescent="0.25">
      <c r="E8228" s="4">
        <v>43808.75</v>
      </c>
      <c r="F8228" s="3">
        <v>0.40662999999999999</v>
      </c>
      <c r="G8228" s="2">
        <f>Table13[[#This Row],[CF % FV]]*$A$2</f>
        <v>44.729300000000002</v>
      </c>
      <c r="H8228" s="3">
        <v>6.32208342614861E-2</v>
      </c>
      <c r="I8228" s="2">
        <f>Table13[[#This Row],[CF % EOL ]]*$A$6</f>
        <v>0</v>
      </c>
      <c r="J8228" s="3">
        <v>9.2276069495066781E-2</v>
      </c>
      <c r="K8228" s="2">
        <f>$A$10*Table13[[#This Row],[CF % WEC]]</f>
        <v>0</v>
      </c>
      <c r="L8228" s="1">
        <v>37.696266074549264</v>
      </c>
      <c r="M8228" s="2">
        <f>Table13[[#This Row],[Cons h '[MWh']]]-Table13[[#This Row],[Ewec_prod '[MWh']]]-Table13[[#This Row],[Eeol_prod '[MWh']]]-Table13[[#This Row],[Efv_prod '[MWh']]]</f>
        <v>-7.0330339254507379</v>
      </c>
    </row>
    <row r="8229" x14ac:dyDescent="0.25">
      <c r="E8229" s="4">
        <v>43808.791666666664</v>
      </c>
      <c r="F8229" s="3">
        <v>0.46288999999999997</v>
      </c>
      <c r="G8229" s="2">
        <f>Table13[[#This Row],[CF % FV]]*$A$2</f>
        <v>50.917899999999996</v>
      </c>
      <c r="H8229" s="3">
        <v>4.8216370463178698E-2</v>
      </c>
      <c r="I8229" s="2">
        <f>Table13[[#This Row],[CF % EOL ]]*$A$6</f>
        <v>0</v>
      </c>
      <c r="J8229" s="3">
        <v>9.1598249739662962E-2</v>
      </c>
      <c r="K8229" s="2">
        <f>$A$10*Table13[[#This Row],[CF % WEC]]</f>
        <v>0</v>
      </c>
      <c r="L8229" s="1">
        <v>46.217872731250054</v>
      </c>
      <c r="M8229" s="2">
        <f>Table13[[#This Row],[Cons h '[MWh']]]-Table13[[#This Row],[Ewec_prod '[MWh']]]-Table13[[#This Row],[Eeol_prod '[MWh']]]-Table13[[#This Row],[Efv_prod '[MWh']]]</f>
        <v>-4.7000272687499418</v>
      </c>
    </row>
    <row r="8230" x14ac:dyDescent="0.25">
      <c r="E8230" s="4">
        <v>43808.833333333336</v>
      </c>
      <c r="F8230" s="3">
        <v>0.44851999999999997</v>
      </c>
      <c r="G8230" s="2">
        <f>Table13[[#This Row],[CF % FV]]*$A$2</f>
        <v>49.337199999999996</v>
      </c>
      <c r="H8230" s="3">
        <v>4.0745496706116498E-2</v>
      </c>
      <c r="I8230" s="2">
        <f>Table13[[#This Row],[CF % EOL ]]*$A$6</f>
        <v>0</v>
      </c>
      <c r="J8230" s="3">
        <v>9.1060191557591486E-2</v>
      </c>
      <c r="K8230" s="2">
        <f>$A$10*Table13[[#This Row],[CF % WEC]]</f>
        <v>0</v>
      </c>
      <c r="L8230" s="1">
        <v>29.169006908445663</v>
      </c>
      <c r="M8230" s="2">
        <f>Table13[[#This Row],[Cons h '[MWh']]]-Table13[[#This Row],[Ewec_prod '[MWh']]]-Table13[[#This Row],[Eeol_prod '[MWh']]]-Table13[[#This Row],[Efv_prod '[MWh']]]</f>
        <v>-20.168193091554333</v>
      </c>
    </row>
    <row r="8231" x14ac:dyDescent="0.25">
      <c r="E8231" s="4">
        <v>43808.875</v>
      </c>
      <c r="F8231" s="3">
        <v>0.49851999999999996</v>
      </c>
      <c r="G8231" s="2">
        <f>Table13[[#This Row],[CF % FV]]*$A$2</f>
        <v>54.837199999999996</v>
      </c>
      <c r="H8231" s="3">
        <v>4.4616400134054199E-2</v>
      </c>
      <c r="I8231" s="2">
        <f>Table13[[#This Row],[CF % EOL ]]*$A$6</f>
        <v>0</v>
      </c>
      <c r="J8231" s="3">
        <v>0.10092256971689331</v>
      </c>
      <c r="K8231" s="2">
        <f>$A$10*Table13[[#This Row],[CF % WEC]]</f>
        <v>0</v>
      </c>
      <c r="L8231" s="1">
        <v>30.458464268215327</v>
      </c>
      <c r="M8231" s="2">
        <f>Table13[[#This Row],[Cons h '[MWh']]]-Table13[[#This Row],[Ewec_prod '[MWh']]]-Table13[[#This Row],[Eeol_prod '[MWh']]]-Table13[[#This Row],[Efv_prod '[MWh']]]</f>
        <v>-24.378735731784669</v>
      </c>
    </row>
    <row r="8232" x14ac:dyDescent="0.25">
      <c r="E8232" s="4">
        <v>43808.916666666664</v>
      </c>
      <c r="F8232" s="3">
        <v>0.42751</v>
      </c>
      <c r="G8232" s="2">
        <f>Table13[[#This Row],[CF % FV]]*$A$2</f>
        <v>47.0261</v>
      </c>
      <c r="H8232" s="3">
        <v>0.34288085159285098</v>
      </c>
      <c r="I8232" s="2">
        <f>Table13[[#This Row],[CF % EOL ]]*$A$6</f>
        <v>0</v>
      </c>
      <c r="J8232" s="3">
        <v>0.11235792311900793</v>
      </c>
      <c r="K8232" s="2">
        <f>$A$10*Table13[[#This Row],[CF % WEC]]</f>
        <v>0</v>
      </c>
      <c r="L8232" s="1">
        <v>30.782051957157094</v>
      </c>
      <c r="M8232" s="2">
        <f>Table13[[#This Row],[Cons h '[MWh']]]-Table13[[#This Row],[Ewec_prod '[MWh']]]-Table13[[#This Row],[Eeol_prod '[MWh']]]-Table13[[#This Row],[Efv_prod '[MWh']]]</f>
        <v>-16.244048042842905</v>
      </c>
    </row>
    <row r="8233" x14ac:dyDescent="0.25">
      <c r="E8233" s="4">
        <v>43808.958333333336</v>
      </c>
      <c r="F8233" s="3">
        <v>0.33391000000000004</v>
      </c>
      <c r="G8233" s="2">
        <f>Table13[[#This Row],[CF % FV]]*$A$2</f>
        <v>36.730100000000007</v>
      </c>
      <c r="H8233" s="3">
        <v>0.527956312349941</v>
      </c>
      <c r="I8233" s="2">
        <f>Table13[[#This Row],[CF % EOL ]]*$A$6</f>
        <v>0</v>
      </c>
      <c r="J8233" s="3">
        <v>0.12416300575034657</v>
      </c>
      <c r="K8233" s="2">
        <f>$A$10*Table13[[#This Row],[CF % WEC]]</f>
        <v>0</v>
      </c>
      <c r="L8233" s="1">
        <v>29.151425201910179</v>
      </c>
      <c r="M8233" s="2">
        <f>Table13[[#This Row],[Cons h '[MWh']]]-Table13[[#This Row],[Ewec_prod '[MWh']]]-Table13[[#This Row],[Eeol_prod '[MWh']]]-Table13[[#This Row],[Efv_prod '[MWh']]]</f>
        <v>-7.5786747980898284</v>
      </c>
    </row>
    <row r="8234" x14ac:dyDescent="0.25">
      <c r="E8234" s="4">
        <v>43809</v>
      </c>
      <c r="F8234" s="3">
        <v>0.28166000000000002</v>
      </c>
      <c r="G8234" s="2">
        <f>Table13[[#This Row],[CF % FV]]*$A$2</f>
        <v>30.982600000000001</v>
      </c>
      <c r="H8234" s="3">
        <v>0.658057999053417</v>
      </c>
      <c r="I8234" s="2">
        <f>Table13[[#This Row],[CF % EOL ]]*$A$6</f>
        <v>0</v>
      </c>
      <c r="J8234" s="3">
        <v>0.13027746129349843</v>
      </c>
      <c r="K8234" s="2">
        <f>$A$10*Table13[[#This Row],[CF % WEC]]</f>
        <v>0</v>
      </c>
      <c r="L8234" s="1">
        <v>27.990712349104086</v>
      </c>
      <c r="M8234" s="2">
        <f>Table13[[#This Row],[Cons h '[MWh']]]-Table13[[#This Row],[Ewec_prod '[MWh']]]-Table13[[#This Row],[Eeol_prod '[MWh']]]-Table13[[#This Row],[Efv_prod '[MWh']]]</f>
        <v>-2.9918876508959151</v>
      </c>
    </row>
    <row r="8235" x14ac:dyDescent="0.25">
      <c r="E8235" s="4">
        <v>43809.041666666664</v>
      </c>
      <c r="F8235" s="3">
        <v>0.18346000000000001</v>
      </c>
      <c r="G8235" s="2">
        <f>Table13[[#This Row],[CF % FV]]*$A$2</f>
        <v>20.180600000000002</v>
      </c>
      <c r="H8235" s="3">
        <v>0.59540359494000294</v>
      </c>
      <c r="I8235" s="2">
        <f>Table13[[#This Row],[CF % EOL ]]*$A$6</f>
        <v>0</v>
      </c>
      <c r="J8235" s="3">
        <v>0.12526992081416993</v>
      </c>
      <c r="K8235" s="2">
        <f>$A$10*Table13[[#This Row],[CF % WEC]]</f>
        <v>0</v>
      </c>
      <c r="L8235" s="1">
        <v>24.078014873834388</v>
      </c>
      <c r="M8235" s="2">
        <f>Table13[[#This Row],[Cons h '[MWh']]]-Table13[[#This Row],[Ewec_prod '[MWh']]]-Table13[[#This Row],[Eeol_prod '[MWh']]]-Table13[[#This Row],[Efv_prod '[MWh']]]</f>
        <v>3.8974148738343857</v>
      </c>
    </row>
    <row r="8236" x14ac:dyDescent="0.25">
      <c r="E8236" s="4">
        <v>43809.083333333336</v>
      </c>
      <c r="F8236" s="3">
        <v>9.4439999999999996E-2</v>
      </c>
      <c r="G8236" s="2">
        <f>Table13[[#This Row],[CF % FV]]*$A$2</f>
        <v>10.388399999999999</v>
      </c>
      <c r="H8236" s="3">
        <v>0.38975727201008797</v>
      </c>
      <c r="I8236" s="2">
        <f>Table13[[#This Row],[CF % EOL ]]*$A$6</f>
        <v>0</v>
      </c>
      <c r="J8236" s="3">
        <v>0.11640831796173014</v>
      </c>
      <c r="K8236" s="2">
        <f>$A$10*Table13[[#This Row],[CF % WEC]]</f>
        <v>0</v>
      </c>
      <c r="L8236" s="1">
        <v>21.804382834875877</v>
      </c>
      <c r="M8236" s="2">
        <f>Table13[[#This Row],[Cons h '[MWh']]]-Table13[[#This Row],[Ewec_prod '[MWh']]]-Table13[[#This Row],[Eeol_prod '[MWh']]]-Table13[[#This Row],[Efv_prod '[MWh']]]</f>
        <v>11.415982834875878</v>
      </c>
    </row>
    <row r="8237" x14ac:dyDescent="0.25">
      <c r="E8237" s="4">
        <v>43809.125</v>
      </c>
      <c r="F8237" s="3">
        <v>2.8879999999999999E-2</v>
      </c>
      <c r="G8237" s="2">
        <f>Table13[[#This Row],[CF % FV]]*$A$2</f>
        <v>3.1768000000000001</v>
      </c>
      <c r="H8237" s="3">
        <v>0.20403321961604401</v>
      </c>
      <c r="I8237" s="2">
        <f>Table13[[#This Row],[CF % EOL ]]*$A$6</f>
        <v>0</v>
      </c>
      <c r="J8237" s="3">
        <v>0.1075209857323039</v>
      </c>
      <c r="K8237" s="2">
        <f>$A$10*Table13[[#This Row],[CF % WEC]]</f>
        <v>0</v>
      </c>
      <c r="L8237" s="1">
        <v>23.204548449980233</v>
      </c>
      <c r="M8237" s="2">
        <f>Table13[[#This Row],[Cons h '[MWh']]]-Table13[[#This Row],[Ewec_prod '[MWh']]]-Table13[[#This Row],[Eeol_prod '[MWh']]]-Table13[[#This Row],[Efv_prod '[MWh']]]</f>
        <v>20.027748449980233</v>
      </c>
    </row>
    <row r="8238" x14ac:dyDescent="0.25">
      <c r="E8238" s="4">
        <v>43809.166666666664</v>
      </c>
      <c r="F8238" s="3">
        <v>0</v>
      </c>
      <c r="G8238" s="2">
        <f>Table13[[#This Row],[CF % FV]]*$A$2</f>
        <v>0</v>
      </c>
      <c r="H8238" s="3">
        <v>9.2282631307506593E-2</v>
      </c>
      <c r="I8238" s="2">
        <f>Table13[[#This Row],[CF % EOL ]]*$A$6</f>
        <v>0</v>
      </c>
      <c r="J8238" s="3">
        <v>9.9942973667479562E-2</v>
      </c>
      <c r="K8238" s="2">
        <f>$A$10*Table13[[#This Row],[CF % WEC]]</f>
        <v>0</v>
      </c>
      <c r="L8238" s="1">
        <v>22.745015953783689</v>
      </c>
      <c r="M8238" s="2">
        <f>Table13[[#This Row],[Cons h '[MWh']]]-Table13[[#This Row],[Ewec_prod '[MWh']]]-Table13[[#This Row],[Eeol_prod '[MWh']]]-Table13[[#This Row],[Efv_prod '[MWh']]]</f>
        <v>22.745015953783689</v>
      </c>
    </row>
    <row r="8239" x14ac:dyDescent="0.25">
      <c r="E8239" s="4">
        <v>43809.208333333336</v>
      </c>
      <c r="F8239" s="3">
        <v>0</v>
      </c>
      <c r="G8239" s="2">
        <f>Table13[[#This Row],[CF % FV]]*$A$2</f>
        <v>0</v>
      </c>
      <c r="H8239" s="3">
        <v>1.1730586786814301E-2</v>
      </c>
      <c r="I8239" s="2">
        <f>Table13[[#This Row],[CF % EOL ]]*$A$6</f>
        <v>0</v>
      </c>
      <c r="J8239" s="3">
        <v>9.7083433431917693E-2</v>
      </c>
      <c r="K8239" s="2">
        <f>$A$10*Table13[[#This Row],[CF % WEC]]</f>
        <v>0</v>
      </c>
      <c r="L8239" s="1">
        <v>34.076887264227445</v>
      </c>
      <c r="M8239" s="2">
        <f>Table13[[#This Row],[Cons h '[MWh']]]-Table13[[#This Row],[Ewec_prod '[MWh']]]-Table13[[#This Row],[Eeol_prod '[MWh']]]-Table13[[#This Row],[Efv_prod '[MWh']]]</f>
        <v>34.076887264227445</v>
      </c>
    </row>
    <row r="8240" x14ac:dyDescent="0.25">
      <c r="E8240" s="4">
        <v>43809.25</v>
      </c>
      <c r="F8240" s="3">
        <v>0</v>
      </c>
      <c r="G8240" s="2">
        <f>Table13[[#This Row],[CF % FV]]*$A$2</f>
        <v>0</v>
      </c>
      <c r="H8240" s="3">
        <v>-3.3939453656164601E-3</v>
      </c>
      <c r="I8240" s="2">
        <f>Table13[[#This Row],[CF % EOL ]]*$A$6</f>
        <v>0</v>
      </c>
      <c r="J8240" s="3">
        <v>9.4743188595008673E-2</v>
      </c>
      <c r="K8240" s="2">
        <f>$A$10*Table13[[#This Row],[CF % WEC]]</f>
        <v>0</v>
      </c>
      <c r="L8240" s="1">
        <v>34.103870246966025</v>
      </c>
      <c r="M8240" s="2">
        <f>Table13[[#This Row],[Cons h '[MWh']]]-Table13[[#This Row],[Ewec_prod '[MWh']]]-Table13[[#This Row],[Eeol_prod '[MWh']]]-Table13[[#This Row],[Efv_prod '[MWh']]]</f>
        <v>34.103870246966025</v>
      </c>
    </row>
    <row r="8241" x14ac:dyDescent="0.25">
      <c r="E8241" s="4">
        <v>43809.291666666664</v>
      </c>
      <c r="F8241" s="3">
        <v>0</v>
      </c>
      <c r="G8241" s="2">
        <f>Table13[[#This Row],[CF % FV]]*$A$2</f>
        <v>0</v>
      </c>
      <c r="H8241" s="3">
        <v>3.13339352223414E-3</v>
      </c>
      <c r="I8241" s="2">
        <f>Table13[[#This Row],[CF % EOL ]]*$A$6</f>
        <v>0</v>
      </c>
      <c r="J8241" s="3">
        <v>9.2906311662298791E-2</v>
      </c>
      <c r="K8241" s="2">
        <f>$A$10*Table13[[#This Row],[CF % WEC]]</f>
        <v>0</v>
      </c>
      <c r="L8241" s="1">
        <v>38.80238707250097</v>
      </c>
      <c r="M8241" s="2">
        <f>Table13[[#This Row],[Cons h '[MWh']]]-Table13[[#This Row],[Ewec_prod '[MWh']]]-Table13[[#This Row],[Eeol_prod '[MWh']]]-Table13[[#This Row],[Efv_prod '[MWh']]]</f>
        <v>38.80238707250097</v>
      </c>
    </row>
    <row r="8242" x14ac:dyDescent="0.25">
      <c r="E8242" s="4">
        <v>43809.333333333336</v>
      </c>
      <c r="F8242" s="3">
        <v>0</v>
      </c>
      <c r="G8242" s="2">
        <f>Table13[[#This Row],[CF % FV]]*$A$2</f>
        <v>0</v>
      </c>
      <c r="H8242" s="3">
        <v>6.2088449636226901E-2</v>
      </c>
      <c r="I8242" s="2">
        <f>Table13[[#This Row],[CF % EOL ]]*$A$6</f>
        <v>0</v>
      </c>
      <c r="J8242" s="3">
        <v>9.1664185190278011E-2</v>
      </c>
      <c r="K8242" s="2">
        <f>$A$10*Table13[[#This Row],[CF % WEC]]</f>
        <v>0</v>
      </c>
      <c r="L8242" s="1">
        <v>30.178032342848425</v>
      </c>
      <c r="M8242" s="2">
        <f>Table13[[#This Row],[Cons h '[MWh']]]-Table13[[#This Row],[Ewec_prod '[MWh']]]-Table13[[#This Row],[Eeol_prod '[MWh']]]-Table13[[#This Row],[Efv_prod '[MWh']]]</f>
        <v>30.178032342848425</v>
      </c>
    </row>
    <row r="8243" x14ac:dyDescent="0.25">
      <c r="E8243" s="4">
        <v>43809.375</v>
      </c>
      <c r="F8243" s="3">
        <v>0</v>
      </c>
      <c r="G8243" s="2">
        <f>Table13[[#This Row],[CF % FV]]*$A$2</f>
        <v>0</v>
      </c>
      <c r="H8243" s="3">
        <v>0.16863979363527601</v>
      </c>
      <c r="I8243" s="2">
        <f>Table13[[#This Row],[CF % EOL ]]*$A$6</f>
        <v>0</v>
      </c>
      <c r="J8243" s="3">
        <v>8.8568907751655226E-2</v>
      </c>
      <c r="K8243" s="2">
        <f>$A$10*Table13[[#This Row],[CF % WEC]]</f>
        <v>0</v>
      </c>
      <c r="L8243" s="1">
        <v>29.568846335620254</v>
      </c>
      <c r="M8243" s="2">
        <f>Table13[[#This Row],[Cons h '[MWh']]]-Table13[[#This Row],[Ewec_prod '[MWh']]]-Table13[[#This Row],[Eeol_prod '[MWh']]]-Table13[[#This Row],[Efv_prod '[MWh']]]</f>
        <v>29.568846335620254</v>
      </c>
    </row>
    <row r="8244" x14ac:dyDescent="0.25">
      <c r="E8244" s="4">
        <v>43809.416666666664</v>
      </c>
      <c r="F8244" s="3">
        <v>0</v>
      </c>
      <c r="G8244" s="2">
        <f>Table13[[#This Row],[CF % FV]]*$A$2</f>
        <v>0</v>
      </c>
      <c r="H8244" s="3">
        <v>1.64158611768596E-2</v>
      </c>
      <c r="I8244" s="2">
        <f>Table13[[#This Row],[CF % EOL ]]*$A$6</f>
        <v>0</v>
      </c>
      <c r="J8244" s="3">
        <v>8.4777681412751063E-2</v>
      </c>
      <c r="K8244" s="2">
        <f>$A$10*Table13[[#This Row],[CF % WEC]]</f>
        <v>0</v>
      </c>
      <c r="L8244" s="1">
        <v>30.709581935336796</v>
      </c>
      <c r="M8244" s="2">
        <f>Table13[[#This Row],[Cons h '[MWh']]]-Table13[[#This Row],[Ewec_prod '[MWh']]]-Table13[[#This Row],[Eeol_prod '[MWh']]]-Table13[[#This Row],[Efv_prod '[MWh']]]</f>
        <v>30.709581935336796</v>
      </c>
    </row>
    <row r="8245" x14ac:dyDescent="0.25">
      <c r="E8245" s="4">
        <v>43809.458333333336</v>
      </c>
      <c r="F8245" s="3">
        <v>0</v>
      </c>
      <c r="G8245" s="2">
        <f>Table13[[#This Row],[CF % FV]]*$A$2</f>
        <v>0</v>
      </c>
      <c r="H8245" s="3">
        <v>2.0127213197857201E-2</v>
      </c>
      <c r="I8245" s="2">
        <f>Table13[[#This Row],[CF % EOL ]]*$A$6</f>
        <v>0</v>
      </c>
      <c r="J8245" s="3">
        <v>8.1115253544961505E-2</v>
      </c>
      <c r="K8245" s="2">
        <f>$A$10*Table13[[#This Row],[CF % WEC]]</f>
        <v>0</v>
      </c>
      <c r="L8245" s="1">
        <v>29.793267484313301</v>
      </c>
      <c r="M8245" s="2">
        <f>Table13[[#This Row],[Cons h '[MWh']]]-Table13[[#This Row],[Ewec_prod '[MWh']]]-Table13[[#This Row],[Eeol_prod '[MWh']]]-Table13[[#This Row],[Efv_prod '[MWh']]]</f>
        <v>29.793267484313301</v>
      </c>
    </row>
    <row r="8246" x14ac:dyDescent="0.25">
      <c r="E8246" s="4">
        <v>43809.5</v>
      </c>
      <c r="F8246" s="3">
        <v>0</v>
      </c>
      <c r="G8246" s="2">
        <f>Table13[[#This Row],[CF % FV]]*$A$2</f>
        <v>0</v>
      </c>
      <c r="H8246" s="3">
        <v>3.8480337874376797E-2</v>
      </c>
      <c r="I8246" s="2">
        <f>Table13[[#This Row],[CF % EOL ]]*$A$6</f>
        <v>0</v>
      </c>
      <c r="J8246" s="3">
        <v>7.8119153105541725E-2</v>
      </c>
      <c r="K8246" s="2">
        <f>$A$10*Table13[[#This Row],[CF % WEC]]</f>
        <v>0</v>
      </c>
      <c r="L8246" s="1">
        <v>27.543612945863099</v>
      </c>
      <c r="M8246" s="2">
        <f>Table13[[#This Row],[Cons h '[MWh']]]-Table13[[#This Row],[Ewec_prod '[MWh']]]-Table13[[#This Row],[Eeol_prod '[MWh']]]-Table13[[#This Row],[Efv_prod '[MWh']]]</f>
        <v>27.543612945863099</v>
      </c>
    </row>
    <row r="8247" x14ac:dyDescent="0.25">
      <c r="E8247" s="4">
        <v>43809.541666666664</v>
      </c>
      <c r="F8247" s="3">
        <v>0</v>
      </c>
      <c r="G8247" s="2">
        <f>Table13[[#This Row],[CF % FV]]*$A$2</f>
        <v>0</v>
      </c>
      <c r="H8247" s="3">
        <v>3.4279905805558099E-2</v>
      </c>
      <c r="I8247" s="2">
        <f>Table13[[#This Row],[CF % EOL ]]*$A$6</f>
        <v>0</v>
      </c>
      <c r="J8247" s="3">
        <v>7.5033400053693064E-2</v>
      </c>
      <c r="K8247" s="2">
        <f>$A$10*Table13[[#This Row],[CF % WEC]]</f>
        <v>0</v>
      </c>
      <c r="L8247" s="1">
        <v>30.22915183271164</v>
      </c>
      <c r="M8247" s="2">
        <f>Table13[[#This Row],[Cons h '[MWh']]]-Table13[[#This Row],[Ewec_prod '[MWh']]]-Table13[[#This Row],[Eeol_prod '[MWh']]]-Table13[[#This Row],[Efv_prod '[MWh']]]</f>
        <v>30.22915183271164</v>
      </c>
    </row>
    <row r="8248" x14ac:dyDescent="0.25">
      <c r="E8248" s="4">
        <v>43809.583333333336</v>
      </c>
      <c r="F8248" s="3">
        <v>0</v>
      </c>
      <c r="G8248" s="2">
        <f>Table13[[#This Row],[CF % FV]]*$A$2</f>
        <v>0</v>
      </c>
      <c r="H8248" s="3">
        <v>3.6079053279247097E-2</v>
      </c>
      <c r="I8248" s="2">
        <f>Table13[[#This Row],[CF % EOL ]]*$A$6</f>
        <v>0</v>
      </c>
      <c r="J8248" s="3">
        <v>7.1862813482510599E-2</v>
      </c>
      <c r="K8248" s="2">
        <f>$A$10*Table13[[#This Row],[CF % WEC]]</f>
        <v>0</v>
      </c>
      <c r="L8248" s="1">
        <v>29.825134926307474</v>
      </c>
      <c r="M8248" s="2">
        <f>Table13[[#This Row],[Cons h '[MWh']]]-Table13[[#This Row],[Ewec_prod '[MWh']]]-Table13[[#This Row],[Eeol_prod '[MWh']]]-Table13[[#This Row],[Efv_prod '[MWh']]]</f>
        <v>29.825134926307474</v>
      </c>
    </row>
    <row r="8249" x14ac:dyDescent="0.25">
      <c r="E8249" s="4">
        <v>43809.625</v>
      </c>
      <c r="F8249" s="3">
        <v>3.9199999999999999E-3</v>
      </c>
      <c r="G8249" s="2">
        <f>Table13[[#This Row],[CF % FV]]*$A$2</f>
        <v>0.43119999999999997</v>
      </c>
      <c r="H8249" s="3">
        <v>9.9517229260705997E-2</v>
      </c>
      <c r="I8249" s="2">
        <f>Table13[[#This Row],[CF % EOL ]]*$A$6</f>
        <v>0</v>
      </c>
      <c r="J8249" s="3">
        <v>6.9502924899752294E-2</v>
      </c>
      <c r="K8249" s="2">
        <f>$A$10*Table13[[#This Row],[CF % WEC]]</f>
        <v>0</v>
      </c>
      <c r="L8249" s="1">
        <v>39.264296289246978</v>
      </c>
      <c r="M8249" s="2">
        <f>Table13[[#This Row],[Cons h '[MWh']]]-Table13[[#This Row],[Ewec_prod '[MWh']]]-Table13[[#This Row],[Eeol_prod '[MWh']]]-Table13[[#This Row],[Efv_prod '[MWh']]]</f>
        <v>38.833096289246981</v>
      </c>
    </row>
    <row r="8250" x14ac:dyDescent="0.25">
      <c r="E8250" s="4">
        <v>43809.666666666664</v>
      </c>
      <c r="F8250" s="3">
        <v>8.1209999999999991E-2</v>
      </c>
      <c r="G8250" s="2">
        <f>Table13[[#This Row],[CF % FV]]*$A$2</f>
        <v>8.9330999999999996</v>
      </c>
      <c r="H8250" s="3">
        <v>0.125128160222129</v>
      </c>
      <c r="I8250" s="2">
        <f>Table13[[#This Row],[CF % EOL ]]*$A$6</f>
        <v>0</v>
      </c>
      <c r="J8250" s="3">
        <v>6.839246938896576E-2</v>
      </c>
      <c r="K8250" s="2">
        <f>$A$10*Table13[[#This Row],[CF % WEC]]</f>
        <v>0</v>
      </c>
      <c r="L8250" s="1">
        <v>34.359410030314358</v>
      </c>
      <c r="M8250" s="2">
        <f>Table13[[#This Row],[Cons h '[MWh']]]-Table13[[#This Row],[Ewec_prod '[MWh']]]-Table13[[#This Row],[Eeol_prod '[MWh']]]-Table13[[#This Row],[Efv_prod '[MWh']]]</f>
        <v>25.426310030314358</v>
      </c>
    </row>
    <row r="8251" x14ac:dyDescent="0.25">
      <c r="E8251" s="4">
        <v>43809.708333333336</v>
      </c>
      <c r="F8251" s="3">
        <v>0.20904</v>
      </c>
      <c r="G8251" s="2">
        <f>Table13[[#This Row],[CF % FV]]*$A$2</f>
        <v>22.994399999999999</v>
      </c>
      <c r="H8251" s="3">
        <v>0.10463326981092699</v>
      </c>
      <c r="I8251" s="2">
        <f>Table13[[#This Row],[CF % EOL ]]*$A$6</f>
        <v>0</v>
      </c>
      <c r="J8251" s="3">
        <v>6.6797356536636723E-2</v>
      </c>
      <c r="K8251" s="2">
        <f>$A$10*Table13[[#This Row],[CF % WEC]]</f>
        <v>0</v>
      </c>
      <c r="L8251" s="1">
        <v>31.314374269818689</v>
      </c>
      <c r="M8251" s="2">
        <f>Table13[[#This Row],[Cons h '[MWh']]]-Table13[[#This Row],[Ewec_prod '[MWh']]]-Table13[[#This Row],[Eeol_prod '[MWh']]]-Table13[[#This Row],[Efv_prod '[MWh']]]</f>
        <v>8.3199742698186903</v>
      </c>
    </row>
    <row r="8252" x14ac:dyDescent="0.25">
      <c r="E8252" s="4">
        <v>43809.75</v>
      </c>
      <c r="F8252" s="3">
        <v>0.16306000000000001</v>
      </c>
      <c r="G8252" s="2">
        <f>Table13[[#This Row],[CF % FV]]*$A$2</f>
        <v>17.936600000000002</v>
      </c>
      <c r="H8252" s="3">
        <v>4.6150598814745598E-2</v>
      </c>
      <c r="I8252" s="2">
        <f>Table13[[#This Row],[CF % EOL ]]*$A$6</f>
        <v>0</v>
      </c>
      <c r="J8252" s="3">
        <v>6.4880559347420597E-2</v>
      </c>
      <c r="K8252" s="2">
        <f>$A$10*Table13[[#This Row],[CF % WEC]]</f>
        <v>0</v>
      </c>
      <c r="L8252" s="1">
        <v>64.368399412331314</v>
      </c>
      <c r="M8252" s="2">
        <f>Table13[[#This Row],[Cons h '[MWh']]]-Table13[[#This Row],[Ewec_prod '[MWh']]]-Table13[[#This Row],[Eeol_prod '[MWh']]]-Table13[[#This Row],[Efv_prod '[MWh']]]</f>
        <v>46.431799412331316</v>
      </c>
    </row>
    <row r="8253" x14ac:dyDescent="0.25">
      <c r="E8253" s="4">
        <v>43809.791666666664</v>
      </c>
      <c r="F8253" s="3">
        <v>0.29669999999999996</v>
      </c>
      <c r="G8253" s="2">
        <f>Table13[[#This Row],[CF % FV]]*$A$2</f>
        <v>32.636999999999993</v>
      </c>
      <c r="H8253" s="3">
        <v>1.95956931243274E-2</v>
      </c>
      <c r="I8253" s="2">
        <f>Table13[[#This Row],[CF % EOL ]]*$A$6</f>
        <v>0</v>
      </c>
      <c r="J8253" s="3">
        <v>6.3369354815640072E-2</v>
      </c>
      <c r="K8253" s="2">
        <f>$A$10*Table13[[#This Row],[CF % WEC]]</f>
        <v>0</v>
      </c>
      <c r="L8253" s="1">
        <v>45.165772815452833</v>
      </c>
      <c r="M8253" s="2">
        <f>Table13[[#This Row],[Cons h '[MWh']]]-Table13[[#This Row],[Ewec_prod '[MWh']]]-Table13[[#This Row],[Eeol_prod '[MWh']]]-Table13[[#This Row],[Efv_prod '[MWh']]]</f>
        <v>12.528772815452839</v>
      </c>
    </row>
    <row r="8254" x14ac:dyDescent="0.25">
      <c r="E8254" s="4">
        <v>43809.833333333336</v>
      </c>
      <c r="F8254" s="3">
        <v>0.40353</v>
      </c>
      <c r="G8254" s="2">
        <f>Table13[[#This Row],[CF % FV]]*$A$2</f>
        <v>44.388300000000001</v>
      </c>
      <c r="H8254" s="3">
        <v>1.5626792464163899E-2</v>
      </c>
      <c r="I8254" s="2">
        <f>Table13[[#This Row],[CF % EOL ]]*$A$6</f>
        <v>0</v>
      </c>
      <c r="J8254" s="3">
        <v>6.2641518520963252E-2</v>
      </c>
      <c r="K8254" s="2">
        <f>$A$10*Table13[[#This Row],[CF % WEC]]</f>
        <v>0</v>
      </c>
      <c r="L8254" s="1">
        <v>35.251598526720514</v>
      </c>
      <c r="M8254" s="2">
        <f>Table13[[#This Row],[Cons h '[MWh']]]-Table13[[#This Row],[Ewec_prod '[MWh']]]-Table13[[#This Row],[Eeol_prod '[MWh']]]-Table13[[#This Row],[Efv_prod '[MWh']]]</f>
        <v>-9.1367014732794871</v>
      </c>
    </row>
    <row r="8255" x14ac:dyDescent="0.25">
      <c r="E8255" s="4">
        <v>43809.875</v>
      </c>
      <c r="F8255" s="3">
        <v>0.49254999999999999</v>
      </c>
      <c r="G8255" s="2">
        <f>Table13[[#This Row],[CF % FV]]*$A$2</f>
        <v>54.180500000000002</v>
      </c>
      <c r="H8255" s="3">
        <v>3.8367789395962998E-2</v>
      </c>
      <c r="I8255" s="2">
        <f>Table13[[#This Row],[CF % EOL ]]*$A$6</f>
        <v>0</v>
      </c>
      <c r="J8255" s="3">
        <v>6.1639803745117842E-2</v>
      </c>
      <c r="K8255" s="2">
        <f>$A$10*Table13[[#This Row],[CF % WEC]]</f>
        <v>0</v>
      </c>
      <c r="L8255" s="1">
        <v>40.00398839133301</v>
      </c>
      <c r="M8255" s="2">
        <f>Table13[[#This Row],[Cons h '[MWh']]]-Table13[[#This Row],[Ewec_prod '[MWh']]]-Table13[[#This Row],[Eeol_prod '[MWh']]]-Table13[[#This Row],[Efv_prod '[MWh']]]</f>
        <v>-14.176511608666992</v>
      </c>
    </row>
    <row r="8256" x14ac:dyDescent="0.25">
      <c r="E8256" s="4">
        <v>43809.916666666664</v>
      </c>
      <c r="F8256" s="3">
        <v>0.48987000000000003</v>
      </c>
      <c r="G8256" s="2">
        <f>Table13[[#This Row],[CF % FV]]*$A$2</f>
        <v>53.8857</v>
      </c>
      <c r="H8256" s="3">
        <v>-3.2325196337998799E-3</v>
      </c>
      <c r="I8256" s="2">
        <f>Table13[[#This Row],[CF % EOL ]]*$A$6</f>
        <v>0</v>
      </c>
      <c r="J8256" s="3">
        <v>6.1186638743293338E-2</v>
      </c>
      <c r="K8256" s="2">
        <f>$A$10*Table13[[#This Row],[CF % WEC]]</f>
        <v>0</v>
      </c>
      <c r="L8256" s="1">
        <v>33.906065087162538</v>
      </c>
      <c r="M8256" s="2">
        <f>Table13[[#This Row],[Cons h '[MWh']]]-Table13[[#This Row],[Ewec_prod '[MWh']]]-Table13[[#This Row],[Eeol_prod '[MWh']]]-Table13[[#This Row],[Efv_prod '[MWh']]]</f>
        <v>-19.979634912837462</v>
      </c>
    </row>
    <row r="8257" x14ac:dyDescent="0.25">
      <c r="E8257" s="4">
        <v>43809.958333333336</v>
      </c>
      <c r="F8257" s="3">
        <v>0.39757999999999999</v>
      </c>
      <c r="G8257" s="2">
        <f>Table13[[#This Row],[CF % FV]]*$A$2</f>
        <v>43.733800000000002</v>
      </c>
      <c r="H8257" s="3">
        <v>7.2879933790346001E-3</v>
      </c>
      <c r="I8257" s="2">
        <f>Table13[[#This Row],[CF % EOL ]]*$A$6</f>
        <v>0</v>
      </c>
      <c r="J8257" s="3">
        <v>6.1050359048117932E-2</v>
      </c>
      <c r="K8257" s="2">
        <f>$A$10*Table13[[#This Row],[CF % WEC]]</f>
        <v>0</v>
      </c>
      <c r="L8257" s="1">
        <v>25.778514415818066</v>
      </c>
      <c r="M8257" s="2">
        <f>Table13[[#This Row],[Cons h '[MWh']]]-Table13[[#This Row],[Ewec_prod '[MWh']]]-Table13[[#This Row],[Eeol_prod '[MWh']]]-Table13[[#This Row],[Efv_prod '[MWh']]]</f>
        <v>-17.955285584181937</v>
      </c>
    </row>
    <row r="8258" x14ac:dyDescent="0.25">
      <c r="E8258" s="4">
        <v>43810</v>
      </c>
      <c r="F8258" s="3">
        <v>0.25619999999999998</v>
      </c>
      <c r="G8258" s="2">
        <f>Table13[[#This Row],[CF % FV]]*$A$2</f>
        <v>28.181999999999999</v>
      </c>
      <c r="H8258" s="3">
        <v>7.3673797023624298E-3</v>
      </c>
      <c r="I8258" s="2">
        <f>Table13[[#This Row],[CF % EOL ]]*$A$6</f>
        <v>0</v>
      </c>
      <c r="J8258" s="3">
        <v>6.0997330411730444E-2</v>
      </c>
      <c r="K8258" s="2">
        <f>$A$10*Table13[[#This Row],[CF % WEC]]</f>
        <v>0</v>
      </c>
      <c r="L8258" s="1">
        <v>24.338644225282394</v>
      </c>
      <c r="M8258" s="2">
        <f>Table13[[#This Row],[Cons h '[MWh']]]-Table13[[#This Row],[Ewec_prod '[MWh']]]-Table13[[#This Row],[Eeol_prod '[MWh']]]-Table13[[#This Row],[Efv_prod '[MWh']]]</f>
        <v>-3.8433557747176046</v>
      </c>
    </row>
    <row r="8259" x14ac:dyDescent="0.25">
      <c r="E8259" s="4">
        <v>43810.041666666664</v>
      </c>
      <c r="F8259" s="3">
        <v>0.15168000000000001</v>
      </c>
      <c r="G8259" s="2">
        <f>Table13[[#This Row],[CF % FV]]*$A$2</f>
        <v>16.684800000000003</v>
      </c>
      <c r="H8259" s="3">
        <v>4.35625187705109E-3</v>
      </c>
      <c r="I8259" s="2">
        <f>Table13[[#This Row],[CF % EOL ]]*$A$6</f>
        <v>0</v>
      </c>
      <c r="J8259" s="3">
        <v>6.0807968857119976E-2</v>
      </c>
      <c r="K8259" s="2">
        <f>$A$10*Table13[[#This Row],[CF % WEC]]</f>
        <v>0</v>
      </c>
      <c r="L8259" s="1">
        <v>29.692071475822789</v>
      </c>
      <c r="M8259" s="2">
        <f>Table13[[#This Row],[Cons h '[MWh']]]-Table13[[#This Row],[Ewec_prod '[MWh']]]-Table13[[#This Row],[Eeol_prod '[MWh']]]-Table13[[#This Row],[Efv_prod '[MWh']]]</f>
        <v>13.007271475822787</v>
      </c>
    </row>
    <row r="8260" x14ac:dyDescent="0.25">
      <c r="E8260" s="4">
        <v>43810.083333333336</v>
      </c>
      <c r="F8260" s="3">
        <v>8.1209999999999991E-2</v>
      </c>
      <c r="G8260" s="2">
        <f>Table13[[#This Row],[CF % FV]]*$A$2</f>
        <v>8.9330999999999996</v>
      </c>
      <c r="H8260" s="3">
        <v>7.4194268758010797E-4</v>
      </c>
      <c r="I8260" s="2">
        <f>Table13[[#This Row],[CF % EOL ]]*$A$6</f>
        <v>0</v>
      </c>
      <c r="J8260" s="3">
        <v>6.0743612003655502E-2</v>
      </c>
      <c r="K8260" s="2">
        <f>$A$10*Table13[[#This Row],[CF % WEC]]</f>
        <v>0</v>
      </c>
      <c r="L8260" s="1">
        <v>23.700041072744423</v>
      </c>
      <c r="M8260" s="2">
        <f>Table13[[#This Row],[Cons h '[MWh']]]-Table13[[#This Row],[Ewec_prod '[MWh']]]-Table13[[#This Row],[Eeol_prod '[MWh']]]-Table13[[#This Row],[Efv_prod '[MWh']]]</f>
        <v>14.766941072744423</v>
      </c>
    </row>
    <row r="8261" x14ac:dyDescent="0.25">
      <c r="E8261" s="4">
        <v>43810.125</v>
      </c>
      <c r="F8261" s="3">
        <v>1.6899999999999998E-2</v>
      </c>
      <c r="G8261" s="2">
        <f>Table13[[#This Row],[CF % FV]]*$A$2</f>
        <v>1.8589999999999998</v>
      </c>
      <c r="H8261" s="3">
        <v>-3.6200289205887901E-3</v>
      </c>
      <c r="I8261" s="2">
        <f>Table13[[#This Row],[CF % EOL ]]*$A$6</f>
        <v>0</v>
      </c>
      <c r="J8261" s="3">
        <v>6.1045567164185813E-2</v>
      </c>
      <c r="K8261" s="2">
        <f>$A$10*Table13[[#This Row],[CF % WEC]]</f>
        <v>0</v>
      </c>
      <c r="L8261" s="1">
        <v>24.301599292191618</v>
      </c>
      <c r="M8261" s="2">
        <f>Table13[[#This Row],[Cons h '[MWh']]]-Table13[[#This Row],[Ewec_prod '[MWh']]]-Table13[[#This Row],[Eeol_prod '[MWh']]]-Table13[[#This Row],[Efv_prod '[MWh']]]</f>
        <v>22.44259929219162</v>
      </c>
    </row>
    <row r="8262" x14ac:dyDescent="0.25">
      <c r="E8262" s="4">
        <v>43810.166666666664</v>
      </c>
      <c r="F8262" s="3">
        <v>0</v>
      </c>
      <c r="G8262" s="2">
        <f>Table13[[#This Row],[CF % FV]]*$A$2</f>
        <v>0</v>
      </c>
      <c r="H8262" s="3">
        <v>3.99478589543478E-3</v>
      </c>
      <c r="I8262" s="2">
        <f>Table13[[#This Row],[CF % EOL ]]*$A$6</f>
        <v>0</v>
      </c>
      <c r="J8262" s="3">
        <v>6.180968307897116E-2</v>
      </c>
      <c r="K8262" s="2">
        <f>$A$10*Table13[[#This Row],[CF % WEC]]</f>
        <v>0</v>
      </c>
      <c r="L8262" s="1">
        <v>30.080249772605882</v>
      </c>
      <c r="M8262" s="2">
        <f>Table13[[#This Row],[Cons h '[MWh']]]-Table13[[#This Row],[Ewec_prod '[MWh']]]-Table13[[#This Row],[Eeol_prod '[MWh']]]-Table13[[#This Row],[Efv_prod '[MWh']]]</f>
        <v>30.080249772605882</v>
      </c>
    </row>
    <row r="8263" x14ac:dyDescent="0.25">
      <c r="E8263" s="4">
        <v>43810.208333333336</v>
      </c>
      <c r="F8263" s="3">
        <v>0</v>
      </c>
      <c r="G8263" s="2">
        <f>Table13[[#This Row],[CF % FV]]*$A$2</f>
        <v>0</v>
      </c>
      <c r="H8263" s="3">
        <v>6.3683173970825194E-2</v>
      </c>
      <c r="I8263" s="2">
        <f>Table13[[#This Row],[CF % EOL ]]*$A$6</f>
        <v>0</v>
      </c>
      <c r="J8263" s="3">
        <v>6.4223233368927879E-2</v>
      </c>
      <c r="K8263" s="2">
        <f>$A$10*Table13[[#This Row],[CF % WEC]]</f>
        <v>0</v>
      </c>
      <c r="L8263" s="1">
        <v>37.562561822763094</v>
      </c>
      <c r="M8263" s="2">
        <f>Table13[[#This Row],[Cons h '[MWh']]]-Table13[[#This Row],[Ewec_prod '[MWh']]]-Table13[[#This Row],[Eeol_prod '[MWh']]]-Table13[[#This Row],[Efv_prod '[MWh']]]</f>
        <v>37.562561822763094</v>
      </c>
    </row>
    <row r="8264" x14ac:dyDescent="0.25">
      <c r="E8264" s="4">
        <v>43810.25</v>
      </c>
      <c r="F8264" s="3">
        <v>0</v>
      </c>
      <c r="G8264" s="2">
        <f>Table13[[#This Row],[CF % FV]]*$A$2</f>
        <v>0</v>
      </c>
      <c r="H8264" s="3">
        <v>0.14115037619521301</v>
      </c>
      <c r="I8264" s="2">
        <f>Table13[[#This Row],[CF % EOL ]]*$A$6</f>
        <v>0</v>
      </c>
      <c r="J8264" s="3">
        <v>7.0376155174884575E-2</v>
      </c>
      <c r="K8264" s="2">
        <f>$A$10*Table13[[#This Row],[CF % WEC]]</f>
        <v>0</v>
      </c>
      <c r="L8264" s="1">
        <v>32.61440539645092</v>
      </c>
      <c r="M8264" s="2">
        <f>Table13[[#This Row],[Cons h '[MWh']]]-Table13[[#This Row],[Ewec_prod '[MWh']]]-Table13[[#This Row],[Eeol_prod '[MWh']]]-Table13[[#This Row],[Efv_prod '[MWh']]]</f>
        <v>32.61440539645092</v>
      </c>
    </row>
    <row r="8265" x14ac:dyDescent="0.25">
      <c r="E8265" s="4">
        <v>43810.291666666664</v>
      </c>
      <c r="F8265" s="3">
        <v>0</v>
      </c>
      <c r="G8265" s="2">
        <f>Table13[[#This Row],[CF % FV]]*$A$2</f>
        <v>0</v>
      </c>
      <c r="H8265" s="3">
        <v>0.15721194485512999</v>
      </c>
      <c r="I8265" s="2">
        <f>Table13[[#This Row],[CF % EOL ]]*$A$6</f>
        <v>0</v>
      </c>
      <c r="J8265" s="3">
        <v>7.7755296198425305E-2</v>
      </c>
      <c r="K8265" s="2">
        <f>$A$10*Table13[[#This Row],[CF % WEC]]</f>
        <v>0</v>
      </c>
      <c r="L8265" s="1">
        <v>38.732987129382749</v>
      </c>
      <c r="M8265" s="2">
        <f>Table13[[#This Row],[Cons h '[MWh']]]-Table13[[#This Row],[Ewec_prod '[MWh']]]-Table13[[#This Row],[Eeol_prod '[MWh']]]-Table13[[#This Row],[Efv_prod '[MWh']]]</f>
        <v>38.732987129382749</v>
      </c>
    </row>
    <row r="8266" x14ac:dyDescent="0.25">
      <c r="E8266" s="4">
        <v>43810.333333333336</v>
      </c>
      <c r="F8266" s="3">
        <v>0</v>
      </c>
      <c r="G8266" s="2">
        <f>Table13[[#This Row],[CF % FV]]*$A$2</f>
        <v>0</v>
      </c>
      <c r="H8266" s="3">
        <v>0.164319602455336</v>
      </c>
      <c r="I8266" s="2">
        <f>Table13[[#This Row],[CF % EOL ]]*$A$6</f>
        <v>0</v>
      </c>
      <c r="J8266" s="3">
        <v>8.5098938716254471E-2</v>
      </c>
      <c r="K8266" s="2">
        <f>$A$10*Table13[[#This Row],[CF % WEC]]</f>
        <v>0</v>
      </c>
      <c r="L8266" s="1">
        <v>30.942816761412836</v>
      </c>
      <c r="M8266" s="2">
        <f>Table13[[#This Row],[Cons h '[MWh']]]-Table13[[#This Row],[Ewec_prod '[MWh']]]-Table13[[#This Row],[Eeol_prod '[MWh']]]-Table13[[#This Row],[Efv_prod '[MWh']]]</f>
        <v>30.942816761412836</v>
      </c>
    </row>
    <row r="8267" x14ac:dyDescent="0.25">
      <c r="E8267" s="4">
        <v>43810.375</v>
      </c>
      <c r="F8267" s="3">
        <v>0</v>
      </c>
      <c r="G8267" s="2">
        <f>Table13[[#This Row],[CF % FV]]*$A$2</f>
        <v>0</v>
      </c>
      <c r="H8267" s="3">
        <v>0.179955653336486</v>
      </c>
      <c r="I8267" s="2">
        <f>Table13[[#This Row],[CF % EOL ]]*$A$6</f>
        <v>0</v>
      </c>
      <c r="J8267" s="3">
        <v>8.2745471496445858E-2</v>
      </c>
      <c r="K8267" s="2">
        <f>$A$10*Table13[[#This Row],[CF % WEC]]</f>
        <v>0</v>
      </c>
      <c r="L8267" s="1">
        <v>25.178750595822876</v>
      </c>
      <c r="M8267" s="2">
        <f>Table13[[#This Row],[Cons h '[MWh']]]-Table13[[#This Row],[Ewec_prod '[MWh']]]-Table13[[#This Row],[Eeol_prod '[MWh']]]-Table13[[#This Row],[Efv_prod '[MWh']]]</f>
        <v>25.178750595822876</v>
      </c>
    </row>
    <row r="8268" x14ac:dyDescent="0.25">
      <c r="E8268" s="4">
        <v>43810.416666666664</v>
      </c>
      <c r="F8268" s="3">
        <v>0</v>
      </c>
      <c r="G8268" s="2">
        <f>Table13[[#This Row],[CF % FV]]*$A$2</f>
        <v>0</v>
      </c>
      <c r="H8268" s="3">
        <v>-2.7583815489888599E-3</v>
      </c>
      <c r="I8268" s="2">
        <f>Table13[[#This Row],[CF % EOL ]]*$A$6</f>
        <v>0</v>
      </c>
      <c r="J8268" s="3">
        <v>8.0990474462257336E-2</v>
      </c>
      <c r="K8268" s="2">
        <f>$A$10*Table13[[#This Row],[CF % WEC]]</f>
        <v>0</v>
      </c>
      <c r="L8268" s="1">
        <v>33.017795098049959</v>
      </c>
      <c r="M8268" s="2">
        <f>Table13[[#This Row],[Cons h '[MWh']]]-Table13[[#This Row],[Ewec_prod '[MWh']]]-Table13[[#This Row],[Eeol_prod '[MWh']]]-Table13[[#This Row],[Efv_prod '[MWh']]]</f>
        <v>33.017795098049959</v>
      </c>
    </row>
    <row r="8269" x14ac:dyDescent="0.25">
      <c r="E8269" s="4">
        <v>43810.458333333336</v>
      </c>
      <c r="F8269" s="3">
        <v>0</v>
      </c>
      <c r="G8269" s="2">
        <f>Table13[[#This Row],[CF % FV]]*$A$2</f>
        <v>0</v>
      </c>
      <c r="H8269" s="3">
        <v>-3.5540097597295001E-3</v>
      </c>
      <c r="I8269" s="2">
        <f>Table13[[#This Row],[CF % EOL ]]*$A$6</f>
        <v>0</v>
      </c>
      <c r="J8269" s="3">
        <v>8.0355540414925597E-2</v>
      </c>
      <c r="K8269" s="2">
        <f>$A$10*Table13[[#This Row],[CF % WEC]]</f>
        <v>0</v>
      </c>
      <c r="L8269" s="1">
        <v>22.116955939231861</v>
      </c>
      <c r="M8269" s="2">
        <f>Table13[[#This Row],[Cons h '[MWh']]]-Table13[[#This Row],[Ewec_prod '[MWh']]]-Table13[[#This Row],[Eeol_prod '[MWh']]]-Table13[[#This Row],[Efv_prod '[MWh']]]</f>
        <v>22.116955939231861</v>
      </c>
    </row>
    <row r="8270" x14ac:dyDescent="0.25">
      <c r="E8270" s="4">
        <v>43810.5</v>
      </c>
      <c r="F8270" s="3">
        <v>0</v>
      </c>
      <c r="G8270" s="2">
        <f>Table13[[#This Row],[CF % FV]]*$A$2</f>
        <v>0</v>
      </c>
      <c r="H8270" s="3">
        <v>-2.8896059273339201E-3</v>
      </c>
      <c r="I8270" s="2">
        <f>Table13[[#This Row],[CF % EOL ]]*$A$6</f>
        <v>0</v>
      </c>
      <c r="J8270" s="3">
        <v>8.0568909530387423E-2</v>
      </c>
      <c r="K8270" s="2">
        <f>$A$10*Table13[[#This Row],[CF % WEC]]</f>
        <v>0</v>
      </c>
      <c r="L8270" s="1">
        <v>36.735428025976724</v>
      </c>
      <c r="M8270" s="2">
        <f>Table13[[#This Row],[Cons h '[MWh']]]-Table13[[#This Row],[Ewec_prod '[MWh']]]-Table13[[#This Row],[Eeol_prod '[MWh']]]-Table13[[#This Row],[Efv_prod '[MWh']]]</f>
        <v>36.735428025976724</v>
      </c>
    </row>
    <row r="8271" x14ac:dyDescent="0.25">
      <c r="E8271" s="4">
        <v>43810.541666666664</v>
      </c>
      <c r="F8271" s="3">
        <v>0</v>
      </c>
      <c r="G8271" s="2">
        <f>Table13[[#This Row],[CF % FV]]*$A$2</f>
        <v>0</v>
      </c>
      <c r="H8271" s="3">
        <v>3.2873381462046797E-2</v>
      </c>
      <c r="I8271" s="2">
        <f>Table13[[#This Row],[CF % EOL ]]*$A$6</f>
        <v>0</v>
      </c>
      <c r="J8271" s="3">
        <v>8.1771577570807996E-2</v>
      </c>
      <c r="K8271" s="2">
        <f>$A$10*Table13[[#This Row],[CF % WEC]]</f>
        <v>0</v>
      </c>
      <c r="L8271" s="1">
        <v>34.369691659087145</v>
      </c>
      <c r="M8271" s="2">
        <f>Table13[[#This Row],[Cons h '[MWh']]]-Table13[[#This Row],[Ewec_prod '[MWh']]]-Table13[[#This Row],[Eeol_prod '[MWh']]]-Table13[[#This Row],[Efv_prod '[MWh']]]</f>
        <v>34.369691659087145</v>
      </c>
    </row>
    <row r="8272" x14ac:dyDescent="0.25">
      <c r="E8272" s="4">
        <v>43810.583333333336</v>
      </c>
      <c r="F8272" s="3">
        <v>0</v>
      </c>
      <c r="G8272" s="2">
        <f>Table13[[#This Row],[CF % FV]]*$A$2</f>
        <v>0</v>
      </c>
      <c r="H8272" s="3">
        <v>6.93285224290313E-2</v>
      </c>
      <c r="I8272" s="2">
        <f>Table13[[#This Row],[CF % EOL ]]*$A$6</f>
        <v>0</v>
      </c>
      <c r="J8272" s="3">
        <v>8.3738407418682062E-2</v>
      </c>
      <c r="K8272" s="2">
        <f>$A$10*Table13[[#This Row],[CF % WEC]]</f>
        <v>0</v>
      </c>
      <c r="L8272" s="1">
        <v>32.088096404956097</v>
      </c>
      <c r="M8272" s="2">
        <f>Table13[[#This Row],[Cons h '[MWh']]]-Table13[[#This Row],[Ewec_prod '[MWh']]]-Table13[[#This Row],[Eeol_prod '[MWh']]]-Table13[[#This Row],[Efv_prod '[MWh']]]</f>
        <v>32.088096404956097</v>
      </c>
    </row>
    <row r="8273" x14ac:dyDescent="0.25">
      <c r="E8273" s="4">
        <v>43810.625</v>
      </c>
      <c r="F8273" s="3">
        <v>2.8799999999999997E-3</v>
      </c>
      <c r="G8273" s="2">
        <f>Table13[[#This Row],[CF % FV]]*$A$2</f>
        <v>0.31679999999999997</v>
      </c>
      <c r="H8273" s="3">
        <v>0.11191427010048401</v>
      </c>
      <c r="I8273" s="2">
        <f>Table13[[#This Row],[CF % EOL ]]*$A$6</f>
        <v>0</v>
      </c>
      <c r="J8273" s="3">
        <v>8.6544523244484181E-2</v>
      </c>
      <c r="K8273" s="2">
        <f>$A$10*Table13[[#This Row],[CF % WEC]]</f>
        <v>0</v>
      </c>
      <c r="L8273" s="1">
        <v>32.957526617518255</v>
      </c>
      <c r="M8273" s="2">
        <f>Table13[[#This Row],[Cons h '[MWh']]]-Table13[[#This Row],[Ewec_prod '[MWh']]]-Table13[[#This Row],[Eeol_prod '[MWh']]]-Table13[[#This Row],[Efv_prod '[MWh']]]</f>
        <v>32.640726617518254</v>
      </c>
    </row>
    <row r="8274" x14ac:dyDescent="0.25">
      <c r="E8274" s="4">
        <v>43810.666666666664</v>
      </c>
      <c r="F8274" s="3">
        <v>7.1239999999999998E-2</v>
      </c>
      <c r="G8274" s="2">
        <f>Table13[[#This Row],[CF % FV]]*$A$2</f>
        <v>7.8363999999999994</v>
      </c>
      <c r="H8274" s="3">
        <v>0.132809483167108</v>
      </c>
      <c r="I8274" s="2">
        <f>Table13[[#This Row],[CF % EOL ]]*$A$6</f>
        <v>0</v>
      </c>
      <c r="J8274" s="3">
        <v>8.8457461262314241E-2</v>
      </c>
      <c r="K8274" s="2">
        <f>$A$10*Table13[[#This Row],[CF % WEC]]</f>
        <v>0</v>
      </c>
      <c r="L8274" s="1">
        <v>34.245409256544114</v>
      </c>
      <c r="M8274" s="2">
        <f>Table13[[#This Row],[Cons h '[MWh']]]-Table13[[#This Row],[Ewec_prod '[MWh']]]-Table13[[#This Row],[Eeol_prod '[MWh']]]-Table13[[#This Row],[Efv_prod '[MWh']]]</f>
        <v>26.409009256544117</v>
      </c>
    </row>
    <row r="8275" x14ac:dyDescent="0.25">
      <c r="E8275" s="4">
        <v>43810.708333333336</v>
      </c>
      <c r="F8275" s="3">
        <v>0.18274000000000001</v>
      </c>
      <c r="G8275" s="2">
        <f>Table13[[#This Row],[CF % FV]]*$A$2</f>
        <v>20.101400000000002</v>
      </c>
      <c r="H8275" s="3">
        <v>0.125222296487387</v>
      </c>
      <c r="I8275" s="2">
        <f>Table13[[#This Row],[CF % EOL ]]*$A$6</f>
        <v>0</v>
      </c>
      <c r="J8275" s="3">
        <v>9.0131919464781343E-2</v>
      </c>
      <c r="K8275" s="2">
        <f>$A$10*Table13[[#This Row],[CF % WEC]]</f>
        <v>0</v>
      </c>
      <c r="L8275" s="1">
        <v>42.554901062076915</v>
      </c>
      <c r="M8275" s="2">
        <f>Table13[[#This Row],[Cons h '[MWh']]]-Table13[[#This Row],[Ewec_prod '[MWh']]]-Table13[[#This Row],[Eeol_prod '[MWh']]]-Table13[[#This Row],[Efv_prod '[MWh']]]</f>
        <v>22.453501062076914</v>
      </c>
    </row>
    <row r="8276" x14ac:dyDescent="0.25">
      <c r="E8276" s="4">
        <v>43810.75</v>
      </c>
      <c r="F8276" s="3">
        <v>0.35133999999999999</v>
      </c>
      <c r="G8276" s="2">
        <f>Table13[[#This Row],[CF % FV]]*$A$2</f>
        <v>38.647399999999998</v>
      </c>
      <c r="H8276" s="3">
        <v>0.120076574013354</v>
      </c>
      <c r="I8276" s="2">
        <f>Table13[[#This Row],[CF % EOL ]]*$A$6</f>
        <v>0</v>
      </c>
      <c r="J8276" s="3">
        <v>9.2725042787093384E-2</v>
      </c>
      <c r="K8276" s="2">
        <f>$A$10*Table13[[#This Row],[CF % WEC]]</f>
        <v>0</v>
      </c>
      <c r="L8276" s="1">
        <v>40.320634933907456</v>
      </c>
      <c r="M8276" s="2">
        <f>Table13[[#This Row],[Cons h '[MWh']]]-Table13[[#This Row],[Ewec_prod '[MWh']]]-Table13[[#This Row],[Eeol_prod '[MWh']]]-Table13[[#This Row],[Efv_prod '[MWh']]]</f>
        <v>1.6732349339074588</v>
      </c>
    </row>
    <row r="8277" x14ac:dyDescent="0.25">
      <c r="E8277" s="4">
        <v>43810.791666666664</v>
      </c>
      <c r="F8277" s="3">
        <v>0.44830999999999999</v>
      </c>
      <c r="G8277" s="2">
        <f>Table13[[#This Row],[CF % FV]]*$A$2</f>
        <v>49.314099999999996</v>
      </c>
      <c r="H8277" s="3">
        <v>0.15308685486220799</v>
      </c>
      <c r="I8277" s="2">
        <f>Table13[[#This Row],[CF % EOL ]]*$A$6</f>
        <v>0</v>
      </c>
      <c r="J8277" s="3">
        <v>9.5563739311432014E-2</v>
      </c>
      <c r="K8277" s="2">
        <f>$A$10*Table13[[#This Row],[CF % WEC]]</f>
        <v>0</v>
      </c>
      <c r="L8277" s="1">
        <v>46.523197855558259</v>
      </c>
      <c r="M8277" s="2">
        <f>Table13[[#This Row],[Cons h '[MWh']]]-Table13[[#This Row],[Ewec_prod '[MWh']]]-Table13[[#This Row],[Eeol_prod '[MWh']]]-Table13[[#This Row],[Efv_prod '[MWh']]]</f>
        <v>-2.7909021444417377</v>
      </c>
    </row>
    <row r="8278" x14ac:dyDescent="0.25">
      <c r="E8278" s="4">
        <v>43810.833333333336</v>
      </c>
      <c r="F8278" s="3">
        <v>0.49880000000000002</v>
      </c>
      <c r="G8278" s="2">
        <f>Table13[[#This Row],[CF % FV]]*$A$2</f>
        <v>54.868000000000002</v>
      </c>
      <c r="H8278" s="3">
        <v>0.16186813428271801</v>
      </c>
      <c r="I8278" s="2">
        <f>Table13[[#This Row],[CF % EOL ]]*$A$6</f>
        <v>0</v>
      </c>
      <c r="J8278" s="3">
        <v>9.7185782134950618E-2</v>
      </c>
      <c r="K8278" s="2">
        <f>$A$10*Table13[[#This Row],[CF % WEC]]</f>
        <v>0</v>
      </c>
      <c r="L8278" s="1">
        <v>34.798977587871875</v>
      </c>
      <c r="M8278" s="2">
        <f>Table13[[#This Row],[Cons h '[MWh']]]-Table13[[#This Row],[Ewec_prod '[MWh']]]-Table13[[#This Row],[Eeol_prod '[MWh']]]-Table13[[#This Row],[Efv_prod '[MWh']]]</f>
        <v>-20.069022412128128</v>
      </c>
    </row>
    <row r="8279" x14ac:dyDescent="0.25">
      <c r="E8279" s="4">
        <v>43810.875</v>
      </c>
      <c r="F8279" s="3">
        <v>0.57728000000000002</v>
      </c>
      <c r="G8279" s="2">
        <f>Table13[[#This Row],[CF % FV]]*$A$2</f>
        <v>63.500799999999998</v>
      </c>
      <c r="H8279" s="3">
        <v>0.13128414315891501</v>
      </c>
      <c r="I8279" s="2">
        <f>Table13[[#This Row],[CF % EOL ]]*$A$6</f>
        <v>0</v>
      </c>
      <c r="J8279" s="3">
        <v>9.4276300418783376E-2</v>
      </c>
      <c r="K8279" s="2">
        <f>$A$10*Table13[[#This Row],[CF % WEC]]</f>
        <v>0</v>
      </c>
      <c r="L8279" s="1">
        <v>44.473470630532731</v>
      </c>
      <c r="M8279" s="2">
        <f>Table13[[#This Row],[Cons h '[MWh']]]-Table13[[#This Row],[Ewec_prod '[MWh']]]-Table13[[#This Row],[Eeol_prod '[MWh']]]-Table13[[#This Row],[Efv_prod '[MWh']]]</f>
        <v>-19.027329369467267</v>
      </c>
    </row>
    <row r="8280" x14ac:dyDescent="0.25">
      <c r="E8280" s="4">
        <v>43810.916666666664</v>
      </c>
      <c r="F8280" s="3">
        <v>0.51949999999999996</v>
      </c>
      <c r="G8280" s="2">
        <f>Table13[[#This Row],[CF % FV]]*$A$2</f>
        <v>57.144999999999996</v>
      </c>
      <c r="H8280" s="3">
        <v>-3.2784814690009199E-3</v>
      </c>
      <c r="I8280" s="2">
        <f>Table13[[#This Row],[CF % EOL ]]*$A$6</f>
        <v>0</v>
      </c>
      <c r="J8280" s="3">
        <v>9.3014715738105491E-2</v>
      </c>
      <c r="K8280" s="2">
        <f>$A$10*Table13[[#This Row],[CF % WEC]]</f>
        <v>0</v>
      </c>
      <c r="L8280" s="1">
        <v>27.130843715058216</v>
      </c>
      <c r="M8280" s="2">
        <f>Table13[[#This Row],[Cons h '[MWh']]]-Table13[[#This Row],[Ewec_prod '[MWh']]]-Table13[[#This Row],[Eeol_prod '[MWh']]]-Table13[[#This Row],[Efv_prod '[MWh']]]</f>
        <v>-30.01415628494178</v>
      </c>
    </row>
    <row r="8281" x14ac:dyDescent="0.25">
      <c r="E8281" s="4">
        <v>43810.958333333336</v>
      </c>
      <c r="F8281" s="3">
        <v>0.46464999999999995</v>
      </c>
      <c r="G8281" s="2">
        <f>Table13[[#This Row],[CF % FV]]*$A$2</f>
        <v>51.111499999999992</v>
      </c>
      <c r="H8281" s="3">
        <v>-3.78207106772199E-3</v>
      </c>
      <c r="I8281" s="2">
        <f>Table13[[#This Row],[CF % EOL ]]*$A$6</f>
        <v>0</v>
      </c>
      <c r="J8281" s="3">
        <v>9.2601538997697144E-2</v>
      </c>
      <c r="K8281" s="2">
        <f>$A$10*Table13[[#This Row],[CF % WEC]]</f>
        <v>0</v>
      </c>
      <c r="L8281" s="1">
        <v>26.734583734922097</v>
      </c>
      <c r="M8281" s="2">
        <f>Table13[[#This Row],[Cons h '[MWh']]]-Table13[[#This Row],[Ewec_prod '[MWh']]]-Table13[[#This Row],[Eeol_prod '[MWh']]]-Table13[[#This Row],[Efv_prod '[MWh']]]</f>
        <v>-24.376916265077895</v>
      </c>
    </row>
    <row r="8282" x14ac:dyDescent="0.25">
      <c r="E8282" s="4">
        <v>43811</v>
      </c>
      <c r="F8282" s="3">
        <v>0.35544999999999999</v>
      </c>
      <c r="G8282" s="2">
        <f>Table13[[#This Row],[CF % FV]]*$A$2</f>
        <v>39.099499999999999</v>
      </c>
      <c r="H8282" s="3">
        <v>-2.2105191306713602E-3</v>
      </c>
      <c r="I8282" s="2">
        <f>Table13[[#This Row],[CF % EOL ]]*$A$6</f>
        <v>0</v>
      </c>
      <c r="J8282" s="3">
        <v>9.3477752350837245E-2</v>
      </c>
      <c r="K8282" s="2">
        <f>$A$10*Table13[[#This Row],[CF % WEC]]</f>
        <v>0</v>
      </c>
      <c r="L8282" s="1">
        <v>18.395509509671335</v>
      </c>
      <c r="M8282" s="2">
        <f>Table13[[#This Row],[Cons h '[MWh']]]-Table13[[#This Row],[Ewec_prod '[MWh']]]-Table13[[#This Row],[Eeol_prod '[MWh']]]-Table13[[#This Row],[Efv_prod '[MWh']]]</f>
        <v>-20.703990490328664</v>
      </c>
    </row>
    <row r="8283" x14ac:dyDescent="0.25">
      <c r="E8283" s="4">
        <v>43811.041666666664</v>
      </c>
      <c r="F8283" s="3">
        <v>0.27801999999999999</v>
      </c>
      <c r="G8283" s="2">
        <f>Table13[[#This Row],[CF % FV]]*$A$2</f>
        <v>30.5822</v>
      </c>
      <c r="H8283" s="3">
        <v>2.6342864487536401E-2</v>
      </c>
      <c r="I8283" s="2">
        <f>Table13[[#This Row],[CF % EOL ]]*$A$6</f>
        <v>0</v>
      </c>
      <c r="J8283" s="3">
        <v>9.6000616521385376E-2</v>
      </c>
      <c r="K8283" s="2">
        <f>$A$10*Table13[[#This Row],[CF % WEC]]</f>
        <v>0</v>
      </c>
      <c r="L8283" s="1">
        <v>26.35486914685314</v>
      </c>
      <c r="M8283" s="2">
        <f>Table13[[#This Row],[Cons h '[MWh']]]-Table13[[#This Row],[Ewec_prod '[MWh']]]-Table13[[#This Row],[Eeol_prod '[MWh']]]-Table13[[#This Row],[Efv_prod '[MWh']]]</f>
        <v>-4.2273308531468601</v>
      </c>
    </row>
    <row r="8284" x14ac:dyDescent="0.25">
      <c r="E8284" s="4">
        <v>43811.083333333336</v>
      </c>
      <c r="F8284" s="3">
        <v>0.13291999999999998</v>
      </c>
      <c r="G8284" s="2">
        <f>Table13[[#This Row],[CF % FV]]*$A$2</f>
        <v>14.621199999999998</v>
      </c>
      <c r="H8284" s="3">
        <v>7.40428819820209E-2</v>
      </c>
      <c r="I8284" s="2">
        <f>Table13[[#This Row],[CF % EOL ]]*$A$6</f>
        <v>0</v>
      </c>
      <c r="J8284" s="3">
        <v>0.10052306231386761</v>
      </c>
      <c r="K8284" s="2">
        <f>$A$10*Table13[[#This Row],[CF % WEC]]</f>
        <v>0</v>
      </c>
      <c r="L8284" s="1">
        <v>26.241434745411564</v>
      </c>
      <c r="M8284" s="2">
        <f>Table13[[#This Row],[Cons h '[MWh']]]-Table13[[#This Row],[Ewec_prod '[MWh']]]-Table13[[#This Row],[Eeol_prod '[MWh']]]-Table13[[#This Row],[Efv_prod '[MWh']]]</f>
        <v>11.620234745411565</v>
      </c>
    </row>
    <row r="8285" x14ac:dyDescent="0.25">
      <c r="E8285" s="4">
        <v>43811.125</v>
      </c>
      <c r="F8285" s="3">
        <v>2.2600000000000002E-2</v>
      </c>
      <c r="G8285" s="2">
        <f>Table13[[#This Row],[CF % FV]]*$A$2</f>
        <v>2.4860000000000002</v>
      </c>
      <c r="H8285" s="3">
        <v>0.136636114856026</v>
      </c>
      <c r="I8285" s="2">
        <f>Table13[[#This Row],[CF % EOL ]]*$A$6</f>
        <v>0</v>
      </c>
      <c r="J8285" s="3">
        <v>0.10722804134884135</v>
      </c>
      <c r="K8285" s="2">
        <f>$A$10*Table13[[#This Row],[CF % WEC]]</f>
        <v>0</v>
      </c>
      <c r="L8285" s="1">
        <v>20.994825174724316</v>
      </c>
      <c r="M8285" s="2">
        <f>Table13[[#This Row],[Cons h '[MWh']]]-Table13[[#This Row],[Ewec_prod '[MWh']]]-Table13[[#This Row],[Eeol_prod '[MWh']]]-Table13[[#This Row],[Efv_prod '[MWh']]]</f>
        <v>18.508825174724315</v>
      </c>
    </row>
    <row r="8286" x14ac:dyDescent="0.25">
      <c r="E8286" s="4">
        <v>43811.166666666664</v>
      </c>
      <c r="F8286" s="3">
        <v>0</v>
      </c>
      <c r="G8286" s="2">
        <f>Table13[[#This Row],[CF % FV]]*$A$2</f>
        <v>0</v>
      </c>
      <c r="H8286" s="3">
        <v>0.141727621640972</v>
      </c>
      <c r="I8286" s="2">
        <f>Table13[[#This Row],[CF % EOL ]]*$A$6</f>
        <v>0</v>
      </c>
      <c r="J8286" s="3">
        <v>0.11650713032968603</v>
      </c>
      <c r="K8286" s="2">
        <f>$A$10*Table13[[#This Row],[CF % WEC]]</f>
        <v>0</v>
      </c>
      <c r="L8286" s="1">
        <v>27.54147770901751</v>
      </c>
      <c r="M8286" s="2">
        <f>Table13[[#This Row],[Cons h '[MWh']]]-Table13[[#This Row],[Ewec_prod '[MWh']]]-Table13[[#This Row],[Eeol_prod '[MWh']]]-Table13[[#This Row],[Efv_prod '[MWh']]]</f>
        <v>27.54147770901751</v>
      </c>
    </row>
    <row r="8287" x14ac:dyDescent="0.25">
      <c r="E8287" s="4">
        <v>43811.208333333336</v>
      </c>
      <c r="F8287" s="3">
        <v>0</v>
      </c>
      <c r="G8287" s="2">
        <f>Table13[[#This Row],[CF % FV]]*$A$2</f>
        <v>0</v>
      </c>
      <c r="H8287" s="3">
        <v>0.178908409772638</v>
      </c>
      <c r="I8287" s="2">
        <f>Table13[[#This Row],[CF % EOL ]]*$A$6</f>
        <v>0</v>
      </c>
      <c r="J8287" s="3">
        <v>0.12950284751757943</v>
      </c>
      <c r="K8287" s="2">
        <f>$A$10*Table13[[#This Row],[CF % WEC]]</f>
        <v>0</v>
      </c>
      <c r="L8287" s="1">
        <v>28.032519894112848</v>
      </c>
      <c r="M8287" s="2">
        <f>Table13[[#This Row],[Cons h '[MWh']]]-Table13[[#This Row],[Ewec_prod '[MWh']]]-Table13[[#This Row],[Eeol_prod '[MWh']]]-Table13[[#This Row],[Efv_prod '[MWh']]]</f>
        <v>28.032519894112848</v>
      </c>
    </row>
    <row r="8288" x14ac:dyDescent="0.25">
      <c r="E8288" s="4">
        <v>43811.25</v>
      </c>
      <c r="F8288" s="3">
        <v>0</v>
      </c>
      <c r="G8288" s="2">
        <f>Table13[[#This Row],[CF % FV]]*$A$2</f>
        <v>0</v>
      </c>
      <c r="H8288" s="3">
        <v>0.24830689165536801</v>
      </c>
      <c r="I8288" s="2">
        <f>Table13[[#This Row],[CF % EOL ]]*$A$6</f>
        <v>0</v>
      </c>
      <c r="J8288" s="3">
        <v>0.1379016286193421</v>
      </c>
      <c r="K8288" s="2">
        <f>$A$10*Table13[[#This Row],[CF % WEC]]</f>
        <v>0</v>
      </c>
      <c r="L8288" s="1">
        <v>36.17864893435501</v>
      </c>
      <c r="M8288" s="2">
        <f>Table13[[#This Row],[Cons h '[MWh']]]-Table13[[#This Row],[Ewec_prod '[MWh']]]-Table13[[#This Row],[Eeol_prod '[MWh']]]-Table13[[#This Row],[Efv_prod '[MWh']]]</f>
        <v>36.17864893435501</v>
      </c>
    </row>
    <row r="8289" x14ac:dyDescent="0.25">
      <c r="E8289" s="4">
        <v>43811.291666666664</v>
      </c>
      <c r="F8289" s="3">
        <v>0</v>
      </c>
      <c r="G8289" s="2">
        <f>Table13[[#This Row],[CF % FV]]*$A$2</f>
        <v>0</v>
      </c>
      <c r="H8289" s="3">
        <v>0.270582798388318</v>
      </c>
      <c r="I8289" s="2">
        <f>Table13[[#This Row],[CF % EOL ]]*$A$6</f>
        <v>0</v>
      </c>
      <c r="J8289" s="3">
        <v>0.1424775771353243</v>
      </c>
      <c r="K8289" s="2">
        <f>$A$10*Table13[[#This Row],[CF % WEC]]</f>
        <v>0</v>
      </c>
      <c r="L8289" s="1">
        <v>31.33519119168362</v>
      </c>
      <c r="M8289" s="2">
        <f>Table13[[#This Row],[Cons h '[MWh']]]-Table13[[#This Row],[Ewec_prod '[MWh']]]-Table13[[#This Row],[Eeol_prod '[MWh']]]-Table13[[#This Row],[Efv_prod '[MWh']]]</f>
        <v>31.33519119168362</v>
      </c>
    </row>
    <row r="8290" x14ac:dyDescent="0.25">
      <c r="E8290" s="4">
        <v>43811.333333333336</v>
      </c>
      <c r="F8290" s="3">
        <v>0</v>
      </c>
      <c r="G8290" s="2">
        <f>Table13[[#This Row],[CF % FV]]*$A$2</f>
        <v>0</v>
      </c>
      <c r="H8290" s="3">
        <v>0.22531234153482299</v>
      </c>
      <c r="I8290" s="2">
        <f>Table13[[#This Row],[CF % EOL ]]*$A$6</f>
        <v>0</v>
      </c>
      <c r="J8290" s="3">
        <v>0.14519139532925981</v>
      </c>
      <c r="K8290" s="2">
        <f>$A$10*Table13[[#This Row],[CF % WEC]]</f>
        <v>0</v>
      </c>
      <c r="L8290" s="1">
        <v>25.211966562031364</v>
      </c>
      <c r="M8290" s="2">
        <f>Table13[[#This Row],[Cons h '[MWh']]]-Table13[[#This Row],[Ewec_prod '[MWh']]]-Table13[[#This Row],[Eeol_prod '[MWh']]]-Table13[[#This Row],[Efv_prod '[MWh']]]</f>
        <v>25.211966562031364</v>
      </c>
    </row>
    <row r="8291" x14ac:dyDescent="0.25">
      <c r="E8291" s="4">
        <v>43811.375</v>
      </c>
      <c r="F8291" s="3">
        <v>0</v>
      </c>
      <c r="G8291" s="2">
        <f>Table13[[#This Row],[CF % FV]]*$A$2</f>
        <v>0</v>
      </c>
      <c r="H8291" s="3">
        <v>0.18350375008129099</v>
      </c>
      <c r="I8291" s="2">
        <f>Table13[[#This Row],[CF % EOL ]]*$A$6</f>
        <v>0</v>
      </c>
      <c r="J8291" s="3">
        <v>0.13996006695218874</v>
      </c>
      <c r="K8291" s="2">
        <f>$A$10*Table13[[#This Row],[CF % WEC]]</f>
        <v>0</v>
      </c>
      <c r="L8291" s="1">
        <v>28.438019105368209</v>
      </c>
      <c r="M8291" s="2">
        <f>Table13[[#This Row],[Cons h '[MWh']]]-Table13[[#This Row],[Ewec_prod '[MWh']]]-Table13[[#This Row],[Eeol_prod '[MWh']]]-Table13[[#This Row],[Efv_prod '[MWh']]]</f>
        <v>28.438019105368209</v>
      </c>
    </row>
    <row r="8292" x14ac:dyDescent="0.25">
      <c r="E8292" s="4">
        <v>43811.416666666664</v>
      </c>
      <c r="F8292" s="3">
        <v>0</v>
      </c>
      <c r="G8292" s="2">
        <f>Table13[[#This Row],[CF % FV]]*$A$2</f>
        <v>0</v>
      </c>
      <c r="H8292" s="3">
        <v>-2.80466162491754E-3</v>
      </c>
      <c r="I8292" s="2">
        <f>Table13[[#This Row],[CF % EOL ]]*$A$6</f>
        <v>0</v>
      </c>
      <c r="J8292" s="3">
        <v>0.13757034492993375</v>
      </c>
      <c r="K8292" s="2">
        <f>$A$10*Table13[[#This Row],[CF % WEC]]</f>
        <v>0</v>
      </c>
      <c r="L8292" s="1">
        <v>36.701904676253939</v>
      </c>
      <c r="M8292" s="2">
        <f>Table13[[#This Row],[Cons h '[MWh']]]-Table13[[#This Row],[Ewec_prod '[MWh']]]-Table13[[#This Row],[Eeol_prod '[MWh']]]-Table13[[#This Row],[Efv_prod '[MWh']]]</f>
        <v>36.701904676253939</v>
      </c>
    </row>
    <row r="8293" x14ac:dyDescent="0.25">
      <c r="E8293" s="4">
        <v>43811.458333333336</v>
      </c>
      <c r="F8293" s="3">
        <v>0</v>
      </c>
      <c r="G8293" s="2">
        <f>Table13[[#This Row],[CF % FV]]*$A$2</f>
        <v>0</v>
      </c>
      <c r="H8293" s="3">
        <v>8.6838006494770591E-3</v>
      </c>
      <c r="I8293" s="2">
        <f>Table13[[#This Row],[CF % EOL ]]*$A$6</f>
        <v>0</v>
      </c>
      <c r="J8293" s="3">
        <v>0.13696758310292811</v>
      </c>
      <c r="K8293" s="2">
        <f>$A$10*Table13[[#This Row],[CF % WEC]]</f>
        <v>0</v>
      </c>
      <c r="L8293" s="1">
        <v>31.411630103552415</v>
      </c>
      <c r="M8293" s="2">
        <f>Table13[[#This Row],[Cons h '[MWh']]]-Table13[[#This Row],[Ewec_prod '[MWh']]]-Table13[[#This Row],[Eeol_prod '[MWh']]]-Table13[[#This Row],[Efv_prod '[MWh']]]</f>
        <v>31.411630103552415</v>
      </c>
    </row>
    <row r="8294" x14ac:dyDescent="0.25">
      <c r="E8294" s="4">
        <v>43811.5</v>
      </c>
      <c r="F8294" s="3">
        <v>0</v>
      </c>
      <c r="G8294" s="2">
        <f>Table13[[#This Row],[CF % FV]]*$A$2</f>
        <v>0</v>
      </c>
      <c r="H8294" s="3">
        <v>9.3285008871878697E-2</v>
      </c>
      <c r="I8294" s="2">
        <f>Table13[[#This Row],[CF % EOL ]]*$A$6</f>
        <v>0</v>
      </c>
      <c r="J8294" s="3">
        <v>0.13901351247159113</v>
      </c>
      <c r="K8294" s="2">
        <f>$A$10*Table13[[#This Row],[CF % WEC]]</f>
        <v>0</v>
      </c>
      <c r="L8294" s="1">
        <v>37.041035981555694</v>
      </c>
      <c r="M8294" s="2">
        <f>Table13[[#This Row],[Cons h '[MWh']]]-Table13[[#This Row],[Ewec_prod '[MWh']]]-Table13[[#This Row],[Eeol_prod '[MWh']]]-Table13[[#This Row],[Efv_prod '[MWh']]]</f>
        <v>37.041035981555694</v>
      </c>
    </row>
    <row r="8295" x14ac:dyDescent="0.25">
      <c r="E8295" s="4">
        <v>43811.541666666664</v>
      </c>
      <c r="F8295" s="3">
        <v>0</v>
      </c>
      <c r="G8295" s="2">
        <f>Table13[[#This Row],[CF % FV]]*$A$2</f>
        <v>0</v>
      </c>
      <c r="H8295" s="3">
        <v>0.164319602455336</v>
      </c>
      <c r="I8295" s="2">
        <f>Table13[[#This Row],[CF % EOL ]]*$A$6</f>
        <v>0</v>
      </c>
      <c r="J8295" s="3">
        <v>0.14255163326521786</v>
      </c>
      <c r="K8295" s="2">
        <f>$A$10*Table13[[#This Row],[CF % WEC]]</f>
        <v>0</v>
      </c>
      <c r="L8295" s="1">
        <v>29.867273027351636</v>
      </c>
      <c r="M8295" s="2">
        <f>Table13[[#This Row],[Cons h '[MWh']]]-Table13[[#This Row],[Ewec_prod '[MWh']]]-Table13[[#This Row],[Eeol_prod '[MWh']]]-Table13[[#This Row],[Efv_prod '[MWh']]]</f>
        <v>29.867273027351636</v>
      </c>
    </row>
    <row r="8296" x14ac:dyDescent="0.25">
      <c r="E8296" s="4">
        <v>43811.583333333336</v>
      </c>
      <c r="F8296" s="3">
        <v>0</v>
      </c>
      <c r="G8296" s="2">
        <f>Table13[[#This Row],[CF % FV]]*$A$2</f>
        <v>0</v>
      </c>
      <c r="H8296" s="3">
        <v>0.186806560862395</v>
      </c>
      <c r="I8296" s="2">
        <f>Table13[[#This Row],[CF % EOL ]]*$A$6</f>
        <v>0</v>
      </c>
      <c r="J8296" s="3">
        <v>0.14783484686456455</v>
      </c>
      <c r="K8296" s="2">
        <f>$A$10*Table13[[#This Row],[CF % WEC]]</f>
        <v>0</v>
      </c>
      <c r="L8296" s="1">
        <v>22.490320862577452</v>
      </c>
      <c r="M8296" s="2">
        <f>Table13[[#This Row],[Cons h '[MWh']]]-Table13[[#This Row],[Ewec_prod '[MWh']]]-Table13[[#This Row],[Eeol_prod '[MWh']]]-Table13[[#This Row],[Efv_prod '[MWh']]]</f>
        <v>22.490320862577452</v>
      </c>
    </row>
    <row r="8297" x14ac:dyDescent="0.25">
      <c r="E8297" s="4">
        <v>43811.625</v>
      </c>
      <c r="F8297" s="3">
        <v>1.65E-3</v>
      </c>
      <c r="G8297" s="2">
        <f>Table13[[#This Row],[CF % FV]]*$A$2</f>
        <v>0.18149999999999999</v>
      </c>
      <c r="H8297" s="3">
        <v>0.22355991177286</v>
      </c>
      <c r="I8297" s="2">
        <f>Table13[[#This Row],[CF % EOL ]]*$A$6</f>
        <v>0</v>
      </c>
      <c r="J8297" s="3">
        <v>0.15561867411856514</v>
      </c>
      <c r="K8297" s="2">
        <f>$A$10*Table13[[#This Row],[CF % WEC]]</f>
        <v>0</v>
      </c>
      <c r="L8297" s="1">
        <v>30.818028179504498</v>
      </c>
      <c r="M8297" s="2">
        <f>Table13[[#This Row],[Cons h '[MWh']]]-Table13[[#This Row],[Ewec_prod '[MWh']]]-Table13[[#This Row],[Eeol_prod '[MWh']]]-Table13[[#This Row],[Efv_prod '[MWh']]]</f>
        <v>30.636528179504499</v>
      </c>
    </row>
    <row r="8298" x14ac:dyDescent="0.25">
      <c r="E8298" s="4">
        <v>43811.666666666664</v>
      </c>
      <c r="F8298" s="3">
        <v>7.1980000000000002E-2</v>
      </c>
      <c r="G8298" s="2">
        <f>Table13[[#This Row],[CF % FV]]*$A$2</f>
        <v>7.9178000000000006</v>
      </c>
      <c r="H8298" s="3">
        <v>0.27348261724568601</v>
      </c>
      <c r="I8298" s="2">
        <f>Table13[[#This Row],[CF % EOL ]]*$A$6</f>
        <v>0</v>
      </c>
      <c r="J8298" s="3">
        <v>0.16394559577406495</v>
      </c>
      <c r="K8298" s="2">
        <f>$A$10*Table13[[#This Row],[CF % WEC]]</f>
        <v>0</v>
      </c>
      <c r="L8298" s="1">
        <v>29.21907890996323</v>
      </c>
      <c r="M8298" s="2">
        <f>Table13[[#This Row],[Cons h '[MWh']]]-Table13[[#This Row],[Ewec_prod '[MWh']]]-Table13[[#This Row],[Eeol_prod '[MWh']]]-Table13[[#This Row],[Efv_prod '[MWh']]]</f>
        <v>21.30127890996323</v>
      </c>
    </row>
    <row r="8299" x14ac:dyDescent="0.25">
      <c r="E8299" s="4">
        <v>43811.708333333336</v>
      </c>
      <c r="F8299" s="3">
        <v>0.23499999999999999</v>
      </c>
      <c r="G8299" s="2">
        <f>Table13[[#This Row],[CF % FV]]*$A$2</f>
        <v>25.849999999999998</v>
      </c>
      <c r="H8299" s="3">
        <v>0.312940388926437</v>
      </c>
      <c r="I8299" s="2">
        <f>Table13[[#This Row],[CF % EOL ]]*$A$6</f>
        <v>0</v>
      </c>
      <c r="J8299" s="3">
        <v>0.17213853166984439</v>
      </c>
      <c r="K8299" s="2">
        <f>$A$10*Table13[[#This Row],[CF % WEC]]</f>
        <v>0</v>
      </c>
      <c r="L8299" s="1">
        <v>39.095927275570567</v>
      </c>
      <c r="M8299" s="2">
        <f>Table13[[#This Row],[Cons h '[MWh']]]-Table13[[#This Row],[Ewec_prod '[MWh']]]-Table13[[#This Row],[Eeol_prod '[MWh']]]-Table13[[#This Row],[Efv_prod '[MWh']]]</f>
        <v>13.245927275570569</v>
      </c>
    </row>
    <row r="8300" x14ac:dyDescent="0.25">
      <c r="E8300" s="4">
        <v>43811.75</v>
      </c>
      <c r="F8300" s="3">
        <v>0.15790999999999999</v>
      </c>
      <c r="G8300" s="2">
        <f>Table13[[#This Row],[CF % FV]]*$A$2</f>
        <v>17.370100000000001</v>
      </c>
      <c r="H8300" s="3">
        <v>0.34893412141326602</v>
      </c>
      <c r="I8300" s="2">
        <f>Table13[[#This Row],[CF % EOL ]]*$A$6</f>
        <v>0</v>
      </c>
      <c r="J8300" s="3">
        <v>0.17870332748130502</v>
      </c>
      <c r="K8300" s="2">
        <f>$A$10*Table13[[#This Row],[CF % WEC]]</f>
        <v>0</v>
      </c>
      <c r="L8300" s="1">
        <v>36.092749287631214</v>
      </c>
      <c r="M8300" s="2">
        <f>Table13[[#This Row],[Cons h '[MWh']]]-Table13[[#This Row],[Ewec_prod '[MWh']]]-Table13[[#This Row],[Eeol_prod '[MWh']]]-Table13[[#This Row],[Efv_prod '[MWh']]]</f>
        <v>18.722649287631214</v>
      </c>
    </row>
    <row r="8301" x14ac:dyDescent="0.25">
      <c r="E8301" s="4">
        <v>43811.791666666664</v>
      </c>
      <c r="F8301" s="3">
        <v>0.24687000000000001</v>
      </c>
      <c r="G8301" s="2">
        <f>Table13[[#This Row],[CF % FV]]*$A$2</f>
        <v>27.1557</v>
      </c>
      <c r="H8301" s="3">
        <v>0.39016945702233802</v>
      </c>
      <c r="I8301" s="2">
        <f>Table13[[#This Row],[CF % EOL ]]*$A$6</f>
        <v>0</v>
      </c>
      <c r="J8301" s="3">
        <v>0.18519785791252188</v>
      </c>
      <c r="K8301" s="2">
        <f>$A$10*Table13[[#This Row],[CF % WEC]]</f>
        <v>0</v>
      </c>
      <c r="L8301" s="1">
        <v>42.360923687208036</v>
      </c>
      <c r="M8301" s="2">
        <f>Table13[[#This Row],[Cons h '[MWh']]]-Table13[[#This Row],[Ewec_prod '[MWh']]]-Table13[[#This Row],[Eeol_prod '[MWh']]]-Table13[[#This Row],[Efv_prod '[MWh']]]</f>
        <v>15.205223687208036</v>
      </c>
    </row>
    <row r="8302" x14ac:dyDescent="0.25">
      <c r="E8302" s="4">
        <v>43811.833333333336</v>
      </c>
      <c r="F8302" s="3">
        <v>0.39204</v>
      </c>
      <c r="G8302" s="2">
        <f>Table13[[#This Row],[CF % FV]]*$A$2</f>
        <v>43.124400000000001</v>
      </c>
      <c r="H8302" s="3">
        <v>0.41409728536637203</v>
      </c>
      <c r="I8302" s="2">
        <f>Table13[[#This Row],[CF % EOL ]]*$A$6</f>
        <v>0</v>
      </c>
      <c r="J8302" s="3">
        <v>0.19010625363738953</v>
      </c>
      <c r="K8302" s="2">
        <f>$A$10*Table13[[#This Row],[CF % WEC]]</f>
        <v>0</v>
      </c>
      <c r="L8302" s="1">
        <v>33.615032213752819</v>
      </c>
      <c r="M8302" s="2">
        <f>Table13[[#This Row],[Cons h '[MWh']]]-Table13[[#This Row],[Ewec_prod '[MWh']]]-Table13[[#This Row],[Eeol_prod '[MWh']]]-Table13[[#This Row],[Efv_prod '[MWh']]]</f>
        <v>-9.5093677862471822</v>
      </c>
    </row>
    <row r="8303" x14ac:dyDescent="0.25">
      <c r="E8303" s="4">
        <v>43811.875</v>
      </c>
      <c r="F8303" s="3">
        <v>0.57474000000000003</v>
      </c>
      <c r="G8303" s="2">
        <f>Table13[[#This Row],[CF % FV]]*$A$2</f>
        <v>63.221400000000003</v>
      </c>
      <c r="H8303" s="3">
        <v>0.40206358809574599</v>
      </c>
      <c r="I8303" s="2">
        <f>Table13[[#This Row],[CF % EOL ]]*$A$6</f>
        <v>0</v>
      </c>
      <c r="J8303" s="3">
        <v>0.17435389584473901</v>
      </c>
      <c r="K8303" s="2">
        <f>$A$10*Table13[[#This Row],[CF % WEC]]</f>
        <v>0</v>
      </c>
      <c r="L8303" s="1">
        <v>31.568644653898136</v>
      </c>
      <c r="M8303" s="2">
        <f>Table13[[#This Row],[Cons h '[MWh']]]-Table13[[#This Row],[Ewec_prod '[MWh']]]-Table13[[#This Row],[Eeol_prod '[MWh']]]-Table13[[#This Row],[Efv_prod '[MWh']]]</f>
        <v>-31.652755346101866</v>
      </c>
    </row>
    <row r="8304" x14ac:dyDescent="0.25">
      <c r="E8304" s="4">
        <v>43811.916666666664</v>
      </c>
      <c r="F8304" s="3">
        <v>0.59811999999999999</v>
      </c>
      <c r="G8304" s="2">
        <f>Table13[[#This Row],[CF % FV]]*$A$2</f>
        <v>65.793199999999999</v>
      </c>
      <c r="H8304" s="3">
        <v>-3.8465038690253298E-3</v>
      </c>
      <c r="I8304" s="2">
        <f>Table13[[#This Row],[CF % EOL ]]*$A$6</f>
        <v>0</v>
      </c>
      <c r="J8304" s="3">
        <v>0.16192559410181742</v>
      </c>
      <c r="K8304" s="2">
        <f>$A$10*Table13[[#This Row],[CF % WEC]]</f>
        <v>0</v>
      </c>
      <c r="L8304" s="1">
        <v>31.617865144925908</v>
      </c>
      <c r="M8304" s="2">
        <f>Table13[[#This Row],[Cons h '[MWh']]]-Table13[[#This Row],[Ewec_prod '[MWh']]]-Table13[[#This Row],[Eeol_prod '[MWh']]]-Table13[[#This Row],[Efv_prod '[MWh']]]</f>
        <v>-34.175334855074091</v>
      </c>
    </row>
    <row r="8305" x14ac:dyDescent="0.25">
      <c r="E8305" s="4">
        <v>43811.958333333336</v>
      </c>
      <c r="F8305" s="3">
        <v>0.50905999999999996</v>
      </c>
      <c r="G8305" s="2">
        <f>Table13[[#This Row],[CF % FV]]*$A$2</f>
        <v>55.996599999999994</v>
      </c>
      <c r="H8305" s="3">
        <v>-3.0808535496633701E-3</v>
      </c>
      <c r="I8305" s="2">
        <f>Table13[[#This Row],[CF % EOL ]]*$A$6</f>
        <v>0</v>
      </c>
      <c r="J8305" s="3">
        <v>0.15276232592903022</v>
      </c>
      <c r="K8305" s="2">
        <f>$A$10*Table13[[#This Row],[CF % WEC]]</f>
        <v>0</v>
      </c>
      <c r="L8305" s="1">
        <v>26.6864592168927</v>
      </c>
      <c r="M8305" s="2">
        <f>Table13[[#This Row],[Cons h '[MWh']]]-Table13[[#This Row],[Ewec_prod '[MWh']]]-Table13[[#This Row],[Eeol_prod '[MWh']]]-Table13[[#This Row],[Efv_prod '[MWh']]]</f>
        <v>-29.310140783107293</v>
      </c>
    </row>
    <row r="8306" x14ac:dyDescent="0.25">
      <c r="E8306" s="4">
        <v>43812</v>
      </c>
      <c r="F8306" s="3">
        <v>0.41894999999999999</v>
      </c>
      <c r="G8306" s="2">
        <f>Table13[[#This Row],[CF % FV]]*$A$2</f>
        <v>46.084499999999998</v>
      </c>
      <c r="H8306" s="3">
        <v>-3.3950930894966298E-3</v>
      </c>
      <c r="I8306" s="2">
        <f>Table13[[#This Row],[CF % EOL ]]*$A$6</f>
        <v>0</v>
      </c>
      <c r="J8306" s="3">
        <v>0.14607947642231636</v>
      </c>
      <c r="K8306" s="2">
        <f>$A$10*Table13[[#This Row],[CF % WEC]]</f>
        <v>0</v>
      </c>
      <c r="L8306" s="1">
        <v>24.237409409234495</v>
      </c>
      <c r="M8306" s="2">
        <f>Table13[[#This Row],[Cons h '[MWh']]]-Table13[[#This Row],[Ewec_prod '[MWh']]]-Table13[[#This Row],[Eeol_prod '[MWh']]]-Table13[[#This Row],[Efv_prod '[MWh']]]</f>
        <v>-21.847090590765504</v>
      </c>
    </row>
    <row r="8307" x14ac:dyDescent="0.25">
      <c r="E8307" s="4">
        <v>43812.041666666664</v>
      </c>
      <c r="F8307" s="3">
        <v>0.24</v>
      </c>
      <c r="G8307" s="2">
        <f>Table13[[#This Row],[CF % FV]]*$A$2</f>
        <v>26.4</v>
      </c>
      <c r="H8307" s="3">
        <v>-3.8371184148531402E-3</v>
      </c>
      <c r="I8307" s="2">
        <f>Table13[[#This Row],[CF % EOL ]]*$A$6</f>
        <v>0</v>
      </c>
      <c r="J8307" s="3">
        <v>0.14059093868009853</v>
      </c>
      <c r="K8307" s="2">
        <f>$A$10*Table13[[#This Row],[CF % WEC]]</f>
        <v>0</v>
      </c>
      <c r="L8307" s="1">
        <v>20.18018152589012</v>
      </c>
      <c r="M8307" s="2">
        <f>Table13[[#This Row],[Cons h '[MWh']]]-Table13[[#This Row],[Ewec_prod '[MWh']]]-Table13[[#This Row],[Eeol_prod '[MWh']]]-Table13[[#This Row],[Efv_prod '[MWh']]]</f>
        <v>-6.2198184741098785</v>
      </c>
    </row>
    <row r="8308" x14ac:dyDescent="0.25">
      <c r="E8308" s="4">
        <v>43812.083333333336</v>
      </c>
      <c r="F8308" s="3">
        <v>0.10818000000000001</v>
      </c>
      <c r="G8308" s="2">
        <f>Table13[[#This Row],[CF % FV]]*$A$2</f>
        <v>11.899800000000001</v>
      </c>
      <c r="H8308" s="3">
        <v>-3.7795667867759801E-3</v>
      </c>
      <c r="I8308" s="2">
        <f>Table13[[#This Row],[CF % EOL ]]*$A$6</f>
        <v>0</v>
      </c>
      <c r="J8308" s="3">
        <v>0.1361802663913502</v>
      </c>
      <c r="K8308" s="2">
        <f>$A$10*Table13[[#This Row],[CF % WEC]]</f>
        <v>0</v>
      </c>
      <c r="L8308" s="1">
        <v>21.497494760638762</v>
      </c>
      <c r="M8308" s="2">
        <f>Table13[[#This Row],[Cons h '[MWh']]]-Table13[[#This Row],[Ewec_prod '[MWh']]]-Table13[[#This Row],[Eeol_prod '[MWh']]]-Table13[[#This Row],[Efv_prod '[MWh']]]</f>
        <v>9.5976947606387615</v>
      </c>
    </row>
    <row r="8309" x14ac:dyDescent="0.25">
      <c r="E8309" s="4">
        <v>43812.125</v>
      </c>
      <c r="F8309" s="3">
        <v>3.3070000000000002E-2</v>
      </c>
      <c r="G8309" s="2">
        <f>Table13[[#This Row],[CF % FV]]*$A$2</f>
        <v>3.6377000000000002</v>
      </c>
      <c r="H8309" s="3">
        <v>-3.81644503767592E-3</v>
      </c>
      <c r="I8309" s="2">
        <f>Table13[[#This Row],[CF % EOL ]]*$A$6</f>
        <v>0</v>
      </c>
      <c r="J8309" s="3">
        <v>0.13304326985943749</v>
      </c>
      <c r="K8309" s="2">
        <f>$A$10*Table13[[#This Row],[CF % WEC]]</f>
        <v>0</v>
      </c>
      <c r="L8309" s="1">
        <v>24.918935922290327</v>
      </c>
      <c r="M8309" s="2">
        <f>Table13[[#This Row],[Cons h '[MWh']]]-Table13[[#This Row],[Ewec_prod '[MWh']]]-Table13[[#This Row],[Eeol_prod '[MWh']]]-Table13[[#This Row],[Efv_prod '[MWh']]]</f>
        <v>21.281235922290328</v>
      </c>
    </row>
    <row r="8310" x14ac:dyDescent="0.25">
      <c r="E8310" s="4">
        <v>43812.166666666664</v>
      </c>
      <c r="F8310" s="3">
        <v>0</v>
      </c>
      <c r="G8310" s="2">
        <f>Table13[[#This Row],[CF % FV]]*$A$2</f>
        <v>0</v>
      </c>
      <c r="H8310" s="3">
        <v>-2.5460187014789298E-3</v>
      </c>
      <c r="I8310" s="2">
        <f>Table13[[#This Row],[CF % EOL ]]*$A$6</f>
        <v>0</v>
      </c>
      <c r="J8310" s="3">
        <v>0.13155078997490005</v>
      </c>
      <c r="K8310" s="2">
        <f>$A$10*Table13[[#This Row],[CF % WEC]]</f>
        <v>0</v>
      </c>
      <c r="L8310" s="1">
        <v>28.135929561066234</v>
      </c>
      <c r="M8310" s="2">
        <f>Table13[[#This Row],[Cons h '[MWh']]]-Table13[[#This Row],[Ewec_prod '[MWh']]]-Table13[[#This Row],[Eeol_prod '[MWh']]]-Table13[[#This Row],[Efv_prod '[MWh']]]</f>
        <v>28.135929561066234</v>
      </c>
    </row>
    <row r="8311" x14ac:dyDescent="0.25">
      <c r="E8311" s="4">
        <v>43812.208333333336</v>
      </c>
      <c r="F8311" s="3">
        <v>0</v>
      </c>
      <c r="G8311" s="2">
        <f>Table13[[#This Row],[CF % FV]]*$A$2</f>
        <v>0</v>
      </c>
      <c r="H8311" s="3">
        <v>2.7406268888418399E-3</v>
      </c>
      <c r="I8311" s="2">
        <f>Table13[[#This Row],[CF % EOL ]]*$A$6</f>
        <v>0</v>
      </c>
      <c r="J8311" s="3">
        <v>0.13078952800174448</v>
      </c>
      <c r="K8311" s="2">
        <f>$A$10*Table13[[#This Row],[CF % WEC]]</f>
        <v>0</v>
      </c>
      <c r="L8311" s="1">
        <v>35.380934145689388</v>
      </c>
      <c r="M8311" s="2">
        <f>Table13[[#This Row],[Cons h '[MWh']]]-Table13[[#This Row],[Ewec_prod '[MWh']]]-Table13[[#This Row],[Eeol_prod '[MWh']]]-Table13[[#This Row],[Efv_prod '[MWh']]]</f>
        <v>35.380934145689388</v>
      </c>
    </row>
    <row r="8312" x14ac:dyDescent="0.25">
      <c r="E8312" s="4">
        <v>43812.25</v>
      </c>
      <c r="F8312" s="3">
        <v>0</v>
      </c>
      <c r="G8312" s="2">
        <f>Table13[[#This Row],[CF % FV]]*$A$2</f>
        <v>0</v>
      </c>
      <c r="H8312" s="3">
        <v>3.6681745673695101E-2</v>
      </c>
      <c r="I8312" s="2">
        <f>Table13[[#This Row],[CF % EOL ]]*$A$6</f>
        <v>0</v>
      </c>
      <c r="J8312" s="3">
        <v>0.13116429439387989</v>
      </c>
      <c r="K8312" s="2">
        <f>$A$10*Table13[[#This Row],[CF % WEC]]</f>
        <v>0</v>
      </c>
      <c r="L8312" s="1">
        <v>37.179660559690461</v>
      </c>
      <c r="M8312" s="2">
        <f>Table13[[#This Row],[Cons h '[MWh']]]-Table13[[#This Row],[Ewec_prod '[MWh']]]-Table13[[#This Row],[Eeol_prod '[MWh']]]-Table13[[#This Row],[Efv_prod '[MWh']]]</f>
        <v>37.179660559690461</v>
      </c>
    </row>
    <row r="8313" x14ac:dyDescent="0.25">
      <c r="E8313" s="4">
        <v>43812.291666666664</v>
      </c>
      <c r="F8313" s="3">
        <v>0</v>
      </c>
      <c r="G8313" s="2">
        <f>Table13[[#This Row],[CF % FV]]*$A$2</f>
        <v>0</v>
      </c>
      <c r="H8313" s="3">
        <v>4.4906693824046703E-2</v>
      </c>
      <c r="I8313" s="2">
        <f>Table13[[#This Row],[CF % EOL ]]*$A$6</f>
        <v>0</v>
      </c>
      <c r="J8313" s="3">
        <v>0.13256567640980546</v>
      </c>
      <c r="K8313" s="2">
        <f>$A$10*Table13[[#This Row],[CF % WEC]]</f>
        <v>0</v>
      </c>
      <c r="L8313" s="1">
        <v>34.993606147044176</v>
      </c>
      <c r="M8313" s="2">
        <f>Table13[[#This Row],[Cons h '[MWh']]]-Table13[[#This Row],[Ewec_prod '[MWh']]]-Table13[[#This Row],[Eeol_prod '[MWh']]]-Table13[[#This Row],[Efv_prod '[MWh']]]</f>
        <v>34.993606147044176</v>
      </c>
    </row>
    <row r="8314" x14ac:dyDescent="0.25">
      <c r="E8314" s="4">
        <v>43812.333333333336</v>
      </c>
      <c r="F8314" s="3">
        <v>0</v>
      </c>
      <c r="G8314" s="2">
        <f>Table13[[#This Row],[CF % FV]]*$A$2</f>
        <v>0</v>
      </c>
      <c r="H8314" s="3">
        <v>4.0482856502134699E-2</v>
      </c>
      <c r="I8314" s="2">
        <f>Table13[[#This Row],[CF % EOL ]]*$A$6</f>
        <v>0</v>
      </c>
      <c r="J8314" s="3">
        <v>0.13566886938258499</v>
      </c>
      <c r="K8314" s="2">
        <f>$A$10*Table13[[#This Row],[CF % WEC]]</f>
        <v>0</v>
      </c>
      <c r="L8314" s="1">
        <v>29.538165296026403</v>
      </c>
      <c r="M8314" s="2">
        <f>Table13[[#This Row],[Cons h '[MWh']]]-Table13[[#This Row],[Ewec_prod '[MWh']]]-Table13[[#This Row],[Eeol_prod '[MWh']]]-Table13[[#This Row],[Efv_prod '[MWh']]]</f>
        <v>29.538165296026403</v>
      </c>
    </row>
    <row r="8315" x14ac:dyDescent="0.25">
      <c r="E8315" s="4">
        <v>43812.375</v>
      </c>
      <c r="F8315" s="3">
        <v>0</v>
      </c>
      <c r="G8315" s="2">
        <f>Table13[[#This Row],[CF % FV]]*$A$2</f>
        <v>0</v>
      </c>
      <c r="H8315" s="3">
        <v>3.6501993683185803E-2</v>
      </c>
      <c r="I8315" s="2">
        <f>Table13[[#This Row],[CF % EOL ]]*$A$6</f>
        <v>0</v>
      </c>
      <c r="J8315" s="3">
        <v>0.13382936863191003</v>
      </c>
      <c r="K8315" s="2">
        <f>$A$10*Table13[[#This Row],[CF % WEC]]</f>
        <v>0</v>
      </c>
      <c r="L8315" s="1">
        <v>33.896119301626591</v>
      </c>
      <c r="M8315" s="2">
        <f>Table13[[#This Row],[Cons h '[MWh']]]-Table13[[#This Row],[Ewec_prod '[MWh']]]-Table13[[#This Row],[Eeol_prod '[MWh']]]-Table13[[#This Row],[Efv_prod '[MWh']]]</f>
        <v>33.896119301626591</v>
      </c>
    </row>
    <row r="8316" x14ac:dyDescent="0.25">
      <c r="E8316" s="4">
        <v>43812.416666666664</v>
      </c>
      <c r="F8316" s="3">
        <v>0</v>
      </c>
      <c r="G8316" s="2">
        <f>Table13[[#This Row],[CF % FV]]*$A$2</f>
        <v>0</v>
      </c>
      <c r="H8316" s="3">
        <v>6.1386728144962703E-3</v>
      </c>
      <c r="I8316" s="2">
        <f>Table13[[#This Row],[CF % EOL ]]*$A$6</f>
        <v>0</v>
      </c>
      <c r="J8316" s="3">
        <v>0.13166758844430326</v>
      </c>
      <c r="K8316" s="2">
        <f>$A$10*Table13[[#This Row],[CF % WEC]]</f>
        <v>0</v>
      </c>
      <c r="L8316" s="1">
        <v>31.341434885669067</v>
      </c>
      <c r="M8316" s="2">
        <f>Table13[[#This Row],[Cons h '[MWh']]]-Table13[[#This Row],[Ewec_prod '[MWh']]]-Table13[[#This Row],[Eeol_prod '[MWh']]]-Table13[[#This Row],[Efv_prod '[MWh']]]</f>
        <v>31.341434885669067</v>
      </c>
    </row>
    <row r="8317" x14ac:dyDescent="0.25">
      <c r="E8317" s="4">
        <v>43812.458333333336</v>
      </c>
      <c r="F8317" s="3">
        <v>0</v>
      </c>
      <c r="G8317" s="2">
        <f>Table13[[#This Row],[CF % FV]]*$A$2</f>
        <v>0</v>
      </c>
      <c r="H8317" s="3">
        <v>-1.52454018767342E-3</v>
      </c>
      <c r="I8317" s="2">
        <f>Table13[[#This Row],[CF % EOL ]]*$A$6</f>
        <v>0</v>
      </c>
      <c r="J8317" s="3">
        <v>0.13209548461444831</v>
      </c>
      <c r="K8317" s="2">
        <f>$A$10*Table13[[#This Row],[CF % WEC]]</f>
        <v>0</v>
      </c>
      <c r="L8317" s="1">
        <v>31.554648691437567</v>
      </c>
      <c r="M8317" s="2">
        <f>Table13[[#This Row],[Cons h '[MWh']]]-Table13[[#This Row],[Ewec_prod '[MWh']]]-Table13[[#This Row],[Eeol_prod '[MWh']]]-Table13[[#This Row],[Efv_prod '[MWh']]]</f>
        <v>31.554648691437567</v>
      </c>
    </row>
    <row r="8318" x14ac:dyDescent="0.25">
      <c r="E8318" s="4">
        <v>43812.5</v>
      </c>
      <c r="F8318" s="3">
        <v>0</v>
      </c>
      <c r="G8318" s="2">
        <f>Table13[[#This Row],[CF % FV]]*$A$2</f>
        <v>0</v>
      </c>
      <c r="H8318" s="3">
        <v>5.8921292292335302E-2</v>
      </c>
      <c r="I8318" s="2">
        <f>Table13[[#This Row],[CF % EOL ]]*$A$6</f>
        <v>0</v>
      </c>
      <c r="J8318" s="3">
        <v>0.13575919074778042</v>
      </c>
      <c r="K8318" s="2">
        <f>$A$10*Table13[[#This Row],[CF % WEC]]</f>
        <v>0</v>
      </c>
      <c r="L8318" s="1">
        <v>29.338720750710184</v>
      </c>
      <c r="M8318" s="2">
        <f>Table13[[#This Row],[Cons h '[MWh']]]-Table13[[#This Row],[Ewec_prod '[MWh']]]-Table13[[#This Row],[Eeol_prod '[MWh']]]-Table13[[#This Row],[Efv_prod '[MWh']]]</f>
        <v>29.338720750710184</v>
      </c>
    </row>
    <row r="8319" x14ac:dyDescent="0.25">
      <c r="E8319" s="4">
        <v>43812.541666666664</v>
      </c>
      <c r="F8319" s="3">
        <v>0</v>
      </c>
      <c r="G8319" s="2">
        <f>Table13[[#This Row],[CF % FV]]*$A$2</f>
        <v>0</v>
      </c>
      <c r="H8319" s="3">
        <v>0.120634570152581</v>
      </c>
      <c r="I8319" s="2">
        <f>Table13[[#This Row],[CF % EOL ]]*$A$6</f>
        <v>0</v>
      </c>
      <c r="J8319" s="3">
        <v>0.14124175085198923</v>
      </c>
      <c r="K8319" s="2">
        <f>$A$10*Table13[[#This Row],[CF % WEC]]</f>
        <v>0</v>
      </c>
      <c r="L8319" s="1">
        <v>34.464288973215538</v>
      </c>
      <c r="M8319" s="2">
        <f>Table13[[#This Row],[Cons h '[MWh']]]-Table13[[#This Row],[Ewec_prod '[MWh']]]-Table13[[#This Row],[Eeol_prod '[MWh']]]-Table13[[#This Row],[Efv_prod '[MWh']]]</f>
        <v>34.464288973215538</v>
      </c>
    </row>
    <row r="8320" x14ac:dyDescent="0.25">
      <c r="E8320" s="4">
        <v>43812.583333333336</v>
      </c>
      <c r="F8320" s="3">
        <v>0</v>
      </c>
      <c r="G8320" s="2">
        <f>Table13[[#This Row],[CF % FV]]*$A$2</f>
        <v>0</v>
      </c>
      <c r="H8320" s="3">
        <v>0.188377571735836</v>
      </c>
      <c r="I8320" s="2">
        <f>Table13[[#This Row],[CF % EOL ]]*$A$6</f>
        <v>0</v>
      </c>
      <c r="J8320" s="3">
        <v>0.14856038768079688</v>
      </c>
      <c r="K8320" s="2">
        <f>$A$10*Table13[[#This Row],[CF % WEC]]</f>
        <v>0</v>
      </c>
      <c r="L8320" s="1">
        <v>30.474139460120984</v>
      </c>
      <c r="M8320" s="2">
        <f>Table13[[#This Row],[Cons h '[MWh']]]-Table13[[#This Row],[Ewec_prod '[MWh']]]-Table13[[#This Row],[Eeol_prod '[MWh']]]-Table13[[#This Row],[Efv_prod '[MWh']]]</f>
        <v>30.474139460120984</v>
      </c>
    </row>
    <row r="8321" x14ac:dyDescent="0.25">
      <c r="E8321" s="4">
        <v>43812.625</v>
      </c>
      <c r="F8321" s="3">
        <v>2.2499999999999998E-3</v>
      </c>
      <c r="G8321" s="2">
        <f>Table13[[#This Row],[CF % FV]]*$A$2</f>
        <v>0.24749999999999997</v>
      </c>
      <c r="H8321" s="3">
        <v>0.240579035077298</v>
      </c>
      <c r="I8321" s="2">
        <f>Table13[[#This Row],[CF % EOL ]]*$A$6</f>
        <v>0</v>
      </c>
      <c r="J8321" s="3">
        <v>0.16445785581468045</v>
      </c>
      <c r="K8321" s="2">
        <f>$A$10*Table13[[#This Row],[CF % WEC]]</f>
        <v>0</v>
      </c>
      <c r="L8321" s="1">
        <v>36.890072364044563</v>
      </c>
      <c r="M8321" s="2">
        <f>Table13[[#This Row],[Cons h '[MWh']]]-Table13[[#This Row],[Ewec_prod '[MWh']]]-Table13[[#This Row],[Eeol_prod '[MWh']]]-Table13[[#This Row],[Efv_prod '[MWh']]]</f>
        <v>36.642572364044561</v>
      </c>
    </row>
    <row r="8322" x14ac:dyDescent="0.25">
      <c r="E8322" s="4">
        <v>43812.666666666664</v>
      </c>
      <c r="F8322" s="3">
        <v>7.1239999999999998E-2</v>
      </c>
      <c r="G8322" s="2">
        <f>Table13[[#This Row],[CF % FV]]*$A$2</f>
        <v>7.8363999999999994</v>
      </c>
      <c r="H8322" s="3">
        <v>0.36101718523787901</v>
      </c>
      <c r="I8322" s="2">
        <f>Table13[[#This Row],[CF % EOL ]]*$A$6</f>
        <v>0</v>
      </c>
      <c r="J8322" s="3">
        <v>0.19035119152458113</v>
      </c>
      <c r="K8322" s="2">
        <f>$A$10*Table13[[#This Row],[CF % WEC]]</f>
        <v>0</v>
      </c>
      <c r="L8322" s="1">
        <v>34.886815908107522</v>
      </c>
      <c r="M8322" s="2">
        <f>Table13[[#This Row],[Cons h '[MWh']]]-Table13[[#This Row],[Ewec_prod '[MWh']]]-Table13[[#This Row],[Eeol_prod '[MWh']]]-Table13[[#This Row],[Efv_prod '[MWh']]]</f>
        <v>27.050415908107524</v>
      </c>
    </row>
    <row r="8323" x14ac:dyDescent="0.25">
      <c r="E8323" s="4">
        <v>43812.708333333336</v>
      </c>
      <c r="F8323" s="3">
        <v>0.21812000000000001</v>
      </c>
      <c r="G8323" s="2">
        <f>Table13[[#This Row],[CF % FV]]*$A$2</f>
        <v>23.993200000000002</v>
      </c>
      <c r="H8323" s="3">
        <v>0.63424483555441802</v>
      </c>
      <c r="I8323" s="2">
        <f>Table13[[#This Row],[CF % EOL ]]*$A$6</f>
        <v>0</v>
      </c>
      <c r="J8323" s="3">
        <v>0.2199559182585713</v>
      </c>
      <c r="K8323" s="2">
        <f>$A$10*Table13[[#This Row],[CF % WEC]]</f>
        <v>0</v>
      </c>
      <c r="L8323" s="1">
        <v>32.832256299572911</v>
      </c>
      <c r="M8323" s="2">
        <f>Table13[[#This Row],[Cons h '[MWh']]]-Table13[[#This Row],[Ewec_prod '[MWh']]]-Table13[[#This Row],[Eeol_prod '[MWh']]]-Table13[[#This Row],[Efv_prod '[MWh']]]</f>
        <v>8.8390562995729098</v>
      </c>
    </row>
    <row r="8324" x14ac:dyDescent="0.25">
      <c r="E8324" s="4">
        <v>43812.75</v>
      </c>
      <c r="F8324" s="3">
        <v>0.36348000000000003</v>
      </c>
      <c r="G8324" s="2">
        <f>Table13[[#This Row],[CF % FV]]*$A$2</f>
        <v>39.982800000000005</v>
      </c>
      <c r="H8324" s="3">
        <v>0.73562560861195903</v>
      </c>
      <c r="I8324" s="2">
        <f>Table13[[#This Row],[CF % EOL ]]*$A$6</f>
        <v>0</v>
      </c>
      <c r="J8324" s="3">
        <v>0.24313459118973077</v>
      </c>
      <c r="K8324" s="2">
        <f>$A$10*Table13[[#This Row],[CF % WEC]]</f>
        <v>0</v>
      </c>
      <c r="L8324" s="1">
        <v>47.018522775022703</v>
      </c>
      <c r="M8324" s="2">
        <f>Table13[[#This Row],[Cons h '[MWh']]]-Table13[[#This Row],[Ewec_prod '[MWh']]]-Table13[[#This Row],[Eeol_prod '[MWh']]]-Table13[[#This Row],[Efv_prod '[MWh']]]</f>
        <v>7.0357227750226983</v>
      </c>
    </row>
    <row r="8325" x14ac:dyDescent="0.25">
      <c r="E8325" s="4">
        <v>43812.791666666664</v>
      </c>
      <c r="F8325" s="3">
        <v>0.51916999999999991</v>
      </c>
      <c r="G8325" s="2">
        <f>Table13[[#This Row],[CF % FV]]*$A$2</f>
        <v>57.108699999999992</v>
      </c>
      <c r="H8325" s="3">
        <v>0.678424373591622</v>
      </c>
      <c r="I8325" s="2">
        <f>Table13[[#This Row],[CF % EOL ]]*$A$6</f>
        <v>0</v>
      </c>
      <c r="J8325" s="3">
        <v>0.26141112538643468</v>
      </c>
      <c r="K8325" s="2">
        <f>$A$10*Table13[[#This Row],[CF % WEC]]</f>
        <v>0</v>
      </c>
      <c r="L8325" s="1">
        <v>41.898683844029151</v>
      </c>
      <c r="M8325" s="2">
        <f>Table13[[#This Row],[Cons h '[MWh']]]-Table13[[#This Row],[Ewec_prod '[MWh']]]-Table13[[#This Row],[Eeol_prod '[MWh']]]-Table13[[#This Row],[Efv_prod '[MWh']]]</f>
        <v>-15.210016155970841</v>
      </c>
    </row>
    <row r="8326" x14ac:dyDescent="0.25">
      <c r="E8326" s="4">
        <v>43812.833333333336</v>
      </c>
      <c r="F8326" s="3">
        <v>0.56492999999999993</v>
      </c>
      <c r="G8326" s="2">
        <f>Table13[[#This Row],[CF % FV]]*$A$2</f>
        <v>62.142299999999992</v>
      </c>
      <c r="H8326" s="3">
        <v>0.71449523503532097</v>
      </c>
      <c r="I8326" s="2">
        <f>Table13[[#This Row],[CF % EOL ]]*$A$6</f>
        <v>0</v>
      </c>
      <c r="J8326" s="3">
        <v>0.27879458940965507</v>
      </c>
      <c r="K8326" s="2">
        <f>$A$10*Table13[[#This Row],[CF % WEC]]</f>
        <v>0</v>
      </c>
      <c r="L8326" s="1">
        <v>41.043697987910733</v>
      </c>
      <c r="M8326" s="2">
        <f>Table13[[#This Row],[Cons h '[MWh']]]-Table13[[#This Row],[Ewec_prod '[MWh']]]-Table13[[#This Row],[Eeol_prod '[MWh']]]-Table13[[#This Row],[Efv_prod '[MWh']]]</f>
        <v>-21.098602012089259</v>
      </c>
    </row>
    <row r="8327" x14ac:dyDescent="0.25">
      <c r="E8327" s="4">
        <v>43812.875</v>
      </c>
      <c r="F8327" s="3">
        <v>0.57523999999999997</v>
      </c>
      <c r="G8327" s="2">
        <f>Table13[[#This Row],[CF % FV]]*$A$2</f>
        <v>63.276399999999995</v>
      </c>
      <c r="H8327" s="3">
        <v>0.701879872143645</v>
      </c>
      <c r="I8327" s="2">
        <f>Table13[[#This Row],[CF % EOL ]]*$A$6</f>
        <v>0</v>
      </c>
      <c r="J8327" s="3">
        <v>0.24826267907953081</v>
      </c>
      <c r="K8327" s="2">
        <f>$A$10*Table13[[#This Row],[CF % WEC]]</f>
        <v>0</v>
      </c>
      <c r="L8327" s="1">
        <v>31.838474136519363</v>
      </c>
      <c r="M8327" s="2">
        <f>Table13[[#This Row],[Cons h '[MWh']]]-Table13[[#This Row],[Ewec_prod '[MWh']]]-Table13[[#This Row],[Eeol_prod '[MWh']]]-Table13[[#This Row],[Efv_prod '[MWh']]]</f>
        <v>-31.437925863480633</v>
      </c>
    </row>
    <row r="8328" x14ac:dyDescent="0.25">
      <c r="E8328" s="4">
        <v>43812.916666666664</v>
      </c>
      <c r="F8328" s="3">
        <v>0.47858999999999996</v>
      </c>
      <c r="G8328" s="2">
        <f>Table13[[#This Row],[CF % FV]]*$A$2</f>
        <v>52.644899999999993</v>
      </c>
      <c r="H8328" s="3">
        <v>-2.4239593455267598E-3</v>
      </c>
      <c r="I8328" s="2">
        <f>Table13[[#This Row],[CF % EOL ]]*$A$6</f>
        <v>0</v>
      </c>
      <c r="J8328" s="3">
        <v>0.22628406768580298</v>
      </c>
      <c r="K8328" s="2">
        <f>$A$10*Table13[[#This Row],[CF % WEC]]</f>
        <v>0</v>
      </c>
      <c r="L8328" s="1">
        <v>27.436044644088508</v>
      </c>
      <c r="M8328" s="2">
        <f>Table13[[#This Row],[Cons h '[MWh']]]-Table13[[#This Row],[Ewec_prod '[MWh']]]-Table13[[#This Row],[Eeol_prod '[MWh']]]-Table13[[#This Row],[Efv_prod '[MWh']]]</f>
        <v>-25.208855355911485</v>
      </c>
    </row>
    <row r="8329" x14ac:dyDescent="0.25">
      <c r="E8329" s="4">
        <v>43812.958333333336</v>
      </c>
      <c r="F8329" s="3">
        <v>0.44172</v>
      </c>
      <c r="G8329" s="2">
        <f>Table13[[#This Row],[CF % FV]]*$A$2</f>
        <v>48.589199999999998</v>
      </c>
      <c r="H8329" s="3">
        <v>-6.0226039965150695E-4</v>
      </c>
      <c r="I8329" s="2">
        <f>Table13[[#This Row],[CF % EOL ]]*$A$6</f>
        <v>0</v>
      </c>
      <c r="J8329" s="3">
        <v>0.21167648929624994</v>
      </c>
      <c r="K8329" s="2">
        <f>$A$10*Table13[[#This Row],[CF % WEC]]</f>
        <v>0</v>
      </c>
      <c r="L8329" s="1">
        <v>26.535483178546571</v>
      </c>
      <c r="M8329" s="2">
        <f>Table13[[#This Row],[Cons h '[MWh']]]-Table13[[#This Row],[Ewec_prod '[MWh']]]-Table13[[#This Row],[Eeol_prod '[MWh']]]-Table13[[#This Row],[Efv_prod '[MWh']]]</f>
        <v>-22.053716821453428</v>
      </c>
    </row>
    <row r="8330" x14ac:dyDescent="0.25">
      <c r="E8330" s="4">
        <v>43813</v>
      </c>
      <c r="F8330" s="3">
        <v>0.30013000000000001</v>
      </c>
      <c r="G8330" s="2">
        <f>Table13[[#This Row],[CF % FV]]*$A$2</f>
        <v>33.014299999999999</v>
      </c>
      <c r="H8330" s="3">
        <v>2.4054511025024299E-2</v>
      </c>
      <c r="I8330" s="2">
        <f>Table13[[#This Row],[CF % EOL ]]*$A$6</f>
        <v>0</v>
      </c>
      <c r="J8330" s="3">
        <v>0.20794075916839805</v>
      </c>
      <c r="K8330" s="2">
        <f>$A$10*Table13[[#This Row],[CF % WEC]]</f>
        <v>0</v>
      </c>
      <c r="L8330" s="1">
        <v>28.384118397038666</v>
      </c>
      <c r="M8330" s="2">
        <f>Table13[[#This Row],[Cons h '[MWh']]]-Table13[[#This Row],[Ewec_prod '[MWh']]]-Table13[[#This Row],[Eeol_prod '[MWh']]]-Table13[[#This Row],[Efv_prod '[MWh']]]</f>
        <v>-4.6301816029613327</v>
      </c>
    </row>
    <row r="8331" x14ac:dyDescent="0.25">
      <c r="E8331" s="4">
        <v>43813.041666666664</v>
      </c>
      <c r="F8331" s="3">
        <v>0.20811000000000002</v>
      </c>
      <c r="G8331" s="2">
        <f>Table13[[#This Row],[CF % FV]]*$A$2</f>
        <v>22.892100000000003</v>
      </c>
      <c r="H8331" s="3">
        <v>0.100984050352149</v>
      </c>
      <c r="I8331" s="2">
        <f>Table13[[#This Row],[CF % EOL ]]*$A$6</f>
        <v>0</v>
      </c>
      <c r="J8331" s="3">
        <v>0.2202162093286798</v>
      </c>
      <c r="K8331" s="2">
        <f>$A$10*Table13[[#This Row],[CF % WEC]]</f>
        <v>0</v>
      </c>
      <c r="L8331" s="1">
        <v>21.158514813054705</v>
      </c>
      <c r="M8331" s="2">
        <f>Table13[[#This Row],[Cons h '[MWh']]]-Table13[[#This Row],[Ewec_prod '[MWh']]]-Table13[[#This Row],[Eeol_prod '[MWh']]]-Table13[[#This Row],[Efv_prod '[MWh']]]</f>
        <v>-1.7335851869452981</v>
      </c>
    </row>
    <row r="8332" x14ac:dyDescent="0.25">
      <c r="E8332" s="4">
        <v>43813.083333333336</v>
      </c>
      <c r="F8332" s="3">
        <v>7.5040000000000009E-2</v>
      </c>
      <c r="G8332" s="2">
        <f>Table13[[#This Row],[CF % FV]]*$A$2</f>
        <v>8.2544000000000004</v>
      </c>
      <c r="H8332" s="3">
        <v>0.222281684612468</v>
      </c>
      <c r="I8332" s="2">
        <f>Table13[[#This Row],[CF % EOL ]]*$A$6</f>
        <v>0</v>
      </c>
      <c r="J8332" s="3">
        <v>0.24423393082255768</v>
      </c>
      <c r="K8332" s="2">
        <f>$A$10*Table13[[#This Row],[CF % WEC]]</f>
        <v>0</v>
      </c>
      <c r="L8332" s="1">
        <v>27.56165068911357</v>
      </c>
      <c r="M8332" s="2">
        <f>Table13[[#This Row],[Cons h '[MWh']]]-Table13[[#This Row],[Ewec_prod '[MWh']]]-Table13[[#This Row],[Eeol_prod '[MWh']]]-Table13[[#This Row],[Efv_prod '[MWh']]]</f>
        <v>19.30725068911357</v>
      </c>
    </row>
    <row r="8333" x14ac:dyDescent="0.25">
      <c r="E8333" s="4">
        <v>43813.125</v>
      </c>
      <c r="F8333" s="3">
        <v>2.1850000000000001E-2</v>
      </c>
      <c r="G8333" s="2">
        <f>Table13[[#This Row],[CF % FV]]*$A$2</f>
        <v>2.4035000000000002</v>
      </c>
      <c r="H8333" s="3">
        <v>0.360888584646541</v>
      </c>
      <c r="I8333" s="2">
        <f>Table13[[#This Row],[CF % EOL ]]*$A$6</f>
        <v>0</v>
      </c>
      <c r="J8333" s="3">
        <v>0.27126647597339965</v>
      </c>
      <c r="K8333" s="2">
        <f>$A$10*Table13[[#This Row],[CF % WEC]]</f>
        <v>0</v>
      </c>
      <c r="L8333" s="1">
        <v>24.695121098075404</v>
      </c>
      <c r="M8333" s="2">
        <f>Table13[[#This Row],[Cons h '[MWh']]]-Table13[[#This Row],[Ewec_prod '[MWh']]]-Table13[[#This Row],[Eeol_prod '[MWh']]]-Table13[[#This Row],[Efv_prod '[MWh']]]</f>
        <v>22.291621098075403</v>
      </c>
    </row>
    <row r="8334" x14ac:dyDescent="0.25">
      <c r="E8334" s="4">
        <v>43813.166666666664</v>
      </c>
      <c r="F8334" s="3">
        <v>0</v>
      </c>
      <c r="G8334" s="2">
        <f>Table13[[#This Row],[CF % FV]]*$A$2</f>
        <v>0</v>
      </c>
      <c r="H8334" s="3">
        <v>0.59945599536248895</v>
      </c>
      <c r="I8334" s="2">
        <f>Table13[[#This Row],[CF % EOL ]]*$A$6</f>
        <v>0</v>
      </c>
      <c r="J8334" s="3">
        <v>0.30122895671779287</v>
      </c>
      <c r="K8334" s="2">
        <f>$A$10*Table13[[#This Row],[CF % WEC]]</f>
        <v>0</v>
      </c>
      <c r="L8334" s="1">
        <v>25.667477422068234</v>
      </c>
      <c r="M8334" s="2">
        <f>Table13[[#This Row],[Cons h '[MWh']]]-Table13[[#This Row],[Ewec_prod '[MWh']]]-Table13[[#This Row],[Eeol_prod '[MWh']]]-Table13[[#This Row],[Efv_prod '[MWh']]]</f>
        <v>25.667477422068234</v>
      </c>
    </row>
    <row r="8335" x14ac:dyDescent="0.25">
      <c r="E8335" s="4">
        <v>43813.208333333336</v>
      </c>
      <c r="F8335" s="3">
        <v>0</v>
      </c>
      <c r="G8335" s="2">
        <f>Table13[[#This Row],[CF % FV]]*$A$2</f>
        <v>0</v>
      </c>
      <c r="H8335" s="3">
        <v>0.80747380676469305</v>
      </c>
      <c r="I8335" s="2">
        <f>Table13[[#This Row],[CF % EOL ]]*$A$6</f>
        <v>0</v>
      </c>
      <c r="J8335" s="3">
        <v>0.32769538286996752</v>
      </c>
      <c r="K8335" s="2">
        <f>$A$10*Table13[[#This Row],[CF % WEC]]</f>
        <v>0</v>
      </c>
      <c r="L8335" s="1">
        <v>42.644004471107799</v>
      </c>
      <c r="M8335" s="2">
        <f>Table13[[#This Row],[Cons h '[MWh']]]-Table13[[#This Row],[Ewec_prod '[MWh']]]-Table13[[#This Row],[Eeol_prod '[MWh']]]-Table13[[#This Row],[Efv_prod '[MWh']]]</f>
        <v>42.644004471107799</v>
      </c>
    </row>
    <row r="8336" x14ac:dyDescent="0.25">
      <c r="E8336" s="4">
        <v>43813.25</v>
      </c>
      <c r="F8336" s="3">
        <v>0</v>
      </c>
      <c r="G8336" s="2">
        <f>Table13[[#This Row],[CF % FV]]*$A$2</f>
        <v>0</v>
      </c>
      <c r="H8336" s="3">
        <v>0.84154278544218897</v>
      </c>
      <c r="I8336" s="2">
        <f>Table13[[#This Row],[CF % EOL ]]*$A$6</f>
        <v>0</v>
      </c>
      <c r="J8336" s="3">
        <v>0.34778859907801452</v>
      </c>
      <c r="K8336" s="2">
        <f>$A$10*Table13[[#This Row],[CF % WEC]]</f>
        <v>0</v>
      </c>
      <c r="L8336" s="1">
        <v>44.546672481398531</v>
      </c>
      <c r="M8336" s="2">
        <f>Table13[[#This Row],[Cons h '[MWh']]]-Table13[[#This Row],[Ewec_prod '[MWh']]]-Table13[[#This Row],[Eeol_prod '[MWh']]]-Table13[[#This Row],[Efv_prod '[MWh']]]</f>
        <v>44.546672481398531</v>
      </c>
    </row>
    <row r="8337" x14ac:dyDescent="0.25">
      <c r="E8337" s="4">
        <v>43813.291666666664</v>
      </c>
      <c r="F8337" s="3">
        <v>0</v>
      </c>
      <c r="G8337" s="2">
        <f>Table13[[#This Row],[CF % FV]]*$A$2</f>
        <v>0</v>
      </c>
      <c r="H8337" s="3">
        <v>0.85022764677643303</v>
      </c>
      <c r="I8337" s="2">
        <f>Table13[[#This Row],[CF % EOL ]]*$A$6</f>
        <v>0</v>
      </c>
      <c r="J8337" s="3">
        <v>0.36216550108476964</v>
      </c>
      <c r="K8337" s="2">
        <f>$A$10*Table13[[#This Row],[CF % WEC]]</f>
        <v>0</v>
      </c>
      <c r="L8337" s="1">
        <v>26.279323678883298</v>
      </c>
      <c r="M8337" s="2">
        <f>Table13[[#This Row],[Cons h '[MWh']]]-Table13[[#This Row],[Ewec_prod '[MWh']]]-Table13[[#This Row],[Eeol_prod '[MWh']]]-Table13[[#This Row],[Efv_prod '[MWh']]]</f>
        <v>26.279323678883298</v>
      </c>
    </row>
    <row r="8338" x14ac:dyDescent="0.25">
      <c r="E8338" s="4">
        <v>43813.333333333336</v>
      </c>
      <c r="F8338" s="3">
        <v>0</v>
      </c>
      <c r="G8338" s="2">
        <f>Table13[[#This Row],[CF % FV]]*$A$2</f>
        <v>0</v>
      </c>
      <c r="H8338" s="3">
        <v>0.86459886307788203</v>
      </c>
      <c r="I8338" s="2">
        <f>Table13[[#This Row],[CF % EOL ]]*$A$6</f>
        <v>0</v>
      </c>
      <c r="J8338" s="3">
        <v>0.37348202251949997</v>
      </c>
      <c r="K8338" s="2">
        <f>$A$10*Table13[[#This Row],[CF % WEC]]</f>
        <v>0</v>
      </c>
      <c r="L8338" s="1">
        <v>36.424009116082374</v>
      </c>
      <c r="M8338" s="2">
        <f>Table13[[#This Row],[Cons h '[MWh']]]-Table13[[#This Row],[Ewec_prod '[MWh']]]-Table13[[#This Row],[Eeol_prod '[MWh']]]-Table13[[#This Row],[Efv_prod '[MWh']]]</f>
        <v>36.424009116082374</v>
      </c>
    </row>
    <row r="8339" x14ac:dyDescent="0.25">
      <c r="E8339" s="4">
        <v>43813.375</v>
      </c>
      <c r="F8339" s="3">
        <v>0</v>
      </c>
      <c r="G8339" s="2">
        <f>Table13[[#This Row],[CF % FV]]*$A$2</f>
        <v>0</v>
      </c>
      <c r="H8339" s="3">
        <v>0.86088714763301899</v>
      </c>
      <c r="I8339" s="2">
        <f>Table13[[#This Row],[CF % EOL ]]*$A$6</f>
        <v>0</v>
      </c>
      <c r="J8339" s="3">
        <v>0.2991388709793128</v>
      </c>
      <c r="K8339" s="2">
        <f>$A$10*Table13[[#This Row],[CF % WEC]]</f>
        <v>0</v>
      </c>
      <c r="L8339" s="1">
        <v>29.844852651397272</v>
      </c>
      <c r="M8339" s="2">
        <f>Table13[[#This Row],[Cons h '[MWh']]]-Table13[[#This Row],[Ewec_prod '[MWh']]]-Table13[[#This Row],[Eeol_prod '[MWh']]]-Table13[[#This Row],[Efv_prod '[MWh']]]</f>
        <v>29.844852651397272</v>
      </c>
    </row>
    <row r="8340" x14ac:dyDescent="0.25">
      <c r="E8340" s="4">
        <v>43813.416666666664</v>
      </c>
      <c r="F8340" s="3">
        <v>0</v>
      </c>
      <c r="G8340" s="2">
        <f>Table13[[#This Row],[CF % FV]]*$A$2</f>
        <v>0</v>
      </c>
      <c r="H8340" s="3">
        <v>-3.8061317573011102E-3</v>
      </c>
      <c r="I8340" s="2">
        <f>Table13[[#This Row],[CF % EOL ]]*$A$6</f>
        <v>0</v>
      </c>
      <c r="J8340" s="3">
        <v>0.24918982381488386</v>
      </c>
      <c r="K8340" s="2">
        <f>$A$10*Table13[[#This Row],[CF % WEC]]</f>
        <v>0</v>
      </c>
      <c r="L8340" s="1">
        <v>30.492657324211077</v>
      </c>
      <c r="M8340" s="2">
        <f>Table13[[#This Row],[Cons h '[MWh']]]-Table13[[#This Row],[Ewec_prod '[MWh']]]-Table13[[#This Row],[Eeol_prod '[MWh']]]-Table13[[#This Row],[Efv_prod '[MWh']]]</f>
        <v>30.492657324211077</v>
      </c>
    </row>
    <row r="8341" x14ac:dyDescent="0.25">
      <c r="E8341" s="4">
        <v>43813.458333333336</v>
      </c>
      <c r="F8341" s="3">
        <v>0</v>
      </c>
      <c r="G8341" s="2">
        <f>Table13[[#This Row],[CF % FV]]*$A$2</f>
        <v>0</v>
      </c>
      <c r="H8341" s="3">
        <v>-3.8361236596672599E-3</v>
      </c>
      <c r="I8341" s="2">
        <f>Table13[[#This Row],[CF % EOL ]]*$A$6</f>
        <v>0</v>
      </c>
      <c r="J8341" s="3">
        <v>0.21701069697915024</v>
      </c>
      <c r="K8341" s="2">
        <f>$A$10*Table13[[#This Row],[CF % WEC]]</f>
        <v>0</v>
      </c>
      <c r="L8341" s="1">
        <v>33.465213998242412</v>
      </c>
      <c r="M8341" s="2">
        <f>Table13[[#This Row],[Cons h '[MWh']]]-Table13[[#This Row],[Ewec_prod '[MWh']]]-Table13[[#This Row],[Eeol_prod '[MWh']]]-Table13[[#This Row],[Efv_prod '[MWh']]]</f>
        <v>33.465213998242412</v>
      </c>
    </row>
    <row r="8342" x14ac:dyDescent="0.25">
      <c r="E8342" s="4">
        <v>43813.5</v>
      </c>
      <c r="F8342" s="3">
        <v>0</v>
      </c>
      <c r="G8342" s="2">
        <f>Table13[[#This Row],[CF % FV]]*$A$2</f>
        <v>0</v>
      </c>
      <c r="H8342" s="3">
        <v>6.2200230262524497E-2</v>
      </c>
      <c r="I8342" s="2">
        <f>Table13[[#This Row],[CF % EOL ]]*$A$6</f>
        <v>0</v>
      </c>
      <c r="J8342" s="3">
        <v>0.19981191553019306</v>
      </c>
      <c r="K8342" s="2">
        <f>$A$10*Table13[[#This Row],[CF % WEC]]</f>
        <v>0</v>
      </c>
      <c r="L8342" s="1">
        <v>42.410904116726208</v>
      </c>
      <c r="M8342" s="2">
        <f>Table13[[#This Row],[Cons h '[MWh']]]-Table13[[#This Row],[Ewec_prod '[MWh']]]-Table13[[#This Row],[Eeol_prod '[MWh']]]-Table13[[#This Row],[Efv_prod '[MWh']]]</f>
        <v>42.410904116726208</v>
      </c>
    </row>
    <row r="8343" x14ac:dyDescent="0.25">
      <c r="E8343" s="4">
        <v>43813.541666666664</v>
      </c>
      <c r="F8343" s="3">
        <v>0</v>
      </c>
      <c r="G8343" s="2">
        <f>Table13[[#This Row],[CF % FV]]*$A$2</f>
        <v>0</v>
      </c>
      <c r="H8343" s="3">
        <v>0.268006523550677</v>
      </c>
      <c r="I8343" s="2">
        <f>Table13[[#This Row],[CF % EOL ]]*$A$6</f>
        <v>0</v>
      </c>
      <c r="J8343" s="3">
        <v>0.19414926713238637</v>
      </c>
      <c r="K8343" s="2">
        <f>$A$10*Table13[[#This Row],[CF % WEC]]</f>
        <v>0</v>
      </c>
      <c r="L8343" s="1">
        <v>24.280998979022932</v>
      </c>
      <c r="M8343" s="2">
        <f>Table13[[#This Row],[Cons h '[MWh']]]-Table13[[#This Row],[Ewec_prod '[MWh']]]-Table13[[#This Row],[Eeol_prod '[MWh']]]-Table13[[#This Row],[Efv_prod '[MWh']]]</f>
        <v>24.280998979022932</v>
      </c>
    </row>
    <row r="8344" x14ac:dyDescent="0.25">
      <c r="E8344" s="4">
        <v>43813.583333333336</v>
      </c>
      <c r="F8344" s="3">
        <v>0</v>
      </c>
      <c r="G8344" s="2">
        <f>Table13[[#This Row],[CF % FV]]*$A$2</f>
        <v>0</v>
      </c>
      <c r="H8344" s="3">
        <v>0.40540409696596003</v>
      </c>
      <c r="I8344" s="2">
        <f>Table13[[#This Row],[CF % EOL ]]*$A$6</f>
        <v>0</v>
      </c>
      <c r="J8344" s="3">
        <v>0.19901179855273168</v>
      </c>
      <c r="K8344" s="2">
        <f>$A$10*Table13[[#This Row],[CF % WEC]]</f>
        <v>0</v>
      </c>
      <c r="L8344" s="1">
        <v>35.600399969408606</v>
      </c>
      <c r="M8344" s="2">
        <f>Table13[[#This Row],[Cons h '[MWh']]]-Table13[[#This Row],[Ewec_prod '[MWh']]]-Table13[[#This Row],[Eeol_prod '[MWh']]]-Table13[[#This Row],[Efv_prod '[MWh']]]</f>
        <v>35.600399969408606</v>
      </c>
    </row>
    <row r="8345" x14ac:dyDescent="0.25">
      <c r="E8345" s="4">
        <v>43813.625</v>
      </c>
      <c r="F8345" s="3">
        <v>1.6699999999999998E-3</v>
      </c>
      <c r="G8345" s="2">
        <f>Table13[[#This Row],[CF % FV]]*$A$2</f>
        <v>0.18369999999999997</v>
      </c>
      <c r="H8345" s="3">
        <v>0.58019049333631501</v>
      </c>
      <c r="I8345" s="2">
        <f>Table13[[#This Row],[CF % EOL ]]*$A$6</f>
        <v>0</v>
      </c>
      <c r="J8345" s="3">
        <v>0.21502556301367887</v>
      </c>
      <c r="K8345" s="2">
        <f>$A$10*Table13[[#This Row],[CF % WEC]]</f>
        <v>0</v>
      </c>
      <c r="L8345" s="1">
        <v>30.163089244844056</v>
      </c>
      <c r="M8345" s="2">
        <f>Table13[[#This Row],[Cons h '[MWh']]]-Table13[[#This Row],[Ewec_prod '[MWh']]]-Table13[[#This Row],[Eeol_prod '[MWh']]]-Table13[[#This Row],[Efv_prod '[MWh']]]</f>
        <v>29.979389244844057</v>
      </c>
    </row>
    <row r="8346" x14ac:dyDescent="0.25">
      <c r="E8346" s="4">
        <v>43813.666666666664</v>
      </c>
      <c r="F8346" s="3">
        <v>6.0840000000000005E-2</v>
      </c>
      <c r="G8346" s="2">
        <f>Table13[[#This Row],[CF % FV]]*$A$2</f>
        <v>6.692400000000001</v>
      </c>
      <c r="H8346" s="3">
        <v>0.71912183680793196</v>
      </c>
      <c r="I8346" s="2">
        <f>Table13[[#This Row],[CF % EOL ]]*$A$6</f>
        <v>0</v>
      </c>
      <c r="J8346" s="3">
        <v>0.24062864336738427</v>
      </c>
      <c r="K8346" s="2">
        <f>$A$10*Table13[[#This Row],[CF % WEC]]</f>
        <v>0</v>
      </c>
      <c r="L8346" s="1">
        <v>31.871568452983354</v>
      </c>
      <c r="M8346" s="2">
        <f>Table13[[#This Row],[Cons h '[MWh']]]-Table13[[#This Row],[Ewec_prod '[MWh']]]-Table13[[#This Row],[Eeol_prod '[MWh']]]-Table13[[#This Row],[Efv_prod '[MWh']]]</f>
        <v>25.179168452983355</v>
      </c>
    </row>
    <row r="8347" x14ac:dyDescent="0.25">
      <c r="E8347" s="4">
        <v>43813.708333333336</v>
      </c>
      <c r="F8347" s="3">
        <v>0.20466000000000001</v>
      </c>
      <c r="G8347" s="2">
        <f>Table13[[#This Row],[CF % FV]]*$A$2</f>
        <v>22.512600000000003</v>
      </c>
      <c r="H8347" s="3">
        <v>0.78910173441880005</v>
      </c>
      <c r="I8347" s="2">
        <f>Table13[[#This Row],[CF % EOL ]]*$A$6</f>
        <v>0</v>
      </c>
      <c r="J8347" s="3">
        <v>0.2715664210691896</v>
      </c>
      <c r="K8347" s="2">
        <f>$A$10*Table13[[#This Row],[CF % WEC]]</f>
        <v>0</v>
      </c>
      <c r="L8347" s="1">
        <v>41.271678418758704</v>
      </c>
      <c r="M8347" s="2">
        <f>Table13[[#This Row],[Cons h '[MWh']]]-Table13[[#This Row],[Ewec_prod '[MWh']]]-Table13[[#This Row],[Eeol_prod '[MWh']]]-Table13[[#This Row],[Efv_prod '[MWh']]]</f>
        <v>18.759078418758701</v>
      </c>
    </row>
    <row r="8348" x14ac:dyDescent="0.25">
      <c r="E8348" s="4">
        <v>43813.75</v>
      </c>
      <c r="F8348" s="3">
        <v>0.40455999999999998</v>
      </c>
      <c r="G8348" s="2">
        <f>Table13[[#This Row],[CF % FV]]*$A$2</f>
        <v>44.501599999999996</v>
      </c>
      <c r="H8348" s="3">
        <v>0.82722591534290402</v>
      </c>
      <c r="I8348" s="2">
        <f>Table13[[#This Row],[CF % EOL ]]*$A$6</f>
        <v>0</v>
      </c>
      <c r="J8348" s="3">
        <v>0.3028078408174818</v>
      </c>
      <c r="K8348" s="2">
        <f>$A$10*Table13[[#This Row],[CF % WEC]]</f>
        <v>0</v>
      </c>
      <c r="L8348" s="1">
        <v>53.538640230007502</v>
      </c>
      <c r="M8348" s="2">
        <f>Table13[[#This Row],[Cons h '[MWh']]]-Table13[[#This Row],[Ewec_prod '[MWh']]]-Table13[[#This Row],[Eeol_prod '[MWh']]]-Table13[[#This Row],[Efv_prod '[MWh']]]</f>
        <v>9.0370402300075057</v>
      </c>
    </row>
    <row r="8349" x14ac:dyDescent="0.25">
      <c r="E8349" s="4">
        <v>43813.791666666664</v>
      </c>
      <c r="F8349" s="3">
        <v>0.41011999999999998</v>
      </c>
      <c r="G8349" s="2">
        <f>Table13[[#This Row],[CF % FV]]*$A$2</f>
        <v>45.113199999999999</v>
      </c>
      <c r="H8349" s="3">
        <v>0.83200233193980899</v>
      </c>
      <c r="I8349" s="2">
        <f>Table13[[#This Row],[CF % EOL ]]*$A$6</f>
        <v>0</v>
      </c>
      <c r="J8349" s="3">
        <v>0.32431181931437314</v>
      </c>
      <c r="K8349" s="2">
        <f>$A$10*Table13[[#This Row],[CF % WEC]]</f>
        <v>0</v>
      </c>
      <c r="L8349" s="1">
        <v>39.522034457967791</v>
      </c>
      <c r="M8349" s="2">
        <f>Table13[[#This Row],[Cons h '[MWh']]]-Table13[[#This Row],[Ewec_prod '[MWh']]]-Table13[[#This Row],[Eeol_prod '[MWh']]]-Table13[[#This Row],[Efv_prod '[MWh']]]</f>
        <v>-5.5911655420322077</v>
      </c>
    </row>
    <row r="8350" x14ac:dyDescent="0.25">
      <c r="E8350" s="4">
        <v>43813.833333333336</v>
      </c>
      <c r="F8350" s="3">
        <v>0.41731999999999997</v>
      </c>
      <c r="G8350" s="2">
        <f>Table13[[#This Row],[CF % FV]]*$A$2</f>
        <v>45.905199999999994</v>
      </c>
      <c r="H8350" s="3">
        <v>0.80961121867819796</v>
      </c>
      <c r="I8350" s="2">
        <f>Table13[[#This Row],[CF % EOL ]]*$A$6</f>
        <v>0</v>
      </c>
      <c r="J8350" s="3">
        <v>0.33005194539008564</v>
      </c>
      <c r="K8350" s="2">
        <f>$A$10*Table13[[#This Row],[CF % WEC]]</f>
        <v>0</v>
      </c>
      <c r="L8350" s="1">
        <v>43.060313575754016</v>
      </c>
      <c r="M8350" s="2">
        <f>Table13[[#This Row],[Cons h '[MWh']]]-Table13[[#This Row],[Ewec_prod '[MWh']]]-Table13[[#This Row],[Eeol_prod '[MWh']]]-Table13[[#This Row],[Efv_prod '[MWh']]]</f>
        <v>-2.8448864242459777</v>
      </c>
    </row>
    <row r="8351" x14ac:dyDescent="0.25">
      <c r="E8351" s="4">
        <v>43813.875</v>
      </c>
      <c r="F8351" s="3">
        <v>0.54424000000000006</v>
      </c>
      <c r="G8351" s="2">
        <f>Table13[[#This Row],[CF % FV]]*$A$2</f>
        <v>59.866400000000006</v>
      </c>
      <c r="H8351" s="3">
        <v>0.73562560861195903</v>
      </c>
      <c r="I8351" s="2">
        <f>Table13[[#This Row],[CF % EOL ]]*$A$6</f>
        <v>0</v>
      </c>
      <c r="J8351" s="3">
        <v>0.2741363448101754</v>
      </c>
      <c r="K8351" s="2">
        <f>$A$10*Table13[[#This Row],[CF % WEC]]</f>
        <v>0</v>
      </c>
      <c r="L8351" s="1">
        <v>35.674740957734883</v>
      </c>
      <c r="M8351" s="2">
        <f>Table13[[#This Row],[Cons h '[MWh']]]-Table13[[#This Row],[Ewec_prod '[MWh']]]-Table13[[#This Row],[Eeol_prod '[MWh']]]-Table13[[#This Row],[Efv_prod '[MWh']]]</f>
        <v>-24.191659042265123</v>
      </c>
    </row>
    <row r="8352" x14ac:dyDescent="0.25">
      <c r="E8352" s="4">
        <v>43813.916666666664</v>
      </c>
      <c r="F8352" s="3">
        <v>0.63357000000000008</v>
      </c>
      <c r="G8352" s="2">
        <f>Table13[[#This Row],[CF % FV]]*$A$2</f>
        <v>69.692700000000002</v>
      </c>
      <c r="H8352" s="3">
        <v>-2.6798778664830301E-3</v>
      </c>
      <c r="I8352" s="2">
        <f>Table13[[#This Row],[CF % EOL ]]*$A$6</f>
        <v>0</v>
      </c>
      <c r="J8352" s="3">
        <v>0.23561372708021969</v>
      </c>
      <c r="K8352" s="2">
        <f>$A$10*Table13[[#This Row],[CF % WEC]]</f>
        <v>0</v>
      </c>
      <c r="L8352" s="1">
        <v>29.348354585165257</v>
      </c>
      <c r="M8352" s="2">
        <f>Table13[[#This Row],[Cons h '[MWh']]]-Table13[[#This Row],[Ewec_prod '[MWh']]]-Table13[[#This Row],[Eeol_prod '[MWh']]]-Table13[[#This Row],[Efv_prod '[MWh']]]</f>
        <v>-40.344345414834748</v>
      </c>
    </row>
    <row r="8353" x14ac:dyDescent="0.25">
      <c r="E8353" s="4">
        <v>43813.958333333336</v>
      </c>
      <c r="F8353" s="3">
        <v>0.52633000000000008</v>
      </c>
      <c r="G8353" s="2">
        <f>Table13[[#This Row],[CF % FV]]*$A$2</f>
        <v>57.896300000000011</v>
      </c>
      <c r="H8353" s="3">
        <v>-3.4531653161377898E-3</v>
      </c>
      <c r="I8353" s="2">
        <f>Table13[[#This Row],[CF % EOL ]]*$A$6</f>
        <v>0</v>
      </c>
      <c r="J8353" s="3">
        <v>0.21041376734191924</v>
      </c>
      <c r="K8353" s="2">
        <f>$A$10*Table13[[#This Row],[CF % WEC]]</f>
        <v>0</v>
      </c>
      <c r="L8353" s="1">
        <v>30.745799245075307</v>
      </c>
      <c r="M8353" s="2">
        <f>Table13[[#This Row],[Cons h '[MWh']]]-Table13[[#This Row],[Ewec_prod '[MWh']]]-Table13[[#This Row],[Eeol_prod '[MWh']]]-Table13[[#This Row],[Efv_prod '[MWh']]]</f>
        <v>-27.150500754924703</v>
      </c>
    </row>
    <row r="8354" x14ac:dyDescent="0.25">
      <c r="E8354" s="4">
        <v>43814</v>
      </c>
      <c r="F8354" s="3">
        <v>0.46326999999999996</v>
      </c>
      <c r="G8354" s="2">
        <f>Table13[[#This Row],[CF % FV]]*$A$2</f>
        <v>50.959699999999998</v>
      </c>
      <c r="H8354" s="3">
        <v>8.05852726463198E-4</v>
      </c>
      <c r="I8354" s="2">
        <f>Table13[[#This Row],[CF % EOL ]]*$A$6</f>
        <v>0</v>
      </c>
      <c r="J8354" s="3">
        <v>0.19290970050975506</v>
      </c>
      <c r="K8354" s="2">
        <f>$A$10*Table13[[#This Row],[CF % WEC]]</f>
        <v>0</v>
      </c>
      <c r="L8354" s="1">
        <v>26.50983366682874</v>
      </c>
      <c r="M8354" s="2">
        <f>Table13[[#This Row],[Cons h '[MWh']]]-Table13[[#This Row],[Ewec_prod '[MWh']]]-Table13[[#This Row],[Eeol_prod '[MWh']]]-Table13[[#This Row],[Efv_prod '[MWh']]]</f>
        <v>-24.449866333171258</v>
      </c>
    </row>
    <row r="8355" x14ac:dyDescent="0.25">
      <c r="E8355" s="4">
        <v>43814.041666666664</v>
      </c>
      <c r="F8355" s="3">
        <v>0.29518</v>
      </c>
      <c r="G8355" s="2">
        <f>Table13[[#This Row],[CF % FV]]*$A$2</f>
        <v>32.469799999999999</v>
      </c>
      <c r="H8355" s="3">
        <v>5.2252289011708801E-2</v>
      </c>
      <c r="I8355" s="2">
        <f>Table13[[#This Row],[CF % EOL ]]*$A$6</f>
        <v>0</v>
      </c>
      <c r="J8355" s="3">
        <v>0.18223362770188897</v>
      </c>
      <c r="K8355" s="2">
        <f>$A$10*Table13[[#This Row],[CF % WEC]]</f>
        <v>0</v>
      </c>
      <c r="L8355" s="1">
        <v>25.752843652517303</v>
      </c>
      <c r="M8355" s="2">
        <f>Table13[[#This Row],[Cons h '[MWh']]]-Table13[[#This Row],[Ewec_prod '[MWh']]]-Table13[[#This Row],[Eeol_prod '[MWh']]]-Table13[[#This Row],[Efv_prod '[MWh']]]</f>
        <v>-6.7169563474826965</v>
      </c>
    </row>
    <row r="8356" x14ac:dyDescent="0.25">
      <c r="E8356" s="4">
        <v>43814.083333333336</v>
      </c>
      <c r="F8356" s="3">
        <v>0.11489000000000001</v>
      </c>
      <c r="G8356" s="2">
        <f>Table13[[#This Row],[CF % FV]]*$A$2</f>
        <v>12.6379</v>
      </c>
      <c r="H8356" s="3">
        <v>0.170422227231181</v>
      </c>
      <c r="I8356" s="2">
        <f>Table13[[#This Row],[CF % EOL ]]*$A$6</f>
        <v>0</v>
      </c>
      <c r="J8356" s="3">
        <v>0.18033642337282141</v>
      </c>
      <c r="K8356" s="2">
        <f>$A$10*Table13[[#This Row],[CF % WEC]]</f>
        <v>0</v>
      </c>
      <c r="L8356" s="1">
        <v>23.736978797663632</v>
      </c>
      <c r="M8356" s="2">
        <f>Table13[[#This Row],[Cons h '[MWh']]]-Table13[[#This Row],[Ewec_prod '[MWh']]]-Table13[[#This Row],[Eeol_prod '[MWh']]]-Table13[[#This Row],[Efv_prod '[MWh']]]</f>
        <v>11.099078797663632</v>
      </c>
    </row>
    <row r="8357" x14ac:dyDescent="0.25">
      <c r="E8357" s="4">
        <v>43814.125</v>
      </c>
      <c r="F8357" s="3">
        <v>2.034E-2</v>
      </c>
      <c r="G8357" s="2">
        <f>Table13[[#This Row],[CF % FV]]*$A$2</f>
        <v>2.2374000000000001</v>
      </c>
      <c r="H8357" s="3">
        <v>0.27728475171996497</v>
      </c>
      <c r="I8357" s="2">
        <f>Table13[[#This Row],[CF % EOL ]]*$A$6</f>
        <v>0</v>
      </c>
      <c r="J8357" s="3">
        <v>0.18687521450223496</v>
      </c>
      <c r="K8357" s="2">
        <f>$A$10*Table13[[#This Row],[CF % WEC]]</f>
        <v>0</v>
      </c>
      <c r="L8357" s="1">
        <v>25.148015881663863</v>
      </c>
      <c r="M8357" s="2">
        <f>Table13[[#This Row],[Cons h '[MWh']]]-Table13[[#This Row],[Ewec_prod '[MWh']]]-Table13[[#This Row],[Eeol_prod '[MWh']]]-Table13[[#This Row],[Efv_prod '[MWh']]]</f>
        <v>22.910615881663862</v>
      </c>
    </row>
    <row r="8358" x14ac:dyDescent="0.25">
      <c r="E8358" s="4">
        <v>43814.166666666664</v>
      </c>
      <c r="F8358" s="3">
        <v>0</v>
      </c>
      <c r="G8358" s="2">
        <f>Table13[[#This Row],[CF % FV]]*$A$2</f>
        <v>0</v>
      </c>
      <c r="H8358" s="3">
        <v>0.35817785663776203</v>
      </c>
      <c r="I8358" s="2">
        <f>Table13[[#This Row],[CF % EOL ]]*$A$6</f>
        <v>0</v>
      </c>
      <c r="J8358" s="3">
        <v>0.2003630181699971</v>
      </c>
      <c r="K8358" s="2">
        <f>$A$10*Table13[[#This Row],[CF % WEC]]</f>
        <v>0</v>
      </c>
      <c r="L8358" s="1">
        <v>30.433692789102174</v>
      </c>
      <c r="M8358" s="2">
        <f>Table13[[#This Row],[Cons h '[MWh']]]-Table13[[#This Row],[Ewec_prod '[MWh']]]-Table13[[#This Row],[Eeol_prod '[MWh']]]-Table13[[#This Row],[Efv_prod '[MWh']]]</f>
        <v>30.433692789102174</v>
      </c>
    </row>
    <row r="8359" x14ac:dyDescent="0.25">
      <c r="E8359" s="4">
        <v>43814.208333333336</v>
      </c>
      <c r="F8359" s="3">
        <v>0</v>
      </c>
      <c r="G8359" s="2">
        <f>Table13[[#This Row],[CF % FV]]*$A$2</f>
        <v>0</v>
      </c>
      <c r="H8359" s="3">
        <v>0.37585662083389199</v>
      </c>
      <c r="I8359" s="2">
        <f>Table13[[#This Row],[CF % EOL ]]*$A$6</f>
        <v>0</v>
      </c>
      <c r="J8359" s="3">
        <v>0.21986361203175472</v>
      </c>
      <c r="K8359" s="2">
        <f>$A$10*Table13[[#This Row],[CF % WEC]]</f>
        <v>0</v>
      </c>
      <c r="L8359" s="1">
        <v>31.457705760963524</v>
      </c>
      <c r="M8359" s="2">
        <f>Table13[[#This Row],[Cons h '[MWh']]]-Table13[[#This Row],[Ewec_prod '[MWh']]]-Table13[[#This Row],[Eeol_prod '[MWh']]]-Table13[[#This Row],[Efv_prod '[MWh']]]</f>
        <v>31.457705760963524</v>
      </c>
    </row>
    <row r="8360" x14ac:dyDescent="0.25">
      <c r="E8360" s="4">
        <v>43814.25</v>
      </c>
      <c r="F8360" s="3">
        <v>0</v>
      </c>
      <c r="G8360" s="2">
        <f>Table13[[#This Row],[CF % FV]]*$A$2</f>
        <v>0</v>
      </c>
      <c r="H8360" s="3">
        <v>0.50156133188000296</v>
      </c>
      <c r="I8360" s="2">
        <f>Table13[[#This Row],[CF % EOL ]]*$A$6</f>
        <v>0</v>
      </c>
      <c r="J8360" s="3">
        <v>0.23568583801140272</v>
      </c>
      <c r="K8360" s="2">
        <f>$A$10*Table13[[#This Row],[CF % WEC]]</f>
        <v>0</v>
      </c>
      <c r="L8360" s="1">
        <v>29.290742451676355</v>
      </c>
      <c r="M8360" s="2">
        <f>Table13[[#This Row],[Cons h '[MWh']]]-Table13[[#This Row],[Ewec_prod '[MWh']]]-Table13[[#This Row],[Eeol_prod '[MWh']]]-Table13[[#This Row],[Efv_prod '[MWh']]]</f>
        <v>29.290742451676355</v>
      </c>
    </row>
    <row r="8361" x14ac:dyDescent="0.25">
      <c r="E8361" s="4">
        <v>43814.291666666664</v>
      </c>
      <c r="F8361" s="3">
        <v>0</v>
      </c>
      <c r="G8361" s="2">
        <f>Table13[[#This Row],[CF % FV]]*$A$2</f>
        <v>0</v>
      </c>
      <c r="H8361" s="3">
        <v>0.58406131951643203</v>
      </c>
      <c r="I8361" s="2">
        <f>Table13[[#This Row],[CF % EOL ]]*$A$6</f>
        <v>0</v>
      </c>
      <c r="J8361" s="3">
        <v>0.24593379690428835</v>
      </c>
      <c r="K8361" s="2">
        <f>$A$10*Table13[[#This Row],[CF % WEC]]</f>
        <v>0</v>
      </c>
      <c r="L8361" s="1">
        <v>34.247630844638522</v>
      </c>
      <c r="M8361" s="2">
        <f>Table13[[#This Row],[Cons h '[MWh']]]-Table13[[#This Row],[Ewec_prod '[MWh']]]-Table13[[#This Row],[Eeol_prod '[MWh']]]-Table13[[#This Row],[Efv_prod '[MWh']]]</f>
        <v>34.247630844638522</v>
      </c>
    </row>
    <row r="8362" x14ac:dyDescent="0.25">
      <c r="E8362" s="4">
        <v>43814.333333333336</v>
      </c>
      <c r="F8362" s="3">
        <v>0</v>
      </c>
      <c r="G8362" s="2">
        <f>Table13[[#This Row],[CF % FV]]*$A$2</f>
        <v>0</v>
      </c>
      <c r="H8362" s="3">
        <v>0.70443017941538999</v>
      </c>
      <c r="I8362" s="2">
        <f>Table13[[#This Row],[CF % EOL ]]*$A$6</f>
        <v>0</v>
      </c>
      <c r="J8362" s="3">
        <v>0.25301624852333848</v>
      </c>
      <c r="K8362" s="2">
        <f>$A$10*Table13[[#This Row],[CF % WEC]]</f>
        <v>0</v>
      </c>
      <c r="L8362" s="1">
        <v>33.290370040368146</v>
      </c>
      <c r="M8362" s="2">
        <f>Table13[[#This Row],[Cons h '[MWh']]]-Table13[[#This Row],[Ewec_prod '[MWh']]]-Table13[[#This Row],[Eeol_prod '[MWh']]]-Table13[[#This Row],[Efv_prod '[MWh']]]</f>
        <v>33.290370040368146</v>
      </c>
    </row>
    <row r="8363" x14ac:dyDescent="0.25">
      <c r="E8363" s="4">
        <v>43814.375</v>
      </c>
      <c r="F8363" s="3">
        <v>0</v>
      </c>
      <c r="G8363" s="2">
        <f>Table13[[#This Row],[CF % FV]]*$A$2</f>
        <v>0</v>
      </c>
      <c r="H8363" s="3">
        <v>0.71666249868901399</v>
      </c>
      <c r="I8363" s="2">
        <f>Table13[[#This Row],[CF % EOL ]]*$A$6</f>
        <v>0</v>
      </c>
      <c r="J8363" s="3">
        <v>0.22143715728894248</v>
      </c>
      <c r="K8363" s="2">
        <f>$A$10*Table13[[#This Row],[CF % WEC]]</f>
        <v>0</v>
      </c>
      <c r="L8363" s="1">
        <v>30.590378156980808</v>
      </c>
      <c r="M8363" s="2">
        <f>Table13[[#This Row],[Cons h '[MWh']]]-Table13[[#This Row],[Ewec_prod '[MWh']]]-Table13[[#This Row],[Eeol_prod '[MWh']]]-Table13[[#This Row],[Efv_prod '[MWh']]]</f>
        <v>30.590378156980808</v>
      </c>
    </row>
    <row r="8364" x14ac:dyDescent="0.25">
      <c r="E8364" s="4">
        <v>43814.416666666664</v>
      </c>
      <c r="F8364" s="3">
        <v>0</v>
      </c>
      <c r="G8364" s="2">
        <f>Table13[[#This Row],[CF % FV]]*$A$2</f>
        <v>0</v>
      </c>
      <c r="H8364" s="3">
        <v>5.9913593443358002E-3</v>
      </c>
      <c r="I8364" s="2">
        <f>Table13[[#This Row],[CF % EOL ]]*$A$6</f>
        <v>0</v>
      </c>
      <c r="J8364" s="3">
        <v>0.1956173599803436</v>
      </c>
      <c r="K8364" s="2">
        <f>$A$10*Table13[[#This Row],[CF % WEC]]</f>
        <v>0</v>
      </c>
      <c r="L8364" s="1">
        <v>28.506041911265687</v>
      </c>
      <c r="M8364" s="2">
        <f>Table13[[#This Row],[Cons h '[MWh']]]-Table13[[#This Row],[Ewec_prod '[MWh']]]-Table13[[#This Row],[Eeol_prod '[MWh']]]-Table13[[#This Row],[Efv_prod '[MWh']]]</f>
        <v>28.506041911265687</v>
      </c>
    </row>
    <row r="8365" x14ac:dyDescent="0.25">
      <c r="E8365" s="4">
        <v>43814.458333333336</v>
      </c>
      <c r="F8365" s="3">
        <v>0</v>
      </c>
      <c r="G8365" s="2">
        <f>Table13[[#This Row],[CF % FV]]*$A$2</f>
        <v>0</v>
      </c>
      <c r="H8365" s="3">
        <v>-3.7328464451158098E-3</v>
      </c>
      <c r="I8365" s="2">
        <f>Table13[[#This Row],[CF % EOL ]]*$A$6</f>
        <v>0</v>
      </c>
      <c r="J8365" s="3">
        <v>0.17881710678736673</v>
      </c>
      <c r="K8365" s="2">
        <f>$A$10*Table13[[#This Row],[CF % WEC]]</f>
        <v>0</v>
      </c>
      <c r="L8365" s="1">
        <v>35.523619114520443</v>
      </c>
      <c r="M8365" s="2">
        <f>Table13[[#This Row],[Cons h '[MWh']]]-Table13[[#This Row],[Ewec_prod '[MWh']]]-Table13[[#This Row],[Eeol_prod '[MWh']]]-Table13[[#This Row],[Efv_prod '[MWh']]]</f>
        <v>35.523619114520443</v>
      </c>
    </row>
    <row r="8366" x14ac:dyDescent="0.25">
      <c r="E8366" s="4">
        <v>43814.5</v>
      </c>
      <c r="F8366" s="3">
        <v>0</v>
      </c>
      <c r="G8366" s="2">
        <f>Table13[[#This Row],[CF % FV]]*$A$2</f>
        <v>0</v>
      </c>
      <c r="H8366" s="3">
        <v>-1.2714358405901099E-3</v>
      </c>
      <c r="I8366" s="2">
        <f>Table13[[#This Row],[CF % EOL ]]*$A$6</f>
        <v>0</v>
      </c>
      <c r="J8366" s="3">
        <v>0.16703754450907612</v>
      </c>
      <c r="K8366" s="2">
        <f>$A$10*Table13[[#This Row],[CF % WEC]]</f>
        <v>0</v>
      </c>
      <c r="L8366" s="1">
        <v>31.753484573365959</v>
      </c>
      <c r="M8366" s="2">
        <f>Table13[[#This Row],[Cons h '[MWh']]]-Table13[[#This Row],[Ewec_prod '[MWh']]]-Table13[[#This Row],[Eeol_prod '[MWh']]]-Table13[[#This Row],[Efv_prod '[MWh']]]</f>
        <v>31.753484573365959</v>
      </c>
    </row>
    <row r="8367" x14ac:dyDescent="0.25">
      <c r="E8367" s="4">
        <v>43814.541666666664</v>
      </c>
      <c r="F8367" s="3">
        <v>0</v>
      </c>
      <c r="G8367" s="2">
        <f>Table13[[#This Row],[CF % FV]]*$A$2</f>
        <v>0</v>
      </c>
      <c r="H8367" s="3">
        <v>6.03944560083765E-2</v>
      </c>
      <c r="I8367" s="2">
        <f>Table13[[#This Row],[CF % EOL ]]*$A$6</f>
        <v>0</v>
      </c>
      <c r="J8367" s="3">
        <v>0.15901109759395604</v>
      </c>
      <c r="K8367" s="2">
        <f>$A$10*Table13[[#This Row],[CF % WEC]]</f>
        <v>0</v>
      </c>
      <c r="L8367" s="1">
        <v>32.397025743693192</v>
      </c>
      <c r="M8367" s="2">
        <f>Table13[[#This Row],[Cons h '[MWh']]]-Table13[[#This Row],[Ewec_prod '[MWh']]]-Table13[[#This Row],[Eeol_prod '[MWh']]]-Table13[[#This Row],[Efv_prod '[MWh']]]</f>
        <v>32.397025743693192</v>
      </c>
    </row>
    <row r="8368" x14ac:dyDescent="0.25">
      <c r="E8368" s="4">
        <v>43814.583333333336</v>
      </c>
      <c r="F8368" s="3">
        <v>0</v>
      </c>
      <c r="G8368" s="2">
        <f>Table13[[#This Row],[CF % FV]]*$A$2</f>
        <v>0</v>
      </c>
      <c r="H8368" s="3">
        <v>0.15154849457070599</v>
      </c>
      <c r="I8368" s="2">
        <f>Table13[[#This Row],[CF % EOL ]]*$A$6</f>
        <v>0</v>
      </c>
      <c r="J8368" s="3">
        <v>0.15668378969103072</v>
      </c>
      <c r="K8368" s="2">
        <f>$A$10*Table13[[#This Row],[CF % WEC]]</f>
        <v>0</v>
      </c>
      <c r="L8368" s="1">
        <v>28.621211711504404</v>
      </c>
      <c r="M8368" s="2">
        <f>Table13[[#This Row],[Cons h '[MWh']]]-Table13[[#This Row],[Ewec_prod '[MWh']]]-Table13[[#This Row],[Eeol_prod '[MWh']]]-Table13[[#This Row],[Efv_prod '[MWh']]]</f>
        <v>28.621211711504404</v>
      </c>
    </row>
    <row r="8369" x14ac:dyDescent="0.25">
      <c r="E8369" s="4">
        <v>43814.625</v>
      </c>
      <c r="F8369" s="3">
        <v>2.5000000000000001E-4</v>
      </c>
      <c r="G8369" s="2">
        <f>Table13[[#This Row],[CF % FV]]*$A$2</f>
        <v>2.75E-2</v>
      </c>
      <c r="H8369" s="3">
        <v>0.259838845784438</v>
      </c>
      <c r="I8369" s="2">
        <f>Table13[[#This Row],[CF % EOL ]]*$A$6</f>
        <v>0</v>
      </c>
      <c r="J8369" s="3">
        <v>0.15953825166035412</v>
      </c>
      <c r="K8369" s="2">
        <f>$A$10*Table13[[#This Row],[CF % WEC]]</f>
        <v>0</v>
      </c>
      <c r="L8369" s="1">
        <v>24.429524391019061</v>
      </c>
      <c r="M8369" s="2">
        <f>Table13[[#This Row],[Cons h '[MWh']]]-Table13[[#This Row],[Ewec_prod '[MWh']]]-Table13[[#This Row],[Eeol_prod '[MWh']]]-Table13[[#This Row],[Efv_prod '[MWh']]]</f>
        <v>24.402024391019062</v>
      </c>
    </row>
    <row r="8370" x14ac:dyDescent="0.25">
      <c r="E8370" s="4">
        <v>43814.666666666664</v>
      </c>
      <c r="F8370" s="3">
        <v>2.8879999999999999E-2</v>
      </c>
      <c r="G8370" s="2">
        <f>Table13[[#This Row],[CF % FV]]*$A$2</f>
        <v>3.1768000000000001</v>
      </c>
      <c r="H8370" s="3">
        <v>0.403570938399751</v>
      </c>
      <c r="I8370" s="2">
        <f>Table13[[#This Row],[CF % EOL ]]*$A$6</f>
        <v>0</v>
      </c>
      <c r="J8370" s="3">
        <v>0.16991060033404989</v>
      </c>
      <c r="K8370" s="2">
        <f>$A$10*Table13[[#This Row],[CF % WEC]]</f>
        <v>0</v>
      </c>
      <c r="L8370" s="1">
        <v>37.457468677824444</v>
      </c>
      <c r="M8370" s="2">
        <f>Table13[[#This Row],[Cons h '[MWh']]]-Table13[[#This Row],[Ewec_prod '[MWh']]]-Table13[[#This Row],[Eeol_prod '[MWh']]]-Table13[[#This Row],[Efv_prod '[MWh']]]</f>
        <v>34.280668677824444</v>
      </c>
    </row>
    <row r="8371" x14ac:dyDescent="0.25">
      <c r="E8371" s="4">
        <v>43814.708333333336</v>
      </c>
      <c r="F8371" s="3">
        <v>7.8030000000000002E-2</v>
      </c>
      <c r="G8371" s="2">
        <f>Table13[[#This Row],[CF % FV]]*$A$2</f>
        <v>8.5832999999999995</v>
      </c>
      <c r="H8371" s="3">
        <v>0.51942813114514197</v>
      </c>
      <c r="I8371" s="2">
        <f>Table13[[#This Row],[CF % EOL ]]*$A$6</f>
        <v>0</v>
      </c>
      <c r="J8371" s="3">
        <v>0.18662949763492162</v>
      </c>
      <c r="K8371" s="2">
        <f>$A$10*Table13[[#This Row],[CF % WEC]]</f>
        <v>0</v>
      </c>
      <c r="L8371" s="1">
        <v>37.808850042894832</v>
      </c>
      <c r="M8371" s="2">
        <f>Table13[[#This Row],[Cons h '[MWh']]]-Table13[[#This Row],[Ewec_prod '[MWh']]]-Table13[[#This Row],[Eeol_prod '[MWh']]]-Table13[[#This Row],[Efv_prod '[MWh']]]</f>
        <v>29.225550042894831</v>
      </c>
    </row>
    <row r="8372" x14ac:dyDescent="0.25">
      <c r="E8372" s="4">
        <v>43814.75</v>
      </c>
      <c r="F8372" s="3">
        <v>0.16721</v>
      </c>
      <c r="G8372" s="2">
        <f>Table13[[#This Row],[CF % FV]]*$A$2</f>
        <v>18.3931</v>
      </c>
      <c r="H8372" s="3">
        <v>0.58065459868921998</v>
      </c>
      <c r="I8372" s="2">
        <f>Table13[[#This Row],[CF % EOL ]]*$A$6</f>
        <v>0</v>
      </c>
      <c r="J8372" s="3">
        <v>0.2042674897647295</v>
      </c>
      <c r="K8372" s="2">
        <f>$A$10*Table13[[#This Row],[CF % WEC]]</f>
        <v>0</v>
      </c>
      <c r="L8372" s="1">
        <v>44.427258438655961</v>
      </c>
      <c r="M8372" s="2">
        <f>Table13[[#This Row],[Cons h '[MWh']]]-Table13[[#This Row],[Ewec_prod '[MWh']]]-Table13[[#This Row],[Eeol_prod '[MWh']]]-Table13[[#This Row],[Efv_prod '[MWh']]]</f>
        <v>26.034158438655961</v>
      </c>
    </row>
    <row r="8373" x14ac:dyDescent="0.25">
      <c r="E8373" s="4">
        <v>43814.791666666664</v>
      </c>
      <c r="F8373" s="3">
        <v>0.23777000000000001</v>
      </c>
      <c r="G8373" s="2">
        <f>Table13[[#This Row],[CF % FV]]*$A$2</f>
        <v>26.154700000000002</v>
      </c>
      <c r="H8373" s="3">
        <v>0.6063269958534</v>
      </c>
      <c r="I8373" s="2">
        <f>Table13[[#This Row],[CF % EOL ]]*$A$6</f>
        <v>0</v>
      </c>
      <c r="J8373" s="3">
        <v>0.22621786062575872</v>
      </c>
      <c r="K8373" s="2">
        <f>$A$10*Table13[[#This Row],[CF % WEC]]</f>
        <v>0</v>
      </c>
      <c r="L8373" s="1">
        <v>45.675938738249961</v>
      </c>
      <c r="M8373" s="2">
        <f>Table13[[#This Row],[Cons h '[MWh']]]-Table13[[#This Row],[Ewec_prod '[MWh']]]-Table13[[#This Row],[Eeol_prod '[MWh']]]-Table13[[#This Row],[Efv_prod '[MWh']]]</f>
        <v>19.521238738249959</v>
      </c>
    </row>
    <row r="8374" x14ac:dyDescent="0.25">
      <c r="E8374" s="4">
        <v>43814.833333333336</v>
      </c>
      <c r="F8374" s="3">
        <v>0.37633999999999995</v>
      </c>
      <c r="G8374" s="2">
        <f>Table13[[#This Row],[CF % FV]]*$A$2</f>
        <v>41.397399999999998</v>
      </c>
      <c r="H8374" s="3">
        <v>0.81575459250195503</v>
      </c>
      <c r="I8374" s="2">
        <f>Table13[[#This Row],[CF % EOL ]]*$A$6</f>
        <v>0</v>
      </c>
      <c r="J8374" s="3">
        <v>0.25418655903065318</v>
      </c>
      <c r="K8374" s="2">
        <f>$A$10*Table13[[#This Row],[CF % WEC]]</f>
        <v>0</v>
      </c>
      <c r="L8374" s="1">
        <v>38.601714919955079</v>
      </c>
      <c r="M8374" s="2">
        <f>Table13[[#This Row],[Cons h '[MWh']]]-Table13[[#This Row],[Ewec_prod '[MWh']]]-Table13[[#This Row],[Eeol_prod '[MWh']]]-Table13[[#This Row],[Efv_prod '[MWh']]]</f>
        <v>-2.7956850800449189</v>
      </c>
    </row>
    <row r="8375" x14ac:dyDescent="0.25">
      <c r="E8375" s="4">
        <v>43814.875</v>
      </c>
      <c r="F8375" s="3">
        <v>0.39406999999999998</v>
      </c>
      <c r="G8375" s="2">
        <f>Table13[[#This Row],[CF % FV]]*$A$2</f>
        <v>43.347699999999996</v>
      </c>
      <c r="H8375" s="3">
        <v>0.84873959938909604</v>
      </c>
      <c r="I8375" s="2">
        <f>Table13[[#This Row],[CF % EOL ]]*$A$6</f>
        <v>0</v>
      </c>
      <c r="J8375" s="3">
        <v>0.2225307327655037</v>
      </c>
      <c r="K8375" s="2">
        <f>$A$10*Table13[[#This Row],[CF % WEC]]</f>
        <v>0</v>
      </c>
      <c r="L8375" s="1">
        <v>33.501450405118632</v>
      </c>
      <c r="M8375" s="2">
        <f>Table13[[#This Row],[Cons h '[MWh']]]-Table13[[#This Row],[Ewec_prod '[MWh']]]-Table13[[#This Row],[Eeol_prod '[MWh']]]-Table13[[#This Row],[Efv_prod '[MWh']]]</f>
        <v>-9.846249594881364</v>
      </c>
    </row>
    <row r="8376" x14ac:dyDescent="0.25">
      <c r="E8376" s="4">
        <v>43814.916666666664</v>
      </c>
      <c r="F8376" s="3">
        <v>0.41664999999999996</v>
      </c>
      <c r="G8376" s="2">
        <f>Table13[[#This Row],[CF % FV]]*$A$2</f>
        <v>45.831499999999998</v>
      </c>
      <c r="H8376" s="3">
        <v>5.6058828184801103E-2</v>
      </c>
      <c r="I8376" s="2">
        <f>Table13[[#This Row],[CF % EOL ]]*$A$6</f>
        <v>0</v>
      </c>
      <c r="J8376" s="3">
        <v>0.19652324733294269</v>
      </c>
      <c r="K8376" s="2">
        <f>$A$10*Table13[[#This Row],[CF % WEC]]</f>
        <v>0</v>
      </c>
      <c r="L8376" s="1">
        <v>29.59879900910785</v>
      </c>
      <c r="M8376" s="2">
        <f>Table13[[#This Row],[Cons h '[MWh']]]-Table13[[#This Row],[Ewec_prod '[MWh']]]-Table13[[#This Row],[Eeol_prod '[MWh']]]-Table13[[#This Row],[Efv_prod '[MWh']]]</f>
        <v>-16.232700990892148</v>
      </c>
    </row>
    <row r="8377" x14ac:dyDescent="0.25">
      <c r="E8377" s="4">
        <v>43814.958333333336</v>
      </c>
      <c r="F8377" s="3">
        <v>0.26898</v>
      </c>
      <c r="G8377" s="2">
        <f>Table13[[#This Row],[CF % FV]]*$A$2</f>
        <v>29.587800000000001</v>
      </c>
      <c r="H8377" s="3">
        <v>0.108236522375533</v>
      </c>
      <c r="I8377" s="2">
        <f>Table13[[#This Row],[CF % EOL ]]*$A$6</f>
        <v>0</v>
      </c>
      <c r="J8377" s="3">
        <v>0.17857113991690279</v>
      </c>
      <c r="K8377" s="2">
        <f>$A$10*Table13[[#This Row],[CF % WEC]]</f>
        <v>0</v>
      </c>
      <c r="L8377" s="1">
        <v>32.006926449105457</v>
      </c>
      <c r="M8377" s="2">
        <f>Table13[[#This Row],[Cons h '[MWh']]]-Table13[[#This Row],[Ewec_prod '[MWh']]]-Table13[[#This Row],[Eeol_prod '[MWh']]]-Table13[[#This Row],[Efv_prod '[MWh']]]</f>
        <v>2.4191264491054554</v>
      </c>
    </row>
    <row r="8378" x14ac:dyDescent="0.25">
      <c r="E8378" s="4">
        <v>43815</v>
      </c>
      <c r="F8378" s="3">
        <v>0.16766</v>
      </c>
      <c r="G8378" s="2">
        <f>Table13[[#This Row],[CF % FV]]*$A$2</f>
        <v>18.442599999999999</v>
      </c>
      <c r="H8378" s="3">
        <v>0.210598299438161</v>
      </c>
      <c r="I8378" s="2">
        <f>Table13[[#This Row],[CF % EOL ]]*$A$6</f>
        <v>0</v>
      </c>
      <c r="J8378" s="3">
        <v>0.16954144896322679</v>
      </c>
      <c r="K8378" s="2">
        <f>$A$10*Table13[[#This Row],[CF % WEC]]</f>
        <v>0</v>
      </c>
      <c r="L8378" s="1">
        <v>21.268955788100488</v>
      </c>
      <c r="M8378" s="2">
        <f>Table13[[#This Row],[Cons h '[MWh']]]-Table13[[#This Row],[Ewec_prod '[MWh']]]-Table13[[#This Row],[Eeol_prod '[MWh']]]-Table13[[#This Row],[Efv_prod '[MWh']]]</f>
        <v>2.8263557881004893</v>
      </c>
    </row>
    <row r="8379" x14ac:dyDescent="0.25">
      <c r="E8379" s="4">
        <v>43815.041666666664</v>
      </c>
      <c r="F8379" s="3">
        <v>0.17812</v>
      </c>
      <c r="G8379" s="2">
        <f>Table13[[#This Row],[CF % FV]]*$A$2</f>
        <v>19.5932</v>
      </c>
      <c r="H8379" s="3">
        <v>0.370346737603513</v>
      </c>
      <c r="I8379" s="2">
        <f>Table13[[#This Row],[CF % EOL ]]*$A$6</f>
        <v>0</v>
      </c>
      <c r="J8379" s="3">
        <v>0.16671508085043321</v>
      </c>
      <c r="K8379" s="2">
        <f>$A$10*Table13[[#This Row],[CF % WEC]]</f>
        <v>0</v>
      </c>
      <c r="L8379" s="1">
        <v>21.67079731152872</v>
      </c>
      <c r="M8379" s="2">
        <f>Table13[[#This Row],[Cons h '[MWh']]]-Table13[[#This Row],[Ewec_prod '[MWh']]]-Table13[[#This Row],[Eeol_prod '[MWh']]]-Table13[[#This Row],[Efv_prod '[MWh']]]</f>
        <v>2.0775973115287201</v>
      </c>
    </row>
    <row r="8380" x14ac:dyDescent="0.25">
      <c r="E8380" s="4">
        <v>43815.083333333336</v>
      </c>
      <c r="F8380" s="3">
        <v>6.1359999999999998E-2</v>
      </c>
      <c r="G8380" s="2">
        <f>Table13[[#This Row],[CF % FV]]*$A$2</f>
        <v>6.7496</v>
      </c>
      <c r="H8380" s="3">
        <v>0.43019873960367699</v>
      </c>
      <c r="I8380" s="2">
        <f>Table13[[#This Row],[CF % EOL ]]*$A$6</f>
        <v>0</v>
      </c>
      <c r="J8380" s="3">
        <v>0.16974645744329117</v>
      </c>
      <c r="K8380" s="2">
        <f>$A$10*Table13[[#This Row],[CF % WEC]]</f>
        <v>0</v>
      </c>
      <c r="L8380" s="1">
        <v>28.359547015122004</v>
      </c>
      <c r="M8380" s="2">
        <f>Table13[[#This Row],[Cons h '[MWh']]]-Table13[[#This Row],[Ewec_prod '[MWh']]]-Table13[[#This Row],[Eeol_prod '[MWh']]]-Table13[[#This Row],[Efv_prod '[MWh']]]</f>
        <v>21.609947015122003</v>
      </c>
    </row>
    <row r="8381" x14ac:dyDescent="0.25">
      <c r="E8381" s="4">
        <v>43815.125</v>
      </c>
      <c r="F8381" s="3">
        <v>5.7599999999999995E-3</v>
      </c>
      <c r="G8381" s="2">
        <f>Table13[[#This Row],[CF % FV]]*$A$2</f>
        <v>0.63359999999999994</v>
      </c>
      <c r="H8381" s="3">
        <v>0.48492866699637699</v>
      </c>
      <c r="I8381" s="2">
        <f>Table13[[#This Row],[CF % EOL ]]*$A$6</f>
        <v>0</v>
      </c>
      <c r="J8381" s="3">
        <v>0.17815010084288591</v>
      </c>
      <c r="K8381" s="2">
        <f>$A$10*Table13[[#This Row],[CF % WEC]]</f>
        <v>0</v>
      </c>
      <c r="L8381" s="1">
        <v>25.586157981744453</v>
      </c>
      <c r="M8381" s="2">
        <f>Table13[[#This Row],[Cons h '[MWh']]]-Table13[[#This Row],[Ewec_prod '[MWh']]]-Table13[[#This Row],[Eeol_prod '[MWh']]]-Table13[[#This Row],[Efv_prod '[MWh']]]</f>
        <v>24.952557981744452</v>
      </c>
    </row>
    <row r="8382" x14ac:dyDescent="0.25">
      <c r="E8382" s="4">
        <v>43815.166666666664</v>
      </c>
      <c r="F8382" s="3">
        <v>0</v>
      </c>
      <c r="G8382" s="2">
        <f>Table13[[#This Row],[CF % FV]]*$A$2</f>
        <v>0</v>
      </c>
      <c r="H8382" s="3">
        <v>0.58654244413829104</v>
      </c>
      <c r="I8382" s="2">
        <f>Table13[[#This Row],[CF % EOL ]]*$A$6</f>
        <v>0</v>
      </c>
      <c r="J8382" s="3">
        <v>0.19131145832241678</v>
      </c>
      <c r="K8382" s="2">
        <f>$A$10*Table13[[#This Row],[CF % WEC]]</f>
        <v>0</v>
      </c>
      <c r="L8382" s="1">
        <v>30.090741049751834</v>
      </c>
      <c r="M8382" s="2">
        <f>Table13[[#This Row],[Cons h '[MWh']]]-Table13[[#This Row],[Ewec_prod '[MWh']]]-Table13[[#This Row],[Eeol_prod '[MWh']]]-Table13[[#This Row],[Efv_prod '[MWh']]]</f>
        <v>30.090741049751834</v>
      </c>
    </row>
    <row r="8383" x14ac:dyDescent="0.25">
      <c r="E8383" s="4">
        <v>43815.208333333336</v>
      </c>
      <c r="F8383" s="3">
        <v>0</v>
      </c>
      <c r="G8383" s="2">
        <f>Table13[[#This Row],[CF % FV]]*$A$2</f>
        <v>0</v>
      </c>
      <c r="H8383" s="3">
        <v>0.81198309481124897</v>
      </c>
      <c r="I8383" s="2">
        <f>Table13[[#This Row],[CF % EOL ]]*$A$6</f>
        <v>0</v>
      </c>
      <c r="J8383" s="3">
        <v>0.21233377986100185</v>
      </c>
      <c r="K8383" s="2">
        <f>$A$10*Table13[[#This Row],[CF % WEC]]</f>
        <v>0</v>
      </c>
      <c r="L8383" s="1">
        <v>35.351240084753847</v>
      </c>
      <c r="M8383" s="2">
        <f>Table13[[#This Row],[Cons h '[MWh']]]-Table13[[#This Row],[Ewec_prod '[MWh']]]-Table13[[#This Row],[Eeol_prod '[MWh']]]-Table13[[#This Row],[Efv_prod '[MWh']]]</f>
        <v>35.351240084753847</v>
      </c>
    </row>
    <row r="8384" x14ac:dyDescent="0.25">
      <c r="E8384" s="4">
        <v>43815.25</v>
      </c>
      <c r="F8384" s="3">
        <v>0</v>
      </c>
      <c r="G8384" s="2">
        <f>Table13[[#This Row],[CF % FV]]*$A$2</f>
        <v>0</v>
      </c>
      <c r="H8384" s="3">
        <v>0.93779917608879004</v>
      </c>
      <c r="I8384" s="2">
        <f>Table13[[#This Row],[CF % EOL ]]*$A$6</f>
        <v>0</v>
      </c>
      <c r="J8384" s="3">
        <v>0.24597623836406882</v>
      </c>
      <c r="K8384" s="2">
        <f>$A$10*Table13[[#This Row],[CF % WEC]]</f>
        <v>0</v>
      </c>
      <c r="L8384" s="1">
        <v>31.393834920149818</v>
      </c>
      <c r="M8384" s="2">
        <f>Table13[[#This Row],[Cons h '[MWh']]]-Table13[[#This Row],[Ewec_prod '[MWh']]]-Table13[[#This Row],[Eeol_prod '[MWh']]]-Table13[[#This Row],[Efv_prod '[MWh']]]</f>
        <v>31.393834920149818</v>
      </c>
    </row>
    <row r="8385" x14ac:dyDescent="0.25">
      <c r="E8385" s="4">
        <v>43815.291666666664</v>
      </c>
      <c r="F8385" s="3">
        <v>0</v>
      </c>
      <c r="G8385" s="2">
        <f>Table13[[#This Row],[CF % FV]]*$A$2</f>
        <v>0</v>
      </c>
      <c r="H8385" s="3">
        <v>0.93026868347626501</v>
      </c>
      <c r="I8385" s="2">
        <f>Table13[[#This Row],[CF % EOL ]]*$A$6</f>
        <v>0</v>
      </c>
      <c r="J8385" s="3">
        <v>0.28992538310533272</v>
      </c>
      <c r="K8385" s="2">
        <f>$A$10*Table13[[#This Row],[CF % WEC]]</f>
        <v>0</v>
      </c>
      <c r="L8385" s="1">
        <v>31.479688403894045</v>
      </c>
      <c r="M8385" s="2">
        <f>Table13[[#This Row],[Cons h '[MWh']]]-Table13[[#This Row],[Ewec_prod '[MWh']]]-Table13[[#This Row],[Eeol_prod '[MWh']]]-Table13[[#This Row],[Efv_prod '[MWh']]]</f>
        <v>31.479688403894045</v>
      </c>
    </row>
    <row r="8386" x14ac:dyDescent="0.25">
      <c r="E8386" s="4">
        <v>43815.333333333336</v>
      </c>
      <c r="F8386" s="3">
        <v>0</v>
      </c>
      <c r="G8386" s="2">
        <f>Table13[[#This Row],[CF % FV]]*$A$2</f>
        <v>0</v>
      </c>
      <c r="H8386" s="3">
        <v>0.92088765632288605</v>
      </c>
      <c r="I8386" s="2">
        <f>Table13[[#This Row],[CF % EOL ]]*$A$6</f>
        <v>0</v>
      </c>
      <c r="J8386" s="3">
        <v>0.33524497832976197</v>
      </c>
      <c r="K8386" s="2">
        <f>$A$10*Table13[[#This Row],[CF % WEC]]</f>
        <v>0</v>
      </c>
      <c r="L8386" s="1">
        <v>27.540991506690784</v>
      </c>
      <c r="M8386" s="2">
        <f>Table13[[#This Row],[Cons h '[MWh']]]-Table13[[#This Row],[Ewec_prod '[MWh']]]-Table13[[#This Row],[Eeol_prod '[MWh']]]-Table13[[#This Row],[Efv_prod '[MWh']]]</f>
        <v>27.540991506690784</v>
      </c>
    </row>
    <row r="8387" x14ac:dyDescent="0.25">
      <c r="E8387" s="4">
        <v>43815.375</v>
      </c>
      <c r="F8387" s="3">
        <v>0</v>
      </c>
      <c r="G8387" s="2">
        <f>Table13[[#This Row],[CF % FV]]*$A$2</f>
        <v>0</v>
      </c>
      <c r="H8387" s="3">
        <v>0.90810137973919403</v>
      </c>
      <c r="I8387" s="2">
        <f>Table13[[#This Row],[CF % EOL ]]*$A$6</f>
        <v>0</v>
      </c>
      <c r="J8387" s="3">
        <v>0.28529302909262605</v>
      </c>
      <c r="K8387" s="2">
        <f>$A$10*Table13[[#This Row],[CF % WEC]]</f>
        <v>0</v>
      </c>
      <c r="L8387" s="1">
        <v>34.274686163911987</v>
      </c>
      <c r="M8387" s="2">
        <f>Table13[[#This Row],[Cons h '[MWh']]]-Table13[[#This Row],[Ewec_prod '[MWh']]]-Table13[[#This Row],[Eeol_prod '[MWh']]]-Table13[[#This Row],[Efv_prod '[MWh']]]</f>
        <v>34.274686163911987</v>
      </c>
    </row>
    <row r="8388" x14ac:dyDescent="0.25">
      <c r="E8388" s="4">
        <v>43815.416666666664</v>
      </c>
      <c r="F8388" s="3">
        <v>0</v>
      </c>
      <c r="G8388" s="2">
        <f>Table13[[#This Row],[CF % FV]]*$A$2</f>
        <v>0</v>
      </c>
      <c r="H8388" s="3">
        <v>-3.7348288169643698E-3</v>
      </c>
      <c r="I8388" s="2">
        <f>Table13[[#This Row],[CF % EOL ]]*$A$6</f>
        <v>0</v>
      </c>
      <c r="J8388" s="3">
        <v>0.25108437608769696</v>
      </c>
      <c r="K8388" s="2">
        <f>$A$10*Table13[[#This Row],[CF % WEC]]</f>
        <v>0</v>
      </c>
      <c r="L8388" s="1">
        <v>32.211692395931586</v>
      </c>
      <c r="M8388" s="2">
        <f>Table13[[#This Row],[Cons h '[MWh']]]-Table13[[#This Row],[Ewec_prod '[MWh']]]-Table13[[#This Row],[Eeol_prod '[MWh']]]-Table13[[#This Row],[Efv_prod '[MWh']]]</f>
        <v>32.211692395931586</v>
      </c>
    </row>
    <row r="8389" x14ac:dyDescent="0.25">
      <c r="E8389" s="4">
        <v>43815.458333333336</v>
      </c>
      <c r="F8389" s="3">
        <v>0</v>
      </c>
      <c r="G8389" s="2">
        <f>Table13[[#This Row],[CF % FV]]*$A$2</f>
        <v>0</v>
      </c>
      <c r="H8389" s="3">
        <v>-3.7335275720206998E-3</v>
      </c>
      <c r="I8389" s="2">
        <f>Table13[[#This Row],[CF % EOL ]]*$A$6</f>
        <v>0</v>
      </c>
      <c r="J8389" s="3">
        <v>0.23036841679400313</v>
      </c>
      <c r="K8389" s="2">
        <f>$A$10*Table13[[#This Row],[CF % WEC]]</f>
        <v>0</v>
      </c>
      <c r="L8389" s="1">
        <v>34.161632637050737</v>
      </c>
      <c r="M8389" s="2">
        <f>Table13[[#This Row],[Cons h '[MWh']]]-Table13[[#This Row],[Ewec_prod '[MWh']]]-Table13[[#This Row],[Eeol_prod '[MWh']]]-Table13[[#This Row],[Efv_prod '[MWh']]]</f>
        <v>34.161632637050737</v>
      </c>
    </row>
    <row r="8390" x14ac:dyDescent="0.25">
      <c r="E8390" s="4">
        <v>43815.5</v>
      </c>
      <c r="F8390" s="3">
        <v>0</v>
      </c>
      <c r="G8390" s="2">
        <f>Table13[[#This Row],[CF % FV]]*$A$2</f>
        <v>0</v>
      </c>
      <c r="H8390" s="3">
        <v>3.3131327442009403E-2</v>
      </c>
      <c r="I8390" s="2">
        <f>Table13[[#This Row],[CF % EOL ]]*$A$6</f>
        <v>0</v>
      </c>
      <c r="J8390" s="3">
        <v>0.22404029809367468</v>
      </c>
      <c r="K8390" s="2">
        <f>$A$10*Table13[[#This Row],[CF % WEC]]</f>
        <v>0</v>
      </c>
      <c r="L8390" s="1">
        <v>32.528896844025688</v>
      </c>
      <c r="M8390" s="2">
        <f>Table13[[#This Row],[Cons h '[MWh']]]-Table13[[#This Row],[Ewec_prod '[MWh']]]-Table13[[#This Row],[Eeol_prod '[MWh']]]-Table13[[#This Row],[Efv_prod '[MWh']]]</f>
        <v>32.528896844025688</v>
      </c>
    </row>
    <row r="8391" x14ac:dyDescent="0.25">
      <c r="E8391" s="4">
        <v>43815.541666666664</v>
      </c>
      <c r="F8391" s="3">
        <v>0</v>
      </c>
      <c r="G8391" s="2">
        <f>Table13[[#This Row],[CF % FV]]*$A$2</f>
        <v>0</v>
      </c>
      <c r="H8391" s="3">
        <v>0.15481556691767101</v>
      </c>
      <c r="I8391" s="2">
        <f>Table13[[#This Row],[CF % EOL ]]*$A$6</f>
        <v>0</v>
      </c>
      <c r="J8391" s="3">
        <v>0.22470637652274777</v>
      </c>
      <c r="K8391" s="2">
        <f>$A$10*Table13[[#This Row],[CF % WEC]]</f>
        <v>0</v>
      </c>
      <c r="L8391" s="1">
        <v>30.824150956425438</v>
      </c>
      <c r="M8391" s="2">
        <f>Table13[[#This Row],[Cons h '[MWh']]]-Table13[[#This Row],[Ewec_prod '[MWh']]]-Table13[[#This Row],[Eeol_prod '[MWh']]]-Table13[[#This Row],[Efv_prod '[MWh']]]</f>
        <v>30.824150956425438</v>
      </c>
    </row>
    <row r="8392" x14ac:dyDescent="0.25">
      <c r="E8392" s="4">
        <v>43815.583333333336</v>
      </c>
      <c r="F8392" s="3">
        <v>0</v>
      </c>
      <c r="G8392" s="2">
        <f>Table13[[#This Row],[CF % FV]]*$A$2</f>
        <v>0</v>
      </c>
      <c r="H8392" s="3">
        <v>0.214510187544692</v>
      </c>
      <c r="I8392" s="2">
        <f>Table13[[#This Row],[CF % EOL ]]*$A$6</f>
        <v>0</v>
      </c>
      <c r="J8392" s="3">
        <v>0.22777585443552378</v>
      </c>
      <c r="K8392" s="2">
        <f>$A$10*Table13[[#This Row],[CF % WEC]]</f>
        <v>0</v>
      </c>
      <c r="L8392" s="1">
        <v>29.744911687362663</v>
      </c>
      <c r="M8392" s="2">
        <f>Table13[[#This Row],[Cons h '[MWh']]]-Table13[[#This Row],[Ewec_prod '[MWh']]]-Table13[[#This Row],[Eeol_prod '[MWh']]]-Table13[[#This Row],[Efv_prod '[MWh']]]</f>
        <v>29.744911687362663</v>
      </c>
    </row>
    <row r="8393" x14ac:dyDescent="0.25">
      <c r="E8393" s="4">
        <v>43815.625</v>
      </c>
      <c r="F8393" s="3">
        <v>1.7999999999999998E-4</v>
      </c>
      <c r="G8393" s="2">
        <f>Table13[[#This Row],[CF % FV]]*$A$2</f>
        <v>1.9799999999999998E-2</v>
      </c>
      <c r="H8393" s="3">
        <v>0.32312578382447199</v>
      </c>
      <c r="I8393" s="2">
        <f>Table13[[#This Row],[CF % EOL ]]*$A$6</f>
        <v>0</v>
      </c>
      <c r="J8393" s="3">
        <v>0.23194624072350389</v>
      </c>
      <c r="K8393" s="2">
        <f>$A$10*Table13[[#This Row],[CF % WEC]]</f>
        <v>0</v>
      </c>
      <c r="L8393" s="1">
        <v>35.979062913802814</v>
      </c>
      <c r="M8393" s="2">
        <f>Table13[[#This Row],[Cons h '[MWh']]]-Table13[[#This Row],[Ewec_prod '[MWh']]]-Table13[[#This Row],[Eeol_prod '[MWh']]]-Table13[[#This Row],[Efv_prod '[MWh']]]</f>
        <v>35.959262913802817</v>
      </c>
    </row>
    <row r="8394" x14ac:dyDescent="0.25">
      <c r="E8394" s="4">
        <v>43815.666666666664</v>
      </c>
      <c r="F8394" s="3">
        <v>3.8850000000000003E-2</v>
      </c>
      <c r="G8394" s="2">
        <f>Table13[[#This Row],[CF % FV]]*$A$2</f>
        <v>4.2735000000000003</v>
      </c>
      <c r="H8394" s="3">
        <v>0.45627516562766801</v>
      </c>
      <c r="I8394" s="2">
        <f>Table13[[#This Row],[CF % EOL ]]*$A$6</f>
        <v>0</v>
      </c>
      <c r="J8394" s="3">
        <v>0.23806615351643162</v>
      </c>
      <c r="K8394" s="2">
        <f>$A$10*Table13[[#This Row],[CF % WEC]]</f>
        <v>0</v>
      </c>
      <c r="L8394" s="1">
        <v>30.195883543103548</v>
      </c>
      <c r="M8394" s="2">
        <f>Table13[[#This Row],[Cons h '[MWh']]]-Table13[[#This Row],[Ewec_prod '[MWh']]]-Table13[[#This Row],[Eeol_prod '[MWh']]]-Table13[[#This Row],[Efv_prod '[MWh']]]</f>
        <v>25.92238354310355</v>
      </c>
    </row>
    <row r="8395" x14ac:dyDescent="0.25">
      <c r="E8395" s="4">
        <v>43815.708333333336</v>
      </c>
      <c r="F8395" s="3">
        <v>0.19166999999999998</v>
      </c>
      <c r="G8395" s="2">
        <f>Table13[[#This Row],[CF % FV]]*$A$2</f>
        <v>21.083699999999997</v>
      </c>
      <c r="H8395" s="3">
        <v>0.59696148487648804</v>
      </c>
      <c r="I8395" s="2">
        <f>Table13[[#This Row],[CF % EOL ]]*$A$6</f>
        <v>0</v>
      </c>
      <c r="J8395" s="3">
        <v>0.2523263041199118</v>
      </c>
      <c r="K8395" s="2">
        <f>$A$10*Table13[[#This Row],[CF % WEC]]</f>
        <v>0</v>
      </c>
      <c r="L8395" s="1">
        <v>36.098361168028816</v>
      </c>
      <c r="M8395" s="2">
        <f>Table13[[#This Row],[Cons h '[MWh']]]-Table13[[#This Row],[Ewec_prod '[MWh']]]-Table13[[#This Row],[Eeol_prod '[MWh']]]-Table13[[#This Row],[Efv_prod '[MWh']]]</f>
        <v>15.01466116802882</v>
      </c>
    </row>
    <row r="8396" x14ac:dyDescent="0.25">
      <c r="E8396" s="4">
        <v>43815.75</v>
      </c>
      <c r="F8396" s="3">
        <v>0.30732999999999999</v>
      </c>
      <c r="G8396" s="2">
        <f>Table13[[#This Row],[CF % FV]]*$A$2</f>
        <v>33.8063</v>
      </c>
      <c r="H8396" s="3">
        <v>0.75333576382407696</v>
      </c>
      <c r="I8396" s="2">
        <f>Table13[[#This Row],[CF % EOL ]]*$A$6</f>
        <v>0</v>
      </c>
      <c r="J8396" s="3">
        <v>0.27118956979042269</v>
      </c>
      <c r="K8396" s="2">
        <f>$A$10*Table13[[#This Row],[CF % WEC]]</f>
        <v>0</v>
      </c>
      <c r="L8396" s="1">
        <v>42.184115614302875</v>
      </c>
      <c r="M8396" s="2">
        <f>Table13[[#This Row],[Cons h '[MWh']]]-Table13[[#This Row],[Ewec_prod '[MWh']]]-Table13[[#This Row],[Eeol_prod '[MWh']]]-Table13[[#This Row],[Efv_prod '[MWh']]]</f>
        <v>8.3778156143028752</v>
      </c>
    </row>
    <row r="8397" x14ac:dyDescent="0.25">
      <c r="E8397" s="4">
        <v>43815.791666666664</v>
      </c>
      <c r="F8397" s="3">
        <v>0.38236000000000003</v>
      </c>
      <c r="G8397" s="2">
        <f>Table13[[#This Row],[CF % FV]]*$A$2</f>
        <v>42.059600000000003</v>
      </c>
      <c r="H8397" s="3">
        <v>0.800426065924011</v>
      </c>
      <c r="I8397" s="2">
        <f>Table13[[#This Row],[CF % EOL ]]*$A$6</f>
        <v>0</v>
      </c>
      <c r="J8397" s="3">
        <v>0.29613675963551711</v>
      </c>
      <c r="K8397" s="2">
        <f>$A$10*Table13[[#This Row],[CF % WEC]]</f>
        <v>0</v>
      </c>
      <c r="L8397" s="1">
        <v>43.376881402289222</v>
      </c>
      <c r="M8397" s="2">
        <f>Table13[[#This Row],[Cons h '[MWh']]]-Table13[[#This Row],[Ewec_prod '[MWh']]]-Table13[[#This Row],[Eeol_prod '[MWh']]]-Table13[[#This Row],[Efv_prod '[MWh']]]</f>
        <v>1.3172814022892183</v>
      </c>
    </row>
    <row r="8398" x14ac:dyDescent="0.25">
      <c r="E8398" s="4">
        <v>43815.833333333336</v>
      </c>
      <c r="F8398" s="3">
        <v>0.48263</v>
      </c>
      <c r="G8398" s="2">
        <f>Table13[[#This Row],[CF % FV]]*$A$2</f>
        <v>53.089300000000001</v>
      </c>
      <c r="H8398" s="3">
        <v>0.84858986555721605</v>
      </c>
      <c r="I8398" s="2">
        <f>Table13[[#This Row],[CF % EOL ]]*$A$6</f>
        <v>0</v>
      </c>
      <c r="J8398" s="3">
        <v>0.31707406899826096</v>
      </c>
      <c r="K8398" s="2">
        <f>$A$10*Table13[[#This Row],[CF % WEC]]</f>
        <v>0</v>
      </c>
      <c r="L8398" s="1">
        <v>37.775843468974422</v>
      </c>
      <c r="M8398" s="2">
        <f>Table13[[#This Row],[Cons h '[MWh']]]-Table13[[#This Row],[Ewec_prod '[MWh']]]-Table13[[#This Row],[Eeol_prod '[MWh']]]-Table13[[#This Row],[Efv_prod '[MWh']]]</f>
        <v>-15.313456531025579</v>
      </c>
    </row>
    <row r="8399" x14ac:dyDescent="0.25">
      <c r="E8399" s="4">
        <v>43815.875</v>
      </c>
      <c r="F8399" s="3">
        <v>0.47522000000000003</v>
      </c>
      <c r="G8399" s="2">
        <f>Table13[[#This Row],[CF % FV]]*$A$2</f>
        <v>52.2742</v>
      </c>
      <c r="H8399" s="3">
        <v>0.887144333713342</v>
      </c>
      <c r="I8399" s="2">
        <f>Table13[[#This Row],[CF % EOL ]]*$A$6</f>
        <v>0</v>
      </c>
      <c r="J8399" s="3">
        <v>0.30270168905636163</v>
      </c>
      <c r="K8399" s="2">
        <f>$A$10*Table13[[#This Row],[CF % WEC]]</f>
        <v>0</v>
      </c>
      <c r="L8399" s="1">
        <v>29.359925210741501</v>
      </c>
      <c r="M8399" s="2">
        <f>Table13[[#This Row],[Cons h '[MWh']]]-Table13[[#This Row],[Ewec_prod '[MWh']]]-Table13[[#This Row],[Eeol_prod '[MWh']]]-Table13[[#This Row],[Efv_prod '[MWh']]]</f>
        <v>-22.914274789258499</v>
      </c>
    </row>
    <row r="8400" x14ac:dyDescent="0.25">
      <c r="E8400" s="4">
        <v>43815.916666666664</v>
      </c>
      <c r="F8400" s="3">
        <v>0.54346000000000005</v>
      </c>
      <c r="G8400" s="2">
        <f>Table13[[#This Row],[CF % FV]]*$A$2</f>
        <v>59.780600000000007</v>
      </c>
      <c r="H8400" s="3">
        <v>0.49372446511699197</v>
      </c>
      <c r="I8400" s="2">
        <f>Table13[[#This Row],[CF % EOL ]]*$A$6</f>
        <v>0</v>
      </c>
      <c r="J8400" s="3">
        <v>0.27922394430032887</v>
      </c>
      <c r="K8400" s="2">
        <f>$A$10*Table13[[#This Row],[CF % WEC]]</f>
        <v>0</v>
      </c>
      <c r="L8400" s="1">
        <v>34.208086103724561</v>
      </c>
      <c r="M8400" s="2">
        <f>Table13[[#This Row],[Cons h '[MWh']]]-Table13[[#This Row],[Ewec_prod '[MWh']]]-Table13[[#This Row],[Eeol_prod '[MWh']]]-Table13[[#This Row],[Efv_prod '[MWh']]]</f>
        <v>-25.572513896275446</v>
      </c>
    </row>
    <row r="8401" x14ac:dyDescent="0.25">
      <c r="E8401" s="4">
        <v>43815.958333333336</v>
      </c>
      <c r="F8401" s="3">
        <v>0.49952999999999997</v>
      </c>
      <c r="G8401" s="2">
        <f>Table13[[#This Row],[CF % FV]]*$A$2</f>
        <v>54.948299999999996</v>
      </c>
      <c r="H8401" s="3">
        <v>0.15768982482090499</v>
      </c>
      <c r="I8401" s="2">
        <f>Table13[[#This Row],[CF % EOL ]]*$A$6</f>
        <v>0</v>
      </c>
      <c r="J8401" s="3">
        <v>0.25374547950959114</v>
      </c>
      <c r="K8401" s="2">
        <f>$A$10*Table13[[#This Row],[CF % WEC]]</f>
        <v>0</v>
      </c>
      <c r="L8401" s="1">
        <v>29.127548563271677</v>
      </c>
      <c r="M8401" s="2">
        <f>Table13[[#This Row],[Cons h '[MWh']]]-Table13[[#This Row],[Ewec_prod '[MWh']]]-Table13[[#This Row],[Eeol_prod '[MWh']]]-Table13[[#This Row],[Efv_prod '[MWh']]]</f>
        <v>-25.820751436728319</v>
      </c>
    </row>
    <row r="8402" x14ac:dyDescent="0.25">
      <c r="E8402" s="4">
        <v>43816</v>
      </c>
      <c r="F8402" s="3">
        <v>0.45502999999999999</v>
      </c>
      <c r="G8402" s="2">
        <f>Table13[[#This Row],[CF % FV]]*$A$2</f>
        <v>50.0533</v>
      </c>
      <c r="H8402" s="3">
        <v>5.16007308651069E-2</v>
      </c>
      <c r="I8402" s="2">
        <f>Table13[[#This Row],[CF % EOL ]]*$A$6</f>
        <v>0</v>
      </c>
      <c r="J8402" s="3">
        <v>0.23374664722410157</v>
      </c>
      <c r="K8402" s="2">
        <f>$A$10*Table13[[#This Row],[CF % WEC]]</f>
        <v>0</v>
      </c>
      <c r="L8402" s="1">
        <v>27.305681508484614</v>
      </c>
      <c r="M8402" s="2">
        <f>Table13[[#This Row],[Cons h '[MWh']]]-Table13[[#This Row],[Ewec_prod '[MWh']]]-Table13[[#This Row],[Eeol_prod '[MWh']]]-Table13[[#This Row],[Efv_prod '[MWh']]]</f>
        <v>-22.747618491515386</v>
      </c>
    </row>
    <row r="8403" x14ac:dyDescent="0.25">
      <c r="E8403" s="4">
        <v>43816.041666666664</v>
      </c>
      <c r="F8403" s="3">
        <v>0.32411000000000001</v>
      </c>
      <c r="G8403" s="2">
        <f>Table13[[#This Row],[CF % FV]]*$A$2</f>
        <v>35.652100000000004</v>
      </c>
      <c r="H8403" s="3">
        <v>6.5130908902662401E-3</v>
      </c>
      <c r="I8403" s="2">
        <f>Table13[[#This Row],[CF % EOL ]]*$A$6</f>
        <v>0</v>
      </c>
      <c r="J8403" s="3">
        <v>0.21826173839743018</v>
      </c>
      <c r="K8403" s="2">
        <f>$A$10*Table13[[#This Row],[CF % WEC]]</f>
        <v>0</v>
      </c>
      <c r="L8403" s="1">
        <v>18.752157427181899</v>
      </c>
      <c r="M8403" s="2">
        <f>Table13[[#This Row],[Cons h '[MWh']]]-Table13[[#This Row],[Ewec_prod '[MWh']]]-Table13[[#This Row],[Eeol_prod '[MWh']]]-Table13[[#This Row],[Efv_prod '[MWh']]]</f>
        <v>-16.899942572818105</v>
      </c>
    </row>
    <row r="8404" x14ac:dyDescent="0.25">
      <c r="E8404" s="4">
        <v>43816.083333333336</v>
      </c>
      <c r="F8404" s="3">
        <v>0.14805000000000001</v>
      </c>
      <c r="G8404" s="2">
        <f>Table13[[#This Row],[CF % FV]]*$A$2</f>
        <v>16.285500000000003</v>
      </c>
      <c r="H8404" s="3">
        <v>3.21029578704828E-3</v>
      </c>
      <c r="I8404" s="2">
        <f>Table13[[#This Row],[CF % EOL ]]*$A$6</f>
        <v>0</v>
      </c>
      <c r="J8404" s="3">
        <v>0.20908282995115501</v>
      </c>
      <c r="K8404" s="2">
        <f>$A$10*Table13[[#This Row],[CF % WEC]]</f>
        <v>0</v>
      </c>
      <c r="L8404" s="1">
        <v>25.192204690231961</v>
      </c>
      <c r="M8404" s="2">
        <f>Table13[[#This Row],[Cons h '[MWh']]]-Table13[[#This Row],[Ewec_prod '[MWh']]]-Table13[[#This Row],[Eeol_prod '[MWh']]]-Table13[[#This Row],[Efv_prod '[MWh']]]</f>
        <v>8.9067046902319582</v>
      </c>
    </row>
    <row r="8405" x14ac:dyDescent="0.25">
      <c r="E8405" s="4">
        <v>43816.125</v>
      </c>
      <c r="F8405" s="3">
        <v>2.1600000000000001E-2</v>
      </c>
      <c r="G8405" s="2">
        <f>Table13[[#This Row],[CF % FV]]*$A$2</f>
        <v>2.3760000000000003</v>
      </c>
      <c r="H8405" s="3">
        <v>5.9182305227668099E-3</v>
      </c>
      <c r="I8405" s="2">
        <f>Table13[[#This Row],[CF % EOL ]]*$A$6</f>
        <v>0</v>
      </c>
      <c r="J8405" s="3">
        <v>0.20722503646157159</v>
      </c>
      <c r="K8405" s="2">
        <f>$A$10*Table13[[#This Row],[CF % WEC]]</f>
        <v>0</v>
      </c>
      <c r="L8405" s="1">
        <v>21.334590325973394</v>
      </c>
      <c r="M8405" s="2">
        <f>Table13[[#This Row],[Cons h '[MWh']]]-Table13[[#This Row],[Ewec_prod '[MWh']]]-Table13[[#This Row],[Eeol_prod '[MWh']]]-Table13[[#This Row],[Efv_prod '[MWh']]]</f>
        <v>18.958590325973393</v>
      </c>
    </row>
    <row r="8406" x14ac:dyDescent="0.25">
      <c r="E8406" s="4">
        <v>43816.166666666664</v>
      </c>
      <c r="F8406" s="3">
        <v>0</v>
      </c>
      <c r="G8406" s="2">
        <f>Table13[[#This Row],[CF % FV]]*$A$2</f>
        <v>0</v>
      </c>
      <c r="H8406" s="3">
        <v>5.5475185332964E-2</v>
      </c>
      <c r="I8406" s="2">
        <f>Table13[[#This Row],[CF % EOL ]]*$A$6</f>
        <v>0</v>
      </c>
      <c r="J8406" s="3">
        <v>0.2116834786945242</v>
      </c>
      <c r="K8406" s="2">
        <f>$A$10*Table13[[#This Row],[CF % WEC]]</f>
        <v>0</v>
      </c>
      <c r="L8406" s="1">
        <v>25.211917660503577</v>
      </c>
      <c r="M8406" s="2">
        <f>Table13[[#This Row],[Cons h '[MWh']]]-Table13[[#This Row],[Ewec_prod '[MWh']]]-Table13[[#This Row],[Eeol_prod '[MWh']]]-Table13[[#This Row],[Efv_prod '[MWh']]]</f>
        <v>25.211917660503577</v>
      </c>
    </row>
    <row r="8407" x14ac:dyDescent="0.25">
      <c r="E8407" s="4">
        <v>43816.208333333336</v>
      </c>
      <c r="F8407" s="3">
        <v>0</v>
      </c>
      <c r="G8407" s="2">
        <f>Table13[[#This Row],[CF % FV]]*$A$2</f>
        <v>0</v>
      </c>
      <c r="H8407" s="3">
        <v>9.2100694122023402E-2</v>
      </c>
      <c r="I8407" s="2">
        <f>Table13[[#This Row],[CF % EOL ]]*$A$6</f>
        <v>0</v>
      </c>
      <c r="J8407" s="3">
        <v>0.21854154311342952</v>
      </c>
      <c r="K8407" s="2">
        <f>$A$10*Table13[[#This Row],[CF % WEC]]</f>
        <v>0</v>
      </c>
      <c r="L8407" s="1">
        <v>29.559786981513021</v>
      </c>
      <c r="M8407" s="2">
        <f>Table13[[#This Row],[Cons h '[MWh']]]-Table13[[#This Row],[Ewec_prod '[MWh']]]-Table13[[#This Row],[Eeol_prod '[MWh']]]-Table13[[#This Row],[Efv_prod '[MWh']]]</f>
        <v>29.559786981513021</v>
      </c>
    </row>
    <row r="8408" x14ac:dyDescent="0.25">
      <c r="E8408" s="4">
        <v>43816.25</v>
      </c>
      <c r="F8408" s="3">
        <v>0</v>
      </c>
      <c r="G8408" s="2">
        <f>Table13[[#This Row],[CF % FV]]*$A$2</f>
        <v>0</v>
      </c>
      <c r="H8408" s="3">
        <v>0.114731226528895</v>
      </c>
      <c r="I8408" s="2">
        <f>Table13[[#This Row],[CF % EOL ]]*$A$6</f>
        <v>0</v>
      </c>
      <c r="J8408" s="3">
        <v>0.2258899998247661</v>
      </c>
      <c r="K8408" s="2">
        <f>$A$10*Table13[[#This Row],[CF % WEC]]</f>
        <v>0</v>
      </c>
      <c r="L8408" s="1">
        <v>32.751773956301207</v>
      </c>
      <c r="M8408" s="2">
        <f>Table13[[#This Row],[Cons h '[MWh']]]-Table13[[#This Row],[Ewec_prod '[MWh']]]-Table13[[#This Row],[Eeol_prod '[MWh']]]-Table13[[#This Row],[Efv_prod '[MWh']]]</f>
        <v>32.751773956301207</v>
      </c>
    </row>
    <row r="8409" x14ac:dyDescent="0.25">
      <c r="E8409" s="4">
        <v>43816.291666666664</v>
      </c>
      <c r="F8409" s="3">
        <v>0</v>
      </c>
      <c r="G8409" s="2">
        <f>Table13[[#This Row],[CF % FV]]*$A$2</f>
        <v>0</v>
      </c>
      <c r="H8409" s="3">
        <v>0.211487127547345</v>
      </c>
      <c r="I8409" s="2">
        <f>Table13[[#This Row],[CF % EOL ]]*$A$6</f>
        <v>0</v>
      </c>
      <c r="J8409" s="3">
        <v>0.2345166014866642</v>
      </c>
      <c r="K8409" s="2">
        <f>$A$10*Table13[[#This Row],[CF % WEC]]</f>
        <v>0</v>
      </c>
      <c r="L8409" s="1">
        <v>36.514754535285554</v>
      </c>
      <c r="M8409" s="2">
        <f>Table13[[#This Row],[Cons h '[MWh']]]-Table13[[#This Row],[Ewec_prod '[MWh']]]-Table13[[#This Row],[Eeol_prod '[MWh']]]-Table13[[#This Row],[Efv_prod '[MWh']]]</f>
        <v>36.514754535285554</v>
      </c>
    </row>
    <row r="8410" x14ac:dyDescent="0.25">
      <c r="E8410" s="4">
        <v>43816.333333333336</v>
      </c>
      <c r="F8410" s="3">
        <v>0</v>
      </c>
      <c r="G8410" s="2">
        <f>Table13[[#This Row],[CF % FV]]*$A$2</f>
        <v>0</v>
      </c>
      <c r="H8410" s="3">
        <v>0.22066330414545399</v>
      </c>
      <c r="I8410" s="2">
        <f>Table13[[#This Row],[CF % EOL ]]*$A$6</f>
        <v>0</v>
      </c>
      <c r="J8410" s="3">
        <v>0.24387053994331767</v>
      </c>
      <c r="K8410" s="2">
        <f>$A$10*Table13[[#This Row],[CF % WEC]]</f>
        <v>0</v>
      </c>
      <c r="L8410" s="1">
        <v>29.341955632376489</v>
      </c>
      <c r="M8410" s="2">
        <f>Table13[[#This Row],[Cons h '[MWh']]]-Table13[[#This Row],[Ewec_prod '[MWh']]]-Table13[[#This Row],[Eeol_prod '[MWh']]]-Table13[[#This Row],[Efv_prod '[MWh']]]</f>
        <v>29.341955632376489</v>
      </c>
    </row>
    <row r="8411" x14ac:dyDescent="0.25">
      <c r="E8411" s="4">
        <v>43816.375</v>
      </c>
      <c r="F8411" s="3">
        <v>0</v>
      </c>
      <c r="G8411" s="2">
        <f>Table13[[#This Row],[CF % FV]]*$A$2</f>
        <v>0</v>
      </c>
      <c r="H8411" s="3">
        <v>0.126070399835499</v>
      </c>
      <c r="I8411" s="2">
        <f>Table13[[#This Row],[CF % EOL ]]*$A$6</f>
        <v>0</v>
      </c>
      <c r="J8411" s="3">
        <v>0.26514842196471905</v>
      </c>
      <c r="K8411" s="2">
        <f>$A$10*Table13[[#This Row],[CF % WEC]]</f>
        <v>0</v>
      </c>
      <c r="L8411" s="1">
        <v>24.100692233016257</v>
      </c>
      <c r="M8411" s="2">
        <f>Table13[[#This Row],[Cons h '[MWh']]]-Table13[[#This Row],[Ewec_prod '[MWh']]]-Table13[[#This Row],[Eeol_prod '[MWh']]]-Table13[[#This Row],[Efv_prod '[MWh']]]</f>
        <v>24.100692233016257</v>
      </c>
    </row>
    <row r="8412" x14ac:dyDescent="0.25">
      <c r="E8412" s="4">
        <v>43816.416666666664</v>
      </c>
      <c r="F8412" s="3">
        <v>0</v>
      </c>
      <c r="G8412" s="2">
        <f>Table13[[#This Row],[CF % FV]]*$A$2</f>
        <v>0</v>
      </c>
      <c r="H8412" s="3">
        <v>0.25879888807328399</v>
      </c>
      <c r="I8412" s="2">
        <f>Table13[[#This Row],[CF % EOL ]]*$A$6</f>
        <v>0</v>
      </c>
      <c r="J8412" s="3">
        <v>0.30044406310988542</v>
      </c>
      <c r="K8412" s="2">
        <f>$A$10*Table13[[#This Row],[CF % WEC]]</f>
        <v>0</v>
      </c>
      <c r="L8412" s="1">
        <v>35.869503814236268</v>
      </c>
      <c r="M8412" s="2">
        <f>Table13[[#This Row],[Cons h '[MWh']]]-Table13[[#This Row],[Ewec_prod '[MWh']]]-Table13[[#This Row],[Eeol_prod '[MWh']]]-Table13[[#This Row],[Efv_prod '[MWh']]]</f>
        <v>35.869503814236268</v>
      </c>
    </row>
    <row r="8413" x14ac:dyDescent="0.25">
      <c r="E8413" s="4">
        <v>43816.458333333336</v>
      </c>
      <c r="F8413" s="3">
        <v>0</v>
      </c>
      <c r="G8413" s="2">
        <f>Table13[[#This Row],[CF % FV]]*$A$2</f>
        <v>0</v>
      </c>
      <c r="H8413" s="3">
        <v>0.61446560186665</v>
      </c>
      <c r="I8413" s="2">
        <f>Table13[[#This Row],[CF % EOL ]]*$A$6</f>
        <v>0</v>
      </c>
      <c r="J8413" s="3">
        <v>0.31544027303275912</v>
      </c>
      <c r="K8413" s="2">
        <f>$A$10*Table13[[#This Row],[CF % WEC]]</f>
        <v>0</v>
      </c>
      <c r="L8413" s="1">
        <v>25.437681975797123</v>
      </c>
      <c r="M8413" s="2">
        <f>Table13[[#This Row],[Cons h '[MWh']]]-Table13[[#This Row],[Ewec_prod '[MWh']]]-Table13[[#This Row],[Eeol_prod '[MWh']]]-Table13[[#This Row],[Efv_prod '[MWh']]]</f>
        <v>25.437681975797123</v>
      </c>
    </row>
    <row r="8414" x14ac:dyDescent="0.25">
      <c r="E8414" s="4">
        <v>43816.5</v>
      </c>
      <c r="F8414" s="3">
        <v>0</v>
      </c>
      <c r="G8414" s="2">
        <f>Table13[[#This Row],[CF % FV]]*$A$2</f>
        <v>0</v>
      </c>
      <c r="H8414" s="3">
        <v>0.60117226615032604</v>
      </c>
      <c r="I8414" s="2">
        <f>Table13[[#This Row],[CF % EOL ]]*$A$6</f>
        <v>0</v>
      </c>
      <c r="J8414" s="3">
        <v>0.29561991409980687</v>
      </c>
      <c r="K8414" s="2">
        <f>$A$10*Table13[[#This Row],[CF % WEC]]</f>
        <v>0</v>
      </c>
      <c r="L8414" s="1">
        <v>38.310583953903262</v>
      </c>
      <c r="M8414" s="2">
        <f>Table13[[#This Row],[Cons h '[MWh']]]-Table13[[#This Row],[Ewec_prod '[MWh']]]-Table13[[#This Row],[Eeol_prod '[MWh']]]-Table13[[#This Row],[Efv_prod '[MWh']]]</f>
        <v>38.310583953903262</v>
      </c>
    </row>
    <row r="8415" x14ac:dyDescent="0.25">
      <c r="E8415" s="4">
        <v>43816.541666666664</v>
      </c>
      <c r="F8415" s="3">
        <v>0</v>
      </c>
      <c r="G8415" s="2">
        <f>Table13[[#This Row],[CF % FV]]*$A$2</f>
        <v>0</v>
      </c>
      <c r="H8415" s="3">
        <v>0.58933707945781399</v>
      </c>
      <c r="I8415" s="2">
        <f>Table13[[#This Row],[CF % EOL ]]*$A$6</f>
        <v>0</v>
      </c>
      <c r="J8415" s="3">
        <v>0.26547975570458843</v>
      </c>
      <c r="K8415" s="2">
        <f>$A$10*Table13[[#This Row],[CF % WEC]]</f>
        <v>0</v>
      </c>
      <c r="L8415" s="1">
        <v>22.757817878446502</v>
      </c>
      <c r="M8415" s="2">
        <f>Table13[[#This Row],[Cons h '[MWh']]]-Table13[[#This Row],[Ewec_prod '[MWh']]]-Table13[[#This Row],[Eeol_prod '[MWh']]]-Table13[[#This Row],[Efv_prod '[MWh']]]</f>
        <v>22.757817878446502</v>
      </c>
    </row>
    <row r="8416" x14ac:dyDescent="0.25">
      <c r="E8416" s="4">
        <v>43816.583333333336</v>
      </c>
      <c r="F8416" s="3">
        <v>0</v>
      </c>
      <c r="G8416" s="2">
        <f>Table13[[#This Row],[CF % FV]]*$A$2</f>
        <v>0</v>
      </c>
      <c r="H8416" s="3">
        <v>0.51973018005835603</v>
      </c>
      <c r="I8416" s="2">
        <f>Table13[[#This Row],[CF % EOL ]]*$A$6</f>
        <v>0</v>
      </c>
      <c r="J8416" s="3">
        <v>0.24020880938514852</v>
      </c>
      <c r="K8416" s="2">
        <f>$A$10*Table13[[#This Row],[CF % WEC]]</f>
        <v>0</v>
      </c>
      <c r="L8416" s="1">
        <v>32.549720892854722</v>
      </c>
      <c r="M8416" s="2">
        <f>Table13[[#This Row],[Cons h '[MWh']]]-Table13[[#This Row],[Ewec_prod '[MWh']]]-Table13[[#This Row],[Eeol_prod '[MWh']]]-Table13[[#This Row],[Efv_prod '[MWh']]]</f>
        <v>32.549720892854722</v>
      </c>
    </row>
    <row r="8417" x14ac:dyDescent="0.25">
      <c r="E8417" s="4">
        <v>43816.625</v>
      </c>
      <c r="F8417" s="3">
        <v>4.7999999999999996E-4</v>
      </c>
      <c r="G8417" s="2">
        <f>Table13[[#This Row],[CF % FV]]*$A$2</f>
        <v>5.2799999999999993E-2</v>
      </c>
      <c r="H8417" s="3">
        <v>0.499950726640018</v>
      </c>
      <c r="I8417" s="2">
        <f>Table13[[#This Row],[CF % EOL ]]*$A$6</f>
        <v>0</v>
      </c>
      <c r="J8417" s="3">
        <v>0.22405586740690764</v>
      </c>
      <c r="K8417" s="2">
        <f>$A$10*Table13[[#This Row],[CF % WEC]]</f>
        <v>0</v>
      </c>
      <c r="L8417" s="1">
        <v>25.376220601467242</v>
      </c>
      <c r="M8417" s="2">
        <f>Table13[[#This Row],[Cons h '[MWh']]]-Table13[[#This Row],[Ewec_prod '[MWh']]]-Table13[[#This Row],[Eeol_prod '[MWh']]]-Table13[[#This Row],[Efv_prod '[MWh']]]</f>
        <v>25.323420601467241</v>
      </c>
    </row>
    <row r="8418" x14ac:dyDescent="0.25">
      <c r="E8418" s="4">
        <v>43816.666666666664</v>
      </c>
      <c r="F8418" s="3">
        <v>2.6179999999999998E-2</v>
      </c>
      <c r="G8418" s="2">
        <f>Table13[[#This Row],[CF % FV]]*$A$2</f>
        <v>2.8797999999999999</v>
      </c>
      <c r="H8418" s="3">
        <v>0.50059625672223396</v>
      </c>
      <c r="I8418" s="2">
        <f>Table13[[#This Row],[CF % EOL ]]*$A$6</f>
        <v>0</v>
      </c>
      <c r="J8418" s="3">
        <v>0.21885878004963355</v>
      </c>
      <c r="K8418" s="2">
        <f>$A$10*Table13[[#This Row],[CF % WEC]]</f>
        <v>0</v>
      </c>
      <c r="L8418" s="1">
        <v>24.495213231538386</v>
      </c>
      <c r="M8418" s="2">
        <f>Table13[[#This Row],[Cons h '[MWh']]]-Table13[[#This Row],[Ewec_prod '[MWh']]]-Table13[[#This Row],[Eeol_prod '[MWh']]]-Table13[[#This Row],[Efv_prod '[MWh']]]</f>
        <v>21.615413231538387</v>
      </c>
    </row>
    <row r="8419" x14ac:dyDescent="0.25">
      <c r="E8419" s="4">
        <v>43816.708333333336</v>
      </c>
      <c r="F8419" s="3">
        <v>7.8200000000000006E-2</v>
      </c>
      <c r="G8419" s="2">
        <f>Table13[[#This Row],[CF % FV]]*$A$2</f>
        <v>8.6020000000000003</v>
      </c>
      <c r="H8419" s="3">
        <v>0.56028320803220899</v>
      </c>
      <c r="I8419" s="2">
        <f>Table13[[#This Row],[CF % EOL ]]*$A$6</f>
        <v>0</v>
      </c>
      <c r="J8419" s="3">
        <v>0.22073792091434785</v>
      </c>
      <c r="K8419" s="2">
        <f>$A$10*Table13[[#This Row],[CF % WEC]]</f>
        <v>0</v>
      </c>
      <c r="L8419" s="1">
        <v>26.168540229187869</v>
      </c>
      <c r="M8419" s="2">
        <f>Table13[[#This Row],[Cons h '[MWh']]]-Table13[[#This Row],[Ewec_prod '[MWh']]]-Table13[[#This Row],[Eeol_prod '[MWh']]]-Table13[[#This Row],[Efv_prod '[MWh']]]</f>
        <v>17.566540229187869</v>
      </c>
    </row>
    <row r="8420" x14ac:dyDescent="0.25">
      <c r="E8420" s="4">
        <v>43816.75</v>
      </c>
      <c r="F8420" s="3">
        <v>0.16111</v>
      </c>
      <c r="G8420" s="2">
        <f>Table13[[#This Row],[CF % FV]]*$A$2</f>
        <v>17.722100000000001</v>
      </c>
      <c r="H8420" s="3">
        <v>0.61227269175379695</v>
      </c>
      <c r="I8420" s="2">
        <f>Table13[[#This Row],[CF % EOL ]]*$A$6</f>
        <v>0</v>
      </c>
      <c r="J8420" s="3">
        <v>0.22384112253967373</v>
      </c>
      <c r="K8420" s="2">
        <f>$A$10*Table13[[#This Row],[CF % WEC]]</f>
        <v>0</v>
      </c>
      <c r="L8420" s="1">
        <v>48.161609720012329</v>
      </c>
      <c r="M8420" s="2">
        <f>Table13[[#This Row],[Cons h '[MWh']]]-Table13[[#This Row],[Ewec_prod '[MWh']]]-Table13[[#This Row],[Eeol_prod '[MWh']]]-Table13[[#This Row],[Efv_prod '[MWh']]]</f>
        <v>30.439509720012328</v>
      </c>
    </row>
    <row r="8421" x14ac:dyDescent="0.25">
      <c r="E8421" s="4">
        <v>43816.791666666664</v>
      </c>
      <c r="F8421" s="3">
        <v>0.21838999999999997</v>
      </c>
      <c r="G8421" s="2">
        <f>Table13[[#This Row],[CF % FV]]*$A$2</f>
        <v>24.022899999999996</v>
      </c>
      <c r="H8421" s="3">
        <v>0.57416739375437298</v>
      </c>
      <c r="I8421" s="2">
        <f>Table13[[#This Row],[CF % EOL ]]*$A$6</f>
        <v>0</v>
      </c>
      <c r="J8421" s="3">
        <v>0.22172296818575757</v>
      </c>
      <c r="K8421" s="2">
        <f>$A$10*Table13[[#This Row],[CF % WEC]]</f>
        <v>0</v>
      </c>
      <c r="L8421" s="1">
        <v>46.703946781345657</v>
      </c>
      <c r="M8421" s="2">
        <f>Table13[[#This Row],[Cons h '[MWh']]]-Table13[[#This Row],[Ewec_prod '[MWh']]]-Table13[[#This Row],[Eeol_prod '[MWh']]]-Table13[[#This Row],[Efv_prod '[MWh']]]</f>
        <v>22.68104678134566</v>
      </c>
    </row>
    <row r="8422" x14ac:dyDescent="0.25">
      <c r="E8422" s="4">
        <v>43816.833333333336</v>
      </c>
      <c r="F8422" s="3">
        <v>0.28774</v>
      </c>
      <c r="G8422" s="2">
        <f>Table13[[#This Row],[CF % FV]]*$A$2</f>
        <v>31.651399999999999</v>
      </c>
      <c r="H8422" s="3">
        <v>0.519125845985691</v>
      </c>
      <c r="I8422" s="2">
        <f>Table13[[#This Row],[CF % EOL ]]*$A$6</f>
        <v>0</v>
      </c>
      <c r="J8422" s="3">
        <v>0.21318314678897063</v>
      </c>
      <c r="K8422" s="2">
        <f>$A$10*Table13[[#This Row],[CF % WEC]]</f>
        <v>0</v>
      </c>
      <c r="L8422" s="1">
        <v>38.53895711580391</v>
      </c>
      <c r="M8422" s="2">
        <f>Table13[[#This Row],[Cons h '[MWh']]]-Table13[[#This Row],[Ewec_prod '[MWh']]]-Table13[[#This Row],[Eeol_prod '[MWh']]]-Table13[[#This Row],[Efv_prod '[MWh']]]</f>
        <v>6.8875571158039115</v>
      </c>
    </row>
    <row r="8423" x14ac:dyDescent="0.25">
      <c r="E8423" s="4">
        <v>43816.875</v>
      </c>
      <c r="F8423" s="3">
        <v>0.34399000000000002</v>
      </c>
      <c r="G8423" s="2">
        <f>Table13[[#This Row],[CF % FV]]*$A$2</f>
        <v>37.838900000000002</v>
      </c>
      <c r="H8423" s="3">
        <v>0.47230075426396201</v>
      </c>
      <c r="I8423" s="2">
        <f>Table13[[#This Row],[CF % EOL ]]*$A$6</f>
        <v>0</v>
      </c>
      <c r="J8423" s="3">
        <v>0.19220139589753285</v>
      </c>
      <c r="K8423" s="2">
        <f>$A$10*Table13[[#This Row],[CF % WEC]]</f>
        <v>0</v>
      </c>
      <c r="L8423" s="1">
        <v>30.400412481232841</v>
      </c>
      <c r="M8423" s="2">
        <f>Table13[[#This Row],[Cons h '[MWh']]]-Table13[[#This Row],[Ewec_prod '[MWh']]]-Table13[[#This Row],[Eeol_prod '[MWh']]]-Table13[[#This Row],[Efv_prod '[MWh']]]</f>
        <v>-7.4384875187671611</v>
      </c>
    </row>
    <row r="8424" x14ac:dyDescent="0.25">
      <c r="E8424" s="4">
        <v>43816.916666666664</v>
      </c>
      <c r="F8424" s="3">
        <v>0.36226999999999998</v>
      </c>
      <c r="G8424" s="2">
        <f>Table13[[#This Row],[CF % FV]]*$A$2</f>
        <v>39.849699999999999</v>
      </c>
      <c r="H8424" s="3">
        <v>0.34427719399328899</v>
      </c>
      <c r="I8424" s="2">
        <f>Table13[[#This Row],[CF % EOL ]]*$A$6</f>
        <v>0</v>
      </c>
      <c r="J8424" s="3">
        <v>0.172402707702528</v>
      </c>
      <c r="K8424" s="2">
        <f>$A$10*Table13[[#This Row],[CF % WEC]]</f>
        <v>0</v>
      </c>
      <c r="L8424" s="1">
        <v>25.428473946243304</v>
      </c>
      <c r="M8424" s="2">
        <f>Table13[[#This Row],[Cons h '[MWh']]]-Table13[[#This Row],[Ewec_prod '[MWh']]]-Table13[[#This Row],[Eeol_prod '[MWh']]]-Table13[[#This Row],[Efv_prod '[MWh']]]</f>
        <v>-14.421226053756694</v>
      </c>
    </row>
    <row r="8425" x14ac:dyDescent="0.25">
      <c r="E8425" s="4">
        <v>43816.958333333336</v>
      </c>
      <c r="F8425" s="3">
        <v>0.38904</v>
      </c>
      <c r="G8425" s="2">
        <f>Table13[[#This Row],[CF % FV]]*$A$2</f>
        <v>42.794400000000003</v>
      </c>
      <c r="H8425" s="3">
        <v>0.39998285965228703</v>
      </c>
      <c r="I8425" s="2">
        <f>Table13[[#This Row],[CF % EOL ]]*$A$6</f>
        <v>0</v>
      </c>
      <c r="J8425" s="3">
        <v>0.15875622976988926</v>
      </c>
      <c r="K8425" s="2">
        <f>$A$10*Table13[[#This Row],[CF % WEC]]</f>
        <v>0</v>
      </c>
      <c r="L8425" s="1">
        <v>23.613133064082145</v>
      </c>
      <c r="M8425" s="2">
        <f>Table13[[#This Row],[Cons h '[MWh']]]-Table13[[#This Row],[Ewec_prod '[MWh']]]-Table13[[#This Row],[Eeol_prod '[MWh']]]-Table13[[#This Row],[Efv_prod '[MWh']]]</f>
        <v>-19.181266935917858</v>
      </c>
    </row>
    <row r="8426" x14ac:dyDescent="0.25">
      <c r="E8426" s="4">
        <v>43817</v>
      </c>
      <c r="F8426" s="3">
        <v>0.24597999999999998</v>
      </c>
      <c r="G8426" s="2">
        <f>Table13[[#This Row],[CF % FV]]*$A$2</f>
        <v>27.057799999999997</v>
      </c>
      <c r="H8426" s="3">
        <v>0.36728530407584897</v>
      </c>
      <c r="I8426" s="2">
        <f>Table13[[#This Row],[CF % EOL ]]*$A$6</f>
        <v>0</v>
      </c>
      <c r="J8426" s="3">
        <v>0.14828956053801071</v>
      </c>
      <c r="K8426" s="2">
        <f>$A$10*Table13[[#This Row],[CF % WEC]]</f>
        <v>0</v>
      </c>
      <c r="L8426" s="1">
        <v>28.438848183113542</v>
      </c>
      <c r="M8426" s="2">
        <f>Table13[[#This Row],[Cons h '[MWh']]]-Table13[[#This Row],[Ewec_prod '[MWh']]]-Table13[[#This Row],[Eeol_prod '[MWh']]]-Table13[[#This Row],[Efv_prod '[MWh']]]</f>
        <v>1.3810481831135455</v>
      </c>
    </row>
    <row r="8427" x14ac:dyDescent="0.25">
      <c r="E8427" s="4">
        <v>43817.041666666664</v>
      </c>
      <c r="F8427" s="3">
        <v>0.18089</v>
      </c>
      <c r="G8427" s="2">
        <f>Table13[[#This Row],[CF % FV]]*$A$2</f>
        <v>19.8979</v>
      </c>
      <c r="H8427" s="3">
        <v>0.29103956300399397</v>
      </c>
      <c r="I8427" s="2">
        <f>Table13[[#This Row],[CF % EOL ]]*$A$6</f>
        <v>0</v>
      </c>
      <c r="J8427" s="3">
        <v>0.14000115826275908</v>
      </c>
      <c r="K8427" s="2">
        <f>$A$10*Table13[[#This Row],[CF % WEC]]</f>
        <v>0</v>
      </c>
      <c r="L8427" s="1">
        <v>21.988855134172681</v>
      </c>
      <c r="M8427" s="2">
        <f>Table13[[#This Row],[Cons h '[MWh']]]-Table13[[#This Row],[Ewec_prod '[MWh']]]-Table13[[#This Row],[Eeol_prod '[MWh']]]-Table13[[#This Row],[Efv_prod '[MWh']]]</f>
        <v>2.0909551341726811</v>
      </c>
    </row>
    <row r="8428" x14ac:dyDescent="0.25">
      <c r="E8428" s="4">
        <v>43817.083333333336</v>
      </c>
      <c r="F8428" s="3">
        <v>0.1017</v>
      </c>
      <c r="G8428" s="2">
        <f>Table13[[#This Row],[CF % FV]]*$A$2</f>
        <v>11.186999999999999</v>
      </c>
      <c r="H8428" s="3">
        <v>0.218710896425833</v>
      </c>
      <c r="I8428" s="2">
        <f>Table13[[#This Row],[CF % EOL ]]*$A$6</f>
        <v>0</v>
      </c>
      <c r="J8428" s="3">
        <v>0.13264603280895121</v>
      </c>
      <c r="K8428" s="2">
        <f>$A$10*Table13[[#This Row],[CF % WEC]]</f>
        <v>0</v>
      </c>
      <c r="L8428" s="1">
        <v>22.049275415425718</v>
      </c>
      <c r="M8428" s="2">
        <f>Table13[[#This Row],[Cons h '[MWh']]]-Table13[[#This Row],[Ewec_prod '[MWh']]]-Table13[[#This Row],[Eeol_prod '[MWh']]]-Table13[[#This Row],[Efv_prod '[MWh']]]</f>
        <v>10.862275415425719</v>
      </c>
    </row>
    <row r="8429" x14ac:dyDescent="0.25">
      <c r="E8429" s="4">
        <v>43817.125</v>
      </c>
      <c r="F8429" s="3">
        <v>2.5409999999999999E-2</v>
      </c>
      <c r="G8429" s="2">
        <f>Table13[[#This Row],[CF % FV]]*$A$2</f>
        <v>2.7950999999999997</v>
      </c>
      <c r="H8429" s="3">
        <v>0.147601637487871</v>
      </c>
      <c r="I8429" s="2">
        <f>Table13[[#This Row],[CF % EOL ]]*$A$6</f>
        <v>0</v>
      </c>
      <c r="J8429" s="3">
        <v>0.12705066226739628</v>
      </c>
      <c r="K8429" s="2">
        <f>$A$10*Table13[[#This Row],[CF % WEC]]</f>
        <v>0</v>
      </c>
      <c r="L8429" s="1">
        <v>24.686480261673264</v>
      </c>
      <c r="M8429" s="2">
        <f>Table13[[#This Row],[Cons h '[MWh']]]-Table13[[#This Row],[Ewec_prod '[MWh']]]-Table13[[#This Row],[Eeol_prod '[MWh']]]-Table13[[#This Row],[Efv_prod '[MWh']]]</f>
        <v>21.891380261673262</v>
      </c>
    </row>
    <row r="8430" x14ac:dyDescent="0.25">
      <c r="E8430" s="4">
        <v>43817.166666666664</v>
      </c>
      <c r="F8430" s="3">
        <v>0</v>
      </c>
      <c r="G8430" s="2">
        <f>Table13[[#This Row],[CF % FV]]*$A$2</f>
        <v>0</v>
      </c>
      <c r="H8430" s="3">
        <v>0.105358417307158</v>
      </c>
      <c r="I8430" s="2">
        <f>Table13[[#This Row],[CF % EOL ]]*$A$6</f>
        <v>0</v>
      </c>
      <c r="J8430" s="3">
        <v>0.12455837008877045</v>
      </c>
      <c r="K8430" s="2">
        <f>$A$10*Table13[[#This Row],[CF % WEC]]</f>
        <v>0</v>
      </c>
      <c r="L8430" s="1">
        <v>31.612584396911821</v>
      </c>
      <c r="M8430" s="2">
        <f>Table13[[#This Row],[Cons h '[MWh']]]-Table13[[#This Row],[Ewec_prod '[MWh']]]-Table13[[#This Row],[Eeol_prod '[MWh']]]-Table13[[#This Row],[Efv_prod '[MWh']]]</f>
        <v>31.612584396911821</v>
      </c>
    </row>
    <row r="8431" x14ac:dyDescent="0.25">
      <c r="E8431" s="4">
        <v>43817.208333333336</v>
      </c>
      <c r="F8431" s="3">
        <v>0</v>
      </c>
      <c r="G8431" s="2">
        <f>Table13[[#This Row],[CF % FV]]*$A$2</f>
        <v>0</v>
      </c>
      <c r="H8431" s="3">
        <v>0.14086181700446901</v>
      </c>
      <c r="I8431" s="2">
        <f>Table13[[#This Row],[CF % EOL ]]*$A$6</f>
        <v>0</v>
      </c>
      <c r="J8431" s="3">
        <v>0.1255077007801465</v>
      </c>
      <c r="K8431" s="2">
        <f>$A$10*Table13[[#This Row],[CF % WEC]]</f>
        <v>0</v>
      </c>
      <c r="L8431" s="1">
        <v>32.892542641425159</v>
      </c>
      <c r="M8431" s="2">
        <f>Table13[[#This Row],[Cons h '[MWh']]]-Table13[[#This Row],[Ewec_prod '[MWh']]]-Table13[[#This Row],[Eeol_prod '[MWh']]]-Table13[[#This Row],[Efv_prod '[MWh']]]</f>
        <v>32.892542641425159</v>
      </c>
    </row>
    <row r="8432" x14ac:dyDescent="0.25">
      <c r="E8432" s="4">
        <v>43817.25</v>
      </c>
      <c r="F8432" s="3">
        <v>0</v>
      </c>
      <c r="G8432" s="2">
        <f>Table13[[#This Row],[CF % FV]]*$A$2</f>
        <v>0</v>
      </c>
      <c r="H8432" s="3">
        <v>0.16186813428271801</v>
      </c>
      <c r="I8432" s="2">
        <f>Table13[[#This Row],[CF % EOL ]]*$A$6</f>
        <v>0</v>
      </c>
      <c r="J8432" s="3">
        <v>0.13131167401517746</v>
      </c>
      <c r="K8432" s="2">
        <f>$A$10*Table13[[#This Row],[CF % WEC]]</f>
        <v>0</v>
      </c>
      <c r="L8432" s="1">
        <v>41.760205897666864</v>
      </c>
      <c r="M8432" s="2">
        <f>Table13[[#This Row],[Cons h '[MWh']]]-Table13[[#This Row],[Ewec_prod '[MWh']]]-Table13[[#This Row],[Eeol_prod '[MWh']]]-Table13[[#This Row],[Efv_prod '[MWh']]]</f>
        <v>41.760205897666864</v>
      </c>
    </row>
    <row r="8433" x14ac:dyDescent="0.25">
      <c r="E8433" s="4">
        <v>43817.291666666664</v>
      </c>
      <c r="F8433" s="3">
        <v>0</v>
      </c>
      <c r="G8433" s="2">
        <f>Table13[[#This Row],[CF % FV]]*$A$2</f>
        <v>0</v>
      </c>
      <c r="H8433" s="3">
        <v>0.27914246736512999</v>
      </c>
      <c r="I8433" s="2">
        <f>Table13[[#This Row],[CF % EOL ]]*$A$6</f>
        <v>0</v>
      </c>
      <c r="J8433" s="3">
        <v>0.14415103084874364</v>
      </c>
      <c r="K8433" s="2">
        <f>$A$10*Table13[[#This Row],[CF % WEC]]</f>
        <v>0</v>
      </c>
      <c r="L8433" s="1">
        <v>32.94355554819127</v>
      </c>
      <c r="M8433" s="2">
        <f>Table13[[#This Row],[Cons h '[MWh']]]-Table13[[#This Row],[Ewec_prod '[MWh']]]-Table13[[#This Row],[Eeol_prod '[MWh']]]-Table13[[#This Row],[Efv_prod '[MWh']]]</f>
        <v>32.94355554819127</v>
      </c>
    </row>
    <row r="8434" x14ac:dyDescent="0.25">
      <c r="E8434" s="4">
        <v>43817.333333333336</v>
      </c>
      <c r="F8434" s="3">
        <v>0</v>
      </c>
      <c r="G8434" s="2">
        <f>Table13[[#This Row],[CF % FV]]*$A$2</f>
        <v>0</v>
      </c>
      <c r="H8434" s="3">
        <v>0.36677510032538002</v>
      </c>
      <c r="I8434" s="2">
        <f>Table13[[#This Row],[CF % EOL ]]*$A$6</f>
        <v>0</v>
      </c>
      <c r="J8434" s="3">
        <v>0.15967568903881826</v>
      </c>
      <c r="K8434" s="2">
        <f>$A$10*Table13[[#This Row],[CF % WEC]]</f>
        <v>0</v>
      </c>
      <c r="L8434" s="1">
        <v>24.702275037910255</v>
      </c>
      <c r="M8434" s="2">
        <f>Table13[[#This Row],[Cons h '[MWh']]]-Table13[[#This Row],[Ewec_prod '[MWh']]]-Table13[[#This Row],[Eeol_prod '[MWh']]]-Table13[[#This Row],[Efv_prod '[MWh']]]</f>
        <v>24.702275037910255</v>
      </c>
    </row>
    <row r="8435" x14ac:dyDescent="0.25">
      <c r="E8435" s="4">
        <v>43817.375</v>
      </c>
      <c r="F8435" s="3">
        <v>0</v>
      </c>
      <c r="G8435" s="2">
        <f>Table13[[#This Row],[CF % FV]]*$A$2</f>
        <v>0</v>
      </c>
      <c r="H8435" s="3">
        <v>0.28378189778874702</v>
      </c>
      <c r="I8435" s="2">
        <f>Table13[[#This Row],[CF % EOL ]]*$A$6</f>
        <v>0</v>
      </c>
      <c r="J8435" s="3">
        <v>0.14354296190804394</v>
      </c>
      <c r="K8435" s="2">
        <f>$A$10*Table13[[#This Row],[CF % WEC]]</f>
        <v>0</v>
      </c>
      <c r="L8435" s="1">
        <v>30.717224925717513</v>
      </c>
      <c r="M8435" s="2">
        <f>Table13[[#This Row],[Cons h '[MWh']]]-Table13[[#This Row],[Ewec_prod '[MWh']]]-Table13[[#This Row],[Eeol_prod '[MWh']]]-Table13[[#This Row],[Efv_prod '[MWh']]]</f>
        <v>30.717224925717513</v>
      </c>
    </row>
    <row r="8436" x14ac:dyDescent="0.25">
      <c r="E8436" s="4">
        <v>43817.416666666664</v>
      </c>
      <c r="F8436" s="3">
        <v>0</v>
      </c>
      <c r="G8436" s="2">
        <f>Table13[[#This Row],[CF % FV]]*$A$2</f>
        <v>0</v>
      </c>
      <c r="H8436" s="3">
        <v>-3.2102908437165998E-3</v>
      </c>
      <c r="I8436" s="2">
        <f>Table13[[#This Row],[CF % EOL ]]*$A$6</f>
        <v>0</v>
      </c>
      <c r="J8436" s="3">
        <v>0.1307311409002789</v>
      </c>
      <c r="K8436" s="2">
        <f>$A$10*Table13[[#This Row],[CF % WEC]]</f>
        <v>0</v>
      </c>
      <c r="L8436" s="1">
        <v>33.048297730969018</v>
      </c>
      <c r="M8436" s="2">
        <f>Table13[[#This Row],[Cons h '[MWh']]]-Table13[[#This Row],[Ewec_prod '[MWh']]]-Table13[[#This Row],[Eeol_prod '[MWh']]]-Table13[[#This Row],[Efv_prod '[MWh']]]</f>
        <v>33.048297730969018</v>
      </c>
    </row>
    <row r="8437" x14ac:dyDescent="0.25">
      <c r="E8437" s="4">
        <v>43817.458333333336</v>
      </c>
      <c r="F8437" s="3">
        <v>0</v>
      </c>
      <c r="G8437" s="2">
        <f>Table13[[#This Row],[CF % FV]]*$A$2</f>
        <v>0</v>
      </c>
      <c r="H8437" s="3">
        <v>2.6679132024069298E-3</v>
      </c>
      <c r="I8437" s="2">
        <f>Table13[[#This Row],[CF % EOL ]]*$A$6</f>
        <v>0</v>
      </c>
      <c r="J8437" s="3">
        <v>0.12219171082874573</v>
      </c>
      <c r="K8437" s="2">
        <f>$A$10*Table13[[#This Row],[CF % WEC]]</f>
        <v>0</v>
      </c>
      <c r="L8437" s="1">
        <v>36.793769959311454</v>
      </c>
      <c r="M8437" s="2">
        <f>Table13[[#This Row],[Cons h '[MWh']]]-Table13[[#This Row],[Ewec_prod '[MWh']]]-Table13[[#This Row],[Eeol_prod '[MWh']]]-Table13[[#This Row],[Efv_prod '[MWh']]]</f>
        <v>36.793769959311454</v>
      </c>
    </row>
    <row r="8438" x14ac:dyDescent="0.25">
      <c r="E8438" s="4">
        <v>43817.5</v>
      </c>
      <c r="F8438" s="3">
        <v>0</v>
      </c>
      <c r="G8438" s="2">
        <f>Table13[[#This Row],[CF % FV]]*$A$2</f>
        <v>0</v>
      </c>
      <c r="H8438" s="3">
        <v>5.0454673169075103E-3</v>
      </c>
      <c r="I8438" s="2">
        <f>Table13[[#This Row],[CF % EOL ]]*$A$6</f>
        <v>0</v>
      </c>
      <c r="J8438" s="3">
        <v>0.11699870821185497</v>
      </c>
      <c r="K8438" s="2">
        <f>$A$10*Table13[[#This Row],[CF % WEC]]</f>
        <v>0</v>
      </c>
      <c r="L8438" s="1">
        <v>43.306830994656799</v>
      </c>
      <c r="M8438" s="2">
        <f>Table13[[#This Row],[Cons h '[MWh']]]-Table13[[#This Row],[Ewec_prod '[MWh']]]-Table13[[#This Row],[Eeol_prod '[MWh']]]-Table13[[#This Row],[Efv_prod '[MWh']]]</f>
        <v>43.306830994656799</v>
      </c>
    </row>
    <row r="8439" x14ac:dyDescent="0.25">
      <c r="E8439" s="4">
        <v>43817.541666666664</v>
      </c>
      <c r="F8439" s="3">
        <v>0</v>
      </c>
      <c r="G8439" s="2">
        <f>Table13[[#This Row],[CF % FV]]*$A$2</f>
        <v>0</v>
      </c>
      <c r="H8439" s="3">
        <v>9.8232378100659504E-2</v>
      </c>
      <c r="I8439" s="2">
        <f>Table13[[#This Row],[CF % EOL ]]*$A$6</f>
        <v>0</v>
      </c>
      <c r="J8439" s="3">
        <v>0.11661738849457479</v>
      </c>
      <c r="K8439" s="2">
        <f>$A$10*Table13[[#This Row],[CF % WEC]]</f>
        <v>0</v>
      </c>
      <c r="L8439" s="1">
        <v>38.060339082904612</v>
      </c>
      <c r="M8439" s="2">
        <f>Table13[[#This Row],[Cons h '[MWh']]]-Table13[[#This Row],[Ewec_prod '[MWh']]]-Table13[[#This Row],[Eeol_prod '[MWh']]]-Table13[[#This Row],[Efv_prod '[MWh']]]</f>
        <v>38.060339082904612</v>
      </c>
    </row>
    <row r="8440" x14ac:dyDescent="0.25">
      <c r="E8440" s="4">
        <v>43817.583333333336</v>
      </c>
      <c r="F8440" s="3">
        <v>0</v>
      </c>
      <c r="G8440" s="2">
        <f>Table13[[#This Row],[CF % FV]]*$A$2</f>
        <v>0</v>
      </c>
      <c r="H8440" s="3">
        <v>0.235931131712909</v>
      </c>
      <c r="I8440" s="2">
        <f>Table13[[#This Row],[CF % EOL ]]*$A$6</f>
        <v>0</v>
      </c>
      <c r="J8440" s="3">
        <v>0.11868426210423079</v>
      </c>
      <c r="K8440" s="2">
        <f>$A$10*Table13[[#This Row],[CF % WEC]]</f>
        <v>0</v>
      </c>
      <c r="L8440" s="1">
        <v>35.388660923030301</v>
      </c>
      <c r="M8440" s="2">
        <f>Table13[[#This Row],[Cons h '[MWh']]]-Table13[[#This Row],[Ewec_prod '[MWh']]]-Table13[[#This Row],[Eeol_prod '[MWh']]]-Table13[[#This Row],[Efv_prod '[MWh']]]</f>
        <v>35.388660923030301</v>
      </c>
    </row>
    <row r="8441" x14ac:dyDescent="0.25">
      <c r="E8441" s="4">
        <v>43817.625</v>
      </c>
      <c r="F8441" s="3">
        <v>1.2999999999999999E-3</v>
      </c>
      <c r="G8441" s="2">
        <f>Table13[[#This Row],[CF % FV]]*$A$2</f>
        <v>0.14299999999999999</v>
      </c>
      <c r="H8441" s="3">
        <v>0.23123161043846099</v>
      </c>
      <c r="I8441" s="2">
        <f>Table13[[#This Row],[CF % EOL ]]*$A$6</f>
        <v>0</v>
      </c>
      <c r="J8441" s="3">
        <v>0.12116180769817822</v>
      </c>
      <c r="K8441" s="2">
        <f>$A$10*Table13[[#This Row],[CF % WEC]]</f>
        <v>0</v>
      </c>
      <c r="L8441" s="1">
        <v>22.981397670533333</v>
      </c>
      <c r="M8441" s="2">
        <f>Table13[[#This Row],[Cons h '[MWh']]]-Table13[[#This Row],[Ewec_prod '[MWh']]]-Table13[[#This Row],[Eeol_prod '[MWh']]]-Table13[[#This Row],[Efv_prod '[MWh']]]</f>
        <v>22.838397670533332</v>
      </c>
    </row>
    <row r="8442" x14ac:dyDescent="0.25">
      <c r="E8442" s="4">
        <v>43817.666666666664</v>
      </c>
      <c r="F8442" s="3">
        <v>3.3780000000000004E-2</v>
      </c>
      <c r="G8442" s="2">
        <f>Table13[[#This Row],[CF % FV]]*$A$2</f>
        <v>3.7158000000000007</v>
      </c>
      <c r="H8442" s="3">
        <v>0.29980096261393802</v>
      </c>
      <c r="I8442" s="2">
        <f>Table13[[#This Row],[CF % EOL ]]*$A$6</f>
        <v>0</v>
      </c>
      <c r="J8442" s="3">
        <v>0.12212137407720122</v>
      </c>
      <c r="K8442" s="2">
        <f>$A$10*Table13[[#This Row],[CF % WEC]]</f>
        <v>0</v>
      </c>
      <c r="L8442" s="1">
        <v>31.952924795086719</v>
      </c>
      <c r="M8442" s="2">
        <f>Table13[[#This Row],[Cons h '[MWh']]]-Table13[[#This Row],[Ewec_prod '[MWh']]]-Table13[[#This Row],[Eeol_prod '[MWh']]]-Table13[[#This Row],[Efv_prod '[MWh']]]</f>
        <v>28.237124795086718</v>
      </c>
    </row>
    <row r="8443" x14ac:dyDescent="0.25">
      <c r="E8443" s="4">
        <v>43817.708333333336</v>
      </c>
      <c r="F8443" s="3">
        <v>9.2239999999999989E-2</v>
      </c>
      <c r="G8443" s="2">
        <f>Table13[[#This Row],[CF % FV]]*$A$2</f>
        <v>10.146399999999998</v>
      </c>
      <c r="H8443" s="3">
        <v>0.25313091834729401</v>
      </c>
      <c r="I8443" s="2">
        <f>Table13[[#This Row],[CF % EOL ]]*$A$6</f>
        <v>0</v>
      </c>
      <c r="J8443" s="3">
        <v>0.12183381051206368</v>
      </c>
      <c r="K8443" s="2">
        <f>$A$10*Table13[[#This Row],[CF % WEC]]</f>
        <v>0</v>
      </c>
      <c r="L8443" s="1">
        <v>40.429882296561701</v>
      </c>
      <c r="M8443" s="2">
        <f>Table13[[#This Row],[Cons h '[MWh']]]-Table13[[#This Row],[Ewec_prod '[MWh']]]-Table13[[#This Row],[Eeol_prod '[MWh']]]-Table13[[#This Row],[Efv_prod '[MWh']]]</f>
        <v>30.283482296561701</v>
      </c>
    </row>
    <row r="8444" x14ac:dyDescent="0.25">
      <c r="E8444" s="4">
        <v>43817.75</v>
      </c>
      <c r="F8444" s="3">
        <v>0.12232999999999999</v>
      </c>
      <c r="G8444" s="2">
        <f>Table13[[#This Row],[CF % FV]]*$A$2</f>
        <v>13.456299999999999</v>
      </c>
      <c r="H8444" s="3">
        <v>0.21620511975964701</v>
      </c>
      <c r="I8444" s="2">
        <f>Table13[[#This Row],[CF % EOL ]]*$A$6</f>
        <v>0</v>
      </c>
      <c r="J8444" s="3">
        <v>0.12132242899524512</v>
      </c>
      <c r="K8444" s="2">
        <f>$A$10*Table13[[#This Row],[CF % WEC]]</f>
        <v>0</v>
      </c>
      <c r="L8444" s="1">
        <v>54.747195000092916</v>
      </c>
      <c r="M8444" s="2">
        <f>Table13[[#This Row],[Cons h '[MWh']]]-Table13[[#This Row],[Ewec_prod '[MWh']]]-Table13[[#This Row],[Eeol_prod '[MWh']]]-Table13[[#This Row],[Efv_prod '[MWh']]]</f>
        <v>41.290895000092917</v>
      </c>
    </row>
    <row r="8445" x14ac:dyDescent="0.25">
      <c r="E8445" s="4">
        <v>43817.791666666664</v>
      </c>
      <c r="F8445" s="3">
        <v>0.36887000000000003</v>
      </c>
      <c r="G8445" s="2">
        <f>Table13[[#This Row],[CF % FV]]*$A$2</f>
        <v>40.575700000000005</v>
      </c>
      <c r="H8445" s="3">
        <v>0.215186838912548</v>
      </c>
      <c r="I8445" s="2">
        <f>Table13[[#This Row],[CF % EOL ]]*$A$6</f>
        <v>0</v>
      </c>
      <c r="J8445" s="3">
        <v>0.1213603109934636</v>
      </c>
      <c r="K8445" s="2">
        <f>$A$10*Table13[[#This Row],[CF % WEC]]</f>
        <v>0</v>
      </c>
      <c r="L8445" s="1">
        <v>47.373495344238414</v>
      </c>
      <c r="M8445" s="2">
        <f>Table13[[#This Row],[Cons h '[MWh']]]-Table13[[#This Row],[Ewec_prod '[MWh']]]-Table13[[#This Row],[Eeol_prod '[MWh']]]-Table13[[#This Row],[Efv_prod '[MWh']]]</f>
        <v>6.7977953442384091</v>
      </c>
    </row>
    <row r="8446" x14ac:dyDescent="0.25">
      <c r="E8446" s="4">
        <v>43817.833333333336</v>
      </c>
      <c r="F8446" s="3">
        <v>0.43762000000000001</v>
      </c>
      <c r="G8446" s="2">
        <f>Table13[[#This Row],[CF % FV]]*$A$2</f>
        <v>48.138199999999998</v>
      </c>
      <c r="H8446" s="3">
        <v>0.21654542657601999</v>
      </c>
      <c r="I8446" s="2">
        <f>Table13[[#This Row],[CF % EOL ]]*$A$6</f>
        <v>0</v>
      </c>
      <c r="J8446" s="3">
        <v>0.12229791632043933</v>
      </c>
      <c r="K8446" s="2">
        <f>$A$10*Table13[[#This Row],[CF % WEC]]</f>
        <v>0</v>
      </c>
      <c r="L8446" s="1">
        <v>40.582938450095611</v>
      </c>
      <c r="M8446" s="2">
        <f>Table13[[#This Row],[Cons h '[MWh']]]-Table13[[#This Row],[Ewec_prod '[MWh']]]-Table13[[#This Row],[Eeol_prod '[MWh']]]-Table13[[#This Row],[Efv_prod '[MWh']]]</f>
        <v>-7.5552615499043867</v>
      </c>
    </row>
    <row r="8447" x14ac:dyDescent="0.25">
      <c r="E8447" s="4">
        <v>43817.875</v>
      </c>
      <c r="F8447" s="3">
        <v>0.43369999999999997</v>
      </c>
      <c r="G8447" s="2">
        <f>Table13[[#This Row],[CF % FV]]*$A$2</f>
        <v>47.706999999999994</v>
      </c>
      <c r="H8447" s="3">
        <v>0.22695769202436999</v>
      </c>
      <c r="I8447" s="2">
        <f>Table13[[#This Row],[CF % EOL ]]*$A$6</f>
        <v>0</v>
      </c>
      <c r="J8447" s="3">
        <v>0.11341023521074713</v>
      </c>
      <c r="K8447" s="2">
        <f>$A$10*Table13[[#This Row],[CF % WEC]]</f>
        <v>0</v>
      </c>
      <c r="L8447" s="1">
        <v>29.906580385063531</v>
      </c>
      <c r="M8447" s="2">
        <f>Table13[[#This Row],[Cons h '[MWh']]]-Table13[[#This Row],[Ewec_prod '[MWh']]]-Table13[[#This Row],[Eeol_prod '[MWh']]]-Table13[[#This Row],[Efv_prod '[MWh']]]</f>
        <v>-17.800419614936462</v>
      </c>
    </row>
    <row r="8448" x14ac:dyDescent="0.25">
      <c r="E8448" s="4">
        <v>43817.916666666664</v>
      </c>
      <c r="F8448" s="3">
        <v>0.39879999999999999</v>
      </c>
      <c r="G8448" s="2">
        <f>Table13[[#This Row],[CF % FV]]*$A$2</f>
        <v>43.868000000000002</v>
      </c>
      <c r="H8448" s="3">
        <v>0.106261953875204</v>
      </c>
      <c r="I8448" s="2">
        <f>Table13[[#This Row],[CF % EOL ]]*$A$6</f>
        <v>0</v>
      </c>
      <c r="J8448" s="3">
        <v>0.10643738775709249</v>
      </c>
      <c r="K8448" s="2">
        <f>$A$10*Table13[[#This Row],[CF % WEC]]</f>
        <v>0</v>
      </c>
      <c r="L8448" s="1">
        <v>25.297580907270678</v>
      </c>
      <c r="M8448" s="2">
        <f>Table13[[#This Row],[Cons h '[MWh']]]-Table13[[#This Row],[Ewec_prod '[MWh']]]-Table13[[#This Row],[Eeol_prod '[MWh']]]-Table13[[#This Row],[Efv_prod '[MWh']]]</f>
        <v>-18.570419092729324</v>
      </c>
    </row>
    <row r="8449" x14ac:dyDescent="0.25">
      <c r="E8449" s="4">
        <v>43817.958333333336</v>
      </c>
      <c r="F8449" s="3">
        <v>0.28091000000000005</v>
      </c>
      <c r="G8449" s="2">
        <f>Table13[[#This Row],[CF % FV]]*$A$2</f>
        <v>30.900100000000005</v>
      </c>
      <c r="H8449" s="3">
        <v>4.7703401216939702E-2</v>
      </c>
      <c r="I8449" s="2">
        <f>Table13[[#This Row],[CF % EOL ]]*$A$6</f>
        <v>0</v>
      </c>
      <c r="J8449" s="3">
        <v>0.10199239880162352</v>
      </c>
      <c r="K8449" s="2">
        <f>$A$10*Table13[[#This Row],[CF % WEC]]</f>
        <v>0</v>
      </c>
      <c r="L8449" s="1">
        <v>31.704391320786744</v>
      </c>
      <c r="M8449" s="2">
        <f>Table13[[#This Row],[Cons h '[MWh']]]-Table13[[#This Row],[Ewec_prod '[MWh']]]-Table13[[#This Row],[Eeol_prod '[MWh']]]-Table13[[#This Row],[Efv_prod '[MWh']]]</f>
        <v>0.80429132078673859</v>
      </c>
    </row>
    <row r="8450" x14ac:dyDescent="0.25">
      <c r="E8450" s="4">
        <v>43818</v>
      </c>
      <c r="F8450" s="3">
        <v>0.24468999999999999</v>
      </c>
      <c r="G8450" s="2">
        <f>Table13[[#This Row],[CF % FV]]*$A$2</f>
        <v>26.915900000000001</v>
      </c>
      <c r="H8450" s="3">
        <v>2.61449747436087E-2</v>
      </c>
      <c r="I8450" s="2">
        <f>Table13[[#This Row],[CF % EOL ]]*$A$6</f>
        <v>0</v>
      </c>
      <c r="J8450" s="3">
        <v>9.8895945111270214E-2</v>
      </c>
      <c r="K8450" s="2">
        <f>$A$10*Table13[[#This Row],[CF % WEC]]</f>
        <v>0</v>
      </c>
      <c r="L8450" s="1">
        <v>23.789487809322072</v>
      </c>
      <c r="M8450" s="2">
        <f>Table13[[#This Row],[Cons h '[MWh']]]-Table13[[#This Row],[Ewec_prod '[MWh']]]-Table13[[#This Row],[Eeol_prod '[MWh']]]-Table13[[#This Row],[Efv_prod '[MWh']]]</f>
        <v>-3.1264121906779287</v>
      </c>
    </row>
    <row r="8451" x14ac:dyDescent="0.25">
      <c r="E8451" s="4">
        <v>43818.041666666664</v>
      </c>
      <c r="F8451" s="3">
        <v>0.10833</v>
      </c>
      <c r="G8451" s="2">
        <f>Table13[[#This Row],[CF % FV]]*$A$2</f>
        <v>11.9163</v>
      </c>
      <c r="H8451" s="3">
        <v>9.60907879444493E-3</v>
      </c>
      <c r="I8451" s="2">
        <f>Table13[[#This Row],[CF % EOL ]]*$A$6</f>
        <v>0</v>
      </c>
      <c r="J8451" s="3">
        <v>9.5770253771308086E-2</v>
      </c>
      <c r="K8451" s="2">
        <f>$A$10*Table13[[#This Row],[CF % WEC]]</f>
        <v>0</v>
      </c>
      <c r="L8451" s="1">
        <v>21.193138403896466</v>
      </c>
      <c r="M8451" s="2">
        <f>Table13[[#This Row],[Cons h '[MWh']]]-Table13[[#This Row],[Ewec_prod '[MWh']]]-Table13[[#This Row],[Eeol_prod '[MWh']]]-Table13[[#This Row],[Efv_prod '[MWh']]]</f>
        <v>9.2768384038964662</v>
      </c>
    </row>
    <row r="8452" x14ac:dyDescent="0.25">
      <c r="E8452" s="4">
        <v>43818.083333333336</v>
      </c>
      <c r="F8452" s="3">
        <v>6.4620000000000011E-2</v>
      </c>
      <c r="G8452" s="2">
        <f>Table13[[#This Row],[CF % FV]]*$A$2</f>
        <v>7.108200000000001</v>
      </c>
      <c r="H8452" s="3">
        <v>1.3716678188804899E-3</v>
      </c>
      <c r="I8452" s="2">
        <f>Table13[[#This Row],[CF % EOL ]]*$A$6</f>
        <v>0</v>
      </c>
      <c r="J8452" s="3">
        <v>9.2757243816359455E-2</v>
      </c>
      <c r="K8452" s="2">
        <f>$A$10*Table13[[#This Row],[CF % WEC]]</f>
        <v>0</v>
      </c>
      <c r="L8452" s="1">
        <v>26.004623810041881</v>
      </c>
      <c r="M8452" s="2">
        <f>Table13[[#This Row],[Cons h '[MWh']]]-Table13[[#This Row],[Ewec_prod '[MWh']]]-Table13[[#This Row],[Eeol_prod '[MWh']]]-Table13[[#This Row],[Efv_prod '[MWh']]]</f>
        <v>18.896423810041881</v>
      </c>
    </row>
    <row r="8453" x14ac:dyDescent="0.25">
      <c r="E8453" s="4">
        <v>43818.125</v>
      </c>
      <c r="F8453" s="3">
        <v>1.9019999999999999E-2</v>
      </c>
      <c r="G8453" s="2">
        <f>Table13[[#This Row],[CF % FV]]*$A$2</f>
        <v>2.0922000000000001</v>
      </c>
      <c r="H8453" s="3">
        <v>-3.67313390955765E-3</v>
      </c>
      <c r="I8453" s="2">
        <f>Table13[[#This Row],[CF % EOL ]]*$A$6</f>
        <v>0</v>
      </c>
      <c r="J8453" s="3">
        <v>9.0022811928202606E-2</v>
      </c>
      <c r="K8453" s="2">
        <f>$A$10*Table13[[#This Row],[CF % WEC]]</f>
        <v>0</v>
      </c>
      <c r="L8453" s="1">
        <v>19.608205636843376</v>
      </c>
      <c r="M8453" s="2">
        <f>Table13[[#This Row],[Cons h '[MWh']]]-Table13[[#This Row],[Ewec_prod '[MWh']]]-Table13[[#This Row],[Eeol_prod '[MWh']]]-Table13[[#This Row],[Efv_prod '[MWh']]]</f>
        <v>17.516005636843374</v>
      </c>
    </row>
    <row r="8454" x14ac:dyDescent="0.25">
      <c r="E8454" s="4">
        <v>43818.166666666664</v>
      </c>
      <c r="F8454" s="3">
        <v>0</v>
      </c>
      <c r="G8454" s="2">
        <f>Table13[[#This Row],[CF % FV]]*$A$2</f>
        <v>0</v>
      </c>
      <c r="H8454" s="3">
        <v>-3.5653537569779602E-3</v>
      </c>
      <c r="I8454" s="2">
        <f>Table13[[#This Row],[CF % EOL ]]*$A$6</f>
        <v>0</v>
      </c>
      <c r="J8454" s="3">
        <v>8.7812098842737663E-2</v>
      </c>
      <c r="K8454" s="2">
        <f>$A$10*Table13[[#This Row],[CF % WEC]]</f>
        <v>0</v>
      </c>
      <c r="L8454" s="1">
        <v>31.836004818253031</v>
      </c>
      <c r="M8454" s="2">
        <f>Table13[[#This Row],[Cons h '[MWh']]]-Table13[[#This Row],[Ewec_prod '[MWh']]]-Table13[[#This Row],[Eeol_prod '[MWh']]]-Table13[[#This Row],[Efv_prod '[MWh']]]</f>
        <v>31.836004818253031</v>
      </c>
    </row>
    <row r="8455" x14ac:dyDescent="0.25">
      <c r="E8455" s="4">
        <v>43818.208333333336</v>
      </c>
      <c r="F8455" s="3">
        <v>0</v>
      </c>
      <c r="G8455" s="2">
        <f>Table13[[#This Row],[CF % FV]]*$A$2</f>
        <v>0</v>
      </c>
      <c r="H8455" s="3">
        <v>-3.5282479084245101E-3</v>
      </c>
      <c r="I8455" s="2">
        <f>Table13[[#This Row],[CF % EOL ]]*$A$6</f>
        <v>0</v>
      </c>
      <c r="J8455" s="3">
        <v>8.5992463141689193E-2</v>
      </c>
      <c r="K8455" s="2">
        <f>$A$10*Table13[[#This Row],[CF % WEC]]</f>
        <v>0</v>
      </c>
      <c r="L8455" s="1">
        <v>28.322186213564034</v>
      </c>
      <c r="M8455" s="2">
        <f>Table13[[#This Row],[Cons h '[MWh']]]-Table13[[#This Row],[Ewec_prod '[MWh']]]-Table13[[#This Row],[Eeol_prod '[MWh']]]-Table13[[#This Row],[Efv_prod '[MWh']]]</f>
        <v>28.322186213564034</v>
      </c>
    </row>
    <row r="8456" x14ac:dyDescent="0.25">
      <c r="E8456" s="4">
        <v>43818.25</v>
      </c>
      <c r="F8456" s="3">
        <v>0</v>
      </c>
      <c r="G8456" s="2">
        <f>Table13[[#This Row],[CF % FV]]*$A$2</f>
        <v>0</v>
      </c>
      <c r="H8456" s="3">
        <v>-3.7515586405250001E-3</v>
      </c>
      <c r="I8456" s="2">
        <f>Table13[[#This Row],[CF % EOL ]]*$A$6</f>
        <v>0</v>
      </c>
      <c r="J8456" s="3">
        <v>8.4667483185122544E-2</v>
      </c>
      <c r="K8456" s="2">
        <f>$A$10*Table13[[#This Row],[CF % WEC]]</f>
        <v>0</v>
      </c>
      <c r="L8456" s="1">
        <v>31.043952038737256</v>
      </c>
      <c r="M8456" s="2">
        <f>Table13[[#This Row],[Cons h '[MWh']]]-Table13[[#This Row],[Ewec_prod '[MWh']]]-Table13[[#This Row],[Eeol_prod '[MWh']]]-Table13[[#This Row],[Efv_prod '[MWh']]]</f>
        <v>31.043952038737256</v>
      </c>
    </row>
    <row r="8457" x14ac:dyDescent="0.25">
      <c r="E8457" s="4">
        <v>43818.291666666664</v>
      </c>
      <c r="F8457" s="3">
        <v>0</v>
      </c>
      <c r="G8457" s="2">
        <f>Table13[[#This Row],[CF % FV]]*$A$2</f>
        <v>0</v>
      </c>
      <c r="H8457" s="3">
        <v>-3.81777478789023E-3</v>
      </c>
      <c r="I8457" s="2">
        <f>Table13[[#This Row],[CF % EOL ]]*$A$6</f>
        <v>0</v>
      </c>
      <c r="J8457" s="3">
        <v>8.3243332586035945E-2</v>
      </c>
      <c r="K8457" s="2">
        <f>$A$10*Table13[[#This Row],[CF % WEC]]</f>
        <v>0</v>
      </c>
      <c r="L8457" s="1">
        <v>32.629048321261735</v>
      </c>
      <c r="M8457" s="2">
        <f>Table13[[#This Row],[Cons h '[MWh']]]-Table13[[#This Row],[Ewec_prod '[MWh']]]-Table13[[#This Row],[Eeol_prod '[MWh']]]-Table13[[#This Row],[Efv_prod '[MWh']]]</f>
        <v>32.629048321261735</v>
      </c>
    </row>
    <row r="8458" x14ac:dyDescent="0.25">
      <c r="E8458" s="4">
        <v>43818.333333333336</v>
      </c>
      <c r="F8458" s="3">
        <v>0</v>
      </c>
      <c r="G8458" s="2">
        <f>Table13[[#This Row],[CF % FV]]*$A$2</f>
        <v>0</v>
      </c>
      <c r="H8458" s="3">
        <v>-3.8466528552293698E-3</v>
      </c>
      <c r="I8458" s="2">
        <f>Table13[[#This Row],[CF % EOL ]]*$A$6</f>
        <v>0</v>
      </c>
      <c r="J8458" s="3">
        <v>8.1747507406752018E-2</v>
      </c>
      <c r="K8458" s="2">
        <f>$A$10*Table13[[#This Row],[CF % WEC]]</f>
        <v>0</v>
      </c>
      <c r="L8458" s="1">
        <v>30.629598692366962</v>
      </c>
      <c r="M8458" s="2">
        <f>Table13[[#This Row],[Cons h '[MWh']]]-Table13[[#This Row],[Ewec_prod '[MWh']]]-Table13[[#This Row],[Eeol_prod '[MWh']]]-Table13[[#This Row],[Efv_prod '[MWh']]]</f>
        <v>30.629598692366962</v>
      </c>
    </row>
    <row r="8459" x14ac:dyDescent="0.25">
      <c r="E8459" s="4">
        <v>43818.375</v>
      </c>
      <c r="F8459" s="3">
        <v>0</v>
      </c>
      <c r="G8459" s="2">
        <f>Table13[[#This Row],[CF % FV]]*$A$2</f>
        <v>0</v>
      </c>
      <c r="H8459" s="3">
        <v>-3.8396140104258098E-3</v>
      </c>
      <c r="I8459" s="2">
        <f>Table13[[#This Row],[CF % EOL ]]*$A$6</f>
        <v>0</v>
      </c>
      <c r="J8459" s="3">
        <v>7.9543574232498138E-2</v>
      </c>
      <c r="K8459" s="2">
        <f>$A$10*Table13[[#This Row],[CF % WEC]]</f>
        <v>0</v>
      </c>
      <c r="L8459" s="1">
        <v>30.692983285807735</v>
      </c>
      <c r="M8459" s="2">
        <f>Table13[[#This Row],[Cons h '[MWh']]]-Table13[[#This Row],[Ewec_prod '[MWh']]]-Table13[[#This Row],[Eeol_prod '[MWh']]]-Table13[[#This Row],[Efv_prod '[MWh']]]</f>
        <v>30.692983285807735</v>
      </c>
    </row>
    <row r="8460" x14ac:dyDescent="0.25">
      <c r="E8460" s="4">
        <v>43818.416666666664</v>
      </c>
      <c r="F8460" s="3">
        <v>0</v>
      </c>
      <c r="G8460" s="2">
        <f>Table13[[#This Row],[CF % FV]]*$A$2</f>
        <v>0</v>
      </c>
      <c r="H8460" s="3">
        <v>-3.0143090092550999E-3</v>
      </c>
      <c r="I8460" s="2">
        <f>Table13[[#This Row],[CF % EOL ]]*$A$6</f>
        <v>0</v>
      </c>
      <c r="J8460" s="3">
        <v>7.8213999146760929E-2</v>
      </c>
      <c r="K8460" s="2">
        <f>$A$10*Table13[[#This Row],[CF % WEC]]</f>
        <v>0</v>
      </c>
      <c r="L8460" s="1">
        <v>29.651535056471566</v>
      </c>
      <c r="M8460" s="2">
        <f>Table13[[#This Row],[Cons h '[MWh']]]-Table13[[#This Row],[Ewec_prod '[MWh']]]-Table13[[#This Row],[Eeol_prod '[MWh']]]-Table13[[#This Row],[Efv_prod '[MWh']]]</f>
        <v>29.651535056471566</v>
      </c>
    </row>
    <row r="8461" x14ac:dyDescent="0.25">
      <c r="E8461" s="4">
        <v>43818.458333333336</v>
      </c>
      <c r="F8461" s="3">
        <v>0</v>
      </c>
      <c r="G8461" s="2">
        <f>Table13[[#This Row],[CF % FV]]*$A$2</f>
        <v>0</v>
      </c>
      <c r="H8461" s="3">
        <v>-3.51761577997841E-3</v>
      </c>
      <c r="I8461" s="2">
        <f>Table13[[#This Row],[CF % EOL ]]*$A$6</f>
        <v>0</v>
      </c>
      <c r="J8461" s="3">
        <v>7.7065700513578472E-2</v>
      </c>
      <c r="K8461" s="2">
        <f>$A$10*Table13[[#This Row],[CF % WEC]]</f>
        <v>0</v>
      </c>
      <c r="L8461" s="1">
        <v>35.011010672707194</v>
      </c>
      <c r="M8461" s="2">
        <f>Table13[[#This Row],[Cons h '[MWh']]]-Table13[[#This Row],[Ewec_prod '[MWh']]]-Table13[[#This Row],[Eeol_prod '[MWh']]]-Table13[[#This Row],[Efv_prod '[MWh']]]</f>
        <v>35.011010672707194</v>
      </c>
    </row>
    <row r="8462" x14ac:dyDescent="0.25">
      <c r="E8462" s="4">
        <v>43818.5</v>
      </c>
      <c r="F8462" s="3">
        <v>0</v>
      </c>
      <c r="G8462" s="2">
        <f>Table13[[#This Row],[CF % FV]]*$A$2</f>
        <v>0</v>
      </c>
      <c r="H8462" s="3">
        <v>-3.85216133081883E-3</v>
      </c>
      <c r="I8462" s="2">
        <f>Table13[[#This Row],[CF % EOL ]]*$A$6</f>
        <v>0</v>
      </c>
      <c r="J8462" s="3">
        <v>7.663987995975606E-2</v>
      </c>
      <c r="K8462" s="2">
        <f>$A$10*Table13[[#This Row],[CF % WEC]]</f>
        <v>0</v>
      </c>
      <c r="L8462" s="1">
        <v>26.878006642011606</v>
      </c>
      <c r="M8462" s="2">
        <f>Table13[[#This Row],[Cons h '[MWh']]]-Table13[[#This Row],[Ewec_prod '[MWh']]]-Table13[[#This Row],[Eeol_prod '[MWh']]]-Table13[[#This Row],[Efv_prod '[MWh']]]</f>
        <v>26.878006642011606</v>
      </c>
    </row>
    <row r="8463" x14ac:dyDescent="0.25">
      <c r="E8463" s="4">
        <v>43818.541666666664</v>
      </c>
      <c r="F8463" s="3">
        <v>0</v>
      </c>
      <c r="G8463" s="2">
        <f>Table13[[#This Row],[CF % FV]]*$A$2</f>
        <v>0</v>
      </c>
      <c r="H8463" s="3">
        <v>-2.1752637342481299E-3</v>
      </c>
      <c r="I8463" s="2">
        <f>Table13[[#This Row],[CF % EOL ]]*$A$6</f>
        <v>0</v>
      </c>
      <c r="J8463" s="3">
        <v>7.5717905329268392E-2</v>
      </c>
      <c r="K8463" s="2">
        <f>$A$10*Table13[[#This Row],[CF % WEC]]</f>
        <v>0</v>
      </c>
      <c r="L8463" s="1">
        <v>26.410323941111198</v>
      </c>
      <c r="M8463" s="2">
        <f>Table13[[#This Row],[Cons h '[MWh']]]-Table13[[#This Row],[Ewec_prod '[MWh']]]-Table13[[#This Row],[Eeol_prod '[MWh']]]-Table13[[#This Row],[Efv_prod '[MWh']]]</f>
        <v>26.410323941111198</v>
      </c>
    </row>
    <row r="8464" x14ac:dyDescent="0.25">
      <c r="E8464" s="4">
        <v>43818.583333333336</v>
      </c>
      <c r="F8464" s="3">
        <v>0</v>
      </c>
      <c r="G8464" s="2">
        <f>Table13[[#This Row],[CF % FV]]*$A$2</f>
        <v>0</v>
      </c>
      <c r="H8464" s="3">
        <v>8.1876834450204895E-4</v>
      </c>
      <c r="I8464" s="2">
        <f>Table13[[#This Row],[CF % EOL ]]*$A$6</f>
        <v>0</v>
      </c>
      <c r="J8464" s="3">
        <v>7.5242856879119788E-2</v>
      </c>
      <c r="K8464" s="2">
        <f>$A$10*Table13[[#This Row],[CF % WEC]]</f>
        <v>0</v>
      </c>
      <c r="L8464" s="1">
        <v>21.676637002400529</v>
      </c>
      <c r="M8464" s="2">
        <f>Table13[[#This Row],[Cons h '[MWh']]]-Table13[[#This Row],[Ewec_prod '[MWh']]]-Table13[[#This Row],[Eeol_prod '[MWh']]]-Table13[[#This Row],[Efv_prod '[MWh']]]</f>
        <v>21.676637002400529</v>
      </c>
    </row>
    <row r="8465" x14ac:dyDescent="0.25">
      <c r="E8465" s="4">
        <v>43818.625</v>
      </c>
      <c r="F8465" s="3">
        <v>1.64E-3</v>
      </c>
      <c r="G8465" s="2">
        <f>Table13[[#This Row],[CF % FV]]*$A$2</f>
        <v>0.1804</v>
      </c>
      <c r="H8465" s="3">
        <v>5.1833113473661804E-3</v>
      </c>
      <c r="I8465" s="2">
        <f>Table13[[#This Row],[CF % EOL ]]*$A$6</f>
        <v>0</v>
      </c>
      <c r="J8465" s="3">
        <v>7.4613718679719165E-2</v>
      </c>
      <c r="K8465" s="2">
        <f>$A$10*Table13[[#This Row],[CF % WEC]]</f>
        <v>0</v>
      </c>
      <c r="L8465" s="1">
        <v>32.682191256767936</v>
      </c>
      <c r="M8465" s="2">
        <f>Table13[[#This Row],[Cons h '[MWh']]]-Table13[[#This Row],[Ewec_prod '[MWh']]]-Table13[[#This Row],[Eeol_prod '[MWh']]]-Table13[[#This Row],[Efv_prod '[MWh']]]</f>
        <v>32.501791256767937</v>
      </c>
    </row>
    <row r="8466" x14ac:dyDescent="0.25">
      <c r="E8466" s="4">
        <v>43818.666666666664</v>
      </c>
      <c r="F8466" s="3">
        <v>5.9619999999999999E-2</v>
      </c>
      <c r="G8466" s="2">
        <f>Table13[[#This Row],[CF % FV]]*$A$2</f>
        <v>6.5582000000000003</v>
      </c>
      <c r="H8466" s="3">
        <v>3.6139767653905801E-2</v>
      </c>
      <c r="I8466" s="2">
        <f>Table13[[#This Row],[CF % EOL ]]*$A$6</f>
        <v>0</v>
      </c>
      <c r="J8466" s="3">
        <v>7.4503081681650971E-2</v>
      </c>
      <c r="K8466" s="2">
        <f>$A$10*Table13[[#This Row],[CF % WEC]]</f>
        <v>0</v>
      </c>
      <c r="L8466" s="1">
        <v>25.385613190077382</v>
      </c>
      <c r="M8466" s="2">
        <f>Table13[[#This Row],[Cons h '[MWh']]]-Table13[[#This Row],[Ewec_prod '[MWh']]]-Table13[[#This Row],[Eeol_prod '[MWh']]]-Table13[[#This Row],[Efv_prod '[MWh']]]</f>
        <v>18.827413190077383</v>
      </c>
    </row>
    <row r="8467" x14ac:dyDescent="0.25">
      <c r="E8467" s="4">
        <v>43818.708333333336</v>
      </c>
      <c r="F8467" s="3">
        <v>0.21931999999999999</v>
      </c>
      <c r="G8467" s="2">
        <f>Table13[[#This Row],[CF % FV]]*$A$2</f>
        <v>24.1252</v>
      </c>
      <c r="H8467" s="3">
        <v>6.5651479736751894E-2</v>
      </c>
      <c r="I8467" s="2">
        <f>Table13[[#This Row],[CF % EOL ]]*$A$6</f>
        <v>0</v>
      </c>
      <c r="J8467" s="3">
        <v>7.4392373552541607E-2</v>
      </c>
      <c r="K8467" s="2">
        <f>$A$10*Table13[[#This Row],[CF % WEC]]</f>
        <v>0</v>
      </c>
      <c r="L8467" s="1">
        <v>36.412172418785516</v>
      </c>
      <c r="M8467" s="2">
        <f>Table13[[#This Row],[Cons h '[MWh']]]-Table13[[#This Row],[Ewec_prod '[MWh']]]-Table13[[#This Row],[Eeol_prod '[MWh']]]-Table13[[#This Row],[Efv_prod '[MWh']]]</f>
        <v>12.286972418785517</v>
      </c>
    </row>
    <row r="8468" x14ac:dyDescent="0.25">
      <c r="E8468" s="4">
        <v>43818.75</v>
      </c>
      <c r="F8468" s="3">
        <v>0.2422</v>
      </c>
      <c r="G8468" s="2">
        <f>Table13[[#This Row],[CF % FV]]*$A$2</f>
        <v>26.641999999999999</v>
      </c>
      <c r="H8468" s="3">
        <v>9.2100694122023402E-2</v>
      </c>
      <c r="I8468" s="2">
        <f>Table13[[#This Row],[CF % EOL ]]*$A$6</f>
        <v>0</v>
      </c>
      <c r="J8468" s="3">
        <v>7.4421655201945658E-2</v>
      </c>
      <c r="K8468" s="2">
        <f>$A$10*Table13[[#This Row],[CF % WEC]]</f>
        <v>0</v>
      </c>
      <c r="L8468" s="1">
        <v>50.144429932134493</v>
      </c>
      <c r="M8468" s="2">
        <f>Table13[[#This Row],[Cons h '[MWh']]]-Table13[[#This Row],[Ewec_prod '[MWh']]]-Table13[[#This Row],[Eeol_prod '[MWh']]]-Table13[[#This Row],[Efv_prod '[MWh']]]</f>
        <v>23.502429932134493</v>
      </c>
    </row>
    <row r="8469" x14ac:dyDescent="0.25">
      <c r="E8469" s="4">
        <v>43818.791666666664</v>
      </c>
      <c r="F8469" s="3">
        <v>0.41208</v>
      </c>
      <c r="G8469" s="2">
        <f>Table13[[#This Row],[CF % FV]]*$A$2</f>
        <v>45.328800000000001</v>
      </c>
      <c r="H8469" s="3">
        <v>0.119612254115955</v>
      </c>
      <c r="I8469" s="2">
        <f>Table13[[#This Row],[CF % EOL ]]*$A$6</f>
        <v>0</v>
      </c>
      <c r="J8469" s="3">
        <v>7.5253421931664372E-2</v>
      </c>
      <c r="K8469" s="2">
        <f>$A$10*Table13[[#This Row],[CF % WEC]]</f>
        <v>0</v>
      </c>
      <c r="L8469" s="1">
        <v>40.945174544159059</v>
      </c>
      <c r="M8469" s="2">
        <f>Table13[[#This Row],[Cons h '[MWh']]]-Table13[[#This Row],[Ewec_prod '[MWh']]]-Table13[[#This Row],[Eeol_prod '[MWh']]]-Table13[[#This Row],[Efv_prod '[MWh']]]</f>
        <v>-4.3836254558409422</v>
      </c>
    </row>
    <row r="8470" x14ac:dyDescent="0.25">
      <c r="E8470" s="4">
        <v>43818.833333333336</v>
      </c>
      <c r="F8470" s="3">
        <v>0.47904000000000002</v>
      </c>
      <c r="G8470" s="2">
        <f>Table13[[#This Row],[CF % FV]]*$A$2</f>
        <v>52.694400000000002</v>
      </c>
      <c r="H8470" s="3">
        <v>0.15020139610430999</v>
      </c>
      <c r="I8470" s="2">
        <f>Table13[[#This Row],[CF % EOL ]]*$A$6</f>
        <v>0</v>
      </c>
      <c r="J8470" s="3">
        <v>7.6304047120200974E-2</v>
      </c>
      <c r="K8470" s="2">
        <f>$A$10*Table13[[#This Row],[CF % WEC]]</f>
        <v>0</v>
      </c>
      <c r="L8470" s="1">
        <v>31.354962947304855</v>
      </c>
      <c r="M8470" s="2">
        <f>Table13[[#This Row],[Cons h '[MWh']]]-Table13[[#This Row],[Ewec_prod '[MWh']]]-Table13[[#This Row],[Eeol_prod '[MWh']]]-Table13[[#This Row],[Efv_prod '[MWh']]]</f>
        <v>-21.339437052695146</v>
      </c>
    </row>
    <row r="8471" x14ac:dyDescent="0.25">
      <c r="E8471" s="4">
        <v>43818.875</v>
      </c>
      <c r="F8471" s="3">
        <v>0.5595</v>
      </c>
      <c r="G8471" s="2">
        <f>Table13[[#This Row],[CF % FV]]*$A$2</f>
        <v>61.545000000000002</v>
      </c>
      <c r="H8471" s="3">
        <v>0.131569882366455</v>
      </c>
      <c r="I8471" s="2">
        <f>Table13[[#This Row],[CF % EOL ]]*$A$6</f>
        <v>0</v>
      </c>
      <c r="J8471" s="3">
        <v>7.3336653699902096E-2</v>
      </c>
      <c r="K8471" s="2">
        <f>$A$10*Table13[[#This Row],[CF % WEC]]</f>
        <v>0</v>
      </c>
      <c r="L8471" s="1">
        <v>32.167156383275326</v>
      </c>
      <c r="M8471" s="2">
        <f>Table13[[#This Row],[Cons h '[MWh']]]-Table13[[#This Row],[Ewec_prod '[MWh']]]-Table13[[#This Row],[Eeol_prod '[MWh']]]-Table13[[#This Row],[Efv_prod '[MWh']]]</f>
        <v>-29.377843616724675</v>
      </c>
    </row>
    <row r="8472" x14ac:dyDescent="0.25">
      <c r="E8472" s="4">
        <v>43818.916666666664</v>
      </c>
      <c r="F8472" s="3">
        <v>0.60172000000000003</v>
      </c>
      <c r="G8472" s="2">
        <f>Table13[[#This Row],[CF % FV]]*$A$2</f>
        <v>66.1892</v>
      </c>
      <c r="H8472" s="3">
        <v>3.7060026876554699E-4</v>
      </c>
      <c r="I8472" s="2">
        <f>Table13[[#This Row],[CF % EOL ]]*$A$6</f>
        <v>0</v>
      </c>
      <c r="J8472" s="3">
        <v>7.0516447653083653E-2</v>
      </c>
      <c r="K8472" s="2">
        <f>$A$10*Table13[[#This Row],[CF % WEC]]</f>
        <v>0</v>
      </c>
      <c r="L8472" s="1">
        <v>30.173917070011321</v>
      </c>
      <c r="M8472" s="2">
        <f>Table13[[#This Row],[Cons h '[MWh']]]-Table13[[#This Row],[Ewec_prod '[MWh']]]-Table13[[#This Row],[Eeol_prod '[MWh']]]-Table13[[#This Row],[Efv_prod '[MWh']]]</f>
        <v>-36.015282929988679</v>
      </c>
    </row>
    <row r="8473" x14ac:dyDescent="0.25">
      <c r="E8473" s="4">
        <v>43818.958333333336</v>
      </c>
      <c r="F8473" s="3">
        <v>0.59817999999999993</v>
      </c>
      <c r="G8473" s="2">
        <f>Table13[[#This Row],[CF % FV]]*$A$2</f>
        <v>65.799799999999991</v>
      </c>
      <c r="H8473" s="3">
        <v>1.1420456546208601E-3</v>
      </c>
      <c r="I8473" s="2">
        <f>Table13[[#This Row],[CF % EOL ]]*$A$6</f>
        <v>0</v>
      </c>
      <c r="J8473" s="3">
        <v>6.8188805352989088E-2</v>
      </c>
      <c r="K8473" s="2">
        <f>$A$10*Table13[[#This Row],[CF % WEC]]</f>
        <v>0</v>
      </c>
      <c r="L8473" s="1">
        <v>24.37768470269592</v>
      </c>
      <c r="M8473" s="2">
        <f>Table13[[#This Row],[Cons h '[MWh']]]-Table13[[#This Row],[Ewec_prod '[MWh']]]-Table13[[#This Row],[Eeol_prod '[MWh']]]-Table13[[#This Row],[Efv_prod '[MWh']]]</f>
        <v>-41.422115297304074</v>
      </c>
    </row>
    <row r="8474" x14ac:dyDescent="0.25">
      <c r="E8474" s="4">
        <v>43819</v>
      </c>
      <c r="F8474" s="3">
        <v>0.39957999999999999</v>
      </c>
      <c r="G8474" s="2">
        <f>Table13[[#This Row],[CF % FV]]*$A$2</f>
        <v>43.953800000000001</v>
      </c>
      <c r="H8474" s="3">
        <v>1.1129429357558901E-2</v>
      </c>
      <c r="I8474" s="2">
        <f>Table13[[#This Row],[CF % EOL ]]*$A$6</f>
        <v>0</v>
      </c>
      <c r="J8474" s="3">
        <v>6.6471919974408877E-2</v>
      </c>
      <c r="K8474" s="2">
        <f>$A$10*Table13[[#This Row],[CF % WEC]]</f>
        <v>0</v>
      </c>
      <c r="L8474" s="1">
        <v>21.31492378889871</v>
      </c>
      <c r="M8474" s="2">
        <f>Table13[[#This Row],[Cons h '[MWh']]]-Table13[[#This Row],[Ewec_prod '[MWh']]]-Table13[[#This Row],[Eeol_prod '[MWh']]]-Table13[[#This Row],[Efv_prod '[MWh']]]</f>
        <v>-22.638876211101291</v>
      </c>
    </row>
    <row r="8475" x14ac:dyDescent="0.25">
      <c r="E8475" s="4">
        <v>43819.041666666664</v>
      </c>
      <c r="F8475" s="3">
        <v>0.31617000000000001</v>
      </c>
      <c r="G8475" s="2">
        <f>Table13[[#This Row],[CF % FV]]*$A$2</f>
        <v>34.778700000000001</v>
      </c>
      <c r="H8475" s="3">
        <v>4.1266105886690198E-2</v>
      </c>
      <c r="I8475" s="2">
        <f>Table13[[#This Row],[CF % EOL ]]*$A$6</f>
        <v>0</v>
      </c>
      <c r="J8475" s="3">
        <v>6.5095980611443297E-2</v>
      </c>
      <c r="K8475" s="2">
        <f>$A$10*Table13[[#This Row],[CF % WEC]]</f>
        <v>0</v>
      </c>
      <c r="L8475" s="1">
        <v>24.370023413102619</v>
      </c>
      <c r="M8475" s="2">
        <f>Table13[[#This Row],[Cons h '[MWh']]]-Table13[[#This Row],[Ewec_prod '[MWh']]]-Table13[[#This Row],[Eeol_prod '[MWh']]]-Table13[[#This Row],[Efv_prod '[MWh']]]</f>
        <v>-10.408676586897382</v>
      </c>
    </row>
    <row r="8476" x14ac:dyDescent="0.25">
      <c r="E8476" s="4">
        <v>43819.083333333336</v>
      </c>
      <c r="F8476" s="3">
        <v>0.16328999999999999</v>
      </c>
      <c r="G8476" s="2">
        <f>Table13[[#This Row],[CF % FV]]*$A$2</f>
        <v>17.9619</v>
      </c>
      <c r="H8476" s="3">
        <v>6.3567069361124703E-2</v>
      </c>
      <c r="I8476" s="2">
        <f>Table13[[#This Row],[CF % EOL ]]*$A$6</f>
        <v>0</v>
      </c>
      <c r="J8476" s="3">
        <v>6.4476394065148393E-2</v>
      </c>
      <c r="K8476" s="2">
        <f>$A$10*Table13[[#This Row],[CF % WEC]]</f>
        <v>0</v>
      </c>
      <c r="L8476" s="1">
        <v>21.734149177074418</v>
      </c>
      <c r="M8476" s="2">
        <f>Table13[[#This Row],[Cons h '[MWh']]]-Table13[[#This Row],[Ewec_prod '[MWh']]]-Table13[[#This Row],[Eeol_prod '[MWh']]]-Table13[[#This Row],[Efv_prod '[MWh']]]</f>
        <v>3.7722491770744178</v>
      </c>
    </row>
    <row r="8477" x14ac:dyDescent="0.25">
      <c r="E8477" s="4">
        <v>43819.125</v>
      </c>
      <c r="F8477" s="3">
        <v>3.1379999999999998E-2</v>
      </c>
      <c r="G8477" s="2">
        <f>Table13[[#This Row],[CF % FV]]*$A$2</f>
        <v>3.4518</v>
      </c>
      <c r="H8477" s="3">
        <v>0.117576849020723</v>
      </c>
      <c r="I8477" s="2">
        <f>Table13[[#This Row],[CF % EOL ]]*$A$6</f>
        <v>0</v>
      </c>
      <c r="J8477" s="3">
        <v>6.4205896724094505E-2</v>
      </c>
      <c r="K8477" s="2">
        <f>$A$10*Table13[[#This Row],[CF % WEC]]</f>
        <v>0</v>
      </c>
      <c r="L8477" s="1">
        <v>29.375310686577581</v>
      </c>
      <c r="M8477" s="2">
        <f>Table13[[#This Row],[Cons h '[MWh']]]-Table13[[#This Row],[Ewec_prod '[MWh']]]-Table13[[#This Row],[Eeol_prod '[MWh']]]-Table13[[#This Row],[Efv_prod '[MWh']]]</f>
        <v>25.923510686577583</v>
      </c>
    </row>
    <row r="8478" x14ac:dyDescent="0.25">
      <c r="E8478" s="4">
        <v>43819.166666666664</v>
      </c>
      <c r="F8478" s="3">
        <v>0</v>
      </c>
      <c r="G8478" s="2">
        <f>Table13[[#This Row],[CF % FV]]*$A$2</f>
        <v>0</v>
      </c>
      <c r="H8478" s="3">
        <v>0.172299782832948</v>
      </c>
      <c r="I8478" s="2">
        <f>Table13[[#This Row],[CF % EOL ]]*$A$6</f>
        <v>0</v>
      </c>
      <c r="J8478" s="3">
        <v>6.5190612968589967E-2</v>
      </c>
      <c r="K8478" s="2">
        <f>$A$10*Table13[[#This Row],[CF % WEC]]</f>
        <v>0</v>
      </c>
      <c r="L8478" s="1">
        <v>35.097769523411159</v>
      </c>
      <c r="M8478" s="2">
        <f>Table13[[#This Row],[Cons h '[MWh']]]-Table13[[#This Row],[Ewec_prod '[MWh']]]-Table13[[#This Row],[Eeol_prod '[MWh']]]-Table13[[#This Row],[Efv_prod '[MWh']]]</f>
        <v>35.097769523411159</v>
      </c>
    </row>
    <row r="8479" x14ac:dyDescent="0.25">
      <c r="E8479" s="4">
        <v>43819.208333333336</v>
      </c>
      <c r="F8479" s="3">
        <v>0</v>
      </c>
      <c r="G8479" s="2">
        <f>Table13[[#This Row],[CF % FV]]*$A$2</f>
        <v>0</v>
      </c>
      <c r="H8479" s="3">
        <v>0.216999852547688</v>
      </c>
      <c r="I8479" s="2">
        <f>Table13[[#This Row],[CF % EOL ]]*$A$6</f>
        <v>0</v>
      </c>
      <c r="J8479" s="3">
        <v>6.7331349662225037E-2</v>
      </c>
      <c r="K8479" s="2">
        <f>$A$10*Table13[[#This Row],[CF % WEC]]</f>
        <v>0</v>
      </c>
      <c r="L8479" s="1">
        <v>35.738881198076655</v>
      </c>
      <c r="M8479" s="2">
        <f>Table13[[#This Row],[Cons h '[MWh']]]-Table13[[#This Row],[Ewec_prod '[MWh']]]-Table13[[#This Row],[Eeol_prod '[MWh']]]-Table13[[#This Row],[Efv_prod '[MWh']]]</f>
        <v>35.738881198076655</v>
      </c>
    </row>
    <row r="8480" x14ac:dyDescent="0.25">
      <c r="E8480" s="4">
        <v>43819.25</v>
      </c>
      <c r="F8480" s="3">
        <v>0</v>
      </c>
      <c r="G8480" s="2">
        <f>Table13[[#This Row],[CF % FV]]*$A$2</f>
        <v>0</v>
      </c>
      <c r="H8480" s="3">
        <v>0.265742192874034</v>
      </c>
      <c r="I8480" s="2">
        <f>Table13[[#This Row],[CF % EOL ]]*$A$6</f>
        <v>0</v>
      </c>
      <c r="J8480" s="3">
        <v>6.9347621652010846E-2</v>
      </c>
      <c r="K8480" s="2">
        <f>$A$10*Table13[[#This Row],[CF % WEC]]</f>
        <v>0</v>
      </c>
      <c r="L8480" s="1">
        <v>40.117649729979533</v>
      </c>
      <c r="M8480" s="2">
        <f>Table13[[#This Row],[Cons h '[MWh']]]-Table13[[#This Row],[Ewec_prod '[MWh']]]-Table13[[#This Row],[Eeol_prod '[MWh']]]-Table13[[#This Row],[Efv_prod '[MWh']]]</f>
        <v>40.117649729979533</v>
      </c>
    </row>
    <row r="8481" x14ac:dyDescent="0.25">
      <c r="E8481" s="4">
        <v>43819.291666666664</v>
      </c>
      <c r="F8481" s="3">
        <v>0</v>
      </c>
      <c r="G8481" s="2">
        <f>Table13[[#This Row],[CF % FV]]*$A$2</f>
        <v>0</v>
      </c>
      <c r="H8481" s="3">
        <v>0.30697532839376102</v>
      </c>
      <c r="I8481" s="2">
        <f>Table13[[#This Row],[CF % EOL ]]*$A$6</f>
        <v>0</v>
      </c>
      <c r="J8481" s="3">
        <v>7.1318469224960754E-2</v>
      </c>
      <c r="K8481" s="2">
        <f>$A$10*Table13[[#This Row],[CF % WEC]]</f>
        <v>0</v>
      </c>
      <c r="L8481" s="1">
        <v>34.526276197927373</v>
      </c>
      <c r="M8481" s="2">
        <f>Table13[[#This Row],[Cons h '[MWh']]]-Table13[[#This Row],[Ewec_prod '[MWh']]]-Table13[[#This Row],[Eeol_prod '[MWh']]]-Table13[[#This Row],[Efv_prod '[MWh']]]</f>
        <v>34.526276197927373</v>
      </c>
    </row>
    <row r="8482" x14ac:dyDescent="0.25">
      <c r="E8482" s="4">
        <v>43819.333333333336</v>
      </c>
      <c r="F8482" s="3">
        <v>0</v>
      </c>
      <c r="G8482" s="2">
        <f>Table13[[#This Row],[CF % FV]]*$A$2</f>
        <v>0</v>
      </c>
      <c r="H8482" s="3">
        <v>0.31706015383595898</v>
      </c>
      <c r="I8482" s="2">
        <f>Table13[[#This Row],[CF % EOL ]]*$A$6</f>
        <v>0</v>
      </c>
      <c r="J8482" s="3">
        <v>7.5405784338378329E-2</v>
      </c>
      <c r="K8482" s="2">
        <f>$A$10*Table13[[#This Row],[CF % WEC]]</f>
        <v>0</v>
      </c>
      <c r="L8482" s="1">
        <v>29.603506927185155</v>
      </c>
      <c r="M8482" s="2">
        <f>Table13[[#This Row],[Cons h '[MWh']]]-Table13[[#This Row],[Ewec_prod '[MWh']]]-Table13[[#This Row],[Eeol_prod '[MWh']]]-Table13[[#This Row],[Efv_prod '[MWh']]]</f>
        <v>29.603506927185155</v>
      </c>
    </row>
    <row r="8483" x14ac:dyDescent="0.25">
      <c r="E8483" s="4">
        <v>43819.375</v>
      </c>
      <c r="F8483" s="3">
        <v>0</v>
      </c>
      <c r="G8483" s="2">
        <f>Table13[[#This Row],[CF % FV]]*$A$2</f>
        <v>0</v>
      </c>
      <c r="H8483" s="3">
        <v>0.28305117810473701</v>
      </c>
      <c r="I8483" s="2">
        <f>Table13[[#This Row],[CF % EOL ]]*$A$6</f>
        <v>0</v>
      </c>
      <c r="J8483" s="3">
        <v>7.0643150475631591E-2</v>
      </c>
      <c r="K8483" s="2">
        <f>$A$10*Table13[[#This Row],[CF % WEC]]</f>
        <v>0</v>
      </c>
      <c r="L8483" s="1">
        <v>34.771651218481523</v>
      </c>
      <c r="M8483" s="2">
        <f>Table13[[#This Row],[Cons h '[MWh']]]-Table13[[#This Row],[Ewec_prod '[MWh']]]-Table13[[#This Row],[Eeol_prod '[MWh']]]-Table13[[#This Row],[Efv_prod '[MWh']]]</f>
        <v>34.771651218481523</v>
      </c>
    </row>
    <row r="8484" x14ac:dyDescent="0.25">
      <c r="E8484" s="4">
        <v>43819.416666666664</v>
      </c>
      <c r="F8484" s="3">
        <v>0</v>
      </c>
      <c r="G8484" s="2">
        <f>Table13[[#This Row],[CF % FV]]*$A$2</f>
        <v>0</v>
      </c>
      <c r="H8484" s="3">
        <v>-3.8245595556178802E-3</v>
      </c>
      <c r="I8484" s="2">
        <f>Table13[[#This Row],[CF % EOL ]]*$A$6</f>
        <v>0</v>
      </c>
      <c r="J8484" s="3">
        <v>6.6567934144830421E-2</v>
      </c>
      <c r="K8484" s="2">
        <f>$A$10*Table13[[#This Row],[CF % WEC]]</f>
        <v>0</v>
      </c>
      <c r="L8484" s="1">
        <v>30.723411518212561</v>
      </c>
      <c r="M8484" s="2">
        <f>Table13[[#This Row],[Cons h '[MWh']]]-Table13[[#This Row],[Ewec_prod '[MWh']]]-Table13[[#This Row],[Eeol_prod '[MWh']]]-Table13[[#This Row],[Efv_prod '[MWh']]]</f>
        <v>30.723411518212561</v>
      </c>
    </row>
    <row r="8485" x14ac:dyDescent="0.25">
      <c r="E8485" s="4">
        <v>43819.458333333336</v>
      </c>
      <c r="F8485" s="3">
        <v>0</v>
      </c>
      <c r="G8485" s="2">
        <f>Table13[[#This Row],[CF % FV]]*$A$2</f>
        <v>0</v>
      </c>
      <c r="H8485" s="3">
        <v>-2.86507176227752E-3</v>
      </c>
      <c r="I8485" s="2">
        <f>Table13[[#This Row],[CF % EOL ]]*$A$6</f>
        <v>0</v>
      </c>
      <c r="J8485" s="3">
        <v>6.3327002378893479E-2</v>
      </c>
      <c r="K8485" s="2">
        <f>$A$10*Table13[[#This Row],[CF % WEC]]</f>
        <v>0</v>
      </c>
      <c r="L8485" s="1">
        <v>32.399287692926485</v>
      </c>
      <c r="M8485" s="2">
        <f>Table13[[#This Row],[Cons h '[MWh']]]-Table13[[#This Row],[Ewec_prod '[MWh']]]-Table13[[#This Row],[Eeol_prod '[MWh']]]-Table13[[#This Row],[Efv_prod '[MWh']]]</f>
        <v>32.399287692926485</v>
      </c>
    </row>
    <row r="8486" x14ac:dyDescent="0.25">
      <c r="E8486" s="4">
        <v>43819.5</v>
      </c>
      <c r="F8486" s="3">
        <v>0</v>
      </c>
      <c r="G8486" s="2">
        <f>Table13[[#This Row],[CF % FV]]*$A$2</f>
        <v>0</v>
      </c>
      <c r="H8486" s="3">
        <v>-3.4558666805780199E-3</v>
      </c>
      <c r="I8486" s="2">
        <f>Table13[[#This Row],[CF % EOL ]]*$A$6</f>
        <v>0</v>
      </c>
      <c r="J8486" s="3">
        <v>6.1205932141543913E-2</v>
      </c>
      <c r="K8486" s="2">
        <f>$A$10*Table13[[#This Row],[CF % WEC]]</f>
        <v>0</v>
      </c>
      <c r="L8486" s="1">
        <v>41.113637638153868</v>
      </c>
      <c r="M8486" s="2">
        <f>Table13[[#This Row],[Cons h '[MWh']]]-Table13[[#This Row],[Ewec_prod '[MWh']]]-Table13[[#This Row],[Eeol_prod '[MWh']]]-Table13[[#This Row],[Efv_prod '[MWh']]]</f>
        <v>41.113637638153868</v>
      </c>
    </row>
    <row r="8487" x14ac:dyDescent="0.25">
      <c r="E8487" s="4">
        <v>43819.541666666664</v>
      </c>
      <c r="F8487" s="3">
        <v>0</v>
      </c>
      <c r="G8487" s="2">
        <f>Table13[[#This Row],[CF % FV]]*$A$2</f>
        <v>0</v>
      </c>
      <c r="H8487" s="3">
        <v>-3.7649355764733301E-3</v>
      </c>
      <c r="I8487" s="2">
        <f>Table13[[#This Row],[CF % EOL ]]*$A$6</f>
        <v>0</v>
      </c>
      <c r="J8487" s="3">
        <v>5.9848967827473502E-2</v>
      </c>
      <c r="K8487" s="2">
        <f>$A$10*Table13[[#This Row],[CF % WEC]]</f>
        <v>0</v>
      </c>
      <c r="L8487" s="1">
        <v>34.266569425219878</v>
      </c>
      <c r="M8487" s="2">
        <f>Table13[[#This Row],[Cons h '[MWh']]]-Table13[[#This Row],[Ewec_prod '[MWh']]]-Table13[[#This Row],[Eeol_prod '[MWh']]]-Table13[[#This Row],[Efv_prod '[MWh']]]</f>
        <v>34.266569425219878</v>
      </c>
    </row>
    <row r="8488" x14ac:dyDescent="0.25">
      <c r="E8488" s="4">
        <v>43819.583333333336</v>
      </c>
      <c r="F8488" s="3">
        <v>0</v>
      </c>
      <c r="G8488" s="2">
        <f>Table13[[#This Row],[CF % FV]]*$A$2</f>
        <v>0</v>
      </c>
      <c r="H8488" s="3">
        <v>2.0274594501690601E-3</v>
      </c>
      <c r="I8488" s="2">
        <f>Table13[[#This Row],[CF % EOL ]]*$A$6</f>
        <v>0</v>
      </c>
      <c r="J8488" s="3">
        <v>5.9130676680597856E-2</v>
      </c>
      <c r="K8488" s="2">
        <f>$A$10*Table13[[#This Row],[CF % WEC]]</f>
        <v>0</v>
      </c>
      <c r="L8488" s="1">
        <v>33.93432206730769</v>
      </c>
      <c r="M8488" s="2">
        <f>Table13[[#This Row],[Cons h '[MWh']]]-Table13[[#This Row],[Ewec_prod '[MWh']]]-Table13[[#This Row],[Eeol_prod '[MWh']]]-Table13[[#This Row],[Efv_prod '[MWh']]]</f>
        <v>33.93432206730769</v>
      </c>
    </row>
    <row r="8489" x14ac:dyDescent="0.25">
      <c r="E8489" s="4">
        <v>43819.625</v>
      </c>
      <c r="F8489" s="3">
        <v>1.5300000000000001E-3</v>
      </c>
      <c r="G8489" s="2">
        <f>Table13[[#This Row],[CF % FV]]*$A$2</f>
        <v>0.16830000000000001</v>
      </c>
      <c r="H8489" s="3">
        <v>4.3835432532179898E-2</v>
      </c>
      <c r="I8489" s="2">
        <f>Table13[[#This Row],[CF % EOL ]]*$A$6</f>
        <v>0</v>
      </c>
      <c r="J8489" s="3">
        <v>5.9479830278366189E-2</v>
      </c>
      <c r="K8489" s="2">
        <f>$A$10*Table13[[#This Row],[CF % WEC]]</f>
        <v>0</v>
      </c>
      <c r="L8489" s="1">
        <v>29.83092584512729</v>
      </c>
      <c r="M8489" s="2">
        <f>Table13[[#This Row],[Cons h '[MWh']]]-Table13[[#This Row],[Ewec_prod '[MWh']]]-Table13[[#This Row],[Eeol_prod '[MWh']]]-Table13[[#This Row],[Efv_prod '[MWh']]]</f>
        <v>29.662625845127291</v>
      </c>
    </row>
    <row r="8490" x14ac:dyDescent="0.25">
      <c r="E8490" s="4">
        <v>43819.666666666664</v>
      </c>
      <c r="F8490" s="3">
        <v>5.6930000000000001E-2</v>
      </c>
      <c r="G8490" s="2">
        <f>Table13[[#This Row],[CF % FV]]*$A$2</f>
        <v>6.2622999999999998</v>
      </c>
      <c r="H8490" s="3">
        <v>6.9741129001820695E-2</v>
      </c>
      <c r="I8490" s="2">
        <f>Table13[[#This Row],[CF % EOL ]]*$A$6</f>
        <v>0</v>
      </c>
      <c r="J8490" s="3">
        <v>6.0709379388052029E-2</v>
      </c>
      <c r="K8490" s="2">
        <f>$A$10*Table13[[#This Row],[CF % WEC]]</f>
        <v>0</v>
      </c>
      <c r="L8490" s="1">
        <v>30.717526714341862</v>
      </c>
      <c r="M8490" s="2">
        <f>Table13[[#This Row],[Cons h '[MWh']]]-Table13[[#This Row],[Ewec_prod '[MWh']]]-Table13[[#This Row],[Eeol_prod '[MWh']]]-Table13[[#This Row],[Efv_prod '[MWh']]]</f>
        <v>24.455226714341862</v>
      </c>
    </row>
    <row r="8491" x14ac:dyDescent="0.25">
      <c r="E8491" s="4">
        <v>43819.708333333336</v>
      </c>
      <c r="F8491" s="3">
        <v>0.17130000000000001</v>
      </c>
      <c r="G8491" s="2">
        <f>Table13[[#This Row],[CF % FV]]*$A$2</f>
        <v>18.843</v>
      </c>
      <c r="H8491" s="3">
        <v>0.110382618529674</v>
      </c>
      <c r="I8491" s="2">
        <f>Table13[[#This Row],[CF % EOL ]]*$A$6</f>
        <v>0</v>
      </c>
      <c r="J8491" s="3">
        <v>6.4028413155217054E-2</v>
      </c>
      <c r="K8491" s="2">
        <f>$A$10*Table13[[#This Row],[CF % WEC]]</f>
        <v>0</v>
      </c>
      <c r="L8491" s="1">
        <v>35.286454511683985</v>
      </c>
      <c r="M8491" s="2">
        <f>Table13[[#This Row],[Cons h '[MWh']]]-Table13[[#This Row],[Ewec_prod '[MWh']]]-Table13[[#This Row],[Eeol_prod '[MWh']]]-Table13[[#This Row],[Efv_prod '[MWh']]]</f>
        <v>16.443454511683985</v>
      </c>
    </row>
    <row r="8492" x14ac:dyDescent="0.25">
      <c r="E8492" s="4">
        <v>43819.75</v>
      </c>
      <c r="F8492" s="3">
        <v>0.23379</v>
      </c>
      <c r="G8492" s="2">
        <f>Table13[[#This Row],[CF % FV]]*$A$2</f>
        <v>25.716899999999999</v>
      </c>
      <c r="H8492" s="3">
        <v>0.145964194129175</v>
      </c>
      <c r="I8492" s="2">
        <f>Table13[[#This Row],[CF % EOL ]]*$A$6</f>
        <v>0</v>
      </c>
      <c r="J8492" s="3">
        <v>6.7558299114956283E-2</v>
      </c>
      <c r="K8492" s="2">
        <f>$A$10*Table13[[#This Row],[CF % WEC]]</f>
        <v>0</v>
      </c>
      <c r="L8492" s="1">
        <v>58.050410563849475</v>
      </c>
      <c r="M8492" s="2">
        <f>Table13[[#This Row],[Cons h '[MWh']]]-Table13[[#This Row],[Ewec_prod '[MWh']]]-Table13[[#This Row],[Eeol_prod '[MWh']]]-Table13[[#This Row],[Efv_prod '[MWh']]]</f>
        <v>32.333510563849472</v>
      </c>
    </row>
    <row r="8493" x14ac:dyDescent="0.25">
      <c r="E8493" s="4">
        <v>43819.791666666664</v>
      </c>
      <c r="F8493" s="3">
        <v>0.28335000000000005</v>
      </c>
      <c r="G8493" s="2">
        <f>Table13[[#This Row],[CF % FV]]*$A$2</f>
        <v>31.168500000000005</v>
      </c>
      <c r="H8493" s="3">
        <v>0.15231785313899199</v>
      </c>
      <c r="I8493" s="2">
        <f>Table13[[#This Row],[CF % EOL ]]*$A$6</f>
        <v>0</v>
      </c>
      <c r="J8493" s="3">
        <v>6.9716389413736701E-2</v>
      </c>
      <c r="K8493" s="2">
        <f>$A$10*Table13[[#This Row],[CF % WEC]]</f>
        <v>0</v>
      </c>
      <c r="L8493" s="1">
        <v>45.730321334062744</v>
      </c>
      <c r="M8493" s="2">
        <f>Table13[[#This Row],[Cons h '[MWh']]]-Table13[[#This Row],[Ewec_prod '[MWh']]]-Table13[[#This Row],[Eeol_prod '[MWh']]]-Table13[[#This Row],[Efv_prod '[MWh']]]</f>
        <v>14.561821334062738</v>
      </c>
    </row>
    <row r="8494" x14ac:dyDescent="0.25">
      <c r="E8494" s="4">
        <v>43819.833333333336</v>
      </c>
      <c r="F8494" s="3">
        <v>0.34122000000000002</v>
      </c>
      <c r="G8494" s="2">
        <f>Table13[[#This Row],[CF % FV]]*$A$2</f>
        <v>37.534200000000006</v>
      </c>
      <c r="H8494" s="3">
        <v>0.16967167657214799</v>
      </c>
      <c r="I8494" s="2">
        <f>Table13[[#This Row],[CF % EOL ]]*$A$6</f>
        <v>0</v>
      </c>
      <c r="J8494" s="3">
        <v>7.0083152716815228E-2</v>
      </c>
      <c r="K8494" s="2">
        <f>$A$10*Table13[[#This Row],[CF % WEC]]</f>
        <v>0</v>
      </c>
      <c r="L8494" s="1">
        <v>36.072338473763033</v>
      </c>
      <c r="M8494" s="2">
        <f>Table13[[#This Row],[Cons h '[MWh']]]-Table13[[#This Row],[Ewec_prod '[MWh']]]-Table13[[#This Row],[Eeol_prod '[MWh']]]-Table13[[#This Row],[Efv_prod '[MWh']]]</f>
        <v>-1.461861526236973</v>
      </c>
    </row>
    <row r="8495" x14ac:dyDescent="0.25">
      <c r="E8495" s="4">
        <v>43819.875</v>
      </c>
      <c r="F8495" s="3">
        <v>0.38857999999999998</v>
      </c>
      <c r="G8495" s="2">
        <f>Table13[[#This Row],[CF % FV]]*$A$2</f>
        <v>42.7438</v>
      </c>
      <c r="H8495" s="3">
        <v>0.133955620613468</v>
      </c>
      <c r="I8495" s="2">
        <f>Table13[[#This Row],[CF % EOL ]]*$A$6</f>
        <v>0</v>
      </c>
      <c r="J8495" s="3">
        <v>6.7024940439976144E-2</v>
      </c>
      <c r="K8495" s="2">
        <f>$A$10*Table13[[#This Row],[CF % WEC]]</f>
        <v>0</v>
      </c>
      <c r="L8495" s="1">
        <v>31.294725283860412</v>
      </c>
      <c r="M8495" s="2">
        <f>Table13[[#This Row],[Cons h '[MWh']]]-Table13[[#This Row],[Ewec_prod '[MWh']]]-Table13[[#This Row],[Eeol_prod '[MWh']]]-Table13[[#This Row],[Efv_prod '[MWh']]]</f>
        <v>-11.449074716139588</v>
      </c>
    </row>
    <row r="8496" x14ac:dyDescent="0.25">
      <c r="E8496" s="4">
        <v>43819.916666666664</v>
      </c>
      <c r="F8496" s="3">
        <v>0.37377999999999995</v>
      </c>
      <c r="G8496" s="2">
        <f>Table13[[#This Row],[CF % FV]]*$A$2</f>
        <v>41.115799999999993</v>
      </c>
      <c r="H8496" s="3">
        <v>0.101533356730025</v>
      </c>
      <c r="I8496" s="2">
        <f>Table13[[#This Row],[CF % EOL ]]*$A$6</f>
        <v>0</v>
      </c>
      <c r="J8496" s="3">
        <v>6.3122547231510034E-2</v>
      </c>
      <c r="K8496" s="2">
        <f>$A$10*Table13[[#This Row],[CF % WEC]]</f>
        <v>0</v>
      </c>
      <c r="L8496" s="1">
        <v>23.5524170435746</v>
      </c>
      <c r="M8496" s="2">
        <f>Table13[[#This Row],[Cons h '[MWh']]]-Table13[[#This Row],[Ewec_prod '[MWh']]]-Table13[[#This Row],[Eeol_prod '[MWh']]]-Table13[[#This Row],[Efv_prod '[MWh']]]</f>
        <v>-17.563382956425393</v>
      </c>
    </row>
    <row r="8497" x14ac:dyDescent="0.25">
      <c r="E8497" s="4">
        <v>43819.958333333336</v>
      </c>
      <c r="F8497" s="3">
        <v>0.29852999999999996</v>
      </c>
      <c r="G8497" s="2">
        <f>Table13[[#This Row],[CF % FV]]*$A$2</f>
        <v>32.838299999999997</v>
      </c>
      <c r="H8497" s="3">
        <v>2.1832945668601399E-2</v>
      </c>
      <c r="I8497" s="2">
        <f>Table13[[#This Row],[CF % EOL ]]*$A$6</f>
        <v>0</v>
      </c>
      <c r="J8497" s="3">
        <v>6.011859143279779E-2</v>
      </c>
      <c r="K8497" s="2">
        <f>$A$10*Table13[[#This Row],[CF % WEC]]</f>
        <v>0</v>
      </c>
      <c r="L8497" s="1">
        <v>24.042146877170392</v>
      </c>
      <c r="M8497" s="2">
        <f>Table13[[#This Row],[Cons h '[MWh']]]-Table13[[#This Row],[Ewec_prod '[MWh']]]-Table13[[#This Row],[Eeol_prod '[MWh']]]-Table13[[#This Row],[Efv_prod '[MWh']]]</f>
        <v>-8.7961531228296046</v>
      </c>
    </row>
    <row r="8498" x14ac:dyDescent="0.25">
      <c r="E8498" s="4">
        <v>43820</v>
      </c>
      <c r="F8498" s="3">
        <v>0.28588999999999998</v>
      </c>
      <c r="G8498" s="2">
        <f>Table13[[#This Row],[CF % FV]]*$A$2</f>
        <v>31.447899999999997</v>
      </c>
      <c r="H8498" s="3">
        <v>1.70873395583508E-2</v>
      </c>
      <c r="I8498" s="2">
        <f>Table13[[#This Row],[CF % EOL ]]*$A$6</f>
        <v>0</v>
      </c>
      <c r="J8498" s="3">
        <v>5.8402898226152959E-2</v>
      </c>
      <c r="K8498" s="2">
        <f>$A$10*Table13[[#This Row],[CF % WEC]]</f>
        <v>0</v>
      </c>
      <c r="L8498" s="1">
        <v>27.46235773878497</v>
      </c>
      <c r="M8498" s="2">
        <f>Table13[[#This Row],[Cons h '[MWh']]]-Table13[[#This Row],[Ewec_prod '[MWh']]]-Table13[[#This Row],[Eeol_prod '[MWh']]]-Table13[[#This Row],[Efv_prod '[MWh']]]</f>
        <v>-3.9855422612150271</v>
      </c>
    </row>
    <row r="8499" x14ac:dyDescent="0.25">
      <c r="E8499" s="4">
        <v>43820.041666666664</v>
      </c>
      <c r="F8499" s="3">
        <v>0.17990999999999999</v>
      </c>
      <c r="G8499" s="2">
        <f>Table13[[#This Row],[CF % FV]]*$A$2</f>
        <v>19.790099999999999</v>
      </c>
      <c r="H8499" s="3">
        <v>3.11120642911503E-2</v>
      </c>
      <c r="I8499" s="2">
        <f>Table13[[#This Row],[CF % EOL ]]*$A$6</f>
        <v>0</v>
      </c>
      <c r="J8499" s="3">
        <v>5.7254328471593716E-2</v>
      </c>
      <c r="K8499" s="2">
        <f>$A$10*Table13[[#This Row],[CF % WEC]]</f>
        <v>0</v>
      </c>
      <c r="L8499" s="1">
        <v>22.826994414041003</v>
      </c>
      <c r="M8499" s="2">
        <f>Table13[[#This Row],[Cons h '[MWh']]]-Table13[[#This Row],[Ewec_prod '[MWh']]]-Table13[[#This Row],[Eeol_prod '[MWh']]]-Table13[[#This Row],[Efv_prod '[MWh']]]</f>
        <v>3.0368944140410044</v>
      </c>
    </row>
    <row r="8500" x14ac:dyDescent="0.25">
      <c r="E8500" s="4">
        <v>43820.083333333336</v>
      </c>
      <c r="F8500" s="3">
        <v>0.10254000000000001</v>
      </c>
      <c r="G8500" s="2">
        <f>Table13[[#This Row],[CF % FV]]*$A$2</f>
        <v>11.279400000000001</v>
      </c>
      <c r="H8500" s="3">
        <v>5.47052060499153E-2</v>
      </c>
      <c r="I8500" s="2">
        <f>Table13[[#This Row],[CF % EOL ]]*$A$6</f>
        <v>0</v>
      </c>
      <c r="J8500" s="3">
        <v>5.6308545148264409E-2</v>
      </c>
      <c r="K8500" s="2">
        <f>$A$10*Table13[[#This Row],[CF % WEC]]</f>
        <v>0</v>
      </c>
      <c r="L8500" s="1">
        <v>23.171057237475392</v>
      </c>
      <c r="M8500" s="2">
        <f>Table13[[#This Row],[Cons h '[MWh']]]-Table13[[#This Row],[Ewec_prod '[MWh']]]-Table13[[#This Row],[Eeol_prod '[MWh']]]-Table13[[#This Row],[Efv_prod '[MWh']]]</f>
        <v>11.891657237475391</v>
      </c>
    </row>
    <row r="8501" x14ac:dyDescent="0.25">
      <c r="E8501" s="4">
        <v>43820.125</v>
      </c>
      <c r="F8501" s="3">
        <v>1.627E-2</v>
      </c>
      <c r="G8501" s="2">
        <f>Table13[[#This Row],[CF % FV]]*$A$2</f>
        <v>1.7897000000000001</v>
      </c>
      <c r="H8501" s="3">
        <v>5.6292469551967698E-3</v>
      </c>
      <c r="I8501" s="2">
        <f>Table13[[#This Row],[CF % EOL ]]*$A$6</f>
        <v>0</v>
      </c>
      <c r="J8501" s="3">
        <v>5.6179598538036557E-2</v>
      </c>
      <c r="K8501" s="2">
        <f>$A$10*Table13[[#This Row],[CF % WEC]]</f>
        <v>0</v>
      </c>
      <c r="L8501" s="1">
        <v>24.235430951638829</v>
      </c>
      <c r="M8501" s="2">
        <f>Table13[[#This Row],[Cons h '[MWh']]]-Table13[[#This Row],[Ewec_prod '[MWh']]]-Table13[[#This Row],[Eeol_prod '[MWh']]]-Table13[[#This Row],[Efv_prod '[MWh']]]</f>
        <v>22.445730951638829</v>
      </c>
    </row>
    <row r="8502" x14ac:dyDescent="0.25">
      <c r="E8502" s="4">
        <v>43820.166666666664</v>
      </c>
      <c r="F8502" s="3">
        <v>0</v>
      </c>
      <c r="G8502" s="2">
        <f>Table13[[#This Row],[CF % FV]]*$A$2</f>
        <v>0</v>
      </c>
      <c r="H8502" s="3">
        <v>-3.8457349932221798E-3</v>
      </c>
      <c r="I8502" s="2">
        <f>Table13[[#This Row],[CF % EOL ]]*$A$6</f>
        <v>0</v>
      </c>
      <c r="J8502" s="3">
        <v>5.7248324393451358E-2</v>
      </c>
      <c r="K8502" s="2">
        <f>$A$10*Table13[[#This Row],[CF % WEC]]</f>
        <v>0</v>
      </c>
      <c r="L8502" s="1">
        <v>27.43575385179976</v>
      </c>
      <c r="M8502" s="2">
        <f>Table13[[#This Row],[Cons h '[MWh']]]-Table13[[#This Row],[Ewec_prod '[MWh']]]-Table13[[#This Row],[Eeol_prod '[MWh']]]-Table13[[#This Row],[Efv_prod '[MWh']]]</f>
        <v>27.43575385179976</v>
      </c>
    </row>
    <row r="8503" x14ac:dyDescent="0.25">
      <c r="E8503" s="4">
        <v>43820.208333333336</v>
      </c>
      <c r="F8503" s="3">
        <v>0</v>
      </c>
      <c r="G8503" s="2">
        <f>Table13[[#This Row],[CF % FV]]*$A$2</f>
        <v>0</v>
      </c>
      <c r="H8503" s="3">
        <v>1.0588385557878299E-3</v>
      </c>
      <c r="I8503" s="2">
        <f>Table13[[#This Row],[CF % EOL ]]*$A$6</f>
        <v>0</v>
      </c>
      <c r="J8503" s="3">
        <v>5.8053408576390457E-2</v>
      </c>
      <c r="K8503" s="2">
        <f>$A$10*Table13[[#This Row],[CF % WEC]]</f>
        <v>0</v>
      </c>
      <c r="L8503" s="1">
        <v>34.993069368318309</v>
      </c>
      <c r="M8503" s="2">
        <f>Table13[[#This Row],[Cons h '[MWh']]]-Table13[[#This Row],[Ewec_prod '[MWh']]]-Table13[[#This Row],[Eeol_prod '[MWh']]]-Table13[[#This Row],[Efv_prod '[MWh']]]</f>
        <v>34.993069368318309</v>
      </c>
    </row>
    <row r="8504" x14ac:dyDescent="0.25">
      <c r="E8504" s="4">
        <v>43820.25</v>
      </c>
      <c r="F8504" s="3">
        <v>0</v>
      </c>
      <c r="G8504" s="2">
        <f>Table13[[#This Row],[CF % FV]]*$A$2</f>
        <v>0</v>
      </c>
      <c r="H8504" s="3">
        <v>9.3158833256082596E-3</v>
      </c>
      <c r="I8504" s="2">
        <f>Table13[[#This Row],[CF % EOL ]]*$A$6</f>
        <v>0</v>
      </c>
      <c r="J8504" s="3">
        <v>5.8529747856149276E-2</v>
      </c>
      <c r="K8504" s="2">
        <f>$A$10*Table13[[#This Row],[CF % WEC]]</f>
        <v>0</v>
      </c>
      <c r="L8504" s="1">
        <v>27.254671812466587</v>
      </c>
      <c r="M8504" s="2">
        <f>Table13[[#This Row],[Cons h '[MWh']]]-Table13[[#This Row],[Ewec_prod '[MWh']]]-Table13[[#This Row],[Eeol_prod '[MWh']]]-Table13[[#This Row],[Efv_prod '[MWh']]]</f>
        <v>27.254671812466587</v>
      </c>
    </row>
    <row r="8505" x14ac:dyDescent="0.25">
      <c r="E8505" s="4">
        <v>43820.291666666664</v>
      </c>
      <c r="F8505" s="3">
        <v>0</v>
      </c>
      <c r="G8505" s="2">
        <f>Table13[[#This Row],[CF % FV]]*$A$2</f>
        <v>0</v>
      </c>
      <c r="H8505" s="3">
        <v>3.0782817266760399E-2</v>
      </c>
      <c r="I8505" s="2">
        <f>Table13[[#This Row],[CF % EOL ]]*$A$6</f>
        <v>0</v>
      </c>
      <c r="J8505" s="3">
        <v>6.0249284489785518E-2</v>
      </c>
      <c r="K8505" s="2">
        <f>$A$10*Table13[[#This Row],[CF % WEC]]</f>
        <v>0</v>
      </c>
      <c r="L8505" s="1">
        <v>35.587822918256059</v>
      </c>
      <c r="M8505" s="2">
        <f>Table13[[#This Row],[Cons h '[MWh']]]-Table13[[#This Row],[Ewec_prod '[MWh']]]-Table13[[#This Row],[Eeol_prod '[MWh']]]-Table13[[#This Row],[Efv_prod '[MWh']]]</f>
        <v>35.587822918256059</v>
      </c>
    </row>
    <row r="8506" x14ac:dyDescent="0.25">
      <c r="E8506" s="4">
        <v>43820.333333333336</v>
      </c>
      <c r="F8506" s="3">
        <v>0</v>
      </c>
      <c r="G8506" s="2">
        <f>Table13[[#This Row],[CF % FV]]*$A$2</f>
        <v>0</v>
      </c>
      <c r="H8506" s="3">
        <v>6.5104532352859304E-2</v>
      </c>
      <c r="I8506" s="2">
        <f>Table13[[#This Row],[CF % EOL ]]*$A$6</f>
        <v>0</v>
      </c>
      <c r="J8506" s="3">
        <v>6.2155261397949316E-2</v>
      </c>
      <c r="K8506" s="2">
        <f>$A$10*Table13[[#This Row],[CF % WEC]]</f>
        <v>0</v>
      </c>
      <c r="L8506" s="1">
        <v>25.098784868151142</v>
      </c>
      <c r="M8506" s="2">
        <f>Table13[[#This Row],[Cons h '[MWh']]]-Table13[[#This Row],[Ewec_prod '[MWh']]]-Table13[[#This Row],[Eeol_prod '[MWh']]]-Table13[[#This Row],[Efv_prod '[MWh']]]</f>
        <v>25.098784868151142</v>
      </c>
    </row>
    <row r="8507" x14ac:dyDescent="0.25">
      <c r="E8507" s="4">
        <v>43820.375</v>
      </c>
      <c r="F8507" s="3">
        <v>0</v>
      </c>
      <c r="G8507" s="2">
        <f>Table13[[#This Row],[CF % FV]]*$A$2</f>
        <v>0</v>
      </c>
      <c r="H8507" s="3">
        <v>6.1259938743149403E-2</v>
      </c>
      <c r="I8507" s="2">
        <f>Table13[[#This Row],[CF % EOL ]]*$A$6</f>
        <v>0</v>
      </c>
      <c r="J8507" s="3">
        <v>6.0143563838120501E-2</v>
      </c>
      <c r="K8507" s="2">
        <f>$A$10*Table13[[#This Row],[CF % WEC]]</f>
        <v>0</v>
      </c>
      <c r="L8507" s="1">
        <v>37.357533041130935</v>
      </c>
      <c r="M8507" s="2">
        <f>Table13[[#This Row],[Cons h '[MWh']]]-Table13[[#This Row],[Ewec_prod '[MWh']]]-Table13[[#This Row],[Eeol_prod '[MWh']]]-Table13[[#This Row],[Efv_prod '[MWh']]]</f>
        <v>37.357533041130935</v>
      </c>
    </row>
    <row r="8508" x14ac:dyDescent="0.25">
      <c r="E8508" s="4">
        <v>43820.416666666664</v>
      </c>
      <c r="F8508" s="3">
        <v>0</v>
      </c>
      <c r="G8508" s="2">
        <f>Table13[[#This Row],[CF % FV]]*$A$2</f>
        <v>0</v>
      </c>
      <c r="H8508" s="3">
        <v>-2.1575258082601901E-3</v>
      </c>
      <c r="I8508" s="2">
        <f>Table13[[#This Row],[CF % EOL ]]*$A$6</f>
        <v>0</v>
      </c>
      <c r="J8508" s="3">
        <v>5.8368371945143063E-2</v>
      </c>
      <c r="K8508" s="2">
        <f>$A$10*Table13[[#This Row],[CF % WEC]]</f>
        <v>0</v>
      </c>
      <c r="L8508" s="1">
        <v>30.757658807056654</v>
      </c>
      <c r="M8508" s="2">
        <f>Table13[[#This Row],[Cons h '[MWh']]]-Table13[[#This Row],[Ewec_prod '[MWh']]]-Table13[[#This Row],[Eeol_prod '[MWh']]]-Table13[[#This Row],[Efv_prod '[MWh']]]</f>
        <v>30.757658807056654</v>
      </c>
    </row>
    <row r="8509" x14ac:dyDescent="0.25">
      <c r="E8509" s="4">
        <v>43820.458333333336</v>
      </c>
      <c r="F8509" s="3">
        <v>0</v>
      </c>
      <c r="G8509" s="2">
        <f>Table13[[#This Row],[CF % FV]]*$A$2</f>
        <v>0</v>
      </c>
      <c r="H8509" s="3">
        <v>-2.06775495161403E-3</v>
      </c>
      <c r="I8509" s="2">
        <f>Table13[[#This Row],[CF % EOL ]]*$A$6</f>
        <v>0</v>
      </c>
      <c r="J8509" s="3">
        <v>5.7426112680922251E-2</v>
      </c>
      <c r="K8509" s="2">
        <f>$A$10*Table13[[#This Row],[CF % WEC]]</f>
        <v>0</v>
      </c>
      <c r="L8509" s="1">
        <v>28.107766620347643</v>
      </c>
      <c r="M8509" s="2">
        <f>Table13[[#This Row],[Cons h '[MWh']]]-Table13[[#This Row],[Ewec_prod '[MWh']]]-Table13[[#This Row],[Eeol_prod '[MWh']]]-Table13[[#This Row],[Efv_prod '[MWh']]]</f>
        <v>28.107766620347643</v>
      </c>
    </row>
    <row r="8510" x14ac:dyDescent="0.25">
      <c r="E8510" s="4">
        <v>43820.5</v>
      </c>
      <c r="F8510" s="3">
        <v>0</v>
      </c>
      <c r="G8510" s="2">
        <f>Table13[[#This Row],[CF % FV]]*$A$2</f>
        <v>0</v>
      </c>
      <c r="H8510" s="3">
        <v>-1.5642638700129399E-3</v>
      </c>
      <c r="I8510" s="2">
        <f>Table13[[#This Row],[CF % EOL ]]*$A$6</f>
        <v>0</v>
      </c>
      <c r="J8510" s="3">
        <v>5.695995993506827E-2</v>
      </c>
      <c r="K8510" s="2">
        <f>$A$10*Table13[[#This Row],[CF % WEC]]</f>
        <v>0</v>
      </c>
      <c r="L8510" s="1">
        <v>34.197330144727452</v>
      </c>
      <c r="M8510" s="2">
        <f>Table13[[#This Row],[Cons h '[MWh']]]-Table13[[#This Row],[Ewec_prod '[MWh']]]-Table13[[#This Row],[Eeol_prod '[MWh']]]-Table13[[#This Row],[Efv_prod '[MWh']]]</f>
        <v>34.197330144727452</v>
      </c>
    </row>
    <row r="8511" x14ac:dyDescent="0.25">
      <c r="E8511" s="4">
        <v>43820.541666666664</v>
      </c>
      <c r="F8511" s="3">
        <v>0</v>
      </c>
      <c r="G8511" s="2">
        <f>Table13[[#This Row],[CF % FV]]*$A$2</f>
        <v>0</v>
      </c>
      <c r="H8511" s="3">
        <v>-6.0226039965150695E-4</v>
      </c>
      <c r="I8511" s="2">
        <f>Table13[[#This Row],[CF % EOL ]]*$A$6</f>
        <v>0</v>
      </c>
      <c r="J8511" s="3">
        <v>5.6856210537102013E-2</v>
      </c>
      <c r="K8511" s="2">
        <f>$A$10*Table13[[#This Row],[CF % WEC]]</f>
        <v>0</v>
      </c>
      <c r="L8511" s="1">
        <v>30.883295960279398</v>
      </c>
      <c r="M8511" s="2">
        <f>Table13[[#This Row],[Cons h '[MWh']]]-Table13[[#This Row],[Ewec_prod '[MWh']]]-Table13[[#This Row],[Eeol_prod '[MWh']]]-Table13[[#This Row],[Efv_prod '[MWh']]]</f>
        <v>30.883295960279398</v>
      </c>
    </row>
    <row r="8512" x14ac:dyDescent="0.25">
      <c r="E8512" s="4">
        <v>43820.583333333336</v>
      </c>
      <c r="F8512" s="3">
        <v>0</v>
      </c>
      <c r="G8512" s="2">
        <f>Table13[[#This Row],[CF % FV]]*$A$2</f>
        <v>0</v>
      </c>
      <c r="H8512" s="3">
        <v>7.5807502282527698E-3</v>
      </c>
      <c r="I8512" s="2">
        <f>Table13[[#This Row],[CF % EOL ]]*$A$6</f>
        <v>0</v>
      </c>
      <c r="J8512" s="3">
        <v>5.6932589691808942E-2</v>
      </c>
      <c r="K8512" s="2">
        <f>$A$10*Table13[[#This Row],[CF % WEC]]</f>
        <v>0</v>
      </c>
      <c r="L8512" s="1">
        <v>32.970493874724625</v>
      </c>
      <c r="M8512" s="2">
        <f>Table13[[#This Row],[Cons h '[MWh']]]-Table13[[#This Row],[Ewec_prod '[MWh']]]-Table13[[#This Row],[Eeol_prod '[MWh']]]-Table13[[#This Row],[Efv_prod '[MWh']]]</f>
        <v>32.970493874724625</v>
      </c>
    </row>
    <row r="8513" x14ac:dyDescent="0.25">
      <c r="E8513" s="4">
        <v>43820.625</v>
      </c>
      <c r="F8513" s="3">
        <v>0</v>
      </c>
      <c r="G8513" s="2">
        <f>Table13[[#This Row],[CF % FV]]*$A$2</f>
        <v>0</v>
      </c>
      <c r="H8513" s="3">
        <v>4.59605799990149E-2</v>
      </c>
      <c r="I8513" s="2">
        <f>Table13[[#This Row],[CF % EOL ]]*$A$6</f>
        <v>0</v>
      </c>
      <c r="J8513" s="3">
        <v>5.7125292373900807E-2</v>
      </c>
      <c r="K8513" s="2">
        <f>$A$10*Table13[[#This Row],[CF % WEC]]</f>
        <v>0</v>
      </c>
      <c r="L8513" s="1">
        <v>27.129460809164659</v>
      </c>
      <c r="M8513" s="2">
        <f>Table13[[#This Row],[Cons h '[MWh']]]-Table13[[#This Row],[Ewec_prod '[MWh']]]-Table13[[#This Row],[Eeol_prod '[MWh']]]-Table13[[#This Row],[Efv_prod '[MWh']]]</f>
        <v>27.129460809164659</v>
      </c>
    </row>
    <row r="8514" x14ac:dyDescent="0.25">
      <c r="E8514" s="4">
        <v>43820.666666666664</v>
      </c>
      <c r="F8514" s="3">
        <v>1.585E-2</v>
      </c>
      <c r="G8514" s="2">
        <f>Table13[[#This Row],[CF % FV]]*$A$2</f>
        <v>1.7435</v>
      </c>
      <c r="H8514" s="3">
        <v>6.6518216229850893E-2</v>
      </c>
      <c r="I8514" s="2">
        <f>Table13[[#This Row],[CF % EOL ]]*$A$6</f>
        <v>0</v>
      </c>
      <c r="J8514" s="3">
        <v>5.7405567805383965E-2</v>
      </c>
      <c r="K8514" s="2">
        <f>$A$10*Table13[[#This Row],[CF % WEC]]</f>
        <v>0</v>
      </c>
      <c r="L8514" s="1">
        <v>22.930107901999868</v>
      </c>
      <c r="M8514" s="2">
        <f>Table13[[#This Row],[Cons h '[MWh']]]-Table13[[#This Row],[Ewec_prod '[MWh']]]-Table13[[#This Row],[Eeol_prod '[MWh']]]-Table13[[#This Row],[Efv_prod '[MWh']]]</f>
        <v>21.186607901999867</v>
      </c>
    </row>
    <row r="8515" x14ac:dyDescent="0.25">
      <c r="E8515" s="4">
        <v>43820.708333333336</v>
      </c>
      <c r="F8515" s="3">
        <v>4.7640000000000002E-2</v>
      </c>
      <c r="G8515" s="2">
        <f>Table13[[#This Row],[CF % FV]]*$A$2</f>
        <v>5.2404000000000002</v>
      </c>
      <c r="H8515" s="3">
        <v>6.2707203958010799E-2</v>
      </c>
      <c r="I8515" s="2">
        <f>Table13[[#This Row],[CF % EOL ]]*$A$6</f>
        <v>0</v>
      </c>
      <c r="J8515" s="3">
        <v>5.7628647163288908E-2</v>
      </c>
      <c r="K8515" s="2">
        <f>$A$10*Table13[[#This Row],[CF % WEC]]</f>
        <v>0</v>
      </c>
      <c r="L8515" s="1">
        <v>38.660573335347081</v>
      </c>
      <c r="M8515" s="2">
        <f>Table13[[#This Row],[Cons h '[MWh']]]-Table13[[#This Row],[Ewec_prod '[MWh']]]-Table13[[#This Row],[Eeol_prod '[MWh']]]-Table13[[#This Row],[Efv_prod '[MWh']]]</f>
        <v>33.42017333534708</v>
      </c>
    </row>
    <row r="8516" x14ac:dyDescent="0.25">
      <c r="E8516" s="4">
        <v>43820.75</v>
      </c>
      <c r="F8516" s="3">
        <v>8.3580000000000002E-2</v>
      </c>
      <c r="G8516" s="2">
        <f>Table13[[#This Row],[CF % FV]]*$A$2</f>
        <v>9.1937999999999995</v>
      </c>
      <c r="H8516" s="3">
        <v>4.9330626085352998E-2</v>
      </c>
      <c r="I8516" s="2">
        <f>Table13[[#This Row],[CF % EOL ]]*$A$6</f>
        <v>0</v>
      </c>
      <c r="J8516" s="3">
        <v>5.7882789677286099E-2</v>
      </c>
      <c r="K8516" s="2">
        <f>$A$10*Table13[[#This Row],[CF % WEC]]</f>
        <v>0</v>
      </c>
      <c r="L8516" s="1">
        <v>56.855960679746254</v>
      </c>
      <c r="M8516" s="2">
        <f>Table13[[#This Row],[Cons h '[MWh']]]-Table13[[#This Row],[Ewec_prod '[MWh']]]-Table13[[#This Row],[Eeol_prod '[MWh']]]-Table13[[#This Row],[Efv_prod '[MWh']]]</f>
        <v>47.66216067974625</v>
      </c>
    </row>
    <row r="8517" x14ac:dyDescent="0.25">
      <c r="E8517" s="4">
        <v>43820.791666666664</v>
      </c>
      <c r="F8517" s="3">
        <v>5.808E-2</v>
      </c>
      <c r="G8517" s="2">
        <f>Table13[[#This Row],[CF % FV]]*$A$2</f>
        <v>6.3887999999999998</v>
      </c>
      <c r="H8517" s="3">
        <v>1.72459533777376E-2</v>
      </c>
      <c r="I8517" s="2">
        <f>Table13[[#This Row],[CF % EOL ]]*$A$6</f>
        <v>0</v>
      </c>
      <c r="J8517" s="3">
        <v>5.7945153064851214E-2</v>
      </c>
      <c r="K8517" s="2">
        <f>$A$10*Table13[[#This Row],[CF % WEC]]</f>
        <v>0</v>
      </c>
      <c r="L8517" s="1">
        <v>38.298027518197422</v>
      </c>
      <c r="M8517" s="2">
        <f>Table13[[#This Row],[Cons h '[MWh']]]-Table13[[#This Row],[Ewec_prod '[MWh']]]-Table13[[#This Row],[Eeol_prod '[MWh']]]-Table13[[#This Row],[Efv_prod '[MWh']]]</f>
        <v>31.909227518197422</v>
      </c>
    </row>
    <row r="8518" x14ac:dyDescent="0.25">
      <c r="E8518" s="4">
        <v>43820.833333333336</v>
      </c>
      <c r="F8518" s="3">
        <v>6.8000000000000005E-2</v>
      </c>
      <c r="G8518" s="2">
        <f>Table13[[#This Row],[CF % FV]]*$A$2</f>
        <v>7.48</v>
      </c>
      <c r="H8518" s="3">
        <v>4.1616109704760798E-4</v>
      </c>
      <c r="I8518" s="2">
        <f>Table13[[#This Row],[CF % EOL ]]*$A$6</f>
        <v>0</v>
      </c>
      <c r="J8518" s="3">
        <v>5.8180821656564692E-2</v>
      </c>
      <c r="K8518" s="2">
        <f>$A$10*Table13[[#This Row],[CF % WEC]]</f>
        <v>0</v>
      </c>
      <c r="L8518" s="1">
        <v>33.227319485681114</v>
      </c>
      <c r="M8518" s="2">
        <f>Table13[[#This Row],[Cons h '[MWh']]]-Table13[[#This Row],[Ewec_prod '[MWh']]]-Table13[[#This Row],[Eeol_prod '[MWh']]]-Table13[[#This Row],[Efv_prod '[MWh']]]</f>
        <v>25.747319485681114</v>
      </c>
    </row>
    <row r="8519" x14ac:dyDescent="0.25">
      <c r="E8519" s="4">
        <v>43820.875</v>
      </c>
      <c r="F8519" s="3">
        <v>0.11737</v>
      </c>
      <c r="G8519" s="2">
        <f>Table13[[#This Row],[CF % FV]]*$A$2</f>
        <v>12.9107</v>
      </c>
      <c r="H8519" s="3">
        <v>-3.9346254631303699E-4</v>
      </c>
      <c r="I8519" s="2">
        <f>Table13[[#This Row],[CF % EOL ]]*$A$6</f>
        <v>0</v>
      </c>
      <c r="J8519" s="3">
        <v>5.7237751439927764E-2</v>
      </c>
      <c r="K8519" s="2">
        <f>$A$10*Table13[[#This Row],[CF % WEC]]</f>
        <v>0</v>
      </c>
      <c r="L8519" s="1">
        <v>37.007570497752212</v>
      </c>
      <c r="M8519" s="2">
        <f>Table13[[#This Row],[Cons h '[MWh']]]-Table13[[#This Row],[Ewec_prod '[MWh']]]-Table13[[#This Row],[Eeol_prod '[MWh']]]-Table13[[#This Row],[Efv_prod '[MWh']]]</f>
        <v>24.096870497752214</v>
      </c>
    </row>
    <row r="8520" x14ac:dyDescent="0.25">
      <c r="E8520" s="4">
        <v>43820.916666666664</v>
      </c>
      <c r="F8520" s="3">
        <v>0.20449999999999999</v>
      </c>
      <c r="G8520" s="2">
        <f>Table13[[#This Row],[CF % FV]]*$A$2</f>
        <v>22.494999999999997</v>
      </c>
      <c r="H8520" s="3">
        <v>-3.4766005330124201E-3</v>
      </c>
      <c r="I8520" s="2">
        <f>Table13[[#This Row],[CF % EOL ]]*$A$6</f>
        <v>0</v>
      </c>
      <c r="J8520" s="3">
        <v>5.7173451968381098E-2</v>
      </c>
      <c r="K8520" s="2">
        <f>$A$10*Table13[[#This Row],[CF % WEC]]</f>
        <v>0</v>
      </c>
      <c r="L8520" s="1">
        <v>27.279333531766571</v>
      </c>
      <c r="M8520" s="2">
        <f>Table13[[#This Row],[Cons h '[MWh']]]-Table13[[#This Row],[Ewec_prod '[MWh']]]-Table13[[#This Row],[Eeol_prod '[MWh']]]-Table13[[#This Row],[Efv_prod '[MWh']]]</f>
        <v>4.7843335317665741</v>
      </c>
    </row>
    <row r="8521" x14ac:dyDescent="0.25">
      <c r="E8521" s="4">
        <v>43820.958333333336</v>
      </c>
      <c r="F8521" s="3">
        <v>0.30501999999999996</v>
      </c>
      <c r="G8521" s="2">
        <f>Table13[[#This Row],[CF % FV]]*$A$2</f>
        <v>33.552199999999992</v>
      </c>
      <c r="H8521" s="3">
        <v>-3.3242162071092799E-3</v>
      </c>
      <c r="I8521" s="2">
        <f>Table13[[#This Row],[CF % EOL ]]*$A$6</f>
        <v>0</v>
      </c>
      <c r="J8521" s="3">
        <v>5.7439557334909123E-2</v>
      </c>
      <c r="K8521" s="2">
        <f>$A$10*Table13[[#This Row],[CF % WEC]]</f>
        <v>0</v>
      </c>
      <c r="L8521" s="1">
        <v>27.337160012575652</v>
      </c>
      <c r="M8521" s="2">
        <f>Table13[[#This Row],[Cons h '[MWh']]]-Table13[[#This Row],[Ewec_prod '[MWh']]]-Table13[[#This Row],[Eeol_prod '[MWh']]]-Table13[[#This Row],[Efv_prod '[MWh']]]</f>
        <v>-6.2150399874243405</v>
      </c>
    </row>
    <row r="8522" x14ac:dyDescent="0.25">
      <c r="E8522" s="4">
        <v>43821</v>
      </c>
      <c r="F8522" s="3">
        <v>0.23252</v>
      </c>
      <c r="G8522" s="2">
        <f>Table13[[#This Row],[CF % FV]]*$A$2</f>
        <v>25.577200000000001</v>
      </c>
      <c r="H8522" s="3">
        <v>-3.6227016413575399E-3</v>
      </c>
      <c r="I8522" s="2">
        <f>Table13[[#This Row],[CF % EOL ]]*$A$6</f>
        <v>0</v>
      </c>
      <c r="J8522" s="3">
        <v>5.7316860404696898E-2</v>
      </c>
      <c r="K8522" s="2">
        <f>$A$10*Table13[[#This Row],[CF % WEC]]</f>
        <v>0</v>
      </c>
      <c r="L8522" s="1">
        <v>23.293900708805598</v>
      </c>
      <c r="M8522" s="2">
        <f>Table13[[#This Row],[Cons h '[MWh']]]-Table13[[#This Row],[Ewec_prod '[MWh']]]-Table13[[#This Row],[Eeol_prod '[MWh']]]-Table13[[#This Row],[Efv_prod '[MWh']]]</f>
        <v>-2.2832992911944032</v>
      </c>
    </row>
    <row r="8523" x14ac:dyDescent="0.25">
      <c r="E8523" s="4">
        <v>43821.041666666664</v>
      </c>
      <c r="F8523" s="3">
        <v>0.21747</v>
      </c>
      <c r="G8523" s="2">
        <f>Table13[[#This Row],[CF % FV]]*$A$2</f>
        <v>23.921700000000001</v>
      </c>
      <c r="H8523" s="3">
        <v>-3.69203412968619E-3</v>
      </c>
      <c r="I8523" s="2">
        <f>Table13[[#This Row],[CF % EOL ]]*$A$6</f>
        <v>0</v>
      </c>
      <c r="J8523" s="3">
        <v>5.7350689122918581E-2</v>
      </c>
      <c r="K8523" s="2">
        <f>$A$10*Table13[[#This Row],[CF % WEC]]</f>
        <v>0</v>
      </c>
      <c r="L8523" s="1">
        <v>24.70629241854374</v>
      </c>
      <c r="M8523" s="2">
        <f>Table13[[#This Row],[Cons h '[MWh']]]-Table13[[#This Row],[Ewec_prod '[MWh']]]-Table13[[#This Row],[Eeol_prod '[MWh']]]-Table13[[#This Row],[Efv_prod '[MWh']]]</f>
        <v>0.78459241854373829</v>
      </c>
    </row>
    <row r="8524" x14ac:dyDescent="0.25">
      <c r="E8524" s="4">
        <v>43821.083333333336</v>
      </c>
      <c r="F8524" s="3">
        <v>0.11079</v>
      </c>
      <c r="G8524" s="2">
        <f>Table13[[#This Row],[CF % FV]]*$A$2</f>
        <v>12.1869</v>
      </c>
      <c r="H8524" s="3">
        <v>-3.7856542837881699E-3</v>
      </c>
      <c r="I8524" s="2">
        <f>Table13[[#This Row],[CF % EOL ]]*$A$6</f>
        <v>0</v>
      </c>
      <c r="J8524" s="3">
        <v>5.7793158531275E-2</v>
      </c>
      <c r="K8524" s="2">
        <f>$A$10*Table13[[#This Row],[CF % WEC]]</f>
        <v>0</v>
      </c>
      <c r="L8524" s="1">
        <v>22.972769593733982</v>
      </c>
      <c r="M8524" s="2">
        <f>Table13[[#This Row],[Cons h '[MWh']]]-Table13[[#This Row],[Ewec_prod '[MWh']]]-Table13[[#This Row],[Eeol_prod '[MWh']]]-Table13[[#This Row],[Efv_prod '[MWh']]]</f>
        <v>10.785869593733983</v>
      </c>
    </row>
    <row r="8525" x14ac:dyDescent="0.25">
      <c r="E8525" s="4">
        <v>43821.125</v>
      </c>
      <c r="F8525" s="3">
        <v>2.4799999999999999E-2</v>
      </c>
      <c r="G8525" s="2">
        <f>Table13[[#This Row],[CF % FV]]*$A$2</f>
        <v>2.7279999999999998</v>
      </c>
      <c r="H8525" s="3">
        <v>-3.4120098553168002E-3</v>
      </c>
      <c r="I8525" s="2">
        <f>Table13[[#This Row],[CF % EOL ]]*$A$6</f>
        <v>0</v>
      </c>
      <c r="J8525" s="3">
        <v>5.8345650351374047E-2</v>
      </c>
      <c r="K8525" s="2">
        <f>$A$10*Table13[[#This Row],[CF % WEC]]</f>
        <v>0</v>
      </c>
      <c r="L8525" s="1">
        <v>22.806856162782278</v>
      </c>
      <c r="M8525" s="2">
        <f>Table13[[#This Row],[Cons h '[MWh']]]-Table13[[#This Row],[Ewec_prod '[MWh']]]-Table13[[#This Row],[Eeol_prod '[MWh']]]-Table13[[#This Row],[Efv_prod '[MWh']]]</f>
        <v>20.07885616278228</v>
      </c>
    </row>
    <row r="8526" x14ac:dyDescent="0.25">
      <c r="E8526" s="4">
        <v>43821.166666666664</v>
      </c>
      <c r="F8526" s="3">
        <v>0</v>
      </c>
      <c r="G8526" s="2">
        <f>Table13[[#This Row],[CF % FV]]*$A$2</f>
        <v>0</v>
      </c>
      <c r="H8526" s="3">
        <v>1.9291089926041199E-3</v>
      </c>
      <c r="I8526" s="2">
        <f>Table13[[#This Row],[CF % EOL ]]*$A$6</f>
        <v>0</v>
      </c>
      <c r="J8526" s="3">
        <v>5.936754299879473E-2</v>
      </c>
      <c r="K8526" s="2">
        <f>$A$10*Table13[[#This Row],[CF % WEC]]</f>
        <v>0</v>
      </c>
      <c r="L8526" s="1">
        <v>26.521111401495698</v>
      </c>
      <c r="M8526" s="2">
        <f>Table13[[#This Row],[Cons h '[MWh']]]-Table13[[#This Row],[Ewec_prod '[MWh']]]-Table13[[#This Row],[Eeol_prod '[MWh']]]-Table13[[#This Row],[Efv_prod '[MWh']]]</f>
        <v>26.521111401495698</v>
      </c>
    </row>
    <row r="8527" x14ac:dyDescent="0.25">
      <c r="E8527" s="4">
        <v>43821.208333333336</v>
      </c>
      <c r="F8527" s="3">
        <v>0</v>
      </c>
      <c r="G8527" s="2">
        <f>Table13[[#This Row],[CF % FV]]*$A$2</f>
        <v>0</v>
      </c>
      <c r="H8527" s="3">
        <v>5.1926197316695899E-2</v>
      </c>
      <c r="I8527" s="2">
        <f>Table13[[#This Row],[CF % EOL ]]*$A$6</f>
        <v>0</v>
      </c>
      <c r="J8527" s="3">
        <v>6.0271772014910893E-2</v>
      </c>
      <c r="K8527" s="2">
        <f>$A$10*Table13[[#This Row],[CF % WEC]]</f>
        <v>0</v>
      </c>
      <c r="L8527" s="1">
        <v>29.733858526142086</v>
      </c>
      <c r="M8527" s="2">
        <f>Table13[[#This Row],[Cons h '[MWh']]]-Table13[[#This Row],[Ewec_prod '[MWh']]]-Table13[[#This Row],[Eeol_prod '[MWh']]]-Table13[[#This Row],[Efv_prod '[MWh']]]</f>
        <v>29.733858526142086</v>
      </c>
    </row>
    <row r="8528" x14ac:dyDescent="0.25">
      <c r="E8528" s="4">
        <v>43821.25</v>
      </c>
      <c r="F8528" s="3">
        <v>0</v>
      </c>
      <c r="G8528" s="2">
        <f>Table13[[#This Row],[CF % FV]]*$A$2</f>
        <v>0</v>
      </c>
      <c r="H8528" s="3">
        <v>7.1511481595823503E-2</v>
      </c>
      <c r="I8528" s="2">
        <f>Table13[[#This Row],[CF % EOL ]]*$A$6</f>
        <v>0</v>
      </c>
      <c r="J8528" s="3">
        <v>6.0960496783865871E-2</v>
      </c>
      <c r="K8528" s="2">
        <f>$A$10*Table13[[#This Row],[CF % WEC]]</f>
        <v>0</v>
      </c>
      <c r="L8528" s="1">
        <v>28.017857580120324</v>
      </c>
      <c r="M8528" s="2">
        <f>Table13[[#This Row],[Cons h '[MWh']]]-Table13[[#This Row],[Ewec_prod '[MWh']]]-Table13[[#This Row],[Eeol_prod '[MWh']]]-Table13[[#This Row],[Efv_prod '[MWh']]]</f>
        <v>28.017857580120324</v>
      </c>
    </row>
    <row r="8529" x14ac:dyDescent="0.25">
      <c r="E8529" s="4">
        <v>43821.291666666664</v>
      </c>
      <c r="F8529" s="3">
        <v>0</v>
      </c>
      <c r="G8529" s="2">
        <f>Table13[[#This Row],[CF % FV]]*$A$2</f>
        <v>0</v>
      </c>
      <c r="H8529" s="3">
        <v>5.56205734396635E-2</v>
      </c>
      <c r="I8529" s="2">
        <f>Table13[[#This Row],[CF % EOL ]]*$A$6</f>
        <v>0</v>
      </c>
      <c r="J8529" s="3">
        <v>5.9965907684825411E-2</v>
      </c>
      <c r="K8529" s="2">
        <f>$A$10*Table13[[#This Row],[CF % WEC]]</f>
        <v>0</v>
      </c>
      <c r="L8529" s="1">
        <v>34.373821522679251</v>
      </c>
      <c r="M8529" s="2">
        <f>Table13[[#This Row],[Cons h '[MWh']]]-Table13[[#This Row],[Ewec_prod '[MWh']]]-Table13[[#This Row],[Eeol_prod '[MWh']]]-Table13[[#This Row],[Efv_prod '[MWh']]]</f>
        <v>34.373821522679251</v>
      </c>
    </row>
    <row r="8530" x14ac:dyDescent="0.25">
      <c r="E8530" s="4">
        <v>43821.333333333336</v>
      </c>
      <c r="F8530" s="3">
        <v>0</v>
      </c>
      <c r="G8530" s="2">
        <f>Table13[[#This Row],[CF % FV]]*$A$2</f>
        <v>0</v>
      </c>
      <c r="H8530" s="3">
        <v>4.2693150630290402E-2</v>
      </c>
      <c r="I8530" s="2">
        <f>Table13[[#This Row],[CF % EOL ]]*$A$6</f>
        <v>0</v>
      </c>
      <c r="J8530" s="3">
        <v>5.8315123140541977E-2</v>
      </c>
      <c r="K8530" s="2">
        <f>$A$10*Table13[[#This Row],[CF % WEC]]</f>
        <v>0</v>
      </c>
      <c r="L8530" s="1">
        <v>30.464903254673008</v>
      </c>
      <c r="M8530" s="2">
        <f>Table13[[#This Row],[Cons h '[MWh']]]-Table13[[#This Row],[Ewec_prod '[MWh']]]-Table13[[#This Row],[Eeol_prod '[MWh']]]-Table13[[#This Row],[Efv_prod '[MWh']]]</f>
        <v>30.464903254673008</v>
      </c>
    </row>
    <row r="8531" x14ac:dyDescent="0.25">
      <c r="E8531" s="4">
        <v>43821.375</v>
      </c>
      <c r="F8531" s="3">
        <v>0</v>
      </c>
      <c r="G8531" s="2">
        <f>Table13[[#This Row],[CF % FV]]*$A$2</f>
        <v>0</v>
      </c>
      <c r="H8531" s="3">
        <v>1.90158833765788E-2</v>
      </c>
      <c r="I8531" s="2">
        <f>Table13[[#This Row],[CF % EOL ]]*$A$6</f>
        <v>0</v>
      </c>
      <c r="J8531" s="3">
        <v>5.6032885039228708E-2</v>
      </c>
      <c r="K8531" s="2">
        <f>$A$10*Table13[[#This Row],[CF % WEC]]</f>
        <v>0</v>
      </c>
      <c r="L8531" s="1">
        <v>26.783079421681762</v>
      </c>
      <c r="M8531" s="2">
        <f>Table13[[#This Row],[Cons h '[MWh']]]-Table13[[#This Row],[Ewec_prod '[MWh']]]-Table13[[#This Row],[Eeol_prod '[MWh']]]-Table13[[#This Row],[Efv_prod '[MWh']]]</f>
        <v>26.783079421681762</v>
      </c>
    </row>
    <row r="8532" x14ac:dyDescent="0.25">
      <c r="E8532" s="4">
        <v>43821.416666666664</v>
      </c>
      <c r="F8532" s="3">
        <v>0</v>
      </c>
      <c r="G8532" s="2">
        <f>Table13[[#This Row],[CF % FV]]*$A$2</f>
        <v>0</v>
      </c>
      <c r="H8532" s="3">
        <v>-3.6718139251481099E-3</v>
      </c>
      <c r="I8532" s="2">
        <f>Table13[[#This Row],[CF % EOL ]]*$A$6</f>
        <v>0</v>
      </c>
      <c r="J8532" s="3">
        <v>5.4596296347533928E-2</v>
      </c>
      <c r="K8532" s="2">
        <f>$A$10*Table13[[#This Row],[CF % WEC]]</f>
        <v>0</v>
      </c>
      <c r="L8532" s="1">
        <v>34.785038720535766</v>
      </c>
      <c r="M8532" s="2">
        <f>Table13[[#This Row],[Cons h '[MWh']]]-Table13[[#This Row],[Ewec_prod '[MWh']]]-Table13[[#This Row],[Eeol_prod '[MWh']]]-Table13[[#This Row],[Efv_prod '[MWh']]]</f>
        <v>34.785038720535766</v>
      </c>
    </row>
    <row r="8533" x14ac:dyDescent="0.25">
      <c r="E8533" s="4">
        <v>43821.458333333336</v>
      </c>
      <c r="F8533" s="3">
        <v>0</v>
      </c>
      <c r="G8533" s="2">
        <f>Table13[[#This Row],[CF % FV]]*$A$2</f>
        <v>0</v>
      </c>
      <c r="H8533" s="3">
        <v>-2.7830383620444299E-3</v>
      </c>
      <c r="I8533" s="2">
        <f>Table13[[#This Row],[CF % EOL ]]*$A$6</f>
        <v>0</v>
      </c>
      <c r="J8533" s="3">
        <v>5.3847088501590298E-2</v>
      </c>
      <c r="K8533" s="2">
        <f>$A$10*Table13[[#This Row],[CF % WEC]]</f>
        <v>0</v>
      </c>
      <c r="L8533" s="1">
        <v>30.363587494031879</v>
      </c>
      <c r="M8533" s="2">
        <f>Table13[[#This Row],[Cons h '[MWh']]]-Table13[[#This Row],[Ewec_prod '[MWh']]]-Table13[[#This Row],[Eeol_prod '[MWh']]]-Table13[[#This Row],[Efv_prod '[MWh']]]</f>
        <v>30.363587494031879</v>
      </c>
    </row>
    <row r="8534" x14ac:dyDescent="0.25">
      <c r="E8534" s="4">
        <v>43821.5</v>
      </c>
      <c r="F8534" s="3">
        <v>0</v>
      </c>
      <c r="G8534" s="2">
        <f>Table13[[#This Row],[CF % FV]]*$A$2</f>
        <v>0</v>
      </c>
      <c r="H8534" s="3">
        <v>-3.4692844462273198E-3</v>
      </c>
      <c r="I8534" s="2">
        <f>Table13[[#This Row],[CF % EOL ]]*$A$6</f>
        <v>0</v>
      </c>
      <c r="J8534" s="3">
        <v>5.2783266091758277E-2</v>
      </c>
      <c r="K8534" s="2">
        <f>$A$10*Table13[[#This Row],[CF % WEC]]</f>
        <v>0</v>
      </c>
      <c r="L8534" s="1">
        <v>28.028549476885836</v>
      </c>
      <c r="M8534" s="2">
        <f>Table13[[#This Row],[Cons h '[MWh']]]-Table13[[#This Row],[Ewec_prod '[MWh']]]-Table13[[#This Row],[Eeol_prod '[MWh']]]-Table13[[#This Row],[Efv_prod '[MWh']]]</f>
        <v>28.028549476885836</v>
      </c>
    </row>
    <row r="8535" x14ac:dyDescent="0.25">
      <c r="E8535" s="4">
        <v>43821.541666666664</v>
      </c>
      <c r="F8535" s="3">
        <v>0</v>
      </c>
      <c r="G8535" s="2">
        <f>Table13[[#This Row],[CF % FV]]*$A$2</f>
        <v>0</v>
      </c>
      <c r="H8535" s="3">
        <v>-3.0006385904216E-3</v>
      </c>
      <c r="I8535" s="2">
        <f>Table13[[#This Row],[CF % EOL ]]*$A$6</f>
        <v>0</v>
      </c>
      <c r="J8535" s="3">
        <v>5.2194383510557045E-2</v>
      </c>
      <c r="K8535" s="2">
        <f>$A$10*Table13[[#This Row],[CF % WEC]]</f>
        <v>0</v>
      </c>
      <c r="L8535" s="1">
        <v>32.91363316198067</v>
      </c>
      <c r="M8535" s="2">
        <f>Table13[[#This Row],[Cons h '[MWh']]]-Table13[[#This Row],[Ewec_prod '[MWh']]]-Table13[[#This Row],[Eeol_prod '[MWh']]]-Table13[[#This Row],[Efv_prod '[MWh']]]</f>
        <v>32.91363316198067</v>
      </c>
    </row>
    <row r="8536" x14ac:dyDescent="0.25">
      <c r="E8536" s="4">
        <v>43821.583333333336</v>
      </c>
      <c r="F8536" s="3">
        <v>0</v>
      </c>
      <c r="G8536" s="2">
        <f>Table13[[#This Row],[CF % FV]]*$A$2</f>
        <v>0</v>
      </c>
      <c r="H8536" s="3">
        <v>-3.1954274872325801E-3</v>
      </c>
      <c r="I8536" s="2">
        <f>Table13[[#This Row],[CF % EOL ]]*$A$6</f>
        <v>0</v>
      </c>
      <c r="J8536" s="3">
        <v>5.1993276322066531E-2</v>
      </c>
      <c r="K8536" s="2">
        <f>$A$10*Table13[[#This Row],[CF % WEC]]</f>
        <v>0</v>
      </c>
      <c r="L8536" s="1">
        <v>24.755015421249173</v>
      </c>
      <c r="M8536" s="2">
        <f>Table13[[#This Row],[Cons h '[MWh']]]-Table13[[#This Row],[Ewec_prod '[MWh']]]-Table13[[#This Row],[Eeol_prod '[MWh']]]-Table13[[#This Row],[Efv_prod '[MWh']]]</f>
        <v>24.755015421249173</v>
      </c>
    </row>
    <row r="8537" x14ac:dyDescent="0.25">
      <c r="E8537" s="4">
        <v>43821.625</v>
      </c>
      <c r="F8537" s="3">
        <v>0</v>
      </c>
      <c r="G8537" s="2">
        <f>Table13[[#This Row],[CF % FV]]*$A$2</f>
        <v>0</v>
      </c>
      <c r="H8537" s="3">
        <v>-3.6750434545771002E-3</v>
      </c>
      <c r="I8537" s="2">
        <f>Table13[[#This Row],[CF % EOL ]]*$A$6</f>
        <v>0</v>
      </c>
      <c r="J8537" s="3">
        <v>5.1926868516726697E-2</v>
      </c>
      <c r="K8537" s="2">
        <f>$A$10*Table13[[#This Row],[CF % WEC]]</f>
        <v>0</v>
      </c>
      <c r="L8537" s="1">
        <v>33.317464679103018</v>
      </c>
      <c r="M8537" s="2">
        <f>Table13[[#This Row],[Cons h '[MWh']]]-Table13[[#This Row],[Ewec_prod '[MWh']]]-Table13[[#This Row],[Eeol_prod '[MWh']]]-Table13[[#This Row],[Efv_prod '[MWh']]]</f>
        <v>33.317464679103018</v>
      </c>
    </row>
    <row r="8538" x14ac:dyDescent="0.25">
      <c r="E8538" s="4">
        <v>43821.666666666664</v>
      </c>
      <c r="F8538" s="3">
        <v>1.3789999999999998E-2</v>
      </c>
      <c r="G8538" s="2">
        <f>Table13[[#This Row],[CF % FV]]*$A$2</f>
        <v>1.5168999999999999</v>
      </c>
      <c r="H8538" s="3">
        <v>-3.8527964364965901E-3</v>
      </c>
      <c r="I8538" s="2">
        <f>Table13[[#This Row],[CF % EOL ]]*$A$6</f>
        <v>0</v>
      </c>
      <c r="J8538" s="3">
        <v>5.1991930962954062E-2</v>
      </c>
      <c r="K8538" s="2">
        <f>$A$10*Table13[[#This Row],[CF % WEC]]</f>
        <v>0</v>
      </c>
      <c r="L8538" s="1">
        <v>29.253930908927821</v>
      </c>
      <c r="M8538" s="2">
        <f>Table13[[#This Row],[Cons h '[MWh']]]-Table13[[#This Row],[Ewec_prod '[MWh']]]-Table13[[#This Row],[Eeol_prod '[MWh']]]-Table13[[#This Row],[Efv_prod '[MWh']]]</f>
        <v>27.737030908927821</v>
      </c>
    </row>
    <row r="8539" x14ac:dyDescent="0.25">
      <c r="E8539" s="4">
        <v>43821.708333333336</v>
      </c>
      <c r="F8539" s="3">
        <v>4.6179999999999999E-2</v>
      </c>
      <c r="G8539" s="2">
        <f>Table13[[#This Row],[CF % FV]]*$A$2</f>
        <v>5.0797999999999996</v>
      </c>
      <c r="H8539" s="3">
        <v>-3.7390485743957701E-3</v>
      </c>
      <c r="I8539" s="2">
        <f>Table13[[#This Row],[CF % EOL ]]*$A$6</f>
        <v>0</v>
      </c>
      <c r="J8539" s="3">
        <v>5.2339645283922466E-2</v>
      </c>
      <c r="K8539" s="2">
        <f>$A$10*Table13[[#This Row],[CF % WEC]]</f>
        <v>0</v>
      </c>
      <c r="L8539" s="1">
        <v>28.288176427001538</v>
      </c>
      <c r="M8539" s="2">
        <f>Table13[[#This Row],[Cons h '[MWh']]]-Table13[[#This Row],[Ewec_prod '[MWh']]]-Table13[[#This Row],[Eeol_prod '[MWh']]]-Table13[[#This Row],[Efv_prod '[MWh']]]</f>
        <v>23.208376427001539</v>
      </c>
    </row>
    <row r="8540" x14ac:dyDescent="0.25">
      <c r="E8540" s="4">
        <v>43821.75</v>
      </c>
      <c r="F8540" s="3">
        <v>0.11659</v>
      </c>
      <c r="G8540" s="2">
        <f>Table13[[#This Row],[CF % FV]]*$A$2</f>
        <v>12.8249</v>
      </c>
      <c r="H8540" s="3">
        <v>-1.55435386213233E-3</v>
      </c>
      <c r="I8540" s="2">
        <f>Table13[[#This Row],[CF % EOL ]]*$A$6</f>
        <v>0</v>
      </c>
      <c r="J8540" s="3">
        <v>5.2929919647295362E-2</v>
      </c>
      <c r="K8540" s="2">
        <f>$A$10*Table13[[#This Row],[CF % WEC]]</f>
        <v>0</v>
      </c>
      <c r="L8540" s="1">
        <v>36.060106313357174</v>
      </c>
      <c r="M8540" s="2">
        <f>Table13[[#This Row],[Cons h '[MWh']]]-Table13[[#This Row],[Ewec_prod '[MWh']]]-Table13[[#This Row],[Eeol_prod '[MWh']]]-Table13[[#This Row],[Efv_prod '[MWh']]]</f>
        <v>23.235206313357175</v>
      </c>
    </row>
    <row r="8541" x14ac:dyDescent="0.25">
      <c r="E8541" s="4">
        <v>43821.791666666664</v>
      </c>
      <c r="F8541" s="3">
        <v>0.25268000000000002</v>
      </c>
      <c r="G8541" s="2">
        <f>Table13[[#This Row],[CF % FV]]*$A$2</f>
        <v>27.794800000000002</v>
      </c>
      <c r="H8541" s="3">
        <v>3.5923711760264799E-4</v>
      </c>
      <c r="I8541" s="2">
        <f>Table13[[#This Row],[CF % EOL ]]*$A$6</f>
        <v>0</v>
      </c>
      <c r="J8541" s="3">
        <v>5.3797365360583847E-2</v>
      </c>
      <c r="K8541" s="2">
        <f>$A$10*Table13[[#This Row],[CF % WEC]]</f>
        <v>0</v>
      </c>
      <c r="L8541" s="1">
        <v>37.041248786347523</v>
      </c>
      <c r="M8541" s="2">
        <f>Table13[[#This Row],[Cons h '[MWh']]]-Table13[[#This Row],[Ewec_prod '[MWh']]]-Table13[[#This Row],[Eeol_prod '[MWh']]]-Table13[[#This Row],[Efv_prod '[MWh']]]</f>
        <v>9.2464487863475213</v>
      </c>
    </row>
    <row r="8542" x14ac:dyDescent="0.25">
      <c r="E8542" s="4">
        <v>43821.833333333336</v>
      </c>
      <c r="F8542" s="3">
        <v>0.22078</v>
      </c>
      <c r="G8542" s="2">
        <f>Table13[[#This Row],[CF % FV]]*$A$2</f>
        <v>24.285800000000002</v>
      </c>
      <c r="H8542" s="3">
        <v>2.5601081262056E-3</v>
      </c>
      <c r="I8542" s="2">
        <f>Table13[[#This Row],[CF % EOL ]]*$A$6</f>
        <v>0</v>
      </c>
      <c r="J8542" s="3">
        <v>5.5037455693242983E-2</v>
      </c>
      <c r="K8542" s="2">
        <f>$A$10*Table13[[#This Row],[CF % WEC]]</f>
        <v>0</v>
      </c>
      <c r="L8542" s="1">
        <v>26.232196641920584</v>
      </c>
      <c r="M8542" s="2">
        <f>Table13[[#This Row],[Cons h '[MWh']]]-Table13[[#This Row],[Ewec_prod '[MWh']]]-Table13[[#This Row],[Eeol_prod '[MWh']]]-Table13[[#This Row],[Efv_prod '[MWh']]]</f>
        <v>1.9463966419205825</v>
      </c>
    </row>
    <row r="8543" x14ac:dyDescent="0.25">
      <c r="E8543" s="4">
        <v>43821.875</v>
      </c>
      <c r="F8543" s="3">
        <v>0.18024000000000001</v>
      </c>
      <c r="G8543" s="2">
        <f>Table13[[#This Row],[CF % FV]]*$A$2</f>
        <v>19.8264</v>
      </c>
      <c r="H8543" s="3">
        <v>3.7263297823357899E-3</v>
      </c>
      <c r="I8543" s="2">
        <f>Table13[[#This Row],[CF % EOL ]]*$A$6</f>
        <v>0</v>
      </c>
      <c r="J8543" s="3">
        <v>5.5220652848204696E-2</v>
      </c>
      <c r="K8543" s="2">
        <f>$A$10*Table13[[#This Row],[CF % WEC]]</f>
        <v>0</v>
      </c>
      <c r="L8543" s="1">
        <v>30.801830236383744</v>
      </c>
      <c r="M8543" s="2">
        <f>Table13[[#This Row],[Cons h '[MWh']]]-Table13[[#This Row],[Ewec_prod '[MWh']]]-Table13[[#This Row],[Eeol_prod '[MWh']]]-Table13[[#This Row],[Efv_prod '[MWh']]]</f>
        <v>10.975430236383744</v>
      </c>
    </row>
    <row r="8544" x14ac:dyDescent="0.25">
      <c r="E8544" s="4">
        <v>43821.916666666664</v>
      </c>
      <c r="F8544" s="3">
        <v>0.19340000000000002</v>
      </c>
      <c r="G8544" s="2">
        <f>Table13[[#This Row],[CF % FV]]*$A$2</f>
        <v>21.274000000000001</v>
      </c>
      <c r="H8544" s="3">
        <v>-3.4084499704740701E-3</v>
      </c>
      <c r="I8544" s="2">
        <f>Table13[[#This Row],[CF % EOL ]]*$A$6</f>
        <v>0</v>
      </c>
      <c r="J8544" s="3">
        <v>5.587733678119438E-2</v>
      </c>
      <c r="K8544" s="2">
        <f>$A$10*Table13[[#This Row],[CF % WEC]]</f>
        <v>0</v>
      </c>
      <c r="L8544" s="1">
        <v>25.364562862976989</v>
      </c>
      <c r="M8544" s="2">
        <f>Table13[[#This Row],[Cons h '[MWh']]]-Table13[[#This Row],[Ewec_prod '[MWh']]]-Table13[[#This Row],[Eeol_prod '[MWh']]]-Table13[[#This Row],[Efv_prod '[MWh']]]</f>
        <v>4.0905628629769879</v>
      </c>
    </row>
    <row r="8545" x14ac:dyDescent="0.25">
      <c r="E8545" s="4">
        <v>43821.958333333336</v>
      </c>
      <c r="F8545" s="3">
        <v>0.16512000000000002</v>
      </c>
      <c r="G8545" s="2">
        <f>Table13[[#This Row],[CF % FV]]*$A$2</f>
        <v>18.163200000000003</v>
      </c>
      <c r="H8545" s="3">
        <v>-3.8176478462364901E-3</v>
      </c>
      <c r="I8545" s="2">
        <f>Table13[[#This Row],[CF % EOL ]]*$A$6</f>
        <v>0</v>
      </c>
      <c r="J8545" s="3">
        <v>5.662180002395719E-2</v>
      </c>
      <c r="K8545" s="2">
        <f>$A$10*Table13[[#This Row],[CF % WEC]]</f>
        <v>0</v>
      </c>
      <c r="L8545" s="1">
        <v>24.271262980846327</v>
      </c>
      <c r="M8545" s="2">
        <f>Table13[[#This Row],[Cons h '[MWh']]]-Table13[[#This Row],[Ewec_prod '[MWh']]]-Table13[[#This Row],[Eeol_prod '[MWh']]]-Table13[[#This Row],[Efv_prod '[MWh']]]</f>
        <v>6.1080629808463236</v>
      </c>
    </row>
    <row r="8546" x14ac:dyDescent="0.25">
      <c r="E8546" s="4">
        <v>43822</v>
      </c>
      <c r="F8546" s="3">
        <v>0.1812</v>
      </c>
      <c r="G8546" s="2">
        <f>Table13[[#This Row],[CF % FV]]*$A$2</f>
        <v>19.931999999999999</v>
      </c>
      <c r="H8546" s="3">
        <v>-3.8445917886777699E-3</v>
      </c>
      <c r="I8546" s="2">
        <f>Table13[[#This Row],[CF % EOL ]]*$A$6</f>
        <v>0</v>
      </c>
      <c r="J8546" s="3">
        <v>5.7737660746519343E-2</v>
      </c>
      <c r="K8546" s="2">
        <f>$A$10*Table13[[#This Row],[CF % WEC]]</f>
        <v>0</v>
      </c>
      <c r="L8546" s="1">
        <v>27.008264327254935</v>
      </c>
      <c r="M8546" s="2">
        <f>Table13[[#This Row],[Cons h '[MWh']]]-Table13[[#This Row],[Ewec_prod '[MWh']]]-Table13[[#This Row],[Eeol_prod '[MWh']]]-Table13[[#This Row],[Efv_prod '[MWh']]]</f>
        <v>7.0762643272549361</v>
      </c>
    </row>
    <row r="8547" x14ac:dyDescent="0.25">
      <c r="E8547" s="4">
        <v>43822.041666666664</v>
      </c>
      <c r="F8547" s="3">
        <v>0.11366</v>
      </c>
      <c r="G8547" s="2">
        <f>Table13[[#This Row],[CF % FV]]*$A$2</f>
        <v>12.502599999999999</v>
      </c>
      <c r="H8547" s="3">
        <v>-3.7269939304808101E-3</v>
      </c>
      <c r="I8547" s="2">
        <f>Table13[[#This Row],[CF % EOL ]]*$A$6</f>
        <v>0</v>
      </c>
      <c r="J8547" s="3">
        <v>5.8925730118336045E-2</v>
      </c>
      <c r="K8547" s="2">
        <f>$A$10*Table13[[#This Row],[CF % WEC]]</f>
        <v>0</v>
      </c>
      <c r="L8547" s="1">
        <v>26.93104475961254</v>
      </c>
      <c r="M8547" s="2">
        <f>Table13[[#This Row],[Cons h '[MWh']]]-Table13[[#This Row],[Ewec_prod '[MWh']]]-Table13[[#This Row],[Eeol_prod '[MWh']]]-Table13[[#This Row],[Efv_prod '[MWh']]]</f>
        <v>14.428444759612541</v>
      </c>
    </row>
    <row r="8548" x14ac:dyDescent="0.25">
      <c r="E8548" s="4">
        <v>43822.083333333336</v>
      </c>
      <c r="F8548" s="3">
        <v>6.1159999999999999E-2</v>
      </c>
      <c r="G8548" s="2">
        <f>Table13[[#This Row],[CF % FV]]*$A$2</f>
        <v>6.7275999999999998</v>
      </c>
      <c r="H8548" s="3">
        <v>-3.65906877465501E-3</v>
      </c>
      <c r="I8548" s="2">
        <f>Table13[[#This Row],[CF % EOL ]]*$A$6</f>
        <v>0</v>
      </c>
      <c r="J8548" s="3">
        <v>6.0575177676016556E-2</v>
      </c>
      <c r="K8548" s="2">
        <f>$A$10*Table13[[#This Row],[CF % WEC]]</f>
        <v>0</v>
      </c>
      <c r="L8548" s="1">
        <v>28.474667079395697</v>
      </c>
      <c r="M8548" s="2">
        <f>Table13[[#This Row],[Cons h '[MWh']]]-Table13[[#This Row],[Ewec_prod '[MWh']]]-Table13[[#This Row],[Eeol_prod '[MWh']]]-Table13[[#This Row],[Efv_prod '[MWh']]]</f>
        <v>21.747067079395698</v>
      </c>
    </row>
    <row r="8549" x14ac:dyDescent="0.25">
      <c r="E8549" s="4">
        <v>43822.125</v>
      </c>
      <c r="F8549" s="3">
        <v>3.0170000000000002E-2</v>
      </c>
      <c r="G8549" s="2">
        <f>Table13[[#This Row],[CF % FV]]*$A$2</f>
        <v>3.3187000000000002</v>
      </c>
      <c r="H8549" s="3">
        <v>-3.8533155176229102E-3</v>
      </c>
      <c r="I8549" s="2">
        <f>Table13[[#This Row],[CF % EOL ]]*$A$6</f>
        <v>0</v>
      </c>
      <c r="J8549" s="3">
        <v>6.252350507418647E-2</v>
      </c>
      <c r="K8549" s="2">
        <f>$A$10*Table13[[#This Row],[CF % WEC]]</f>
        <v>0</v>
      </c>
      <c r="L8549" s="1">
        <v>23.818170342087917</v>
      </c>
      <c r="M8549" s="2">
        <f>Table13[[#This Row],[Cons h '[MWh']]]-Table13[[#This Row],[Ewec_prod '[MWh']]]-Table13[[#This Row],[Eeol_prod '[MWh']]]-Table13[[#This Row],[Efv_prod '[MWh']]]</f>
        <v>20.499470342087918</v>
      </c>
    </row>
    <row r="8550" x14ac:dyDescent="0.25">
      <c r="E8550" s="4">
        <v>43822.166666666664</v>
      </c>
      <c r="F8550" s="3">
        <v>0</v>
      </c>
      <c r="G8550" s="2">
        <f>Table13[[#This Row],[CF % FV]]*$A$2</f>
        <v>0</v>
      </c>
      <c r="H8550" s="3">
        <v>-3.7634342857284001E-3</v>
      </c>
      <c r="I8550" s="2">
        <f>Table13[[#This Row],[CF % EOL ]]*$A$6</f>
        <v>0</v>
      </c>
      <c r="J8550" s="3">
        <v>6.4968501579830654E-2</v>
      </c>
      <c r="K8550" s="2">
        <f>$A$10*Table13[[#This Row],[CF % WEC]]</f>
        <v>0</v>
      </c>
      <c r="L8550" s="1">
        <v>29.365459233433395</v>
      </c>
      <c r="M8550" s="2">
        <f>Table13[[#This Row],[Cons h '[MWh']]]-Table13[[#This Row],[Ewec_prod '[MWh']]]-Table13[[#This Row],[Eeol_prod '[MWh']]]-Table13[[#This Row],[Efv_prod '[MWh']]]</f>
        <v>29.365459233433395</v>
      </c>
    </row>
    <row r="8551" x14ac:dyDescent="0.25">
      <c r="E8551" s="4">
        <v>43822.208333333336</v>
      </c>
      <c r="F8551" s="3">
        <v>0</v>
      </c>
      <c r="G8551" s="2">
        <f>Table13[[#This Row],[CF % FV]]*$A$2</f>
        <v>0</v>
      </c>
      <c r="H8551" s="3">
        <v>-3.22146070801967E-3</v>
      </c>
      <c r="I8551" s="2">
        <f>Table13[[#This Row],[CF % EOL ]]*$A$6</f>
        <v>0</v>
      </c>
      <c r="J8551" s="3">
        <v>6.7630113465067532E-2</v>
      </c>
      <c r="K8551" s="2">
        <f>$A$10*Table13[[#This Row],[CF % WEC]]</f>
        <v>0</v>
      </c>
      <c r="L8551" s="1">
        <v>36.228490674505203</v>
      </c>
      <c r="M8551" s="2">
        <f>Table13[[#This Row],[Cons h '[MWh']]]-Table13[[#This Row],[Ewec_prod '[MWh']]]-Table13[[#This Row],[Eeol_prod '[MWh']]]-Table13[[#This Row],[Efv_prod '[MWh']]]</f>
        <v>36.228490674505203</v>
      </c>
    </row>
    <row r="8552" x14ac:dyDescent="0.25">
      <c r="E8552" s="4">
        <v>43822.25</v>
      </c>
      <c r="F8552" s="3">
        <v>0</v>
      </c>
      <c r="G8552" s="2">
        <f>Table13[[#This Row],[CF % FV]]*$A$2</f>
        <v>0</v>
      </c>
      <c r="H8552" s="3">
        <v>8.7375332183270904E-5</v>
      </c>
      <c r="I8552" s="2">
        <f>Table13[[#This Row],[CF % EOL ]]*$A$6</f>
        <v>0</v>
      </c>
      <c r="J8552" s="3">
        <v>7.080676519122274E-2</v>
      </c>
      <c r="K8552" s="2">
        <f>$A$10*Table13[[#This Row],[CF % WEC]]</f>
        <v>0</v>
      </c>
      <c r="L8552" s="1">
        <v>31.760338931858342</v>
      </c>
      <c r="M8552" s="2">
        <f>Table13[[#This Row],[Cons h '[MWh']]]-Table13[[#This Row],[Ewec_prod '[MWh']]]-Table13[[#This Row],[Eeol_prod '[MWh']]]-Table13[[#This Row],[Efv_prod '[MWh']]]</f>
        <v>31.760338931858342</v>
      </c>
    </row>
    <row r="8553" x14ac:dyDescent="0.25">
      <c r="E8553" s="4">
        <v>43822.291666666664</v>
      </c>
      <c r="F8553" s="3">
        <v>0</v>
      </c>
      <c r="G8553" s="2">
        <f>Table13[[#This Row],[CF % FV]]*$A$2</f>
        <v>0</v>
      </c>
      <c r="H8553" s="3">
        <v>2.5779700380789798E-3</v>
      </c>
      <c r="I8553" s="2">
        <f>Table13[[#This Row],[CF % EOL ]]*$A$6</f>
        <v>0</v>
      </c>
      <c r="J8553" s="3">
        <v>7.3861021991991266E-2</v>
      </c>
      <c r="K8553" s="2">
        <f>$A$10*Table13[[#This Row],[CF % WEC]]</f>
        <v>0</v>
      </c>
      <c r="L8553" s="1">
        <v>27.410572338905872</v>
      </c>
      <c r="M8553" s="2">
        <f>Table13[[#This Row],[Cons h '[MWh']]]-Table13[[#This Row],[Ewec_prod '[MWh']]]-Table13[[#This Row],[Eeol_prod '[MWh']]]-Table13[[#This Row],[Efv_prod '[MWh']]]</f>
        <v>27.410572338905872</v>
      </c>
    </row>
    <row r="8554" x14ac:dyDescent="0.25">
      <c r="E8554" s="4">
        <v>43822.333333333336</v>
      </c>
      <c r="F8554" s="3">
        <v>0</v>
      </c>
      <c r="G8554" s="2">
        <f>Table13[[#This Row],[CF % FV]]*$A$2</f>
        <v>0</v>
      </c>
      <c r="H8554" s="3">
        <v>2.8509597493299398E-3</v>
      </c>
      <c r="I8554" s="2">
        <f>Table13[[#This Row],[CF % EOL ]]*$A$6</f>
        <v>0</v>
      </c>
      <c r="J8554" s="3">
        <v>7.5832655813222183E-2</v>
      </c>
      <c r="K8554" s="2">
        <f>$A$10*Table13[[#This Row],[CF % WEC]]</f>
        <v>0</v>
      </c>
      <c r="L8554" s="1">
        <v>33.230737681655356</v>
      </c>
      <c r="M8554" s="2">
        <f>Table13[[#This Row],[Cons h '[MWh']]]-Table13[[#This Row],[Ewec_prod '[MWh']]]-Table13[[#This Row],[Eeol_prod '[MWh']]]-Table13[[#This Row],[Efv_prod '[MWh']]]</f>
        <v>33.230737681655356</v>
      </c>
    </row>
    <row r="8555" x14ac:dyDescent="0.25">
      <c r="E8555" s="4">
        <v>43822.375</v>
      </c>
      <c r="F8555" s="3">
        <v>0</v>
      </c>
      <c r="G8555" s="2">
        <f>Table13[[#This Row],[CF % FV]]*$A$2</f>
        <v>0</v>
      </c>
      <c r="H8555" s="3">
        <v>-2.6091787260838798E-3</v>
      </c>
      <c r="I8555" s="2">
        <f>Table13[[#This Row],[CF % EOL ]]*$A$6</f>
        <v>0</v>
      </c>
      <c r="J8555" s="3">
        <v>8.0670739800213942E-2</v>
      </c>
      <c r="K8555" s="2">
        <f>$A$10*Table13[[#This Row],[CF % WEC]]</f>
        <v>0</v>
      </c>
      <c r="L8555" s="1">
        <v>26.79729920464845</v>
      </c>
      <c r="M8555" s="2">
        <f>Table13[[#This Row],[Cons h '[MWh']]]-Table13[[#This Row],[Ewec_prod '[MWh']]]-Table13[[#This Row],[Eeol_prod '[MWh']]]-Table13[[#This Row],[Efv_prod '[MWh']]]</f>
        <v>26.79729920464845</v>
      </c>
    </row>
    <row r="8556" x14ac:dyDescent="0.25">
      <c r="E8556" s="4">
        <v>43822.416666666664</v>
      </c>
      <c r="F8556" s="3">
        <v>0</v>
      </c>
      <c r="G8556" s="2">
        <f>Table13[[#This Row],[CF % FV]]*$A$2</f>
        <v>0</v>
      </c>
      <c r="H8556" s="3">
        <v>0.134816318992168</v>
      </c>
      <c r="I8556" s="2">
        <f>Table13[[#This Row],[CF % EOL ]]*$A$6</f>
        <v>0</v>
      </c>
      <c r="J8556" s="3">
        <v>8.5715534062775905E-2</v>
      </c>
      <c r="K8556" s="2">
        <f>$A$10*Table13[[#This Row],[CF % WEC]]</f>
        <v>0</v>
      </c>
      <c r="L8556" s="1">
        <v>28.952124418828522</v>
      </c>
      <c r="M8556" s="2">
        <f>Table13[[#This Row],[Cons h '[MWh']]]-Table13[[#This Row],[Ewec_prod '[MWh']]]-Table13[[#This Row],[Eeol_prod '[MWh']]]-Table13[[#This Row],[Efv_prod '[MWh']]]</f>
        <v>28.952124418828522</v>
      </c>
    </row>
    <row r="8557" x14ac:dyDescent="0.25">
      <c r="E8557" s="4">
        <v>43822.458333333336</v>
      </c>
      <c r="F8557" s="3">
        <v>0</v>
      </c>
      <c r="G8557" s="2">
        <f>Table13[[#This Row],[CF % FV]]*$A$2</f>
        <v>0</v>
      </c>
      <c r="H8557" s="3">
        <v>0.112004664952444</v>
      </c>
      <c r="I8557" s="2">
        <f>Table13[[#This Row],[CF % EOL ]]*$A$6</f>
        <v>0</v>
      </c>
      <c r="J8557" s="3">
        <v>9.0191798587446095E-2</v>
      </c>
      <c r="K8557" s="2">
        <f>$A$10*Table13[[#This Row],[CF % WEC]]</f>
        <v>0</v>
      </c>
      <c r="L8557" s="1">
        <v>36.181754440828414</v>
      </c>
      <c r="M8557" s="2">
        <f>Table13[[#This Row],[Cons h '[MWh']]]-Table13[[#This Row],[Ewec_prod '[MWh']]]-Table13[[#This Row],[Eeol_prod '[MWh']]]-Table13[[#This Row],[Efv_prod '[MWh']]]</f>
        <v>36.181754440828414</v>
      </c>
    </row>
    <row r="8558" x14ac:dyDescent="0.25">
      <c r="E8558" s="4">
        <v>43822.5</v>
      </c>
      <c r="F8558" s="3">
        <v>0</v>
      </c>
      <c r="G8558" s="2">
        <f>Table13[[#This Row],[CF % FV]]*$A$2</f>
        <v>0</v>
      </c>
      <c r="H8558" s="3">
        <v>8.0982513478075294E-2</v>
      </c>
      <c r="I8558" s="2">
        <f>Table13[[#This Row],[CF % EOL ]]*$A$6</f>
        <v>0</v>
      </c>
      <c r="J8558" s="3">
        <v>9.1761631396719751E-2</v>
      </c>
      <c r="K8558" s="2">
        <f>$A$10*Table13[[#This Row],[CF % WEC]]</f>
        <v>0</v>
      </c>
      <c r="L8558" s="1">
        <v>37.214763034106561</v>
      </c>
      <c r="M8558" s="2">
        <f>Table13[[#This Row],[Cons h '[MWh']]]-Table13[[#This Row],[Ewec_prod '[MWh']]]-Table13[[#This Row],[Eeol_prod '[MWh']]]-Table13[[#This Row],[Efv_prod '[MWh']]]</f>
        <v>37.214763034106561</v>
      </c>
    </row>
    <row r="8559" x14ac:dyDescent="0.25">
      <c r="E8559" s="4">
        <v>43822.541666666664</v>
      </c>
      <c r="F8559" s="3">
        <v>0</v>
      </c>
      <c r="G8559" s="2">
        <f>Table13[[#This Row],[CF % FV]]*$A$2</f>
        <v>0</v>
      </c>
      <c r="H8559" s="3">
        <v>5.8560564946413603E-2</v>
      </c>
      <c r="I8559" s="2">
        <f>Table13[[#This Row],[CF % EOL ]]*$A$6</f>
        <v>0</v>
      </c>
      <c r="J8559" s="3">
        <v>9.1472847330650212E-2</v>
      </c>
      <c r="K8559" s="2">
        <f>$A$10*Table13[[#This Row],[CF % WEC]]</f>
        <v>0</v>
      </c>
      <c r="L8559" s="1">
        <v>35.596031221329341</v>
      </c>
      <c r="M8559" s="2">
        <f>Table13[[#This Row],[Cons h '[MWh']]]-Table13[[#This Row],[Ewec_prod '[MWh']]]-Table13[[#This Row],[Eeol_prod '[MWh']]]-Table13[[#This Row],[Efv_prod '[MWh']]]</f>
        <v>35.596031221329341</v>
      </c>
    </row>
    <row r="8560" x14ac:dyDescent="0.25">
      <c r="E8560" s="4">
        <v>43822.583333333336</v>
      </c>
      <c r="F8560" s="3">
        <v>0</v>
      </c>
      <c r="G8560" s="2">
        <f>Table13[[#This Row],[CF % FV]]*$A$2</f>
        <v>0</v>
      </c>
      <c r="H8560" s="3">
        <v>1.31993283334822E-2</v>
      </c>
      <c r="I8560" s="2">
        <f>Table13[[#This Row],[CF % EOL ]]*$A$6</f>
        <v>0</v>
      </c>
      <c r="J8560" s="3">
        <v>9.0061953972921188E-2</v>
      </c>
      <c r="K8560" s="2">
        <f>$A$10*Table13[[#This Row],[CF % WEC]]</f>
        <v>0</v>
      </c>
      <c r="L8560" s="1">
        <v>34.641642724032586</v>
      </c>
      <c r="M8560" s="2">
        <f>Table13[[#This Row],[Cons h '[MWh']]]-Table13[[#This Row],[Ewec_prod '[MWh']]]-Table13[[#This Row],[Eeol_prod '[MWh']]]-Table13[[#This Row],[Efv_prod '[MWh']]]</f>
        <v>34.641642724032586</v>
      </c>
    </row>
    <row r="8561" x14ac:dyDescent="0.25">
      <c r="E8561" s="4">
        <v>43822.625</v>
      </c>
      <c r="F8561" s="3">
        <v>5.1000000000000004E-4</v>
      </c>
      <c r="G8561" s="2">
        <f>Table13[[#This Row],[CF % FV]]*$A$2</f>
        <v>5.6100000000000004E-2</v>
      </c>
      <c r="H8561" s="3">
        <v>3.8287625680533399E-3</v>
      </c>
      <c r="I8561" s="2">
        <f>Table13[[#This Row],[CF % EOL ]]*$A$6</f>
        <v>0</v>
      </c>
      <c r="J8561" s="3">
        <v>8.8672464020581154E-2</v>
      </c>
      <c r="K8561" s="2">
        <f>$A$10*Table13[[#This Row],[CF % WEC]]</f>
        <v>0</v>
      </c>
      <c r="L8561" s="1">
        <v>39.668069763875948</v>
      </c>
      <c r="M8561" s="2">
        <f>Table13[[#This Row],[Cons h '[MWh']]]-Table13[[#This Row],[Ewec_prod '[MWh']]]-Table13[[#This Row],[Eeol_prod '[MWh']]]-Table13[[#This Row],[Efv_prod '[MWh']]]</f>
        <v>39.611969763875948</v>
      </c>
    </row>
    <row r="8562" x14ac:dyDescent="0.25">
      <c r="E8562" s="4">
        <v>43822.666666666664</v>
      </c>
      <c r="F8562" s="3">
        <v>6.2439999999999996E-2</v>
      </c>
      <c r="G8562" s="2">
        <f>Table13[[#This Row],[CF % FV]]*$A$2</f>
        <v>6.8683999999999994</v>
      </c>
      <c r="H8562" s="3">
        <v>5.8454543461270696E-3</v>
      </c>
      <c r="I8562" s="2">
        <f>Table13[[#This Row],[CF % EOL ]]*$A$6</f>
        <v>0</v>
      </c>
      <c r="J8562" s="3">
        <v>8.7744341934740983E-2</v>
      </c>
      <c r="K8562" s="2">
        <f>$A$10*Table13[[#This Row],[CF % WEC]]</f>
        <v>0</v>
      </c>
      <c r="L8562" s="1">
        <v>29.579378205379378</v>
      </c>
      <c r="M8562" s="2">
        <f>Table13[[#This Row],[Cons h '[MWh']]]-Table13[[#This Row],[Ewec_prod '[MWh']]]-Table13[[#This Row],[Eeol_prod '[MWh']]]-Table13[[#This Row],[Efv_prod '[MWh']]]</f>
        <v>22.710978205379377</v>
      </c>
    </row>
    <row r="8563" x14ac:dyDescent="0.25">
      <c r="E8563" s="4">
        <v>43822.708333333336</v>
      </c>
      <c r="F8563" s="3">
        <v>0.19857</v>
      </c>
      <c r="G8563" s="2">
        <f>Table13[[#This Row],[CF % FV]]*$A$2</f>
        <v>21.842700000000001</v>
      </c>
      <c r="H8563" s="3">
        <v>2.17708002085229E-2</v>
      </c>
      <c r="I8563" s="2">
        <f>Table13[[#This Row],[CF % EOL ]]*$A$6</f>
        <v>0</v>
      </c>
      <c r="J8563" s="3">
        <v>8.7557579993111659E-2</v>
      </c>
      <c r="K8563" s="2">
        <f>$A$10*Table13[[#This Row],[CF % WEC]]</f>
        <v>0</v>
      </c>
      <c r="L8563" s="1">
        <v>32.303545301814417</v>
      </c>
      <c r="M8563" s="2">
        <f>Table13[[#This Row],[Cons h '[MWh']]]-Table13[[#This Row],[Ewec_prod '[MWh']]]-Table13[[#This Row],[Eeol_prod '[MWh']]]-Table13[[#This Row],[Efv_prod '[MWh']]]</f>
        <v>10.460845301814416</v>
      </c>
    </row>
    <row r="8564" x14ac:dyDescent="0.25">
      <c r="E8564" s="4">
        <v>43822.75</v>
      </c>
      <c r="F8564" s="3">
        <v>0.11458</v>
      </c>
      <c r="G8564" s="2">
        <f>Table13[[#This Row],[CF % FV]]*$A$2</f>
        <v>12.6038</v>
      </c>
      <c r="H8564" s="3">
        <v>3.9199007279509201E-2</v>
      </c>
      <c r="I8564" s="2">
        <f>Table13[[#This Row],[CF % EOL ]]*$A$6</f>
        <v>0</v>
      </c>
      <c r="J8564" s="3">
        <v>8.8274199618990343E-2</v>
      </c>
      <c r="K8564" s="2">
        <f>$A$10*Table13[[#This Row],[CF % WEC]]</f>
        <v>0</v>
      </c>
      <c r="L8564" s="1">
        <v>44.716065871368798</v>
      </c>
      <c r="M8564" s="2">
        <f>Table13[[#This Row],[Cons h '[MWh']]]-Table13[[#This Row],[Ewec_prod '[MWh']]]-Table13[[#This Row],[Eeol_prod '[MWh']]]-Table13[[#This Row],[Efv_prod '[MWh']]]</f>
        <v>32.112265871368798</v>
      </c>
    </row>
    <row r="8565" x14ac:dyDescent="0.25">
      <c r="E8565" s="4">
        <v>43822.791666666664</v>
      </c>
      <c r="F8565" s="3">
        <v>0.19028999999999999</v>
      </c>
      <c r="G8565" s="2">
        <f>Table13[[#This Row],[CF % FV]]*$A$2</f>
        <v>20.931899999999999</v>
      </c>
      <c r="H8565" s="3">
        <v>0.108950064170306</v>
      </c>
      <c r="I8565" s="2">
        <f>Table13[[#This Row],[CF % EOL ]]*$A$6</f>
        <v>0</v>
      </c>
      <c r="J8565" s="3">
        <v>8.9547449189444114E-2</v>
      </c>
      <c r="K8565" s="2">
        <f>$A$10*Table13[[#This Row],[CF % WEC]]</f>
        <v>0</v>
      </c>
      <c r="L8565" s="1">
        <v>42.574371360676579</v>
      </c>
      <c r="M8565" s="2">
        <f>Table13[[#This Row],[Cons h '[MWh']]]-Table13[[#This Row],[Ewec_prod '[MWh']]]-Table13[[#This Row],[Eeol_prod '[MWh']]]-Table13[[#This Row],[Efv_prod '[MWh']]]</f>
        <v>21.642471360676581</v>
      </c>
    </row>
    <row r="8566" x14ac:dyDescent="0.25">
      <c r="E8566" s="4">
        <v>43822.833333333336</v>
      </c>
      <c r="F8566" s="3">
        <v>0.17590999999999998</v>
      </c>
      <c r="G8566" s="2">
        <f>Table13[[#This Row],[CF % FV]]*$A$2</f>
        <v>19.350099999999998</v>
      </c>
      <c r="H8566" s="3">
        <v>0.32312578382447199</v>
      </c>
      <c r="I8566" s="2">
        <f>Table13[[#This Row],[CF % EOL ]]*$A$6</f>
        <v>0</v>
      </c>
      <c r="J8566" s="3">
        <v>9.1622000671763404E-2</v>
      </c>
      <c r="K8566" s="2">
        <f>$A$10*Table13[[#This Row],[CF % WEC]]</f>
        <v>0</v>
      </c>
      <c r="L8566" s="1">
        <v>37.061534035639156</v>
      </c>
      <c r="M8566" s="2">
        <f>Table13[[#This Row],[Cons h '[MWh']]]-Table13[[#This Row],[Ewec_prod '[MWh']]]-Table13[[#This Row],[Eeol_prod '[MWh']]]-Table13[[#This Row],[Efv_prod '[MWh']]]</f>
        <v>17.711434035639158</v>
      </c>
    </row>
    <row r="8567" x14ac:dyDescent="0.25">
      <c r="E8567" s="4">
        <v>43822.875</v>
      </c>
      <c r="F8567" s="3">
        <v>0.15272999999999998</v>
      </c>
      <c r="G8567" s="2">
        <f>Table13[[#This Row],[CF % FV]]*$A$2</f>
        <v>16.800299999999996</v>
      </c>
      <c r="H8567" s="3">
        <v>0.51425453529826004</v>
      </c>
      <c r="I8567" s="2">
        <f>Table13[[#This Row],[CF % EOL ]]*$A$6</f>
        <v>0</v>
      </c>
      <c r="J8567" s="3">
        <v>9.6110510611671612E-2</v>
      </c>
      <c r="K8567" s="2">
        <f>$A$10*Table13[[#This Row],[CF % WEC]]</f>
        <v>0</v>
      </c>
      <c r="L8567" s="1">
        <v>44.157506225663447</v>
      </c>
      <c r="M8567" s="2">
        <f>Table13[[#This Row],[Cons h '[MWh']]]-Table13[[#This Row],[Ewec_prod '[MWh']]]-Table13[[#This Row],[Eeol_prod '[MWh']]]-Table13[[#This Row],[Efv_prod '[MWh']]]</f>
        <v>27.35720622566345</v>
      </c>
    </row>
    <row r="8568" x14ac:dyDescent="0.25">
      <c r="E8568" s="4">
        <v>43822.916666666664</v>
      </c>
      <c r="F8568" s="3">
        <v>0.22922999999999999</v>
      </c>
      <c r="G8568" s="2">
        <f>Table13[[#This Row],[CF % FV]]*$A$2</f>
        <v>25.215299999999999</v>
      </c>
      <c r="H8568" s="3">
        <v>0.65439513692750295</v>
      </c>
      <c r="I8568" s="2">
        <f>Table13[[#This Row],[CF % EOL ]]*$A$6</f>
        <v>0</v>
      </c>
      <c r="J8568" s="3">
        <v>0.10165971787619192</v>
      </c>
      <c r="K8568" s="2">
        <f>$A$10*Table13[[#This Row],[CF % WEC]]</f>
        <v>0</v>
      </c>
      <c r="L8568" s="1">
        <v>30.031134163997564</v>
      </c>
      <c r="M8568" s="2">
        <f>Table13[[#This Row],[Cons h '[MWh']]]-Table13[[#This Row],[Ewec_prod '[MWh']]]-Table13[[#This Row],[Eeol_prod '[MWh']]]-Table13[[#This Row],[Efv_prod '[MWh']]]</f>
        <v>4.8158341639975646</v>
      </c>
    </row>
    <row r="8569" x14ac:dyDescent="0.25">
      <c r="E8569" s="4">
        <v>43822.958333333336</v>
      </c>
      <c r="F8569" s="3">
        <v>0.12706999999999999</v>
      </c>
      <c r="G8569" s="2">
        <f>Table13[[#This Row],[CF % FV]]*$A$2</f>
        <v>13.977699999999999</v>
      </c>
      <c r="H8569" s="3">
        <v>0.58034518296011395</v>
      </c>
      <c r="I8569" s="2">
        <f>Table13[[#This Row],[CF % EOL ]]*$A$6</f>
        <v>0</v>
      </c>
      <c r="J8569" s="3">
        <v>0.10835851670536867</v>
      </c>
      <c r="K8569" s="2">
        <f>$A$10*Table13[[#This Row],[CF % WEC]]</f>
        <v>0</v>
      </c>
      <c r="L8569" s="1">
        <v>31.618942558978734</v>
      </c>
      <c r="M8569" s="2">
        <f>Table13[[#This Row],[Cons h '[MWh']]]-Table13[[#This Row],[Ewec_prod '[MWh']]]-Table13[[#This Row],[Eeol_prod '[MWh']]]-Table13[[#This Row],[Efv_prod '[MWh']]]</f>
        <v>17.641242558978735</v>
      </c>
    </row>
    <row r="8570" x14ac:dyDescent="0.25">
      <c r="E8570" s="4">
        <v>43823</v>
      </c>
      <c r="F8570" s="3">
        <v>0.14804</v>
      </c>
      <c r="G8570" s="2">
        <f>Table13[[#This Row],[CF % FV]]*$A$2</f>
        <v>16.284400000000002</v>
      </c>
      <c r="H8570" s="3">
        <v>0.62324810796613594</v>
      </c>
      <c r="I8570" s="2">
        <f>Table13[[#This Row],[CF % EOL ]]*$A$6</f>
        <v>0</v>
      </c>
      <c r="J8570" s="3">
        <v>0.11724884834480327</v>
      </c>
      <c r="K8570" s="2">
        <f>$A$10*Table13[[#This Row],[CF % WEC]]</f>
        <v>0</v>
      </c>
      <c r="L8570" s="1">
        <v>24.311912490581999</v>
      </c>
      <c r="M8570" s="2">
        <f>Table13[[#This Row],[Cons h '[MWh']]]-Table13[[#This Row],[Ewec_prod '[MWh']]]-Table13[[#This Row],[Eeol_prod '[MWh']]]-Table13[[#This Row],[Efv_prod '[MWh']]]</f>
        <v>8.0275124905819979</v>
      </c>
    </row>
    <row r="8571" x14ac:dyDescent="0.25">
      <c r="E8571" s="4">
        <v>43823.041666666664</v>
      </c>
      <c r="F8571" s="3">
        <v>0.12444</v>
      </c>
      <c r="G8571" s="2">
        <f>Table13[[#This Row],[CF % FV]]*$A$2</f>
        <v>13.6884</v>
      </c>
      <c r="H8571" s="3">
        <v>0.67631014343352902</v>
      </c>
      <c r="I8571" s="2">
        <f>Table13[[#This Row],[CF % EOL ]]*$A$6</f>
        <v>0</v>
      </c>
      <c r="J8571" s="3">
        <v>0.13051275991420114</v>
      </c>
      <c r="K8571" s="2">
        <f>$A$10*Table13[[#This Row],[CF % WEC]]</f>
        <v>0</v>
      </c>
      <c r="L8571" s="1">
        <v>24.749188098579715</v>
      </c>
      <c r="M8571" s="2">
        <f>Table13[[#This Row],[Cons h '[MWh']]]-Table13[[#This Row],[Ewec_prod '[MWh']]]-Table13[[#This Row],[Eeol_prod '[MWh']]]-Table13[[#This Row],[Efv_prod '[MWh']]]</f>
        <v>11.060788098579716</v>
      </c>
    </row>
    <row r="8572" x14ac:dyDescent="0.25">
      <c r="E8572" s="4">
        <v>43823.083333333336</v>
      </c>
      <c r="F8572" s="3">
        <v>4.7030000000000002E-2</v>
      </c>
      <c r="G8572" s="2">
        <f>Table13[[#This Row],[CF % FV]]*$A$2</f>
        <v>5.1733000000000002</v>
      </c>
      <c r="H8572" s="3">
        <v>0.75100758933015299</v>
      </c>
      <c r="I8572" s="2">
        <f>Table13[[#This Row],[CF % EOL ]]*$A$6</f>
        <v>0</v>
      </c>
      <c r="J8572" s="3">
        <v>0.14553729839328305</v>
      </c>
      <c r="K8572" s="2">
        <f>$A$10*Table13[[#This Row],[CF % WEC]]</f>
        <v>0</v>
      </c>
      <c r="L8572" s="1">
        <v>25.483727468927739</v>
      </c>
      <c r="M8572" s="2">
        <f>Table13[[#This Row],[Cons h '[MWh']]]-Table13[[#This Row],[Ewec_prod '[MWh']]]-Table13[[#This Row],[Eeol_prod '[MWh']]]-Table13[[#This Row],[Efv_prod '[MWh']]]</f>
        <v>20.310427468927738</v>
      </c>
    </row>
    <row r="8573" x14ac:dyDescent="0.25">
      <c r="E8573" s="4">
        <v>43823.125</v>
      </c>
      <c r="F8573" s="3">
        <v>1.993E-2</v>
      </c>
      <c r="G8573" s="2">
        <f>Table13[[#This Row],[CF % FV]]*$A$2</f>
        <v>2.1922999999999999</v>
      </c>
      <c r="H8573" s="3">
        <v>0.73386888385385296</v>
      </c>
      <c r="I8573" s="2">
        <f>Table13[[#This Row],[CF % EOL ]]*$A$6</f>
        <v>0</v>
      </c>
      <c r="J8573" s="3">
        <v>0.16127040141529939</v>
      </c>
      <c r="K8573" s="2">
        <f>$A$10*Table13[[#This Row],[CF % WEC]]</f>
        <v>0</v>
      </c>
      <c r="L8573" s="1">
        <v>20.793699369171168</v>
      </c>
      <c r="M8573" s="2">
        <f>Table13[[#This Row],[Cons h '[MWh']]]-Table13[[#This Row],[Ewec_prod '[MWh']]]-Table13[[#This Row],[Eeol_prod '[MWh']]]-Table13[[#This Row],[Efv_prod '[MWh']]]</f>
        <v>18.601399369171169</v>
      </c>
    </row>
    <row r="8574" x14ac:dyDescent="0.25">
      <c r="E8574" s="4">
        <v>43823.166666666664</v>
      </c>
      <c r="F8574" s="3">
        <v>0</v>
      </c>
      <c r="G8574" s="2">
        <f>Table13[[#This Row],[CF % FV]]*$A$2</f>
        <v>0</v>
      </c>
      <c r="H8574" s="3">
        <v>0.678424373591622</v>
      </c>
      <c r="I8574" s="2">
        <f>Table13[[#This Row],[CF % EOL ]]*$A$6</f>
        <v>0</v>
      </c>
      <c r="J8574" s="3">
        <v>0.17832349943036688</v>
      </c>
      <c r="K8574" s="2">
        <f>$A$10*Table13[[#This Row],[CF % WEC]]</f>
        <v>0</v>
      </c>
      <c r="L8574" s="1">
        <v>32.428921926610585</v>
      </c>
      <c r="M8574" s="2">
        <f>Table13[[#This Row],[Cons h '[MWh']]]-Table13[[#This Row],[Ewec_prod '[MWh']]]-Table13[[#This Row],[Eeol_prod '[MWh']]]-Table13[[#This Row],[Efv_prod '[MWh']]]</f>
        <v>32.428921926610585</v>
      </c>
    </row>
    <row r="8575" x14ac:dyDescent="0.25">
      <c r="E8575" s="4">
        <v>43823.208333333336</v>
      </c>
      <c r="F8575" s="3">
        <v>0</v>
      </c>
      <c r="G8575" s="2">
        <f>Table13[[#This Row],[CF % FV]]*$A$2</f>
        <v>0</v>
      </c>
      <c r="H8575" s="3">
        <v>0.61399559185728403</v>
      </c>
      <c r="I8575" s="2">
        <f>Table13[[#This Row],[CF % EOL ]]*$A$6</f>
        <v>0</v>
      </c>
      <c r="J8575" s="3">
        <v>0.19955901530553594</v>
      </c>
      <c r="K8575" s="2">
        <f>$A$10*Table13[[#This Row],[CF % WEC]]</f>
        <v>0</v>
      </c>
      <c r="L8575" s="1">
        <v>45.489541716672306</v>
      </c>
      <c r="M8575" s="2">
        <f>Table13[[#This Row],[Cons h '[MWh']]]-Table13[[#This Row],[Ewec_prod '[MWh']]]-Table13[[#This Row],[Eeol_prod '[MWh']]]-Table13[[#This Row],[Efv_prod '[MWh']]]</f>
        <v>45.489541716672306</v>
      </c>
    </row>
    <row r="8576" x14ac:dyDescent="0.25">
      <c r="E8576" s="4">
        <v>43823.25</v>
      </c>
      <c r="F8576" s="3">
        <v>0</v>
      </c>
      <c r="G8576" s="2">
        <f>Table13[[#This Row],[CF % FV]]*$A$2</f>
        <v>0</v>
      </c>
      <c r="H8576" s="3">
        <v>0.56254015842023897</v>
      </c>
      <c r="I8576" s="2">
        <f>Table13[[#This Row],[CF % EOL ]]*$A$6</f>
        <v>0</v>
      </c>
      <c r="J8576" s="3">
        <v>0.22384942430634677</v>
      </c>
      <c r="K8576" s="2">
        <f>$A$10*Table13[[#This Row],[CF % WEC]]</f>
        <v>0</v>
      </c>
      <c r="L8576" s="1">
        <v>43.199825644887504</v>
      </c>
      <c r="M8576" s="2">
        <f>Table13[[#This Row],[Cons h '[MWh']]]-Table13[[#This Row],[Ewec_prod '[MWh']]]-Table13[[#This Row],[Eeol_prod '[MWh']]]-Table13[[#This Row],[Efv_prod '[MWh']]]</f>
        <v>43.199825644887504</v>
      </c>
    </row>
    <row r="8577" x14ac:dyDescent="0.25">
      <c r="E8577" s="4">
        <v>43823.291666666664</v>
      </c>
      <c r="F8577" s="3">
        <v>0</v>
      </c>
      <c r="G8577" s="2">
        <f>Table13[[#This Row],[CF % FV]]*$A$2</f>
        <v>0</v>
      </c>
      <c r="H8577" s="3">
        <v>0.374698679222839</v>
      </c>
      <c r="I8577" s="2">
        <f>Table13[[#This Row],[CF % EOL ]]*$A$6</f>
        <v>0</v>
      </c>
      <c r="J8577" s="3">
        <v>0.24884884505025168</v>
      </c>
      <c r="K8577" s="2">
        <f>$A$10*Table13[[#This Row],[CF % WEC]]</f>
        <v>0</v>
      </c>
      <c r="L8577" s="1">
        <v>34.19923139082745</v>
      </c>
      <c r="M8577" s="2">
        <f>Table13[[#This Row],[Cons h '[MWh']]]-Table13[[#This Row],[Ewec_prod '[MWh']]]-Table13[[#This Row],[Eeol_prod '[MWh']]]-Table13[[#This Row],[Efv_prod '[MWh']]]</f>
        <v>34.19923139082745</v>
      </c>
    </row>
    <row r="8578" x14ac:dyDescent="0.25">
      <c r="E8578" s="4">
        <v>43823.333333333336</v>
      </c>
      <c r="F8578" s="3">
        <v>0</v>
      </c>
      <c r="G8578" s="2">
        <f>Table13[[#This Row],[CF % FV]]*$A$2</f>
        <v>0</v>
      </c>
      <c r="H8578" s="3">
        <v>0.192762730789652</v>
      </c>
      <c r="I8578" s="2">
        <f>Table13[[#This Row],[CF % EOL ]]*$A$6</f>
        <v>0</v>
      </c>
      <c r="J8578" s="3">
        <v>0.2849380905716638</v>
      </c>
      <c r="K8578" s="2">
        <f>$A$10*Table13[[#This Row],[CF % WEC]]</f>
        <v>0</v>
      </c>
      <c r="L8578" s="1">
        <v>33.360219894427033</v>
      </c>
      <c r="M8578" s="2">
        <f>Table13[[#This Row],[Cons h '[MWh']]]-Table13[[#This Row],[Ewec_prod '[MWh']]]-Table13[[#This Row],[Eeol_prod '[MWh']]]-Table13[[#This Row],[Efv_prod '[MWh']]]</f>
        <v>33.360219894427033</v>
      </c>
    </row>
    <row r="8579" x14ac:dyDescent="0.25">
      <c r="E8579" s="4">
        <v>43823.375</v>
      </c>
      <c r="F8579" s="3">
        <v>0</v>
      </c>
      <c r="G8579" s="2">
        <f>Table13[[#This Row],[CF % FV]]*$A$2</f>
        <v>0</v>
      </c>
      <c r="H8579" s="3">
        <v>5.6058828184801103E-2</v>
      </c>
      <c r="I8579" s="2">
        <f>Table13[[#This Row],[CF % EOL ]]*$A$6</f>
        <v>0</v>
      </c>
      <c r="J8579" s="3">
        <v>0.31835614946653734</v>
      </c>
      <c r="K8579" s="2">
        <f>$A$10*Table13[[#This Row],[CF % WEC]]</f>
        <v>0</v>
      </c>
      <c r="L8579" s="1">
        <v>29.126109756300501</v>
      </c>
      <c r="M8579" s="2">
        <f>Table13[[#This Row],[Cons h '[MWh']]]-Table13[[#This Row],[Ewec_prod '[MWh']]]-Table13[[#This Row],[Eeol_prod '[MWh']]]-Table13[[#This Row],[Efv_prod '[MWh']]]</f>
        <v>29.126109756300501</v>
      </c>
    </row>
    <row r="8580" x14ac:dyDescent="0.25">
      <c r="E8580" s="4">
        <v>43823.416666666664</v>
      </c>
      <c r="F8580" s="3">
        <v>0</v>
      </c>
      <c r="G8580" s="2">
        <f>Table13[[#This Row],[CF % FV]]*$A$2</f>
        <v>0</v>
      </c>
      <c r="H8580" s="3">
        <v>-2.92397536820841E-3</v>
      </c>
      <c r="I8580" s="2">
        <f>Table13[[#This Row],[CF % EOL ]]*$A$6</f>
        <v>0</v>
      </c>
      <c r="J8580" s="3">
        <v>0.31203191606498371</v>
      </c>
      <c r="K8580" s="2">
        <f>$A$10*Table13[[#This Row],[CF % WEC]]</f>
        <v>0</v>
      </c>
      <c r="L8580" s="1">
        <v>32.424203481913374</v>
      </c>
      <c r="M8580" s="2">
        <f>Table13[[#This Row],[Cons h '[MWh']]]-Table13[[#This Row],[Ewec_prod '[MWh']]]-Table13[[#This Row],[Eeol_prod '[MWh']]]-Table13[[#This Row],[Efv_prod '[MWh']]]</f>
        <v>32.424203481913374</v>
      </c>
    </row>
    <row r="8581" x14ac:dyDescent="0.25">
      <c r="E8581" s="4">
        <v>43823.458333333336</v>
      </c>
      <c r="F8581" s="3">
        <v>0</v>
      </c>
      <c r="G8581" s="2">
        <f>Table13[[#This Row],[CF % FV]]*$A$2</f>
        <v>0</v>
      </c>
      <c r="H8581" s="3">
        <v>-3.1667101138431902E-3</v>
      </c>
      <c r="I8581" s="2">
        <f>Table13[[#This Row],[CF % EOL ]]*$A$6</f>
        <v>0</v>
      </c>
      <c r="J8581" s="3">
        <v>0.2896566476252101</v>
      </c>
      <c r="K8581" s="2">
        <f>$A$10*Table13[[#This Row],[CF % WEC]]</f>
        <v>0</v>
      </c>
      <c r="L8581" s="1">
        <v>40.40946999831398</v>
      </c>
      <c r="M8581" s="2">
        <f>Table13[[#This Row],[Cons h '[MWh']]]-Table13[[#This Row],[Ewec_prod '[MWh']]]-Table13[[#This Row],[Eeol_prod '[MWh']]]-Table13[[#This Row],[Efv_prod '[MWh']]]</f>
        <v>40.40946999831398</v>
      </c>
    </row>
    <row r="8582" x14ac:dyDescent="0.25">
      <c r="E8582" s="4">
        <v>43823.5</v>
      </c>
      <c r="F8582" s="3">
        <v>0</v>
      </c>
      <c r="G8582" s="2">
        <f>Table13[[#This Row],[CF % FV]]*$A$2</f>
        <v>0</v>
      </c>
      <c r="H8582" s="3">
        <v>-3.8501327165778401E-3</v>
      </c>
      <c r="I8582" s="2">
        <f>Table13[[#This Row],[CF % EOL ]]*$A$6</f>
        <v>0</v>
      </c>
      <c r="J8582" s="3">
        <v>0.26487810136658252</v>
      </c>
      <c r="K8582" s="2">
        <f>$A$10*Table13[[#This Row],[CF % WEC]]</f>
        <v>0</v>
      </c>
      <c r="L8582" s="1">
        <v>29.517643963301008</v>
      </c>
      <c r="M8582" s="2">
        <f>Table13[[#This Row],[Cons h '[MWh']]]-Table13[[#This Row],[Ewec_prod '[MWh']]]-Table13[[#This Row],[Eeol_prod '[MWh']]]-Table13[[#This Row],[Efv_prod '[MWh']]]</f>
        <v>29.517643963301008</v>
      </c>
    </row>
    <row r="8583" x14ac:dyDescent="0.25">
      <c r="E8583" s="4">
        <v>43823.541666666664</v>
      </c>
      <c r="F8583" s="3">
        <v>0</v>
      </c>
      <c r="G8583" s="2">
        <f>Table13[[#This Row],[CF % FV]]*$A$2</f>
        <v>0</v>
      </c>
      <c r="H8583" s="3">
        <v>5.3927617506236503E-3</v>
      </c>
      <c r="I8583" s="2">
        <f>Table13[[#This Row],[CF % EOL ]]*$A$6</f>
        <v>0</v>
      </c>
      <c r="J8583" s="3">
        <v>0.24751972425229751</v>
      </c>
      <c r="K8583" s="2">
        <f>$A$10*Table13[[#This Row],[CF % WEC]]</f>
        <v>0</v>
      </c>
      <c r="L8583" s="1">
        <v>34.556698042301683</v>
      </c>
      <c r="M8583" s="2">
        <f>Table13[[#This Row],[Cons h '[MWh']]]-Table13[[#This Row],[Ewec_prod '[MWh']]]-Table13[[#This Row],[Eeol_prod '[MWh']]]-Table13[[#This Row],[Efv_prod '[MWh']]]</f>
        <v>34.556698042301683</v>
      </c>
    </row>
    <row r="8584" x14ac:dyDescent="0.25">
      <c r="E8584" s="4">
        <v>43823.583333333336</v>
      </c>
      <c r="F8584" s="3">
        <v>0</v>
      </c>
      <c r="G8584" s="2">
        <f>Table13[[#This Row],[CF % FV]]*$A$2</f>
        <v>0</v>
      </c>
      <c r="H8584" s="3">
        <v>0.184664310158107</v>
      </c>
      <c r="I8584" s="2">
        <f>Table13[[#This Row],[CF % EOL ]]*$A$6</f>
        <v>0</v>
      </c>
      <c r="J8584" s="3">
        <v>0.24217314289666966</v>
      </c>
      <c r="K8584" s="2">
        <f>$A$10*Table13[[#This Row],[CF % WEC]]</f>
        <v>0</v>
      </c>
      <c r="L8584" s="1">
        <v>30.569025586837075</v>
      </c>
      <c r="M8584" s="2">
        <f>Table13[[#This Row],[Cons h '[MWh']]]-Table13[[#This Row],[Ewec_prod '[MWh']]]-Table13[[#This Row],[Eeol_prod '[MWh']]]-Table13[[#This Row],[Efv_prod '[MWh']]]</f>
        <v>30.569025586837075</v>
      </c>
    </row>
    <row r="8585" x14ac:dyDescent="0.25">
      <c r="E8585" s="4">
        <v>43823.625</v>
      </c>
      <c r="F8585" s="3">
        <v>1.1999999999999999E-3</v>
      </c>
      <c r="G8585" s="2">
        <f>Table13[[#This Row],[CF % FV]]*$A$2</f>
        <v>0.13199999999999998</v>
      </c>
      <c r="H8585" s="3">
        <v>0.52736254491763201</v>
      </c>
      <c r="I8585" s="2">
        <f>Table13[[#This Row],[CF % EOL ]]*$A$6</f>
        <v>0</v>
      </c>
      <c r="J8585" s="3">
        <v>0.24894748547668621</v>
      </c>
      <c r="K8585" s="2">
        <f>$A$10*Table13[[#This Row],[CF % WEC]]</f>
        <v>0</v>
      </c>
      <c r="L8585" s="1">
        <v>30.538200140720317</v>
      </c>
      <c r="M8585" s="2">
        <f>Table13[[#This Row],[Cons h '[MWh']]]-Table13[[#This Row],[Ewec_prod '[MWh']]]-Table13[[#This Row],[Eeol_prod '[MWh']]]-Table13[[#This Row],[Efv_prod '[MWh']]]</f>
        <v>30.406200140720316</v>
      </c>
    </row>
    <row r="8586" x14ac:dyDescent="0.25">
      <c r="E8586" s="4">
        <v>43823.666666666664</v>
      </c>
      <c r="F8586" s="3">
        <v>4.9259999999999998E-2</v>
      </c>
      <c r="G8586" s="2">
        <f>Table13[[#This Row],[CF % FV]]*$A$2</f>
        <v>5.4185999999999996</v>
      </c>
      <c r="H8586" s="3">
        <v>0.768734504664915</v>
      </c>
      <c r="I8586" s="2">
        <f>Table13[[#This Row],[CF % EOL ]]*$A$6</f>
        <v>0</v>
      </c>
      <c r="J8586" s="3">
        <v>0.25494352199976394</v>
      </c>
      <c r="K8586" s="2">
        <f>$A$10*Table13[[#This Row],[CF % WEC]]</f>
        <v>0</v>
      </c>
      <c r="L8586" s="1">
        <v>36.114526815135449</v>
      </c>
      <c r="M8586" s="2">
        <f>Table13[[#This Row],[Cons h '[MWh']]]-Table13[[#This Row],[Ewec_prod '[MWh']]]-Table13[[#This Row],[Eeol_prod '[MWh']]]-Table13[[#This Row],[Efv_prod '[MWh']]]</f>
        <v>30.695926815135451</v>
      </c>
    </row>
    <row r="8587" x14ac:dyDescent="0.25">
      <c r="E8587" s="4">
        <v>43823.708333333336</v>
      </c>
      <c r="F8587" s="3">
        <v>0.17393</v>
      </c>
      <c r="G8587" s="2">
        <f>Table13[[#This Row],[CF % FV]]*$A$2</f>
        <v>19.132300000000001</v>
      </c>
      <c r="H8587" s="3">
        <v>0.74720958669177495</v>
      </c>
      <c r="I8587" s="2">
        <f>Table13[[#This Row],[CF % EOL ]]*$A$6</f>
        <v>0</v>
      </c>
      <c r="J8587" s="3">
        <v>0.2560822095088312</v>
      </c>
      <c r="K8587" s="2">
        <f>$A$10*Table13[[#This Row],[CF % WEC]]</f>
        <v>0</v>
      </c>
      <c r="L8587" s="1">
        <v>37.490105538669617</v>
      </c>
      <c r="M8587" s="2">
        <f>Table13[[#This Row],[Cons h '[MWh']]]-Table13[[#This Row],[Ewec_prod '[MWh']]]-Table13[[#This Row],[Eeol_prod '[MWh']]]-Table13[[#This Row],[Efv_prod '[MWh']]]</f>
        <v>18.357805538669616</v>
      </c>
    </row>
    <row r="8588" x14ac:dyDescent="0.25">
      <c r="E8588" s="4">
        <v>43823.75</v>
      </c>
      <c r="F8588" s="3">
        <v>0.14845</v>
      </c>
      <c r="G8588" s="2">
        <f>Table13[[#This Row],[CF % FV]]*$A$2</f>
        <v>16.329499999999999</v>
      </c>
      <c r="H8588" s="3">
        <v>0.54165181799172901</v>
      </c>
      <c r="I8588" s="2">
        <f>Table13[[#This Row],[CF % EOL ]]*$A$6</f>
        <v>0</v>
      </c>
      <c r="J8588" s="3">
        <v>0.25628762767213947</v>
      </c>
      <c r="K8588" s="2">
        <f>$A$10*Table13[[#This Row],[CF % WEC]]</f>
        <v>0</v>
      </c>
      <c r="L8588" s="1">
        <v>55.362322085259578</v>
      </c>
      <c r="M8588" s="2">
        <f>Table13[[#This Row],[Cons h '[MWh']]]-Table13[[#This Row],[Ewec_prod '[MWh']]]-Table13[[#This Row],[Eeol_prod '[MWh']]]-Table13[[#This Row],[Efv_prod '[MWh']]]</f>
        <v>39.032822085259582</v>
      </c>
    </row>
    <row r="8589" x14ac:dyDescent="0.25">
      <c r="E8589" s="4">
        <v>43823.791666666664</v>
      </c>
      <c r="F8589" s="3">
        <v>0.34023999999999999</v>
      </c>
      <c r="G8589" s="2">
        <f>Table13[[#This Row],[CF % FV]]*$A$2</f>
        <v>37.426400000000001</v>
      </c>
      <c r="H8589" s="3">
        <v>0.475844040473059</v>
      </c>
      <c r="I8589" s="2">
        <f>Table13[[#This Row],[CF % EOL ]]*$A$6</f>
        <v>0</v>
      </c>
      <c r="J8589" s="3">
        <v>0.25797667135961438</v>
      </c>
      <c r="K8589" s="2">
        <f>$A$10*Table13[[#This Row],[CF % WEC]]</f>
        <v>0</v>
      </c>
      <c r="L8589" s="1">
        <v>43.870700081390261</v>
      </c>
      <c r="M8589" s="2">
        <f>Table13[[#This Row],[Cons h '[MWh']]]-Table13[[#This Row],[Ewec_prod '[MWh']]]-Table13[[#This Row],[Eeol_prod '[MWh']]]-Table13[[#This Row],[Efv_prod '[MWh']]]</f>
        <v>6.44430008139026</v>
      </c>
    </row>
    <row r="8590" x14ac:dyDescent="0.25">
      <c r="E8590" s="4">
        <v>43823.833333333336</v>
      </c>
      <c r="F8590" s="3">
        <v>0.55576999999999999</v>
      </c>
      <c r="G8590" s="2">
        <f>Table13[[#This Row],[CF % FV]]*$A$2</f>
        <v>61.134699999999995</v>
      </c>
      <c r="H8590" s="3">
        <v>0.48965353697555702</v>
      </c>
      <c r="I8590" s="2">
        <f>Table13[[#This Row],[CF % EOL ]]*$A$6</f>
        <v>0</v>
      </c>
      <c r="J8590" s="3">
        <v>0.26311517932185413</v>
      </c>
      <c r="K8590" s="2">
        <f>$A$10*Table13[[#This Row],[CF % WEC]]</f>
        <v>0</v>
      </c>
      <c r="L8590" s="1">
        <v>34.181990269375007</v>
      </c>
      <c r="M8590" s="2">
        <f>Table13[[#This Row],[Cons h '[MWh']]]-Table13[[#This Row],[Ewec_prod '[MWh']]]-Table13[[#This Row],[Eeol_prod '[MWh']]]-Table13[[#This Row],[Efv_prod '[MWh']]]</f>
        <v>-26.952709730624989</v>
      </c>
    </row>
    <row r="8591" x14ac:dyDescent="0.25">
      <c r="E8591" s="4">
        <v>43823.875</v>
      </c>
      <c r="F8591" s="3">
        <v>0.59502999999999995</v>
      </c>
      <c r="G8591" s="2">
        <f>Table13[[#This Row],[CF % FV]]*$A$2</f>
        <v>65.453299999999999</v>
      </c>
      <c r="H8591" s="3">
        <v>0.47750680259045902</v>
      </c>
      <c r="I8591" s="2">
        <f>Table13[[#This Row],[CF % EOL ]]*$A$6</f>
        <v>0</v>
      </c>
      <c r="J8591" s="3">
        <v>0.24008952909284292</v>
      </c>
      <c r="K8591" s="2">
        <f>$A$10*Table13[[#This Row],[CF % WEC]]</f>
        <v>0</v>
      </c>
      <c r="L8591" s="1">
        <v>33.327105357518327</v>
      </c>
      <c r="M8591" s="2">
        <f>Table13[[#This Row],[Cons h '[MWh']]]-Table13[[#This Row],[Ewec_prod '[MWh']]]-Table13[[#This Row],[Eeol_prod '[MWh']]]-Table13[[#This Row],[Efv_prod '[MWh']]]</f>
        <v>-32.126194642481671</v>
      </c>
    </row>
    <row r="8592" x14ac:dyDescent="0.25">
      <c r="E8592" s="4">
        <v>43823.916666666664</v>
      </c>
      <c r="F8592" s="3">
        <v>0.58314999999999995</v>
      </c>
      <c r="G8592" s="2">
        <f>Table13[[#This Row],[CF % FV]]*$A$2</f>
        <v>64.146499999999989</v>
      </c>
      <c r="H8592" s="3">
        <v>0.16111159544425199</v>
      </c>
      <c r="I8592" s="2">
        <f>Table13[[#This Row],[CF % EOL ]]*$A$6</f>
        <v>0</v>
      </c>
      <c r="J8592" s="3">
        <v>0.22149098464165637</v>
      </c>
      <c r="K8592" s="2">
        <f>$A$10*Table13[[#This Row],[CF % WEC]]</f>
        <v>0</v>
      </c>
      <c r="L8592" s="1">
        <v>28.106094215352901</v>
      </c>
      <c r="M8592" s="2">
        <f>Table13[[#This Row],[Cons h '[MWh']]]-Table13[[#This Row],[Ewec_prod '[MWh']]]-Table13[[#This Row],[Eeol_prod '[MWh']]]-Table13[[#This Row],[Efv_prod '[MWh']]]</f>
        <v>-36.040405784647092</v>
      </c>
    </row>
    <row r="8593" x14ac:dyDescent="0.25">
      <c r="E8593" s="4">
        <v>43823.958333333336</v>
      </c>
      <c r="F8593" s="3">
        <v>0.55782000000000009</v>
      </c>
      <c r="G8593" s="2">
        <f>Table13[[#This Row],[CF % FV]]*$A$2</f>
        <v>61.360200000000013</v>
      </c>
      <c r="H8593" s="3">
        <v>9.0377950163415099E-2</v>
      </c>
      <c r="I8593" s="2">
        <f>Table13[[#This Row],[CF % EOL ]]*$A$6</f>
        <v>0</v>
      </c>
      <c r="J8593" s="3">
        <v>0.20670238039043107</v>
      </c>
      <c r="K8593" s="2">
        <f>$A$10*Table13[[#This Row],[CF % WEC]]</f>
        <v>0</v>
      </c>
      <c r="L8593" s="1">
        <v>27.761452217094256</v>
      </c>
      <c r="M8593" s="2">
        <f>Table13[[#This Row],[Cons h '[MWh']]]-Table13[[#This Row],[Ewec_prod '[MWh']]]-Table13[[#This Row],[Eeol_prod '[MWh']]]-Table13[[#This Row],[Efv_prod '[MWh']]]</f>
        <v>-33.598747782905761</v>
      </c>
    </row>
    <row r="8594" x14ac:dyDescent="0.25">
      <c r="E8594" s="4">
        <v>43824</v>
      </c>
      <c r="F8594" s="3">
        <v>0.42843999999999999</v>
      </c>
      <c r="G8594" s="2">
        <f>Table13[[#This Row],[CF % FV]]*$A$2</f>
        <v>47.128399999999999</v>
      </c>
      <c r="H8594" s="3">
        <v>1.122349958941E-2</v>
      </c>
      <c r="I8594" s="2">
        <f>Table13[[#This Row],[CF % EOL ]]*$A$6</f>
        <v>0</v>
      </c>
      <c r="J8594" s="3">
        <v>0.19571529746472335</v>
      </c>
      <c r="K8594" s="2">
        <f>$A$10*Table13[[#This Row],[CF % WEC]]</f>
        <v>0</v>
      </c>
      <c r="L8594" s="1">
        <v>23.540270210129734</v>
      </c>
      <c r="M8594" s="2">
        <f>Table13[[#This Row],[Cons h '[MWh']]]-Table13[[#This Row],[Ewec_prod '[MWh']]]-Table13[[#This Row],[Eeol_prod '[MWh']]]-Table13[[#This Row],[Efv_prod '[MWh']]]</f>
        <v>-23.588129789870266</v>
      </c>
    </row>
    <row r="8595" x14ac:dyDescent="0.25">
      <c r="E8595" s="4">
        <v>43824.041666666664</v>
      </c>
      <c r="F8595" s="3">
        <v>0.30619000000000002</v>
      </c>
      <c r="G8595" s="2">
        <f>Table13[[#This Row],[CF % FV]]*$A$2</f>
        <v>33.680900000000001</v>
      </c>
      <c r="H8595" s="3">
        <v>-3.8505753533997901E-3</v>
      </c>
      <c r="I8595" s="2">
        <f>Table13[[#This Row],[CF % EOL ]]*$A$6</f>
        <v>0</v>
      </c>
      <c r="J8595" s="3">
        <v>0.18799272219095006</v>
      </c>
      <c r="K8595" s="2">
        <f>$A$10*Table13[[#This Row],[CF % WEC]]</f>
        <v>0</v>
      </c>
      <c r="L8595" s="1">
        <v>21.072841941443709</v>
      </c>
      <c r="M8595" s="2">
        <f>Table13[[#This Row],[Cons h '[MWh']]]-Table13[[#This Row],[Ewec_prod '[MWh']]]-Table13[[#This Row],[Eeol_prod '[MWh']]]-Table13[[#This Row],[Efv_prod '[MWh']]]</f>
        <v>-12.608058058556292</v>
      </c>
    </row>
    <row r="8596" x14ac:dyDescent="0.25">
      <c r="E8596" s="4">
        <v>43824.083333333336</v>
      </c>
      <c r="F8596" s="3">
        <v>0.16878000000000001</v>
      </c>
      <c r="G8596" s="2">
        <f>Table13[[#This Row],[CF % FV]]*$A$2</f>
        <v>18.565800000000003</v>
      </c>
      <c r="H8596" s="3">
        <v>-3.6329699718990701E-3</v>
      </c>
      <c r="I8596" s="2">
        <f>Table13[[#This Row],[CF % EOL ]]*$A$6</f>
        <v>0</v>
      </c>
      <c r="J8596" s="3">
        <v>0.1820787068567451</v>
      </c>
      <c r="K8596" s="2">
        <f>$A$10*Table13[[#This Row],[CF % WEC]]</f>
        <v>0</v>
      </c>
      <c r="L8596" s="1">
        <v>21.955376377455377</v>
      </c>
      <c r="M8596" s="2">
        <f>Table13[[#This Row],[Cons h '[MWh']]]-Table13[[#This Row],[Ewec_prod '[MWh']]]-Table13[[#This Row],[Eeol_prod '[MWh']]]-Table13[[#This Row],[Efv_prod '[MWh']]]</f>
        <v>3.3895763774553735</v>
      </c>
    </row>
    <row r="8597" x14ac:dyDescent="0.25">
      <c r="E8597" s="4">
        <v>43824.125</v>
      </c>
      <c r="F8597" s="3">
        <v>4.3819999999999998E-2</v>
      </c>
      <c r="G8597" s="2">
        <f>Table13[[#This Row],[CF % FV]]*$A$2</f>
        <v>4.8201999999999998</v>
      </c>
      <c r="H8597" s="3">
        <v>-2.1841052389748499E-3</v>
      </c>
      <c r="I8597" s="2">
        <f>Table13[[#This Row],[CF % EOL ]]*$A$6</f>
        <v>0</v>
      </c>
      <c r="J8597" s="3">
        <v>0.17781490271307626</v>
      </c>
      <c r="K8597" s="2">
        <f>$A$10*Table13[[#This Row],[CF % WEC]]</f>
        <v>0</v>
      </c>
      <c r="L8597" s="1">
        <v>25.927894907068183</v>
      </c>
      <c r="M8597" s="2">
        <f>Table13[[#This Row],[Cons h '[MWh']]]-Table13[[#This Row],[Ewec_prod '[MWh']]]-Table13[[#This Row],[Eeol_prod '[MWh']]]-Table13[[#This Row],[Efv_prod '[MWh']]]</f>
        <v>21.107694907068183</v>
      </c>
    </row>
    <row r="8598" x14ac:dyDescent="0.25">
      <c r="E8598" s="4">
        <v>43824.166666666664</v>
      </c>
      <c r="F8598" s="3">
        <v>0</v>
      </c>
      <c r="G8598" s="2">
        <f>Table13[[#This Row],[CF % FV]]*$A$2</f>
        <v>0</v>
      </c>
      <c r="H8598" s="3">
        <v>6.68957993168523E-2</v>
      </c>
      <c r="I8598" s="2">
        <f>Table13[[#This Row],[CF % EOL ]]*$A$6</f>
        <v>0</v>
      </c>
      <c r="J8598" s="3">
        <v>0.175677980636857</v>
      </c>
      <c r="K8598" s="2">
        <f>$A$10*Table13[[#This Row],[CF % WEC]]</f>
        <v>0</v>
      </c>
      <c r="L8598" s="1">
        <v>29.054448071751622</v>
      </c>
      <c r="M8598" s="2">
        <f>Table13[[#This Row],[Cons h '[MWh']]]-Table13[[#This Row],[Ewec_prod '[MWh']]]-Table13[[#This Row],[Eeol_prod '[MWh']]]-Table13[[#This Row],[Efv_prod '[MWh']]]</f>
        <v>29.054448071751622</v>
      </c>
    </row>
    <row r="8599" x14ac:dyDescent="0.25">
      <c r="E8599" s="4">
        <v>43824.208333333336</v>
      </c>
      <c r="F8599" s="3">
        <v>0</v>
      </c>
      <c r="G8599" s="2">
        <f>Table13[[#This Row],[CF % FV]]*$A$2</f>
        <v>0</v>
      </c>
      <c r="H8599" s="3">
        <v>0.27586739330829702</v>
      </c>
      <c r="I8599" s="2">
        <f>Table13[[#This Row],[CF % EOL ]]*$A$6</f>
        <v>0</v>
      </c>
      <c r="J8599" s="3">
        <v>0.1779767332206616</v>
      </c>
      <c r="K8599" s="2">
        <f>$A$10*Table13[[#This Row],[CF % WEC]]</f>
        <v>0</v>
      </c>
      <c r="L8599" s="1">
        <v>40.58767233360291</v>
      </c>
      <c r="M8599" s="2">
        <f>Table13[[#This Row],[Cons h '[MWh']]]-Table13[[#This Row],[Ewec_prod '[MWh']]]-Table13[[#This Row],[Eeol_prod '[MWh']]]-Table13[[#This Row],[Efv_prod '[MWh']]]</f>
        <v>40.58767233360291</v>
      </c>
    </row>
    <row r="8600" x14ac:dyDescent="0.25">
      <c r="E8600" s="4">
        <v>43824.25</v>
      </c>
      <c r="F8600" s="3">
        <v>0</v>
      </c>
      <c r="G8600" s="2">
        <f>Table13[[#This Row],[CF % FV]]*$A$2</f>
        <v>0</v>
      </c>
      <c r="H8600" s="3">
        <v>0.59898810203040298</v>
      </c>
      <c r="I8600" s="2">
        <f>Table13[[#This Row],[CF % EOL ]]*$A$6</f>
        <v>0</v>
      </c>
      <c r="J8600" s="3">
        <v>0.18907147208690267</v>
      </c>
      <c r="K8600" s="2">
        <f>$A$10*Table13[[#This Row],[CF % WEC]]</f>
        <v>0</v>
      </c>
      <c r="L8600" s="1">
        <v>39.344495961481542</v>
      </c>
      <c r="M8600" s="2">
        <f>Table13[[#This Row],[Cons h '[MWh']]]-Table13[[#This Row],[Ewec_prod '[MWh']]]-Table13[[#This Row],[Eeol_prod '[MWh']]]-Table13[[#This Row],[Efv_prod '[MWh']]]</f>
        <v>39.344495961481542</v>
      </c>
    </row>
    <row r="8601" x14ac:dyDescent="0.25">
      <c r="E8601" s="4">
        <v>43824.291666666664</v>
      </c>
      <c r="F8601" s="3">
        <v>0</v>
      </c>
      <c r="G8601" s="2">
        <f>Table13[[#This Row],[CF % FV]]*$A$2</f>
        <v>0</v>
      </c>
      <c r="H8601" s="3">
        <v>0.75695507356630798</v>
      </c>
      <c r="I8601" s="2">
        <f>Table13[[#This Row],[CF % EOL ]]*$A$6</f>
        <v>0</v>
      </c>
      <c r="J8601" s="3">
        <v>0.2130732776010075</v>
      </c>
      <c r="K8601" s="2">
        <f>$A$10*Table13[[#This Row],[CF % WEC]]</f>
        <v>0</v>
      </c>
      <c r="L8601" s="1">
        <v>37.836754179832042</v>
      </c>
      <c r="M8601" s="2">
        <f>Table13[[#This Row],[Cons h '[MWh']]]-Table13[[#This Row],[Ewec_prod '[MWh']]]-Table13[[#This Row],[Eeol_prod '[MWh']]]-Table13[[#This Row],[Efv_prod '[MWh']]]</f>
        <v>37.836754179832042</v>
      </c>
    </row>
    <row r="8602" x14ac:dyDescent="0.25">
      <c r="E8602" s="4">
        <v>43824.333333333336</v>
      </c>
      <c r="F8602" s="3">
        <v>0</v>
      </c>
      <c r="G8602" s="2">
        <f>Table13[[#This Row],[CF % FV]]*$A$2</f>
        <v>0</v>
      </c>
      <c r="H8602" s="3">
        <v>0.73591861546692805</v>
      </c>
      <c r="I8602" s="2">
        <f>Table13[[#This Row],[CF % EOL ]]*$A$6</f>
        <v>0</v>
      </c>
      <c r="J8602" s="3">
        <v>0.23977628487474462</v>
      </c>
      <c r="K8602" s="2">
        <f>$A$10*Table13[[#This Row],[CF % WEC]]</f>
        <v>0</v>
      </c>
      <c r="L8602" s="1">
        <v>33.823259573758236</v>
      </c>
      <c r="M8602" s="2">
        <f>Table13[[#This Row],[Cons h '[MWh']]]-Table13[[#This Row],[Ewec_prod '[MWh']]]-Table13[[#This Row],[Eeol_prod '[MWh']]]-Table13[[#This Row],[Efv_prod '[MWh']]]</f>
        <v>33.823259573758236</v>
      </c>
    </row>
    <row r="8603" x14ac:dyDescent="0.25">
      <c r="E8603" s="4">
        <v>43824.375</v>
      </c>
      <c r="F8603" s="3">
        <v>0</v>
      </c>
      <c r="G8603" s="2">
        <f>Table13[[#This Row],[CF % FV]]*$A$2</f>
        <v>0</v>
      </c>
      <c r="H8603" s="3">
        <v>0.66657846644558205</v>
      </c>
      <c r="I8603" s="2">
        <f>Table13[[#This Row],[CF % EOL ]]*$A$6</f>
        <v>0</v>
      </c>
      <c r="J8603" s="3">
        <v>0.22010788087233224</v>
      </c>
      <c r="K8603" s="2">
        <f>$A$10*Table13[[#This Row],[CF % WEC]]</f>
        <v>0</v>
      </c>
      <c r="L8603" s="1">
        <v>30.605277486165374</v>
      </c>
      <c r="M8603" s="2">
        <f>Table13[[#This Row],[Cons h '[MWh']]]-Table13[[#This Row],[Ewec_prod '[MWh']]]-Table13[[#This Row],[Eeol_prod '[MWh']]]-Table13[[#This Row],[Efv_prod '[MWh']]]</f>
        <v>30.605277486165374</v>
      </c>
    </row>
    <row r="8604" x14ac:dyDescent="0.25">
      <c r="E8604" s="4">
        <v>43824.416666666664</v>
      </c>
      <c r="F8604" s="3">
        <v>0</v>
      </c>
      <c r="G8604" s="2">
        <f>Table13[[#This Row],[CF % FV]]*$A$2</f>
        <v>0</v>
      </c>
      <c r="H8604" s="3">
        <v>-3.16590703243498E-3</v>
      </c>
      <c r="I8604" s="2">
        <f>Table13[[#This Row],[CF % EOL ]]*$A$6</f>
        <v>0</v>
      </c>
      <c r="J8604" s="3">
        <v>0.20394365769847803</v>
      </c>
      <c r="K8604" s="2">
        <f>$A$10*Table13[[#This Row],[CF % WEC]]</f>
        <v>0</v>
      </c>
      <c r="L8604" s="1">
        <v>35.292104150466372</v>
      </c>
      <c r="M8604" s="2">
        <f>Table13[[#This Row],[Cons h '[MWh']]]-Table13[[#This Row],[Ewec_prod '[MWh']]]-Table13[[#This Row],[Eeol_prod '[MWh']]]-Table13[[#This Row],[Efv_prod '[MWh']]]</f>
        <v>35.292104150466372</v>
      </c>
    </row>
    <row r="8605" x14ac:dyDescent="0.25">
      <c r="E8605" s="4">
        <v>43824.458333333336</v>
      </c>
      <c r="F8605" s="3">
        <v>0</v>
      </c>
      <c r="G8605" s="2">
        <f>Table13[[#This Row],[CF % FV]]*$A$2</f>
        <v>0</v>
      </c>
      <c r="H8605" s="3">
        <v>-3.0202697751949398E-3</v>
      </c>
      <c r="I8605" s="2">
        <f>Table13[[#This Row],[CF % EOL ]]*$A$6</f>
        <v>0</v>
      </c>
      <c r="J8605" s="3">
        <v>0.19308716992686281</v>
      </c>
      <c r="K8605" s="2">
        <f>$A$10*Table13[[#This Row],[CF % WEC]]</f>
        <v>0</v>
      </c>
      <c r="L8605" s="1">
        <v>36.031986151982807</v>
      </c>
      <c r="M8605" s="2">
        <f>Table13[[#This Row],[Cons h '[MWh']]]-Table13[[#This Row],[Ewec_prod '[MWh']]]-Table13[[#This Row],[Eeol_prod '[MWh']]]-Table13[[#This Row],[Efv_prod '[MWh']]]</f>
        <v>36.031986151982807</v>
      </c>
    </row>
    <row r="8606" x14ac:dyDescent="0.25">
      <c r="E8606" s="4">
        <v>43824.5</v>
      </c>
      <c r="F8606" s="3">
        <v>0</v>
      </c>
      <c r="G8606" s="2">
        <f>Table13[[#This Row],[CF % FV]]*$A$2</f>
        <v>0</v>
      </c>
      <c r="H8606" s="3">
        <v>-3.2936092329087902E-3</v>
      </c>
      <c r="I8606" s="2">
        <f>Table13[[#This Row],[CF % EOL ]]*$A$6</f>
        <v>0</v>
      </c>
      <c r="J8606" s="3">
        <v>0.18637954873755139</v>
      </c>
      <c r="K8606" s="2">
        <f>$A$10*Table13[[#This Row],[CF % WEC]]</f>
        <v>0</v>
      </c>
      <c r="L8606" s="1">
        <v>37.926250842567889</v>
      </c>
      <c r="M8606" s="2">
        <f>Table13[[#This Row],[Cons h '[MWh']]]-Table13[[#This Row],[Ewec_prod '[MWh']]]-Table13[[#This Row],[Eeol_prod '[MWh']]]-Table13[[#This Row],[Efv_prod '[MWh']]]</f>
        <v>37.926250842567889</v>
      </c>
    </row>
    <row r="8607" x14ac:dyDescent="0.25">
      <c r="E8607" s="4">
        <v>43824.541666666664</v>
      </c>
      <c r="F8607" s="3">
        <v>0</v>
      </c>
      <c r="G8607" s="2">
        <f>Table13[[#This Row],[CF % FV]]*$A$2</f>
        <v>0</v>
      </c>
      <c r="H8607" s="3">
        <v>-3.7754577734328402E-3</v>
      </c>
      <c r="I8607" s="2">
        <f>Table13[[#This Row],[CF % EOL ]]*$A$6</f>
        <v>0</v>
      </c>
      <c r="J8607" s="3">
        <v>0.18185831838316077</v>
      </c>
      <c r="K8607" s="2">
        <f>$A$10*Table13[[#This Row],[CF % WEC]]</f>
        <v>0</v>
      </c>
      <c r="L8607" s="1">
        <v>34.548710977526241</v>
      </c>
      <c r="M8607" s="2">
        <f>Table13[[#This Row],[Cons h '[MWh']]]-Table13[[#This Row],[Ewec_prod '[MWh']]]-Table13[[#This Row],[Eeol_prod '[MWh']]]-Table13[[#This Row],[Efv_prod '[MWh']]]</f>
        <v>34.548710977526241</v>
      </c>
    </row>
    <row r="8608" x14ac:dyDescent="0.25">
      <c r="E8608" s="4">
        <v>43824.583333333336</v>
      </c>
      <c r="F8608" s="3">
        <v>0</v>
      </c>
      <c r="G8608" s="2">
        <f>Table13[[#This Row],[CF % FV]]*$A$2</f>
        <v>0</v>
      </c>
      <c r="H8608" s="3">
        <v>2.4890835325643299E-3</v>
      </c>
      <c r="I8608" s="2">
        <f>Table13[[#This Row],[CF % EOL ]]*$A$6</f>
        <v>0</v>
      </c>
      <c r="J8608" s="3">
        <v>0.18091713188900163</v>
      </c>
      <c r="K8608" s="2">
        <f>$A$10*Table13[[#This Row],[CF % WEC]]</f>
        <v>0</v>
      </c>
      <c r="L8608" s="1">
        <v>30.923235911923783</v>
      </c>
      <c r="M8608" s="2">
        <f>Table13[[#This Row],[Cons h '[MWh']]]-Table13[[#This Row],[Ewec_prod '[MWh']]]-Table13[[#This Row],[Eeol_prod '[MWh']]]-Table13[[#This Row],[Efv_prod '[MWh']]]</f>
        <v>30.923235911923783</v>
      </c>
    </row>
    <row r="8609" x14ac:dyDescent="0.25">
      <c r="E8609" s="4">
        <v>43824.625</v>
      </c>
      <c r="F8609" s="3">
        <v>6.8999999999999997E-4</v>
      </c>
      <c r="G8609" s="2">
        <f>Table13[[#This Row],[CF % FV]]*$A$2</f>
        <v>7.5899999999999995E-2</v>
      </c>
      <c r="H8609" s="3">
        <v>9.5755015265193005E-2</v>
      </c>
      <c r="I8609" s="2">
        <f>Table13[[#This Row],[CF % EOL ]]*$A$6</f>
        <v>0</v>
      </c>
      <c r="J8609" s="3">
        <v>0.18631221285660837</v>
      </c>
      <c r="K8609" s="2">
        <f>$A$10*Table13[[#This Row],[CF % WEC]]</f>
        <v>0</v>
      </c>
      <c r="L8609" s="1">
        <v>31.640928934361749</v>
      </c>
      <c r="M8609" s="2">
        <f>Table13[[#This Row],[Cons h '[MWh']]]-Table13[[#This Row],[Ewec_prod '[MWh']]]-Table13[[#This Row],[Eeol_prod '[MWh']]]-Table13[[#This Row],[Efv_prod '[MWh']]]</f>
        <v>31.565028934361749</v>
      </c>
    </row>
    <row r="8610" x14ac:dyDescent="0.25">
      <c r="E8610" s="4">
        <v>43824.666666666664</v>
      </c>
      <c r="F8610" s="3">
        <v>3.8170000000000003E-2</v>
      </c>
      <c r="G8610" s="2">
        <f>Table13[[#This Row],[CF % FV]]*$A$2</f>
        <v>4.1987000000000005</v>
      </c>
      <c r="H8610" s="3">
        <v>0.22274581905127</v>
      </c>
      <c r="I8610" s="2">
        <f>Table13[[#This Row],[CF % EOL ]]*$A$6</f>
        <v>0</v>
      </c>
      <c r="J8610" s="3">
        <v>0.19739020180203906</v>
      </c>
      <c r="K8610" s="2">
        <f>$A$10*Table13[[#This Row],[CF % WEC]]</f>
        <v>0</v>
      </c>
      <c r="L8610" s="1">
        <v>34.440195616239649</v>
      </c>
      <c r="M8610" s="2">
        <f>Table13[[#This Row],[Cons h '[MWh']]]-Table13[[#This Row],[Ewec_prod '[MWh']]]-Table13[[#This Row],[Eeol_prod '[MWh']]]-Table13[[#This Row],[Efv_prod '[MWh']]]</f>
        <v>30.241495616239646</v>
      </c>
    </row>
    <row r="8611" x14ac:dyDescent="0.25">
      <c r="E8611" s="4">
        <v>43824.708333333336</v>
      </c>
      <c r="F8611" s="3">
        <v>0.15367</v>
      </c>
      <c r="G8611" s="2">
        <f>Table13[[#This Row],[CF % FV]]*$A$2</f>
        <v>16.903700000000001</v>
      </c>
      <c r="H8611" s="3">
        <v>0.37457021154710302</v>
      </c>
      <c r="I8611" s="2">
        <f>Table13[[#This Row],[CF % EOL ]]*$A$6</f>
        <v>0</v>
      </c>
      <c r="J8611" s="3">
        <v>0.21132481620355451</v>
      </c>
      <c r="K8611" s="2">
        <f>$A$10*Table13[[#This Row],[CF % WEC]]</f>
        <v>0</v>
      </c>
      <c r="L8611" s="1">
        <v>26.879799840008893</v>
      </c>
      <c r="M8611" s="2">
        <f>Table13[[#This Row],[Cons h '[MWh']]]-Table13[[#This Row],[Ewec_prod '[MWh']]]-Table13[[#This Row],[Eeol_prod '[MWh']]]-Table13[[#This Row],[Efv_prod '[MWh']]]</f>
        <v>9.9760998400088923</v>
      </c>
    </row>
    <row r="8612" x14ac:dyDescent="0.25">
      <c r="E8612" s="4">
        <v>43824.75</v>
      </c>
      <c r="F8612" s="3">
        <v>0.29277999999999998</v>
      </c>
      <c r="G8612" s="2">
        <f>Table13[[#This Row],[CF % FV]]*$A$2</f>
        <v>32.205799999999996</v>
      </c>
      <c r="H8612" s="3">
        <v>0.46050907864204699</v>
      </c>
      <c r="I8612" s="2">
        <f>Table13[[#This Row],[CF % EOL ]]*$A$6</f>
        <v>0</v>
      </c>
      <c r="J8612" s="3">
        <v>0.22769982347231585</v>
      </c>
      <c r="K8612" s="2">
        <f>$A$10*Table13[[#This Row],[CF % WEC]]</f>
        <v>0</v>
      </c>
      <c r="L8612" s="1">
        <v>40.451723433967629</v>
      </c>
      <c r="M8612" s="2">
        <f>Table13[[#This Row],[Cons h '[MWh']]]-Table13[[#This Row],[Ewec_prod '[MWh']]]-Table13[[#This Row],[Eeol_prod '[MWh']]]-Table13[[#This Row],[Efv_prod '[MWh']]]</f>
        <v>8.2459234339676328</v>
      </c>
    </row>
    <row r="8613" x14ac:dyDescent="0.25">
      <c r="E8613" s="4">
        <v>43824.791666666664</v>
      </c>
      <c r="F8613" s="3">
        <v>0.42760999999999999</v>
      </c>
      <c r="G8613" s="2">
        <f>Table13[[#This Row],[CF % FV]]*$A$2</f>
        <v>47.037100000000002</v>
      </c>
      <c r="H8613" s="3">
        <v>0.51988111692547601</v>
      </c>
      <c r="I8613" s="2">
        <f>Table13[[#This Row],[CF % EOL ]]*$A$6</f>
        <v>0</v>
      </c>
      <c r="J8613" s="3">
        <v>0.25329223672117646</v>
      </c>
      <c r="K8613" s="2">
        <f>$A$10*Table13[[#This Row],[CF % WEC]]</f>
        <v>0</v>
      </c>
      <c r="L8613" s="1">
        <v>44.738178240162561</v>
      </c>
      <c r="M8613" s="2">
        <f>Table13[[#This Row],[Cons h '[MWh']]]-Table13[[#This Row],[Ewec_prod '[MWh']]]-Table13[[#This Row],[Eeol_prod '[MWh']]]-Table13[[#This Row],[Efv_prod '[MWh']]]</f>
        <v>-2.298921759837441</v>
      </c>
    </row>
    <row r="8614" x14ac:dyDescent="0.25">
      <c r="E8614" s="4">
        <v>43824.833333333336</v>
      </c>
      <c r="F8614" s="3">
        <v>0.53174999999999994</v>
      </c>
      <c r="G8614" s="2">
        <f>Table13[[#This Row],[CF % FV]]*$A$2</f>
        <v>58.492499999999993</v>
      </c>
      <c r="H8614" s="3">
        <v>0.60445155993436195</v>
      </c>
      <c r="I8614" s="2">
        <f>Table13[[#This Row],[CF % EOL ]]*$A$6</f>
        <v>0</v>
      </c>
      <c r="J8614" s="3">
        <v>0.26574877204162745</v>
      </c>
      <c r="K8614" s="2">
        <f>$A$10*Table13[[#This Row],[CF % WEC]]</f>
        <v>0</v>
      </c>
      <c r="L8614" s="1">
        <v>44.622420301858277</v>
      </c>
      <c r="M8614" s="2">
        <f>Table13[[#This Row],[Cons h '[MWh']]]-Table13[[#This Row],[Ewec_prod '[MWh']]]-Table13[[#This Row],[Eeol_prod '[MWh']]]-Table13[[#This Row],[Efv_prod '[MWh']]]</f>
        <v>-13.870079698141716</v>
      </c>
    </row>
    <row r="8615" x14ac:dyDescent="0.25">
      <c r="E8615" s="4">
        <v>43824.875</v>
      </c>
      <c r="F8615" s="3">
        <v>0.53303999999999996</v>
      </c>
      <c r="G8615" s="2">
        <f>Table13[[#This Row],[CF % FV]]*$A$2</f>
        <v>58.634399999999992</v>
      </c>
      <c r="H8615" s="3">
        <v>0.63377324064928298</v>
      </c>
      <c r="I8615" s="2">
        <f>Table13[[#This Row],[CF % EOL ]]*$A$6</f>
        <v>0</v>
      </c>
      <c r="J8615" s="3">
        <v>0.24120115040100076</v>
      </c>
      <c r="K8615" s="2">
        <f>$A$10*Table13[[#This Row],[CF % WEC]]</f>
        <v>0</v>
      </c>
      <c r="L8615" s="1">
        <v>30.098115856110059</v>
      </c>
      <c r="M8615" s="2">
        <f>Table13[[#This Row],[Cons h '[MWh']]]-Table13[[#This Row],[Ewec_prod '[MWh']]]-Table13[[#This Row],[Eeol_prod '[MWh']]]-Table13[[#This Row],[Efv_prod '[MWh']]]</f>
        <v>-28.536284143889933</v>
      </c>
    </row>
    <row r="8616" x14ac:dyDescent="0.25">
      <c r="E8616" s="4">
        <v>43824.916666666664</v>
      </c>
      <c r="F8616" s="3">
        <v>0.45066000000000001</v>
      </c>
      <c r="G8616" s="2">
        <f>Table13[[#This Row],[CF % FV]]*$A$2</f>
        <v>49.572600000000001</v>
      </c>
      <c r="H8616" s="3">
        <v>-3.8533016927603798E-3</v>
      </c>
      <c r="I8616" s="2">
        <f>Table13[[#This Row],[CF % EOL ]]*$A$6</f>
        <v>0</v>
      </c>
      <c r="J8616" s="3">
        <v>0.22152228367901663</v>
      </c>
      <c r="K8616" s="2">
        <f>$A$10*Table13[[#This Row],[CF % WEC]]</f>
        <v>0</v>
      </c>
      <c r="L8616" s="1">
        <v>30.565829005975029</v>
      </c>
      <c r="M8616" s="2">
        <f>Table13[[#This Row],[Cons h '[MWh']]]-Table13[[#This Row],[Ewec_prod '[MWh']]]-Table13[[#This Row],[Eeol_prod '[MWh']]]-Table13[[#This Row],[Efv_prod '[MWh']]]</f>
        <v>-19.006770994024972</v>
      </c>
    </row>
    <row r="8617" x14ac:dyDescent="0.25">
      <c r="E8617" s="4">
        <v>43824.958333333336</v>
      </c>
      <c r="F8617" s="3">
        <v>0.34733999999999998</v>
      </c>
      <c r="G8617" s="2">
        <f>Table13[[#This Row],[CF % FV]]*$A$2</f>
        <v>38.2074</v>
      </c>
      <c r="H8617" s="3">
        <v>-3.5054065844619302E-3</v>
      </c>
      <c r="I8617" s="2">
        <f>Table13[[#This Row],[CF % EOL ]]*$A$6</f>
        <v>0</v>
      </c>
      <c r="J8617" s="3">
        <v>0.20789681687174044</v>
      </c>
      <c r="K8617" s="2">
        <f>$A$10*Table13[[#This Row],[CF % WEC]]</f>
        <v>0</v>
      </c>
      <c r="L8617" s="1">
        <v>30.679349319524583</v>
      </c>
      <c r="M8617" s="2">
        <f>Table13[[#This Row],[Cons h '[MWh']]]-Table13[[#This Row],[Ewec_prod '[MWh']]]-Table13[[#This Row],[Eeol_prod '[MWh']]]-Table13[[#This Row],[Efv_prod '[MWh']]]</f>
        <v>-7.5280506804754168</v>
      </c>
    </row>
    <row r="8618" x14ac:dyDescent="0.25">
      <c r="E8618" s="4">
        <v>43825</v>
      </c>
      <c r="F8618" s="3">
        <v>0.22769</v>
      </c>
      <c r="G8618" s="2">
        <f>Table13[[#This Row],[CF % FV]]*$A$2</f>
        <v>25.0459</v>
      </c>
      <c r="H8618" s="3">
        <v>-3.2182826638974698E-3</v>
      </c>
      <c r="I8618" s="2">
        <f>Table13[[#This Row],[CF % EOL ]]*$A$6</f>
        <v>0</v>
      </c>
      <c r="J8618" s="3">
        <v>0.19900458627543222</v>
      </c>
      <c r="K8618" s="2">
        <f>$A$10*Table13[[#This Row],[CF % WEC]]</f>
        <v>0</v>
      </c>
      <c r="L8618" s="1">
        <v>26.972996600709866</v>
      </c>
      <c r="M8618" s="2">
        <f>Table13[[#This Row],[Cons h '[MWh']]]-Table13[[#This Row],[Ewec_prod '[MWh']]]-Table13[[#This Row],[Eeol_prod '[MWh']]]-Table13[[#This Row],[Efv_prod '[MWh']]]</f>
        <v>1.9270966007098664</v>
      </c>
    </row>
    <row r="8619" x14ac:dyDescent="0.25">
      <c r="E8619" s="4">
        <v>43825.041666666664</v>
      </c>
      <c r="F8619" s="3">
        <v>0.17743</v>
      </c>
      <c r="G8619" s="2">
        <f>Table13[[#This Row],[CF % FV]]*$A$2</f>
        <v>19.517299999999999</v>
      </c>
      <c r="H8619" s="3">
        <v>-2.5631719374432601E-3</v>
      </c>
      <c r="I8619" s="2">
        <f>Table13[[#This Row],[CF % EOL ]]*$A$6</f>
        <v>0</v>
      </c>
      <c r="J8619" s="3">
        <v>0.19400449480257634</v>
      </c>
      <c r="K8619" s="2">
        <f>$A$10*Table13[[#This Row],[CF % WEC]]</f>
        <v>0</v>
      </c>
      <c r="L8619" s="1">
        <v>24.115044749624818</v>
      </c>
      <c r="M8619" s="2">
        <f>Table13[[#This Row],[Cons h '[MWh']]]-Table13[[#This Row],[Ewec_prod '[MWh']]]-Table13[[#This Row],[Eeol_prod '[MWh']]]-Table13[[#This Row],[Efv_prod '[MWh']]]</f>
        <v>4.5977447496248196</v>
      </c>
    </row>
    <row r="8620" x14ac:dyDescent="0.25">
      <c r="E8620" s="4">
        <v>43825.083333333336</v>
      </c>
      <c r="F8620" s="3">
        <v>8.8680000000000009E-2</v>
      </c>
      <c r="G8620" s="2">
        <f>Table13[[#This Row],[CF % FV]]*$A$2</f>
        <v>9.7548000000000012</v>
      </c>
      <c r="H8620" s="3">
        <v>-3.5819148027938399E-3</v>
      </c>
      <c r="I8620" s="2">
        <f>Table13[[#This Row],[CF % EOL ]]*$A$6</f>
        <v>0</v>
      </c>
      <c r="J8620" s="3">
        <v>0.19229337645496311</v>
      </c>
      <c r="K8620" s="2">
        <f>$A$10*Table13[[#This Row],[CF % WEC]]</f>
        <v>0</v>
      </c>
      <c r="L8620" s="1">
        <v>23.821721384586187</v>
      </c>
      <c r="M8620" s="2">
        <f>Table13[[#This Row],[Cons h '[MWh']]]-Table13[[#This Row],[Ewec_prod '[MWh']]]-Table13[[#This Row],[Eeol_prod '[MWh']]]-Table13[[#This Row],[Efv_prod '[MWh']]]</f>
        <v>14.066921384586186</v>
      </c>
    </row>
    <row r="8621" x14ac:dyDescent="0.25">
      <c r="E8621" s="4">
        <v>43825.125</v>
      </c>
      <c r="F8621" s="3">
        <v>2.563E-2</v>
      </c>
      <c r="G8621" s="2">
        <f>Table13[[#This Row],[CF % FV]]*$A$2</f>
        <v>2.8193000000000001</v>
      </c>
      <c r="H8621" s="3">
        <v>-1.92983084461977E-3</v>
      </c>
      <c r="I8621" s="2">
        <f>Table13[[#This Row],[CF % EOL ]]*$A$6</f>
        <v>0</v>
      </c>
      <c r="J8621" s="3">
        <v>0.19607181350595976</v>
      </c>
      <c r="K8621" s="2">
        <f>$A$10*Table13[[#This Row],[CF % WEC]]</f>
        <v>0</v>
      </c>
      <c r="L8621" s="1">
        <v>21.008636883836882</v>
      </c>
      <c r="M8621" s="2">
        <f>Table13[[#This Row],[Cons h '[MWh']]]-Table13[[#This Row],[Ewec_prod '[MWh']]]-Table13[[#This Row],[Eeol_prod '[MWh']]]-Table13[[#This Row],[Efv_prod '[MWh']]]</f>
        <v>18.18933688383688</v>
      </c>
    </row>
    <row r="8622" x14ac:dyDescent="0.25">
      <c r="E8622" s="4">
        <v>43825.166666666664</v>
      </c>
      <c r="F8622" s="3">
        <v>0</v>
      </c>
      <c r="G8622" s="2">
        <f>Table13[[#This Row],[CF % FV]]*$A$2</f>
        <v>0</v>
      </c>
      <c r="H8622" s="3">
        <v>5.0997572437622797E-2</v>
      </c>
      <c r="I8622" s="2">
        <f>Table13[[#This Row],[CF % EOL ]]*$A$6</f>
        <v>0</v>
      </c>
      <c r="J8622" s="3">
        <v>0.20280455538978892</v>
      </c>
      <c r="K8622" s="2">
        <f>$A$10*Table13[[#This Row],[CF % WEC]]</f>
        <v>0</v>
      </c>
      <c r="L8622" s="1">
        <v>26.332676845432058</v>
      </c>
      <c r="M8622" s="2">
        <f>Table13[[#This Row],[Cons h '[MWh']]]-Table13[[#This Row],[Ewec_prod '[MWh']]]-Table13[[#This Row],[Eeol_prod '[MWh']]]-Table13[[#This Row],[Efv_prod '[MWh']]]</f>
        <v>26.332676845432058</v>
      </c>
    </row>
    <row r="8623" x14ac:dyDescent="0.25">
      <c r="E8623" s="4">
        <v>43825.208333333336</v>
      </c>
      <c r="F8623" s="3">
        <v>0</v>
      </c>
      <c r="G8623" s="2">
        <f>Table13[[#This Row],[CF % FV]]*$A$2</f>
        <v>0</v>
      </c>
      <c r="H8623" s="3">
        <v>0.108950064170306</v>
      </c>
      <c r="I8623" s="2">
        <f>Table13[[#This Row],[CF % EOL ]]*$A$6</f>
        <v>0</v>
      </c>
      <c r="J8623" s="3">
        <v>0.2059640861454316</v>
      </c>
      <c r="K8623" s="2">
        <f>$A$10*Table13[[#This Row],[CF % WEC]]</f>
        <v>0</v>
      </c>
      <c r="L8623" s="1">
        <v>29.686362664717549</v>
      </c>
      <c r="M8623" s="2">
        <f>Table13[[#This Row],[Cons h '[MWh']]]-Table13[[#This Row],[Ewec_prod '[MWh']]]-Table13[[#This Row],[Eeol_prod '[MWh']]]-Table13[[#This Row],[Efv_prod '[MWh']]]</f>
        <v>29.686362664717549</v>
      </c>
    </row>
    <row r="8624" x14ac:dyDescent="0.25">
      <c r="E8624" s="4">
        <v>43825.25</v>
      </c>
      <c r="F8624" s="3">
        <v>0</v>
      </c>
      <c r="G8624" s="2">
        <f>Table13[[#This Row],[CF % FV]]*$A$2</f>
        <v>0</v>
      </c>
      <c r="H8624" s="3">
        <v>0.17795891943567599</v>
      </c>
      <c r="I8624" s="2">
        <f>Table13[[#This Row],[CF % EOL ]]*$A$6</f>
        <v>0</v>
      </c>
      <c r="J8624" s="3">
        <v>0.20685356447656536</v>
      </c>
      <c r="K8624" s="2">
        <f>$A$10*Table13[[#This Row],[CF % WEC]]</f>
        <v>0</v>
      </c>
      <c r="L8624" s="1">
        <v>35.035841173465393</v>
      </c>
      <c r="M8624" s="2">
        <f>Table13[[#This Row],[Cons h '[MWh']]]-Table13[[#This Row],[Ewec_prod '[MWh']]]-Table13[[#This Row],[Eeol_prod '[MWh']]]-Table13[[#This Row],[Efv_prod '[MWh']]]</f>
        <v>35.035841173465393</v>
      </c>
    </row>
    <row r="8625" x14ac:dyDescent="0.25">
      <c r="E8625" s="4">
        <v>43825.291666666664</v>
      </c>
      <c r="F8625" s="3">
        <v>0</v>
      </c>
      <c r="G8625" s="2">
        <f>Table13[[#This Row],[CF % FV]]*$A$2</f>
        <v>0</v>
      </c>
      <c r="H8625" s="3">
        <v>0.20751232937831501</v>
      </c>
      <c r="I8625" s="2">
        <f>Table13[[#This Row],[CF % EOL ]]*$A$6</f>
        <v>0</v>
      </c>
      <c r="J8625" s="3">
        <v>0.20756879445855728</v>
      </c>
      <c r="K8625" s="2">
        <f>$A$10*Table13[[#This Row],[CF % WEC]]</f>
        <v>0</v>
      </c>
      <c r="L8625" s="1">
        <v>32.028211830891742</v>
      </c>
      <c r="M8625" s="2">
        <f>Table13[[#This Row],[Cons h '[MWh']]]-Table13[[#This Row],[Ewec_prod '[MWh']]]-Table13[[#This Row],[Eeol_prod '[MWh']]]-Table13[[#This Row],[Efv_prod '[MWh']]]</f>
        <v>32.028211830891742</v>
      </c>
    </row>
    <row r="8626" x14ac:dyDescent="0.25">
      <c r="E8626" s="4">
        <v>43825.333333333336</v>
      </c>
      <c r="F8626" s="3">
        <v>0</v>
      </c>
      <c r="G8626" s="2">
        <f>Table13[[#This Row],[CF % FV]]*$A$2</f>
        <v>0</v>
      </c>
      <c r="H8626" s="3">
        <v>0.199554326356009</v>
      </c>
      <c r="I8626" s="2">
        <f>Table13[[#This Row],[CF % EOL ]]*$A$6</f>
        <v>0</v>
      </c>
      <c r="J8626" s="3">
        <v>0.21722680394083851</v>
      </c>
      <c r="K8626" s="2">
        <f>$A$10*Table13[[#This Row],[CF % WEC]]</f>
        <v>0</v>
      </c>
      <c r="L8626" s="1">
        <v>36.088609086693459</v>
      </c>
      <c r="M8626" s="2">
        <f>Table13[[#This Row],[Cons h '[MWh']]]-Table13[[#This Row],[Ewec_prod '[MWh']]]-Table13[[#This Row],[Eeol_prod '[MWh']]]-Table13[[#This Row],[Efv_prod '[MWh']]]</f>
        <v>36.088609086693459</v>
      </c>
    </row>
    <row r="8627" x14ac:dyDescent="0.25">
      <c r="E8627" s="4">
        <v>43825.375</v>
      </c>
      <c r="F8627" s="3">
        <v>0</v>
      </c>
      <c r="G8627" s="2">
        <f>Table13[[#This Row],[CF % FV]]*$A$2</f>
        <v>0</v>
      </c>
      <c r="H8627" s="3">
        <v>0.210155070411436</v>
      </c>
      <c r="I8627" s="2">
        <f>Table13[[#This Row],[CF % EOL ]]*$A$6</f>
        <v>0</v>
      </c>
      <c r="J8627" s="3">
        <v>0.19516177722499525</v>
      </c>
      <c r="K8627" s="2">
        <f>$A$10*Table13[[#This Row],[CF % WEC]]</f>
        <v>0</v>
      </c>
      <c r="L8627" s="1">
        <v>35.961889978527118</v>
      </c>
      <c r="M8627" s="2">
        <f>Table13[[#This Row],[Cons h '[MWh']]]-Table13[[#This Row],[Ewec_prod '[MWh']]]-Table13[[#This Row],[Eeol_prod '[MWh']]]-Table13[[#This Row],[Efv_prod '[MWh']]]</f>
        <v>35.961889978527118</v>
      </c>
    </row>
    <row r="8628" x14ac:dyDescent="0.25">
      <c r="E8628" s="4">
        <v>43825.416666666664</v>
      </c>
      <c r="F8628" s="3">
        <v>0</v>
      </c>
      <c r="G8628" s="2">
        <f>Table13[[#This Row],[CF % FV]]*$A$2</f>
        <v>0</v>
      </c>
      <c r="H8628" s="3">
        <v>-3.4524890517233899E-3</v>
      </c>
      <c r="I8628" s="2">
        <f>Table13[[#This Row],[CF % EOL ]]*$A$6</f>
        <v>0</v>
      </c>
      <c r="J8628" s="3">
        <v>0.17826725135195229</v>
      </c>
      <c r="K8628" s="2">
        <f>$A$10*Table13[[#This Row],[CF % WEC]]</f>
        <v>0</v>
      </c>
      <c r="L8628" s="1">
        <v>29.645424123598261</v>
      </c>
      <c r="M8628" s="2">
        <f>Table13[[#This Row],[Cons h '[MWh']]]-Table13[[#This Row],[Ewec_prod '[MWh']]]-Table13[[#This Row],[Eeol_prod '[MWh']]]-Table13[[#This Row],[Efv_prod '[MWh']]]</f>
        <v>29.645424123598261</v>
      </c>
    </row>
    <row r="8629" x14ac:dyDescent="0.25">
      <c r="E8629" s="4">
        <v>43825.458333333336</v>
      </c>
      <c r="F8629" s="3">
        <v>0</v>
      </c>
      <c r="G8629" s="2">
        <f>Table13[[#This Row],[CF % FV]]*$A$2</f>
        <v>0</v>
      </c>
      <c r="H8629" s="3">
        <v>-3.8311427286875899E-3</v>
      </c>
      <c r="I8629" s="2">
        <f>Table13[[#This Row],[CF % EOL ]]*$A$6</f>
        <v>0</v>
      </c>
      <c r="J8629" s="3">
        <v>0.16599825990236444</v>
      </c>
      <c r="K8629" s="2">
        <f>$A$10*Table13[[#This Row],[CF % WEC]]</f>
        <v>0</v>
      </c>
      <c r="L8629" s="1">
        <v>37.289768952914486</v>
      </c>
      <c r="M8629" s="2">
        <f>Table13[[#This Row],[Cons h '[MWh']]]-Table13[[#This Row],[Ewec_prod '[MWh']]]-Table13[[#This Row],[Eeol_prod '[MWh']]]-Table13[[#This Row],[Efv_prod '[MWh']]]</f>
        <v>37.289768952914486</v>
      </c>
    </row>
    <row r="8630" x14ac:dyDescent="0.25">
      <c r="E8630" s="4">
        <v>43825.5</v>
      </c>
      <c r="F8630" s="3">
        <v>0</v>
      </c>
      <c r="G8630" s="2">
        <f>Table13[[#This Row],[CF % FV]]*$A$2</f>
        <v>0</v>
      </c>
      <c r="H8630" s="3">
        <v>1.00857773041408E-2</v>
      </c>
      <c r="I8630" s="2">
        <f>Table13[[#This Row],[CF % EOL ]]*$A$6</f>
        <v>0</v>
      </c>
      <c r="J8630" s="3">
        <v>0.15868389516880529</v>
      </c>
      <c r="K8630" s="2">
        <f>$A$10*Table13[[#This Row],[CF % WEC]]</f>
        <v>0</v>
      </c>
      <c r="L8630" s="1">
        <v>36.389155785427235</v>
      </c>
      <c r="M8630" s="2">
        <f>Table13[[#This Row],[Cons h '[MWh']]]-Table13[[#This Row],[Ewec_prod '[MWh']]]-Table13[[#This Row],[Eeol_prod '[MWh']]]-Table13[[#This Row],[Efv_prod '[MWh']]]</f>
        <v>36.389155785427235</v>
      </c>
    </row>
    <row r="8631" x14ac:dyDescent="0.25">
      <c r="E8631" s="4">
        <v>43825.541666666664</v>
      </c>
      <c r="F8631" s="3">
        <v>0</v>
      </c>
      <c r="G8631" s="2">
        <f>Table13[[#This Row],[CF % FV]]*$A$2</f>
        <v>0</v>
      </c>
      <c r="H8631" s="3">
        <v>0.13386004377321301</v>
      </c>
      <c r="I8631" s="2">
        <f>Table13[[#This Row],[CF % EOL ]]*$A$6</f>
        <v>0</v>
      </c>
      <c r="J8631" s="3">
        <v>0.15831504718606265</v>
      </c>
      <c r="K8631" s="2">
        <f>$A$10*Table13[[#This Row],[CF % WEC]]</f>
        <v>0</v>
      </c>
      <c r="L8631" s="1">
        <v>28.493334651422408</v>
      </c>
      <c r="M8631" s="2">
        <f>Table13[[#This Row],[Cons h '[MWh']]]-Table13[[#This Row],[Ewec_prod '[MWh']]]-Table13[[#This Row],[Eeol_prod '[MWh']]]-Table13[[#This Row],[Efv_prod '[MWh']]]</f>
        <v>28.493334651422408</v>
      </c>
    </row>
    <row r="8632" x14ac:dyDescent="0.25">
      <c r="E8632" s="4">
        <v>43825.583333333336</v>
      </c>
      <c r="F8632" s="3">
        <v>0</v>
      </c>
      <c r="G8632" s="2">
        <f>Table13[[#This Row],[CF % FV]]*$A$2</f>
        <v>0</v>
      </c>
      <c r="H8632" s="3">
        <v>0.29479824715105102</v>
      </c>
      <c r="I8632" s="2">
        <f>Table13[[#This Row],[CF % EOL ]]*$A$6</f>
        <v>0</v>
      </c>
      <c r="J8632" s="3">
        <v>0.16466556218213052</v>
      </c>
      <c r="K8632" s="2">
        <f>$A$10*Table13[[#This Row],[CF % WEC]]</f>
        <v>0</v>
      </c>
      <c r="L8632" s="1">
        <v>23.054138877192141</v>
      </c>
      <c r="M8632" s="2">
        <f>Table13[[#This Row],[Cons h '[MWh']]]-Table13[[#This Row],[Ewec_prod '[MWh']]]-Table13[[#This Row],[Eeol_prod '[MWh']]]-Table13[[#This Row],[Efv_prod '[MWh']]]</f>
        <v>23.054138877192141</v>
      </c>
    </row>
    <row r="8633" x14ac:dyDescent="0.25">
      <c r="E8633" s="4">
        <v>43825.625</v>
      </c>
      <c r="F8633" s="3">
        <v>0</v>
      </c>
      <c r="G8633" s="2">
        <f>Table13[[#This Row],[CF % FV]]*$A$2</f>
        <v>0</v>
      </c>
      <c r="H8633" s="3">
        <v>0.35843694206528198</v>
      </c>
      <c r="I8633" s="2">
        <f>Table13[[#This Row],[CF % EOL ]]*$A$6</f>
        <v>0</v>
      </c>
      <c r="J8633" s="3">
        <v>0.17344518586022858</v>
      </c>
      <c r="K8633" s="2">
        <f>$A$10*Table13[[#This Row],[CF % WEC]]</f>
        <v>0</v>
      </c>
      <c r="L8633" s="1">
        <v>23.948560079121069</v>
      </c>
      <c r="M8633" s="2">
        <f>Table13[[#This Row],[Cons h '[MWh']]]-Table13[[#This Row],[Ewec_prod '[MWh']]]-Table13[[#This Row],[Eeol_prod '[MWh']]]-Table13[[#This Row],[Efv_prod '[MWh']]]</f>
        <v>23.948560079121069</v>
      </c>
    </row>
    <row r="8634" x14ac:dyDescent="0.25">
      <c r="E8634" s="4">
        <v>43825.666666666664</v>
      </c>
      <c r="F8634" s="3">
        <v>1.018E-2</v>
      </c>
      <c r="G8634" s="2">
        <f>Table13[[#This Row],[CF % FV]]*$A$2</f>
        <v>1.1197999999999999</v>
      </c>
      <c r="H8634" s="3">
        <v>0.40417898880307801</v>
      </c>
      <c r="I8634" s="2">
        <f>Table13[[#This Row],[CF % EOL ]]*$A$6</f>
        <v>0</v>
      </c>
      <c r="J8634" s="3">
        <v>0.18306236250133526</v>
      </c>
      <c r="K8634" s="2">
        <f>$A$10*Table13[[#This Row],[CF % WEC]]</f>
        <v>0</v>
      </c>
      <c r="L8634" s="1">
        <v>25.681594303722846</v>
      </c>
      <c r="M8634" s="2">
        <f>Table13[[#This Row],[Cons h '[MWh']]]-Table13[[#This Row],[Ewec_prod '[MWh']]]-Table13[[#This Row],[Eeol_prod '[MWh']]]-Table13[[#This Row],[Efv_prod '[MWh']]]</f>
        <v>24.561794303722845</v>
      </c>
    </row>
    <row r="8635" x14ac:dyDescent="0.25">
      <c r="E8635" s="4">
        <v>43825.708333333336</v>
      </c>
      <c r="F8635" s="3">
        <v>2.8320000000000001E-2</v>
      </c>
      <c r="G8635" s="2">
        <f>Table13[[#This Row],[CF % FV]]*$A$2</f>
        <v>3.1152000000000002</v>
      </c>
      <c r="H8635" s="3">
        <v>0.41784382982298501</v>
      </c>
      <c r="I8635" s="2">
        <f>Table13[[#This Row],[CF % EOL ]]*$A$6</f>
        <v>0</v>
      </c>
      <c r="J8635" s="3">
        <v>0.18640749280822336</v>
      </c>
      <c r="K8635" s="2">
        <f>$A$10*Table13[[#This Row],[CF % WEC]]</f>
        <v>0</v>
      </c>
      <c r="L8635" s="1">
        <v>35.561678531774611</v>
      </c>
      <c r="M8635" s="2">
        <f>Table13[[#This Row],[Cons h '[MWh']]]-Table13[[#This Row],[Ewec_prod '[MWh']]]-Table13[[#This Row],[Eeol_prod '[MWh']]]-Table13[[#This Row],[Efv_prod '[MWh']]]</f>
        <v>32.446478531774609</v>
      </c>
    </row>
    <row r="8636" x14ac:dyDescent="0.25">
      <c r="E8636" s="4">
        <v>43825.75</v>
      </c>
      <c r="F8636" s="3">
        <v>0.12878999999999999</v>
      </c>
      <c r="G8636" s="2">
        <f>Table13[[#This Row],[CF % FV]]*$A$2</f>
        <v>14.166899999999998</v>
      </c>
      <c r="H8636" s="3">
        <v>0.27914246736512999</v>
      </c>
      <c r="I8636" s="2">
        <f>Table13[[#This Row],[CF % EOL ]]*$A$6</f>
        <v>0</v>
      </c>
      <c r="J8636" s="3">
        <v>0.18124984649827913</v>
      </c>
      <c r="K8636" s="2">
        <f>$A$10*Table13[[#This Row],[CF % WEC]]</f>
        <v>0</v>
      </c>
      <c r="L8636" s="1">
        <v>44.023913744753742</v>
      </c>
      <c r="M8636" s="2">
        <f>Table13[[#This Row],[Cons h '[MWh']]]-Table13[[#This Row],[Ewec_prod '[MWh']]]-Table13[[#This Row],[Eeol_prod '[MWh']]]-Table13[[#This Row],[Efv_prod '[MWh']]]</f>
        <v>29.857013744753743</v>
      </c>
    </row>
    <row r="8637" x14ac:dyDescent="0.25">
      <c r="E8637" s="4">
        <v>43825.791666666664</v>
      </c>
      <c r="F8637" s="3">
        <v>0.20416999999999999</v>
      </c>
      <c r="G8637" s="2">
        <f>Table13[[#This Row],[CF % FV]]*$A$2</f>
        <v>22.4587</v>
      </c>
      <c r="H8637" s="3">
        <v>0.20740283524130801</v>
      </c>
      <c r="I8637" s="2">
        <f>Table13[[#This Row],[CF % EOL ]]*$A$6</f>
        <v>0</v>
      </c>
      <c r="J8637" s="3">
        <v>0.17453767987412258</v>
      </c>
      <c r="K8637" s="2">
        <f>$A$10*Table13[[#This Row],[CF % WEC]]</f>
        <v>0</v>
      </c>
      <c r="L8637" s="1">
        <v>49.151401456732778</v>
      </c>
      <c r="M8637" s="2">
        <f>Table13[[#This Row],[Cons h '[MWh']]]-Table13[[#This Row],[Ewec_prod '[MWh']]]-Table13[[#This Row],[Eeol_prod '[MWh']]]-Table13[[#This Row],[Efv_prod '[MWh']]]</f>
        <v>26.692701456732777</v>
      </c>
    </row>
    <row r="8638" x14ac:dyDescent="0.25">
      <c r="E8638" s="4">
        <v>43825.833333333336</v>
      </c>
      <c r="F8638" s="3">
        <v>0.17227000000000001</v>
      </c>
      <c r="G8638" s="2">
        <f>Table13[[#This Row],[CF % FV]]*$A$2</f>
        <v>18.9497</v>
      </c>
      <c r="H8638" s="3">
        <v>0.43112317399712602</v>
      </c>
      <c r="I8638" s="2">
        <f>Table13[[#This Row],[CF % EOL ]]*$A$6</f>
        <v>0</v>
      </c>
      <c r="J8638" s="3">
        <v>0.17248376685860942</v>
      </c>
      <c r="K8638" s="2">
        <f>$A$10*Table13[[#This Row],[CF % WEC]]</f>
        <v>0</v>
      </c>
      <c r="L8638" s="1">
        <v>27.346033941619464</v>
      </c>
      <c r="M8638" s="2">
        <f>Table13[[#This Row],[Cons h '[MWh']]]-Table13[[#This Row],[Ewec_prod '[MWh']]]-Table13[[#This Row],[Eeol_prod '[MWh']]]-Table13[[#This Row],[Efv_prod '[MWh']]]</f>
        <v>8.3963339416194636</v>
      </c>
    </row>
    <row r="8639" x14ac:dyDescent="0.25">
      <c r="E8639" s="4">
        <v>43825.875</v>
      </c>
      <c r="F8639" s="3">
        <v>0.29070000000000001</v>
      </c>
      <c r="G8639" s="2">
        <f>Table13[[#This Row],[CF % FV]]*$A$2</f>
        <v>31.977</v>
      </c>
      <c r="H8639" s="3">
        <v>0.56118451773162803</v>
      </c>
      <c r="I8639" s="2">
        <f>Table13[[#This Row],[CF % EOL ]]*$A$6</f>
        <v>0</v>
      </c>
      <c r="J8639" s="3">
        <v>0.16392941644175149</v>
      </c>
      <c r="K8639" s="2">
        <f>$A$10*Table13[[#This Row],[CF % WEC]]</f>
        <v>0</v>
      </c>
      <c r="L8639" s="1">
        <v>31.045970977938133</v>
      </c>
      <c r="M8639" s="2">
        <f>Table13[[#This Row],[Cons h '[MWh']]]-Table13[[#This Row],[Ewec_prod '[MWh']]]-Table13[[#This Row],[Eeol_prod '[MWh']]]-Table13[[#This Row],[Efv_prod '[MWh']]]</f>
        <v>-0.93102902206186755</v>
      </c>
    </row>
    <row r="8640" x14ac:dyDescent="0.25">
      <c r="E8640" s="4">
        <v>43825.916666666664</v>
      </c>
      <c r="F8640" s="3">
        <v>0.41520999999999997</v>
      </c>
      <c r="G8640" s="2">
        <f>Table13[[#This Row],[CF % FV]]*$A$2</f>
        <v>45.673099999999998</v>
      </c>
      <c r="H8640" s="3">
        <v>3.05189029518542E-2</v>
      </c>
      <c r="I8640" s="2">
        <f>Table13[[#This Row],[CF % EOL ]]*$A$6</f>
        <v>0</v>
      </c>
      <c r="J8640" s="3">
        <v>0.16369426484346544</v>
      </c>
      <c r="K8640" s="2">
        <f>$A$10*Table13[[#This Row],[CF % WEC]]</f>
        <v>0</v>
      </c>
      <c r="L8640" s="1">
        <v>26.89512518924262</v>
      </c>
      <c r="M8640" s="2">
        <f>Table13[[#This Row],[Cons h '[MWh']]]-Table13[[#This Row],[Ewec_prod '[MWh']]]-Table13[[#This Row],[Eeol_prod '[MWh']]]-Table13[[#This Row],[Efv_prod '[MWh']]]</f>
        <v>-18.777974810757378</v>
      </c>
    </row>
    <row r="8641" x14ac:dyDescent="0.25">
      <c r="E8641" s="4">
        <v>43825.958333333336</v>
      </c>
      <c r="F8641" s="3">
        <v>0.52410999999999996</v>
      </c>
      <c r="G8641" s="2">
        <f>Table13[[#This Row],[CF % FV]]*$A$2</f>
        <v>57.652099999999997</v>
      </c>
      <c r="H8641" s="3">
        <v>3.05189029518542E-2</v>
      </c>
      <c r="I8641" s="2">
        <f>Table13[[#This Row],[CF % EOL ]]*$A$6</f>
        <v>0</v>
      </c>
      <c r="J8641" s="3">
        <v>0.16331316817988595</v>
      </c>
      <c r="K8641" s="2">
        <f>$A$10*Table13[[#This Row],[CF % WEC]]</f>
        <v>0</v>
      </c>
      <c r="L8641" s="1">
        <v>24.112373505521777</v>
      </c>
      <c r="M8641" s="2">
        <f>Table13[[#This Row],[Cons h '[MWh']]]-Table13[[#This Row],[Ewec_prod '[MWh']]]-Table13[[#This Row],[Eeol_prod '[MWh']]]-Table13[[#This Row],[Efv_prod '[MWh']]]</f>
        <v>-33.539726494478217</v>
      </c>
    </row>
    <row r="8642" x14ac:dyDescent="0.25">
      <c r="E8642" s="4">
        <v>43826</v>
      </c>
      <c r="F8642" s="3">
        <v>0.37495999999999996</v>
      </c>
      <c r="G8642" s="2">
        <f>Table13[[#This Row],[CF % FV]]*$A$2</f>
        <v>41.245599999999996</v>
      </c>
      <c r="H8642" s="3">
        <v>0.15125990245149501</v>
      </c>
      <c r="I8642" s="2">
        <f>Table13[[#This Row],[CF % EOL ]]*$A$6</f>
        <v>0</v>
      </c>
      <c r="J8642" s="3">
        <v>0.16133482963324991</v>
      </c>
      <c r="K8642" s="2">
        <f>$A$10*Table13[[#This Row],[CF % WEC]]</f>
        <v>0</v>
      </c>
      <c r="L8642" s="1">
        <v>21.661986793445106</v>
      </c>
      <c r="M8642" s="2">
        <f>Table13[[#This Row],[Cons h '[MWh']]]-Table13[[#This Row],[Ewec_prod '[MWh']]]-Table13[[#This Row],[Eeol_prod '[MWh']]]-Table13[[#This Row],[Efv_prod '[MWh']]]</f>
        <v>-19.58361320655489</v>
      </c>
    </row>
    <row r="8643" x14ac:dyDescent="0.25">
      <c r="E8643" s="4">
        <v>43826.041666666664</v>
      </c>
      <c r="F8643" s="3">
        <v>0.19424</v>
      </c>
      <c r="G8643" s="2">
        <f>Table13[[#This Row],[CF % FV]]*$A$2</f>
        <v>21.366399999999999</v>
      </c>
      <c r="H8643" s="3">
        <v>0.34920408326638103</v>
      </c>
      <c r="I8643" s="2">
        <f>Table13[[#This Row],[CF % EOL ]]*$A$6</f>
        <v>0</v>
      </c>
      <c r="J8643" s="3">
        <v>0.15734147521056499</v>
      </c>
      <c r="K8643" s="2">
        <f>$A$10*Table13[[#This Row],[CF % WEC]]</f>
        <v>0</v>
      </c>
      <c r="L8643" s="1">
        <v>23.313230142822025</v>
      </c>
      <c r="M8643" s="2">
        <f>Table13[[#This Row],[Cons h '[MWh']]]-Table13[[#This Row],[Ewec_prod '[MWh']]]-Table13[[#This Row],[Eeol_prod '[MWh']]]-Table13[[#This Row],[Efv_prod '[MWh']]]</f>
        <v>1.9468301428220265</v>
      </c>
    </row>
    <row r="8644" x14ac:dyDescent="0.25">
      <c r="E8644" s="4">
        <v>43826.083333333336</v>
      </c>
      <c r="F8644" s="3">
        <v>7.3219999999999993E-2</v>
      </c>
      <c r="G8644" s="2">
        <f>Table13[[#This Row],[CF % FV]]*$A$2</f>
        <v>8.0541999999999998</v>
      </c>
      <c r="H8644" s="3">
        <v>0.52617316992769503</v>
      </c>
      <c r="I8644" s="2">
        <f>Table13[[#This Row],[CF % EOL ]]*$A$6</f>
        <v>0</v>
      </c>
      <c r="J8644" s="3">
        <v>0.15174885213249517</v>
      </c>
      <c r="K8644" s="2">
        <f>$A$10*Table13[[#This Row],[CF % WEC]]</f>
        <v>0</v>
      </c>
      <c r="L8644" s="1">
        <v>19.715705144113954</v>
      </c>
      <c r="M8644" s="2">
        <f>Table13[[#This Row],[Cons h '[MWh']]]-Table13[[#This Row],[Ewec_prod '[MWh']]]-Table13[[#This Row],[Eeol_prod '[MWh']]]-Table13[[#This Row],[Efv_prod '[MWh']]]</f>
        <v>11.661505144113955</v>
      </c>
    </row>
    <row r="8645" x14ac:dyDescent="0.25">
      <c r="E8645" s="4">
        <v>43826.125</v>
      </c>
      <c r="F8645" s="3">
        <v>2.512E-2</v>
      </c>
      <c r="G8645" s="2">
        <f>Table13[[#This Row],[CF % FV]]*$A$2</f>
        <v>2.7631999999999999</v>
      </c>
      <c r="H8645" s="3">
        <v>0.74750225781632995</v>
      </c>
      <c r="I8645" s="2">
        <f>Table13[[#This Row],[CF % EOL ]]*$A$6</f>
        <v>0</v>
      </c>
      <c r="J8645" s="3">
        <v>0.14502802228391562</v>
      </c>
      <c r="K8645" s="2">
        <f>$A$10*Table13[[#This Row],[CF % WEC]]</f>
        <v>0</v>
      </c>
      <c r="L8645" s="1">
        <v>19.57533170527055</v>
      </c>
      <c r="M8645" s="2">
        <f>Table13[[#This Row],[Cons h '[MWh']]]-Table13[[#This Row],[Ewec_prod '[MWh']]]-Table13[[#This Row],[Eeol_prod '[MWh']]]-Table13[[#This Row],[Efv_prod '[MWh']]]</f>
        <v>16.812131705270549</v>
      </c>
    </row>
    <row r="8646" x14ac:dyDescent="0.25">
      <c r="E8646" s="4">
        <v>43826.166666666664</v>
      </c>
      <c r="F8646" s="3">
        <v>2.6000000000000003E-4</v>
      </c>
      <c r="G8646" s="2">
        <f>Table13[[#This Row],[CF % FV]]*$A$2</f>
        <v>2.8600000000000004E-2</v>
      </c>
      <c r="H8646" s="3">
        <v>0.90577476991519001</v>
      </c>
      <c r="I8646" s="2">
        <f>Table13[[#This Row],[CF % EOL ]]*$A$6</f>
        <v>0</v>
      </c>
      <c r="J8646" s="3">
        <v>0.13860409119836692</v>
      </c>
      <c r="K8646" s="2">
        <f>$A$10*Table13[[#This Row],[CF % WEC]]</f>
        <v>0</v>
      </c>
      <c r="L8646" s="1">
        <v>29.313267497863379</v>
      </c>
      <c r="M8646" s="2">
        <f>Table13[[#This Row],[Cons h '[MWh']]]-Table13[[#This Row],[Ewec_prod '[MWh']]]-Table13[[#This Row],[Eeol_prod '[MWh']]]-Table13[[#This Row],[Efv_prod '[MWh']]]</f>
        <v>29.284667497863378</v>
      </c>
    </row>
    <row r="8647" x14ac:dyDescent="0.25">
      <c r="E8647" s="4">
        <v>43826.208333333336</v>
      </c>
      <c r="F8647" s="3">
        <v>0</v>
      </c>
      <c r="G8647" s="2">
        <f>Table13[[#This Row],[CF % FV]]*$A$2</f>
        <v>0</v>
      </c>
      <c r="H8647" s="3">
        <v>0.93299075341845406</v>
      </c>
      <c r="I8647" s="2">
        <f>Table13[[#This Row],[CF % EOL ]]*$A$6</f>
        <v>0</v>
      </c>
      <c r="J8647" s="3">
        <v>0.13294380658966351</v>
      </c>
      <c r="K8647" s="2">
        <f>$A$10*Table13[[#This Row],[CF % WEC]]</f>
        <v>0</v>
      </c>
      <c r="L8647" s="1">
        <v>33.814936796122488</v>
      </c>
      <c r="M8647" s="2">
        <f>Table13[[#This Row],[Cons h '[MWh']]]-Table13[[#This Row],[Ewec_prod '[MWh']]]-Table13[[#This Row],[Eeol_prod '[MWh']]]-Table13[[#This Row],[Efv_prod '[MWh']]]</f>
        <v>33.814936796122488</v>
      </c>
    </row>
    <row r="8648" x14ac:dyDescent="0.25">
      <c r="E8648" s="4">
        <v>43826.25</v>
      </c>
      <c r="F8648" s="3">
        <v>0</v>
      </c>
      <c r="G8648" s="2">
        <f>Table13[[#This Row],[CF % FV]]*$A$2</f>
        <v>0</v>
      </c>
      <c r="H8648" s="3">
        <v>0.94174172501530196</v>
      </c>
      <c r="I8648" s="2">
        <f>Table13[[#This Row],[CF % EOL ]]*$A$6</f>
        <v>0</v>
      </c>
      <c r="J8648" s="3">
        <v>0.12914503113581868</v>
      </c>
      <c r="K8648" s="2">
        <f>$A$10*Table13[[#This Row],[CF % WEC]]</f>
        <v>0</v>
      </c>
      <c r="L8648" s="1">
        <v>35.248578751133437</v>
      </c>
      <c r="M8648" s="2">
        <f>Table13[[#This Row],[Cons h '[MWh']]]-Table13[[#This Row],[Ewec_prod '[MWh']]]-Table13[[#This Row],[Eeol_prod '[MWh']]]-Table13[[#This Row],[Efv_prod '[MWh']]]</f>
        <v>35.248578751133437</v>
      </c>
    </row>
    <row r="8649" x14ac:dyDescent="0.25">
      <c r="E8649" s="4">
        <v>43826.291666666664</v>
      </c>
      <c r="F8649" s="3">
        <v>0</v>
      </c>
      <c r="G8649" s="2">
        <f>Table13[[#This Row],[CF % FV]]*$A$2</f>
        <v>0</v>
      </c>
      <c r="H8649" s="3">
        <v>0.92931888014991504</v>
      </c>
      <c r="I8649" s="2">
        <f>Table13[[#This Row],[CF % EOL ]]*$A$6</f>
        <v>0</v>
      </c>
      <c r="J8649" s="3">
        <v>0.12638078079128992</v>
      </c>
      <c r="K8649" s="2">
        <f>$A$10*Table13[[#This Row],[CF % WEC]]</f>
        <v>0</v>
      </c>
      <c r="L8649" s="1">
        <v>31.890814349091396</v>
      </c>
      <c r="M8649" s="2">
        <f>Table13[[#This Row],[Cons h '[MWh']]]-Table13[[#This Row],[Ewec_prod '[MWh']]]-Table13[[#This Row],[Eeol_prod '[MWh']]]-Table13[[#This Row],[Efv_prod '[MWh']]]</f>
        <v>31.890814349091396</v>
      </c>
    </row>
    <row r="8650" x14ac:dyDescent="0.25">
      <c r="E8650" s="4">
        <v>43826.333333333336</v>
      </c>
      <c r="F8650" s="3">
        <v>0</v>
      </c>
      <c r="G8650" s="2">
        <f>Table13[[#This Row],[CF % FV]]*$A$2</f>
        <v>0</v>
      </c>
      <c r="H8650" s="3">
        <v>0.85721137372854295</v>
      </c>
      <c r="I8650" s="2">
        <f>Table13[[#This Row],[CF % EOL ]]*$A$6</f>
        <v>0</v>
      </c>
      <c r="J8650" s="3">
        <v>0.12511534598079363</v>
      </c>
      <c r="K8650" s="2">
        <f>$A$10*Table13[[#This Row],[CF % WEC]]</f>
        <v>0</v>
      </c>
      <c r="L8650" s="1">
        <v>22.521355353259541</v>
      </c>
      <c r="M8650" s="2">
        <f>Table13[[#This Row],[Cons h '[MWh']]]-Table13[[#This Row],[Ewec_prod '[MWh']]]-Table13[[#This Row],[Eeol_prod '[MWh']]]-Table13[[#This Row],[Efv_prod '[MWh']]]</f>
        <v>22.521355353259541</v>
      </c>
    </row>
    <row r="8651" x14ac:dyDescent="0.25">
      <c r="E8651" s="4">
        <v>43826.375</v>
      </c>
      <c r="F8651" s="3">
        <v>0</v>
      </c>
      <c r="G8651" s="2">
        <f>Table13[[#This Row],[CF % FV]]*$A$2</f>
        <v>0</v>
      </c>
      <c r="H8651" s="3">
        <v>0.84258227769164595</v>
      </c>
      <c r="I8651" s="2">
        <f>Table13[[#This Row],[CF % EOL ]]*$A$6</f>
        <v>0</v>
      </c>
      <c r="J8651" s="3">
        <v>0.12562599352860743</v>
      </c>
      <c r="K8651" s="2">
        <f>$A$10*Table13[[#This Row],[CF % WEC]]</f>
        <v>0</v>
      </c>
      <c r="L8651" s="1">
        <v>27.124781722316872</v>
      </c>
      <c r="M8651" s="2">
        <f>Table13[[#This Row],[Cons h '[MWh']]]-Table13[[#This Row],[Ewec_prod '[MWh']]]-Table13[[#This Row],[Eeol_prod '[MWh']]]-Table13[[#This Row],[Efv_prod '[MWh']]]</f>
        <v>27.124781722316872</v>
      </c>
    </row>
    <row r="8652" x14ac:dyDescent="0.25">
      <c r="E8652" s="4">
        <v>43826.416666666664</v>
      </c>
      <c r="F8652" s="3">
        <v>0</v>
      </c>
      <c r="G8652" s="2">
        <f>Table13[[#This Row],[CF % FV]]*$A$2</f>
        <v>0</v>
      </c>
      <c r="H8652" s="3">
        <v>0.626859444193689</v>
      </c>
      <c r="I8652" s="2">
        <f>Table13[[#This Row],[CF % EOL ]]*$A$6</f>
        <v>0</v>
      </c>
      <c r="J8652" s="3">
        <v>0.1255121728701265</v>
      </c>
      <c r="K8652" s="2">
        <f>$A$10*Table13[[#This Row],[CF % WEC]]</f>
        <v>0</v>
      </c>
      <c r="L8652" s="1">
        <v>31.342069786859586</v>
      </c>
      <c r="M8652" s="2">
        <f>Table13[[#This Row],[Cons h '[MWh']]]-Table13[[#This Row],[Ewec_prod '[MWh']]]-Table13[[#This Row],[Eeol_prod '[MWh']]]-Table13[[#This Row],[Efv_prod '[MWh']]]</f>
        <v>31.342069786859586</v>
      </c>
    </row>
    <row r="8653" x14ac:dyDescent="0.25">
      <c r="E8653" s="4">
        <v>43826.458333333336</v>
      </c>
      <c r="F8653" s="3">
        <v>0</v>
      </c>
      <c r="G8653" s="2">
        <f>Table13[[#This Row],[CF % FV]]*$A$2</f>
        <v>0</v>
      </c>
      <c r="H8653" s="3">
        <v>0.73284535886167201</v>
      </c>
      <c r="I8653" s="2">
        <f>Table13[[#This Row],[CF % EOL ]]*$A$6</f>
        <v>0</v>
      </c>
      <c r="J8653" s="3">
        <v>0.1253445714746978</v>
      </c>
      <c r="K8653" s="2">
        <f>$A$10*Table13[[#This Row],[CF % WEC]]</f>
        <v>0</v>
      </c>
      <c r="L8653" s="1">
        <v>31.99569256544088</v>
      </c>
      <c r="M8653" s="2">
        <f>Table13[[#This Row],[Cons h '[MWh']]]-Table13[[#This Row],[Ewec_prod '[MWh']]]-Table13[[#This Row],[Eeol_prod '[MWh']]]-Table13[[#This Row],[Efv_prod '[MWh']]]</f>
        <v>31.99569256544088</v>
      </c>
    </row>
    <row r="8654" x14ac:dyDescent="0.25">
      <c r="E8654" s="4">
        <v>43826.5</v>
      </c>
      <c r="F8654" s="3">
        <v>0</v>
      </c>
      <c r="G8654" s="2">
        <f>Table13[[#This Row],[CF % FV]]*$A$2</f>
        <v>0</v>
      </c>
      <c r="H8654" s="3">
        <v>0.81085186644320795</v>
      </c>
      <c r="I8654" s="2">
        <f>Table13[[#This Row],[CF % EOL ]]*$A$6</f>
        <v>0</v>
      </c>
      <c r="J8654" s="3">
        <v>0.12510182624965843</v>
      </c>
      <c r="K8654" s="2">
        <f>$A$10*Table13[[#This Row],[CF % WEC]]</f>
        <v>0</v>
      </c>
      <c r="L8654" s="1">
        <v>26.225929378144727</v>
      </c>
      <c r="M8654" s="2">
        <f>Table13[[#This Row],[Cons h '[MWh']]]-Table13[[#This Row],[Ewec_prod '[MWh']]]-Table13[[#This Row],[Eeol_prod '[MWh']]]-Table13[[#This Row],[Efv_prod '[MWh']]]</f>
        <v>26.225929378144727</v>
      </c>
    </row>
    <row r="8655" x14ac:dyDescent="0.25">
      <c r="E8655" s="4">
        <v>43826.541666666664</v>
      </c>
      <c r="F8655" s="3">
        <v>0</v>
      </c>
      <c r="G8655" s="2">
        <f>Table13[[#This Row],[CF % FV]]*$A$2</f>
        <v>0</v>
      </c>
      <c r="H8655" s="3">
        <v>0.91815126097184496</v>
      </c>
      <c r="I8655" s="2">
        <f>Table13[[#This Row],[CF % EOL ]]*$A$6</f>
        <v>0</v>
      </c>
      <c r="J8655" s="3">
        <v>0.12457001785824232</v>
      </c>
      <c r="K8655" s="2">
        <f>$A$10*Table13[[#This Row],[CF % WEC]]</f>
        <v>0</v>
      </c>
      <c r="L8655" s="1">
        <v>34.435403572014081</v>
      </c>
      <c r="M8655" s="2">
        <f>Table13[[#This Row],[Cons h '[MWh']]]-Table13[[#This Row],[Ewec_prod '[MWh']]]-Table13[[#This Row],[Eeol_prod '[MWh']]]-Table13[[#This Row],[Efv_prod '[MWh']]]</f>
        <v>34.435403572014081</v>
      </c>
    </row>
    <row r="8656" x14ac:dyDescent="0.25">
      <c r="E8656" s="4">
        <v>43826.583333333336</v>
      </c>
      <c r="F8656" s="3">
        <v>0</v>
      </c>
      <c r="G8656" s="2">
        <f>Table13[[#This Row],[CF % FV]]*$A$2</f>
        <v>0</v>
      </c>
      <c r="H8656" s="3">
        <v>0.96758705192703598</v>
      </c>
      <c r="I8656" s="2">
        <f>Table13[[#This Row],[CF % EOL ]]*$A$6</f>
        <v>0</v>
      </c>
      <c r="J8656" s="3">
        <v>0.12460761981688992</v>
      </c>
      <c r="K8656" s="2">
        <f>$A$10*Table13[[#This Row],[CF % WEC]]</f>
        <v>0</v>
      </c>
      <c r="L8656" s="1">
        <v>26.888544589679121</v>
      </c>
      <c r="M8656" s="2">
        <f>Table13[[#This Row],[Cons h '[MWh']]]-Table13[[#This Row],[Ewec_prod '[MWh']]]-Table13[[#This Row],[Eeol_prod '[MWh']]]-Table13[[#This Row],[Efv_prod '[MWh']]]</f>
        <v>26.888544589679121</v>
      </c>
    </row>
    <row r="8657" x14ac:dyDescent="0.25">
      <c r="E8657" s="4">
        <v>43826.625</v>
      </c>
      <c r="F8657" s="3">
        <v>2.6000000000000003E-4</v>
      </c>
      <c r="G8657" s="2">
        <f>Table13[[#This Row],[CF % FV]]*$A$2</f>
        <v>2.8600000000000004E-2</v>
      </c>
      <c r="H8657" s="3">
        <v>0.96820937639506199</v>
      </c>
      <c r="I8657" s="2">
        <f>Table13[[#This Row],[CF % EOL ]]*$A$6</f>
        <v>0</v>
      </c>
      <c r="J8657" s="3">
        <v>0.12396108425050816</v>
      </c>
      <c r="K8657" s="2">
        <f>$A$10*Table13[[#This Row],[CF % WEC]]</f>
        <v>0</v>
      </c>
      <c r="L8657" s="1">
        <v>30.056859577354775</v>
      </c>
      <c r="M8657" s="2">
        <f>Table13[[#This Row],[Cons h '[MWh']]]-Table13[[#This Row],[Ewec_prod '[MWh']]]-Table13[[#This Row],[Eeol_prod '[MWh']]]-Table13[[#This Row],[Efv_prod '[MWh']]]</f>
        <v>30.028259577354774</v>
      </c>
    </row>
    <row r="8658" x14ac:dyDescent="0.25">
      <c r="E8658" s="4">
        <v>43826.666666666664</v>
      </c>
      <c r="F8658" s="3">
        <v>3.2119999999999996E-2</v>
      </c>
      <c r="G8658" s="2">
        <f>Table13[[#This Row],[CF % FV]]*$A$2</f>
        <v>3.5331999999999995</v>
      </c>
      <c r="H8658" s="3">
        <v>0.95231936597606004</v>
      </c>
      <c r="I8658" s="2">
        <f>Table13[[#This Row],[CF % EOL ]]*$A$6</f>
        <v>0</v>
      </c>
      <c r="J8658" s="3">
        <v>0.1217531416112007</v>
      </c>
      <c r="K8658" s="2">
        <f>$A$10*Table13[[#This Row],[CF % WEC]]</f>
        <v>0</v>
      </c>
      <c r="L8658" s="1">
        <v>34.074316567353556</v>
      </c>
      <c r="M8658" s="2">
        <f>Table13[[#This Row],[Cons h '[MWh']]]-Table13[[#This Row],[Ewec_prod '[MWh']]]-Table13[[#This Row],[Eeol_prod '[MWh']]]-Table13[[#This Row],[Efv_prod '[MWh']]]</f>
        <v>30.541116567353555</v>
      </c>
    </row>
    <row r="8659" x14ac:dyDescent="0.25">
      <c r="E8659" s="4">
        <v>43826.708333333336</v>
      </c>
      <c r="F8659" s="3">
        <v>0.11504</v>
      </c>
      <c r="G8659" s="2">
        <f>Table13[[#This Row],[CF % FV]]*$A$2</f>
        <v>12.654400000000001</v>
      </c>
      <c r="H8659" s="3">
        <v>0.82764110434208205</v>
      </c>
      <c r="I8659" s="2">
        <f>Table13[[#This Row],[CF % EOL ]]*$A$6</f>
        <v>0</v>
      </c>
      <c r="J8659" s="3">
        <v>0.11858166293652005</v>
      </c>
      <c r="K8659" s="2">
        <f>$A$10*Table13[[#This Row],[CF % WEC]]</f>
        <v>0</v>
      </c>
      <c r="L8659" s="1">
        <v>29.431535104945581</v>
      </c>
      <c r="M8659" s="2">
        <f>Table13[[#This Row],[Cons h '[MWh']]]-Table13[[#This Row],[Ewec_prod '[MWh']]]-Table13[[#This Row],[Eeol_prod '[MWh']]]-Table13[[#This Row],[Efv_prod '[MWh']]]</f>
        <v>16.777135104945579</v>
      </c>
    </row>
    <row r="8660" x14ac:dyDescent="0.25">
      <c r="E8660" s="4">
        <v>43826.75</v>
      </c>
      <c r="F8660" s="3">
        <v>0.34456999999999999</v>
      </c>
      <c r="G8660" s="2">
        <f>Table13[[#This Row],[CF % FV]]*$A$2</f>
        <v>37.902699999999996</v>
      </c>
      <c r="H8660" s="3">
        <v>0.36970865371323902</v>
      </c>
      <c r="I8660" s="2">
        <f>Table13[[#This Row],[CF % EOL ]]*$A$6</f>
        <v>0</v>
      </c>
      <c r="J8660" s="3">
        <v>0.1153926399366012</v>
      </c>
      <c r="K8660" s="2">
        <f>$A$10*Table13[[#This Row],[CF % WEC]]</f>
        <v>0</v>
      </c>
      <c r="L8660" s="1">
        <v>40.899338933429789</v>
      </c>
      <c r="M8660" s="2">
        <f>Table13[[#This Row],[Cons h '[MWh']]]-Table13[[#This Row],[Ewec_prod '[MWh']]]-Table13[[#This Row],[Eeol_prod '[MWh']]]-Table13[[#This Row],[Efv_prod '[MWh']]]</f>
        <v>2.9966389334297929</v>
      </c>
    </row>
    <row r="8661" x14ac:dyDescent="0.25">
      <c r="E8661" s="4">
        <v>43826.791666666664</v>
      </c>
      <c r="F8661" s="3">
        <v>0.34585000000000005</v>
      </c>
      <c r="G8661" s="2">
        <f>Table13[[#This Row],[CF % FV]]*$A$2</f>
        <v>38.043500000000002</v>
      </c>
      <c r="H8661" s="3">
        <v>5.25323781639788E-2</v>
      </c>
      <c r="I8661" s="2">
        <f>Table13[[#This Row],[CF % EOL ]]*$A$6</f>
        <v>0</v>
      </c>
      <c r="J8661" s="3">
        <v>0.1113738265371524</v>
      </c>
      <c r="K8661" s="2">
        <f>$A$10*Table13[[#This Row],[CF % WEC]]</f>
        <v>0</v>
      </c>
      <c r="L8661" s="1">
        <v>53.533378491782315</v>
      </c>
      <c r="M8661" s="2">
        <f>Table13[[#This Row],[Cons h '[MWh']]]-Table13[[#This Row],[Ewec_prod '[MWh']]]-Table13[[#This Row],[Eeol_prod '[MWh']]]-Table13[[#This Row],[Efv_prod '[MWh']]]</f>
        <v>15.489878491782314</v>
      </c>
    </row>
    <row r="8662" x14ac:dyDescent="0.25">
      <c r="E8662" s="4">
        <v>43826.833333333336</v>
      </c>
      <c r="F8662" s="3">
        <v>0.26275999999999999</v>
      </c>
      <c r="G8662" s="2">
        <f>Table13[[#This Row],[CF % FV]]*$A$2</f>
        <v>28.903600000000001</v>
      </c>
      <c r="H8662" s="3">
        <v>-2.7901727503486101E-3</v>
      </c>
      <c r="I8662" s="2">
        <f>Table13[[#This Row],[CF % EOL ]]*$A$6</f>
        <v>0</v>
      </c>
      <c r="J8662" s="3">
        <v>0.10779006325074067</v>
      </c>
      <c r="K8662" s="2">
        <f>$A$10*Table13[[#This Row],[CF % WEC]]</f>
        <v>0</v>
      </c>
      <c r="L8662" s="1">
        <v>43.155430220780936</v>
      </c>
      <c r="M8662" s="2">
        <f>Table13[[#This Row],[Cons h '[MWh']]]-Table13[[#This Row],[Ewec_prod '[MWh']]]-Table13[[#This Row],[Eeol_prod '[MWh']]]-Table13[[#This Row],[Efv_prod '[MWh']]]</f>
        <v>14.251830220780935</v>
      </c>
    </row>
    <row r="8663" x14ac:dyDescent="0.25">
      <c r="E8663" s="4">
        <v>43826.875</v>
      </c>
      <c r="F8663" s="3">
        <v>0.17901</v>
      </c>
      <c r="G8663" s="2">
        <f>Table13[[#This Row],[CF % FV]]*$A$2</f>
        <v>19.691099999999999</v>
      </c>
      <c r="H8663" s="3">
        <v>-3.8354660431967999E-3</v>
      </c>
      <c r="I8663" s="2">
        <f>Table13[[#This Row],[CF % EOL ]]*$A$6</f>
        <v>0</v>
      </c>
      <c r="J8663" s="3">
        <v>0.10620970042318545</v>
      </c>
      <c r="K8663" s="2">
        <f>$A$10*Table13[[#This Row],[CF % WEC]]</f>
        <v>0</v>
      </c>
      <c r="L8663" s="1">
        <v>39.378221176567628</v>
      </c>
      <c r="M8663" s="2">
        <f>Table13[[#This Row],[Cons h '[MWh']]]-Table13[[#This Row],[Ewec_prod '[MWh']]]-Table13[[#This Row],[Eeol_prod '[MWh']]]-Table13[[#This Row],[Efv_prod '[MWh']]]</f>
        <v>19.687121176567629</v>
      </c>
    </row>
    <row r="8664" x14ac:dyDescent="0.25">
      <c r="E8664" s="4">
        <v>43826.916666666664</v>
      </c>
      <c r="F8664" s="3">
        <v>0.12637999999999999</v>
      </c>
      <c r="G8664" s="2">
        <f>Table13[[#This Row],[CF % FV]]*$A$2</f>
        <v>13.9018</v>
      </c>
      <c r="H8664" s="3">
        <v>5.7645583172682799E-2</v>
      </c>
      <c r="I8664" s="2">
        <f>Table13[[#This Row],[CF % EOL ]]*$A$6</f>
        <v>0</v>
      </c>
      <c r="J8664" s="3">
        <v>0.10358393458796097</v>
      </c>
      <c r="K8664" s="2">
        <f>$A$10*Table13[[#This Row],[CF % WEC]]</f>
        <v>0</v>
      </c>
      <c r="L8664" s="1">
        <v>24.891218555556726</v>
      </c>
      <c r="M8664" s="2">
        <f>Table13[[#This Row],[Cons h '[MWh']]]-Table13[[#This Row],[Ewec_prod '[MWh']]]-Table13[[#This Row],[Eeol_prod '[MWh']]]-Table13[[#This Row],[Efv_prod '[MWh']]]</f>
        <v>10.989418555556727</v>
      </c>
    </row>
    <row r="8665" x14ac:dyDescent="0.25">
      <c r="E8665" s="4">
        <v>43826.958333333336</v>
      </c>
      <c r="F8665" s="3">
        <v>0.11236</v>
      </c>
      <c r="G8665" s="2">
        <f>Table13[[#This Row],[CF % FV]]*$A$2</f>
        <v>12.3596</v>
      </c>
      <c r="H8665" s="3">
        <v>1.2842761014560901E-2</v>
      </c>
      <c r="I8665" s="2">
        <f>Table13[[#This Row],[CF % EOL ]]*$A$6</f>
        <v>0</v>
      </c>
      <c r="J8665" s="3">
        <v>0.10212659731687246</v>
      </c>
      <c r="K8665" s="2">
        <f>$A$10*Table13[[#This Row],[CF % WEC]]</f>
        <v>0</v>
      </c>
      <c r="L8665" s="1">
        <v>25.436871062629415</v>
      </c>
      <c r="M8665" s="2">
        <f>Table13[[#This Row],[Cons h '[MWh']]]-Table13[[#This Row],[Ewec_prod '[MWh']]]-Table13[[#This Row],[Eeol_prod '[MWh']]]-Table13[[#This Row],[Efv_prod '[MWh']]]</f>
        <v>13.077271062629414</v>
      </c>
    </row>
    <row r="8666" x14ac:dyDescent="0.25">
      <c r="E8666" s="4">
        <v>43827</v>
      </c>
      <c r="F8666" s="3">
        <v>8.054E-2</v>
      </c>
      <c r="G8666" s="2">
        <f>Table13[[#This Row],[CF % FV]]*$A$2</f>
        <v>8.8594000000000008</v>
      </c>
      <c r="H8666" s="3">
        <v>8.1876834450204895E-4</v>
      </c>
      <c r="I8666" s="2">
        <f>Table13[[#This Row],[CF % EOL ]]*$A$6</f>
        <v>0</v>
      </c>
      <c r="J8666" s="3">
        <v>0.10216306881161873</v>
      </c>
      <c r="K8666" s="2">
        <f>$A$10*Table13[[#This Row],[CF % WEC]]</f>
        <v>0</v>
      </c>
      <c r="L8666" s="1">
        <v>23.734355350394033</v>
      </c>
      <c r="M8666" s="2">
        <f>Table13[[#This Row],[Cons h '[MWh']]]-Table13[[#This Row],[Ewec_prod '[MWh']]]-Table13[[#This Row],[Eeol_prod '[MWh']]]-Table13[[#This Row],[Efv_prod '[MWh']]]</f>
        <v>14.874955350394032</v>
      </c>
    </row>
    <row r="8667" x14ac:dyDescent="0.25">
      <c r="E8667" s="4">
        <v>43827.041666666664</v>
      </c>
      <c r="F8667" s="3">
        <v>6.0929999999999998E-2</v>
      </c>
      <c r="G8667" s="2">
        <f>Table13[[#This Row],[CF % FV]]*$A$2</f>
        <v>6.7023000000000001</v>
      </c>
      <c r="H8667" s="3">
        <v>-2.6396850567193199E-3</v>
      </c>
      <c r="I8667" s="2">
        <f>Table13[[#This Row],[CF % EOL ]]*$A$6</f>
        <v>0</v>
      </c>
      <c r="J8667" s="3">
        <v>0.10332323663766618</v>
      </c>
      <c r="K8667" s="2">
        <f>$A$10*Table13[[#This Row],[CF % WEC]]</f>
        <v>0</v>
      </c>
      <c r="L8667" s="1">
        <v>23.963744972759532</v>
      </c>
      <c r="M8667" s="2">
        <f>Table13[[#This Row],[Cons h '[MWh']]]-Table13[[#This Row],[Ewec_prod '[MWh']]]-Table13[[#This Row],[Eeol_prod '[MWh']]]-Table13[[#This Row],[Efv_prod '[MWh']]]</f>
        <v>17.261444972759531</v>
      </c>
    </row>
    <row r="8668" x14ac:dyDescent="0.25">
      <c r="E8668" s="4">
        <v>43827.083333333336</v>
      </c>
      <c r="F8668" s="3">
        <v>5.0299999999999997E-2</v>
      </c>
      <c r="G8668" s="2">
        <f>Table13[[#This Row],[CF % FV]]*$A$2</f>
        <v>5.5329999999999995</v>
      </c>
      <c r="H8668" s="3">
        <v>-3.7451096727089601E-3</v>
      </c>
      <c r="I8668" s="2">
        <f>Table13[[#This Row],[CF % EOL ]]*$A$6</f>
        <v>0</v>
      </c>
      <c r="J8668" s="3">
        <v>0.10524841320077646</v>
      </c>
      <c r="K8668" s="2">
        <f>$A$10*Table13[[#This Row],[CF % WEC]]</f>
        <v>0</v>
      </c>
      <c r="L8668" s="1">
        <v>24.358053319081144</v>
      </c>
      <c r="M8668" s="2">
        <f>Table13[[#This Row],[Cons h '[MWh']]]-Table13[[#This Row],[Ewec_prod '[MWh']]]-Table13[[#This Row],[Eeol_prod '[MWh']]]-Table13[[#This Row],[Efv_prod '[MWh']]]</f>
        <v>18.825053319081142</v>
      </c>
    </row>
    <row r="8669" x14ac:dyDescent="0.25">
      <c r="E8669" s="4">
        <v>43827.125</v>
      </c>
      <c r="F8669" s="3">
        <v>4.64E-3</v>
      </c>
      <c r="G8669" s="2">
        <f>Table13[[#This Row],[CF % FV]]*$A$2</f>
        <v>0.51039999999999996</v>
      </c>
      <c r="H8669" s="3">
        <v>5.7294355260367698E-2</v>
      </c>
      <c r="I8669" s="2">
        <f>Table13[[#This Row],[CF % EOL ]]*$A$6</f>
        <v>0</v>
      </c>
      <c r="J8669" s="3">
        <v>0.10755442801967502</v>
      </c>
      <c r="K8669" s="2">
        <f>$A$10*Table13[[#This Row],[CF % WEC]]</f>
        <v>0</v>
      </c>
      <c r="L8669" s="1">
        <v>23.70205591137351</v>
      </c>
      <c r="M8669" s="2">
        <f>Table13[[#This Row],[Cons h '[MWh']]]-Table13[[#This Row],[Ewec_prod '[MWh']]]-Table13[[#This Row],[Eeol_prod '[MWh']]]-Table13[[#This Row],[Efv_prod '[MWh']]]</f>
        <v>23.191655911373509</v>
      </c>
    </row>
    <row r="8670" x14ac:dyDescent="0.25">
      <c r="E8670" s="4">
        <v>43827.166666666664</v>
      </c>
      <c r="F8670" s="3">
        <v>0</v>
      </c>
      <c r="G8670" s="2">
        <f>Table13[[#This Row],[CF % FV]]*$A$2</f>
        <v>0</v>
      </c>
      <c r="H8670" s="3">
        <v>0.217682954876909</v>
      </c>
      <c r="I8670" s="2">
        <f>Table13[[#This Row],[CF % EOL ]]*$A$6</f>
        <v>0</v>
      </c>
      <c r="J8670" s="3">
        <v>0.10939849624733268</v>
      </c>
      <c r="K8670" s="2">
        <f>$A$10*Table13[[#This Row],[CF % WEC]]</f>
        <v>0</v>
      </c>
      <c r="L8670" s="1">
        <v>29.94268305105815</v>
      </c>
      <c r="M8670" s="2">
        <f>Table13[[#This Row],[Cons h '[MWh']]]-Table13[[#This Row],[Ewec_prod '[MWh']]]-Table13[[#This Row],[Eeol_prod '[MWh']]]-Table13[[#This Row],[Efv_prod '[MWh']]]</f>
        <v>29.94268305105815</v>
      </c>
    </row>
    <row r="8671" x14ac:dyDescent="0.25">
      <c r="E8671" s="4">
        <v>43827.208333333336</v>
      </c>
      <c r="F8671" s="3">
        <v>0</v>
      </c>
      <c r="G8671" s="2">
        <f>Table13[[#This Row],[CF % FV]]*$A$2</f>
        <v>0</v>
      </c>
      <c r="H8671" s="3">
        <v>0.31964493423700902</v>
      </c>
      <c r="I8671" s="2">
        <f>Table13[[#This Row],[CF % EOL ]]*$A$6</f>
        <v>0</v>
      </c>
      <c r="J8671" s="3">
        <v>0.10906225195244686</v>
      </c>
      <c r="K8671" s="2">
        <f>$A$10*Table13[[#This Row],[CF % WEC]]</f>
        <v>0</v>
      </c>
      <c r="L8671" s="1">
        <v>32.50554482302929</v>
      </c>
      <c r="M8671" s="2">
        <f>Table13[[#This Row],[Cons h '[MWh']]]-Table13[[#This Row],[Ewec_prod '[MWh']]]-Table13[[#This Row],[Eeol_prod '[MWh']]]-Table13[[#This Row],[Efv_prod '[MWh']]]</f>
        <v>32.50554482302929</v>
      </c>
    </row>
    <row r="8672" x14ac:dyDescent="0.25">
      <c r="E8672" s="4">
        <v>43827.25</v>
      </c>
      <c r="F8672" s="3">
        <v>0</v>
      </c>
      <c r="G8672" s="2">
        <f>Table13[[#This Row],[CF % FV]]*$A$2</f>
        <v>0</v>
      </c>
      <c r="H8672" s="3">
        <v>0.55744091547788199</v>
      </c>
      <c r="I8672" s="2">
        <f>Table13[[#This Row],[CF % EOL ]]*$A$6</f>
        <v>0</v>
      </c>
      <c r="J8672" s="3">
        <v>0.10788700683283763</v>
      </c>
      <c r="K8672" s="2">
        <f>$A$10*Table13[[#This Row],[CF % WEC]]</f>
        <v>0</v>
      </c>
      <c r="L8672" s="1">
        <v>35.483123526044594</v>
      </c>
      <c r="M8672" s="2">
        <f>Table13[[#This Row],[Cons h '[MWh']]]-Table13[[#This Row],[Ewec_prod '[MWh']]]-Table13[[#This Row],[Eeol_prod '[MWh']]]-Table13[[#This Row],[Efv_prod '[MWh']]]</f>
        <v>35.483123526044594</v>
      </c>
    </row>
    <row r="8673" x14ac:dyDescent="0.25">
      <c r="E8673" s="4">
        <v>43827.291666666664</v>
      </c>
      <c r="F8673" s="3">
        <v>0</v>
      </c>
      <c r="G8673" s="2">
        <f>Table13[[#This Row],[CF % FV]]*$A$2</f>
        <v>0</v>
      </c>
      <c r="H8673" s="3">
        <v>0.69899766866588497</v>
      </c>
      <c r="I8673" s="2">
        <f>Table13[[#This Row],[CF % EOL ]]*$A$6</f>
        <v>0</v>
      </c>
      <c r="J8673" s="3">
        <v>0.10904084919697286</v>
      </c>
      <c r="K8673" s="2">
        <f>$A$10*Table13[[#This Row],[CF % WEC]]</f>
        <v>0</v>
      </c>
      <c r="L8673" s="1">
        <v>31.108613661473452</v>
      </c>
      <c r="M8673" s="2">
        <f>Table13[[#This Row],[Cons h '[MWh']]]-Table13[[#This Row],[Ewec_prod '[MWh']]]-Table13[[#This Row],[Eeol_prod '[MWh']]]-Table13[[#This Row],[Efv_prod '[MWh']]]</f>
        <v>31.108613661473452</v>
      </c>
    </row>
    <row r="8674" x14ac:dyDescent="0.25">
      <c r="E8674" s="4">
        <v>43827.333333333336</v>
      </c>
      <c r="F8674" s="3">
        <v>0</v>
      </c>
      <c r="G8674" s="2">
        <f>Table13[[#This Row],[CF % FV]]*$A$2</f>
        <v>0</v>
      </c>
      <c r="H8674" s="3">
        <v>0.58793932535092697</v>
      </c>
      <c r="I8674" s="2">
        <f>Table13[[#This Row],[CF % EOL ]]*$A$6</f>
        <v>0</v>
      </c>
      <c r="J8674" s="3">
        <v>0.11024988571891949</v>
      </c>
      <c r="K8674" s="2">
        <f>$A$10*Table13[[#This Row],[CF % WEC]]</f>
        <v>0</v>
      </c>
      <c r="L8674" s="1">
        <v>28.919809117667398</v>
      </c>
      <c r="M8674" s="2">
        <f>Table13[[#This Row],[Cons h '[MWh']]]-Table13[[#This Row],[Ewec_prod '[MWh']]]-Table13[[#This Row],[Eeol_prod '[MWh']]]-Table13[[#This Row],[Efv_prod '[MWh']]]</f>
        <v>28.919809117667398</v>
      </c>
    </row>
    <row r="8675" x14ac:dyDescent="0.25">
      <c r="E8675" s="4">
        <v>43827.375</v>
      </c>
      <c r="F8675" s="3">
        <v>0</v>
      </c>
      <c r="G8675" s="2">
        <f>Table13[[#This Row],[CF % FV]]*$A$2</f>
        <v>0</v>
      </c>
      <c r="H8675" s="3">
        <v>0.517155012316875</v>
      </c>
      <c r="I8675" s="2">
        <f>Table13[[#This Row],[CF % EOL ]]*$A$6</f>
        <v>0</v>
      </c>
      <c r="J8675" s="3">
        <v>0.10566000301573614</v>
      </c>
      <c r="K8675" s="2">
        <f>$A$10*Table13[[#This Row],[CF % WEC]]</f>
        <v>0</v>
      </c>
      <c r="L8675" s="1">
        <v>26.17801082839398</v>
      </c>
      <c r="M8675" s="2">
        <f>Table13[[#This Row],[Cons h '[MWh']]]-Table13[[#This Row],[Ewec_prod '[MWh']]]-Table13[[#This Row],[Eeol_prod '[MWh']]]-Table13[[#This Row],[Efv_prod '[MWh']]]</f>
        <v>26.17801082839398</v>
      </c>
    </row>
    <row r="8676" x14ac:dyDescent="0.25">
      <c r="E8676" s="4">
        <v>43827.416666666664</v>
      </c>
      <c r="F8676" s="3">
        <v>0</v>
      </c>
      <c r="G8676" s="2">
        <f>Table13[[#This Row],[CF % FV]]*$A$2</f>
        <v>0</v>
      </c>
      <c r="H8676" s="3">
        <v>0.10290405183793901</v>
      </c>
      <c r="I8676" s="2">
        <f>Table13[[#This Row],[CF % EOL ]]*$A$6</f>
        <v>0</v>
      </c>
      <c r="J8676" s="3">
        <v>9.8429576207028802E-2</v>
      </c>
      <c r="K8676" s="2">
        <f>$A$10*Table13[[#This Row],[CF % WEC]]</f>
        <v>0</v>
      </c>
      <c r="L8676" s="1">
        <v>30.360518056887379</v>
      </c>
      <c r="M8676" s="2">
        <f>Table13[[#This Row],[Cons h '[MWh']]]-Table13[[#This Row],[Ewec_prod '[MWh']]]-Table13[[#This Row],[Eeol_prod '[MWh']]]-Table13[[#This Row],[Efv_prod '[MWh']]]</f>
        <v>30.360518056887379</v>
      </c>
    </row>
    <row r="8677" x14ac:dyDescent="0.25">
      <c r="E8677" s="4">
        <v>43827.458333333336</v>
      </c>
      <c r="F8677" s="3">
        <v>0</v>
      </c>
      <c r="G8677" s="2">
        <f>Table13[[#This Row],[CF % FV]]*$A$2</f>
        <v>0</v>
      </c>
      <c r="H8677" s="3">
        <v>0.29706725804554301</v>
      </c>
      <c r="I8677" s="2">
        <f>Table13[[#This Row],[CF % EOL ]]*$A$6</f>
        <v>0</v>
      </c>
      <c r="J8677" s="3">
        <v>9.3493744677123611E-2</v>
      </c>
      <c r="K8677" s="2">
        <f>$A$10*Table13[[#This Row],[CF % WEC]]</f>
        <v>0</v>
      </c>
      <c r="L8677" s="1">
        <v>39.480927566700586</v>
      </c>
      <c r="M8677" s="2">
        <f>Table13[[#This Row],[Cons h '[MWh']]]-Table13[[#This Row],[Ewec_prod '[MWh']]]-Table13[[#This Row],[Eeol_prod '[MWh']]]-Table13[[#This Row],[Efv_prod '[MWh']]]</f>
        <v>39.480927566700586</v>
      </c>
    </row>
    <row r="8678" x14ac:dyDescent="0.25">
      <c r="E8678" s="4">
        <v>43827.5</v>
      </c>
      <c r="F8678" s="3">
        <v>0</v>
      </c>
      <c r="G8678" s="2">
        <f>Table13[[#This Row],[CF % FV]]*$A$2</f>
        <v>0</v>
      </c>
      <c r="H8678" s="3">
        <v>0.359083750201456</v>
      </c>
      <c r="I8678" s="2">
        <f>Table13[[#This Row],[CF % EOL ]]*$A$6</f>
        <v>0</v>
      </c>
      <c r="J8678" s="3">
        <v>8.9989144473720084E-2</v>
      </c>
      <c r="K8678" s="2">
        <f>$A$10*Table13[[#This Row],[CF % WEC]]</f>
        <v>0</v>
      </c>
      <c r="L8678" s="1">
        <v>31.83874462511432</v>
      </c>
      <c r="M8678" s="2">
        <f>Table13[[#This Row],[Cons h '[MWh']]]-Table13[[#This Row],[Ewec_prod '[MWh']]]-Table13[[#This Row],[Eeol_prod '[MWh']]]-Table13[[#This Row],[Efv_prod '[MWh']]]</f>
        <v>31.83874462511432</v>
      </c>
    </row>
    <row r="8679" x14ac:dyDescent="0.25">
      <c r="E8679" s="4">
        <v>43827.541666666664</v>
      </c>
      <c r="F8679" s="3">
        <v>0</v>
      </c>
      <c r="G8679" s="2">
        <f>Table13[[#This Row],[CF % FV]]*$A$2</f>
        <v>0</v>
      </c>
      <c r="H8679" s="3">
        <v>0.32986131898283999</v>
      </c>
      <c r="I8679" s="2">
        <f>Table13[[#This Row],[CF % EOL ]]*$A$6</f>
        <v>0</v>
      </c>
      <c r="J8679" s="3">
        <v>8.7186880053073637E-2</v>
      </c>
      <c r="K8679" s="2">
        <f>$A$10*Table13[[#This Row],[CF % WEC]]</f>
        <v>0</v>
      </c>
      <c r="L8679" s="1">
        <v>34.677632622598843</v>
      </c>
      <c r="M8679" s="2">
        <f>Table13[[#This Row],[Cons h '[MWh']]]-Table13[[#This Row],[Ewec_prod '[MWh']]]-Table13[[#This Row],[Eeol_prod '[MWh']]]-Table13[[#This Row],[Efv_prod '[MWh']]]</f>
        <v>34.677632622598843</v>
      </c>
    </row>
    <row r="8680" x14ac:dyDescent="0.25">
      <c r="E8680" s="4">
        <v>43827.583333333336</v>
      </c>
      <c r="F8680" s="3">
        <v>0</v>
      </c>
      <c r="G8680" s="2">
        <f>Table13[[#This Row],[CF % FV]]*$A$2</f>
        <v>0</v>
      </c>
      <c r="H8680" s="3">
        <v>0.20982316764755701</v>
      </c>
      <c r="I8680" s="2">
        <f>Table13[[#This Row],[CF % EOL ]]*$A$6</f>
        <v>0</v>
      </c>
      <c r="J8680" s="3">
        <v>8.4726759992915554E-2</v>
      </c>
      <c r="K8680" s="2">
        <f>$A$10*Table13[[#This Row],[CF % WEC]]</f>
        <v>0</v>
      </c>
      <c r="L8680" s="1">
        <v>32.801938972495542</v>
      </c>
      <c r="M8680" s="2">
        <f>Table13[[#This Row],[Cons h '[MWh']]]-Table13[[#This Row],[Ewec_prod '[MWh']]]-Table13[[#This Row],[Eeol_prod '[MWh']]]-Table13[[#This Row],[Efv_prod '[MWh']]]</f>
        <v>32.801938972495542</v>
      </c>
    </row>
    <row r="8681" x14ac:dyDescent="0.25">
      <c r="E8681" s="4">
        <v>43827.625</v>
      </c>
      <c r="F8681" s="3">
        <v>1.2999999999999999E-3</v>
      </c>
      <c r="G8681" s="2">
        <f>Table13[[#This Row],[CF % FV]]*$A$2</f>
        <v>0.14299999999999999</v>
      </c>
      <c r="H8681" s="3">
        <v>0.14634948273765</v>
      </c>
      <c r="I8681" s="2">
        <f>Table13[[#This Row],[CF % EOL ]]*$A$6</f>
        <v>0</v>
      </c>
      <c r="J8681" s="3">
        <v>8.2765071271452481E-2</v>
      </c>
      <c r="K8681" s="2">
        <f>$A$10*Table13[[#This Row],[CF % WEC]]</f>
        <v>0</v>
      </c>
      <c r="L8681" s="1">
        <v>36.068740691142423</v>
      </c>
      <c r="M8681" s="2">
        <f>Table13[[#This Row],[Cons h '[MWh']]]-Table13[[#This Row],[Ewec_prod '[MWh']]]-Table13[[#This Row],[Eeol_prod '[MWh']]]-Table13[[#This Row],[Efv_prod '[MWh']]]</f>
        <v>35.925740691142423</v>
      </c>
    </row>
    <row r="8682" x14ac:dyDescent="0.25">
      <c r="E8682" s="4">
        <v>43827.666666666664</v>
      </c>
      <c r="F8682" s="3">
        <v>5.5630000000000006E-2</v>
      </c>
      <c r="G8682" s="2">
        <f>Table13[[#This Row],[CF % FV]]*$A$2</f>
        <v>6.1193000000000008</v>
      </c>
      <c r="H8682" s="3">
        <v>0.201033339992369</v>
      </c>
      <c r="I8682" s="2">
        <f>Table13[[#This Row],[CF % EOL ]]*$A$6</f>
        <v>0</v>
      </c>
      <c r="J8682" s="3">
        <v>8.1093931893294918E-2</v>
      </c>
      <c r="K8682" s="2">
        <f>$A$10*Table13[[#This Row],[CF % WEC]]</f>
        <v>0</v>
      </c>
      <c r="L8682" s="1">
        <v>22.06860535537427</v>
      </c>
      <c r="M8682" s="2">
        <f>Table13[[#This Row],[Cons h '[MWh']]]-Table13[[#This Row],[Ewec_prod '[MWh']]]-Table13[[#This Row],[Eeol_prod '[MWh']]]-Table13[[#This Row],[Efv_prod '[MWh']]]</f>
        <v>15.949305355374269</v>
      </c>
    </row>
    <row r="8683" x14ac:dyDescent="0.25">
      <c r="E8683" s="4">
        <v>43827.708333333336</v>
      </c>
      <c r="F8683" s="3">
        <v>0.20394999999999999</v>
      </c>
      <c r="G8683" s="2">
        <f>Table13[[#This Row],[CF % FV]]*$A$2</f>
        <v>22.4345</v>
      </c>
      <c r="H8683" s="3">
        <v>0.26009928608129101</v>
      </c>
      <c r="I8683" s="2">
        <f>Table13[[#This Row],[CF % EOL ]]*$A$6</f>
        <v>0</v>
      </c>
      <c r="J8683" s="3">
        <v>8.0117447765413755E-2</v>
      </c>
      <c r="K8683" s="2">
        <f>$A$10*Table13[[#This Row],[CF % WEC]]</f>
        <v>0</v>
      </c>
      <c r="L8683" s="1">
        <v>30.272944701290363</v>
      </c>
      <c r="M8683" s="2">
        <f>Table13[[#This Row],[Cons h '[MWh']]]-Table13[[#This Row],[Ewec_prod '[MWh']]]-Table13[[#This Row],[Eeol_prod '[MWh']]]-Table13[[#This Row],[Efv_prod '[MWh']]]</f>
        <v>7.8384447012903635</v>
      </c>
    </row>
    <row r="8684" x14ac:dyDescent="0.25">
      <c r="E8684" s="4">
        <v>43827.75</v>
      </c>
      <c r="F8684" s="3">
        <v>0.36685000000000001</v>
      </c>
      <c r="G8684" s="2">
        <f>Table13[[#This Row],[CF % FV]]*$A$2</f>
        <v>40.353500000000004</v>
      </c>
      <c r="H8684" s="3">
        <v>0.31416247838340799</v>
      </c>
      <c r="I8684" s="2">
        <f>Table13[[#This Row],[CF % EOL ]]*$A$6</f>
        <v>0</v>
      </c>
      <c r="J8684" s="3">
        <v>7.9717628903173104E-2</v>
      </c>
      <c r="K8684" s="2">
        <f>$A$10*Table13[[#This Row],[CF % WEC]]</f>
        <v>0</v>
      </c>
      <c r="L8684" s="1">
        <v>41.56813807845824</v>
      </c>
      <c r="M8684" s="2">
        <f>Table13[[#This Row],[Cons h '[MWh']]]-Table13[[#This Row],[Ewec_prod '[MWh']]]-Table13[[#This Row],[Eeol_prod '[MWh']]]-Table13[[#This Row],[Efv_prod '[MWh']]]</f>
        <v>1.2146380784582362</v>
      </c>
    </row>
    <row r="8685" x14ac:dyDescent="0.25">
      <c r="E8685" s="4">
        <v>43827.791666666664</v>
      </c>
      <c r="F8685" s="3">
        <v>0.50078</v>
      </c>
      <c r="G8685" s="2">
        <f>Table13[[#This Row],[CF % FV]]*$A$2</f>
        <v>55.085799999999999</v>
      </c>
      <c r="H8685" s="3">
        <v>0.32613331014534902</v>
      </c>
      <c r="I8685" s="2">
        <f>Table13[[#This Row],[CF % EOL ]]*$A$6</f>
        <v>0</v>
      </c>
      <c r="J8685" s="3">
        <v>8.1328404827020237E-2</v>
      </c>
      <c r="K8685" s="2">
        <f>$A$10*Table13[[#This Row],[CF % WEC]]</f>
        <v>0</v>
      </c>
      <c r="L8685" s="1">
        <v>43.471227505260686</v>
      </c>
      <c r="M8685" s="2">
        <f>Table13[[#This Row],[Cons h '[MWh']]]-Table13[[#This Row],[Ewec_prod '[MWh']]]-Table13[[#This Row],[Eeol_prod '[MWh']]]-Table13[[#This Row],[Efv_prod '[MWh']]]</f>
        <v>-11.614572494739313</v>
      </c>
    </row>
    <row r="8686" x14ac:dyDescent="0.25">
      <c r="E8686" s="4">
        <v>43827.833333333336</v>
      </c>
      <c r="F8686" s="3">
        <v>0.60211999999999999</v>
      </c>
      <c r="G8686" s="2">
        <f>Table13[[#This Row],[CF % FV]]*$A$2</f>
        <v>66.233199999999997</v>
      </c>
      <c r="H8686" s="3">
        <v>0.27828298951700298</v>
      </c>
      <c r="I8686" s="2">
        <f>Table13[[#This Row],[CF % EOL ]]*$A$6</f>
        <v>0</v>
      </c>
      <c r="J8686" s="3">
        <v>8.2061629860460825E-2</v>
      </c>
      <c r="K8686" s="2">
        <f>$A$10*Table13[[#This Row],[CF % WEC]]</f>
        <v>0</v>
      </c>
      <c r="L8686" s="1">
        <v>35.512306033136475</v>
      </c>
      <c r="M8686" s="2">
        <f>Table13[[#This Row],[Cons h '[MWh']]]-Table13[[#This Row],[Ewec_prod '[MWh']]]-Table13[[#This Row],[Eeol_prod '[MWh']]]-Table13[[#This Row],[Efv_prod '[MWh']]]</f>
        <v>-30.720893966863521</v>
      </c>
    </row>
    <row r="8687" x14ac:dyDescent="0.25">
      <c r="E8687" s="4">
        <v>43827.875</v>
      </c>
      <c r="F8687" s="3">
        <v>0.66998999999999997</v>
      </c>
      <c r="G8687" s="2">
        <f>Table13[[#This Row],[CF % FV]]*$A$2</f>
        <v>73.698899999999995</v>
      </c>
      <c r="H8687" s="3">
        <v>0.31263472658248098</v>
      </c>
      <c r="I8687" s="2">
        <f>Table13[[#This Row],[CF % EOL ]]*$A$6</f>
        <v>0</v>
      </c>
      <c r="J8687" s="3">
        <v>9.2257955140680303E-2</v>
      </c>
      <c r="K8687" s="2">
        <f>$A$10*Table13[[#This Row],[CF % WEC]]</f>
        <v>0</v>
      </c>
      <c r="L8687" s="1">
        <v>28.557797041726573</v>
      </c>
      <c r="M8687" s="2">
        <f>Table13[[#This Row],[Cons h '[MWh']]]-Table13[[#This Row],[Ewec_prod '[MWh']]]-Table13[[#This Row],[Eeol_prod '[MWh']]]-Table13[[#This Row],[Efv_prod '[MWh']]]</f>
        <v>-45.141102958273422</v>
      </c>
    </row>
    <row r="8688" x14ac:dyDescent="0.25">
      <c r="E8688" s="4">
        <v>43827.916666666664</v>
      </c>
      <c r="F8688" s="3">
        <v>0.66003999999999996</v>
      </c>
      <c r="G8688" s="2">
        <f>Table13[[#This Row],[CF % FV]]*$A$2</f>
        <v>72.604399999999998</v>
      </c>
      <c r="H8688" s="3">
        <v>0.615719221247231</v>
      </c>
      <c r="I8688" s="2">
        <f>Table13[[#This Row],[CF % EOL ]]*$A$6</f>
        <v>0</v>
      </c>
      <c r="J8688" s="3">
        <v>0.1055558900976525</v>
      </c>
      <c r="K8688" s="2">
        <f>$A$10*Table13[[#This Row],[CF % WEC]]</f>
        <v>0</v>
      </c>
      <c r="L8688" s="1">
        <v>30.165858841340228</v>
      </c>
      <c r="M8688" s="2">
        <f>Table13[[#This Row],[Cons h '[MWh']]]-Table13[[#This Row],[Ewec_prod '[MWh']]]-Table13[[#This Row],[Eeol_prod '[MWh']]]-Table13[[#This Row],[Efv_prod '[MWh']]]</f>
        <v>-42.438541158659774</v>
      </c>
    </row>
    <row r="8689" x14ac:dyDescent="0.25">
      <c r="E8689" s="4">
        <v>43827.958333333336</v>
      </c>
      <c r="F8689" s="3">
        <v>0.51141000000000003</v>
      </c>
      <c r="G8689" s="2">
        <f>Table13[[#This Row],[CF % FV]]*$A$2</f>
        <v>56.255100000000006</v>
      </c>
      <c r="H8689" s="3">
        <v>0.63613141976422705</v>
      </c>
      <c r="I8689" s="2">
        <f>Table13[[#This Row],[CF % EOL ]]*$A$6</f>
        <v>0</v>
      </c>
      <c r="J8689" s="3">
        <v>0.1111268254333774</v>
      </c>
      <c r="K8689" s="2">
        <f>$A$10*Table13[[#This Row],[CF % WEC]]</f>
        <v>0</v>
      </c>
      <c r="L8689" s="1">
        <v>24.353928164645357</v>
      </c>
      <c r="M8689" s="2">
        <f>Table13[[#This Row],[Cons h '[MWh']]]-Table13[[#This Row],[Ewec_prod '[MWh']]]-Table13[[#This Row],[Eeol_prod '[MWh']]]-Table13[[#This Row],[Efv_prod '[MWh']]]</f>
        <v>-31.901171835354649</v>
      </c>
    </row>
    <row r="8690" x14ac:dyDescent="0.25">
      <c r="E8690" s="4">
        <v>43828</v>
      </c>
      <c r="F8690" s="3">
        <v>0.45616000000000001</v>
      </c>
      <c r="G8690" s="2">
        <f>Table13[[#This Row],[CF % FV]]*$A$2</f>
        <v>50.177599999999998</v>
      </c>
      <c r="H8690" s="3">
        <v>0.52617316992769503</v>
      </c>
      <c r="I8690" s="2">
        <f>Table13[[#This Row],[CF % EOL ]]*$A$6</f>
        <v>0</v>
      </c>
      <c r="J8690" s="3">
        <v>0.11196703610017873</v>
      </c>
      <c r="K8690" s="2">
        <f>$A$10*Table13[[#This Row],[CF % WEC]]</f>
        <v>0</v>
      </c>
      <c r="L8690" s="1">
        <v>26.164450765040645</v>
      </c>
      <c r="M8690" s="2">
        <f>Table13[[#This Row],[Cons h '[MWh']]]-Table13[[#This Row],[Ewec_prod '[MWh']]]-Table13[[#This Row],[Eeol_prod '[MWh']]]-Table13[[#This Row],[Efv_prod '[MWh']]]</f>
        <v>-24.013149234959354</v>
      </c>
    </row>
    <row r="8691" x14ac:dyDescent="0.25">
      <c r="E8691" s="4">
        <v>43828.041666666664</v>
      </c>
      <c r="F8691" s="3">
        <v>0.36948000000000003</v>
      </c>
      <c r="G8691" s="2">
        <f>Table13[[#This Row],[CF % FV]]*$A$2</f>
        <v>40.642800000000001</v>
      </c>
      <c r="H8691" s="3">
        <v>0.36817803180910402</v>
      </c>
      <c r="I8691" s="2">
        <f>Table13[[#This Row],[CF % EOL ]]*$A$6</f>
        <v>0</v>
      </c>
      <c r="J8691" s="3">
        <v>0.11004000937733086</v>
      </c>
      <c r="K8691" s="2">
        <f>$A$10*Table13[[#This Row],[CF % WEC]]</f>
        <v>0</v>
      </c>
      <c r="L8691" s="1">
        <v>27.87526918736085</v>
      </c>
      <c r="M8691" s="2">
        <f>Table13[[#This Row],[Cons h '[MWh']]]-Table13[[#This Row],[Ewec_prod '[MWh']]]-Table13[[#This Row],[Eeol_prod '[MWh']]]-Table13[[#This Row],[Efv_prod '[MWh']]]</f>
        <v>-12.767530812639151</v>
      </c>
    </row>
    <row r="8692" x14ac:dyDescent="0.25">
      <c r="E8692" s="4">
        <v>43828.083333333336</v>
      </c>
      <c r="F8692" s="3">
        <v>0.18392</v>
      </c>
      <c r="G8692" s="2">
        <f>Table13[[#This Row],[CF % FV]]*$A$2</f>
        <v>20.231200000000001</v>
      </c>
      <c r="H8692" s="3">
        <v>0.29721884068854099</v>
      </c>
      <c r="I8692" s="2">
        <f>Table13[[#This Row],[CF % EOL ]]*$A$6</f>
        <v>0</v>
      </c>
      <c r="J8692" s="3">
        <v>0.10703341537770805</v>
      </c>
      <c r="K8692" s="2">
        <f>$A$10*Table13[[#This Row],[CF % WEC]]</f>
        <v>0</v>
      </c>
      <c r="L8692" s="1">
        <v>26.718793112458727</v>
      </c>
      <c r="M8692" s="2">
        <f>Table13[[#This Row],[Cons h '[MWh']]]-Table13[[#This Row],[Ewec_prod '[MWh']]]-Table13[[#This Row],[Eeol_prod '[MWh']]]-Table13[[#This Row],[Efv_prod '[MWh']]]</f>
        <v>6.4875931124587254</v>
      </c>
    </row>
    <row r="8693" x14ac:dyDescent="0.25">
      <c r="E8693" s="4">
        <v>43828.125</v>
      </c>
      <c r="F8693" s="3">
        <v>3.2750000000000001E-2</v>
      </c>
      <c r="G8693" s="2">
        <f>Table13[[#This Row],[CF % FV]]*$A$2</f>
        <v>3.6025</v>
      </c>
      <c r="H8693" s="3">
        <v>0.28687208591951602</v>
      </c>
      <c r="I8693" s="2">
        <f>Table13[[#This Row],[CF % EOL ]]*$A$6</f>
        <v>0</v>
      </c>
      <c r="J8693" s="3">
        <v>0.10371886813153847</v>
      </c>
      <c r="K8693" s="2">
        <f>$A$10*Table13[[#This Row],[CF % WEC]]</f>
        <v>0</v>
      </c>
      <c r="L8693" s="1">
        <v>24.482927972105372</v>
      </c>
      <c r="M8693" s="2">
        <f>Table13[[#This Row],[Cons h '[MWh']]]-Table13[[#This Row],[Ewec_prod '[MWh']]]-Table13[[#This Row],[Eeol_prod '[MWh']]]-Table13[[#This Row],[Efv_prod '[MWh']]]</f>
        <v>20.880427972105373</v>
      </c>
    </row>
    <row r="8694" x14ac:dyDescent="0.25">
      <c r="E8694" s="4">
        <v>43828.166666666664</v>
      </c>
      <c r="F8694" s="3">
        <v>1.2199999999999999E-3</v>
      </c>
      <c r="G8694" s="2">
        <f>Table13[[#This Row],[CF % FV]]*$A$2</f>
        <v>0.13419999999999999</v>
      </c>
      <c r="H8694" s="3">
        <v>0.28043810085370002</v>
      </c>
      <c r="I8694" s="2">
        <f>Table13[[#This Row],[CF % EOL ]]*$A$6</f>
        <v>0</v>
      </c>
      <c r="J8694" s="3">
        <v>0.10112668618613437</v>
      </c>
      <c r="K8694" s="2">
        <f>$A$10*Table13[[#This Row],[CF % WEC]]</f>
        <v>0</v>
      </c>
      <c r="L8694" s="1">
        <v>31.867237198000666</v>
      </c>
      <c r="M8694" s="2">
        <f>Table13[[#This Row],[Cons h '[MWh']]]-Table13[[#This Row],[Ewec_prod '[MWh']]]-Table13[[#This Row],[Eeol_prod '[MWh']]]-Table13[[#This Row],[Efv_prod '[MWh']]]</f>
        <v>31.733037198000666</v>
      </c>
    </row>
    <row r="8695" x14ac:dyDescent="0.25">
      <c r="E8695" s="4">
        <v>43828.208333333336</v>
      </c>
      <c r="F8695" s="3">
        <v>0</v>
      </c>
      <c r="G8695" s="2">
        <f>Table13[[#This Row],[CF % FV]]*$A$2</f>
        <v>0</v>
      </c>
      <c r="H8695" s="3">
        <v>0.22170260336078601</v>
      </c>
      <c r="I8695" s="2">
        <f>Table13[[#This Row],[CF % EOL ]]*$A$6</f>
        <v>0</v>
      </c>
      <c r="J8695" s="3">
        <v>9.9331513448803421E-2</v>
      </c>
      <c r="K8695" s="2">
        <f>$A$10*Table13[[#This Row],[CF % WEC]]</f>
        <v>0</v>
      </c>
      <c r="L8695" s="1">
        <v>33.434200091668629</v>
      </c>
      <c r="M8695" s="2">
        <f>Table13[[#This Row],[Cons h '[MWh']]]-Table13[[#This Row],[Ewec_prod '[MWh']]]-Table13[[#This Row],[Eeol_prod '[MWh']]]-Table13[[#This Row],[Efv_prod '[MWh']]]</f>
        <v>33.434200091668629</v>
      </c>
    </row>
    <row r="8696" x14ac:dyDescent="0.25">
      <c r="E8696" s="4">
        <v>43828.25</v>
      </c>
      <c r="F8696" s="3">
        <v>0</v>
      </c>
      <c r="G8696" s="2">
        <f>Table13[[#This Row],[CF % FV]]*$A$2</f>
        <v>0</v>
      </c>
      <c r="H8696" s="3">
        <v>0.21484829278480899</v>
      </c>
      <c r="I8696" s="2">
        <f>Table13[[#This Row],[CF % EOL ]]*$A$6</f>
        <v>0</v>
      </c>
      <c r="J8696" s="3">
        <v>9.7717310344900429E-2</v>
      </c>
      <c r="K8696" s="2">
        <f>$A$10*Table13[[#This Row],[CF % WEC]]</f>
        <v>0</v>
      </c>
      <c r="L8696" s="1">
        <v>35.980688484423318</v>
      </c>
      <c r="M8696" s="2">
        <f>Table13[[#This Row],[Cons h '[MWh']]]-Table13[[#This Row],[Ewec_prod '[MWh']]]-Table13[[#This Row],[Eeol_prod '[MWh']]]-Table13[[#This Row],[Efv_prod '[MWh']]]</f>
        <v>35.980688484423318</v>
      </c>
    </row>
    <row r="8697" x14ac:dyDescent="0.25">
      <c r="E8697" s="4">
        <v>43828.291666666664</v>
      </c>
      <c r="F8697" s="3">
        <v>0</v>
      </c>
      <c r="G8697" s="2">
        <f>Table13[[#This Row],[CF % FV]]*$A$2</f>
        <v>0</v>
      </c>
      <c r="H8697" s="3">
        <v>0.26895021877220199</v>
      </c>
      <c r="I8697" s="2">
        <f>Table13[[#This Row],[CF % EOL ]]*$A$6</f>
        <v>0</v>
      </c>
      <c r="J8697" s="3">
        <v>9.6276955946145132E-2</v>
      </c>
      <c r="K8697" s="2">
        <f>$A$10*Table13[[#This Row],[CF % WEC]]</f>
        <v>0</v>
      </c>
      <c r="L8697" s="1">
        <v>36.587321161887623</v>
      </c>
      <c r="M8697" s="2">
        <f>Table13[[#This Row],[Cons h '[MWh']]]-Table13[[#This Row],[Ewec_prod '[MWh']]]-Table13[[#This Row],[Eeol_prod '[MWh']]]-Table13[[#This Row],[Efv_prod '[MWh']]]</f>
        <v>36.587321161887623</v>
      </c>
    </row>
    <row r="8698" x14ac:dyDescent="0.25">
      <c r="E8698" s="4">
        <v>43828.333333333336</v>
      </c>
      <c r="F8698" s="3">
        <v>0</v>
      </c>
      <c r="G8698" s="2">
        <f>Table13[[#This Row],[CF % FV]]*$A$2</f>
        <v>0</v>
      </c>
      <c r="H8698" s="3">
        <v>0.287909226277835</v>
      </c>
      <c r="I8698" s="2">
        <f>Table13[[#This Row],[CF % EOL ]]*$A$6</f>
        <v>0</v>
      </c>
      <c r="J8698" s="3">
        <v>9.360448149196561E-2</v>
      </c>
      <c r="K8698" s="2">
        <f>$A$10*Table13[[#This Row],[CF % WEC]]</f>
        <v>0</v>
      </c>
      <c r="L8698" s="1">
        <v>34.248344744994618</v>
      </c>
      <c r="M8698" s="2">
        <f>Table13[[#This Row],[Cons h '[MWh']]]-Table13[[#This Row],[Ewec_prod '[MWh']]]-Table13[[#This Row],[Eeol_prod '[MWh']]]-Table13[[#This Row],[Efv_prod '[MWh']]]</f>
        <v>34.248344744994618</v>
      </c>
    </row>
    <row r="8699" x14ac:dyDescent="0.25">
      <c r="E8699" s="4">
        <v>43828.375</v>
      </c>
      <c r="F8699" s="3">
        <v>0</v>
      </c>
      <c r="G8699" s="2">
        <f>Table13[[#This Row],[CF % FV]]*$A$2</f>
        <v>0</v>
      </c>
      <c r="H8699" s="3">
        <v>0.25518182755213598</v>
      </c>
      <c r="I8699" s="2">
        <f>Table13[[#This Row],[CF % EOL ]]*$A$6</f>
        <v>0</v>
      </c>
      <c r="J8699" s="3">
        <v>8.7525381910238634E-2</v>
      </c>
      <c r="K8699" s="2">
        <f>$A$10*Table13[[#This Row],[CF % WEC]]</f>
        <v>0</v>
      </c>
      <c r="L8699" s="1">
        <v>32.84001885141673</v>
      </c>
      <c r="M8699" s="2">
        <f>Table13[[#This Row],[Cons h '[MWh']]]-Table13[[#This Row],[Ewec_prod '[MWh']]]-Table13[[#This Row],[Eeol_prod '[MWh']]]-Table13[[#This Row],[Efv_prod '[MWh']]]</f>
        <v>32.84001885141673</v>
      </c>
    </row>
    <row r="8700" x14ac:dyDescent="0.25">
      <c r="E8700" s="4">
        <v>43828.416666666664</v>
      </c>
      <c r="F8700" s="3">
        <v>0</v>
      </c>
      <c r="G8700" s="2">
        <f>Table13[[#This Row],[CF % FV]]*$A$2</f>
        <v>0</v>
      </c>
      <c r="H8700" s="3">
        <v>0.117669090524517</v>
      </c>
      <c r="I8700" s="2">
        <f>Table13[[#This Row],[CF % EOL ]]*$A$6</f>
        <v>0</v>
      </c>
      <c r="J8700" s="3">
        <v>8.2883498489034868E-2</v>
      </c>
      <c r="K8700" s="2">
        <f>$A$10*Table13[[#This Row],[CF % WEC]]</f>
        <v>0</v>
      </c>
      <c r="L8700" s="1">
        <v>33.494115205881656</v>
      </c>
      <c r="M8700" s="2">
        <f>Table13[[#This Row],[Cons h '[MWh']]]-Table13[[#This Row],[Ewec_prod '[MWh']]]-Table13[[#This Row],[Eeol_prod '[MWh']]]-Table13[[#This Row],[Efv_prod '[MWh']]]</f>
        <v>33.494115205881656</v>
      </c>
    </row>
    <row r="8701" x14ac:dyDescent="0.25">
      <c r="E8701" s="4">
        <v>43828.458333333336</v>
      </c>
      <c r="F8701" s="3">
        <v>0</v>
      </c>
      <c r="G8701" s="2">
        <f>Table13[[#This Row],[CF % FV]]*$A$2</f>
        <v>0</v>
      </c>
      <c r="H8701" s="3">
        <v>8.9295996521901996E-2</v>
      </c>
      <c r="I8701" s="2">
        <f>Table13[[#This Row],[CF % EOL ]]*$A$6</f>
        <v>0</v>
      </c>
      <c r="J8701" s="3">
        <v>7.9116606402090409E-2</v>
      </c>
      <c r="K8701" s="2">
        <f>$A$10*Table13[[#This Row],[CF % WEC]]</f>
        <v>0</v>
      </c>
      <c r="L8701" s="1">
        <v>30.727988537216152</v>
      </c>
      <c r="M8701" s="2">
        <f>Table13[[#This Row],[Cons h '[MWh']]]-Table13[[#This Row],[Ewec_prod '[MWh']]]-Table13[[#This Row],[Eeol_prod '[MWh']]]-Table13[[#This Row],[Efv_prod '[MWh']]]</f>
        <v>30.727988537216152</v>
      </c>
    </row>
    <row r="8702" x14ac:dyDescent="0.25">
      <c r="E8702" s="4">
        <v>43828.5</v>
      </c>
      <c r="F8702" s="3">
        <v>0</v>
      </c>
      <c r="G8702" s="2">
        <f>Table13[[#This Row],[CF % FV]]*$A$2</f>
        <v>0</v>
      </c>
      <c r="H8702" s="3">
        <v>4.6859425140809402E-2</v>
      </c>
      <c r="I8702" s="2">
        <f>Table13[[#This Row],[CF % EOL ]]*$A$6</f>
        <v>0</v>
      </c>
      <c r="J8702" s="3">
        <v>7.5982478268371192E-2</v>
      </c>
      <c r="K8702" s="2">
        <f>$A$10*Table13[[#This Row],[CF % WEC]]</f>
        <v>0</v>
      </c>
      <c r="L8702" s="1">
        <v>42.686144808714012</v>
      </c>
      <c r="M8702" s="2">
        <f>Table13[[#This Row],[Cons h '[MWh']]]-Table13[[#This Row],[Ewec_prod '[MWh']]]-Table13[[#This Row],[Eeol_prod '[MWh']]]-Table13[[#This Row],[Efv_prod '[MWh']]]</f>
        <v>42.686144808714012</v>
      </c>
    </row>
    <row r="8703" x14ac:dyDescent="0.25">
      <c r="E8703" s="4">
        <v>43828.541666666664</v>
      </c>
      <c r="F8703" s="3">
        <v>0</v>
      </c>
      <c r="G8703" s="2">
        <f>Table13[[#This Row],[CF % FV]]*$A$2</f>
        <v>0</v>
      </c>
      <c r="H8703" s="3">
        <v>-5.9133908526063099E-4</v>
      </c>
      <c r="I8703" s="2">
        <f>Table13[[#This Row],[CF % EOL ]]*$A$6</f>
        <v>0</v>
      </c>
      <c r="J8703" s="3">
        <v>7.3224424395292642E-2</v>
      </c>
      <c r="K8703" s="2">
        <f>$A$10*Table13[[#This Row],[CF % WEC]]</f>
        <v>0</v>
      </c>
      <c r="L8703" s="1">
        <v>41.885911783076224</v>
      </c>
      <c r="M8703" s="2">
        <f>Table13[[#This Row],[Cons h '[MWh']]]-Table13[[#This Row],[Ewec_prod '[MWh']]]-Table13[[#This Row],[Eeol_prod '[MWh']]]-Table13[[#This Row],[Efv_prod '[MWh']]]</f>
        <v>41.885911783076224</v>
      </c>
    </row>
    <row r="8704" x14ac:dyDescent="0.25">
      <c r="E8704" s="4">
        <v>43828.583333333336</v>
      </c>
      <c r="F8704" s="3">
        <v>0</v>
      </c>
      <c r="G8704" s="2">
        <f>Table13[[#This Row],[CF % FV]]*$A$2</f>
        <v>0</v>
      </c>
      <c r="H8704" s="3">
        <v>-3.72475193607317E-3</v>
      </c>
      <c r="I8704" s="2">
        <f>Table13[[#This Row],[CF % EOL ]]*$A$6</f>
        <v>0</v>
      </c>
      <c r="J8704" s="3">
        <v>7.1545194568378087E-2</v>
      </c>
      <c r="K8704" s="2">
        <f>$A$10*Table13[[#This Row],[CF % WEC]]</f>
        <v>0</v>
      </c>
      <c r="L8704" s="1">
        <v>35.004072465677496</v>
      </c>
      <c r="M8704" s="2">
        <f>Table13[[#This Row],[Cons h '[MWh']]]-Table13[[#This Row],[Ewec_prod '[MWh']]]-Table13[[#This Row],[Eeol_prod '[MWh']]]-Table13[[#This Row],[Efv_prod '[MWh']]]</f>
        <v>35.004072465677496</v>
      </c>
    </row>
    <row r="8705" x14ac:dyDescent="0.25">
      <c r="E8705" s="4">
        <v>43828.625</v>
      </c>
      <c r="F8705" s="3">
        <v>1.75E-3</v>
      </c>
      <c r="G8705" s="2">
        <f>Table13[[#This Row],[CF % FV]]*$A$2</f>
        <v>0.1925</v>
      </c>
      <c r="H8705" s="3">
        <v>4.5084991052741401E-3</v>
      </c>
      <c r="I8705" s="2">
        <f>Table13[[#This Row],[CF % EOL ]]*$A$6</f>
        <v>0</v>
      </c>
      <c r="J8705" s="3">
        <v>7.0860164617328372E-2</v>
      </c>
      <c r="K8705" s="2">
        <f>$A$10*Table13[[#This Row],[CF % WEC]]</f>
        <v>0</v>
      </c>
      <c r="L8705" s="1">
        <v>36.263895921140076</v>
      </c>
      <c r="M8705" s="2">
        <f>Table13[[#This Row],[Cons h '[MWh']]]-Table13[[#This Row],[Ewec_prod '[MWh']]]-Table13[[#This Row],[Eeol_prod '[MWh']]]-Table13[[#This Row],[Efv_prod '[MWh']]]</f>
        <v>36.071395921140073</v>
      </c>
    </row>
    <row r="8706" x14ac:dyDescent="0.25">
      <c r="E8706" s="4">
        <v>43828.666666666664</v>
      </c>
      <c r="F8706" s="3">
        <v>4.6719999999999998E-2</v>
      </c>
      <c r="G8706" s="2">
        <f>Table13[[#This Row],[CF % FV]]*$A$2</f>
        <v>5.1391999999999998</v>
      </c>
      <c r="H8706" s="3">
        <v>6.3509147787850301E-2</v>
      </c>
      <c r="I8706" s="2">
        <f>Table13[[#This Row],[CF % EOL ]]*$A$6</f>
        <v>0</v>
      </c>
      <c r="J8706" s="3">
        <v>7.0877642938512328E-2</v>
      </c>
      <c r="K8706" s="2">
        <f>$A$10*Table13[[#This Row],[CF % WEC]]</f>
        <v>0</v>
      </c>
      <c r="L8706" s="1">
        <v>27.221776193801404</v>
      </c>
      <c r="M8706" s="2">
        <f>Table13[[#This Row],[Cons h '[MWh']]]-Table13[[#This Row],[Ewec_prod '[MWh']]]-Table13[[#This Row],[Eeol_prod '[MWh']]]-Table13[[#This Row],[Efv_prod '[MWh']]]</f>
        <v>22.082576193801405</v>
      </c>
    </row>
    <row r="8707" x14ac:dyDescent="0.25">
      <c r="E8707" s="4">
        <v>43828.708333333336</v>
      </c>
      <c r="F8707" s="3">
        <v>0.17080999999999999</v>
      </c>
      <c r="G8707" s="2">
        <f>Table13[[#This Row],[CF % FV]]*$A$2</f>
        <v>18.789099999999998</v>
      </c>
      <c r="H8707" s="3">
        <v>0.19367269272884099</v>
      </c>
      <c r="I8707" s="2">
        <f>Table13[[#This Row],[CF % EOL ]]*$A$6</f>
        <v>0</v>
      </c>
      <c r="J8707" s="3">
        <v>7.1816722900319749E-2</v>
      </c>
      <c r="K8707" s="2">
        <f>$A$10*Table13[[#This Row],[CF % WEC]]</f>
        <v>0</v>
      </c>
      <c r="L8707" s="1">
        <v>35.87088293279281</v>
      </c>
      <c r="M8707" s="2">
        <f>Table13[[#This Row],[Cons h '[MWh']]]-Table13[[#This Row],[Ewec_prod '[MWh']]]-Table13[[#This Row],[Eeol_prod '[MWh']]]-Table13[[#This Row],[Efv_prod '[MWh']]]</f>
        <v>17.081782932792812</v>
      </c>
    </row>
    <row r="8708" x14ac:dyDescent="0.25">
      <c r="E8708" s="4">
        <v>43828.75</v>
      </c>
      <c r="F8708" s="3">
        <v>0.33493000000000001</v>
      </c>
      <c r="G8708" s="2">
        <f>Table13[[#This Row],[CF % FV]]*$A$2</f>
        <v>36.842300000000002</v>
      </c>
      <c r="H8708" s="3">
        <v>0.237635638654486</v>
      </c>
      <c r="I8708" s="2">
        <f>Table13[[#This Row],[CF % EOL ]]*$A$6</f>
        <v>0</v>
      </c>
      <c r="J8708" s="3">
        <v>7.3329745606015864E-2</v>
      </c>
      <c r="K8708" s="2">
        <f>$A$10*Table13[[#This Row],[CF % WEC]]</f>
        <v>0</v>
      </c>
      <c r="L8708" s="1">
        <v>45.119221385919161</v>
      </c>
      <c r="M8708" s="2">
        <f>Table13[[#This Row],[Cons h '[MWh']]]-Table13[[#This Row],[Ewec_prod '[MWh']]]-Table13[[#This Row],[Eeol_prod '[MWh']]]-Table13[[#This Row],[Efv_prod '[MWh']]]</f>
        <v>8.2769213859191595</v>
      </c>
    </row>
    <row r="8709" x14ac:dyDescent="0.25">
      <c r="E8709" s="4">
        <v>43828.791666666664</v>
      </c>
      <c r="F8709" s="3">
        <v>0.42510000000000003</v>
      </c>
      <c r="G8709" s="2">
        <f>Table13[[#This Row],[CF % FV]]*$A$2</f>
        <v>46.761000000000003</v>
      </c>
      <c r="H8709" s="3">
        <v>0.21665895985265399</v>
      </c>
      <c r="I8709" s="2">
        <f>Table13[[#This Row],[CF % EOL ]]*$A$6</f>
        <v>0</v>
      </c>
      <c r="J8709" s="3">
        <v>7.1678606856506386E-2</v>
      </c>
      <c r="K8709" s="2">
        <f>$A$10*Table13[[#This Row],[CF % WEC]]</f>
        <v>0</v>
      </c>
      <c r="L8709" s="1">
        <v>47.80036616108903</v>
      </c>
      <c r="M8709" s="2">
        <f>Table13[[#This Row],[Cons h '[MWh']]]-Table13[[#This Row],[Ewec_prod '[MWh']]]-Table13[[#This Row],[Eeol_prod '[MWh']]]-Table13[[#This Row],[Efv_prod '[MWh']]]</f>
        <v>1.0393661610890277</v>
      </c>
    </row>
    <row r="8710" x14ac:dyDescent="0.25">
      <c r="E8710" s="4">
        <v>43828.833333333336</v>
      </c>
      <c r="F8710" s="3">
        <v>0.59782000000000002</v>
      </c>
      <c r="G8710" s="2">
        <f>Table13[[#This Row],[CF % FV]]*$A$2</f>
        <v>65.760199999999998</v>
      </c>
      <c r="H8710" s="3">
        <v>0.210598299438161</v>
      </c>
      <c r="I8710" s="2">
        <f>Table13[[#This Row],[CF % EOL ]]*$A$6</f>
        <v>0</v>
      </c>
      <c r="J8710" s="3">
        <v>7.3634018559540285E-2</v>
      </c>
      <c r="K8710" s="2">
        <f>$A$10*Table13[[#This Row],[CF % WEC]]</f>
        <v>0</v>
      </c>
      <c r="L8710" s="1">
        <v>38.701303764297329</v>
      </c>
      <c r="M8710" s="2">
        <f>Table13[[#This Row],[Cons h '[MWh']]]-Table13[[#This Row],[Ewec_prod '[MWh']]]-Table13[[#This Row],[Eeol_prod '[MWh']]]-Table13[[#This Row],[Efv_prod '[MWh']]]</f>
        <v>-27.058896235702669</v>
      </c>
    </row>
    <row r="8711" x14ac:dyDescent="0.25">
      <c r="E8711" s="4">
        <v>43828.875</v>
      </c>
      <c r="F8711" s="3">
        <v>0.70672999999999997</v>
      </c>
      <c r="G8711" s="2">
        <f>Table13[[#This Row],[CF % FV]]*$A$2</f>
        <v>77.740299999999991</v>
      </c>
      <c r="H8711" s="3">
        <v>0.26127349589605903</v>
      </c>
      <c r="I8711" s="2">
        <f>Table13[[#This Row],[CF % EOL ]]*$A$6</f>
        <v>0</v>
      </c>
      <c r="J8711" s="3">
        <v>7.5489820445772057E-2</v>
      </c>
      <c r="K8711" s="2">
        <f>$A$10*Table13[[#This Row],[CF % WEC]]</f>
        <v>0</v>
      </c>
      <c r="L8711" s="1">
        <v>31.911293375203901</v>
      </c>
      <c r="M8711" s="2">
        <f>Table13[[#This Row],[Cons h '[MWh']]]-Table13[[#This Row],[Ewec_prod '[MWh']]]-Table13[[#This Row],[Eeol_prod '[MWh']]]-Table13[[#This Row],[Efv_prod '[MWh']]]</f>
        <v>-45.829006624796094</v>
      </c>
    </row>
    <row r="8712" x14ac:dyDescent="0.25">
      <c r="E8712" s="4">
        <v>43828.916666666664</v>
      </c>
      <c r="F8712" s="3">
        <v>0.63942999999999994</v>
      </c>
      <c r="G8712" s="2">
        <f>Table13[[#This Row],[CF % FV]]*$A$2</f>
        <v>70.337299999999999</v>
      </c>
      <c r="H8712" s="3">
        <v>0.52780792578950497</v>
      </c>
      <c r="I8712" s="2">
        <f>Table13[[#This Row],[CF % EOL ]]*$A$6</f>
        <v>0</v>
      </c>
      <c r="J8712" s="3">
        <v>8.061860137816651E-2</v>
      </c>
      <c r="K8712" s="2">
        <f>$A$10*Table13[[#This Row],[CF % WEC]]</f>
        <v>0</v>
      </c>
      <c r="L8712" s="1">
        <v>29.203182766263939</v>
      </c>
      <c r="M8712" s="2">
        <f>Table13[[#This Row],[Cons h '[MWh']]]-Table13[[#This Row],[Ewec_prod '[MWh']]]-Table13[[#This Row],[Eeol_prod '[MWh']]]-Table13[[#This Row],[Efv_prod '[MWh']]]</f>
        <v>-41.134117233736063</v>
      </c>
    </row>
    <row r="8713" x14ac:dyDescent="0.25">
      <c r="E8713" s="4">
        <v>43828.958333333336</v>
      </c>
      <c r="F8713" s="3">
        <v>0.61929000000000001</v>
      </c>
      <c r="G8713" s="2">
        <f>Table13[[#This Row],[CF % FV]]*$A$2</f>
        <v>68.121899999999997</v>
      </c>
      <c r="H8713" s="3">
        <v>0.54635015613821203</v>
      </c>
      <c r="I8713" s="2">
        <f>Table13[[#This Row],[CF % EOL ]]*$A$6</f>
        <v>0</v>
      </c>
      <c r="J8713" s="3">
        <v>8.3419730206897719E-2</v>
      </c>
      <c r="K8713" s="2">
        <f>$A$10*Table13[[#This Row],[CF % WEC]]</f>
        <v>0</v>
      </c>
      <c r="L8713" s="1">
        <v>27.181274404319225</v>
      </c>
      <c r="M8713" s="2">
        <f>Table13[[#This Row],[Cons h '[MWh']]]-Table13[[#This Row],[Ewec_prod '[MWh']]]-Table13[[#This Row],[Eeol_prod '[MWh']]]-Table13[[#This Row],[Efv_prod '[MWh']]]</f>
        <v>-40.940625595680771</v>
      </c>
    </row>
    <row r="8714" x14ac:dyDescent="0.25">
      <c r="E8714" s="4">
        <v>43829</v>
      </c>
      <c r="F8714" s="3">
        <v>0.45552999999999999</v>
      </c>
      <c r="G8714" s="2">
        <f>Table13[[#This Row],[CF % FV]]*$A$2</f>
        <v>50.1083</v>
      </c>
      <c r="H8714" s="3">
        <v>0.48314384009743</v>
      </c>
      <c r="I8714" s="2">
        <f>Table13[[#This Row],[CF % EOL ]]*$A$6</f>
        <v>0</v>
      </c>
      <c r="J8714" s="3">
        <v>8.2972590413579045E-2</v>
      </c>
      <c r="K8714" s="2">
        <f>$A$10*Table13[[#This Row],[CF % WEC]]</f>
        <v>0</v>
      </c>
      <c r="L8714" s="1">
        <v>28.597823758144667</v>
      </c>
      <c r="M8714" s="2">
        <f>Table13[[#This Row],[Cons h '[MWh']]]-Table13[[#This Row],[Ewec_prod '[MWh']]]-Table13[[#This Row],[Eeol_prod '[MWh']]]-Table13[[#This Row],[Efv_prod '[MWh']]]</f>
        <v>-21.510476241855333</v>
      </c>
    </row>
    <row r="8715" x14ac:dyDescent="0.25">
      <c r="E8715" s="4">
        <v>43829.041666666664</v>
      </c>
      <c r="F8715" s="3">
        <v>0.31580000000000003</v>
      </c>
      <c r="G8715" s="2">
        <f>Table13[[#This Row],[CF % FV]]*$A$2</f>
        <v>34.738</v>
      </c>
      <c r="H8715" s="3">
        <v>0.38026673024658197</v>
      </c>
      <c r="I8715" s="2">
        <f>Table13[[#This Row],[CF % EOL ]]*$A$6</f>
        <v>0</v>
      </c>
      <c r="J8715" s="3">
        <v>8.0322692369380083E-2</v>
      </c>
      <c r="K8715" s="2">
        <f>$A$10*Table13[[#This Row],[CF % WEC]]</f>
        <v>0</v>
      </c>
      <c r="L8715" s="1">
        <v>28.715026164393141</v>
      </c>
      <c r="M8715" s="2">
        <f>Table13[[#This Row],[Cons h '[MWh']]]-Table13[[#This Row],[Ewec_prod '[MWh']]]-Table13[[#This Row],[Eeol_prod '[MWh']]]-Table13[[#This Row],[Efv_prod '[MWh']]]</f>
        <v>-6.0229738356068587</v>
      </c>
    </row>
    <row r="8716" x14ac:dyDescent="0.25">
      <c r="E8716" s="4">
        <v>43829.083333333336</v>
      </c>
      <c r="F8716" s="3">
        <v>0.18443999999999999</v>
      </c>
      <c r="G8716" s="2">
        <f>Table13[[#This Row],[CF % FV]]*$A$2</f>
        <v>20.288399999999999</v>
      </c>
      <c r="H8716" s="3">
        <v>0.35001155444152399</v>
      </c>
      <c r="I8716" s="2">
        <f>Table13[[#This Row],[CF % EOL ]]*$A$6</f>
        <v>0</v>
      </c>
      <c r="J8716" s="3">
        <v>7.8064458997211636E-2</v>
      </c>
      <c r="K8716" s="2">
        <f>$A$10*Table13[[#This Row],[CF % WEC]]</f>
        <v>0</v>
      </c>
      <c r="L8716" s="1">
        <v>31.535894113832505</v>
      </c>
      <c r="M8716" s="2">
        <f>Table13[[#This Row],[Cons h '[MWh']]]-Table13[[#This Row],[Ewec_prod '[MWh']]]-Table13[[#This Row],[Eeol_prod '[MWh']]]-Table13[[#This Row],[Efv_prod '[MWh']]]</f>
        <v>11.247494113832506</v>
      </c>
    </row>
    <row r="8717" x14ac:dyDescent="0.25">
      <c r="E8717" s="4">
        <v>43829.125</v>
      </c>
      <c r="F8717" s="3">
        <v>3.7929999999999998E-2</v>
      </c>
      <c r="G8717" s="2">
        <f>Table13[[#This Row],[CF % FV]]*$A$2</f>
        <v>4.1722999999999999</v>
      </c>
      <c r="H8717" s="3">
        <v>0.36345409744838802</v>
      </c>
      <c r="I8717" s="2">
        <f>Table13[[#This Row],[CF % EOL ]]*$A$6</f>
        <v>0</v>
      </c>
      <c r="J8717" s="3">
        <v>7.7738690504547639E-2</v>
      </c>
      <c r="K8717" s="2">
        <f>$A$10*Table13[[#This Row],[CF % WEC]]</f>
        <v>0</v>
      </c>
      <c r="L8717" s="1">
        <v>31.03778348509891</v>
      </c>
      <c r="M8717" s="2">
        <f>Table13[[#This Row],[Cons h '[MWh']]]-Table13[[#This Row],[Ewec_prod '[MWh']]]-Table13[[#This Row],[Eeol_prod '[MWh']]]-Table13[[#This Row],[Efv_prod '[MWh']]]</f>
        <v>26.86548348509891</v>
      </c>
    </row>
    <row r="8718" x14ac:dyDescent="0.25">
      <c r="E8718" s="4">
        <v>43829.166666666664</v>
      </c>
      <c r="F8718" s="3">
        <v>9.7999999999999997E-4</v>
      </c>
      <c r="G8718" s="2">
        <f>Table13[[#This Row],[CF % FV]]*$A$2</f>
        <v>0.10779999999999999</v>
      </c>
      <c r="H8718" s="3">
        <v>0.37779450565349298</v>
      </c>
      <c r="I8718" s="2">
        <f>Table13[[#This Row],[CF % EOL ]]*$A$6</f>
        <v>0</v>
      </c>
      <c r="J8718" s="3">
        <v>8.0428820141714374E-2</v>
      </c>
      <c r="K8718" s="2">
        <f>$A$10*Table13[[#This Row],[CF % WEC]]</f>
        <v>0</v>
      </c>
      <c r="L8718" s="1">
        <v>37.229981812906779</v>
      </c>
      <c r="M8718" s="2">
        <f>Table13[[#This Row],[Cons h '[MWh']]]-Table13[[#This Row],[Ewec_prod '[MWh']]]-Table13[[#This Row],[Eeol_prod '[MWh']]]-Table13[[#This Row],[Efv_prod '[MWh']]]</f>
        <v>37.122181812906781</v>
      </c>
    </row>
    <row r="8719" x14ac:dyDescent="0.25">
      <c r="E8719" s="4">
        <v>43829.208333333336</v>
      </c>
      <c r="F8719" s="3">
        <v>0</v>
      </c>
      <c r="G8719" s="2">
        <f>Table13[[#This Row],[CF % FV]]*$A$2</f>
        <v>0</v>
      </c>
      <c r="H8719" s="3">
        <v>0.428176992952084</v>
      </c>
      <c r="I8719" s="2">
        <f>Table13[[#This Row],[CF % EOL ]]*$A$6</f>
        <v>0</v>
      </c>
      <c r="J8719" s="3">
        <v>8.4038275541348212E-2</v>
      </c>
      <c r="K8719" s="2">
        <f>$A$10*Table13[[#This Row],[CF % WEC]]</f>
        <v>0</v>
      </c>
      <c r="L8719" s="1">
        <v>38.820022022260979</v>
      </c>
      <c r="M8719" s="2">
        <f>Table13[[#This Row],[Cons h '[MWh']]]-Table13[[#This Row],[Ewec_prod '[MWh']]]-Table13[[#This Row],[Eeol_prod '[MWh']]]-Table13[[#This Row],[Efv_prod '[MWh']]]</f>
        <v>38.820022022260979</v>
      </c>
    </row>
    <row r="8720" x14ac:dyDescent="0.25">
      <c r="E8720" s="4">
        <v>43829.25</v>
      </c>
      <c r="F8720" s="3">
        <v>0</v>
      </c>
      <c r="G8720" s="2">
        <f>Table13[[#This Row],[CF % FV]]*$A$2</f>
        <v>0</v>
      </c>
      <c r="H8720" s="3">
        <v>0.43560288352162502</v>
      </c>
      <c r="I8720" s="2">
        <f>Table13[[#This Row],[CF % EOL ]]*$A$6</f>
        <v>0</v>
      </c>
      <c r="J8720" s="3">
        <v>8.9283880277728475E-2</v>
      </c>
      <c r="K8720" s="2">
        <f>$A$10*Table13[[#This Row],[CF % WEC]]</f>
        <v>0</v>
      </c>
      <c r="L8720" s="1">
        <v>39.985073205606724</v>
      </c>
      <c r="M8720" s="2">
        <f>Table13[[#This Row],[Cons h '[MWh']]]-Table13[[#This Row],[Ewec_prod '[MWh']]]-Table13[[#This Row],[Eeol_prod '[MWh']]]-Table13[[#This Row],[Efv_prod '[MWh']]]</f>
        <v>39.985073205606724</v>
      </c>
    </row>
    <row r="8721" x14ac:dyDescent="0.25">
      <c r="E8721" s="4">
        <v>43829.291666666664</v>
      </c>
      <c r="F8721" s="3">
        <v>0</v>
      </c>
      <c r="G8721" s="2">
        <f>Table13[[#This Row],[CF % FV]]*$A$2</f>
        <v>0</v>
      </c>
      <c r="H8721" s="3">
        <v>0.42836007847794499</v>
      </c>
      <c r="I8721" s="2">
        <f>Table13[[#This Row],[CF % EOL ]]*$A$6</f>
        <v>0</v>
      </c>
      <c r="J8721" s="3">
        <v>9.5330602134532524E-2</v>
      </c>
      <c r="K8721" s="2">
        <f>$A$10*Table13[[#This Row],[CF % WEC]]</f>
        <v>0</v>
      </c>
      <c r="L8721" s="1">
        <v>39.088786630758442</v>
      </c>
      <c r="M8721" s="2">
        <f>Table13[[#This Row],[Cons h '[MWh']]]-Table13[[#This Row],[Ewec_prod '[MWh']]]-Table13[[#This Row],[Eeol_prod '[MWh']]]-Table13[[#This Row],[Efv_prod '[MWh']]]</f>
        <v>39.088786630758442</v>
      </c>
    </row>
    <row r="8722" x14ac:dyDescent="0.25">
      <c r="E8722" s="4">
        <v>43829.333333333336</v>
      </c>
      <c r="F8722" s="3">
        <v>0</v>
      </c>
      <c r="G8722" s="2">
        <f>Table13[[#This Row],[CF % FV]]*$A$2</f>
        <v>0</v>
      </c>
      <c r="H8722" s="3">
        <v>0.419406408198152</v>
      </c>
      <c r="I8722" s="2">
        <f>Table13[[#This Row],[CF % EOL ]]*$A$6</f>
        <v>0</v>
      </c>
      <c r="J8722" s="3">
        <v>9.8762706865976713E-2</v>
      </c>
      <c r="K8722" s="2">
        <f>$A$10*Table13[[#This Row],[CF % WEC]]</f>
        <v>0</v>
      </c>
      <c r="L8722" s="1">
        <v>41.176273512819947</v>
      </c>
      <c r="M8722" s="2">
        <f>Table13[[#This Row],[Cons h '[MWh']]]-Table13[[#This Row],[Ewec_prod '[MWh']]]-Table13[[#This Row],[Eeol_prod '[MWh']]]-Table13[[#This Row],[Efv_prod '[MWh']]]</f>
        <v>41.176273512819947</v>
      </c>
    </row>
    <row r="8723" x14ac:dyDescent="0.25">
      <c r="E8723" s="4">
        <v>43829.375</v>
      </c>
      <c r="F8723" s="3">
        <v>0</v>
      </c>
      <c r="G8723" s="2">
        <f>Table13[[#This Row],[CF % FV]]*$A$2</f>
        <v>0</v>
      </c>
      <c r="H8723" s="3">
        <v>0.38555601680138002</v>
      </c>
      <c r="I8723" s="2">
        <f>Table13[[#This Row],[CF % EOL ]]*$A$6</f>
        <v>0</v>
      </c>
      <c r="J8723" s="3">
        <v>0.10345329140558014</v>
      </c>
      <c r="K8723" s="2">
        <f>$A$10*Table13[[#This Row],[CF % WEC]]</f>
        <v>0</v>
      </c>
      <c r="L8723" s="1">
        <v>40.891650710834348</v>
      </c>
      <c r="M8723" s="2">
        <f>Table13[[#This Row],[Cons h '[MWh']]]-Table13[[#This Row],[Ewec_prod '[MWh']]]-Table13[[#This Row],[Eeol_prod '[MWh']]]-Table13[[#This Row],[Efv_prod '[MWh']]]</f>
        <v>40.891650710834348</v>
      </c>
    </row>
    <row r="8724" x14ac:dyDescent="0.25">
      <c r="E8724" s="4">
        <v>43829.416666666664</v>
      </c>
      <c r="F8724" s="3">
        <v>0</v>
      </c>
      <c r="G8724" s="2">
        <f>Table13[[#This Row],[CF % FV]]*$A$2</f>
        <v>0</v>
      </c>
      <c r="H8724" s="3">
        <v>0.48385988891070902</v>
      </c>
      <c r="I8724" s="2">
        <f>Table13[[#This Row],[CF % EOL ]]*$A$6</f>
        <v>0</v>
      </c>
      <c r="J8724" s="3">
        <v>0.11036848605949486</v>
      </c>
      <c r="K8724" s="2">
        <f>$A$10*Table13[[#This Row],[CF % WEC]]</f>
        <v>0</v>
      </c>
      <c r="L8724" s="1">
        <v>41.42970986401086</v>
      </c>
      <c r="M8724" s="2">
        <f>Table13[[#This Row],[Cons h '[MWh']]]-Table13[[#This Row],[Ewec_prod '[MWh']]]-Table13[[#This Row],[Eeol_prod '[MWh']]]-Table13[[#This Row],[Efv_prod '[MWh']]]</f>
        <v>41.42970986401086</v>
      </c>
    </row>
    <row r="8725" x14ac:dyDescent="0.25">
      <c r="E8725" s="4">
        <v>43829.458333333336</v>
      </c>
      <c r="F8725" s="3">
        <v>0</v>
      </c>
      <c r="G8725" s="2">
        <f>Table13[[#This Row],[CF % FV]]*$A$2</f>
        <v>0</v>
      </c>
      <c r="H8725" s="3">
        <v>0.47787482008871102</v>
      </c>
      <c r="I8725" s="2">
        <f>Table13[[#This Row],[CF % EOL ]]*$A$6</f>
        <v>0</v>
      </c>
      <c r="J8725" s="3">
        <v>0.11500505764821155</v>
      </c>
      <c r="K8725" s="2">
        <f>$A$10*Table13[[#This Row],[CF % WEC]]</f>
        <v>0</v>
      </c>
      <c r="L8725" s="1">
        <v>45.359393232115814</v>
      </c>
      <c r="M8725" s="2">
        <f>Table13[[#This Row],[Cons h '[MWh']]]-Table13[[#This Row],[Ewec_prod '[MWh']]]-Table13[[#This Row],[Eeol_prod '[MWh']]]-Table13[[#This Row],[Efv_prod '[MWh']]]</f>
        <v>45.359393232115814</v>
      </c>
    </row>
    <row r="8726" x14ac:dyDescent="0.25">
      <c r="E8726" s="4">
        <v>43829.5</v>
      </c>
      <c r="F8726" s="3">
        <v>0</v>
      </c>
      <c r="G8726" s="2">
        <f>Table13[[#This Row],[CF % FV]]*$A$2</f>
        <v>0</v>
      </c>
      <c r="H8726" s="3">
        <v>0.42799405371811</v>
      </c>
      <c r="I8726" s="2">
        <f>Table13[[#This Row],[CF % EOL ]]*$A$6</f>
        <v>0</v>
      </c>
      <c r="J8726" s="3">
        <v>0.11488103873390919</v>
      </c>
      <c r="K8726" s="2">
        <f>$A$10*Table13[[#This Row],[CF % WEC]]</f>
        <v>0</v>
      </c>
      <c r="L8726" s="1">
        <v>40.94096858565058</v>
      </c>
      <c r="M8726" s="2">
        <f>Table13[[#This Row],[Cons h '[MWh']]]-Table13[[#This Row],[Ewec_prod '[MWh']]]-Table13[[#This Row],[Eeol_prod '[MWh']]]-Table13[[#This Row],[Efv_prod '[MWh']]]</f>
        <v>40.94096858565058</v>
      </c>
    </row>
    <row r="8727" x14ac:dyDescent="0.25">
      <c r="E8727" s="4">
        <v>43829.541666666664</v>
      </c>
      <c r="F8727" s="3">
        <v>0</v>
      </c>
      <c r="G8727" s="2">
        <f>Table13[[#This Row],[CF % FV]]*$A$2</f>
        <v>0</v>
      </c>
      <c r="H8727" s="3">
        <v>0.37380013545584001</v>
      </c>
      <c r="I8727" s="2">
        <f>Table13[[#This Row],[CF % EOL ]]*$A$6</f>
        <v>0</v>
      </c>
      <c r="J8727" s="3">
        <v>0.11154595885949148</v>
      </c>
      <c r="K8727" s="2">
        <f>$A$10*Table13[[#This Row],[CF % WEC]]</f>
        <v>0</v>
      </c>
      <c r="L8727" s="1">
        <v>39.117752419475572</v>
      </c>
      <c r="M8727" s="2">
        <f>Table13[[#This Row],[Cons h '[MWh']]]-Table13[[#This Row],[Ewec_prod '[MWh']]]-Table13[[#This Row],[Eeol_prod '[MWh']]]-Table13[[#This Row],[Efv_prod '[MWh']]]</f>
        <v>39.117752419475572</v>
      </c>
    </row>
    <row r="8728" x14ac:dyDescent="0.25">
      <c r="E8728" s="4">
        <v>43829.583333333336</v>
      </c>
      <c r="F8728" s="3">
        <v>0</v>
      </c>
      <c r="G8728" s="2">
        <f>Table13[[#This Row],[CF % FV]]*$A$2</f>
        <v>0</v>
      </c>
      <c r="H8728" s="3">
        <v>0.369325920325421</v>
      </c>
      <c r="I8728" s="2">
        <f>Table13[[#This Row],[CF % EOL ]]*$A$6</f>
        <v>0</v>
      </c>
      <c r="J8728" s="3">
        <v>0.11059512678098117</v>
      </c>
      <c r="K8728" s="2">
        <f>$A$10*Table13[[#This Row],[CF % WEC]]</f>
        <v>0</v>
      </c>
      <c r="L8728" s="1">
        <v>37.234620012066401</v>
      </c>
      <c r="M8728" s="2">
        <f>Table13[[#This Row],[Cons h '[MWh']]]-Table13[[#This Row],[Ewec_prod '[MWh']]]-Table13[[#This Row],[Eeol_prod '[MWh']]]-Table13[[#This Row],[Efv_prod '[MWh']]]</f>
        <v>37.234620012066401</v>
      </c>
    </row>
    <row r="8729" x14ac:dyDescent="0.25">
      <c r="E8729" s="4">
        <v>43829.625</v>
      </c>
      <c r="F8729" s="3">
        <v>1.91E-3</v>
      </c>
      <c r="G8729" s="2">
        <f>Table13[[#This Row],[CF % FV]]*$A$2</f>
        <v>0.21010000000000001</v>
      </c>
      <c r="H8729" s="3">
        <v>0.419406408198152</v>
      </c>
      <c r="I8729" s="2">
        <f>Table13[[#This Row],[CF % EOL ]]*$A$6</f>
        <v>0</v>
      </c>
      <c r="J8729" s="3">
        <v>0.1139276180762821</v>
      </c>
      <c r="K8729" s="2">
        <f>$A$10*Table13[[#This Row],[CF % WEC]]</f>
        <v>0</v>
      </c>
      <c r="L8729" s="1">
        <v>34.80685461433643</v>
      </c>
      <c r="M8729" s="2">
        <f>Table13[[#This Row],[Cons h '[MWh']]]-Table13[[#This Row],[Ewec_prod '[MWh']]]-Table13[[#This Row],[Eeol_prod '[MWh']]]-Table13[[#This Row],[Efv_prod '[MWh']]]</f>
        <v>34.596754614336433</v>
      </c>
    </row>
    <row r="8730" x14ac:dyDescent="0.25">
      <c r="E8730" s="4">
        <v>43829.666666666664</v>
      </c>
      <c r="F8730" s="3">
        <v>5.704E-2</v>
      </c>
      <c r="G8730" s="2">
        <f>Table13[[#This Row],[CF % FV]]*$A$2</f>
        <v>6.2744</v>
      </c>
      <c r="H8730" s="3">
        <v>0.44109333218765101</v>
      </c>
      <c r="I8730" s="2">
        <f>Table13[[#This Row],[CF % EOL ]]*$A$6</f>
        <v>0</v>
      </c>
      <c r="J8730" s="3">
        <v>0.11730289592016752</v>
      </c>
      <c r="K8730" s="2">
        <f>$A$10*Table13[[#This Row],[CF % WEC]]</f>
        <v>0</v>
      </c>
      <c r="L8730" s="1">
        <v>39.890151699860525</v>
      </c>
      <c r="M8730" s="2">
        <f>Table13[[#This Row],[Cons h '[MWh']]]-Table13[[#This Row],[Ewec_prod '[MWh']]]-Table13[[#This Row],[Eeol_prod '[MWh']]]-Table13[[#This Row],[Efv_prod '[MWh']]]</f>
        <v>33.615751699860525</v>
      </c>
    </row>
    <row r="8731" x14ac:dyDescent="0.25">
      <c r="E8731" s="4">
        <v>43829.708333333336</v>
      </c>
      <c r="F8731" s="3">
        <v>0.17695</v>
      </c>
      <c r="G8731" s="2">
        <f>Table13[[#This Row],[CF % FV]]*$A$2</f>
        <v>19.464500000000001</v>
      </c>
      <c r="H8731" s="3">
        <v>0.45820128756342898</v>
      </c>
      <c r="I8731" s="2">
        <f>Table13[[#This Row],[CF % EOL ]]*$A$6</f>
        <v>0</v>
      </c>
      <c r="J8731" s="3">
        <v>0.11969583201986896</v>
      </c>
      <c r="K8731" s="2">
        <f>$A$10*Table13[[#This Row],[CF % WEC]]</f>
        <v>0</v>
      </c>
      <c r="L8731" s="1">
        <v>44.644276990415094</v>
      </c>
      <c r="M8731" s="2">
        <f>Table13[[#This Row],[Cons h '[MWh']]]-Table13[[#This Row],[Ewec_prod '[MWh']]]-Table13[[#This Row],[Eeol_prod '[MWh']]]-Table13[[#This Row],[Efv_prod '[MWh']]]</f>
        <v>25.179776990415093</v>
      </c>
    </row>
    <row r="8732" x14ac:dyDescent="0.25">
      <c r="E8732" s="4">
        <v>43829.75</v>
      </c>
      <c r="F8732" s="3">
        <v>0.27537</v>
      </c>
      <c r="G8732" s="2">
        <f>Table13[[#This Row],[CF % FV]]*$A$2</f>
        <v>30.290700000000001</v>
      </c>
      <c r="H8732" s="3">
        <v>0.49686015939053402</v>
      </c>
      <c r="I8732" s="2">
        <f>Table13[[#This Row],[CF % EOL ]]*$A$6</f>
        <v>0</v>
      </c>
      <c r="J8732" s="3">
        <v>0.12245249882938257</v>
      </c>
      <c r="K8732" s="2">
        <f>$A$10*Table13[[#This Row],[CF % WEC]]</f>
        <v>0</v>
      </c>
      <c r="L8732" s="1">
        <v>56.897137704265695</v>
      </c>
      <c r="M8732" s="2">
        <f>Table13[[#This Row],[Cons h '[MWh']]]-Table13[[#This Row],[Ewec_prod '[MWh']]]-Table13[[#This Row],[Eeol_prod '[MWh']]]-Table13[[#This Row],[Efv_prod '[MWh']]]</f>
        <v>26.606437704265694</v>
      </c>
    </row>
    <row r="8733" x14ac:dyDescent="0.25">
      <c r="E8733" s="4">
        <v>43829.791666666664</v>
      </c>
      <c r="F8733" s="3">
        <v>0.34741000000000005</v>
      </c>
      <c r="G8733" s="2">
        <f>Table13[[#This Row],[CF % FV]]*$A$2</f>
        <v>38.215100000000007</v>
      </c>
      <c r="H8733" s="3">
        <v>0.51745891129934696</v>
      </c>
      <c r="I8733" s="2">
        <f>Table13[[#This Row],[CF % EOL ]]*$A$6</f>
        <v>0</v>
      </c>
      <c r="J8733" s="3">
        <v>0.12729937326973656</v>
      </c>
      <c r="K8733" s="2">
        <f>$A$10*Table13[[#This Row],[CF % WEC]]</f>
        <v>0</v>
      </c>
      <c r="L8733" s="1">
        <v>62.623381310233746</v>
      </c>
      <c r="M8733" s="2">
        <f>Table13[[#This Row],[Cons h '[MWh']]]-Table13[[#This Row],[Ewec_prod '[MWh']]]-Table13[[#This Row],[Eeol_prod '[MWh']]]-Table13[[#This Row],[Efv_prod '[MWh']]]</f>
        <v>24.40828131023374</v>
      </c>
    </row>
    <row r="8734" x14ac:dyDescent="0.25">
      <c r="E8734" s="4">
        <v>43829.833333333336</v>
      </c>
      <c r="F8734" s="3">
        <v>0.48797000000000001</v>
      </c>
      <c r="G8734" s="2">
        <f>Table13[[#This Row],[CF % FV]]*$A$2</f>
        <v>53.676700000000004</v>
      </c>
      <c r="H8734" s="3">
        <v>0.53945066439196199</v>
      </c>
      <c r="I8734" s="2">
        <f>Table13[[#This Row],[CF % EOL ]]*$A$6</f>
        <v>0</v>
      </c>
      <c r="J8734" s="3">
        <v>0.1351345553661292</v>
      </c>
      <c r="K8734" s="2">
        <f>$A$10*Table13[[#This Row],[CF % WEC]]</f>
        <v>0</v>
      </c>
      <c r="L8734" s="1">
        <v>45.266527358224607</v>
      </c>
      <c r="M8734" s="2">
        <f>Table13[[#This Row],[Cons h '[MWh']]]-Table13[[#This Row],[Ewec_prod '[MWh']]]-Table13[[#This Row],[Eeol_prod '[MWh']]]-Table13[[#This Row],[Efv_prod '[MWh']]]</f>
        <v>-8.4101726417753966</v>
      </c>
    </row>
    <row r="8735" x14ac:dyDescent="0.25">
      <c r="E8735" s="4">
        <v>43829.875</v>
      </c>
      <c r="F8735" s="3">
        <v>0.64041999999999999</v>
      </c>
      <c r="G8735" s="2">
        <f>Table13[[#This Row],[CF % FV]]*$A$2</f>
        <v>70.446200000000005</v>
      </c>
      <c r="H8735" s="3">
        <v>0.57370489527721003</v>
      </c>
      <c r="I8735" s="2">
        <f>Table13[[#This Row],[CF % EOL ]]*$A$6</f>
        <v>0</v>
      </c>
      <c r="J8735" s="3">
        <v>0.13792163123794485</v>
      </c>
      <c r="K8735" s="2">
        <f>$A$10*Table13[[#This Row],[CF % WEC]]</f>
        <v>0</v>
      </c>
      <c r="L8735" s="1">
        <v>41.884194462558362</v>
      </c>
      <c r="M8735" s="2">
        <f>Table13[[#This Row],[Cons h '[MWh']]]-Table13[[#This Row],[Ewec_prod '[MWh']]]-Table13[[#This Row],[Eeol_prod '[MWh']]]-Table13[[#This Row],[Efv_prod '[MWh']]]</f>
        <v>-28.562005537441642</v>
      </c>
    </row>
    <row r="8736" x14ac:dyDescent="0.25">
      <c r="E8736" s="4">
        <v>43829.916666666664</v>
      </c>
      <c r="F8736" s="3">
        <v>0.65842999999999996</v>
      </c>
      <c r="G8736" s="2">
        <f>Table13[[#This Row],[CF % FV]]*$A$2</f>
        <v>72.427300000000002</v>
      </c>
      <c r="H8736" s="3">
        <v>0.62026655043829504</v>
      </c>
      <c r="I8736" s="2">
        <f>Table13[[#This Row],[CF % EOL ]]*$A$6</f>
        <v>0</v>
      </c>
      <c r="J8736" s="3">
        <v>0.13733831031319568</v>
      </c>
      <c r="K8736" s="2">
        <f>$A$10*Table13[[#This Row],[CF % WEC]]</f>
        <v>0</v>
      </c>
      <c r="L8736" s="1">
        <v>31.919688176863662</v>
      </c>
      <c r="M8736" s="2">
        <f>Table13[[#This Row],[Cons h '[MWh']]]-Table13[[#This Row],[Ewec_prod '[MWh']]]-Table13[[#This Row],[Eeol_prod '[MWh']]]-Table13[[#This Row],[Efv_prod '[MWh']]]</f>
        <v>-40.507611823136344</v>
      </c>
    </row>
    <row r="8737" x14ac:dyDescent="0.25">
      <c r="E8737" s="4">
        <v>43829.958333333336</v>
      </c>
      <c r="F8737" s="3">
        <v>0.58925000000000005</v>
      </c>
      <c r="G8737" s="2">
        <f>Table13[[#This Row],[CF % FV]]*$A$2</f>
        <v>64.81750000000001</v>
      </c>
      <c r="H8737" s="3">
        <v>0.61180294145459202</v>
      </c>
      <c r="I8737" s="2">
        <f>Table13[[#This Row],[CF % EOL ]]*$A$6</f>
        <v>0</v>
      </c>
      <c r="J8737" s="3">
        <v>0.12934523109974944</v>
      </c>
      <c r="K8737" s="2">
        <f>$A$10*Table13[[#This Row],[CF % WEC]]</f>
        <v>0</v>
      </c>
      <c r="L8737" s="1">
        <v>28.43251433076782</v>
      </c>
      <c r="M8737" s="2">
        <f>Table13[[#This Row],[Cons h '[MWh']]]-Table13[[#This Row],[Ewec_prod '[MWh']]]-Table13[[#This Row],[Eeol_prod '[MWh']]]-Table13[[#This Row],[Efv_prod '[MWh']]]</f>
        <v>-36.384985669232194</v>
      </c>
    </row>
    <row r="8738" x14ac:dyDescent="0.25">
      <c r="E8738" s="4">
        <v>43830</v>
      </c>
      <c r="F8738" s="3">
        <v>0.44512999999999997</v>
      </c>
      <c r="G8738" s="2">
        <f>Table13[[#This Row],[CF % FV]]*$A$2</f>
        <v>48.964299999999994</v>
      </c>
      <c r="H8738" s="3">
        <v>0.50475138567086697</v>
      </c>
      <c r="I8738" s="2">
        <f>Table13[[#This Row],[CF % EOL ]]*$A$6</f>
        <v>0</v>
      </c>
      <c r="J8738" s="3">
        <v>0.1233763340859268</v>
      </c>
      <c r="K8738" s="2">
        <f>$A$10*Table13[[#This Row],[CF % WEC]]</f>
        <v>0</v>
      </c>
      <c r="L8738" s="1">
        <v>23.028157544752524</v>
      </c>
      <c r="M8738" s="2">
        <f>Table13[[#This Row],[Cons h '[MWh']]]-Table13[[#This Row],[Ewec_prod '[MWh']]]-Table13[[#This Row],[Eeol_prod '[MWh']]]-Table13[[#This Row],[Efv_prod '[MWh']]]</f>
        <v>-25.93614245524747</v>
      </c>
    </row>
    <row r="8739" x14ac:dyDescent="0.25">
      <c r="E8739" s="4">
        <v>43830.041666666664</v>
      </c>
      <c r="F8739" s="3">
        <v>0.24124999999999999</v>
      </c>
      <c r="G8739" s="2">
        <f>Table13[[#This Row],[CF % FV]]*$A$2</f>
        <v>26.537499999999998</v>
      </c>
      <c r="H8739" s="3">
        <v>0.42045716670471101</v>
      </c>
      <c r="I8739" s="2">
        <f>Table13[[#This Row],[CF % EOL ]]*$A$6</f>
        <v>0</v>
      </c>
      <c r="J8739" s="3">
        <v>0.11809714149727696</v>
      </c>
      <c r="K8739" s="2">
        <f>$A$10*Table13[[#This Row],[CF % WEC]]</f>
        <v>0</v>
      </c>
      <c r="L8739" s="1">
        <v>26.147193356626929</v>
      </c>
      <c r="M8739" s="2">
        <f>Table13[[#This Row],[Cons h '[MWh']]]-Table13[[#This Row],[Ewec_prod '[MWh']]]-Table13[[#This Row],[Eeol_prod '[MWh']]]-Table13[[#This Row],[Efv_prod '[MWh']]]</f>
        <v>-0.39030664337306931</v>
      </c>
    </row>
    <row r="8740" x14ac:dyDescent="0.25">
      <c r="E8740" s="4">
        <v>43830.083333333336</v>
      </c>
      <c r="F8740" s="3">
        <v>0.13174</v>
      </c>
      <c r="G8740" s="2">
        <f>Table13[[#This Row],[CF % FV]]*$A$2</f>
        <v>14.491399999999999</v>
      </c>
      <c r="H8740" s="3">
        <v>0.395346783021921</v>
      </c>
      <c r="I8740" s="2">
        <f>Table13[[#This Row],[CF % EOL ]]*$A$6</f>
        <v>0</v>
      </c>
      <c r="J8740" s="3">
        <v>0.11313684618995427</v>
      </c>
      <c r="K8740" s="2">
        <f>$A$10*Table13[[#This Row],[CF % WEC]]</f>
        <v>0</v>
      </c>
      <c r="L8740" s="1">
        <v>23.974803427885988</v>
      </c>
      <c r="M8740" s="2">
        <f>Table13[[#This Row],[Cons h '[MWh']]]-Table13[[#This Row],[Ewec_prod '[MWh']]]-Table13[[#This Row],[Eeol_prod '[MWh']]]-Table13[[#This Row],[Efv_prod '[MWh']]]</f>
        <v>9.4834034278859889</v>
      </c>
    </row>
    <row r="8741" x14ac:dyDescent="0.25">
      <c r="E8741" s="4">
        <v>43830.125</v>
      </c>
      <c r="F8741" s="3">
        <v>2.8369999999999999E-2</v>
      </c>
      <c r="G8741" s="2">
        <f>Table13[[#This Row],[CF % FV]]*$A$2</f>
        <v>3.1206999999999998</v>
      </c>
      <c r="H8741" s="3">
        <v>0.30330707302467802</v>
      </c>
      <c r="I8741" s="2">
        <f>Table13[[#This Row],[CF % EOL ]]*$A$6</f>
        <v>0</v>
      </c>
      <c r="J8741" s="3">
        <v>0.10936210375143067</v>
      </c>
      <c r="K8741" s="2">
        <f>$A$10*Table13[[#This Row],[CF % WEC]]</f>
        <v>0</v>
      </c>
      <c r="L8741" s="1">
        <v>22.475275482430835</v>
      </c>
      <c r="M8741" s="2">
        <f>Table13[[#This Row],[Cons h '[MWh']]]-Table13[[#This Row],[Ewec_prod '[MWh']]]-Table13[[#This Row],[Eeol_prod '[MWh']]]-Table13[[#This Row],[Efv_prod '[MWh']]]</f>
        <v>19.354575482430835</v>
      </c>
    </row>
    <row r="8742" x14ac:dyDescent="0.25">
      <c r="E8742" s="4">
        <v>43830.166666666664</v>
      </c>
      <c r="F8742" s="3">
        <v>0</v>
      </c>
      <c r="G8742" s="2">
        <f>Table13[[#This Row],[CF % FV]]*$A$2</f>
        <v>0</v>
      </c>
      <c r="H8742" s="3">
        <v>0.20403321961604401</v>
      </c>
      <c r="I8742" s="2">
        <f>Table13[[#This Row],[CF % EOL ]]*$A$6</f>
        <v>0</v>
      </c>
      <c r="J8742" s="3">
        <v>0.10702698441413544</v>
      </c>
      <c r="K8742" s="2">
        <f>$A$10*Table13[[#This Row],[CF % WEC]]</f>
        <v>0</v>
      </c>
      <c r="L8742" s="1">
        <v>33.085896242232508</v>
      </c>
      <c r="M8742" s="2">
        <f>Table13[[#This Row],[Cons h '[MWh']]]-Table13[[#This Row],[Ewec_prod '[MWh']]]-Table13[[#This Row],[Eeol_prod '[MWh']]]-Table13[[#This Row],[Efv_prod '[MWh']]]</f>
        <v>33.085896242232508</v>
      </c>
    </row>
    <row r="8743" x14ac:dyDescent="0.25">
      <c r="E8743" s="4">
        <v>43830.208333333336</v>
      </c>
      <c r="F8743" s="3">
        <v>0</v>
      </c>
      <c r="G8743" s="2">
        <f>Table13[[#This Row],[CF % FV]]*$A$2</f>
        <v>0</v>
      </c>
      <c r="H8743" s="3">
        <v>0.14789057475449199</v>
      </c>
      <c r="I8743" s="2">
        <f>Table13[[#This Row],[CF % EOL ]]*$A$6</f>
        <v>0</v>
      </c>
      <c r="J8743" s="3">
        <v>0.10522741269677927</v>
      </c>
      <c r="K8743" s="2">
        <f>$A$10*Table13[[#This Row],[CF % WEC]]</f>
        <v>0</v>
      </c>
      <c r="L8743" s="1">
        <v>33.845642261294344</v>
      </c>
      <c r="M8743" s="2">
        <f>Table13[[#This Row],[Cons h '[MWh']]]-Table13[[#This Row],[Ewec_prod '[MWh']]]-Table13[[#This Row],[Eeol_prod '[MWh']]]-Table13[[#This Row],[Efv_prod '[MWh']]]</f>
        <v>33.845642261294344</v>
      </c>
    </row>
    <row r="8744" x14ac:dyDescent="0.25">
      <c r="E8744" s="4">
        <v>43830.25</v>
      </c>
      <c r="F8744" s="3">
        <v>0</v>
      </c>
      <c r="G8744" s="2">
        <f>Table13[[#This Row],[CF % FV]]*$A$2</f>
        <v>0</v>
      </c>
      <c r="H8744" s="3">
        <v>0.17701161677333199</v>
      </c>
      <c r="I8744" s="2">
        <f>Table13[[#This Row],[CF % EOL ]]*$A$6</f>
        <v>0</v>
      </c>
      <c r="J8744" s="3">
        <v>0.10381061818204408</v>
      </c>
      <c r="K8744" s="2">
        <f>$A$10*Table13[[#This Row],[CF % WEC]]</f>
        <v>0</v>
      </c>
      <c r="L8744" s="1">
        <v>32.08982709301214</v>
      </c>
      <c r="M8744" s="2">
        <f>Table13[[#This Row],[Cons h '[MWh']]]-Table13[[#This Row],[Ewec_prod '[MWh']]]-Table13[[#This Row],[Eeol_prod '[MWh']]]-Table13[[#This Row],[Efv_prod '[MWh']]]</f>
        <v>32.08982709301214</v>
      </c>
    </row>
    <row r="8745" x14ac:dyDescent="0.25">
      <c r="E8745" s="4">
        <v>43830.291666666664</v>
      </c>
      <c r="F8745" s="3">
        <v>0</v>
      </c>
      <c r="G8745" s="2">
        <f>Table13[[#This Row],[CF % FV]]*$A$2</f>
        <v>0</v>
      </c>
      <c r="H8745" s="3">
        <v>0.29103956300399397</v>
      </c>
      <c r="I8745" s="2">
        <f>Table13[[#This Row],[CF % EOL ]]*$A$6</f>
        <v>0</v>
      </c>
      <c r="J8745" s="3">
        <v>0.10487128806662505</v>
      </c>
      <c r="K8745" s="2">
        <f>$A$10*Table13[[#This Row],[CF % WEC]]</f>
        <v>0</v>
      </c>
      <c r="L8745" s="1">
        <v>33.560921737855423</v>
      </c>
      <c r="M8745" s="2">
        <f>Table13[[#This Row],[Cons h '[MWh']]]-Table13[[#This Row],[Ewec_prod '[MWh']]]-Table13[[#This Row],[Eeol_prod '[MWh']]]-Table13[[#This Row],[Efv_prod '[MWh']]]</f>
        <v>33.560921737855423</v>
      </c>
    </row>
    <row r="8746" x14ac:dyDescent="0.25">
      <c r="E8746" s="4">
        <v>43830.333333333336</v>
      </c>
      <c r="F8746" s="3">
        <v>0</v>
      </c>
      <c r="G8746" s="2">
        <f>Table13[[#This Row],[CF % FV]]*$A$2</f>
        <v>0</v>
      </c>
      <c r="H8746" s="3">
        <v>0.38131460231228698</v>
      </c>
      <c r="I8746" s="2">
        <f>Table13[[#This Row],[CF % EOL ]]*$A$6</f>
        <v>0</v>
      </c>
      <c r="J8746" s="3">
        <v>0.10791857056505688</v>
      </c>
      <c r="K8746" s="2">
        <f>$A$10*Table13[[#This Row],[CF % WEC]]</f>
        <v>0</v>
      </c>
      <c r="L8746" s="1">
        <v>28.881765856431603</v>
      </c>
      <c r="M8746" s="2">
        <f>Table13[[#This Row],[Cons h '[MWh']]]-Table13[[#This Row],[Ewec_prod '[MWh']]]-Table13[[#This Row],[Eeol_prod '[MWh']]]-Table13[[#This Row],[Efv_prod '[MWh']]]</f>
        <v>28.881765856431603</v>
      </c>
    </row>
    <row r="8747" x14ac:dyDescent="0.25">
      <c r="E8747" s="4">
        <v>43830.375</v>
      </c>
      <c r="F8747" s="3">
        <v>0</v>
      </c>
      <c r="G8747" s="2">
        <f>Table13[[#This Row],[CF % FV]]*$A$2</f>
        <v>0</v>
      </c>
      <c r="H8747" s="3">
        <v>0.39983551208935397</v>
      </c>
      <c r="I8747" s="2">
        <f>Table13[[#This Row],[CF % EOL ]]*$A$6</f>
        <v>0</v>
      </c>
      <c r="J8747" s="3">
        <v>0.10767050537619696</v>
      </c>
      <c r="K8747" s="2">
        <f>$A$10*Table13[[#This Row],[CF % WEC]]</f>
        <v>0</v>
      </c>
      <c r="L8747" s="1">
        <v>32.012216344970952</v>
      </c>
      <c r="M8747" s="2">
        <f>Table13[[#This Row],[Cons h '[MWh']]]-Table13[[#This Row],[Ewec_prod '[MWh']]]-Table13[[#This Row],[Eeol_prod '[MWh']]]-Table13[[#This Row],[Efv_prod '[MWh']]]</f>
        <v>32.012216344970952</v>
      </c>
    </row>
    <row r="8748" x14ac:dyDescent="0.25">
      <c r="E8748" s="4">
        <v>43830.416666666664</v>
      </c>
      <c r="F8748" s="3">
        <v>0</v>
      </c>
      <c r="G8748" s="2">
        <f>Table13[[#This Row],[CF % FV]]*$A$2</f>
        <v>0</v>
      </c>
      <c r="H8748" s="3">
        <v>0.38289521050265601</v>
      </c>
      <c r="I8748" s="2">
        <f>Table13[[#This Row],[CF % EOL ]]*$A$6</f>
        <v>0</v>
      </c>
      <c r="J8748" s="3">
        <v>0.105196290920507</v>
      </c>
      <c r="K8748" s="2">
        <f>$A$10*Table13[[#This Row],[CF % WEC]]</f>
        <v>0</v>
      </c>
      <c r="L8748" s="1">
        <v>34.993666114127123</v>
      </c>
      <c r="M8748" s="2">
        <f>Table13[[#This Row],[Cons h '[MWh']]]-Table13[[#This Row],[Ewec_prod '[MWh']]]-Table13[[#This Row],[Eeol_prod '[MWh']]]-Table13[[#This Row],[Efv_prod '[MWh']]]</f>
        <v>34.993666114127123</v>
      </c>
    </row>
    <row r="8749" x14ac:dyDescent="0.25">
      <c r="E8749" s="4">
        <v>43830.458333333336</v>
      </c>
      <c r="F8749" s="3">
        <v>0</v>
      </c>
      <c r="G8749" s="2">
        <f>Table13[[#This Row],[CF % FV]]*$A$2</f>
        <v>0</v>
      </c>
      <c r="H8749" s="3">
        <v>0.33163633558796901</v>
      </c>
      <c r="I8749" s="2">
        <f>Table13[[#This Row],[CF % EOL ]]*$A$6</f>
        <v>0</v>
      </c>
      <c r="J8749" s="3">
        <v>0.10236541841347635</v>
      </c>
      <c r="K8749" s="2">
        <f>$A$10*Table13[[#This Row],[CF % WEC]]</f>
        <v>0</v>
      </c>
      <c r="L8749" s="1">
        <v>21.468520300288603</v>
      </c>
      <c r="M8749" s="2">
        <f>Table13[[#This Row],[Cons h '[MWh']]]-Table13[[#This Row],[Ewec_prod '[MWh']]]-Table13[[#This Row],[Eeol_prod '[MWh']]]-Table13[[#This Row],[Efv_prod '[MWh']]]</f>
        <v>21.468520300288603</v>
      </c>
    </row>
    <row r="8750" x14ac:dyDescent="0.25">
      <c r="E8750" s="4">
        <v>43830.5</v>
      </c>
      <c r="F8750" s="3">
        <v>0</v>
      </c>
      <c r="G8750" s="2">
        <f>Table13[[#This Row],[CF % FV]]*$A$2</f>
        <v>0</v>
      </c>
      <c r="H8750" s="3">
        <v>0.305751876781714</v>
      </c>
      <c r="I8750" s="2">
        <f>Table13[[#This Row],[CF % EOL ]]*$A$6</f>
        <v>0</v>
      </c>
      <c r="J8750" s="3">
        <v>9.9723391743798226E-2</v>
      </c>
      <c r="K8750" s="2">
        <f>$A$10*Table13[[#This Row],[CF % WEC]]</f>
        <v>0</v>
      </c>
      <c r="L8750" s="1">
        <v>36.308642666290645</v>
      </c>
      <c r="M8750" s="2">
        <f>Table13[[#This Row],[Cons h '[MWh']]]-Table13[[#This Row],[Ewec_prod '[MWh']]]-Table13[[#This Row],[Eeol_prod '[MWh']]]-Table13[[#This Row],[Efv_prod '[MWh']]]</f>
        <v>36.308642666290645</v>
      </c>
    </row>
    <row r="8751" x14ac:dyDescent="0.25">
      <c r="E8751" s="4">
        <v>43830.541666666664</v>
      </c>
      <c r="F8751" s="3">
        <v>0</v>
      </c>
      <c r="G8751" s="2">
        <f>Table13[[#This Row],[CF % FV]]*$A$2</f>
        <v>0</v>
      </c>
      <c r="H8751" s="3">
        <v>0.30208621502962901</v>
      </c>
      <c r="I8751" s="2">
        <f>Table13[[#This Row],[CF % EOL ]]*$A$6</f>
        <v>0</v>
      </c>
      <c r="J8751" s="3">
        <v>9.8270769414026113E-2</v>
      </c>
      <c r="K8751" s="2">
        <f>$A$10*Table13[[#This Row],[CF % WEC]]</f>
        <v>0</v>
      </c>
      <c r="L8751" s="1">
        <v>33.807290750350177</v>
      </c>
      <c r="M8751" s="2">
        <f>Table13[[#This Row],[Cons h '[MWh']]]-Table13[[#This Row],[Ewec_prod '[MWh']]]-Table13[[#This Row],[Eeol_prod '[MWh']]]-Table13[[#This Row],[Efv_prod '[MWh']]]</f>
        <v>33.807290750350177</v>
      </c>
    </row>
    <row r="8752" x14ac:dyDescent="0.25">
      <c r="E8752" s="4">
        <v>43830.583333333336</v>
      </c>
      <c r="F8752" s="3">
        <v>0</v>
      </c>
      <c r="G8752" s="2">
        <f>Table13[[#This Row],[CF % FV]]*$A$2</f>
        <v>0</v>
      </c>
      <c r="H8752" s="3">
        <v>0.307740189422953</v>
      </c>
      <c r="I8752" s="2">
        <f>Table13[[#This Row],[CF % EOL ]]*$A$6</f>
        <v>0</v>
      </c>
      <c r="J8752" s="3">
        <v>9.8312737056404129E-2</v>
      </c>
      <c r="K8752" s="2">
        <f>$A$10*Table13[[#This Row],[CF % WEC]]</f>
        <v>0</v>
      </c>
      <c r="L8752" s="1">
        <v>28.057937590783105</v>
      </c>
      <c r="M8752" s="2">
        <f>Table13[[#This Row],[Cons h '[MWh']]]-Table13[[#This Row],[Ewec_prod '[MWh']]]-Table13[[#This Row],[Eeol_prod '[MWh']]]-Table13[[#This Row],[Efv_prod '[MWh']]]</f>
        <v>28.057937590783105</v>
      </c>
    </row>
    <row r="8753" x14ac:dyDescent="0.25">
      <c r="E8753" s="4">
        <v>43830.625</v>
      </c>
      <c r="F8753" s="3">
        <v>1.4000000000000001E-4</v>
      </c>
      <c r="G8753" s="2">
        <f>Table13[[#This Row],[CF % FV]]*$A$2</f>
        <v>1.5400000000000002E-2</v>
      </c>
      <c r="H8753" s="3">
        <v>0.30957608523948499</v>
      </c>
      <c r="I8753" s="2">
        <f>Table13[[#This Row],[CF % EOL ]]*$A$6</f>
        <v>0</v>
      </c>
      <c r="J8753" s="3">
        <v>9.9897886660701804E-2</v>
      </c>
      <c r="K8753" s="2">
        <f>$A$10*Table13[[#This Row],[CF % WEC]]</f>
        <v>0</v>
      </c>
      <c r="L8753" s="1">
        <v>33.789829100429039</v>
      </c>
      <c r="M8753" s="2">
        <f>Table13[[#This Row],[Cons h '[MWh']]]-Table13[[#This Row],[Ewec_prod '[MWh']]]-Table13[[#This Row],[Eeol_prod '[MWh']]]-Table13[[#This Row],[Efv_prod '[MWh']]]</f>
        <v>33.774429100429039</v>
      </c>
    </row>
    <row r="8754" x14ac:dyDescent="0.25">
      <c r="E8754" s="4">
        <v>43830.666666666664</v>
      </c>
      <c r="F8754" s="3">
        <v>4.2320000000000003E-2</v>
      </c>
      <c r="G8754" s="2">
        <f>Table13[[#This Row],[CF % FV]]*$A$2</f>
        <v>4.6552000000000007</v>
      </c>
      <c r="H8754" s="3">
        <v>0.33991012848415197</v>
      </c>
      <c r="I8754" s="2">
        <f>Table13[[#This Row],[CF % EOL ]]*$A$6</f>
        <v>0</v>
      </c>
      <c r="J8754" s="3">
        <v>0.10485893899011993</v>
      </c>
      <c r="K8754" s="2">
        <f>$A$10*Table13[[#This Row],[CF % WEC]]</f>
        <v>0</v>
      </c>
      <c r="L8754" s="1">
        <v>27.238600657407311</v>
      </c>
      <c r="M8754" s="2">
        <f>Table13[[#This Row],[Cons h '[MWh']]]-Table13[[#This Row],[Ewec_prod '[MWh']]]-Table13[[#This Row],[Eeol_prod '[MWh']]]-Table13[[#This Row],[Efv_prod '[MWh']]]</f>
        <v>22.58340065740731</v>
      </c>
    </row>
    <row r="8755" x14ac:dyDescent="0.25">
      <c r="E8755" s="4">
        <v>43830.708333333336</v>
      </c>
      <c r="F8755" s="3">
        <v>0.15874000000000002</v>
      </c>
      <c r="G8755" s="2">
        <f>Table13[[#This Row],[CF % FV]]*$A$2</f>
        <v>17.461400000000001</v>
      </c>
      <c r="H8755" s="3">
        <v>0.33134120568030201</v>
      </c>
      <c r="I8755" s="2">
        <f>Table13[[#This Row],[CF % EOL ]]*$A$6</f>
        <v>0</v>
      </c>
      <c r="J8755" s="3">
        <v>0.11141706777629994</v>
      </c>
      <c r="K8755" s="2">
        <f>$A$10*Table13[[#This Row],[CF % WEC]]</f>
        <v>0</v>
      </c>
      <c r="L8755" s="1">
        <v>34.062353645877963</v>
      </c>
      <c r="M8755" s="2">
        <f>Table13[[#This Row],[Cons h '[MWh']]]-Table13[[#This Row],[Ewec_prod '[MWh']]]-Table13[[#This Row],[Eeol_prod '[MWh']]]-Table13[[#This Row],[Efv_prod '[MWh']]]</f>
        <v>16.600953645877961</v>
      </c>
    </row>
    <row r="8756" x14ac:dyDescent="0.25">
      <c r="E8756" s="4">
        <v>43830.75</v>
      </c>
      <c r="F8756" s="3">
        <v>0.12148</v>
      </c>
      <c r="G8756" s="2">
        <f>Table13[[#This Row],[CF % FV]]*$A$2</f>
        <v>13.3628</v>
      </c>
      <c r="H8756" s="3">
        <v>0.30437624408612601</v>
      </c>
      <c r="I8756" s="2">
        <f>Table13[[#This Row],[CF % EOL ]]*$A$6</f>
        <v>0</v>
      </c>
      <c r="J8756" s="3">
        <v>0.11726744894533656</v>
      </c>
      <c r="K8756" s="2">
        <f>$A$10*Table13[[#This Row],[CF % WEC]]</f>
        <v>0</v>
      </c>
      <c r="L8756" s="1">
        <v>51.535155109122528</v>
      </c>
      <c r="M8756" s="2">
        <f>Table13[[#This Row],[Cons h '[MWh']]]-Table13[[#This Row],[Ewec_prod '[MWh']]]-Table13[[#This Row],[Eeol_prod '[MWh']]]-Table13[[#This Row],[Efv_prod '[MWh']]]</f>
        <v>38.172355109122527</v>
      </c>
    </row>
    <row r="8757" x14ac:dyDescent="0.25">
      <c r="E8757" s="4">
        <v>43830.791666666664</v>
      </c>
      <c r="F8757" s="3">
        <v>0.30375999999999997</v>
      </c>
      <c r="G8757" s="2">
        <f>Table13[[#This Row],[CF % FV]]*$A$2</f>
        <v>33.413599999999995</v>
      </c>
      <c r="H8757" s="3">
        <v>0.244545360753119</v>
      </c>
      <c r="I8757" s="2">
        <f>Table13[[#This Row],[CF % EOL ]]*$A$6</f>
        <v>0</v>
      </c>
      <c r="J8757" s="3">
        <v>0.11444372239424222</v>
      </c>
      <c r="K8757" s="2">
        <f>$A$10*Table13[[#This Row],[CF % WEC]]</f>
        <v>0</v>
      </c>
      <c r="L8757" s="1">
        <v>46.508552757098563</v>
      </c>
      <c r="M8757" s="2">
        <f>Table13[[#This Row],[Cons h '[MWh']]]-Table13[[#This Row],[Ewec_prod '[MWh']]]-Table13[[#This Row],[Eeol_prod '[MWh']]]-Table13[[#This Row],[Efv_prod '[MWh']]]</f>
        <v>13.094952757098568</v>
      </c>
    </row>
    <row r="8758" x14ac:dyDescent="0.25">
      <c r="E8758" s="4">
        <v>43830.833333333336</v>
      </c>
      <c r="F8758" s="3">
        <v>0.37475000000000003</v>
      </c>
      <c r="G8758" s="2">
        <f>Table13[[#This Row],[CF % FV]]*$A$2</f>
        <v>41.222500000000004</v>
      </c>
      <c r="H8758" s="3">
        <v>0.24956995335415</v>
      </c>
      <c r="I8758" s="2">
        <f>Table13[[#This Row],[CF % EOL ]]*$A$6</f>
        <v>0</v>
      </c>
      <c r="J8758" s="3">
        <v>0.11902825226801469</v>
      </c>
      <c r="K8758" s="2">
        <f>$A$10*Table13[[#This Row],[CF % WEC]]</f>
        <v>0</v>
      </c>
      <c r="L8758" s="1">
        <v>39.740033464178715</v>
      </c>
      <c r="M8758" s="2">
        <f>Table13[[#This Row],[Cons h '[MWh']]]-Table13[[#This Row],[Ewec_prod '[MWh']]]-Table13[[#This Row],[Eeol_prod '[MWh']]]-Table13[[#This Row],[Efv_prod '[MWh']]]</f>
        <v>-1.4824665358212883</v>
      </c>
    </row>
    <row r="8759" x14ac:dyDescent="0.25">
      <c r="E8759" s="4">
        <v>43830.875</v>
      </c>
      <c r="F8759" s="3">
        <v>0.47347</v>
      </c>
      <c r="G8759" s="2">
        <f>Table13[[#This Row],[CF % FV]]*$A$2</f>
        <v>52.081699999999998</v>
      </c>
      <c r="H8759" s="3">
        <v>0.26127349589605903</v>
      </c>
      <c r="I8759" s="2">
        <f>Table13[[#This Row],[CF % EOL ]]*$A$6</f>
        <v>0</v>
      </c>
      <c r="J8759" s="3">
        <v>0.12176588364764594</v>
      </c>
      <c r="K8759" s="2">
        <f>$A$10*Table13[[#This Row],[CF % WEC]]</f>
        <v>0</v>
      </c>
      <c r="L8759" s="1">
        <v>31.766042767258888</v>
      </c>
      <c r="M8759" s="2">
        <f>Table13[[#This Row],[Cons h '[MWh']]]-Table13[[#This Row],[Ewec_prod '[MWh']]]-Table13[[#This Row],[Eeol_prod '[MWh']]]-Table13[[#This Row],[Efv_prod '[MWh']]]</f>
        <v>-20.31565723274111</v>
      </c>
    </row>
    <row r="8760" x14ac:dyDescent="0.25">
      <c r="E8760" s="4">
        <v>43830.916666666664</v>
      </c>
      <c r="F8760" s="3">
        <v>0.47</v>
      </c>
      <c r="G8760" s="2">
        <f>Table13[[#This Row],[CF % FV]]*$A$2</f>
        <v>51.699999999999996</v>
      </c>
      <c r="H8760" s="3">
        <v>0.308505134814333</v>
      </c>
      <c r="I8760" s="2">
        <f>Table13[[#This Row],[CF % EOL ]]*$A$6</f>
        <v>0</v>
      </c>
      <c r="J8760" s="3">
        <v>0.13180068119954183</v>
      </c>
      <c r="K8760" s="2">
        <f>$A$10*Table13[[#This Row],[CF % WEC]]</f>
        <v>0</v>
      </c>
      <c r="L8760" s="1">
        <v>34.010720694469221</v>
      </c>
      <c r="M8760" s="2">
        <f>Table13[[#This Row],[Cons h '[MWh']]]-Table13[[#This Row],[Ewec_prod '[MWh']]]-Table13[[#This Row],[Eeol_prod '[MWh']]]-Table13[[#This Row],[Efv_prod '[MWh']]]</f>
        <v>-17.689279305530775</v>
      </c>
    </row>
    <row r="8761" x14ac:dyDescent="0.25">
      <c r="E8761" s="4">
        <v>43830.958333333336</v>
      </c>
      <c r="F8761" s="3">
        <v>0</v>
      </c>
      <c r="G8761" s="2">
        <f>Table13[[#This Row],[CF % FV]]*$A$2</f>
        <v>0</v>
      </c>
      <c r="H8761" s="3">
        <v>0.353735874052032</v>
      </c>
      <c r="I8761" s="2">
        <f>Table13[[#This Row],[CF % EOL ]]*$A$6</f>
        <v>0</v>
      </c>
      <c r="J8761" s="3">
        <v>9.4512209999999999E-2</v>
      </c>
      <c r="K8761" s="2">
        <f>$A$10*Table13[[#This Row],[CF % WEC]]</f>
        <v>0</v>
      </c>
      <c r="L8761" s="1">
        <v>26.077718969889833</v>
      </c>
      <c r="M8761" s="2">
        <f>Table13[[#This Row],[Cons h '[MWh']]]-Table13[[#This Row],[Ewec_prod '[MWh']]]-Table13[[#This Row],[Eeol_prod '[MWh']]]-Table13[[#This Row],[Efv_prod '[MWh']]]</f>
        <v>26.077718969889833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DE3D0-7835-47A2-936F-3320BB3FF783}">
  <dimension ref="A1:K8761"/>
  <sheetViews>
    <sheetView workbookViewId="0">
      <selection activeCell="E8" sqref="E8"/>
    </sheetView>
  </sheetViews>
  <sheetFormatPr defaultRowHeight="15" x14ac:dyDescent="0.25"/>
  <cols>
    <col min="1" max="1" width="15.85546875" bestFit="true" customWidth="true"/>
    <col min="2" max="2" width="42.28515625" customWidth="true"/>
    <col min="3" max="3" width="27.7109375" style="9" bestFit="true" customWidth="true"/>
    <col min="9" max="9" width="10" customWidth="true"/>
  </cols>
  <sheetData>
    <row r="1" x14ac:dyDescent="0.25">
      <c r="A1" t="s">
        <v>19</v>
      </c>
      <c r="B1" t="s">
        <v>20</v>
      </c>
      <c r="C1" s="9" t="s">
        <v>1</v>
      </c>
    </row>
    <row r="2" x14ac:dyDescent="0.25">
      <c r="A2" s="4">
        <v>43466</v>
      </c>
      <c r="B2">
        <v>7.6986262571527507E-5</v>
      </c>
      <c r="C2" s="9">
        <f>$E$4*Table154[[#This Row],[Potenza media oraria consumata normalizzata]]</f>
        <v>23.888837275944987</v>
      </c>
    </row>
    <row r="3" x14ac:dyDescent="0.25">
      <c r="A3" s="4">
        <v>43466.041666666664</v>
      </c>
      <c r="B3">
        <v>7.4957394915954668E-5</v>
      </c>
      <c r="C3" s="9">
        <f>$E$4*Table154[[#This Row],[Potenza media oraria consumata normalizzata]]</f>
        <v>23.259279642420733</v>
      </c>
      <c r="E3" s="10" t="s">
        <v>21</v>
      </c>
      <c r="F3" s="10"/>
      <c r="G3" s="10"/>
      <c r="J3" s="36" t="s">
        <v>22</v>
      </c>
      <c r="K3" s="36"/>
    </row>
    <row r="4" x14ac:dyDescent="0.25">
      <c r="A4" s="4">
        <v>43466.08333321759</v>
      </c>
      <c r="B4">
        <v>9.0097438809223903E-5</v>
      </c>
      <c r="C4" s="9">
        <f>$E$4*Table154[[#This Row],[Potenza media oraria consumata normalizzata]]</f>
        <v>27.957235262502177</v>
      </c>
      <c r="E4">
        <f>E8-G8</f>
        <v>310300</v>
      </c>
      <c r="J4" t="s">
        <v>23</v>
      </c>
    </row>
    <row r="5" x14ac:dyDescent="0.25">
      <c r="A5" s="4">
        <v>43466.124999826388</v>
      </c>
      <c r="B5">
        <v>1.01013568339809E-4</v>
      </c>
      <c r="C5" s="9">
        <f>$E$4*Table154[[#This Row],[Potenza media oraria consumata normalizzata]]</f>
        <v>31.344510255842735</v>
      </c>
    </row>
    <row r="6" x14ac:dyDescent="0.25">
      <c r="A6" s="4">
        <v>43466.166666435187</v>
      </c>
      <c r="B6">
        <v>1.2750376552326707E-4</v>
      </c>
      <c r="C6" s="9">
        <f>$E$4*Table154[[#This Row],[Potenza media oraria consumata normalizzata]]</f>
        <v>39.564418441869769</v>
      </c>
    </row>
    <row r="7" x14ac:dyDescent="0.25">
      <c r="A7" s="4">
        <v>43466.208333043978</v>
      </c>
      <c r="B7">
        <v>1.4396587623277107E-4</v>
      </c>
      <c r="C7" s="9">
        <f>$E$4*Table154[[#This Row],[Potenza media oraria consumata normalizzata]]</f>
        <v>44.672611395028859</v>
      </c>
      <c r="E7" t="s">
        <v>26</v>
      </c>
      <c r="G7" t="s">
        <v>27</v>
      </c>
    </row>
    <row r="8" x14ac:dyDescent="0.25">
      <c r="A8" s="4">
        <v>43466.249999652777</v>
      </c>
      <c r="B8">
        <v>1.2262831499973678E-4</v>
      </c>
      <c r="C8" s="9">
        <f>$E$4*Table154[[#This Row],[Potenza media oraria consumata normalizzata]]</f>
        <v>38.051566144418324</v>
      </c>
      <c r="E8">
        <f>503.1*1000</f>
        <v>503100</v>
      </c>
      <c r="G8">
        <f>192.8*1000</f>
        <v>192800</v>
      </c>
    </row>
    <row r="9" x14ac:dyDescent="0.25">
      <c r="A9" s="4">
        <v>43466.291666261575</v>
      </c>
      <c r="B9">
        <v>1.1707649709897209E-4</v>
      </c>
      <c r="C9" s="9">
        <f>$E$4*Table154[[#This Row],[Potenza media oraria consumata normalizzata]]</f>
        <v>36.328837049811042</v>
      </c>
    </row>
    <row r="10" x14ac:dyDescent="0.25">
      <c r="A10" s="4">
        <v>43466.333332870374</v>
      </c>
      <c r="B10">
        <v>1.0670817191843729E-4</v>
      </c>
      <c r="C10" s="9">
        <f>$E$4*Table154[[#This Row],[Potenza media oraria consumata normalizzata]]</f>
        <v>33.111545746291092</v>
      </c>
    </row>
    <row r="11" x14ac:dyDescent="0.25">
      <c r="A11" s="4">
        <v>43466.374999479165</v>
      </c>
      <c r="B11">
        <v>1.184680398202987E-4</v>
      </c>
      <c r="C11" s="9">
        <f>$E$4*Table154[[#This Row],[Potenza media oraria consumata normalizzata]]</f>
        <v>36.760632756238685</v>
      </c>
    </row>
    <row r="12" x14ac:dyDescent="0.25">
      <c r="A12" s="4">
        <v>43466.416666087964</v>
      </c>
      <c r="B12">
        <v>1.0843555231038838E-4</v>
      </c>
      <c r="C12" s="9">
        <f>$E$4*Table154[[#This Row],[Potenza media oraria consumata normalizzata]]</f>
        <v>33.647551881913515</v>
      </c>
    </row>
    <row r="13" x14ac:dyDescent="0.25">
      <c r="A13" s="4">
        <v>43466.458332696762</v>
      </c>
      <c r="B13">
        <v>1.3276222423338056E-4</v>
      </c>
      <c r="C13" s="9">
        <f>$E$4*Table154[[#This Row],[Potenza media oraria consumata normalizzata]]</f>
        <v>41.19611817961799</v>
      </c>
    </row>
    <row r="14" x14ac:dyDescent="0.25">
      <c r="A14" s="4">
        <v>43466.499999305554</v>
      </c>
      <c r="B14">
        <v>1.4341931594362873E-4</v>
      </c>
      <c r="C14" s="9">
        <f>$E$4*Table154[[#This Row],[Potenza media oraria consumata normalizzata]]</f>
        <v>44.503013737307995</v>
      </c>
    </row>
    <row r="15" x14ac:dyDescent="0.25">
      <c r="A15" s="4">
        <v>43466.541665914352</v>
      </c>
      <c r="B15">
        <v>1.2178643011642578E-4</v>
      </c>
      <c r="C15" s="9">
        <f>$E$4*Table154[[#This Row],[Potenza media oraria consumata normalizzata]]</f>
        <v>37.790329265126921</v>
      </c>
    </row>
    <row r="16" x14ac:dyDescent="0.25">
      <c r="A16" s="4">
        <v>43466.583332523151</v>
      </c>
      <c r="B16">
        <v>1.0661501747514313E-4</v>
      </c>
      <c r="C16" s="9">
        <f>$E$4*Table154[[#This Row],[Potenza media oraria consumata normalizzata]]</f>
        <v>33.082639922536913</v>
      </c>
    </row>
    <row r="17" x14ac:dyDescent="0.25">
      <c r="A17" s="4">
        <v>43466.624999131942</v>
      </c>
      <c r="B17">
        <v>7.9294691669533636E-5</v>
      </c>
      <c r="C17" s="9">
        <f>$E$4*Table154[[#This Row],[Potenza media oraria consumata normalizzata]]</f>
        <v>24.605142825056287</v>
      </c>
    </row>
    <row r="18" x14ac:dyDescent="0.25">
      <c r="A18" s="4">
        <v>43466.66666574074</v>
      </c>
      <c r="B18">
        <v>1.0975560970765137E-4</v>
      </c>
      <c r="C18" s="9">
        <f>$E$4*Table154[[#This Row],[Potenza media oraria consumata normalizzata]]</f>
        <v>34.057165692284222</v>
      </c>
    </row>
    <row r="19" x14ac:dyDescent="0.25">
      <c r="A19" s="4">
        <v>43466.708332349539</v>
      </c>
      <c r="B19">
        <v>1.162246988090552E-4</v>
      </c>
      <c r="C19" s="9">
        <f>$E$4*Table154[[#This Row],[Potenza media oraria consumata normalizzata]]</f>
        <v>36.064524040449825</v>
      </c>
    </row>
    <row r="20" x14ac:dyDescent="0.25">
      <c r="A20" s="4">
        <v>43466.74999895833</v>
      </c>
      <c r="B20">
        <v>1.781005605671096E-4</v>
      </c>
      <c r="C20" s="9">
        <f>$E$4*Table154[[#This Row],[Potenza media oraria consumata normalizzata]]</f>
        <v>55.264603943974109</v>
      </c>
    </row>
    <row r="21" x14ac:dyDescent="0.25">
      <c r="A21" s="4">
        <v>43466.791665567129</v>
      </c>
      <c r="B21">
        <v>1.669629935247734E-4</v>
      </c>
      <c r="C21" s="9">
        <f>$E$4*Table154[[#This Row],[Potenza media oraria consumata normalizzata]]</f>
        <v>51.808616890737184</v>
      </c>
    </row>
    <row r="22" x14ac:dyDescent="0.25">
      <c r="A22" s="4">
        <v>43466.833332175927</v>
      </c>
      <c r="B22">
        <v>1.4686808463027602E-4</v>
      </c>
      <c r="C22" s="9">
        <f>$E$4*Table154[[#This Row],[Potenza media oraria consumata normalizzata]]</f>
        <v>45.573166660774646</v>
      </c>
    </row>
    <row r="23" x14ac:dyDescent="0.25">
      <c r="A23" s="4">
        <v>43466.874998784719</v>
      </c>
      <c r="B23">
        <v>1.3335496358795007E-4</v>
      </c>
      <c r="C23" s="9">
        <f>$E$4*Table154[[#This Row],[Potenza media oraria consumata normalizzata]]</f>
        <v>41.380045201340906</v>
      </c>
    </row>
    <row r="24" x14ac:dyDescent="0.25">
      <c r="A24" s="4">
        <v>43466.916665393517</v>
      </c>
      <c r="B24">
        <v>9.4865245429777068E-5</v>
      </c>
      <c r="C24" s="9">
        <f>$E$4*Table154[[#This Row],[Potenza media oraria consumata normalizzata]]</f>
        <v>29.436685656859826</v>
      </c>
    </row>
    <row r="25" x14ac:dyDescent="0.25">
      <c r="A25" s="4">
        <v>43466.958332002316</v>
      </c>
      <c r="B25">
        <v>9.0889768960509908E-5</v>
      </c>
      <c r="C25" s="9">
        <f>$E$4*Table154[[#This Row],[Potenza media oraria consumata normalizzata]]</f>
        <v>28.203095308446226</v>
      </c>
    </row>
    <row r="26" x14ac:dyDescent="0.25">
      <c r="A26" s="4">
        <v>43467</v>
      </c>
      <c r="B26">
        <v>8.5281106003011557E-5</v>
      </c>
      <c r="C26" s="9">
        <f>$E$4*Table154[[#This Row],[Potenza media oraria consumata normalizzata]]</f>
        <v>26.462727192734487</v>
      </c>
    </row>
    <row r="27" x14ac:dyDescent="0.25">
      <c r="A27" s="4">
        <v>43467.041667997684</v>
      </c>
      <c r="B27">
        <v>7.6287393060757007E-5</v>
      </c>
      <c r="C27" s="9">
        <f>$E$4*Table154[[#This Row],[Potenza media oraria consumata normalizzata]]</f>
        <v>23.671978066752899</v>
      </c>
    </row>
    <row r="28" x14ac:dyDescent="0.25">
      <c r="A28" s="4">
        <v>43467.08333587963</v>
      </c>
      <c r="B28">
        <v>5.6784793844322421E-5</v>
      </c>
      <c r="C28" s="9">
        <f>$E$4*Table154[[#This Row],[Potenza media oraria consumata normalizzata]]</f>
        <v>17.620321529893246</v>
      </c>
    </row>
    <row r="29" x14ac:dyDescent="0.25">
      <c r="A29" s="4">
        <v>43467.125003819441</v>
      </c>
      <c r="B29">
        <v>9.0226758956680203E-5</v>
      </c>
      <c r="C29" s="9">
        <f>$E$4*Table154[[#This Row],[Potenza media oraria consumata normalizzata]]</f>
        <v>27.997363304257867</v>
      </c>
    </row>
    <row r="30" x14ac:dyDescent="0.25">
      <c r="A30" s="4">
        <v>43467.16667175926</v>
      </c>
      <c r="B30">
        <v>8.2161721302234793E-5</v>
      </c>
      <c r="C30" s="9">
        <f>$E$4*Table154[[#This Row],[Potenza media oraria consumata normalizzata]]</f>
        <v>25.494782120083457</v>
      </c>
    </row>
    <row r="31" x14ac:dyDescent="0.25">
      <c r="A31" s="4">
        <v>43467.208339699071</v>
      </c>
      <c r="B31">
        <v>9.8922761691508151E-5</v>
      </c>
      <c r="C31" s="9">
        <f>$E$4*Table154[[#This Row],[Potenza media oraria consumata normalizzata]]</f>
        <v>30.69573295287498</v>
      </c>
    </row>
    <row r="32" x14ac:dyDescent="0.25">
      <c r="A32" s="4">
        <v>43467.25000763889</v>
      </c>
      <c r="B32">
        <v>9.2955595661872752E-5</v>
      </c>
      <c r="C32" s="9">
        <f>$E$4*Table154[[#This Row],[Potenza media oraria consumata normalizzata]]</f>
        <v>28.844121333879116</v>
      </c>
    </row>
    <row r="33" x14ac:dyDescent="0.25">
      <c r="A33" s="4">
        <v>43467.291675578701</v>
      </c>
      <c r="B33">
        <v>1.0191776416669813E-4</v>
      </c>
      <c r="C33" s="9">
        <f>$E$4*Table154[[#This Row],[Potenza media oraria consumata normalizzata]]</f>
        <v>31.62508222092643</v>
      </c>
    </row>
    <row r="34" x14ac:dyDescent="0.25">
      <c r="A34" s="4">
        <v>43467.33334351852</v>
      </c>
      <c r="B34">
        <v>9.0751917826612115E-5</v>
      </c>
      <c r="C34" s="9">
        <f>$E$4*Table154[[#This Row],[Potenza media oraria consumata normalizzata]]</f>
        <v>28.16032010159774</v>
      </c>
    </row>
    <row r="35" x14ac:dyDescent="0.25">
      <c r="A35" s="4">
        <v>43467.375011458331</v>
      </c>
      <c r="B35">
        <v>9.2119875693440575E-5</v>
      </c>
      <c r="C35" s="9">
        <f>$E$4*Table154[[#This Row],[Potenza media oraria consumata normalizzata]]</f>
        <v>28.584797427674612</v>
      </c>
    </row>
    <row r="36" x14ac:dyDescent="0.25">
      <c r="A36" s="4">
        <v>43467.416679398149</v>
      </c>
      <c r="B36">
        <v>8.3631841925054548E-5</v>
      </c>
      <c r="C36" s="9">
        <f>$E$4*Table154[[#This Row],[Potenza media oraria consumata normalizzata]]</f>
        <v>25.950960549344426</v>
      </c>
    </row>
    <row r="37" x14ac:dyDescent="0.25">
      <c r="A37" s="4">
        <v>43467.458347337961</v>
      </c>
      <c r="B37">
        <v>9.2548333142955926E-5</v>
      </c>
      <c r="C37" s="9">
        <f>$E$4*Table154[[#This Row],[Potenza media oraria consumata normalizzata]]</f>
        <v>28.717747774259223</v>
      </c>
    </row>
    <row r="38" x14ac:dyDescent="0.25">
      <c r="A38" s="4">
        <v>43467.500015277779</v>
      </c>
      <c r="B38">
        <v>1.1918707384905045E-4</v>
      </c>
      <c r="C38" s="9">
        <f>$E$4*Table154[[#This Row],[Potenza media oraria consumata normalizzata]]</f>
        <v>36.983749015360353</v>
      </c>
    </row>
    <row r="39" x14ac:dyDescent="0.25">
      <c r="A39" s="4">
        <v>43467.541683217591</v>
      </c>
      <c r="B39">
        <v>1.1950306796835674E-4</v>
      </c>
      <c r="C39" s="9">
        <f>$E$4*Table154[[#This Row],[Potenza media oraria consumata normalizzata]]</f>
        <v>37.081801990581098</v>
      </c>
    </row>
    <row r="40" x14ac:dyDescent="0.25">
      <c r="A40" s="4">
        <v>43467.583351157409</v>
      </c>
      <c r="B40">
        <v>1.102830162245677E-4</v>
      </c>
      <c r="C40" s="9">
        <f>$E$4*Table154[[#This Row],[Potenza media oraria consumata normalizzata]]</f>
        <v>34.220819934483359</v>
      </c>
    </row>
    <row r="41" x14ac:dyDescent="0.25">
      <c r="A41" s="4">
        <v>43467.625019097221</v>
      </c>
      <c r="B41">
        <v>9.1416413730989457E-5</v>
      </c>
      <c r="C41" s="9">
        <f>$E$4*Table154[[#This Row],[Potenza media oraria consumata normalizzata]]</f>
        <v>28.366513180726027</v>
      </c>
    </row>
    <row r="42" x14ac:dyDescent="0.25">
      <c r="A42" s="4">
        <v>43467.666687037039</v>
      </c>
      <c r="B42">
        <v>1.0091302125551066E-4</v>
      </c>
      <c r="C42" s="9">
        <f>$E$4*Table154[[#This Row],[Potenza media oraria consumata normalizzata]]</f>
        <v>31.313310495584957</v>
      </c>
    </row>
    <row r="43" x14ac:dyDescent="0.25">
      <c r="A43" s="4">
        <v>43467.70835497685</v>
      </c>
      <c r="B43">
        <v>1.3187520677971045E-4</v>
      </c>
      <c r="C43" s="9">
        <f>$E$4*Table154[[#This Row],[Potenza media oraria consumata normalizzata]]</f>
        <v>40.920876663744153</v>
      </c>
    </row>
    <row r="44" x14ac:dyDescent="0.25">
      <c r="A44" s="4">
        <v>43467.750022916669</v>
      </c>
      <c r="B44">
        <v>1.1750556638502819E-4</v>
      </c>
      <c r="C44" s="9">
        <f>$E$4*Table154[[#This Row],[Potenza media oraria consumata normalizzata]]</f>
        <v>36.461977249274248</v>
      </c>
    </row>
    <row r="45" x14ac:dyDescent="0.25">
      <c r="A45" s="4">
        <v>43467.79169085648</v>
      </c>
      <c r="B45">
        <v>1.3114970983869902E-4</v>
      </c>
      <c r="C45" s="9">
        <f>$E$4*Table154[[#This Row],[Potenza media oraria consumata normalizzata]]</f>
        <v>40.695754962948307</v>
      </c>
    </row>
    <row r="46" x14ac:dyDescent="0.25">
      <c r="A46" s="4">
        <v>43467.833358796299</v>
      </c>
      <c r="B46">
        <v>1.2036201675400542E-4</v>
      </c>
      <c r="C46" s="9">
        <f>$E$4*Table154[[#This Row],[Potenza media oraria consumata normalizzata]]</f>
        <v>37.348333798767882</v>
      </c>
    </row>
    <row r="47" x14ac:dyDescent="0.25">
      <c r="A47" s="4">
        <v>43467.87502673611</v>
      </c>
      <c r="B47">
        <v>8.7182373028042313E-5</v>
      </c>
      <c r="C47" s="9">
        <f>$E$4*Table154[[#This Row],[Potenza media oraria consumata normalizzata]]</f>
        <v>27.05269035060153</v>
      </c>
    </row>
    <row r="48" x14ac:dyDescent="0.25">
      <c r="A48" s="4">
        <v>43467.916694675929</v>
      </c>
      <c r="B48">
        <v>8.1269443081136977E-5</v>
      </c>
      <c r="C48" s="9">
        <f>$E$4*Table154[[#This Row],[Potenza media oraria consumata normalizzata]]</f>
        <v>25.217908188076805</v>
      </c>
    </row>
    <row r="49" x14ac:dyDescent="0.25">
      <c r="A49" s="4">
        <v>43467.95836261574</v>
      </c>
      <c r="B49">
        <v>9.1835374810389842E-5</v>
      </c>
      <c r="C49" s="9">
        <f>$E$4*Table154[[#This Row],[Potenza media oraria consumata normalizzata]]</f>
        <v>28.496516803663969</v>
      </c>
    </row>
    <row r="50" x14ac:dyDescent="0.25">
      <c r="A50" s="4">
        <v>43468.000030555559</v>
      </c>
      <c r="B50">
        <v>9.0316040187997292E-5</v>
      </c>
      <c r="C50" s="9">
        <f>$E$4*Table154[[#This Row],[Potenza media oraria consumata normalizzata]]</f>
        <v>28.025067270335558</v>
      </c>
    </row>
    <row r="51" x14ac:dyDescent="0.25">
      <c r="A51" s="4">
        <v>43468.041698553243</v>
      </c>
      <c r="B51">
        <v>7.6647395657396223E-5</v>
      </c>
      <c r="C51" s="9">
        <f>$E$4*Table154[[#This Row],[Potenza media oraria consumata normalizzata]]</f>
        <v>23.783686872490048</v>
      </c>
    </row>
    <row r="52" x14ac:dyDescent="0.25">
      <c r="A52" s="4">
        <v>43468.083366550927</v>
      </c>
      <c r="B52">
        <v>7.885013143375283E-5</v>
      </c>
      <c r="C52" s="9">
        <f>$E$4*Table154[[#This Row],[Potenza media oraria consumata normalizzata]]</f>
        <v>24.467195783893501</v>
      </c>
    </row>
    <row r="53" x14ac:dyDescent="0.25">
      <c r="A53" s="4">
        <v>43468.125034548611</v>
      </c>
      <c r="B53">
        <v>9.5225094934969618E-5</v>
      </c>
      <c r="C53" s="9">
        <f>$E$4*Table154[[#This Row],[Potenza media oraria consumata normalizzata]]</f>
        <v>29.548346958321073</v>
      </c>
    </row>
    <row r="54" x14ac:dyDescent="0.25">
      <c r="A54" s="4">
        <v>43468.166702546296</v>
      </c>
      <c r="B54">
        <v>1.0987818551272494E-4</v>
      </c>
      <c r="C54" s="9">
        <f>$E$4*Table154[[#This Row],[Potenza media oraria consumata normalizzata]]</f>
        <v>34.095200964598547</v>
      </c>
    </row>
    <row r="55" x14ac:dyDescent="0.25">
      <c r="A55" s="4">
        <v>43468.20837054398</v>
      </c>
      <c r="B55">
        <v>1.3875981937709606E-4</v>
      </c>
      <c r="C55" s="9">
        <f>$E$4*Table154[[#This Row],[Potenza media oraria consumata normalizzata]]</f>
        <v>43.057171952712906</v>
      </c>
    </row>
    <row r="56" x14ac:dyDescent="0.25">
      <c r="A56" s="4">
        <v>43468.250038541664</v>
      </c>
      <c r="B56">
        <v>1.2040392762599641E-4</v>
      </c>
      <c r="C56" s="9">
        <f>$E$4*Table154[[#This Row],[Potenza media oraria consumata normalizzata]]</f>
        <v>37.361338742346682</v>
      </c>
    </row>
    <row r="57" x14ac:dyDescent="0.25">
      <c r="A57" s="4">
        <v>43468.291706539349</v>
      </c>
      <c r="B57">
        <v>9.8616142795717829E-5</v>
      </c>
      <c r="C57" s="9">
        <f>$E$4*Table154[[#This Row],[Potenza media oraria consumata normalizzata]]</f>
        <v>30.600589109511244</v>
      </c>
    </row>
    <row r="58" x14ac:dyDescent="0.25">
      <c r="A58" s="4">
        <v>43468.33337453704</v>
      </c>
      <c r="B58">
        <v>1.0722996076792554E-4</v>
      </c>
      <c r="C58" s="9">
        <f>$E$4*Table154[[#This Row],[Potenza media oraria consumata normalizzata]]</f>
        <v>33.273456826287294</v>
      </c>
    </row>
    <row r="59" x14ac:dyDescent="0.25">
      <c r="A59" s="4">
        <v>43468.37504259259</v>
      </c>
      <c r="B59">
        <v>1.1267827841208837E-4</v>
      </c>
      <c r="C59" s="9">
        <f>$E$4*Table154[[#This Row],[Potenza media oraria consumata normalizzata]]</f>
        <v>34.964069791271022</v>
      </c>
    </row>
    <row r="60" x14ac:dyDescent="0.25">
      <c r="A60" s="4">
        <v>43468.416710648147</v>
      </c>
      <c r="B60">
        <v>1.1156891564368072E-4</v>
      </c>
      <c r="C60" s="9">
        <f>$E$4*Table154[[#This Row],[Potenza media oraria consumata normalizzata]]</f>
        <v>34.619834524234129</v>
      </c>
    </row>
    <row r="61" x14ac:dyDescent="0.25">
      <c r="A61" s="4">
        <v>43468.458378703705</v>
      </c>
      <c r="B61">
        <v>1.4020531610833004E-4</v>
      </c>
      <c r="C61" s="9">
        <f>$E$4*Table154[[#This Row],[Potenza media oraria consumata normalizzata]]</f>
        <v>43.50570958841481</v>
      </c>
    </row>
    <row r="62" x14ac:dyDescent="0.25">
      <c r="A62" s="4">
        <v>43468.500046759262</v>
      </c>
      <c r="B62">
        <v>1.203733378186086E-4</v>
      </c>
      <c r="C62" s="9">
        <f>$E$4*Table154[[#This Row],[Potenza media oraria consumata normalizzata]]</f>
        <v>37.35184672511425</v>
      </c>
    </row>
    <row r="63" x14ac:dyDescent="0.25">
      <c r="A63" s="4">
        <v>43468.541714814812</v>
      </c>
      <c r="B63">
        <v>1.1346894586749615E-4</v>
      </c>
      <c r="C63" s="9">
        <f>$E$4*Table154[[#This Row],[Potenza media oraria consumata normalizzata]]</f>
        <v>35.209413902684055</v>
      </c>
    </row>
    <row r="64" x14ac:dyDescent="0.25">
      <c r="A64" s="4">
        <v>43468.583382870369</v>
      </c>
      <c r="B64">
        <v>1.0118545066483417E-4</v>
      </c>
      <c r="C64" s="9">
        <f>$E$4*Table154[[#This Row],[Potenza media oraria consumata normalizzata]]</f>
        <v>31.397845341298044</v>
      </c>
    </row>
    <row r="65" x14ac:dyDescent="0.25">
      <c r="A65" s="4">
        <v>43468.625050925926</v>
      </c>
      <c r="B65">
        <v>1.1310871074452998E-4</v>
      </c>
      <c r="C65" s="9">
        <f>$E$4*Table154[[#This Row],[Potenza media oraria consumata normalizzata]]</f>
        <v>35.097632944027652</v>
      </c>
    </row>
    <row r="66" x14ac:dyDescent="0.25">
      <c r="A66" s="4">
        <v>43468.666718981483</v>
      </c>
      <c r="B66">
        <v>1.1137556091881579E-4</v>
      </c>
      <c r="C66" s="9">
        <f>$E$4*Table154[[#This Row],[Potenza media oraria consumata normalizzata]]</f>
        <v>34.559836553108539</v>
      </c>
    </row>
    <row r="67" x14ac:dyDescent="0.25">
      <c r="A67" s="4">
        <v>43468.708387037041</v>
      </c>
      <c r="B67">
        <v>1.7124489180236292E-4</v>
      </c>
      <c r="C67" s="9">
        <f>$E$4*Table154[[#This Row],[Potenza media oraria consumata normalizzata]]</f>
        <v>53.137289926273212</v>
      </c>
    </row>
    <row r="68" x14ac:dyDescent="0.25">
      <c r="A68" s="4">
        <v>43468.750055092591</v>
      </c>
      <c r="B68">
        <v>1.8362978675758547E-4</v>
      </c>
      <c r="C68" s="9">
        <f>$E$4*Table154[[#This Row],[Potenza media oraria consumata normalizzata]]</f>
        <v>56.980322830878769</v>
      </c>
    </row>
    <row r="69" x14ac:dyDescent="0.25">
      <c r="A69" s="4">
        <v>43468.791723148148</v>
      </c>
      <c r="B69">
        <v>1.2607840204772455E-4</v>
      </c>
      <c r="C69" s="9">
        <f>$E$4*Table154[[#This Row],[Potenza media oraria consumata normalizzata]]</f>
        <v>39.12212815540893</v>
      </c>
    </row>
    <row r="70" x14ac:dyDescent="0.25">
      <c r="A70" s="4">
        <v>43468.833391203705</v>
      </c>
      <c r="B70">
        <v>1.3689670158903067E-4</v>
      </c>
      <c r="C70" s="9">
        <f>$E$4*Table154[[#This Row],[Potenza media oraria consumata normalizzata]]</f>
        <v>42.479046503076219</v>
      </c>
    </row>
    <row r="71" x14ac:dyDescent="0.25">
      <c r="A71" s="4">
        <v>43468.875059259262</v>
      </c>
      <c r="B71">
        <v>1.2276093845563145E-4</v>
      </c>
      <c r="C71" s="9">
        <f>$E$4*Table154[[#This Row],[Potenza media oraria consumata normalizzata]]</f>
        <v>38.09271920278244</v>
      </c>
    </row>
    <row r="72" x14ac:dyDescent="0.25">
      <c r="A72" s="4">
        <v>43468.916727314812</v>
      </c>
      <c r="B72">
        <v>1.2362210904520168E-4</v>
      </c>
      <c r="C72" s="9">
        <f>$E$4*Table154[[#This Row],[Potenza media oraria consumata normalizzata]]</f>
        <v>38.359940436726077</v>
      </c>
    </row>
    <row r="73" x14ac:dyDescent="0.25">
      <c r="A73" s="4">
        <v>43468.95839537037</v>
      </c>
      <c r="B73">
        <v>1.0126881484600701E-4</v>
      </c>
      <c r="C73" s="9">
        <f>$E$4*Table154[[#This Row],[Potenza media oraria consumata normalizzata]]</f>
        <v>31.423713246715977</v>
      </c>
    </row>
    <row r="74" x14ac:dyDescent="0.25">
      <c r="A74" s="4">
        <v>43469.000063425927</v>
      </c>
      <c r="B74">
        <v>7.9550249285052706E-5</v>
      </c>
      <c r="C74" s="9">
        <f>$E$4*Table154[[#This Row],[Potenza media oraria consumata normalizzata]]</f>
        <v>24.684442353151855</v>
      </c>
    </row>
    <row r="75" x14ac:dyDescent="0.25">
      <c r="A75" s="4">
        <v>43469.041731481484</v>
      </c>
      <c r="B75">
        <v>9.3308892255271968E-5</v>
      </c>
      <c r="C75" s="9">
        <f>$E$4*Table154[[#This Row],[Potenza media oraria consumata normalizzata]]</f>
        <v>28.953749266810892</v>
      </c>
    </row>
    <row r="76" x14ac:dyDescent="0.25">
      <c r="A76" s="4">
        <v>43469.083399537034</v>
      </c>
      <c r="B76">
        <v>9.0582434089262739E-5</v>
      </c>
      <c r="C76" s="9">
        <f>$E$4*Table154[[#This Row],[Potenza media oraria consumata normalizzata]]</f>
        <v>28.107729297898228</v>
      </c>
    </row>
    <row r="77" x14ac:dyDescent="0.25">
      <c r="A77" s="4">
        <v>43469.125067592591</v>
      </c>
      <c r="B77">
        <v>7.6753730960842299E-5</v>
      </c>
      <c r="C77" s="9">
        <f>$E$4*Table154[[#This Row],[Potenza media oraria consumata normalizzata]]</f>
        <v>23.816682717149366</v>
      </c>
    </row>
    <row r="78" x14ac:dyDescent="0.25">
      <c r="A78" s="4">
        <v>43469.166735648148</v>
      </c>
      <c r="B78">
        <v>8.7083673894292399E-5</v>
      </c>
      <c r="C78" s="9">
        <f>$E$4*Table154[[#This Row],[Potenza media oraria consumata normalizzata]]</f>
        <v>27.022064009398932</v>
      </c>
    </row>
    <row r="79" x14ac:dyDescent="0.25">
      <c r="A79" s="4">
        <v>43469.208403703706</v>
      </c>
      <c r="B79">
        <v>1.1209182719350026E-4</v>
      </c>
      <c r="C79" s="9">
        <f>$E$4*Table154[[#This Row],[Potenza media oraria consumata normalizzata]]</f>
        <v>34.782093978143131</v>
      </c>
    </row>
    <row r="80" x14ac:dyDescent="0.25">
      <c r="A80" s="4">
        <v>43469.250071759256</v>
      </c>
      <c r="B80">
        <v>1.2754399128913279E-4</v>
      </c>
      <c r="C80" s="9">
        <f>$E$4*Table154[[#This Row],[Potenza media oraria consumata normalizzata]]</f>
        <v>39.576900497017903</v>
      </c>
    </row>
    <row r="81" x14ac:dyDescent="0.25">
      <c r="A81" s="4">
        <v>43469.291739814813</v>
      </c>
      <c r="B81">
        <v>9.4140094309845147E-5</v>
      </c>
      <c r="C81" s="9">
        <f>$E$4*Table154[[#This Row],[Potenza media oraria consumata normalizzata]]</f>
        <v>29.21167126434495</v>
      </c>
    </row>
    <row r="82" x14ac:dyDescent="0.25">
      <c r="A82" s="4">
        <v>43469.33340787037</v>
      </c>
      <c r="B82">
        <v>9.0659639628766375E-5</v>
      </c>
      <c r="C82" s="9">
        <f>$E$4*Table154[[#This Row],[Potenza media oraria consumata normalizzata]]</f>
        <v>28.131686176806205</v>
      </c>
    </row>
    <row r="83" x14ac:dyDescent="0.25">
      <c r="A83" s="4">
        <v>43469.375075925927</v>
      </c>
      <c r="B83">
        <v>8.7309622124462623E-5</v>
      </c>
      <c r="C83" s="9">
        <f>$E$4*Table154[[#This Row],[Potenza media oraria consumata normalizzata]]</f>
        <v>27.092175745220754</v>
      </c>
    </row>
    <row r="84" x14ac:dyDescent="0.25">
      <c r="A84" s="4">
        <v>43469.416743981485</v>
      </c>
      <c r="B84">
        <v>1.3876852688576798E-4</v>
      </c>
      <c r="C84" s="9">
        <f>$E$4*Table154[[#This Row],[Potenza media oraria consumata normalizzata]]</f>
        <v>43.059873892653805</v>
      </c>
    </row>
    <row r="85" x14ac:dyDescent="0.25">
      <c r="A85" s="4">
        <v>43469.458412037035</v>
      </c>
      <c r="B85">
        <v>1.1672586740501682E-4</v>
      </c>
      <c r="C85" s="9">
        <f>$E$4*Table154[[#This Row],[Potenza media oraria consumata normalizzata]]</f>
        <v>36.220036655776717</v>
      </c>
    </row>
    <row r="86" x14ac:dyDescent="0.25">
      <c r="A86" s="4">
        <v>43469.500080092592</v>
      </c>
      <c r="B86">
        <v>1.1232279022575335E-4</v>
      </c>
      <c r="C86" s="9">
        <f>$E$4*Table154[[#This Row],[Potenza media oraria consumata normalizzata]]</f>
        <v>34.853761807051264</v>
      </c>
    </row>
    <row r="87" x14ac:dyDescent="0.25">
      <c r="A87" s="4">
        <v>43469.541748148149</v>
      </c>
      <c r="B87">
        <v>1.1213138996156928E-4</v>
      </c>
      <c r="C87" s="9">
        <f>$E$4*Table154[[#This Row],[Potenza media oraria consumata normalizzata]]</f>
        <v>34.794370305074949</v>
      </c>
    </row>
    <row r="88" x14ac:dyDescent="0.25">
      <c r="A88" s="4">
        <v>43469.583416203706</v>
      </c>
      <c r="B88">
        <v>1.0953624152393989E-4</v>
      </c>
      <c r="C88" s="9">
        <f>$E$4*Table154[[#This Row],[Potenza media oraria consumata normalizzata]]</f>
        <v>33.989095744878547</v>
      </c>
    </row>
    <row r="89" x14ac:dyDescent="0.25">
      <c r="A89" s="4">
        <v>43469.625084259256</v>
      </c>
      <c r="B89">
        <v>9.4790665484662852E-5</v>
      </c>
      <c r="C89" s="9">
        <f>$E$4*Table154[[#This Row],[Potenza media oraria consumata normalizzata]]</f>
        <v>29.413543499890881</v>
      </c>
    </row>
    <row r="90" x14ac:dyDescent="0.25">
      <c r="A90" s="4">
        <v>43469.666752314813</v>
      </c>
      <c r="B90">
        <v>8.0015191750594839E-5</v>
      </c>
      <c r="C90" s="9">
        <f>$E$4*Table154[[#This Row],[Potenza media oraria consumata normalizzata]]</f>
        <v>24.82871400020958</v>
      </c>
    </row>
    <row r="91" x14ac:dyDescent="0.25">
      <c r="A91" s="4">
        <v>43469.708420370371</v>
      </c>
      <c r="B91">
        <v>1.1698920488080971E-4</v>
      </c>
      <c r="C91" s="9">
        <f>$E$4*Table154[[#This Row],[Potenza media oraria consumata normalizzata]]</f>
        <v>36.30175027451525</v>
      </c>
    </row>
    <row r="92" x14ac:dyDescent="0.25">
      <c r="A92" s="4">
        <v>43469.750088425928</v>
      </c>
      <c r="B92">
        <v>1.8635499097738523E-4</v>
      </c>
      <c r="C92" s="9">
        <f>$E$4*Table154[[#This Row],[Potenza media oraria consumata normalizzata]]</f>
        <v>57.825953700282639</v>
      </c>
    </row>
    <row r="93" x14ac:dyDescent="0.25">
      <c r="A93" s="4">
        <v>43469.791756481478</v>
      </c>
      <c r="B93">
        <v>1.5307032980573247E-4</v>
      </c>
      <c r="C93" s="9">
        <f>$E$4*Table154[[#This Row],[Potenza media oraria consumata normalizzata]]</f>
        <v>47.497723338718785</v>
      </c>
    </row>
    <row r="94" x14ac:dyDescent="0.25">
      <c r="A94" s="4">
        <v>43469.833424537035</v>
      </c>
      <c r="B94">
        <v>1.1498778594804487E-4</v>
      </c>
      <c r="C94" s="9">
        <f>$E$4*Table154[[#This Row],[Potenza media oraria consumata normalizzata]]</f>
        <v>35.680709979678326</v>
      </c>
    </row>
    <row r="95" x14ac:dyDescent="0.25">
      <c r="A95" s="4">
        <v>43469.875092592592</v>
      </c>
      <c r="B95">
        <v>1.1627208657277911E-4</v>
      </c>
      <c r="C95" s="9">
        <f>$E$4*Table154[[#This Row],[Potenza media oraria consumata normalizzata]]</f>
        <v>36.079228463533362</v>
      </c>
    </row>
    <row r="96" x14ac:dyDescent="0.25">
      <c r="A96" s="4">
        <v>43469.91676064815</v>
      </c>
      <c r="B96">
        <v>1.051093061863061E-4</v>
      </c>
      <c r="C96" s="9">
        <f>$E$4*Table154[[#This Row],[Potenza media oraria consumata normalizzata]]</f>
        <v>32.615417709610782</v>
      </c>
    </row>
    <row r="97" x14ac:dyDescent="0.25">
      <c r="A97" s="4">
        <v>43469.958428703707</v>
      </c>
      <c r="B97">
        <v>9.5390944879236749E-5</v>
      </c>
      <c r="C97" s="9">
        <f>$E$4*Table154[[#This Row],[Potenza media oraria consumata normalizzata]]</f>
        <v>29.599810196027164</v>
      </c>
    </row>
    <row r="98" x14ac:dyDescent="0.25">
      <c r="A98" s="4">
        <v>43470.000096759257</v>
      </c>
      <c r="B98">
        <v>7.2888818710159587E-5</v>
      </c>
      <c r="C98" s="9">
        <f>$E$4*Table154[[#This Row],[Potenza media oraria consumata normalizzata]]</f>
        <v>22.61740044576252</v>
      </c>
    </row>
    <row r="99" x14ac:dyDescent="0.25">
      <c r="A99" s="4">
        <v>43470.041764814814</v>
      </c>
      <c r="B99">
        <v>7.9786002834863093E-5</v>
      </c>
      <c r="C99" s="9">
        <f>$E$4*Table154[[#This Row],[Potenza media oraria consumata normalizzata]]</f>
        <v>24.757596679658018</v>
      </c>
    </row>
    <row r="100" x14ac:dyDescent="0.25">
      <c r="A100" s="4">
        <v>43470.083432870371</v>
      </c>
      <c r="B100">
        <v>7.6748677273573098E-5</v>
      </c>
      <c r="C100" s="9">
        <f>$E$4*Table154[[#This Row],[Potenza media oraria consumata normalizzata]]</f>
        <v>23.815114557989734</v>
      </c>
    </row>
    <row r="101" x14ac:dyDescent="0.25">
      <c r="A101" s="4">
        <v>43470.125100925929</v>
      </c>
      <c r="B101">
        <v>9.4032704416731092E-5</v>
      </c>
      <c r="C101" s="9">
        <f>$E$4*Table154[[#This Row],[Potenza media oraria consumata normalizzata]]</f>
        <v>29.178348180511659</v>
      </c>
    </row>
    <row r="102" x14ac:dyDescent="0.25">
      <c r="A102" s="4">
        <v>43470.166768981479</v>
      </c>
      <c r="B102">
        <v>8.8816448917441236E-5</v>
      </c>
      <c r="C102" s="9">
        <f>$E$4*Table154[[#This Row],[Potenza media oraria consumata normalizzata]]</f>
        <v>27.559744099082014</v>
      </c>
    </row>
    <row r="103" x14ac:dyDescent="0.25">
      <c r="A103" s="4">
        <v>43470.208437037036</v>
      </c>
      <c r="B103">
        <v>1.2959796109617615E-4</v>
      </c>
      <c r="C103" s="9">
        <f>$E$4*Table154[[#This Row],[Potenza media oraria consumata normalizzata]]</f>
        <v>40.214247328143458</v>
      </c>
    </row>
    <row r="104" x14ac:dyDescent="0.25">
      <c r="A104" s="4">
        <v>43470.250105092593</v>
      </c>
      <c r="B104">
        <v>1.0419992937587854E-4</v>
      </c>
      <c r="C104" s="9">
        <f>$E$4*Table154[[#This Row],[Potenza media oraria consumata normalizzata]]</f>
        <v>32.333238085335111</v>
      </c>
    </row>
    <row r="105" x14ac:dyDescent="0.25">
      <c r="A105" s="4">
        <v>43470.29177314815</v>
      </c>
      <c r="B105">
        <v>8.517313937245259E-5</v>
      </c>
      <c r="C105" s="9">
        <f>$E$4*Table154[[#This Row],[Potenza media oraria consumata normalizzata]]</f>
        <v>26.429225147272039</v>
      </c>
    </row>
    <row r="106" x14ac:dyDescent="0.25">
      <c r="A106" s="4">
        <v>43470.3334412037</v>
      </c>
      <c r="B106">
        <v>9.9579187430179006E-5</v>
      </c>
      <c r="C106" s="9">
        <f>$E$4*Table154[[#This Row],[Potenza media oraria consumata normalizzata]]</f>
        <v>30.899421859584546</v>
      </c>
    </row>
    <row r="107" x14ac:dyDescent="0.25">
      <c r="A107" s="4">
        <v>43470.375109259257</v>
      </c>
      <c r="B107">
        <v>9.9331064182626446E-5</v>
      </c>
      <c r="C107" s="9">
        <f>$E$4*Table154[[#This Row],[Potenza media oraria consumata normalizzata]]</f>
        <v>30.822429215868986</v>
      </c>
    </row>
    <row r="108" x14ac:dyDescent="0.25">
      <c r="A108" s="4">
        <v>43470.416777314815</v>
      </c>
      <c r="B108">
        <v>9.9815918820016103E-5</v>
      </c>
      <c r="C108" s="9">
        <f>$E$4*Table154[[#This Row],[Potenza media oraria consumata normalizzata]]</f>
        <v>30.972879609850995</v>
      </c>
    </row>
    <row r="109" x14ac:dyDescent="0.25">
      <c r="A109" s="4">
        <v>43470.458445370372</v>
      </c>
      <c r="B109">
        <v>9.500615474964015E-5</v>
      </c>
      <c r="C109" s="9">
        <f>$E$4*Table154[[#This Row],[Potenza media oraria consumata normalizzata]]</f>
        <v>29.480409818813339</v>
      </c>
    </row>
    <row r="110" x14ac:dyDescent="0.25">
      <c r="A110" s="4">
        <v>43470.500113425929</v>
      </c>
      <c r="B110">
        <v>8.7627930401655316E-5</v>
      </c>
      <c r="C110" s="9">
        <f>$E$4*Table154[[#This Row],[Potenza media oraria consumata normalizzata]]</f>
        <v>27.190946803633643</v>
      </c>
    </row>
    <row r="111" x14ac:dyDescent="0.25">
      <c r="A111" s="4">
        <v>43470.541781481479</v>
      </c>
      <c r="B111">
        <v>1.2366530315798408E-4</v>
      </c>
      <c r="C111" s="9">
        <f>$E$4*Table154[[#This Row],[Potenza media oraria consumata normalizzata]]</f>
        <v>38.373343569922461</v>
      </c>
    </row>
    <row r="112" x14ac:dyDescent="0.25">
      <c r="A112" s="4">
        <v>43470.583449537036</v>
      </c>
      <c r="B112">
        <v>8.5441058826867637E-5</v>
      </c>
      <c r="C112" s="9">
        <f>$E$4*Table154[[#This Row],[Potenza media oraria consumata normalizzata]]</f>
        <v>26.512360553977029</v>
      </c>
    </row>
    <row r="113" x14ac:dyDescent="0.25">
      <c r="A113" s="4">
        <v>43470.625117592594</v>
      </c>
      <c r="B113">
        <v>1.2149668911908997E-4</v>
      </c>
      <c r="C113" s="9">
        <f>$E$4*Table154[[#This Row],[Potenza media oraria consumata normalizzata]]</f>
        <v>37.700422633653616</v>
      </c>
    </row>
    <row r="114" x14ac:dyDescent="0.25">
      <c r="A114" s="4">
        <v>43470.666785706017</v>
      </c>
      <c r="B114">
        <v>7.9112654794623332E-5</v>
      </c>
      <c r="C114" s="9">
        <f>$E$4*Table154[[#This Row],[Potenza media oraria consumata normalizzata]]</f>
        <v>24.548656782771619</v>
      </c>
    </row>
    <row r="115" x14ac:dyDescent="0.25">
      <c r="A115" s="4">
        <v>43470.708453819447</v>
      </c>
      <c r="B115">
        <v>1.1896429404543855E-4</v>
      </c>
      <c r="C115" s="9">
        <f>$E$4*Table154[[#This Row],[Potenza media oraria consumata normalizzata]]</f>
        <v>36.914620442299579</v>
      </c>
    </row>
    <row r="116" x14ac:dyDescent="0.25">
      <c r="A116" s="4">
        <v>43470.75012193287</v>
      </c>
      <c r="B116">
        <v>1.3908548895971264E-4</v>
      </c>
      <c r="C116" s="9">
        <f>$E$4*Table154[[#This Row],[Potenza media oraria consumata normalizzata]]</f>
        <v>43.158227224198832</v>
      </c>
    </row>
    <row r="117" x14ac:dyDescent="0.25">
      <c r="A117" s="4">
        <v>43470.7917900463</v>
      </c>
      <c r="B117">
        <v>1.3829169456105645E-4</v>
      </c>
      <c r="C117" s="9">
        <f>$E$4*Table154[[#This Row],[Potenza media oraria consumata normalizzata]]</f>
        <v>42.911912822295818</v>
      </c>
    </row>
    <row r="118" x14ac:dyDescent="0.25">
      <c r="A118" s="4">
        <v>43470.833458159723</v>
      </c>
      <c r="B118">
        <v>1.1496732166994434E-4</v>
      </c>
      <c r="C118" s="9">
        <f>$E$4*Table154[[#This Row],[Potenza media oraria consumata normalizzata]]</f>
        <v>35.674359914183732</v>
      </c>
    </row>
    <row r="119" x14ac:dyDescent="0.25">
      <c r="A119" s="4">
        <v>43470.875126273146</v>
      </c>
      <c r="B119">
        <v>8.6032756062467603E-5</v>
      </c>
      <c r="C119" s="9">
        <f>$E$4*Table154[[#This Row],[Potenza media oraria consumata normalizzata]]</f>
        <v>26.695964206183696</v>
      </c>
    </row>
    <row r="120" x14ac:dyDescent="0.25">
      <c r="A120" s="4">
        <v>43470.916794386576</v>
      </c>
      <c r="B120">
        <v>9.5635886403256447E-5</v>
      </c>
      <c r="C120" s="9">
        <f>$E$4*Table154[[#This Row],[Potenza media oraria consumata normalizzata]]</f>
        <v>29.675815550930476</v>
      </c>
    </row>
    <row r="121" x14ac:dyDescent="0.25">
      <c r="A121" s="4">
        <v>43470.958462499999</v>
      </c>
      <c r="B121">
        <v>9.0567057111776478E-5</v>
      </c>
      <c r="C121" s="9">
        <f>$E$4*Table154[[#This Row],[Potenza media oraria consumata normalizzata]]</f>
        <v>28.102957821784241</v>
      </c>
    </row>
    <row r="122" x14ac:dyDescent="0.25">
      <c r="A122" s="4">
        <v>43471.000130613429</v>
      </c>
      <c r="B122">
        <v>8.766828948814224E-5</v>
      </c>
      <c r="C122" s="9">
        <f>$E$4*Table154[[#This Row],[Potenza media oraria consumata normalizzata]]</f>
        <v>27.203470228170538</v>
      </c>
    </row>
    <row r="123" x14ac:dyDescent="0.25">
      <c r="A123" s="4">
        <v>43471.041798726852</v>
      </c>
      <c r="B123">
        <v>7.9399992105635468E-5</v>
      </c>
      <c r="C123" s="9">
        <f>$E$4*Table154[[#This Row],[Potenza media oraria consumata normalizzata]]</f>
        <v>24.637817550378685</v>
      </c>
    </row>
    <row r="124" x14ac:dyDescent="0.25">
      <c r="A124" s="4">
        <v>43471.083466840275</v>
      </c>
      <c r="B124">
        <v>8.296775334254154E-5</v>
      </c>
      <c r="C124" s="9">
        <f>$E$4*Table154[[#This Row],[Potenza media oraria consumata normalizzata]]</f>
        <v>25.74489386219064</v>
      </c>
    </row>
    <row r="125" x14ac:dyDescent="0.25">
      <c r="A125" s="4">
        <v>43471.125134953705</v>
      </c>
      <c r="B125">
        <v>7.2628794386213842E-5</v>
      </c>
      <c r="C125" s="9">
        <f>$E$4*Table154[[#This Row],[Potenza media oraria consumata normalizzata]]</f>
        <v>22.536714898042156</v>
      </c>
    </row>
    <row r="126" x14ac:dyDescent="0.25">
      <c r="A126" s="4">
        <v>43471.166803067128</v>
      </c>
      <c r="B126">
        <v>1.1924521031221503E-4</v>
      </c>
      <c r="C126" s="9">
        <f>$E$4*Table154[[#This Row],[Potenza media oraria consumata normalizzata]]</f>
        <v>37.001788759880327</v>
      </c>
    </row>
    <row r="127" x14ac:dyDescent="0.25">
      <c r="A127" s="4">
        <v>43471.208471180558</v>
      </c>
      <c r="B127">
        <v>1.2488576109180501E-4</v>
      </c>
      <c r="C127" s="9">
        <f>$E$4*Table154[[#This Row],[Potenza media oraria consumata normalizzata]]</f>
        <v>38.752051666787096</v>
      </c>
    </row>
    <row r="128" x14ac:dyDescent="0.25">
      <c r="A128" s="4">
        <v>43471.250139293981</v>
      </c>
      <c r="B128">
        <v>1.2586536376125594E-4</v>
      </c>
      <c r="C128" s="9">
        <f>$E$4*Table154[[#This Row],[Potenza media oraria consumata normalizzata]]</f>
        <v>39.05602237511772</v>
      </c>
    </row>
    <row r="129" x14ac:dyDescent="0.25">
      <c r="A129" s="4">
        <v>43471.291807407404</v>
      </c>
      <c r="B129">
        <v>9.8800309219587452E-5</v>
      </c>
      <c r="C129" s="9">
        <f>$E$4*Table154[[#This Row],[Potenza media oraria consumata normalizzata]]</f>
        <v>30.657735950837985</v>
      </c>
    </row>
    <row r="130" x14ac:dyDescent="0.25">
      <c r="A130" s="4">
        <v>43471.333475520834</v>
      </c>
      <c r="B130">
        <v>8.4213731662477839E-5</v>
      </c>
      <c r="C130" s="9">
        <f>$E$4*Table154[[#This Row],[Potenza media oraria consumata normalizzata]]</f>
        <v>26.131520934866874</v>
      </c>
    </row>
    <row r="131" x14ac:dyDescent="0.25">
      <c r="A131" s="4">
        <v>43471.375143634257</v>
      </c>
      <c r="B131">
        <v>8.7866861336607726E-5</v>
      </c>
      <c r="C131" s="9">
        <f>$E$4*Table154[[#This Row],[Potenza media oraria consumata normalizzata]]</f>
        <v>27.265087072749377</v>
      </c>
    </row>
    <row r="132" x14ac:dyDescent="0.25">
      <c r="A132" s="4">
        <v>43471.416811747687</v>
      </c>
      <c r="B132">
        <v>1.0834621113301889E-4</v>
      </c>
      <c r="C132" s="9">
        <f>$E$4*Table154[[#This Row],[Potenza media oraria consumata normalizzata]]</f>
        <v>33.61982931457576</v>
      </c>
    </row>
    <row r="133" x14ac:dyDescent="0.25">
      <c r="A133" s="4">
        <v>43471.45847986111</v>
      </c>
      <c r="B133">
        <v>9.2974317412712848E-5</v>
      </c>
      <c r="C133" s="9">
        <f>$E$4*Table154[[#This Row],[Potenza media oraria consumata normalizzata]]</f>
        <v>28.849930693164797</v>
      </c>
    </row>
    <row r="134" x14ac:dyDescent="0.25">
      <c r="A134" s="4">
        <v>43471.500147974541</v>
      </c>
      <c r="B134">
        <v>9.4952815930214501E-5</v>
      </c>
      <c r="C134" s="9">
        <f>$E$4*Table154[[#This Row],[Potenza media oraria consumata normalizzata]]</f>
        <v>29.463858783145561</v>
      </c>
    </row>
    <row r="135" x14ac:dyDescent="0.25">
      <c r="A135" s="4">
        <v>43471.541816087964</v>
      </c>
      <c r="B135">
        <v>1.1639696273776557E-4</v>
      </c>
      <c r="C135" s="9">
        <f>$E$4*Table154[[#This Row],[Potenza media oraria consumata normalizzata]]</f>
        <v>36.117977537528652</v>
      </c>
    </row>
    <row r="136" x14ac:dyDescent="0.25">
      <c r="A136" s="4">
        <v>43471.583484201386</v>
      </c>
      <c r="B136">
        <v>9.2909044842342785E-5</v>
      </c>
      <c r="C136" s="9">
        <f>$E$4*Table154[[#This Row],[Potenza media oraria consumata normalizzata]]</f>
        <v>28.829676614578965</v>
      </c>
    </row>
    <row r="137" x14ac:dyDescent="0.25">
      <c r="A137" s="4">
        <v>43471.625152314817</v>
      </c>
      <c r="B137">
        <v>1.1429816705208325E-4</v>
      </c>
      <c r="C137" s="9">
        <f>$E$4*Table154[[#This Row],[Potenza media oraria consumata normalizzata]]</f>
        <v>35.466721236261435</v>
      </c>
    </row>
    <row r="138" x14ac:dyDescent="0.25">
      <c r="A138" s="4">
        <v>43471.66682042824</v>
      </c>
      <c r="B138">
        <v>9.7374120430872326E-5</v>
      </c>
      <c r="C138" s="9">
        <f>$E$4*Table154[[#This Row],[Potenza media oraria consumata normalizzata]]</f>
        <v>30.215189569699682</v>
      </c>
    </row>
    <row r="139" x14ac:dyDescent="0.25">
      <c r="A139" s="4">
        <v>43471.70848854167</v>
      </c>
      <c r="B139">
        <v>1.245397712438363E-4</v>
      </c>
      <c r="C139" s="9">
        <f>$E$4*Table154[[#This Row],[Potenza media oraria consumata normalizzata]]</f>
        <v>38.644691016962405</v>
      </c>
    </row>
    <row r="140" x14ac:dyDescent="0.25">
      <c r="A140" s="4">
        <v>43471.750156655093</v>
      </c>
      <c r="B140">
        <v>1.2249153341433743E-4</v>
      </c>
      <c r="C140" s="9">
        <f>$E$4*Table154[[#This Row],[Potenza media oraria consumata normalizzata]]</f>
        <v>38.009122818468903</v>
      </c>
    </row>
    <row r="141" x14ac:dyDescent="0.25">
      <c r="A141" s="4">
        <v>43471.791824768516</v>
      </c>
      <c r="B141">
        <v>1.4431192350182625E-4</v>
      </c>
      <c r="C141" s="9">
        <f>$E$4*Table154[[#This Row],[Potenza media oraria consumata normalizzata]]</f>
        <v>44.779989862616688</v>
      </c>
    </row>
    <row r="142" x14ac:dyDescent="0.25">
      <c r="A142" s="4">
        <v>43471.833492881946</v>
      </c>
      <c r="B142">
        <v>1.0889779134933888E-4</v>
      </c>
      <c r="C142" s="9">
        <f>$E$4*Table154[[#This Row],[Potenza media oraria consumata normalizzata]]</f>
        <v>33.790984655699852</v>
      </c>
    </row>
    <row r="143" x14ac:dyDescent="0.25">
      <c r="A143" s="4">
        <v>43471.875160995369</v>
      </c>
      <c r="B143">
        <v>9.3642303817836946E-5</v>
      </c>
      <c r="C143" s="9">
        <f>$E$4*Table154[[#This Row],[Potenza media oraria consumata normalizzata]]</f>
        <v>29.057206874674804</v>
      </c>
    </row>
    <row r="144" x14ac:dyDescent="0.25">
      <c r="A144" s="4">
        <v>43471.916829108799</v>
      </c>
      <c r="B144">
        <v>1.032125069204312E-4</v>
      </c>
      <c r="C144" s="9">
        <f>$E$4*Table154[[#This Row],[Potenza media oraria consumata normalizzata]]</f>
        <v>32.026840897409798</v>
      </c>
    </row>
    <row r="145" x14ac:dyDescent="0.25">
      <c r="A145" s="4">
        <v>43471.958497222222</v>
      </c>
      <c r="B145">
        <v>8.3691685055913305E-5</v>
      </c>
      <c r="C145" s="9">
        <f>$E$4*Table154[[#This Row],[Potenza media oraria consumata normalizzata]]</f>
        <v>25.969529872849897</v>
      </c>
    </row>
    <row r="146" x14ac:dyDescent="0.25">
      <c r="A146" s="4">
        <v>43472.000165335645</v>
      </c>
      <c r="B146">
        <v>7.0538723268913898E-5</v>
      </c>
      <c r="C146" s="9">
        <f>$E$4*Table154[[#This Row],[Potenza media oraria consumata normalizzata]]</f>
        <v>21.888165830343983</v>
      </c>
    </row>
    <row r="147" x14ac:dyDescent="0.25">
      <c r="A147" s="4">
        <v>43472.041833449075</v>
      </c>
      <c r="B147">
        <v>7.4121789105732476E-5</v>
      </c>
      <c r="C147" s="9">
        <f>$E$4*Table154[[#This Row],[Potenza media oraria consumata normalizzata]]</f>
        <v>22.999991159508788</v>
      </c>
    </row>
    <row r="148" x14ac:dyDescent="0.25">
      <c r="A148" s="4">
        <v>43472.083501562498</v>
      </c>
      <c r="B148">
        <v>8.6781301272164871E-5</v>
      </c>
      <c r="C148" s="9">
        <f>$E$4*Table154[[#This Row],[Potenza media oraria consumata normalizzata]]</f>
        <v>26.92823778475276</v>
      </c>
    </row>
    <row r="149" x14ac:dyDescent="0.25">
      <c r="A149" s="4">
        <v>43472.125169675928</v>
      </c>
      <c r="B149">
        <v>7.0037261481096711E-5</v>
      </c>
      <c r="C149" s="9">
        <f>$E$4*Table154[[#This Row],[Potenza media oraria consumata normalizzata]]</f>
        <v>21.732562237584311</v>
      </c>
    </row>
    <row r="150" x14ac:dyDescent="0.25">
      <c r="A150" s="4">
        <v>43472.166837789351</v>
      </c>
      <c r="B150">
        <v>9.0171190685921373E-5</v>
      </c>
      <c r="C150" s="9">
        <f>$E$4*Table154[[#This Row],[Potenza media oraria consumata normalizzata]]</f>
        <v>27.980120469841403</v>
      </c>
    </row>
    <row r="151" x14ac:dyDescent="0.25">
      <c r="A151" s="4">
        <v>43472.208505902781</v>
      </c>
      <c r="B151">
        <v>1.0332960755196536E-4</v>
      </c>
      <c r="C151" s="9">
        <f>$E$4*Table154[[#This Row],[Potenza media oraria consumata normalizzata]]</f>
        <v>32.063177223374851</v>
      </c>
    </row>
    <row r="152" x14ac:dyDescent="0.25">
      <c r="A152" s="4">
        <v>43472.250174016204</v>
      </c>
      <c r="B152">
        <v>8.4616755912365476E-5</v>
      </c>
      <c r="C152" s="9">
        <f>$E$4*Table154[[#This Row],[Potenza media oraria consumata normalizzata]]</f>
        <v>26.256579359607006</v>
      </c>
    </row>
    <row r="153" x14ac:dyDescent="0.25">
      <c r="A153" s="4">
        <v>43472.291842129627</v>
      </c>
      <c r="B153">
        <v>8.5182191834463366E-5</v>
      </c>
      <c r="C153" s="9">
        <f>$E$4*Table154[[#This Row],[Potenza media oraria consumata normalizzata]]</f>
        <v>26.432034126233983</v>
      </c>
    </row>
    <row r="154" x14ac:dyDescent="0.25">
      <c r="A154" s="4">
        <v>43472.333510243057</v>
      </c>
      <c r="B154">
        <v>8.7639559845422793E-5</v>
      </c>
      <c r="C154" s="9">
        <f>$E$4*Table154[[#This Row],[Potenza media oraria consumata normalizzata]]</f>
        <v>27.194555420034693</v>
      </c>
    </row>
    <row r="155" x14ac:dyDescent="0.25">
      <c r="A155" s="4">
        <v>43472.37517835648</v>
      </c>
      <c r="B155">
        <v>8.7340080223817986E-5</v>
      </c>
      <c r="C155" s="9">
        <f>$E$4*Table154[[#This Row],[Potenza media oraria consumata normalizzata]]</f>
        <v>27.101626893450721</v>
      </c>
    </row>
    <row r="156" x14ac:dyDescent="0.25">
      <c r="A156" s="4">
        <v>43472.416846469911</v>
      </c>
      <c r="B156">
        <v>1.168301034791771E-4</v>
      </c>
      <c r="C156" s="9">
        <f>$E$4*Table154[[#This Row],[Potenza media oraria consumata normalizzata]]</f>
        <v>36.252381109588654</v>
      </c>
    </row>
    <row r="157" x14ac:dyDescent="0.25">
      <c r="A157" s="4">
        <v>43472.458514583333</v>
      </c>
      <c r="B157">
        <v>8.873893632615748E-5</v>
      </c>
      <c r="C157" s="9">
        <f>$E$4*Table154[[#This Row],[Potenza media oraria consumata normalizzata]]</f>
        <v>27.535691942006665</v>
      </c>
    </row>
    <row r="158" x14ac:dyDescent="0.25">
      <c r="A158" s="4">
        <v>43472.500182696756</v>
      </c>
      <c r="B158">
        <v>6.6967465049251411E-5</v>
      </c>
      <c r="C158" s="9">
        <f>$E$4*Table154[[#This Row],[Potenza media oraria consumata normalizzata]]</f>
        <v>20.780004404782712</v>
      </c>
    </row>
    <row r="159" x14ac:dyDescent="0.25">
      <c r="A159" s="4">
        <v>43472.541850810187</v>
      </c>
      <c r="B159">
        <v>8.4007780245707965E-5</v>
      </c>
      <c r="C159" s="9">
        <f>$E$4*Table154[[#This Row],[Potenza media oraria consumata normalizzata]]</f>
        <v>26.067614210243182</v>
      </c>
    </row>
    <row r="160" x14ac:dyDescent="0.25">
      <c r="A160" s="4">
        <v>43472.58351892361</v>
      </c>
      <c r="B160">
        <v>8.5116688360809708E-5</v>
      </c>
      <c r="C160" s="9">
        <f>$E$4*Table154[[#This Row],[Potenza media oraria consumata normalizzata]]</f>
        <v>26.411708398359252</v>
      </c>
    </row>
    <row r="161" x14ac:dyDescent="0.25">
      <c r="A161" s="4">
        <v>43472.62518703704</v>
      </c>
      <c r="B161">
        <v>8.0086285557189038E-5</v>
      </c>
      <c r="C161" s="9">
        <f>$E$4*Table154[[#This Row],[Potenza media oraria consumata normalizzata]]</f>
        <v>24.850774408395758</v>
      </c>
    </row>
    <row r="162" x14ac:dyDescent="0.25">
      <c r="A162" s="4">
        <v>43472.666855150463</v>
      </c>
      <c r="B162">
        <v>1.0893516536722454E-4</v>
      </c>
      <c r="C162" s="9">
        <f>$E$4*Table154[[#This Row],[Potenza media oraria consumata normalizzata]]</f>
        <v>33.802581813449777</v>
      </c>
    </row>
    <row r="163" x14ac:dyDescent="0.25">
      <c r="A163" s="4">
        <v>43472.708523263886</v>
      </c>
      <c r="B163">
        <v>9.966691201850319E-5</v>
      </c>
      <c r="C163" s="9">
        <f>$E$4*Table154[[#This Row],[Potenza media oraria consumata normalizzata]]</f>
        <v>30.92664279934154</v>
      </c>
    </row>
    <row r="164" x14ac:dyDescent="0.25">
      <c r="A164" s="4">
        <v>43472.750191377316</v>
      </c>
      <c r="B164">
        <v>1.0508579089892816E-4</v>
      </c>
      <c r="C164" s="9">
        <f>$E$4*Table154[[#This Row],[Potenza media oraria consumata normalizzata]]</f>
        <v>32.608120915937413</v>
      </c>
    </row>
    <row r="165" x14ac:dyDescent="0.25">
      <c r="A165" s="4">
        <v>43472.791859490739</v>
      </c>
      <c r="B165">
        <v>1.2670097284579726E-4</v>
      </c>
      <c r="C165" s="9">
        <f>$E$4*Table154[[#This Row],[Potenza media oraria consumata normalizzata]]</f>
        <v>39.315311874050892</v>
      </c>
    </row>
    <row r="166" x14ac:dyDescent="0.25">
      <c r="A166" s="4">
        <v>43472.833527604169</v>
      </c>
      <c r="B166">
        <v>1.0741804840120358E-4</v>
      </c>
      <c r="C166" s="9">
        <f>$E$4*Table154[[#This Row],[Potenza media oraria consumata normalizzata]]</f>
        <v>33.331820418893471</v>
      </c>
    </row>
    <row r="167" x14ac:dyDescent="0.25">
      <c r="A167" s="4">
        <v>43472.875195717592</v>
      </c>
      <c r="B167">
        <v>5.9158184070064419E-5</v>
      </c>
      <c r="C167" s="9">
        <f>$E$4*Table154[[#This Row],[Potenza media oraria consumata normalizzata]]</f>
        <v>18.356784516940991</v>
      </c>
    </row>
    <row r="168" x14ac:dyDescent="0.25">
      <c r="A168" s="4">
        <v>43472.916863831022</v>
      </c>
      <c r="B168">
        <v>8.4494606812618418E-5</v>
      </c>
      <c r="C168" s="9">
        <f>$E$4*Table154[[#This Row],[Potenza media oraria consumata normalizzata]]</f>
        <v>26.218676493955495</v>
      </c>
    </row>
    <row r="169" x14ac:dyDescent="0.25">
      <c r="A169" s="4">
        <v>43472.958531944445</v>
      </c>
      <c r="B169">
        <v>7.4029570139728376E-5</v>
      </c>
      <c r="C169" s="9">
        <f>$E$4*Table154[[#This Row],[Potenza media oraria consumata normalizzata]]</f>
        <v>22.971375614357715</v>
      </c>
    </row>
    <row r="170" x14ac:dyDescent="0.25">
      <c r="A170" s="4">
        <v>43473.000200057868</v>
      </c>
      <c r="B170">
        <v>7.980263818213777E-5</v>
      </c>
      <c r="C170" s="9">
        <f>$E$4*Table154[[#This Row],[Potenza media oraria consumata normalizzata]]</f>
        <v>24.76275862791735</v>
      </c>
    </row>
    <row r="171" x14ac:dyDescent="0.25">
      <c r="A171" s="4">
        <v>43473.041868171298</v>
      </c>
      <c r="B171">
        <v>8.6972235766866893E-5</v>
      </c>
      <c r="C171" s="9">
        <f>$E$4*Table154[[#This Row],[Potenza media oraria consumata normalizzata]]</f>
        <v>26.987484758458798</v>
      </c>
    </row>
    <row r="172" x14ac:dyDescent="0.25">
      <c r="A172" s="4">
        <v>43473.083536284721</v>
      </c>
      <c r="B172">
        <v>7.9333513177214299E-5</v>
      </c>
      <c r="C172" s="9">
        <f>$E$4*Table154[[#This Row],[Potenza media oraria consumata normalizzata]]</f>
        <v>24.617189138889596</v>
      </c>
    </row>
    <row r="173" x14ac:dyDescent="0.25">
      <c r="A173" s="4">
        <v>43473.125204398151</v>
      </c>
      <c r="B173">
        <v>7.7869079977233314E-5</v>
      </c>
      <c r="C173" s="9">
        <f>$E$4*Table154[[#This Row],[Potenza media oraria consumata normalizzata]]</f>
        <v>24.162775516935497</v>
      </c>
    </row>
    <row r="174" x14ac:dyDescent="0.25">
      <c r="A174" s="4">
        <v>43473.166872511574</v>
      </c>
      <c r="B174">
        <v>1.0587990073703052E-4</v>
      </c>
      <c r="C174" s="9">
        <f>$E$4*Table154[[#This Row],[Potenza media oraria consumata normalizzata]]</f>
        <v>32.854533198700572</v>
      </c>
    </row>
    <row r="175" x14ac:dyDescent="0.25">
      <c r="A175" s="4">
        <v>43473.208540624997</v>
      </c>
      <c r="B175">
        <v>9.598806230092137E-5</v>
      </c>
      <c r="C175" s="9">
        <f>$E$4*Table154[[#This Row],[Potenza media oraria consumata normalizzata]]</f>
        <v>29.7850957319759</v>
      </c>
    </row>
    <row r="176" x14ac:dyDescent="0.25">
      <c r="A176" s="4">
        <v>43473.250208738427</v>
      </c>
      <c r="B176">
        <v>1.2255365134303354E-4</v>
      </c>
      <c r="C176" s="9">
        <f>$E$4*Table154[[#This Row],[Potenza media oraria consumata normalizzata]]</f>
        <v>38.028398011743306</v>
      </c>
    </row>
    <row r="177" x14ac:dyDescent="0.25">
      <c r="A177" s="4">
        <v>43473.29187685185</v>
      </c>
      <c r="B177">
        <v>1.0399651813414561E-4</v>
      </c>
      <c r="C177" s="9">
        <f>$E$4*Table154[[#This Row],[Potenza media oraria consumata normalizzata]]</f>
        <v>32.270119577025383</v>
      </c>
    </row>
    <row r="178" x14ac:dyDescent="0.25">
      <c r="A178" s="4">
        <v>43473.33354496528</v>
      </c>
      <c r="B178">
        <v>1.0372120423533493E-4</v>
      </c>
      <c r="C178" s="9">
        <f>$E$4*Table154[[#This Row],[Potenza media oraria consumata normalizzata]]</f>
        <v>32.18468967422443</v>
      </c>
    </row>
    <row r="179" x14ac:dyDescent="0.25">
      <c r="A179" s="4">
        <v>43473.375213078703</v>
      </c>
      <c r="B179">
        <v>1.0521096593690204E-4</v>
      </c>
      <c r="C179" s="9">
        <f>$E$4*Table154[[#This Row],[Potenza media oraria consumata normalizzata]]</f>
        <v>32.6469627302207</v>
      </c>
    </row>
    <row r="180" x14ac:dyDescent="0.25">
      <c r="A180" s="4">
        <v>43473.416881192126</v>
      </c>
      <c r="B180">
        <v>1.2701515367178601E-4</v>
      </c>
      <c r="C180" s="9">
        <f>$E$4*Table154[[#This Row],[Potenza media oraria consumata normalizzata]]</f>
        <v>39.412802184355201</v>
      </c>
    </row>
    <row r="181" x14ac:dyDescent="0.25">
      <c r="A181" s="4">
        <v>43473.458549305557</v>
      </c>
      <c r="B181">
        <v>1.3434054302143198E-4</v>
      </c>
      <c r="C181" s="9">
        <f>$E$4*Table154[[#This Row],[Potenza media oraria consumata normalizzata]]</f>
        <v>41.685870499550347</v>
      </c>
    </row>
    <row r="182" x14ac:dyDescent="0.25">
      <c r="A182" s="4">
        <v>43473.500217418979</v>
      </c>
      <c r="B182">
        <v>1.0706201945808148E-4</v>
      </c>
      <c r="C182" s="9">
        <f>$E$4*Table154[[#This Row],[Potenza media oraria consumata normalizzata]]</f>
        <v>33.221344637842684</v>
      </c>
    </row>
    <row r="183" x14ac:dyDescent="0.25">
      <c r="A183" s="4">
        <v>43473.54188553241</v>
      </c>
      <c r="B183">
        <v>1.2498440746574601E-4</v>
      </c>
      <c r="C183" s="9">
        <f>$E$4*Table154[[#This Row],[Potenza media oraria consumata normalizzata]]</f>
        <v>38.782661636620986</v>
      </c>
    </row>
    <row r="184" x14ac:dyDescent="0.25">
      <c r="A184" s="4">
        <v>43473.583553645833</v>
      </c>
      <c r="B184">
        <v>1.103761493967029E-4</v>
      </c>
      <c r="C184" s="9">
        <f>$E$4*Table154[[#This Row],[Potenza media oraria consumata normalizzata]]</f>
        <v>34.24971915779691</v>
      </c>
    </row>
    <row r="185" x14ac:dyDescent="0.25">
      <c r="A185" s="4">
        <v>43473.625221759263</v>
      </c>
      <c r="B185">
        <v>1.0194701878170254E-4</v>
      </c>
      <c r="C185" s="9">
        <f>$E$4*Table154[[#This Row],[Potenza media oraria consumata normalizzata]]</f>
        <v>31.634159927962298</v>
      </c>
    </row>
    <row r="186" x14ac:dyDescent="0.25">
      <c r="A186" s="4">
        <v>43473.666889872686</v>
      </c>
      <c r="B186">
        <v>1.1422438567542059E-4</v>
      </c>
      <c r="C186" s="9">
        <f>$E$4*Table154[[#This Row],[Potenza media oraria consumata normalizzata]]</f>
        <v>35.443826875083012</v>
      </c>
    </row>
    <row r="187" x14ac:dyDescent="0.25">
      <c r="A187" s="4">
        <v>43473.708557986109</v>
      </c>
      <c r="B187">
        <v>1.30647025681372E-4</v>
      </c>
      <c r="C187" s="9">
        <f>$E$4*Table154[[#This Row],[Potenza media oraria consumata normalizzata]]</f>
        <v>40.539772068929729</v>
      </c>
    </row>
    <row r="188" x14ac:dyDescent="0.25">
      <c r="A188" s="4">
        <v>43473.750226099539</v>
      </c>
      <c r="B188">
        <v>1.7358421687757521E-4</v>
      </c>
      <c r="C188" s="9">
        <f>$E$4*Table154[[#This Row],[Potenza media oraria consumata normalizzata]]</f>
        <v>53.863182497111588</v>
      </c>
    </row>
    <row r="189" x14ac:dyDescent="0.25">
      <c r="A189" s="4">
        <v>43473.791894212962</v>
      </c>
      <c r="B189">
        <v>1.7976021992826305E-4</v>
      </c>
      <c r="C189" s="9">
        <f>$E$4*Table154[[#This Row],[Potenza media oraria consumata normalizzata]]</f>
        <v>55.779596243740023</v>
      </c>
    </row>
    <row r="190" x14ac:dyDescent="0.25">
      <c r="A190" s="4">
        <v>43473.833562326392</v>
      </c>
      <c r="B190">
        <v>1.4393838804778353E-4</v>
      </c>
      <c r="C190" s="9">
        <f>$E$4*Table154[[#This Row],[Potenza media oraria consumata normalizzata]]</f>
        <v>44.664081811227227</v>
      </c>
    </row>
    <row r="191" x14ac:dyDescent="0.25">
      <c r="A191" s="4">
        <v>43473.875230439815</v>
      </c>
      <c r="B191">
        <v>1.1505218315519291E-4</v>
      </c>
      <c r="C191" s="9">
        <f>$E$4*Table154[[#This Row],[Potenza media oraria consumata normalizzata]]</f>
        <v>35.700692433056361</v>
      </c>
    </row>
    <row r="192" x14ac:dyDescent="0.25">
      <c r="A192" s="4">
        <v>43473.916898553238</v>
      </c>
      <c r="B192">
        <v>1.0988551228119993E-4</v>
      </c>
      <c r="C192" s="9">
        <f>$E$4*Table154[[#This Row],[Potenza media oraria consumata normalizzata]]</f>
        <v>34.09747446085634</v>
      </c>
    </row>
    <row r="193" x14ac:dyDescent="0.25">
      <c r="A193" s="4">
        <v>43473.958566666668</v>
      </c>
      <c r="B193">
        <v>6.9583336249421252E-5</v>
      </c>
      <c r="C193" s="9">
        <f>$E$4*Table154[[#This Row],[Potenza media oraria consumata normalizzata]]</f>
        <v>21.591709238195413</v>
      </c>
    </row>
    <row r="194" x14ac:dyDescent="0.25">
      <c r="A194" s="4">
        <v>43474.000234780091</v>
      </c>
      <c r="B194">
        <v>8.769932307181053E-5</v>
      </c>
      <c r="C194" s="9">
        <f>$E$4*Table154[[#This Row],[Potenza media oraria consumata normalizzata]]</f>
        <v>27.213099949182809</v>
      </c>
    </row>
    <row r="195" x14ac:dyDescent="0.25">
      <c r="A195" s="4">
        <v>43474.041902893521</v>
      </c>
      <c r="B195">
        <v>8.7574332254811838E-5</v>
      </c>
      <c r="C195" s="9">
        <f>$E$4*Table154[[#This Row],[Potenza media oraria consumata normalizzata]]</f>
        <v>27.174315298668112</v>
      </c>
    </row>
    <row r="196" x14ac:dyDescent="0.25">
      <c r="A196" s="4">
        <v>43474.083571006944</v>
      </c>
      <c r="B196">
        <v>8.9007472553474619E-5</v>
      </c>
      <c r="C196" s="9">
        <f>$E$4*Table154[[#This Row],[Potenza media oraria consumata normalizzata]]</f>
        <v>27.619018733343175</v>
      </c>
    </row>
    <row r="197" x14ac:dyDescent="0.25">
      <c r="A197" s="4">
        <v>43474.125239120367</v>
      </c>
      <c r="B197">
        <v>8.9342409350528585E-5</v>
      </c>
      <c r="C197" s="9">
        <f>$E$4*Table154[[#This Row],[Potenza media oraria consumata normalizzata]]</f>
        <v>27.72294962146902</v>
      </c>
    </row>
    <row r="198" x14ac:dyDescent="0.25">
      <c r="A198" s="4">
        <v>43474.166907233797</v>
      </c>
      <c r="B198">
        <v>1.1532174363767039E-4</v>
      </c>
      <c r="C198" s="9">
        <f>$E$4*Table154[[#This Row],[Potenza media oraria consumata normalizzata]]</f>
        <v>35.784337050769125</v>
      </c>
    </row>
    <row r="199" x14ac:dyDescent="0.25">
      <c r="A199" s="4">
        <v>43474.20857534722</v>
      </c>
      <c r="B199">
        <v>1.0107036396458854E-4</v>
      </c>
      <c r="C199" s="9">
        <f>$E$4*Table154[[#This Row],[Potenza media oraria consumata normalizzata]]</f>
        <v>31.362133938211823</v>
      </c>
    </row>
    <row r="200" x14ac:dyDescent="0.25">
      <c r="A200" s="4">
        <v>43474.25024346065</v>
      </c>
      <c r="B200">
        <v>1.3197369200360347E-4</v>
      </c>
      <c r="C200" s="9">
        <f>$E$4*Table154[[#This Row],[Potenza media oraria consumata normalizzata]]</f>
        <v>40.951436628718156</v>
      </c>
    </row>
    <row r="201" x14ac:dyDescent="0.25">
      <c r="A201" s="4">
        <v>43474.291911574073</v>
      </c>
      <c r="B201">
        <v>1.2777750643573138E-4</v>
      </c>
      <c r="C201" s="9">
        <f>$E$4*Table154[[#This Row],[Potenza media oraria consumata normalizzata]]</f>
        <v>39.649360247007451</v>
      </c>
    </row>
    <row r="202" x14ac:dyDescent="0.25">
      <c r="A202" s="4">
        <v>43474.333579687504</v>
      </c>
      <c r="B202">
        <v>1.1388388804910315E-4</v>
      </c>
      <c r="C202" s="9">
        <f>$E$4*Table154[[#This Row],[Potenza media oraria consumata normalizzata]]</f>
        <v>35.338170461636707</v>
      </c>
    </row>
    <row r="203" x14ac:dyDescent="0.25">
      <c r="A203" s="4">
        <v>43474.375247800926</v>
      </c>
      <c r="B203">
        <v>1.1734713253100409E-4</v>
      </c>
      <c r="C203" s="9">
        <f>$E$4*Table154[[#This Row],[Potenza media oraria consumata normalizzata]]</f>
        <v>36.412815224370569</v>
      </c>
    </row>
    <row r="204" x14ac:dyDescent="0.25">
      <c r="A204" s="4">
        <v>43474.416915914349</v>
      </c>
      <c r="B204">
        <v>1.0575365566068269E-4</v>
      </c>
      <c r="C204" s="9">
        <f>$E$4*Table154[[#This Row],[Potenza media oraria consumata normalizzata]]</f>
        <v>32.815359351509841</v>
      </c>
    </row>
    <row r="205" x14ac:dyDescent="0.25">
      <c r="A205" s="4">
        <v>43474.45858402778</v>
      </c>
      <c r="B205">
        <v>1.1141364614570283E-4</v>
      </c>
      <c r="C205" s="9">
        <f>$E$4*Table154[[#This Row],[Potenza media oraria consumata normalizzata]]</f>
        <v>34.571654399011592</v>
      </c>
    </row>
    <row r="206" x14ac:dyDescent="0.25">
      <c r="A206" s="4">
        <v>43474.500252141203</v>
      </c>
      <c r="B206">
        <v>1.5609185337334318E-4</v>
      </c>
      <c r="C206" s="9">
        <f>$E$4*Table154[[#This Row],[Potenza media oraria consumata normalizzata]]</f>
        <v>48.435302101748384</v>
      </c>
    </row>
    <row r="207" x14ac:dyDescent="0.25">
      <c r="A207" s="4">
        <v>43474.541920254633</v>
      </c>
      <c r="B207">
        <v>1.1370427357477305E-4</v>
      </c>
      <c r="C207" s="9">
        <f>$E$4*Table154[[#This Row],[Potenza media oraria consumata normalizzata]]</f>
        <v>35.282436090252077</v>
      </c>
    </row>
    <row r="208" x14ac:dyDescent="0.25">
      <c r="A208" s="4">
        <v>43474.583588368056</v>
      </c>
      <c r="B208">
        <v>1.0425197725451497E-4</v>
      </c>
      <c r="C208" s="9">
        <f>$E$4*Table154[[#This Row],[Potenza media oraria consumata normalizzata]]</f>
        <v>32.349388542075992</v>
      </c>
    </row>
    <row r="209" x14ac:dyDescent="0.25">
      <c r="A209" s="4">
        <v>43474.625256481479</v>
      </c>
      <c r="B209">
        <v>1.2394924322062852E-4</v>
      </c>
      <c r="C209" s="9">
        <f>$E$4*Table154[[#This Row],[Potenza media oraria consumata normalizzata]]</f>
        <v>38.46145017136103</v>
      </c>
    </row>
    <row r="210" x14ac:dyDescent="0.25">
      <c r="A210" s="4">
        <v>43474.666924594909</v>
      </c>
      <c r="B210">
        <v>1.2422057726022034E-4</v>
      </c>
      <c r="C210" s="9">
        <f>$E$4*Table154[[#This Row],[Potenza media oraria consumata normalizzata]]</f>
        <v>38.54564512384637</v>
      </c>
    </row>
    <row r="211" x14ac:dyDescent="0.25">
      <c r="A211" s="4">
        <v>43474.708592708332</v>
      </c>
      <c r="B211">
        <v>1.2587437319168496E-4</v>
      </c>
      <c r="C211" s="9">
        <f>$E$4*Table154[[#This Row],[Potenza media oraria consumata normalizzata]]</f>
        <v>39.058818001379841</v>
      </c>
    </row>
    <row r="212" x14ac:dyDescent="0.25">
      <c r="A212" s="4">
        <v>43474.750260821762</v>
      </c>
      <c r="B212">
        <v>2.2035269093443368E-4</v>
      </c>
      <c r="C212" s="9">
        <f>$E$4*Table154[[#This Row],[Potenza media oraria consumata normalizzata]]</f>
        <v>68.375439996954768</v>
      </c>
    </row>
    <row r="213" x14ac:dyDescent="0.25">
      <c r="A213" s="4">
        <v>43474.791928935185</v>
      </c>
      <c r="B213">
        <v>2.0444863721986417E-4</v>
      </c>
      <c r="C213" s="9">
        <f>$E$4*Table154[[#This Row],[Potenza media oraria consumata normalizzata]]</f>
        <v>63.440412129323853</v>
      </c>
    </row>
    <row r="214" x14ac:dyDescent="0.25">
      <c r="A214" s="4">
        <v>43474.833597048608</v>
      </c>
      <c r="B214">
        <v>1.6091248365499377E-4</v>
      </c>
      <c r="C214" s="9">
        <f>$E$4*Table154[[#This Row],[Potenza media oraria consumata normalizzata]]</f>
        <v>49.931143678144565</v>
      </c>
    </row>
    <row r="215" x14ac:dyDescent="0.25">
      <c r="A215" s="4">
        <v>43474.875265162038</v>
      </c>
      <c r="B215">
        <v>8.9203890664239335E-5</v>
      </c>
      <c r="C215" s="9">
        <f>$E$4*Table154[[#This Row],[Potenza media oraria consumata normalizzata]]</f>
        <v>27.679967273113466</v>
      </c>
    </row>
    <row r="216" x14ac:dyDescent="0.25">
      <c r="A216" s="4">
        <v>43474.916933275461</v>
      </c>
      <c r="B216">
        <v>1.0981609943384325E-4</v>
      </c>
      <c r="C216" s="9">
        <f>$E$4*Table154[[#This Row],[Potenza media oraria consumata normalizzata]]</f>
        <v>34.075935654321562</v>
      </c>
    </row>
    <row r="217" x14ac:dyDescent="0.25">
      <c r="A217" s="4">
        <v>43474.958601388891</v>
      </c>
      <c r="B217">
        <v>9.4809620755878523E-5</v>
      </c>
      <c r="C217" s="9">
        <f>$E$4*Table154[[#This Row],[Potenza media oraria consumata normalizzata]]</f>
        <v>29.419425320549106</v>
      </c>
    </row>
    <row r="218" x14ac:dyDescent="0.25">
      <c r="A218" s="4">
        <v>43475.000269502314</v>
      </c>
      <c r="B218">
        <v>7.4562758423758334E-5</v>
      </c>
      <c r="C218" s="9">
        <f>$E$4*Table154[[#This Row],[Potenza media oraria consumata normalizzata]]</f>
        <v>23.13682393889221</v>
      </c>
    </row>
    <row r="219" x14ac:dyDescent="0.25">
      <c r="A219" s="4">
        <v>43475.041937615744</v>
      </c>
      <c r="B219">
        <v>7.4137986400489784E-5</v>
      </c>
      <c r="C219" s="9">
        <f>$E$4*Table154[[#This Row],[Potenza media oraria consumata normalizzata]]</f>
        <v>23.005017180071981</v>
      </c>
    </row>
    <row r="220" x14ac:dyDescent="0.25">
      <c r="A220" s="4">
        <v>43475.083605729167</v>
      </c>
      <c r="B220">
        <v>7.964997698736328E-5</v>
      </c>
      <c r="C220" s="9">
        <f>$E$4*Table154[[#This Row],[Potenza media oraria consumata normalizzata]]</f>
        <v>24.715387859178826</v>
      </c>
    </row>
    <row r="221" x14ac:dyDescent="0.25">
      <c r="A221" s="4">
        <v>43475.12527384259</v>
      </c>
      <c r="B221">
        <v>8.1835205728644466E-5</v>
      </c>
      <c r="C221" s="9">
        <f>$E$4*Table154[[#This Row],[Potenza media oraria consumata normalizzata]]</f>
        <v>25.393464337598378</v>
      </c>
    </row>
    <row r="222" x14ac:dyDescent="0.25">
      <c r="A222" s="4">
        <v>43475.16694195602</v>
      </c>
      <c r="B222">
        <v>9.3810536226276433E-5</v>
      </c>
      <c r="C222" s="9">
        <f>$E$4*Table154[[#This Row],[Potenza media oraria consumata normalizzata]]</f>
        <v>29.109409391013578</v>
      </c>
    </row>
    <row r="223" x14ac:dyDescent="0.25">
      <c r="A223" s="4">
        <v>43475.208610069443</v>
      </c>
      <c r="B223">
        <v>1.1134870712948129E-4</v>
      </c>
      <c r="C223" s="9">
        <f>$E$4*Table154[[#This Row],[Potenza media oraria consumata normalizzata]]</f>
        <v>34.551503822278043</v>
      </c>
    </row>
    <row r="224" x14ac:dyDescent="0.25">
      <c r="A224" s="4">
        <v>43475.250278182873</v>
      </c>
      <c r="B224">
        <v>1.1588560552477012E-4</v>
      </c>
      <c r="C224" s="9">
        <f>$E$4*Table154[[#This Row],[Potenza media oraria consumata normalizzata]]</f>
        <v>35.959303394336168</v>
      </c>
    </row>
    <row r="225" x14ac:dyDescent="0.25">
      <c r="A225" s="4">
        <v>43475.291946296296</v>
      </c>
      <c r="B225">
        <v>9.1008416628849103E-5</v>
      </c>
      <c r="C225" s="9">
        <f>$E$4*Table154[[#This Row],[Potenza media oraria consumata normalizzata]]</f>
        <v>28.239911679931875</v>
      </c>
    </row>
    <row r="226" x14ac:dyDescent="0.25">
      <c r="A226" s="4">
        <v>43475.333614409719</v>
      </c>
      <c r="B226">
        <v>1.056965256661948E-4</v>
      </c>
      <c r="C226" s="9">
        <f>$E$4*Table154[[#This Row],[Potenza media oraria consumata normalizzata]]</f>
        <v>32.797631914220247</v>
      </c>
    </row>
    <row r="227" x14ac:dyDescent="0.25">
      <c r="A227" s="4">
        <v>43475.37528252315</v>
      </c>
      <c r="B227">
        <v>1.0132000635845594E-4</v>
      </c>
      <c r="C227" s="9">
        <f>$E$4*Table154[[#This Row],[Potenza media oraria consumata normalizzata]]</f>
        <v>31.439597973028878</v>
      </c>
    </row>
    <row r="228" x14ac:dyDescent="0.25">
      <c r="A228" s="4">
        <v>43475.416950636572</v>
      </c>
      <c r="B228">
        <v>1.19911831879012E-4</v>
      </c>
      <c r="C228" s="9">
        <f>$E$4*Table154[[#This Row],[Potenza media oraria consumata normalizzata]]</f>
        <v>37.208641432057426</v>
      </c>
    </row>
    <row r="229" x14ac:dyDescent="0.25">
      <c r="A229" s="4">
        <v>43475.458618750003</v>
      </c>
      <c r="B229">
        <v>1.4128637896740611E-4</v>
      </c>
      <c r="C229" s="9">
        <f>$E$4*Table154[[#This Row],[Potenza media oraria consumata normalizzata]]</f>
        <v>43.841163393586115</v>
      </c>
    </row>
    <row r="230" x14ac:dyDescent="0.25">
      <c r="A230" s="4">
        <v>43475.500286863426</v>
      </c>
      <c r="B230">
        <v>1.0525197704574125E-4</v>
      </c>
      <c r="C230" s="9">
        <f>$E$4*Table154[[#This Row],[Potenza media oraria consumata normalizzata]]</f>
        <v>32.659688477293514</v>
      </c>
    </row>
    <row r="231" x14ac:dyDescent="0.25">
      <c r="A231" s="4">
        <v>43475.541954976849</v>
      </c>
      <c r="B231">
        <v>1.2039814061016874E-4</v>
      </c>
      <c r="C231" s="9">
        <f>$E$4*Table154[[#This Row],[Potenza media oraria consumata normalizzata]]</f>
        <v>37.359543031335363</v>
      </c>
    </row>
    <row r="232" x14ac:dyDescent="0.25">
      <c r="A232" s="4">
        <v>43475.583623090279</v>
      </c>
      <c r="B232">
        <v>1.0351062924888498E-4</v>
      </c>
      <c r="C232" s="9">
        <f>$E$4*Table154[[#This Row],[Potenza media oraria consumata normalizzata]]</f>
        <v>32.119348255929005</v>
      </c>
    </row>
    <row r="233" x14ac:dyDescent="0.25">
      <c r="A233" s="4">
        <v>43475.625291203702</v>
      </c>
      <c r="B233">
        <v>1.1000563502448897E-4</v>
      </c>
      <c r="C233" s="9">
        <f>$E$4*Table154[[#This Row],[Potenza media oraria consumata normalizzata]]</f>
        <v>34.134748548098926</v>
      </c>
    </row>
    <row r="234" x14ac:dyDescent="0.25">
      <c r="A234" s="4">
        <v>43475.666959317132</v>
      </c>
      <c r="B234">
        <v>7.8769425856962803E-5</v>
      </c>
      <c r="C234" s="9">
        <f>$E$4*Table154[[#This Row],[Potenza media oraria consumata normalizzata]]</f>
        <v>24.442152843415556</v>
      </c>
    </row>
    <row r="235" x14ac:dyDescent="0.25">
      <c r="A235" s="4">
        <v>43475.708627430555</v>
      </c>
      <c r="B235">
        <v>1.3196524080050004E-4</v>
      </c>
      <c r="C235" s="9">
        <f>$E$4*Table154[[#This Row],[Potenza media oraria consumata normalizzata]]</f>
        <v>40.948814220395164</v>
      </c>
    </row>
    <row r="236" x14ac:dyDescent="0.25">
      <c r="A236" s="4">
        <v>43475.750295543985</v>
      </c>
      <c r="B236">
        <v>1.81505601590317E-4</v>
      </c>
      <c r="C236" s="9">
        <f>$E$4*Table154[[#This Row],[Potenza media oraria consumata normalizzata]]</f>
        <v>56.321188173475363</v>
      </c>
    </row>
    <row r="237" x14ac:dyDescent="0.25">
      <c r="A237" s="4">
        <v>43475.791963657408</v>
      </c>
      <c r="B237">
        <v>1.8298752684359578E-4</v>
      </c>
      <c r="C237" s="9">
        <f>$E$4*Table154[[#This Row],[Potenza media oraria consumata normalizzata]]</f>
        <v>56.781029579567772</v>
      </c>
    </row>
    <row r="238" x14ac:dyDescent="0.25">
      <c r="A238" s="4">
        <v>43475.833631770831</v>
      </c>
      <c r="B238">
        <v>1.0384458096989603E-4</v>
      </c>
      <c r="C238" s="9">
        <f>$E$4*Table154[[#This Row],[Potenza media oraria consumata normalizzata]]</f>
        <v>32.222973474958735</v>
      </c>
    </row>
    <row r="239" x14ac:dyDescent="0.25">
      <c r="A239" s="4">
        <v>43475.875299884261</v>
      </c>
      <c r="B239">
        <v>1.314212520270979E-4</v>
      </c>
      <c r="C239" s="9">
        <f>$E$4*Table154[[#This Row],[Potenza media oraria consumata normalizzata]]</f>
        <v>40.780014504008477</v>
      </c>
    </row>
    <row r="240" x14ac:dyDescent="0.25">
      <c r="A240" s="4">
        <v>43475.916967997684</v>
      </c>
      <c r="B240">
        <v>9.6994921181261791E-5</v>
      </c>
      <c r="C240" s="9">
        <f>$E$4*Table154[[#This Row],[Potenza media oraria consumata normalizzata]]</f>
        <v>30.097524042545533</v>
      </c>
    </row>
    <row r="241" x14ac:dyDescent="0.25">
      <c r="A241" s="4">
        <v>43475.958636111114</v>
      </c>
      <c r="B241">
        <v>7.2510926816233239E-5</v>
      </c>
      <c r="C241" s="9">
        <f>$E$4*Table154[[#This Row],[Potenza media oraria consumata normalizzata]]</f>
        <v>22.500140591077173</v>
      </c>
    </row>
    <row r="242" x14ac:dyDescent="0.25">
      <c r="A242" s="4">
        <v>43476.000304224537</v>
      </c>
      <c r="B242">
        <v>7.2465192882287133E-5</v>
      </c>
      <c r="C242" s="9">
        <f>$E$4*Table154[[#This Row],[Potenza media oraria consumata normalizzata]]</f>
        <v>22.485949351373698</v>
      </c>
    </row>
    <row r="243" x14ac:dyDescent="0.25">
      <c r="A243" s="4">
        <v>43476.04197233796</v>
      </c>
      <c r="B243">
        <v>9.3403135873692058E-5</v>
      </c>
      <c r="C243" s="9">
        <f>$E$4*Table154[[#This Row],[Potenza media oraria consumata normalizzata]]</f>
        <v>28.982993061606646</v>
      </c>
    </row>
    <row r="244" x14ac:dyDescent="0.25">
      <c r="A244" s="4">
        <v>43476.08364045139</v>
      </c>
      <c r="B244">
        <v>8.716709741624605E-5</v>
      </c>
      <c r="C244" s="9">
        <f>$E$4*Table154[[#This Row],[Potenza media oraria consumata normalizzata]]</f>
        <v>27.047950328261148</v>
      </c>
    </row>
    <row r="245" x14ac:dyDescent="0.25">
      <c r="A245" s="4">
        <v>43476.125308564813</v>
      </c>
      <c r="B245">
        <v>7.8199382925697337E-5</v>
      </c>
      <c r="C245" s="9">
        <f>$E$4*Table154[[#This Row],[Potenza media oraria consumata normalizzata]]</f>
        <v>24.265268521843883</v>
      </c>
    </row>
    <row r="246" x14ac:dyDescent="0.25">
      <c r="A246" s="4">
        <v>43476.166976678243</v>
      </c>
      <c r="B246">
        <v>7.4835614263314283E-5</v>
      </c>
      <c r="C246" s="9">
        <f>$E$4*Table154[[#This Row],[Potenza media oraria consumata normalizzata]]</f>
        <v>23.221491105906424</v>
      </c>
    </row>
    <row r="247" x14ac:dyDescent="0.25">
      <c r="A247" s="4">
        <v>43476.208644791666</v>
      </c>
      <c r="B247">
        <v>1.2754115439582949E-4</v>
      </c>
      <c r="C247" s="9">
        <f>$E$4*Table154[[#This Row],[Potenza media oraria consumata normalizzata]]</f>
        <v>39.576020209025891</v>
      </c>
    </row>
    <row r="248" x14ac:dyDescent="0.25">
      <c r="A248" s="4">
        <v>43476.250312905089</v>
      </c>
      <c r="B248">
        <v>1.4630246491422909E-4</v>
      </c>
      <c r="C248" s="9">
        <f>$E$4*Table154[[#This Row],[Potenza media oraria consumata normalizzata]]</f>
        <v>45.397654862885283</v>
      </c>
    </row>
    <row r="249" x14ac:dyDescent="0.25">
      <c r="A249" s="4">
        <v>43476.291981018519</v>
      </c>
      <c r="B249">
        <v>9.1419151921830666E-5</v>
      </c>
      <c r="C249" s="9">
        <f>$E$4*Table154[[#This Row],[Potenza media oraria consumata normalizzata]]</f>
        <v>28.367362841344054</v>
      </c>
    </row>
    <row r="250" x14ac:dyDescent="0.25">
      <c r="A250" s="4">
        <v>43476.333649131942</v>
      </c>
      <c r="B250">
        <v>9.0681073449389049E-5</v>
      </c>
      <c r="C250" s="9">
        <f>$E$4*Table154[[#This Row],[Potenza media oraria consumata normalizzata]]</f>
        <v>28.13833709134542</v>
      </c>
    </row>
    <row r="251" x14ac:dyDescent="0.25">
      <c r="A251" s="4">
        <v>43476.375317245373</v>
      </c>
      <c r="B251">
        <v>1.145410170757021E-4</v>
      </c>
      <c r="C251" s="9">
        <f>$E$4*Table154[[#This Row],[Potenza media oraria consumata normalizzata]]</f>
        <v>35.54207759859036</v>
      </c>
    </row>
    <row r="252" x14ac:dyDescent="0.25">
      <c r="A252" s="4">
        <v>43476.416985358796</v>
      </c>
      <c r="B252">
        <v>8.6354444837575582E-5</v>
      </c>
      <c r="C252" s="9">
        <f>$E$4*Table154[[#This Row],[Potenza media oraria consumata normalizzata]]</f>
        <v>26.795784233099702</v>
      </c>
    </row>
    <row r="253" x14ac:dyDescent="0.25">
      <c r="A253" s="4">
        <v>43476.458653472226</v>
      </c>
      <c r="B253">
        <v>1.1259644568322094E-4</v>
      </c>
      <c r="C253" s="9">
        <f>$E$4*Table154[[#This Row],[Potenza media oraria consumata normalizzata]]</f>
        <v>34.938677095503458</v>
      </c>
    </row>
    <row r="254" x14ac:dyDescent="0.25">
      <c r="A254" s="4">
        <v>43476.500321585649</v>
      </c>
      <c r="B254">
        <v>1.1173232539950288E-4</v>
      </c>
      <c r="C254" s="9">
        <f>$E$4*Table154[[#This Row],[Potenza media oraria consumata normalizzata]]</f>
        <v>34.670540571465743</v>
      </c>
    </row>
    <row r="255" x14ac:dyDescent="0.25">
      <c r="A255" s="4">
        <v>43476.541989699072</v>
      </c>
      <c r="B255">
        <v>1.1599058749220806E-4</v>
      </c>
      <c r="C255" s="9">
        <f>$E$4*Table154[[#This Row],[Potenza media oraria consumata normalizzata]]</f>
        <v>35.99187929883216</v>
      </c>
    </row>
    <row r="256" x14ac:dyDescent="0.25">
      <c r="A256" s="4">
        <v>43476.583657812502</v>
      </c>
      <c r="B256">
        <v>1.0934404766973277E-4</v>
      </c>
      <c r="C256" s="9">
        <f>$E$4*Table154[[#This Row],[Potenza media oraria consumata normalizzata]]</f>
        <v>33.929457991918078</v>
      </c>
    </row>
    <row r="257" x14ac:dyDescent="0.25">
      <c r="A257" s="4">
        <v>43476.625325925925</v>
      </c>
      <c r="B257">
        <v>9.8306044708908766E-5</v>
      </c>
      <c r="C257" s="9">
        <f>$E$4*Table154[[#This Row],[Potenza media oraria consumata normalizzata]]</f>
        <v>30.504365673174391</v>
      </c>
    </row>
    <row r="258" x14ac:dyDescent="0.25">
      <c r="A258" s="4">
        <v>43476.666994039355</v>
      </c>
      <c r="B258">
        <v>9.562670797472253E-5</v>
      </c>
      <c r="C258" s="9">
        <f>$E$4*Table154[[#This Row],[Potenza media oraria consumata normalizzata]]</f>
        <v>29.672967484556402</v>
      </c>
    </row>
    <row r="259" x14ac:dyDescent="0.25">
      <c r="A259" s="4">
        <v>43476.708662152778</v>
      </c>
      <c r="B259">
        <v>1.359576555721557E-4</v>
      </c>
      <c r="C259" s="9">
        <f>$E$4*Table154[[#This Row],[Potenza media oraria consumata normalizzata]]</f>
        <v>42.187660524039913</v>
      </c>
    </row>
    <row r="260" x14ac:dyDescent="0.25">
      <c r="A260" s="4">
        <v>43476.750330266201</v>
      </c>
      <c r="B260">
        <v>1.9312759647644516E-4</v>
      </c>
      <c r="C260" s="9">
        <f>$E$4*Table154[[#This Row],[Potenza media oraria consumata normalizzata]]</f>
        <v>59.927493186640937</v>
      </c>
    </row>
    <row r="261" x14ac:dyDescent="0.25">
      <c r="A261" s="4">
        <v>43476.791998379631</v>
      </c>
      <c r="B261">
        <v>1.6555015722726038E-4</v>
      </c>
      <c r="C261" s="9">
        <f>$E$4*Table154[[#This Row],[Potenza media oraria consumata normalizzata]]</f>
        <v>51.370213787618894</v>
      </c>
    </row>
    <row r="262" x14ac:dyDescent="0.25">
      <c r="A262" s="4">
        <v>43476.833666493054</v>
      </c>
      <c r="B262">
        <v>1.3864726048991579E-4</v>
      </c>
      <c r="C262" s="9">
        <f>$E$4*Table154[[#This Row],[Potenza media oraria consumata normalizzata]]</f>
        <v>43.022244930020868</v>
      </c>
    </row>
    <row r="263" x14ac:dyDescent="0.25">
      <c r="A263" s="4">
        <v>43476.875334606484</v>
      </c>
      <c r="B263">
        <v>9.8888459589408813E-5</v>
      </c>
      <c r="C263" s="9">
        <f>$E$4*Table154[[#This Row],[Potenza media oraria consumata normalizzata]]</f>
        <v>30.685089010593554</v>
      </c>
    </row>
    <row r="264" x14ac:dyDescent="0.25">
      <c r="A264" s="4">
        <v>43476.917002719907</v>
      </c>
      <c r="B264">
        <v>8.9777327424252876E-5</v>
      </c>
      <c r="C264" s="9">
        <f>$E$4*Table154[[#This Row],[Potenza media oraria consumata normalizzata]]</f>
        <v>27.857904699745667</v>
      </c>
    </row>
    <row r="265" x14ac:dyDescent="0.25">
      <c r="A265" s="4">
        <v>43476.95867083333</v>
      </c>
      <c r="B265">
        <v>9.3442041498651809E-5</v>
      </c>
      <c r="C265" s="9">
        <f>$E$4*Table154[[#This Row],[Potenza media oraria consumata normalizzata]]</f>
        <v>28.995065477031655</v>
      </c>
    </row>
    <row r="266" x14ac:dyDescent="0.25">
      <c r="A266" s="4">
        <v>43477.00033894676</v>
      </c>
      <c r="B266">
        <v>8.1897688297242476E-5</v>
      </c>
      <c r="C266" s="9">
        <f>$E$4*Table154[[#This Row],[Potenza media oraria consumata normalizzata]]</f>
        <v>25.412852678634341</v>
      </c>
    </row>
    <row r="267" x14ac:dyDescent="0.25">
      <c r="A267" s="4">
        <v>43477.042007060183</v>
      </c>
      <c r="B267">
        <v>8.0724582669645641E-5</v>
      </c>
      <c r="C267" s="9">
        <f>$E$4*Table154[[#This Row],[Potenza media oraria consumata normalizzata]]</f>
        <v>25.048838002391044</v>
      </c>
    </row>
    <row r="268" x14ac:dyDescent="0.25">
      <c r="A268" s="4">
        <v>43477.083675173613</v>
      </c>
      <c r="B268">
        <v>8.273640542121311E-5</v>
      </c>
      <c r="C268" s="9">
        <f>$E$4*Table154[[#This Row],[Potenza media oraria consumata normalizzata]]</f>
        <v>25.673106602202427</v>
      </c>
    </row>
    <row r="269" x14ac:dyDescent="0.25">
      <c r="A269" s="4">
        <v>43477.125343287036</v>
      </c>
      <c r="B269">
        <v>7.9849901958859001E-5</v>
      </c>
      <c r="C269" s="9">
        <f>$E$4*Table154[[#This Row],[Potenza media oraria consumata normalizzata]]</f>
        <v>24.777424577833948</v>
      </c>
    </row>
    <row r="270" x14ac:dyDescent="0.25">
      <c r="A270" s="4">
        <v>43477.167011400466</v>
      </c>
      <c r="B270">
        <v>1.0589874457843655E-4</v>
      </c>
      <c r="C270" s="9">
        <f>$E$4*Table154[[#This Row],[Potenza media oraria consumata normalizzata]]</f>
        <v>32.860380442688864</v>
      </c>
    </row>
    <row r="271" x14ac:dyDescent="0.25">
      <c r="A271" s="4">
        <v>43477.208679513889</v>
      </c>
      <c r="B271">
        <v>9.5359799559316562E-5</v>
      </c>
      <c r="C271" s="9">
        <f>$E$4*Table154[[#This Row],[Potenza media oraria consumata normalizzata]]</f>
        <v>29.590145803255929</v>
      </c>
    </row>
    <row r="272" x14ac:dyDescent="0.25">
      <c r="A272" s="4">
        <v>43477.250347627312</v>
      </c>
      <c r="B272">
        <v>1.3261327373965444E-4</v>
      </c>
      <c r="C272" s="9">
        <f>$E$4*Table154[[#This Row],[Potenza media oraria consumata normalizzata]]</f>
        <v>41.149898841414775</v>
      </c>
    </row>
    <row r="273" x14ac:dyDescent="0.25">
      <c r="A273" s="4">
        <v>43477.292015740742</v>
      </c>
      <c r="B273">
        <v>1.0776462209548905E-4</v>
      </c>
      <c r="C273" s="9">
        <f>$E$4*Table154[[#This Row],[Potenza media oraria consumata normalizzata]]</f>
        <v>33.439362236230252</v>
      </c>
    </row>
    <row r="274" x14ac:dyDescent="0.25">
      <c r="A274" s="4">
        <v>43477.333683854165</v>
      </c>
      <c r="B274">
        <v>9.4791997034963021E-5</v>
      </c>
      <c r="C274" s="9">
        <f>$E$4*Table154[[#This Row],[Potenza media oraria consumata normalizzata]]</f>
        <v>29.413956679949024</v>
      </c>
    </row>
    <row r="275" x14ac:dyDescent="0.25">
      <c r="A275" s="4">
        <v>43477.375351967596</v>
      </c>
      <c r="B275">
        <v>1.1521162137611243E-4</v>
      </c>
      <c r="C275" s="9">
        <f>$E$4*Table154[[#This Row],[Potenza media oraria consumata normalizzata]]</f>
        <v>35.750166113007687</v>
      </c>
    </row>
    <row r="276" x14ac:dyDescent="0.25">
      <c r="A276" s="4">
        <v>43477.417020081019</v>
      </c>
      <c r="B276">
        <v>7.5743473640826927E-5</v>
      </c>
      <c r="C276" s="9">
        <f>$E$4*Table154[[#This Row],[Potenza media oraria consumata normalizzata]]</f>
        <v>23.503199870748595</v>
      </c>
    </row>
    <row r="277" x14ac:dyDescent="0.25">
      <c r="A277" s="4">
        <v>43477.458688194441</v>
      </c>
      <c r="B277">
        <v>1.194134047119057E-4</v>
      </c>
      <c r="C277" s="9">
        <f>$E$4*Table154[[#This Row],[Potenza media oraria consumata normalizzata]]</f>
        <v>37.053979482104339</v>
      </c>
    </row>
    <row r="278" x14ac:dyDescent="0.25">
      <c r="A278" s="4">
        <v>43477.500356307872</v>
      </c>
      <c r="B278">
        <v>1.4666314399265504E-4</v>
      </c>
      <c r="C278" s="9">
        <f>$E$4*Table154[[#This Row],[Potenza media oraria consumata normalizzata]]</f>
        <v>45.509573580920858</v>
      </c>
    </row>
    <row r="279" x14ac:dyDescent="0.25">
      <c r="A279" s="4">
        <v>43477.542024421295</v>
      </c>
      <c r="B279">
        <v>1.5001179996719231E-4</v>
      </c>
      <c r="C279" s="9">
        <f>$E$4*Table154[[#This Row],[Potenza media oraria consumata normalizzata]]</f>
        <v>46.548661529819775</v>
      </c>
    </row>
    <row r="280" x14ac:dyDescent="0.25">
      <c r="A280" s="4">
        <v>43477.583692534725</v>
      </c>
      <c r="B280">
        <v>1.0527489827786769E-4</v>
      </c>
      <c r="C280" s="9">
        <f>$E$4*Table154[[#This Row],[Potenza media oraria consumata normalizzata]]</f>
        <v>32.666800935622348</v>
      </c>
    </row>
    <row r="281" x14ac:dyDescent="0.25">
      <c r="A281" s="4">
        <v>43477.625360648148</v>
      </c>
      <c r="B281">
        <v>1.1797171465811039E-4</v>
      </c>
      <c r="C281" s="9">
        <f>$E$4*Table154[[#This Row],[Potenza media oraria consumata normalizzata]]</f>
        <v>36.60662305841165</v>
      </c>
    </row>
    <row r="282" x14ac:dyDescent="0.25">
      <c r="A282" s="4">
        <v>43477.667028761571</v>
      </c>
      <c r="B282">
        <v>1.0133226089879824E-4</v>
      </c>
      <c r="C282" s="9">
        <f>$E$4*Table154[[#This Row],[Potenza media oraria consumata normalizzata]]</f>
        <v>31.443400556897092</v>
      </c>
    </row>
    <row r="283" x14ac:dyDescent="0.25">
      <c r="A283" s="4">
        <v>43477.708696875001</v>
      </c>
      <c r="B283">
        <v>1.0551655931763048E-4</v>
      </c>
      <c r="C283" s="9">
        <f>$E$4*Table154[[#This Row],[Potenza media oraria consumata normalizzata]]</f>
        <v>32.741788356260741</v>
      </c>
    </row>
    <row r="284" x14ac:dyDescent="0.25">
      <c r="A284" s="4">
        <v>43477.750364988424</v>
      </c>
      <c r="B284">
        <v>1.7129585146665127E-4</v>
      </c>
      <c r="C284" s="9">
        <f>$E$4*Table154[[#This Row],[Potenza media oraria consumata normalizzata]]</f>
        <v>53.153102710101891</v>
      </c>
    </row>
    <row r="285" x14ac:dyDescent="0.25">
      <c r="A285" s="4">
        <v>43477.792033101854</v>
      </c>
      <c r="B285">
        <v>1.8946130938406763E-4</v>
      </c>
      <c r="C285" s="9">
        <f>$E$4*Table154[[#This Row],[Potenza media oraria consumata normalizzata]]</f>
        <v>58.789844301876187</v>
      </c>
    </row>
    <row r="286" x14ac:dyDescent="0.25">
      <c r="A286" s="4">
        <v>43477.833701215277</v>
      </c>
      <c r="B286">
        <v>1.4410163057279412E-4</v>
      </c>
      <c r="C286" s="9">
        <f>$E$4*Table154[[#This Row],[Potenza media oraria consumata normalizzata]]</f>
        <v>44.714735966738012</v>
      </c>
    </row>
    <row r="287" x14ac:dyDescent="0.25">
      <c r="A287" s="4">
        <v>43477.875369328707</v>
      </c>
      <c r="B287">
        <v>1.2138404690541255E-4</v>
      </c>
      <c r="C287" s="9">
        <f>$E$4*Table154[[#This Row],[Potenza media oraria consumata normalizzata]]</f>
        <v>37.665469754749516</v>
      </c>
    </row>
    <row r="288" x14ac:dyDescent="0.25">
      <c r="A288" s="4">
        <v>43477.91703744213</v>
      </c>
      <c r="B288">
        <v>1.066228021031309E-4</v>
      </c>
      <c r="C288" s="9">
        <f>$E$4*Table154[[#This Row],[Potenza media oraria consumata normalizzata]]</f>
        <v>33.085055492601519</v>
      </c>
    </row>
    <row r="289" x14ac:dyDescent="0.25">
      <c r="A289" s="4">
        <v>43477.958705555553</v>
      </c>
      <c r="B289">
        <v>8.7060247456419935E-5</v>
      </c>
      <c r="C289" s="9">
        <f>$E$4*Table154[[#This Row],[Potenza media oraria consumata normalizzata]]</f>
        <v>27.014794785727105</v>
      </c>
    </row>
    <row r="290" x14ac:dyDescent="0.25">
      <c r="A290" s="4">
        <v>43478.000373668983</v>
      </c>
      <c r="B290">
        <v>6.954847160261329E-5</v>
      </c>
      <c r="C290" s="9">
        <f>$E$4*Table154[[#This Row],[Potenza media oraria consumata normalizzata]]</f>
        <v>21.580890738290904</v>
      </c>
    </row>
    <row r="291" x14ac:dyDescent="0.25">
      <c r="A291" s="4">
        <v>43478.042041782406</v>
      </c>
      <c r="B291">
        <v>7.4846606678096494E-5</v>
      </c>
      <c r="C291" s="9">
        <f>$E$4*Table154[[#This Row],[Potenza media oraria consumata normalizzata]]</f>
        <v>23.224902052213341</v>
      </c>
    </row>
    <row r="292" x14ac:dyDescent="0.25">
      <c r="A292" s="4">
        <v>43478.083709895836</v>
      </c>
      <c r="B292">
        <v>9.0045141303778082E-5</v>
      </c>
      <c r="C292" s="9">
        <f>$E$4*Table154[[#This Row],[Potenza media oraria consumata normalizzata]]</f>
        <v>27.941007346562341</v>
      </c>
    </row>
    <row r="293" x14ac:dyDescent="0.25">
      <c r="A293" s="4">
        <v>43478.125378009259</v>
      </c>
      <c r="B293">
        <v>7.8609554384020792E-5</v>
      </c>
      <c r="C293" s="9">
        <f>$E$4*Table154[[#This Row],[Potenza media oraria consumata normalizzata]]</f>
        <v>24.392544725361653</v>
      </c>
    </row>
    <row r="294" x14ac:dyDescent="0.25">
      <c r="A294" s="4">
        <v>43478.167046122682</v>
      </c>
      <c r="B294">
        <v>8.8573827540851092E-5</v>
      </c>
      <c r="C294" s="9">
        <f>$E$4*Table154[[#This Row],[Potenza media oraria consumata normalizzata]]</f>
        <v>27.484458685926093</v>
      </c>
    </row>
    <row r="295" x14ac:dyDescent="0.25">
      <c r="A295" s="4">
        <v>43478.208714236112</v>
      </c>
      <c r="B295">
        <v>7.5813806557292269E-5</v>
      </c>
      <c r="C295" s="9">
        <f>$E$4*Table154[[#This Row],[Potenza media oraria consumata normalizzata]]</f>
        <v>23.52502417472779</v>
      </c>
    </row>
    <row r="296" x14ac:dyDescent="0.25">
      <c r="A296" s="4">
        <v>43478.250382349535</v>
      </c>
      <c r="B296">
        <v>1.4247064157380554E-4</v>
      </c>
      <c r="C296" s="9">
        <f>$E$4*Table154[[#This Row],[Potenza media oraria consumata normalizzata]]</f>
        <v>44.208640080351856</v>
      </c>
    </row>
    <row r="297" x14ac:dyDescent="0.25">
      <c r="A297" s="4">
        <v>43478.292050462966</v>
      </c>
      <c r="B297">
        <v>9.8454872413246194E-5</v>
      </c>
      <c r="C297" s="9">
        <f>$E$4*Table154[[#This Row],[Potenza media oraria consumata normalizzata]]</f>
        <v>30.550546909830295</v>
      </c>
    </row>
    <row r="298" x14ac:dyDescent="0.25">
      <c r="A298" s="4">
        <v>43478.333718576388</v>
      </c>
      <c r="B298">
        <v>1.1025404295111573E-4</v>
      </c>
      <c r="C298" s="9">
        <f>$E$4*Table154[[#This Row],[Potenza media oraria consumata normalizzata]]</f>
        <v>34.211829527731211</v>
      </c>
    </row>
    <row r="299" x14ac:dyDescent="0.25">
      <c r="A299" s="4">
        <v>43478.375386689811</v>
      </c>
      <c r="B299">
        <v>8.1962551464620766E-5</v>
      </c>
      <c r="C299" s="9">
        <f>$E$4*Table154[[#This Row],[Potenza media oraria consumata normalizzata]]</f>
        <v>25.432979719471824</v>
      </c>
    </row>
    <row r="300" x14ac:dyDescent="0.25">
      <c r="A300" s="4">
        <v>43478.417054803242</v>
      </c>
      <c r="B300">
        <v>1.0840403325369793E-4</v>
      </c>
      <c r="C300" s="9">
        <f>$E$4*Table154[[#This Row],[Potenza media oraria consumata normalizzata]]</f>
        <v>33.637771518622472</v>
      </c>
    </row>
    <row r="301" x14ac:dyDescent="0.25">
      <c r="A301" s="4">
        <v>43478.458722916665</v>
      </c>
      <c r="B301">
        <v>9.7740413836132215E-5</v>
      </c>
      <c r="C301" s="9">
        <f>$E$4*Table154[[#This Row],[Potenza media oraria consumata normalizzata]]</f>
        <v>30.328850413351827</v>
      </c>
    </row>
    <row r="302" x14ac:dyDescent="0.25">
      <c r="A302" s="4">
        <v>43478.500391030095</v>
      </c>
      <c r="B302">
        <v>9.221493927136172E-5</v>
      </c>
      <c r="C302" s="9">
        <f>$E$4*Table154[[#This Row],[Potenza media oraria consumata normalizzata]]</f>
        <v>28.614295655903543</v>
      </c>
    </row>
    <row r="303" x14ac:dyDescent="0.25">
      <c r="A303" s="4">
        <v>43478.542059143518</v>
      </c>
      <c r="B303">
        <v>9.0517813678326744E-5</v>
      </c>
      <c r="C303" s="9">
        <f>$E$4*Table154[[#This Row],[Potenza media oraria consumata normalizzata]]</f>
        <v>28.087677584384789</v>
      </c>
    </row>
    <row r="304" x14ac:dyDescent="0.25">
      <c r="A304" s="4">
        <v>43478.583727256948</v>
      </c>
      <c r="B304">
        <v>1.0012728463002232E-4</v>
      </c>
      <c r="C304" s="9">
        <f>$E$4*Table154[[#This Row],[Potenza media oraria consumata normalizzata]]</f>
        <v>31.069496420695927</v>
      </c>
    </row>
    <row r="305" x14ac:dyDescent="0.25">
      <c r="A305" s="4">
        <v>43478.625395370371</v>
      </c>
      <c r="B305">
        <v>8.4318679917066755E-5</v>
      </c>
      <c r="C305" s="9">
        <f>$E$4*Table154[[#This Row],[Potenza media oraria consumata normalizzata]]</f>
        <v>26.164086378265814</v>
      </c>
    </row>
    <row r="306" x14ac:dyDescent="0.25">
      <c r="A306" s="4">
        <v>43478.667063483794</v>
      </c>
      <c r="B306">
        <v>8.5804630823835571E-5</v>
      </c>
      <c r="C306" s="9">
        <f>$E$4*Table154[[#This Row],[Potenza media oraria consumata normalizzata]]</f>
        <v>26.625176944636177</v>
      </c>
    </row>
    <row r="307" x14ac:dyDescent="0.25">
      <c r="A307" s="4">
        <v>43478.708731597224</v>
      </c>
      <c r="B307">
        <v>1.4705254808722491E-4</v>
      </c>
      <c r="C307" s="9">
        <f>$E$4*Table154[[#This Row],[Potenza media oraria consumata normalizzata]]</f>
        <v>45.630405671465887</v>
      </c>
    </row>
    <row r="308" x14ac:dyDescent="0.25">
      <c r="A308" s="4">
        <v>43478.750399710647</v>
      </c>
      <c r="B308">
        <v>1.6051794000571161E-4</v>
      </c>
      <c r="C308" s="9">
        <f>$E$4*Table154[[#This Row],[Potenza media oraria consumata normalizzata]]</f>
        <v>49.808716783772311</v>
      </c>
    </row>
    <row r="309" x14ac:dyDescent="0.25">
      <c r="A309" s="4">
        <v>43478.792067824077</v>
      </c>
      <c r="B309">
        <v>1.646829110338264E-4</v>
      </c>
      <c r="C309" s="9">
        <f>$E$4*Table154[[#This Row],[Potenza media oraria consumata normalizzata]]</f>
        <v>51.101107293796332</v>
      </c>
    </row>
    <row r="310" x14ac:dyDescent="0.25">
      <c r="A310" s="4">
        <v>43478.8337359375</v>
      </c>
      <c r="B310">
        <v>1.2554931338242624E-4</v>
      </c>
      <c r="C310" s="9">
        <f>$E$4*Table154[[#This Row],[Potenza media oraria consumata normalizzata]]</f>
        <v>38.957951942566865</v>
      </c>
    </row>
    <row r="311" x14ac:dyDescent="0.25">
      <c r="A311" s="4">
        <v>43478.875404050923</v>
      </c>
      <c r="B311">
        <v>1.1309599525766453E-4</v>
      </c>
      <c r="C311" s="9">
        <f>$E$4*Table154[[#This Row],[Potenza media oraria consumata normalizzata]]</f>
        <v>35.093687328453306</v>
      </c>
    </row>
    <row r="312" x14ac:dyDescent="0.25">
      <c r="A312" s="4">
        <v>43478.917072164353</v>
      </c>
      <c r="B312">
        <v>8.6777755878809197E-5</v>
      </c>
      <c r="C312" s="9">
        <f>$E$4*Table154[[#This Row],[Potenza media oraria consumata normalizzata]]</f>
        <v>26.927137649194492</v>
      </c>
    </row>
    <row r="313" x14ac:dyDescent="0.25">
      <c r="A313" s="4">
        <v>43478.958740277776</v>
      </c>
      <c r="B313">
        <v>9.4562277896676557E-5</v>
      </c>
      <c r="C313" s="9">
        <f>$E$4*Table154[[#This Row],[Potenza media oraria consumata normalizzata]]</f>
        <v>29.342674831338737</v>
      </c>
    </row>
    <row r="314" x14ac:dyDescent="0.25">
      <c r="A314" s="4">
        <v>43479.000408391206</v>
      </c>
      <c r="B314">
        <v>9.5079668379484587E-5</v>
      </c>
      <c r="C314" s="9">
        <f>$E$4*Table154[[#This Row],[Potenza media oraria consumata normalizzata]]</f>
        <v>29.503221098154068</v>
      </c>
    </row>
    <row r="315" x14ac:dyDescent="0.25">
      <c r="A315" s="4">
        <v>43479.042076504629</v>
      </c>
      <c r="B315">
        <v>8.1028155049840396E-5</v>
      </c>
      <c r="C315" s="9">
        <f>$E$4*Table154[[#This Row],[Potenza media oraria consumata normalizzata]]</f>
        <v>25.143036511965473</v>
      </c>
    </row>
    <row r="316" x14ac:dyDescent="0.25">
      <c r="A316" s="4">
        <v>43479.083744618052</v>
      </c>
      <c r="B316">
        <v>8.0225424620509556E-5</v>
      </c>
      <c r="C316" s="9">
        <f>$E$4*Table154[[#This Row],[Potenza media oraria consumata normalizzata]]</f>
        <v>24.893949259744115</v>
      </c>
    </row>
    <row r="317" x14ac:dyDescent="0.25">
      <c r="A317" s="4">
        <v>43479.125412731482</v>
      </c>
      <c r="B317">
        <v>7.702643862493923E-5</v>
      </c>
      <c r="C317" s="9">
        <f>$E$4*Table154[[#This Row],[Potenza media oraria consumata normalizzata]]</f>
        <v>23.901303905318642</v>
      </c>
    </row>
    <row r="318" x14ac:dyDescent="0.25">
      <c r="A318" s="4">
        <v>43479.167080844905</v>
      </c>
      <c r="B318">
        <v>1.0624977763040448E-4</v>
      </c>
      <c r="C318" s="9">
        <f>$E$4*Table154[[#This Row],[Potenza media oraria consumata normalizzata]]</f>
        <v>32.969305998714511</v>
      </c>
    </row>
    <row r="319" x14ac:dyDescent="0.25">
      <c r="A319" s="4">
        <v>43479.208748958335</v>
      </c>
      <c r="B319">
        <v>9.8474057277749092E-5</v>
      </c>
      <c r="C319" s="9">
        <f>$E$4*Table154[[#This Row],[Potenza media oraria consumata normalizzata]]</f>
        <v>30.556499973285543</v>
      </c>
    </row>
    <row r="320" x14ac:dyDescent="0.25">
      <c r="A320" s="4">
        <v>43479.250417071758</v>
      </c>
      <c r="B320">
        <v>1.3703148464689252E-4</v>
      </c>
      <c r="C320" s="9">
        <f>$E$4*Table154[[#This Row],[Potenza media oraria consumata normalizzata]]</f>
        <v>42.520869685930748</v>
      </c>
    </row>
    <row r="321" x14ac:dyDescent="0.25">
      <c r="A321" s="4">
        <v>43479.292085185189</v>
      </c>
      <c r="B321">
        <v>1.2544713649751481E-4</v>
      </c>
      <c r="C321" s="9">
        <f>$E$4*Table154[[#This Row],[Potenza media oraria consumata normalizzata]]</f>
        <v>38.926246455178848</v>
      </c>
    </row>
    <row r="322" x14ac:dyDescent="0.25">
      <c r="A322" s="4">
        <v>43479.333753298612</v>
      </c>
      <c r="B322">
        <v>1.207630640339904E-4</v>
      </c>
      <c r="C322" s="9">
        <f>$E$4*Table154[[#This Row],[Potenza media oraria consumata normalizzata]]</f>
        <v>37.472778769747222</v>
      </c>
    </row>
    <row r="323" x14ac:dyDescent="0.25">
      <c r="A323" s="4">
        <v>43479.375421412034</v>
      </c>
      <c r="B323">
        <v>1.0318603491715829E-4</v>
      </c>
      <c r="C323" s="9">
        <f>$E$4*Table154[[#This Row],[Potenza media oraria consumata normalizzata]]</f>
        <v>32.018626634794217</v>
      </c>
    </row>
    <row r="324" x14ac:dyDescent="0.25">
      <c r="A324" s="4">
        <v>43479.417089525465</v>
      </c>
      <c r="B324">
        <v>9.9355360528982712E-5</v>
      </c>
      <c r="C324" s="9">
        <f>$E$4*Table154[[#This Row],[Potenza media oraria consumata normalizzata]]</f>
        <v>30.829968372143334</v>
      </c>
    </row>
    <row r="325" x14ac:dyDescent="0.25">
      <c r="A325" s="4">
        <v>43479.458757638888</v>
      </c>
      <c r="B325">
        <v>9.9262482722310556E-5</v>
      </c>
      <c r="C325" s="9">
        <f>$E$4*Table154[[#This Row],[Potenza media oraria consumata normalizzata]]</f>
        <v>30.801148388732965</v>
      </c>
    </row>
    <row r="326" x14ac:dyDescent="0.25">
      <c r="A326" s="4">
        <v>43479.500425752318</v>
      </c>
      <c r="B326">
        <v>9.9756523095669521E-5</v>
      </c>
      <c r="C326" s="9">
        <f>$E$4*Table154[[#This Row],[Potenza media oraria consumata normalizzata]]</f>
        <v>30.954449116586254</v>
      </c>
    </row>
    <row r="327" x14ac:dyDescent="0.25">
      <c r="A327" s="4">
        <v>43479.542093865741</v>
      </c>
      <c r="B327">
        <v>1.1446873605593417E-4</v>
      </c>
      <c r="C327" s="9">
        <f>$E$4*Table154[[#This Row],[Potenza media oraria consumata normalizzata]]</f>
        <v>35.519648798156375</v>
      </c>
    </row>
    <row r="328" x14ac:dyDescent="0.25">
      <c r="A328" s="4">
        <v>43479.583761979164</v>
      </c>
      <c r="B328">
        <v>1.0464495414911156E-4</v>
      </c>
      <c r="C328" s="9">
        <f>$E$4*Table154[[#This Row],[Potenza media oraria consumata normalizzata]]</f>
        <v>32.471329272469319</v>
      </c>
    </row>
    <row r="329" x14ac:dyDescent="0.25">
      <c r="A329" s="4">
        <v>43479.625430092594</v>
      </c>
      <c r="B329">
        <v>1.0295539908703236E-4</v>
      </c>
      <c r="C329" s="9">
        <f>$E$4*Table154[[#This Row],[Potenza media oraria consumata normalizzata]]</f>
        <v>31.947060336706141</v>
      </c>
    </row>
    <row r="330" x14ac:dyDescent="0.25">
      <c r="A330" s="4">
        <v>43479.667098206017</v>
      </c>
      <c r="B330">
        <v>8.9530112721460209E-5</v>
      </c>
      <c r="C330" s="9">
        <f>$E$4*Table154[[#This Row],[Potenza media oraria consumata normalizzata]]</f>
        <v>27.781193977469101</v>
      </c>
    </row>
    <row r="331" x14ac:dyDescent="0.25">
      <c r="A331" s="4">
        <v>43479.708766319447</v>
      </c>
      <c r="B331">
        <v>1.3327151382425907E-4</v>
      </c>
      <c r="C331" s="9">
        <f>$E$4*Table154[[#This Row],[Potenza media oraria consumata normalizzata]]</f>
        <v>41.354150739667588</v>
      </c>
    </row>
    <row r="332" x14ac:dyDescent="0.25">
      <c r="A332" s="4">
        <v>43479.75043443287</v>
      </c>
      <c r="B332">
        <v>1.7260453118302948E-4</v>
      </c>
      <c r="C332" s="9">
        <f>$E$4*Table154[[#This Row],[Potenza media oraria consumata normalizzata]]</f>
        <v>53.559186026094046</v>
      </c>
    </row>
    <row r="333" x14ac:dyDescent="0.25">
      <c r="A333" s="4">
        <v>43479.792102546293</v>
      </c>
      <c r="B333">
        <v>1.2246943410905154E-4</v>
      </c>
      <c r="C333" s="9">
        <f>$E$4*Table154[[#This Row],[Potenza media oraria consumata normalizzata]]</f>
        <v>38.002265404038695</v>
      </c>
    </row>
    <row r="334" x14ac:dyDescent="0.25">
      <c r="A334" s="4">
        <v>43479.833770659723</v>
      </c>
      <c r="B334">
        <v>1.5613028580352623E-4</v>
      </c>
      <c r="C334" s="9">
        <f>$E$4*Table154[[#This Row],[Potenza media oraria consumata normalizzata]]</f>
        <v>48.447227684834189</v>
      </c>
    </row>
    <row r="335" x14ac:dyDescent="0.25">
      <c r="A335" s="4">
        <v>43479.875438773146</v>
      </c>
      <c r="B335">
        <v>1.412369865997031E-4</v>
      </c>
      <c r="C335" s="9">
        <f>$E$4*Table154[[#This Row],[Potenza media oraria consumata normalizzata]]</f>
        <v>43.825836941887871</v>
      </c>
    </row>
    <row r="336" x14ac:dyDescent="0.25">
      <c r="A336" s="4">
        <v>43479.917106886576</v>
      </c>
      <c r="B336">
        <v>1.1270963754460795E-4</v>
      </c>
      <c r="C336" s="9">
        <f>$E$4*Table154[[#This Row],[Potenza media oraria consumata normalizzata]]</f>
        <v>34.973800530091843</v>
      </c>
    </row>
    <row r="337" x14ac:dyDescent="0.25">
      <c r="A337" s="4">
        <v>43479.958774999999</v>
      </c>
      <c r="B337">
        <v>7.0775040779933005E-5</v>
      </c>
      <c r="C337" s="9">
        <f>$E$4*Table154[[#This Row],[Potenza media oraria consumata normalizzata]]</f>
        <v>21.96149515401321</v>
      </c>
    </row>
    <row r="338" x14ac:dyDescent="0.25">
      <c r="A338" s="4">
        <v>43480.000443113429</v>
      </c>
      <c r="B338">
        <v>7.7143106325401923E-5</v>
      </c>
      <c r="C338" s="9">
        <f>$E$4*Table154[[#This Row],[Potenza media oraria consumata normalizzata]]</f>
        <v>23.937505892772215</v>
      </c>
    </row>
    <row r="339" x14ac:dyDescent="0.25">
      <c r="A339" s="4">
        <v>43480.042111226852</v>
      </c>
      <c r="B339">
        <v>9.1451657563574936E-5</v>
      </c>
      <c r="C339" s="9">
        <f>$E$4*Table154[[#This Row],[Potenza media oraria consumata normalizzata]]</f>
        <v>28.377449341977304</v>
      </c>
    </row>
    <row r="340" x14ac:dyDescent="0.25">
      <c r="A340" s="4">
        <v>43480.083779340275</v>
      </c>
      <c r="B340">
        <v>7.942406915429277E-5</v>
      </c>
      <c r="C340" s="9">
        <f>$E$4*Table154[[#This Row],[Potenza media oraria consumata normalizzata]]</f>
        <v>24.645288658577048</v>
      </c>
    </row>
    <row r="341" x14ac:dyDescent="0.25">
      <c r="A341" s="4">
        <v>43480.125447453705</v>
      </c>
      <c r="B341">
        <v>8.7100275406714622E-5</v>
      </c>
      <c r="C341" s="9">
        <f>$E$4*Table154[[#This Row],[Potenza media oraria consumata normalizzata]]</f>
        <v>27.027215458703548</v>
      </c>
    </row>
    <row r="342" x14ac:dyDescent="0.25">
      <c r="A342" s="4">
        <v>43480.167115567128</v>
      </c>
      <c r="B342">
        <v>1.1327314756502817E-4</v>
      </c>
      <c r="C342" s="9">
        <f>$E$4*Table154[[#This Row],[Potenza media oraria consumata normalizzata]]</f>
        <v>35.148657689428241</v>
      </c>
    </row>
    <row r="343" x14ac:dyDescent="0.25">
      <c r="A343" s="4">
        <v>43480.208783680559</v>
      </c>
      <c r="B343">
        <v>1.1523874970030053E-4</v>
      </c>
      <c r="C343" s="9">
        <f>$E$4*Table154[[#This Row],[Potenza media oraria consumata normalizzata]]</f>
        <v>35.758584032003256</v>
      </c>
    </row>
    <row r="344" x14ac:dyDescent="0.25">
      <c r="A344" s="4">
        <v>43480.250451793981</v>
      </c>
      <c r="B344">
        <v>1.2443925720925545E-4</v>
      </c>
      <c r="C344" s="9">
        <f>$E$4*Table154[[#This Row],[Potenza media oraria consumata normalizzata]]</f>
        <v>38.613501512031966</v>
      </c>
    </row>
    <row r="345" x14ac:dyDescent="0.25">
      <c r="A345" s="4">
        <v>43480.292119907404</v>
      </c>
      <c r="B345">
        <v>9.3905807247832195E-5</v>
      </c>
      <c r="C345" s="9">
        <f>$E$4*Table154[[#This Row],[Potenza media oraria consumata normalizzata]]</f>
        <v>29.138971989002329</v>
      </c>
    </row>
    <row r="346" x14ac:dyDescent="0.25">
      <c r="A346" s="4">
        <v>43480.333788020835</v>
      </c>
      <c r="B346">
        <v>1.1770884832704481E-4</v>
      </c>
      <c r="C346" s="9">
        <f>$E$4*Table154[[#This Row],[Potenza media oraria consumata normalizzata]]</f>
        <v>36.525055635882005</v>
      </c>
    </row>
    <row r="347" x14ac:dyDescent="0.25">
      <c r="A347" s="4">
        <v>43480.375456134258</v>
      </c>
      <c r="B347">
        <v>9.5500955016812719E-5</v>
      </c>
      <c r="C347" s="9">
        <f>$E$4*Table154[[#This Row],[Potenza media oraria consumata normalizzata]]</f>
        <v>29.633946341716985</v>
      </c>
    </row>
    <row r="348" x14ac:dyDescent="0.25">
      <c r="A348" s="4">
        <v>43480.417124247688</v>
      </c>
      <c r="B348">
        <v>1.2349096024982613E-4</v>
      </c>
      <c r="C348" s="9">
        <f>$E$4*Table154[[#This Row],[Potenza media oraria consumata normalizzata]]</f>
        <v>38.319244965521051</v>
      </c>
    </row>
    <row r="349" x14ac:dyDescent="0.25">
      <c r="A349" s="4">
        <v>43480.458792361111</v>
      </c>
      <c r="B349">
        <v>1.0108400807449337E-4</v>
      </c>
      <c r="C349" s="9">
        <f>$E$4*Table154[[#This Row],[Potenza media oraria consumata normalizzata]]</f>
        <v>31.366367705515291</v>
      </c>
    </row>
    <row r="350" x14ac:dyDescent="0.25">
      <c r="A350" s="4">
        <v>43480.500460474534</v>
      </c>
      <c r="B350">
        <v>1.2914872933530308E-4</v>
      </c>
      <c r="C350" s="9">
        <f>$E$4*Table154[[#This Row],[Potenza media oraria consumata normalizzata]]</f>
        <v>40.074850712744542</v>
      </c>
    </row>
    <row r="351" x14ac:dyDescent="0.25">
      <c r="A351" s="4">
        <v>43480.542128587964</v>
      </c>
      <c r="B351">
        <v>9.5724577067000149E-5</v>
      </c>
      <c r="C351" s="9">
        <f>$E$4*Table154[[#This Row],[Potenza media oraria consumata normalizzata]]</f>
        <v>29.703336263890147</v>
      </c>
    </row>
    <row r="352" x14ac:dyDescent="0.25">
      <c r="A352" s="4">
        <v>43480.583796701387</v>
      </c>
      <c r="B352">
        <v>1.0118100528443515E-4</v>
      </c>
      <c r="C352" s="9">
        <f>$E$4*Table154[[#This Row],[Potenza media oraria consumata normalizzata]]</f>
        <v>31.39646593976023</v>
      </c>
    </row>
    <row r="353" x14ac:dyDescent="0.25">
      <c r="A353" s="4">
        <v>43480.625464814817</v>
      </c>
      <c r="B353">
        <v>1.1373638657701806E-4</v>
      </c>
      <c r="C353" s="9">
        <f>$E$4*Table154[[#This Row],[Potenza media oraria consumata normalizzata]]</f>
        <v>35.292400754848707</v>
      </c>
    </row>
    <row r="354" x14ac:dyDescent="0.25">
      <c r="A354" s="4">
        <v>43480.66713292824</v>
      </c>
      <c r="B354">
        <v>9.5805483740082369E-5</v>
      </c>
      <c r="C354" s="9">
        <f>$E$4*Table154[[#This Row],[Potenza media oraria consumata normalizzata]]</f>
        <v>29.728441604547559</v>
      </c>
    </row>
    <row r="355" x14ac:dyDescent="0.25">
      <c r="A355" s="4">
        <v>43480.70880104167</v>
      </c>
      <c r="B355">
        <v>1.4872214809855992E-4</v>
      </c>
      <c r="C355" s="9">
        <f>$E$4*Table154[[#This Row],[Potenza media oraria consumata normalizzata]]</f>
        <v>46.148482554983147</v>
      </c>
    </row>
    <row r="356" x14ac:dyDescent="0.25">
      <c r="A356" s="4">
        <v>43480.750469155093</v>
      </c>
      <c r="B356">
        <v>1.7813571040528332E-4</v>
      </c>
      <c r="C356" s="9">
        <f>$E$4*Table154[[#This Row],[Potenza media oraria consumata normalizzata]]</f>
        <v>55.275510938759417</v>
      </c>
    </row>
    <row r="357" x14ac:dyDescent="0.25">
      <c r="A357" s="4">
        <v>43480.792137268516</v>
      </c>
      <c r="B357">
        <v>1.8832780469621311E-4</v>
      </c>
      <c r="C357" s="9">
        <f>$E$4*Table154[[#This Row],[Potenza media oraria consumata normalizzata]]</f>
        <v>58.438117797234931</v>
      </c>
    </row>
    <row r="358" x14ac:dyDescent="0.25">
      <c r="A358" s="4">
        <v>43480.833805381946</v>
      </c>
      <c r="B358">
        <v>1.4356388878848487E-4</v>
      </c>
      <c r="C358" s="9">
        <f>$E$4*Table154[[#This Row],[Potenza media oraria consumata normalizzata]]</f>
        <v>44.547874691066859</v>
      </c>
    </row>
    <row r="359" x14ac:dyDescent="0.25">
      <c r="A359" s="4">
        <v>43480.875473495369</v>
      </c>
      <c r="B359">
        <v>1.1099401725868766E-4</v>
      </c>
      <c r="C359" s="9">
        <f>$E$4*Table154[[#This Row],[Potenza media oraria consumata normalizzata]]</f>
        <v>34.441443555370782</v>
      </c>
    </row>
    <row r="360" x14ac:dyDescent="0.25">
      <c r="A360" s="4">
        <v>43480.917141608799</v>
      </c>
      <c r="B360">
        <v>9.567549387538729E-5</v>
      </c>
      <c r="C360" s="9">
        <f>$E$4*Table154[[#This Row],[Potenza media oraria consumata normalizzata]]</f>
        <v>29.688105749532678</v>
      </c>
    </row>
    <row r="361" x14ac:dyDescent="0.25">
      <c r="A361" s="4">
        <v>43480.958809722222</v>
      </c>
      <c r="B361">
        <v>9.4617110699167585E-5</v>
      </c>
      <c r="C361" s="9">
        <f>$E$4*Table154[[#This Row],[Potenza media oraria consumata normalizzata]]</f>
        <v>29.359689449951702</v>
      </c>
    </row>
    <row r="362" x14ac:dyDescent="0.25">
      <c r="A362" s="4">
        <v>43481.000477835645</v>
      </c>
      <c r="B362">
        <v>7.7957301414508382E-5</v>
      </c>
      <c r="C362" s="9">
        <f>$E$4*Table154[[#This Row],[Potenza media oraria consumata normalizzata]]</f>
        <v>24.190150628921952</v>
      </c>
    </row>
    <row r="363" x14ac:dyDescent="0.25">
      <c r="A363" s="4">
        <v>43481.042145949075</v>
      </c>
      <c r="B363">
        <v>7.8485277093882417E-5</v>
      </c>
      <c r="C363" s="9">
        <f>$E$4*Table154[[#This Row],[Potenza media oraria consumata normalizzata]]</f>
        <v>24.353981482231713</v>
      </c>
    </row>
    <row r="364" x14ac:dyDescent="0.25">
      <c r="A364" s="4">
        <v>43481.083814062498</v>
      </c>
      <c r="B364">
        <v>6.7630907260878906E-5</v>
      </c>
      <c r="C364" s="9">
        <f>$E$4*Table154[[#This Row],[Potenza media oraria consumata normalizzata]]</f>
        <v>20.985870523050725</v>
      </c>
    </row>
    <row r="365" x14ac:dyDescent="0.25">
      <c r="A365" s="4">
        <v>43481.125482175928</v>
      </c>
      <c r="B365">
        <v>6.4313425375021603E-5</v>
      </c>
      <c r="C365" s="9">
        <f>$E$4*Table154[[#This Row],[Potenza media oraria consumata normalizzata]]</f>
        <v>19.956455893869204</v>
      </c>
    </row>
    <row r="366" x14ac:dyDescent="0.25">
      <c r="A366" s="4">
        <v>43481.167150289351</v>
      </c>
      <c r="B366">
        <v>1.052719103734468E-4</v>
      </c>
      <c r="C366" s="9">
        <f>$E$4*Table154[[#This Row],[Potenza media oraria consumata normalizzata]]</f>
        <v>32.665873788880539</v>
      </c>
    </row>
    <row r="367" x14ac:dyDescent="0.25">
      <c r="A367" s="4">
        <v>43481.208818402774</v>
      </c>
      <c r="B367">
        <v>9.9326698865898316E-5</v>
      </c>
      <c r="C367" s="9">
        <f>$E$4*Table154[[#This Row],[Potenza media oraria consumata normalizzata]]</f>
        <v>30.821074658088246</v>
      </c>
    </row>
    <row r="368" x14ac:dyDescent="0.25">
      <c r="A368" s="4">
        <v>43481.250486516205</v>
      </c>
      <c r="B368">
        <v>7.2806983688345048E-5</v>
      </c>
      <c r="C368" s="9">
        <f>$E$4*Table154[[#This Row],[Potenza media oraria consumata normalizzata]]</f>
        <v>22.592007038493467</v>
      </c>
    </row>
    <row r="369" x14ac:dyDescent="0.25">
      <c r="A369" s="4">
        <v>43481.292154629627</v>
      </c>
      <c r="B369">
        <v>1.063141495396991E-4</v>
      </c>
      <c r="C369" s="9">
        <f>$E$4*Table154[[#This Row],[Potenza media oraria consumata normalizzata]]</f>
        <v>32.989280602168634</v>
      </c>
    </row>
    <row r="370" x14ac:dyDescent="0.25">
      <c r="A370" s="4">
        <v>43481.333822743058</v>
      </c>
      <c r="B370">
        <v>7.99125495398704E-5</v>
      </c>
      <c r="C370" s="9">
        <f>$E$4*Table154[[#This Row],[Potenza media oraria consumata normalizzata]]</f>
        <v>24.796864122221784</v>
      </c>
    </row>
    <row r="371" x14ac:dyDescent="0.25">
      <c r="A371" s="4">
        <v>43481.375490856481</v>
      </c>
      <c r="B371">
        <v>9.2927754248805909E-5</v>
      </c>
      <c r="C371" s="9">
        <f>$E$4*Table154[[#This Row],[Potenza media oraria consumata normalizzata]]</f>
        <v>28.835482143404473</v>
      </c>
    </row>
    <row r="372" x14ac:dyDescent="0.25">
      <c r="A372" s="4">
        <v>43481.417158969911</v>
      </c>
      <c r="B372">
        <v>9.5346491734085218E-5</v>
      </c>
      <c r="C372" s="9">
        <f>$E$4*Table154[[#This Row],[Potenza media oraria consumata normalizzata]]</f>
        <v>29.586016385086644</v>
      </c>
    </row>
    <row r="373" x14ac:dyDescent="0.25">
      <c r="A373" s="4">
        <v>43481.458827083334</v>
      </c>
      <c r="B373">
        <v>8.2840390910546893E-5</v>
      </c>
      <c r="C373" s="9">
        <f>$E$4*Table154[[#This Row],[Potenza media oraria consumata normalizzata]]</f>
        <v>25.7053732995427</v>
      </c>
    </row>
    <row r="374" x14ac:dyDescent="0.25">
      <c r="A374" s="4">
        <v>43481.500495196757</v>
      </c>
      <c r="B374">
        <v>1.0898896575083096E-4</v>
      </c>
      <c r="C374" s="9">
        <f>$E$4*Table154[[#This Row],[Potenza media oraria consumata normalizzata]]</f>
        <v>33.819276072482843</v>
      </c>
    </row>
    <row r="375" x14ac:dyDescent="0.25">
      <c r="A375" s="4">
        <v>43481.542163310187</v>
      </c>
      <c r="B375">
        <v>6.2903399473612261E-5</v>
      </c>
      <c r="C375" s="9">
        <f>$E$4*Table154[[#This Row],[Potenza media oraria consumata normalizzata]]</f>
        <v>19.518924856661883</v>
      </c>
    </row>
    <row r="376" x14ac:dyDescent="0.25">
      <c r="A376" s="4">
        <v>43481.58383142361</v>
      </c>
      <c r="B376">
        <v>8.8265463067133761E-5</v>
      </c>
      <c r="C376" s="9">
        <f>$E$4*Table154[[#This Row],[Potenza media oraria consumata normalizzata]]</f>
        <v>27.388773189731605</v>
      </c>
    </row>
    <row r="377" x14ac:dyDescent="0.25">
      <c r="A377" s="4">
        <v>43481.62549953704</v>
      </c>
      <c r="B377">
        <v>7.3964696441039237E-5</v>
      </c>
      <c r="C377" s="9">
        <f>$E$4*Table154[[#This Row],[Potenza media oraria consumata normalizzata]]</f>
        <v>22.951245305654474</v>
      </c>
    </row>
    <row r="378" x14ac:dyDescent="0.25">
      <c r="A378" s="4">
        <v>43481.667167650463</v>
      </c>
      <c r="B378">
        <v>7.2049529498718418E-5</v>
      </c>
      <c r="C378" s="9">
        <f>$E$4*Table154[[#This Row],[Potenza media oraria consumata normalizzata]]</f>
        <v>22.356969003452324</v>
      </c>
    </row>
    <row r="379" x14ac:dyDescent="0.25">
      <c r="A379" s="4">
        <v>43481.708835763886</v>
      </c>
      <c r="B379">
        <v>1.1787413035601654E-4</v>
      </c>
      <c r="C379" s="9">
        <f>$E$4*Table154[[#This Row],[Potenza media oraria consumata normalizzata]]</f>
        <v>36.576342649471933</v>
      </c>
    </row>
    <row r="380" x14ac:dyDescent="0.25">
      <c r="A380" s="4">
        <v>43481.750503877316</v>
      </c>
      <c r="B380">
        <v>1.5299002833683872E-4</v>
      </c>
      <c r="C380" s="9">
        <f>$E$4*Table154[[#This Row],[Potenza media oraria consumata normalizzata]]</f>
        <v>47.472805792921058</v>
      </c>
    </row>
    <row r="381" x14ac:dyDescent="0.25">
      <c r="A381" s="4">
        <v>43481.792171990739</v>
      </c>
      <c r="B381">
        <v>1.4962873619742917E-4</v>
      </c>
      <c r="C381" s="9">
        <f>$E$4*Table154[[#This Row],[Potenza media oraria consumata normalizzata]]</f>
        <v>46.429796842062274</v>
      </c>
    </row>
    <row r="382" x14ac:dyDescent="0.25">
      <c r="A382" s="4">
        <v>43481.833840104169</v>
      </c>
      <c r="B382">
        <v>1.1576501385159491E-4</v>
      </c>
      <c r="C382" s="9">
        <f>$E$4*Table154[[#This Row],[Potenza media oraria consumata normalizzata]]</f>
        <v>35.921883798149899</v>
      </c>
    </row>
    <row r="383" x14ac:dyDescent="0.25">
      <c r="A383" s="4">
        <v>43481.875508217592</v>
      </c>
      <c r="B383">
        <v>8.3490799535331268E-5</v>
      </c>
      <c r="C383" s="9">
        <f>$E$4*Table154[[#This Row],[Potenza media oraria consumata normalizzata]]</f>
        <v>25.907195095813293</v>
      </c>
    </row>
    <row r="384" x14ac:dyDescent="0.25">
      <c r="A384" s="4">
        <v>43481.917176331015</v>
      </c>
      <c r="B384">
        <v>8.5512386945263568E-5</v>
      </c>
      <c r="C384" s="9">
        <f>$E$4*Table154[[#This Row],[Potenza media oraria consumata normalizzata]]</f>
        <v>26.534493669115285</v>
      </c>
    </row>
    <row r="385" x14ac:dyDescent="0.25">
      <c r="A385" s="4">
        <v>43481.958844444445</v>
      </c>
      <c r="B385">
        <v>7.357159129092027E-5</v>
      </c>
      <c r="C385" s="9">
        <f>$E$4*Table154[[#This Row],[Potenza media oraria consumata normalizzata]]</f>
        <v>22.829264777572561</v>
      </c>
    </row>
    <row r="386" x14ac:dyDescent="0.25">
      <c r="A386" s="4">
        <v>43482.000512557868</v>
      </c>
      <c r="B386">
        <v>7.6271300855049792E-5</v>
      </c>
      <c r="C386" s="9">
        <f>$E$4*Table154[[#This Row],[Potenza media oraria consumata normalizzata]]</f>
        <v>23.666984655321951</v>
      </c>
    </row>
    <row r="387" x14ac:dyDescent="0.25">
      <c r="A387" s="4">
        <v>43482.042180671298</v>
      </c>
      <c r="B387">
        <v>7.7705981344468837E-5</v>
      </c>
      <c r="C387" s="9">
        <f>$E$4*Table154[[#This Row],[Potenza media oraria consumata normalizzata]]</f>
        <v>24.11216601118868</v>
      </c>
    </row>
    <row r="388" x14ac:dyDescent="0.25">
      <c r="A388" s="4">
        <v>43482.083848784721</v>
      </c>
      <c r="B388">
        <v>6.9121685082114726E-5</v>
      </c>
      <c r="C388" s="9">
        <f>$E$4*Table154[[#This Row],[Potenza media oraria consumata normalizzata]]</f>
        <v>21.448458880980201</v>
      </c>
    </row>
    <row r="389" x14ac:dyDescent="0.25">
      <c r="A389" s="4">
        <v>43482.125516898152</v>
      </c>
      <c r="B389">
        <v>7.2992646454841868E-5</v>
      </c>
      <c r="C389" s="9">
        <f>$E$4*Table154[[#This Row],[Potenza media oraria consumata normalizzata]]</f>
        <v>22.649618194937432</v>
      </c>
    </row>
    <row r="390" x14ac:dyDescent="0.25">
      <c r="A390" s="4">
        <v>43482.167185011574</v>
      </c>
      <c r="B390">
        <v>9.1049801290579829E-5</v>
      </c>
      <c r="C390" s="9">
        <f>$E$4*Table154[[#This Row],[Potenza media oraria consumata normalizzata]]</f>
        <v>28.252753340466921</v>
      </c>
    </row>
    <row r="391" x14ac:dyDescent="0.25">
      <c r="A391" s="4">
        <v>43482.208853124997</v>
      </c>
      <c r="B391">
        <v>8.2744086912365467E-5</v>
      </c>
      <c r="C391" s="9">
        <f>$E$4*Table154[[#This Row],[Potenza media oraria consumata normalizzata]]</f>
        <v>25.675490168907004</v>
      </c>
    </row>
    <row r="392" x14ac:dyDescent="0.25">
      <c r="A392" s="4">
        <v>43482.250521238428</v>
      </c>
      <c r="B392">
        <v>1.044954865360019E-4</v>
      </c>
      <c r="C392" s="9">
        <f>$E$4*Table154[[#This Row],[Potenza media oraria consumata normalizzata]]</f>
        <v>32.424949472121391</v>
      </c>
    </row>
    <row r="393" x14ac:dyDescent="0.25">
      <c r="A393" s="4">
        <v>43482.292189351851</v>
      </c>
      <c r="B393">
        <v>9.4168172766978916E-5</v>
      </c>
      <c r="C393" s="9">
        <f>$E$4*Table154[[#This Row],[Potenza media oraria consumata normalizzata]]</f>
        <v>29.220384009593559</v>
      </c>
    </row>
    <row r="394" x14ac:dyDescent="0.25">
      <c r="A394" s="4">
        <v>43482.333857465281</v>
      </c>
      <c r="B394">
        <v>1.1109695378209934E-4</v>
      </c>
      <c r="C394" s="9">
        <f>$E$4*Table154[[#This Row],[Potenza media oraria consumata normalizzata]]</f>
        <v>34.473384758585425</v>
      </c>
    </row>
    <row r="395" x14ac:dyDescent="0.25">
      <c r="A395" s="4">
        <v>43482.375525578704</v>
      </c>
      <c r="B395">
        <v>1.1047877814317993E-4</v>
      </c>
      <c r="C395" s="9">
        <f>$E$4*Table154[[#This Row],[Potenza media oraria consumata normalizzata]]</f>
        <v>34.281564857828734</v>
      </c>
    </row>
    <row r="396" x14ac:dyDescent="0.25">
      <c r="A396" s="4">
        <v>43482.417193692127</v>
      </c>
      <c r="B396">
        <v>8.0018242828439843E-5</v>
      </c>
      <c r="C396" s="9">
        <f>$E$4*Table154[[#This Row],[Potenza media oraria consumata normalizzata]]</f>
        <v>24.829660749664882</v>
      </c>
    </row>
    <row r="397" x14ac:dyDescent="0.25">
      <c r="A397" s="4">
        <v>43482.458861805557</v>
      </c>
      <c r="B397">
        <v>1.134448660096215E-4</v>
      </c>
      <c r="C397" s="9">
        <f>$E$4*Table154[[#This Row],[Potenza media oraria consumata normalizzata]]</f>
        <v>35.201941922785551</v>
      </c>
    </row>
    <row r="398" x14ac:dyDescent="0.25">
      <c r="A398" s="4">
        <v>43482.50052991898</v>
      </c>
      <c r="B398">
        <v>9.4559242911400169E-5</v>
      </c>
      <c r="C398" s="9">
        <f>$E$4*Table154[[#This Row],[Potenza media oraria consumata normalizzata]]</f>
        <v>29.341733075407472</v>
      </c>
    </row>
    <row r="399" x14ac:dyDescent="0.25">
      <c r="A399" s="4">
        <v>43482.54219803241</v>
      </c>
      <c r="B399">
        <v>1.007683729277641E-4</v>
      </c>
      <c r="C399" s="9">
        <f>$E$4*Table154[[#This Row],[Potenza media oraria consumata normalizzata]]</f>
        <v>31.268426119485202</v>
      </c>
    </row>
    <row r="400" x14ac:dyDescent="0.25">
      <c r="A400" s="4">
        <v>43482.583866145833</v>
      </c>
      <c r="B400">
        <v>8.6238669865857672E-5</v>
      </c>
      <c r="C400" s="9">
        <f>$E$4*Table154[[#This Row],[Potenza media oraria consumata normalizzata]]</f>
        <v>26.759859259375634</v>
      </c>
    </row>
    <row r="401" x14ac:dyDescent="0.25">
      <c r="A401" s="4">
        <v>43482.625534259256</v>
      </c>
      <c r="B401">
        <v>1.040609773348122E-4</v>
      </c>
      <c r="C401" s="9">
        <f>$E$4*Table154[[#This Row],[Potenza media oraria consumata normalizzata]]</f>
        <v>32.29012126699223</v>
      </c>
    </row>
    <row r="402" x14ac:dyDescent="0.25">
      <c r="A402" s="4">
        <v>43482.667202372686</v>
      </c>
      <c r="B402">
        <v>8.9501282256928763E-5</v>
      </c>
      <c r="C402" s="9">
        <f>$E$4*Table154[[#This Row],[Potenza media oraria consumata normalizzata]]</f>
        <v>27.772247884324994</v>
      </c>
    </row>
    <row r="403" x14ac:dyDescent="0.25">
      <c r="A403" s="4">
        <v>43482.708870486109</v>
      </c>
      <c r="B403">
        <v>1.4248968230131412E-4</v>
      </c>
      <c r="C403" s="9">
        <f>$E$4*Table154[[#This Row],[Potenza media oraria consumata normalizzata]]</f>
        <v>44.21454841809777</v>
      </c>
    </row>
    <row r="404" x14ac:dyDescent="0.25">
      <c r="A404" s="4">
        <v>43482.750538599539</v>
      </c>
      <c r="B404">
        <v>1.6092439023265173E-4</v>
      </c>
      <c r="C404" s="9">
        <f>$E$4*Table154[[#This Row],[Potenza media oraria consumata normalizzata]]</f>
        <v>49.934838289191831</v>
      </c>
    </row>
    <row r="405" x14ac:dyDescent="0.25">
      <c r="A405" s="4">
        <v>43482.792206712962</v>
      </c>
      <c r="B405">
        <v>1.491596199451325E-4</v>
      </c>
      <c r="C405" s="9">
        <f>$E$4*Table154[[#This Row],[Potenza media oraria consumata normalizzata]]</f>
        <v>46.284230068974615</v>
      </c>
    </row>
    <row r="406" x14ac:dyDescent="0.25">
      <c r="A406" s="4">
        <v>43482.833874826392</v>
      </c>
      <c r="B406">
        <v>1.2336581754936781E-4</v>
      </c>
      <c r="C406" s="9">
        <f>$E$4*Table154[[#This Row],[Potenza media oraria consumata normalizzata]]</f>
        <v>38.280413185568833</v>
      </c>
    </row>
    <row r="407" x14ac:dyDescent="0.25">
      <c r="A407" s="4">
        <v>43482.875542939815</v>
      </c>
      <c r="B407">
        <v>9.3331830995415103E-5</v>
      </c>
      <c r="C407" s="9">
        <f>$E$4*Table154[[#This Row],[Potenza media oraria consumata normalizzata]]</f>
        <v>28.960867157877306</v>
      </c>
    </row>
    <row r="408" x14ac:dyDescent="0.25">
      <c r="A408" s="4">
        <v>43482.917211053238</v>
      </c>
      <c r="B408">
        <v>9.1545866745911485E-5</v>
      </c>
      <c r="C408" s="9">
        <f>$E$4*Table154[[#This Row],[Potenza media oraria consumata normalizzata]]</f>
        <v>28.406682451256334</v>
      </c>
    </row>
    <row r="409" x14ac:dyDescent="0.25">
      <c r="A409" s="4">
        <v>43482.958879166668</v>
      </c>
      <c r="B409">
        <v>7.4440283087381199E-5</v>
      </c>
      <c r="C409" s="9">
        <f>$E$4*Table154[[#This Row],[Potenza media oraria consumata normalizzata]]</f>
        <v>23.098819842014386</v>
      </c>
    </row>
    <row r="410" x14ac:dyDescent="0.25">
      <c r="A410" s="4">
        <v>43483.000547280091</v>
      </c>
      <c r="B410">
        <v>8.7936803654531072E-5</v>
      </c>
      <c r="C410" s="9">
        <f>$E$4*Table154[[#This Row],[Potenza media oraria consumata normalizzata]]</f>
        <v>27.286790174000991</v>
      </c>
    </row>
    <row r="411" x14ac:dyDescent="0.25">
      <c r="A411" s="4">
        <v>43483.042215393521</v>
      </c>
      <c r="B411">
        <v>8.6119546145384363E-5</v>
      </c>
      <c r="C411" s="9">
        <f>$E$4*Table154[[#This Row],[Potenza media oraria consumata normalizzata]]</f>
        <v>26.722895168912768</v>
      </c>
    </row>
    <row r="412" x14ac:dyDescent="0.25">
      <c r="A412" s="4">
        <v>43483.083883506944</v>
      </c>
      <c r="B412">
        <v>8.8800151718096111E-5</v>
      </c>
      <c r="C412" s="9">
        <f>$E$4*Table154[[#This Row],[Potenza media oraria consumata normalizzata]]</f>
        <v>27.554687078125223</v>
      </c>
    </row>
    <row r="413" x14ac:dyDescent="0.25">
      <c r="A413" s="4">
        <v>43483.125551620367</v>
      </c>
      <c r="B413">
        <v>7.6408832781691918E-5</v>
      </c>
      <c r="C413" s="9">
        <f>$E$4*Table154[[#This Row],[Potenza media oraria consumata normalizzata]]</f>
        <v>23.709660812159001</v>
      </c>
    </row>
    <row r="414" x14ac:dyDescent="0.25">
      <c r="A414" s="4">
        <v>43483.167219733798</v>
      </c>
      <c r="B414">
        <v>1.0784962105486272E-4</v>
      </c>
      <c r="C414" s="9">
        <f>$E$4*Table154[[#This Row],[Potenza media oraria consumata normalizzata]]</f>
        <v>33.4657374133239</v>
      </c>
    </row>
    <row r="415" x14ac:dyDescent="0.25">
      <c r="A415" s="4">
        <v>43483.20888784722</v>
      </c>
      <c r="B415">
        <v>1.0049630756689508E-4</v>
      </c>
      <c r="C415" s="9">
        <f>$E$4*Table154[[#This Row],[Potenza media oraria consumata normalizzata]]</f>
        <v>31.184004238007546</v>
      </c>
    </row>
    <row r="416" x14ac:dyDescent="0.25">
      <c r="A416" s="4">
        <v>43483.250555960651</v>
      </c>
      <c r="B416">
        <v>1.3350591107552347E-4</v>
      </c>
      <c r="C416" s="9">
        <f>$E$4*Table154[[#This Row],[Potenza media oraria consumata normalizzata]]</f>
        <v>41.426884206734933</v>
      </c>
    </row>
    <row r="417" x14ac:dyDescent="0.25">
      <c r="A417" s="4">
        <v>43483.292224074074</v>
      </c>
      <c r="B417">
        <v>1.2402445839454791E-4</v>
      </c>
      <c r="C417" s="9">
        <f>$E$4*Table154[[#This Row],[Potenza media oraria consumata normalizzata]]</f>
        <v>38.484789439828219</v>
      </c>
    </row>
    <row r="418" x14ac:dyDescent="0.25">
      <c r="A418" s="4">
        <v>43483.333892187497</v>
      </c>
      <c r="B418">
        <v>1.0512236464636356E-4</v>
      </c>
      <c r="C418" s="9">
        <f>$E$4*Table154[[#This Row],[Potenza media oraria consumata normalizzata]]</f>
        <v>32.619469749766616</v>
      </c>
    </row>
    <row r="419" x14ac:dyDescent="0.25">
      <c r="A419" s="4">
        <v>43483.375560300927</v>
      </c>
      <c r="B419">
        <v>9.7808760291245701E-5</v>
      </c>
      <c r="C419" s="9">
        <f>$E$4*Table154[[#This Row],[Potenza media oraria consumata normalizzata]]</f>
        <v>30.350058318373542</v>
      </c>
    </row>
    <row r="420" x14ac:dyDescent="0.25">
      <c r="A420" s="4">
        <v>43483.41722841435</v>
      </c>
      <c r="B420">
        <v>1.1761866093042061E-4</v>
      </c>
      <c r="C420" s="9">
        <f>$E$4*Table154[[#This Row],[Potenza media oraria consumata normalizzata]]</f>
        <v>36.497070486709511</v>
      </c>
    </row>
    <row r="421" x14ac:dyDescent="0.25">
      <c r="A421" s="4">
        <v>43483.45889652778</v>
      </c>
      <c r="B421">
        <v>1.2325397739646057E-4</v>
      </c>
      <c r="C421" s="9">
        <f>$E$4*Table154[[#This Row],[Potenza media oraria consumata normalizzata]]</f>
        <v>38.245709186121715</v>
      </c>
    </row>
    <row r="422" x14ac:dyDescent="0.25">
      <c r="A422" s="4">
        <v>43483.500564641203</v>
      </c>
      <c r="B422">
        <v>1.4918349219033054E-4</v>
      </c>
      <c r="C422" s="9">
        <f>$E$4*Table154[[#This Row],[Potenza media oraria consumata normalizzata]]</f>
        <v>46.291637626659565</v>
      </c>
    </row>
    <row r="423" x14ac:dyDescent="0.25">
      <c r="A423" s="4">
        <v>43483.542232754633</v>
      </c>
      <c r="B423">
        <v>1.0395021120755545E-4</v>
      </c>
      <c r="C423" s="9">
        <f>$E$4*Table154[[#This Row],[Potenza media oraria consumata normalizzata]]</f>
        <v>32.255750537704458</v>
      </c>
    </row>
    <row r="424" x14ac:dyDescent="0.25">
      <c r="A424" s="4">
        <v>43483.583900868056</v>
      </c>
      <c r="B424">
        <v>1.1832377995902335E-4</v>
      </c>
      <c r="C424" s="9">
        <f>$E$4*Table154[[#This Row],[Potenza media oraria consumata normalizzata]]</f>
        <v>36.715868921284944</v>
      </c>
    </row>
    <row r="425" x14ac:dyDescent="0.25">
      <c r="A425" s="4">
        <v>43483.625568981479</v>
      </c>
      <c r="B425">
        <v>1.0569757668947946E-4</v>
      </c>
      <c r="C425" s="9">
        <f>$E$4*Table154[[#This Row],[Potenza media oraria consumata normalizzata]]</f>
        <v>32.797958046745478</v>
      </c>
    </row>
    <row r="426" x14ac:dyDescent="0.25">
      <c r="A426" s="4">
        <v>43483.667237094909</v>
      </c>
      <c r="B426">
        <v>9.3829368307126427E-5</v>
      </c>
      <c r="C426" s="9">
        <f>$E$4*Table154[[#This Row],[Potenza media oraria consumata normalizzata]]</f>
        <v>29.115252985701332</v>
      </c>
    </row>
    <row r="427" x14ac:dyDescent="0.25">
      <c r="A427" s="4">
        <v>43483.708905208332</v>
      </c>
      <c r="B427">
        <v>1.6621425062783953E-4</v>
      </c>
      <c r="C427" s="9">
        <f>$E$4*Table154[[#This Row],[Potenza media oraria consumata normalizzata]]</f>
        <v>51.576281969818609</v>
      </c>
    </row>
    <row r="428" x14ac:dyDescent="0.25">
      <c r="A428" s="4">
        <v>43483.750573321762</v>
      </c>
      <c r="B428">
        <v>1.2544898639398272E-4</v>
      </c>
      <c r="C428" s="9">
        <f>$E$4*Table154[[#This Row],[Potenza media oraria consumata normalizzata]]</f>
        <v>38.926820478052839</v>
      </c>
    </row>
    <row r="429" x14ac:dyDescent="0.25">
      <c r="A429" s="4">
        <v>43483.792241435185</v>
      </c>
      <c r="B429">
        <v>1.4261539903798046E-4</v>
      </c>
      <c r="C429" s="9">
        <f>$E$4*Table154[[#This Row],[Potenza media oraria consumata normalizzata]]</f>
        <v>44.253558321485336</v>
      </c>
    </row>
    <row r="430" x14ac:dyDescent="0.25">
      <c r="A430" s="4">
        <v>43483.833909548608</v>
      </c>
      <c r="B430">
        <v>1.310692979101962E-4</v>
      </c>
      <c r="C430" s="9">
        <f>$E$4*Table154[[#This Row],[Potenza media oraria consumata normalizzata]]</f>
        <v>40.670803141533881</v>
      </c>
    </row>
    <row r="431" x14ac:dyDescent="0.25">
      <c r="A431" s="4">
        <v>43483.875577662038</v>
      </c>
      <c r="B431">
        <v>1.3188861040956329E-4</v>
      </c>
      <c r="C431" s="9">
        <f>$E$4*Table154[[#This Row],[Potenza media oraria consumata normalizzata]]</f>
        <v>40.925035810087486</v>
      </c>
    </row>
    <row r="432" x14ac:dyDescent="0.25">
      <c r="A432" s="4">
        <v>43483.917245775461</v>
      </c>
      <c r="B432">
        <v>8.9991107022084716E-5</v>
      </c>
      <c r="C432" s="9">
        <f>$E$4*Table154[[#This Row],[Potenza media oraria consumata normalizzata]]</f>
        <v>27.924240508952888</v>
      </c>
    </row>
    <row r="433" x14ac:dyDescent="0.25">
      <c r="A433" s="4">
        <v>43483.958913888891</v>
      </c>
      <c r="B433">
        <v>8.6372333052082135E-5</v>
      </c>
      <c r="C433" s="9">
        <f>$E$4*Table154[[#This Row],[Potenza media oraria consumata normalizzata]]</f>
        <v>26.801334946061086</v>
      </c>
    </row>
    <row r="434" x14ac:dyDescent="0.25">
      <c r="A434" s="4">
        <v>43484.000582002314</v>
      </c>
      <c r="B434">
        <v>8.2558793990365336E-5</v>
      </c>
      <c r="C434" s="9">
        <f>$E$4*Table154[[#This Row],[Potenza media oraria consumata normalizzata]]</f>
        <v>25.617993775210362</v>
      </c>
    </row>
    <row r="435" x14ac:dyDescent="0.25">
      <c r="A435" s="4">
        <v>43484.042250115737</v>
      </c>
      <c r="B435">
        <v>9.797067313416867E-5</v>
      </c>
      <c r="C435" s="9">
        <f>$E$4*Table154[[#This Row],[Potenza media oraria consumata normalizzata]]</f>
        <v>30.400299873532539</v>
      </c>
    </row>
    <row r="436" x14ac:dyDescent="0.25">
      <c r="A436" s="4">
        <v>43484.083918229167</v>
      </c>
      <c r="B436">
        <v>6.9194610930073947E-5</v>
      </c>
      <c r="C436" s="9">
        <f>$E$4*Table154[[#This Row],[Potenza media oraria consumata normalizzata]]</f>
        <v>21.471087771601947</v>
      </c>
    </row>
    <row r="437" x14ac:dyDescent="0.25">
      <c r="A437" s="4">
        <v>43484.12558634259</v>
      </c>
      <c r="B437">
        <v>8.9768132377113975E-5</v>
      </c>
      <c r="C437" s="9">
        <f>$E$4*Table154[[#This Row],[Potenza media oraria consumata normalizzata]]</f>
        <v>27.855051476618467</v>
      </c>
    </row>
    <row r="438" x14ac:dyDescent="0.25">
      <c r="A438" s="4">
        <v>43484.167254456021</v>
      </c>
      <c r="B438">
        <v>1.1617526307307086E-4</v>
      </c>
      <c r="C438" s="9">
        <f>$E$4*Table154[[#This Row],[Potenza media oraria consumata normalizzata]]</f>
        <v>36.049184131573888</v>
      </c>
    </row>
    <row r="439" x14ac:dyDescent="0.25">
      <c r="A439" s="4">
        <v>43484.208922569444</v>
      </c>
      <c r="B439">
        <v>1.0790649045128341E-4</v>
      </c>
      <c r="C439" s="9">
        <f>$E$4*Table154[[#This Row],[Potenza media oraria consumata normalizzata]]</f>
        <v>33.483383987033243</v>
      </c>
    </row>
    <row r="440" x14ac:dyDescent="0.25">
      <c r="A440" s="4">
        <v>43484.250590682874</v>
      </c>
      <c r="B440">
        <v>1.24000151701238E-4</v>
      </c>
      <c r="C440" s="9">
        <f>$E$4*Table154[[#This Row],[Potenza media oraria consumata normalizzata]]</f>
        <v>38.477247072894151</v>
      </c>
    </row>
    <row r="441" x14ac:dyDescent="0.25">
      <c r="A441" s="4">
        <v>43484.292258796297</v>
      </c>
      <c r="B441">
        <v>1.2540775230304268E-4</v>
      </c>
      <c r="C441" s="9">
        <f>$E$4*Table154[[#This Row],[Potenza media oraria consumata normalizzata]]</f>
        <v>38.914025539634146</v>
      </c>
    </row>
    <row r="442" x14ac:dyDescent="0.25">
      <c r="A442" s="4">
        <v>43484.33392690972</v>
      </c>
      <c r="B442">
        <v>8.4577155153506837E-5</v>
      </c>
      <c r="C442" s="9">
        <f>$E$4*Table154[[#This Row],[Potenza media oraria consumata normalizzata]]</f>
        <v>26.244291244133173</v>
      </c>
    </row>
    <row r="443" x14ac:dyDescent="0.25">
      <c r="A443" s="4">
        <v>43484.37559502315</v>
      </c>
      <c r="B443">
        <v>1.1160960018541289E-4</v>
      </c>
      <c r="C443" s="9">
        <f>$E$4*Table154[[#This Row],[Potenza media oraria consumata normalizzata]]</f>
        <v>34.63245893753362</v>
      </c>
    </row>
    <row r="444" x14ac:dyDescent="0.25">
      <c r="A444" s="4">
        <v>43484.417263136573</v>
      </c>
      <c r="B444">
        <v>9.3418161859870036E-5</v>
      </c>
      <c r="C444" s="9">
        <f>$E$4*Table154[[#This Row],[Potenza media oraria consumata normalizzata]]</f>
        <v>28.987655625117672</v>
      </c>
    </row>
    <row r="445" x14ac:dyDescent="0.25">
      <c r="A445" s="4">
        <v>43484.458931250003</v>
      </c>
      <c r="B445">
        <v>1.4243286987170254E-4</v>
      </c>
      <c r="C445" s="9">
        <f>$E$4*Table154[[#This Row],[Potenza media oraria consumata normalizzata]]</f>
        <v>44.196919521189294</v>
      </c>
    </row>
    <row r="446" x14ac:dyDescent="0.25">
      <c r="A446" s="4">
        <v>43484.500599363426</v>
      </c>
      <c r="B446">
        <v>1.2636774477389854E-4</v>
      </c>
      <c r="C446" s="9">
        <f>$E$4*Table154[[#This Row],[Potenza media oraria consumata normalizzata]]</f>
        <v>39.211911203340719</v>
      </c>
    </row>
    <row r="447" x14ac:dyDescent="0.25">
      <c r="A447" s="4">
        <v>43484.542267476849</v>
      </c>
      <c r="B447">
        <v>1.0415677717881104E-4</v>
      </c>
      <c r="C447" s="9">
        <f>$E$4*Table154[[#This Row],[Potenza media oraria consumata normalizzata]]</f>
        <v>32.319847958585065</v>
      </c>
    </row>
    <row r="448" x14ac:dyDescent="0.25">
      <c r="A448" s="4">
        <v>43484.583935590279</v>
      </c>
      <c r="B448">
        <v>9.0794403716258135E-5</v>
      </c>
      <c r="C448" s="9">
        <f>$E$4*Table154[[#This Row],[Potenza media oraria consumata normalizzata]]</f>
        <v>28.173503473154899</v>
      </c>
    </row>
    <row r="449" x14ac:dyDescent="0.25">
      <c r="A449" s="4">
        <v>43484.625603703702</v>
      </c>
      <c r="B449">
        <v>1.1983079721002782E-4</v>
      </c>
      <c r="C449" s="9">
        <f>$E$4*Table154[[#This Row],[Potenza media oraria consumata normalizzata]]</f>
        <v>37.183496374271634</v>
      </c>
    </row>
    <row r="450" x14ac:dyDescent="0.25">
      <c r="A450" s="4">
        <v>43484.667271817132</v>
      </c>
      <c r="B450">
        <v>1.0042501421694194E-4</v>
      </c>
      <c r="C450" s="9">
        <f>$E$4*Table154[[#This Row],[Potenza media oraria consumata normalizzata]]</f>
        <v>31.161881911517085</v>
      </c>
    </row>
    <row r="451" x14ac:dyDescent="0.25">
      <c r="A451" s="4">
        <v>43484.708939930555</v>
      </c>
      <c r="B451">
        <v>1.3789879185703493E-4</v>
      </c>
      <c r="C451" s="9">
        <f>$E$4*Table154[[#This Row],[Potenza media oraria consumata normalizzata]]</f>
        <v>42.789995113237936</v>
      </c>
    </row>
    <row r="452" x14ac:dyDescent="0.25">
      <c r="A452" s="4">
        <v>43484.750608043978</v>
      </c>
      <c r="B452">
        <v>1.822601621788912E-4</v>
      </c>
      <c r="C452" s="9">
        <f>$E$4*Table154[[#This Row],[Potenza media oraria consumata normalizzata]]</f>
        <v>56.555328324109936</v>
      </c>
    </row>
    <row r="453" x14ac:dyDescent="0.25">
      <c r="A453" s="4">
        <v>43484.792276157408</v>
      </c>
      <c r="B453">
        <v>1.7271035307029172E-4</v>
      </c>
      <c r="C453" s="9">
        <f>$E$4*Table154[[#This Row],[Potenza media oraria consumata normalizzata]]</f>
        <v>53.592022557711523</v>
      </c>
    </row>
    <row r="454" x14ac:dyDescent="0.25">
      <c r="A454" s="4">
        <v>43484.833944270831</v>
      </c>
      <c r="B454">
        <v>1.1260604187819569E-4</v>
      </c>
      <c r="C454" s="9">
        <f>$E$4*Table154[[#This Row],[Potenza media oraria consumata normalizzata]]</f>
        <v>34.941654794804123</v>
      </c>
    </row>
    <row r="455" x14ac:dyDescent="0.25">
      <c r="A455" s="4">
        <v>43484.875612384261</v>
      </c>
      <c r="B455">
        <v>1.1278543235289077E-4</v>
      </c>
      <c r="C455" s="9">
        <f>$E$4*Table154[[#This Row],[Potenza media oraria consumata normalizzata]]</f>
        <v>34.997319659102004</v>
      </c>
    </row>
    <row r="456" x14ac:dyDescent="0.25">
      <c r="A456" s="4">
        <v>43484.917280497684</v>
      </c>
      <c r="B456">
        <v>9.6174810589966329E-5</v>
      </c>
      <c r="C456" s="9">
        <f>$E$4*Table154[[#This Row],[Potenza media oraria consumata normalizzata]]</f>
        <v>29.843043726066551</v>
      </c>
    </row>
    <row r="457" x14ac:dyDescent="0.25">
      <c r="A457" s="4">
        <v>43484.958948611114</v>
      </c>
      <c r="B457">
        <v>1.1098130811563657E-4</v>
      </c>
      <c r="C457" s="9">
        <f>$E$4*Table154[[#This Row],[Potenza media oraria consumata normalizzata]]</f>
        <v>34.437499908282028</v>
      </c>
    </row>
    <row r="458" x14ac:dyDescent="0.25">
      <c r="A458" s="4">
        <v>43485.000616724537</v>
      </c>
      <c r="B458">
        <v>7.6177133249713739E-5</v>
      </c>
      <c r="C458" s="9">
        <f>$E$4*Table154[[#This Row],[Potenza media oraria consumata normalizzata]]</f>
        <v>23.637764447386171</v>
      </c>
    </row>
    <row r="459" x14ac:dyDescent="0.25">
      <c r="A459" s="4">
        <v>43485.04228483796</v>
      </c>
      <c r="B459">
        <v>7.6391092500870862E-5</v>
      </c>
      <c r="C459" s="9">
        <f>$E$4*Table154[[#This Row],[Potenza media oraria consumata normalizzata]]</f>
        <v>23.704156003020227</v>
      </c>
    </row>
    <row r="460" x14ac:dyDescent="0.25">
      <c r="A460" s="4">
        <v>43485.083952951391</v>
      </c>
      <c r="B460">
        <v>8.8495470984274109E-5</v>
      </c>
      <c r="C460" s="9">
        <f>$E$4*Table154[[#This Row],[Potenza media oraria consumata normalizzata]]</f>
        <v>27.460144646420257</v>
      </c>
    </row>
    <row r="461" x14ac:dyDescent="0.25">
      <c r="A461" s="4">
        <v>43485.125621064813</v>
      </c>
      <c r="B461">
        <v>9.1936426647196354E-5</v>
      </c>
      <c r="C461" s="9">
        <f>$E$4*Table154[[#This Row],[Potenza media oraria consumata normalizzata]]</f>
        <v>28.52787318862503</v>
      </c>
    </row>
    <row r="462" x14ac:dyDescent="0.25">
      <c r="A462" s="4">
        <v>43485.167289178244</v>
      </c>
      <c r="B462">
        <v>9.8019901091682754E-5</v>
      </c>
      <c r="C462" s="9">
        <f>$E$4*Table154[[#This Row],[Potenza media oraria consumata normalizzata]]</f>
        <v>30.415575308749158</v>
      </c>
    </row>
    <row r="463" x14ac:dyDescent="0.25">
      <c r="A463" s="4">
        <v>43485.208957291667</v>
      </c>
      <c r="B463">
        <v>1.1590026333516544E-4</v>
      </c>
      <c r="C463" s="9">
        <f>$E$4*Table154[[#This Row],[Potenza media oraria consumata normalizzata]]</f>
        <v>35.963851712901835</v>
      </c>
    </row>
    <row r="464" x14ac:dyDescent="0.25">
      <c r="A464" s="4">
        <v>43485.25062540509</v>
      </c>
      <c r="B464">
        <v>1.3733831373648656E-4</v>
      </c>
      <c r="C464" s="9">
        <f>$E$4*Table154[[#This Row],[Potenza media oraria consumata normalizzata]]</f>
        <v>42.616078752431775</v>
      </c>
    </row>
    <row r="465" x14ac:dyDescent="0.25">
      <c r="A465" s="4">
        <v>43485.29229351852</v>
      </c>
      <c r="B465">
        <v>1.0126730940758033E-4</v>
      </c>
      <c r="C465" s="9">
        <f>$E$4*Table154[[#This Row],[Potenza media oraria consumata normalizzata]]</f>
        <v>31.423246109172176</v>
      </c>
    </row>
    <row r="466" x14ac:dyDescent="0.25">
      <c r="A466" s="4">
        <v>43485.333961631943</v>
      </c>
      <c r="B466">
        <v>9.3105810205259529E-5</v>
      </c>
      <c r="C466" s="9">
        <f>$E$4*Table154[[#This Row],[Potenza media oraria consumata normalizzata]]</f>
        <v>28.890732906692033</v>
      </c>
    </row>
    <row r="467" x14ac:dyDescent="0.25">
      <c r="A467" s="4">
        <v>43485.375629745373</v>
      </c>
      <c r="B467">
        <v>9.9101083135230252E-5</v>
      </c>
      <c r="C467" s="9">
        <f>$E$4*Table154[[#This Row],[Potenza media oraria consumata normalizzata]]</f>
        <v>30.751066096861948</v>
      </c>
    </row>
    <row r="468" x14ac:dyDescent="0.25">
      <c r="A468" s="4">
        <v>43485.417297858796</v>
      </c>
      <c r="B468">
        <v>1.3524532265428142E-4</v>
      </c>
      <c r="C468" s="9">
        <f>$E$4*Table154[[#This Row],[Potenza media oraria consumata normalizzata]]</f>
        <v>41.966623619623526</v>
      </c>
    </row>
    <row r="469" x14ac:dyDescent="0.25">
      <c r="A469" s="4">
        <v>43485.45896585648</v>
      </c>
      <c r="B469">
        <v>1.2391504140625193E-4</v>
      </c>
      <c r="C469" s="9">
        <f>$E$4*Table154[[#This Row],[Potenza media oraria consumata normalizzata]]</f>
        <v>38.450837348359975</v>
      </c>
    </row>
    <row r="470" x14ac:dyDescent="0.25">
      <c r="A470" s="4">
        <v>43485.500633912037</v>
      </c>
      <c r="B470">
        <v>7.7714752200507348E-5</v>
      </c>
      <c r="C470" s="9">
        <f>$E$4*Table154[[#This Row],[Potenza media oraria consumata normalizzata]]</f>
        <v>24.11488760781743</v>
      </c>
    </row>
    <row r="471" x14ac:dyDescent="0.25">
      <c r="A471" s="4">
        <v>43485.542301967595</v>
      </c>
      <c r="B471">
        <v>1.0814672959141519E-4</v>
      </c>
      <c r="C471" s="9">
        <f>$E$4*Table154[[#This Row],[Potenza media oraria consumata normalizzata]]</f>
        <v>33.557930192216133</v>
      </c>
    </row>
    <row r="472" x14ac:dyDescent="0.25">
      <c r="A472" s="4">
        <v>43485.583970023152</v>
      </c>
      <c r="B472">
        <v>9.7907407328438756E-5</v>
      </c>
      <c r="C472" s="9">
        <f>$E$4*Table154[[#This Row],[Potenza media oraria consumata normalizzata]]</f>
        <v>30.380668494014547</v>
      </c>
    </row>
    <row r="473" x14ac:dyDescent="0.25">
      <c r="A473" s="4">
        <v>43485.625638078702</v>
      </c>
      <c r="B473">
        <v>9.9068681694349143E-5</v>
      </c>
      <c r="C473" s="9">
        <f>$E$4*Table154[[#This Row],[Potenza media oraria consumata normalizzata]]</f>
        <v>30.741011929756539</v>
      </c>
    </row>
    <row r="474" x14ac:dyDescent="0.25">
      <c r="A474" s="4">
        <v>43485.667306134259</v>
      </c>
      <c r="B474">
        <v>9.2179147405333842E-5</v>
      </c>
      <c r="C474" s="9">
        <f>$E$4*Table154[[#This Row],[Potenza media oraria consumata normalizzata]]</f>
        <v>28.603189439875091</v>
      </c>
    </row>
    <row r="475" x14ac:dyDescent="0.25">
      <c r="A475" s="4">
        <v>43485.708974189816</v>
      </c>
      <c r="B475">
        <v>1.2824424930177279E-4</v>
      </c>
      <c r="C475" s="9">
        <f>$E$4*Table154[[#This Row],[Potenza media oraria consumata normalizzata]]</f>
        <v>39.794190558340098</v>
      </c>
    </row>
    <row r="476" x14ac:dyDescent="0.25">
      <c r="A476" s="4">
        <v>43485.750642245373</v>
      </c>
      <c r="B476">
        <v>1.6807367458584411E-4</v>
      </c>
      <c r="C476" s="9">
        <f>$E$4*Table154[[#This Row],[Potenza media oraria consumata normalizzata]]</f>
        <v>52.153261223987428</v>
      </c>
    </row>
    <row r="477" x14ac:dyDescent="0.25">
      <c r="A477" s="4">
        <v>43485.792310300923</v>
      </c>
      <c r="B477">
        <v>1.6685147174088331E-4</v>
      </c>
      <c r="C477" s="9">
        <f>$E$4*Table154[[#This Row],[Potenza media oraria consumata normalizzata]]</f>
        <v>51.774011681196093</v>
      </c>
    </row>
    <row r="478" x14ac:dyDescent="0.25">
      <c r="A478" s="4">
        <v>43485.833978356481</v>
      </c>
      <c r="B478">
        <v>1.3981623672437878E-4</v>
      </c>
      <c r="C478" s="9">
        <f>$E$4*Table154[[#This Row],[Potenza media oraria consumata normalizzata]]</f>
        <v>43.384978255574737</v>
      </c>
    </row>
    <row r="479" x14ac:dyDescent="0.25">
      <c r="A479" s="4">
        <v>43485.875646412038</v>
      </c>
      <c r="B479">
        <v>1.0755550998181858E-4</v>
      </c>
      <c r="C479" s="9">
        <f>$E$4*Table154[[#This Row],[Potenza media oraria consumata normalizzata]]</f>
        <v>33.374474747358306</v>
      </c>
    </row>
    <row r="480" x14ac:dyDescent="0.25">
      <c r="A480" s="4">
        <v>43485.917314467595</v>
      </c>
      <c r="B480">
        <v>1.0271548534240463E-4</v>
      </c>
      <c r="C480" s="9">
        <f>$E$4*Table154[[#This Row],[Potenza media oraria consumata normalizzata]]</f>
        <v>31.872615101748156</v>
      </c>
    </row>
    <row r="481" x14ac:dyDescent="0.25">
      <c r="A481" s="4">
        <v>43485.958982523145</v>
      </c>
      <c r="B481">
        <v>8.3171162346963896E-5</v>
      </c>
      <c r="C481" s="9">
        <f>$E$4*Table154[[#This Row],[Potenza media oraria consumata normalizzata]]</f>
        <v>25.808011676262897</v>
      </c>
    </row>
    <row r="482" x14ac:dyDescent="0.25">
      <c r="A482" s="4">
        <v>43486.000650578702</v>
      </c>
      <c r="B482">
        <v>8.1926275744407344E-5</v>
      </c>
      <c r="C482" s="9">
        <f>$E$4*Table154[[#This Row],[Potenza media oraria consumata normalizzata]]</f>
        <v>25.421723363489598</v>
      </c>
    </row>
    <row r="483" x14ac:dyDescent="0.25">
      <c r="A483" s="4">
        <v>43486.04231863426</v>
      </c>
      <c r="B483">
        <v>8.3313990947519212E-5</v>
      </c>
      <c r="C483" s="9">
        <f>$E$4*Table154[[#This Row],[Potenza media oraria consumata normalizzata]]</f>
        <v>25.852331391015213</v>
      </c>
    </row>
    <row r="484" x14ac:dyDescent="0.25">
      <c r="A484" s="4">
        <v>43486.083986689817</v>
      </c>
      <c r="B484">
        <v>7.6046961731919237E-5</v>
      </c>
      <c r="C484" s="9">
        <f>$E$4*Table154[[#This Row],[Potenza media oraria consumata normalizzata]]</f>
        <v>23.597372225414539</v>
      </c>
    </row>
    <row r="485" x14ac:dyDescent="0.25">
      <c r="A485" s="4">
        <v>43486.125654745367</v>
      </c>
      <c r="B485">
        <v>7.8858801901191144E-5</v>
      </c>
      <c r="C485" s="9">
        <f>$E$4*Table154[[#This Row],[Potenza media oraria consumata normalizzata]]</f>
        <v>24.469886229939611</v>
      </c>
    </row>
    <row r="486" x14ac:dyDescent="0.25">
      <c r="A486" s="4">
        <v>43486.167322800924</v>
      </c>
      <c r="B486">
        <v>1.1494708369456621E-4</v>
      </c>
      <c r="C486" s="9">
        <f>$E$4*Table154[[#This Row],[Potenza media oraria consumata normalizzata]]</f>
        <v>35.668080070423891</v>
      </c>
    </row>
    <row r="487" x14ac:dyDescent="0.25">
      <c r="A487" s="4">
        <v>43486.208990856481</v>
      </c>
      <c r="B487">
        <v>1.033126406237609E-4</v>
      </c>
      <c r="C487" s="9">
        <f>$E$4*Table154[[#This Row],[Potenza media oraria consumata normalizzata]]</f>
        <v>32.057912385553003</v>
      </c>
    </row>
    <row r="488" x14ac:dyDescent="0.25">
      <c r="A488" s="4">
        <v>43486.250658912038</v>
      </c>
      <c r="B488">
        <v>1.159089146806091E-4</v>
      </c>
      <c r="C488" s="9">
        <f>$E$4*Table154[[#This Row],[Potenza media oraria consumata normalizzata]]</f>
        <v>35.966536225393007</v>
      </c>
    </row>
    <row r="489" x14ac:dyDescent="0.25">
      <c r="A489" s="4">
        <v>43486.292326967596</v>
      </c>
      <c r="B489">
        <v>1.2369192825042828E-4</v>
      </c>
      <c r="C489" s="9">
        <f>$E$4*Table154[[#This Row],[Potenza media oraria consumata normalizzata]]</f>
        <v>38.381605336107896</v>
      </c>
    </row>
    <row r="490" x14ac:dyDescent="0.25">
      <c r="A490" s="4">
        <v>43486.333995023146</v>
      </c>
      <c r="B490">
        <v>9.0082729799311067E-5</v>
      </c>
      <c r="C490" s="9">
        <f>$E$4*Table154[[#This Row],[Potenza media oraria consumata normalizzata]]</f>
        <v>27.952671056726224</v>
      </c>
    </row>
    <row r="491" x14ac:dyDescent="0.25">
      <c r="A491" s="4">
        <v>43486.375663078703</v>
      </c>
      <c r="B491">
        <v>9.7494501341405306E-5</v>
      </c>
      <c r="C491" s="9">
        <f>$E$4*Table154[[#This Row],[Potenza media oraria consumata normalizzata]]</f>
        <v>30.252543766238066</v>
      </c>
    </row>
    <row r="492" x14ac:dyDescent="0.25">
      <c r="A492" s="4">
        <v>43486.41733113426</v>
      </c>
      <c r="B492">
        <v>1.1480334597921151E-4</v>
      </c>
      <c r="C492" s="9">
        <f>$E$4*Table154[[#This Row],[Potenza media oraria consumata normalizzata]]</f>
        <v>35.623478257349333</v>
      </c>
    </row>
    <row r="493" x14ac:dyDescent="0.25">
      <c r="A493" s="4">
        <v>43486.458999189817</v>
      </c>
      <c r="B493">
        <v>1.0463168844353136E-4</v>
      </c>
      <c r="C493" s="9">
        <f>$E$4*Table154[[#This Row],[Potenza media oraria consumata normalizzata]]</f>
        <v>32.467212924027777</v>
      </c>
    </row>
    <row r="494" x14ac:dyDescent="0.25">
      <c r="A494" s="4">
        <v>43486.500667245367</v>
      </c>
      <c r="B494">
        <v>1.3083525422635735E-4</v>
      </c>
      <c r="C494" s="9">
        <f>$E$4*Table154[[#This Row],[Potenza media oraria consumata normalizzata]]</f>
        <v>40.598179386438687</v>
      </c>
    </row>
    <row r="495" x14ac:dyDescent="0.25">
      <c r="A495" s="4">
        <v>43486.542335300925</v>
      </c>
      <c r="B495">
        <v>1.0118888931227358E-4</v>
      </c>
      <c r="C495" s="9">
        <f>$E$4*Table154[[#This Row],[Potenza media oraria consumata normalizzata]]</f>
        <v>31.398912353598494</v>
      </c>
    </row>
    <row r="496" x14ac:dyDescent="0.25">
      <c r="A496" s="4">
        <v>43486.584003356482</v>
      </c>
      <c r="B496">
        <v>1.1886393329961416E-4</v>
      </c>
      <c r="C496" s="9">
        <f>$E$4*Table154[[#This Row],[Potenza media oraria consumata normalizzata]]</f>
        <v>36.883478502870275</v>
      </c>
    </row>
    <row r="497" x14ac:dyDescent="0.25">
      <c r="A497" s="4">
        <v>43486.625671412039</v>
      </c>
      <c r="B497">
        <v>1.2781822165311663E-4</v>
      </c>
      <c r="C497" s="9">
        <f>$E$4*Table154[[#This Row],[Potenza media oraria consumata normalizzata]]</f>
        <v>39.66199417896209</v>
      </c>
    </row>
    <row r="498" x14ac:dyDescent="0.25">
      <c r="A498" s="4">
        <v>43486.667339467589</v>
      </c>
      <c r="B498">
        <v>1.1494253575234423E-4</v>
      </c>
      <c r="C498" s="9">
        <f>$E$4*Table154[[#This Row],[Potenza media oraria consumata normalizzata]]</f>
        <v>35.666668843952415</v>
      </c>
    </row>
    <row r="499" x14ac:dyDescent="0.25">
      <c r="A499" s="4">
        <v>43486.709007523146</v>
      </c>
      <c r="B499">
        <v>1.1750274335017533E-4</v>
      </c>
      <c r="C499" s="9">
        <f>$E$4*Table154[[#This Row],[Potenza media oraria consumata normalizzata]]</f>
        <v>36.461101261559406</v>
      </c>
    </row>
    <row r="500" x14ac:dyDescent="0.25">
      <c r="A500" s="4">
        <v>43486.750675578704</v>
      </c>
      <c r="B500">
        <v>1.746209799133582E-4</v>
      </c>
      <c r="C500" s="9">
        <f>$E$4*Table154[[#This Row],[Potenza media oraria consumata normalizzata]]</f>
        <v>54.184890067115049</v>
      </c>
    </row>
    <row r="501" x14ac:dyDescent="0.25">
      <c r="A501" s="4">
        <v>43486.792343634261</v>
      </c>
      <c r="B501">
        <v>1.6916740785899366E-4</v>
      </c>
      <c r="C501" s="9">
        <f>$E$4*Table154[[#This Row],[Potenza media oraria consumata normalizzata]]</f>
        <v>52.492646658645732</v>
      </c>
    </row>
    <row r="502" x14ac:dyDescent="0.25">
      <c r="A502" s="4">
        <v>43486.834011689818</v>
      </c>
      <c r="B502">
        <v>1.3091130047735778E-4</v>
      </c>
      <c r="C502" s="9">
        <f>$E$4*Table154[[#This Row],[Potenza media oraria consumata normalizzata]]</f>
        <v>40.621776538124116</v>
      </c>
    </row>
    <row r="503" x14ac:dyDescent="0.25">
      <c r="A503" s="4">
        <v>43486.875679745368</v>
      </c>
      <c r="B503">
        <v>1.0934813108745405E-4</v>
      </c>
      <c r="C503" s="9">
        <f>$E$4*Table154[[#This Row],[Potenza media oraria consumata normalizzata]]</f>
        <v>33.930725076436993</v>
      </c>
    </row>
    <row r="504" x14ac:dyDescent="0.25">
      <c r="A504" s="4">
        <v>43486.917347800925</v>
      </c>
      <c r="B504">
        <v>9.5491731293509782E-5</v>
      </c>
      <c r="C504" s="9">
        <f>$E$4*Table154[[#This Row],[Potenza media oraria consumata normalizzata]]</f>
        <v>29.631084220376085</v>
      </c>
    </row>
    <row r="505" x14ac:dyDescent="0.25">
      <c r="A505" s="4">
        <v>43486.959015856482</v>
      </c>
      <c r="B505">
        <v>9.4952522066377103E-5</v>
      </c>
      <c r="C505" s="9">
        <f>$E$4*Table154[[#This Row],[Potenza media oraria consumata normalizzata]]</f>
        <v>29.463767597196814</v>
      </c>
    </row>
    <row r="506" x14ac:dyDescent="0.25">
      <c r="A506" s="4">
        <v>43487.00068391204</v>
      </c>
      <c r="B506">
        <v>9.1848790533695734E-5</v>
      </c>
      <c r="C506" s="9">
        <f>$E$4*Table154[[#This Row],[Potenza media oraria consumata normalizzata]]</f>
        <v>28.500679702605787</v>
      </c>
    </row>
    <row r="507" x14ac:dyDescent="0.25">
      <c r="A507" s="4">
        <v>43487.04235196759</v>
      </c>
      <c r="B507">
        <v>8.6746985591796977E-5</v>
      </c>
      <c r="C507" s="9">
        <f>$E$4*Table154[[#This Row],[Potenza media oraria consumata normalizzata]]</f>
        <v>26.917589629134604</v>
      </c>
    </row>
    <row r="508" x14ac:dyDescent="0.25">
      <c r="A508" s="4">
        <v>43487.084020023147</v>
      </c>
      <c r="B508">
        <v>1.0875678358233143E-4</v>
      </c>
      <c r="C508" s="9">
        <f>$E$4*Table154[[#This Row],[Potenza media oraria consumata normalizzata]]</f>
        <v>33.747229945597439</v>
      </c>
    </row>
    <row r="509" x14ac:dyDescent="0.25">
      <c r="A509" s="4">
        <v>43487.125688078704</v>
      </c>
      <c r="B509">
        <v>7.3566448922413424E-5</v>
      </c>
      <c r="C509" s="9">
        <f>$E$4*Table154[[#This Row],[Potenza media oraria consumata normalizzata]]</f>
        <v>22.827669100624885</v>
      </c>
    </row>
    <row r="510" x14ac:dyDescent="0.25">
      <c r="A510" s="4">
        <v>43487.166666666664</v>
      </c>
      <c r="B510">
        <v>7.6711177734750709E-5</v>
      </c>
      <c r="C510" s="9">
        <f>$E$4*Table154[[#This Row],[Potenza media oraria consumata normalizzata]]</f>
        <v>23.803478451093145</v>
      </c>
    </row>
    <row r="511" x14ac:dyDescent="0.25">
      <c r="A511" s="4">
        <v>43487.208333333336</v>
      </c>
      <c r="B511">
        <v>1.2935187508304413E-4</v>
      </c>
      <c r="C511" s="9">
        <f>$E$4*Table154[[#This Row],[Potenza media oraria consumata normalizzata]]</f>
        <v>40.137886838268592</v>
      </c>
    </row>
    <row r="512" x14ac:dyDescent="0.25">
      <c r="A512" s="4">
        <v>43487.250000057873</v>
      </c>
      <c r="B512">
        <v>1.1582521500400139E-4</v>
      </c>
      <c r="C512" s="9">
        <f>$E$4*Table154[[#This Row],[Potenza media oraria consumata normalizzata]]</f>
        <v>35.940564215741631</v>
      </c>
    </row>
    <row r="513" x14ac:dyDescent="0.25">
      <c r="A513" s="4">
        <v>43487.29166678241</v>
      </c>
      <c r="B513">
        <v>1.3438252087813785E-4</v>
      </c>
      <c r="C513" s="9">
        <f>$E$4*Table154[[#This Row],[Potenza media oraria consumata normalizzata]]</f>
        <v>41.698896228486177</v>
      </c>
    </row>
    <row r="514" x14ac:dyDescent="0.25">
      <c r="A514" s="4">
        <v>43487.333333506947</v>
      </c>
      <c r="B514">
        <v>1.1403284623748224E-4</v>
      </c>
      <c r="C514" s="9">
        <f>$E$4*Table154[[#This Row],[Potenza media oraria consumata normalizzata]]</f>
        <v>35.384392187490739</v>
      </c>
    </row>
    <row r="515" x14ac:dyDescent="0.25">
      <c r="A515" s="4">
        <v>43487.375000231485</v>
      </c>
      <c r="B515">
        <v>1.0658138980607109E-4</v>
      </c>
      <c r="C515" s="9">
        <f>$E$4*Table154[[#This Row],[Potenza media oraria consumata normalizzata]]</f>
        <v>33.072205256823857</v>
      </c>
    </row>
    <row r="516" x14ac:dyDescent="0.25">
      <c r="A516" s="4">
        <v>43487.416666956022</v>
      </c>
      <c r="B516">
        <v>8.3283174700710518E-5</v>
      </c>
      <c r="C516" s="9">
        <f>$E$4*Table154[[#This Row],[Potenza media oraria consumata normalizzata]]</f>
        <v>25.842769109630474</v>
      </c>
    </row>
    <row r="517" x14ac:dyDescent="0.25">
      <c r="A517" s="4">
        <v>43487.458333680559</v>
      </c>
      <c r="B517">
        <v>1.3123618047283916E-4</v>
      </c>
      <c r="C517" s="9">
        <f>$E$4*Table154[[#This Row],[Potenza media oraria consumata normalizzata]]</f>
        <v>40.722586800721992</v>
      </c>
    </row>
    <row r="518" x14ac:dyDescent="0.25">
      <c r="A518" s="4">
        <v>43487.500000405096</v>
      </c>
      <c r="B518">
        <v>1.3508932409048025E-4</v>
      </c>
      <c r="C518" s="9">
        <f>$E$4*Table154[[#This Row],[Potenza media oraria consumata normalizzata]]</f>
        <v>41.91821726527602</v>
      </c>
    </row>
    <row r="519" x14ac:dyDescent="0.25">
      <c r="A519" s="4">
        <v>43487.541667129626</v>
      </c>
      <c r="B519">
        <v>1.0533504658678564E-4</v>
      </c>
      <c r="C519" s="9">
        <f>$E$4*Table154[[#This Row],[Potenza media oraria consumata normalizzata]]</f>
        <v>32.685464955879581</v>
      </c>
    </row>
    <row r="520" x14ac:dyDescent="0.25">
      <c r="A520" s="4">
        <v>43487.583333854163</v>
      </c>
      <c r="B520">
        <v>1.2520051655079141E-4</v>
      </c>
      <c r="C520" s="9">
        <f>$E$4*Table154[[#This Row],[Potenza media oraria consumata normalizzata]]</f>
        <v>38.849720285710575</v>
      </c>
    </row>
    <row r="521" x14ac:dyDescent="0.25">
      <c r="A521" s="4">
        <v>43487.625000578701</v>
      </c>
      <c r="B521">
        <v>1.0922841321900286E-4</v>
      </c>
      <c r="C521" s="9">
        <f>$E$4*Table154[[#This Row],[Potenza media oraria consumata normalizzata]]</f>
        <v>33.893576621856589</v>
      </c>
    </row>
    <row r="522" x14ac:dyDescent="0.25">
      <c r="A522" s="4">
        <v>43487.666667303238</v>
      </c>
      <c r="B522">
        <v>8.3468826712502757E-5</v>
      </c>
      <c r="C522" s="9">
        <f>$E$4*Table154[[#This Row],[Potenza media oraria consumata normalizzata]]</f>
        <v>25.900376928889607</v>
      </c>
    </row>
    <row r="523" x14ac:dyDescent="0.25">
      <c r="A523" s="4">
        <v>43487.708334027775</v>
      </c>
      <c r="B523">
        <v>1.4590669297537338E-4</v>
      </c>
      <c r="C523" s="9">
        <f>$E$4*Table154[[#This Row],[Potenza media oraria consumata normalizzata]]</f>
        <v>45.274846830258362</v>
      </c>
    </row>
    <row r="524" x14ac:dyDescent="0.25">
      <c r="A524" s="4">
        <v>43487.750000752312</v>
      </c>
      <c r="B524">
        <v>2.4014849513986382E-4</v>
      </c>
      <c r="C524" s="9">
        <f>$E$4*Table154[[#This Row],[Potenza media oraria consumata normalizzata]]</f>
        <v>74.518078041899741</v>
      </c>
    </row>
    <row r="525" x14ac:dyDescent="0.25">
      <c r="A525" s="4">
        <v>43487.791667476849</v>
      </c>
      <c r="B525">
        <v>1.2556906540755949E-4</v>
      </c>
      <c r="C525" s="9">
        <f>$E$4*Table154[[#This Row],[Potenza media oraria consumata normalizzata]]</f>
        <v>38.964080995965709</v>
      </c>
    </row>
    <row r="526" x14ac:dyDescent="0.25">
      <c r="A526" s="4">
        <v>43487.833334201387</v>
      </c>
      <c r="B526">
        <v>1.4869132240101287E-4</v>
      </c>
      <c r="C526" s="9">
        <f>$E$4*Table154[[#This Row],[Potenza media oraria consumata normalizzata]]</f>
        <v>46.138917341034293</v>
      </c>
    </row>
    <row r="527" x14ac:dyDescent="0.25">
      <c r="A527" s="4">
        <v>43487.875000925924</v>
      </c>
      <c r="B527">
        <v>1.2865024942500071E-4</v>
      </c>
      <c r="C527" s="9">
        <f>$E$4*Table154[[#This Row],[Potenza media oraria consumata normalizzata]]</f>
        <v>39.920172396577719</v>
      </c>
    </row>
    <row r="528" x14ac:dyDescent="0.25">
      <c r="A528" s="4">
        <v>43487.916667650461</v>
      </c>
      <c r="B528">
        <v>1.0531458934869244E-4</v>
      </c>
      <c r="C528" s="9">
        <f>$E$4*Table154[[#This Row],[Potenza media oraria consumata normalizzata]]</f>
        <v>32.67911707489926</v>
      </c>
    </row>
    <row r="529" x14ac:dyDescent="0.25">
      <c r="A529" s="4">
        <v>43487.958334374998</v>
      </c>
      <c r="B529">
        <v>9.2027552740744551E-5</v>
      </c>
      <c r="C529" s="9">
        <f>$E$4*Table154[[#This Row],[Potenza media oraria consumata normalizzata]]</f>
        <v>28.556149615453034</v>
      </c>
    </row>
    <row r="530" x14ac:dyDescent="0.25">
      <c r="A530" s="4">
        <v>43488.000001099535</v>
      </c>
      <c r="B530">
        <v>8.4515761492586937E-5</v>
      </c>
      <c r="C530" s="9">
        <f>$E$4*Table154[[#This Row],[Potenza media oraria consumata normalizzata]]</f>
        <v>26.225240791149727</v>
      </c>
    </row>
    <row r="531" x14ac:dyDescent="0.25">
      <c r="A531" s="4">
        <v>43488.041667824073</v>
      </c>
      <c r="B531">
        <v>8.2593292079673463E-5</v>
      </c>
      <c r="C531" s="9">
        <f>$E$4*Table154[[#This Row],[Potenza media oraria consumata normalizzata]]</f>
        <v>25.628698532322677</v>
      </c>
    </row>
    <row r="532" x14ac:dyDescent="0.25">
      <c r="A532" s="4">
        <v>43488.08333454861</v>
      </c>
      <c r="B532">
        <v>7.996248098274104E-5</v>
      </c>
      <c r="C532" s="9">
        <f>$E$4*Table154[[#This Row],[Potenza media oraria consumata normalizzata]]</f>
        <v>24.812357848944544</v>
      </c>
    </row>
    <row r="533" x14ac:dyDescent="0.25">
      <c r="A533" s="4">
        <v>43488.125001273147</v>
      </c>
      <c r="B533">
        <v>8.7229128256729999E-5</v>
      </c>
      <c r="C533" s="9">
        <f>$E$4*Table154[[#This Row],[Potenza media oraria consumata normalizzata]]</f>
        <v>27.06719849806332</v>
      </c>
    </row>
    <row r="534" x14ac:dyDescent="0.25">
      <c r="A534" s="4">
        <v>43488.166667997684</v>
      </c>
      <c r="B534">
        <v>9.3267552478643739E-5</v>
      </c>
      <c r="C534" s="9">
        <f>$E$4*Table154[[#This Row],[Potenza media oraria consumata normalizzata]]</f>
        <v>28.940921534123152</v>
      </c>
    </row>
    <row r="535" x14ac:dyDescent="0.25">
      <c r="A535" s="4">
        <v>43488.208334722221</v>
      </c>
      <c r="B535">
        <v>1.0692542780342777E-4</v>
      </c>
      <c r="C535" s="9">
        <f>$E$4*Table154[[#This Row],[Potenza media oraria consumata normalizzata]]</f>
        <v>33.178960247403637</v>
      </c>
    </row>
    <row r="536" x14ac:dyDescent="0.25">
      <c r="A536" s="4">
        <v>43488.250001446759</v>
      </c>
      <c r="B536">
        <v>1.2024180464657954E-4</v>
      </c>
      <c r="C536" s="9">
        <f>$E$4*Table154[[#This Row],[Potenza media oraria consumata normalizzata]]</f>
        <v>37.311031981833629</v>
      </c>
    </row>
    <row r="537" x14ac:dyDescent="0.25">
      <c r="A537" s="4">
        <v>43488.291668171296</v>
      </c>
      <c r="B537">
        <v>1.1141619043617577E-4</v>
      </c>
      <c r="C537" s="9">
        <f>$E$4*Table154[[#This Row],[Potenza media oraria consumata normalizzata]]</f>
        <v>34.572443892345341</v>
      </c>
    </row>
    <row r="538" x14ac:dyDescent="0.25">
      <c r="A538" s="4">
        <v>43488.333334895833</v>
      </c>
      <c r="B538">
        <v>9.2671078222313495E-5</v>
      </c>
      <c r="C538" s="9">
        <f>$E$4*Table154[[#This Row],[Potenza media oraria consumata normalizzata]]</f>
        <v>28.755835572383877</v>
      </c>
    </row>
    <row r="539" x14ac:dyDescent="0.25">
      <c r="A539" s="4">
        <v>43488.37500162037</v>
      </c>
      <c r="B539">
        <v>8.6344310586611035E-5</v>
      </c>
      <c r="C539" s="9">
        <f>$E$4*Table154[[#This Row],[Potenza media oraria consumata normalizzata]]</f>
        <v>26.792639575025404</v>
      </c>
    </row>
    <row r="540" x14ac:dyDescent="0.25">
      <c r="A540" s="4">
        <v>43488.416668344908</v>
      </c>
      <c r="B540">
        <v>8.9160902283937337E-5</v>
      </c>
      <c r="C540" s="9">
        <f>$E$4*Table154[[#This Row],[Potenza media oraria consumata normalizzata]]</f>
        <v>27.666627978705755</v>
      </c>
    </row>
    <row r="541" x14ac:dyDescent="0.25">
      <c r="A541" s="4">
        <v>43488.458335069445</v>
      </c>
      <c r="B541">
        <v>1.452551424628889E-4</v>
      </c>
      <c r="C541" s="9">
        <f>$E$4*Table154[[#This Row],[Potenza media oraria consumata normalizzata]]</f>
        <v>45.072670706234426</v>
      </c>
    </row>
    <row r="542" x14ac:dyDescent="0.25">
      <c r="A542" s="4">
        <v>43488.500001793982</v>
      </c>
      <c r="B542">
        <v>1.1324397968509885E-4</v>
      </c>
      <c r="C542" s="9">
        <f>$E$4*Table154[[#This Row],[Potenza media oraria consumata normalizzata]]</f>
        <v>35.139606896286175</v>
      </c>
    </row>
    <row r="543" x14ac:dyDescent="0.25">
      <c r="A543" s="4">
        <v>43488.541668518519</v>
      </c>
      <c r="B543">
        <v>1.0069963091139431E-4</v>
      </c>
      <c r="C543" s="9">
        <f>$E$4*Table154[[#This Row],[Potenza media oraria consumata normalizzata]]</f>
        <v>31.247095471805657</v>
      </c>
    </row>
    <row r="544" x14ac:dyDescent="0.25">
      <c r="A544" s="4">
        <v>43488.583335243056</v>
      </c>
      <c r="B544">
        <v>1.0786477400701112E-4</v>
      </c>
      <c r="C544" s="9">
        <f>$E$4*Table154[[#This Row],[Potenza media oraria consumata normalizzata]]</f>
        <v>33.470439374375552</v>
      </c>
    </row>
    <row r="545" x14ac:dyDescent="0.25">
      <c r="A545" s="4">
        <v>43488.625001967594</v>
      </c>
      <c r="B545">
        <v>8.88021228853569E-5</v>
      </c>
      <c r="C545" s="9">
        <f>$E$4*Table154[[#This Row],[Potenza media oraria consumata normalizzata]]</f>
        <v>27.555298731326246</v>
      </c>
    </row>
    <row r="546" x14ac:dyDescent="0.25">
      <c r="A546" s="4">
        <v>43488.666668692131</v>
      </c>
      <c r="B546">
        <v>1.1343634697307891E-4</v>
      </c>
      <c r="C546" s="9">
        <f>$E$4*Table154[[#This Row],[Potenza media oraria consumata normalizzata]]</f>
        <v>35.199298465746388</v>
      </c>
    </row>
    <row r="547" x14ac:dyDescent="0.25">
      <c r="A547" s="4">
        <v>43488.708335416668</v>
      </c>
      <c r="B547">
        <v>1.1950108991655903E-4</v>
      </c>
      <c r="C547" s="9">
        <f>$E$4*Table154[[#This Row],[Potenza media oraria consumata normalizzata]]</f>
        <v>37.081188201108269</v>
      </c>
    </row>
    <row r="548" x14ac:dyDescent="0.25">
      <c r="A548" s="4">
        <v>43488.750002141205</v>
      </c>
      <c r="B548">
        <v>1.2703491719807781E-4</v>
      </c>
      <c r="C548" s="9">
        <f>$E$4*Table154[[#This Row],[Potenza media oraria consumata normalizzata]]</f>
        <v>39.418934806563549</v>
      </c>
    </row>
    <row r="549" x14ac:dyDescent="0.25">
      <c r="A549" s="4">
        <v>43488.791668865742</v>
      </c>
      <c r="B549">
        <v>1.532666919590497E-4</v>
      </c>
      <c r="C549" s="9">
        <f>$E$4*Table154[[#This Row],[Potenza media oraria consumata normalizzata]]</f>
        <v>47.558654514893121</v>
      </c>
    </row>
    <row r="550" x14ac:dyDescent="0.25">
      <c r="A550" s="4">
        <v>43488.83333559028</v>
      </c>
      <c r="B550">
        <v>1.4721670455435245E-4</v>
      </c>
      <c r="C550" s="9">
        <f>$E$4*Table154[[#This Row],[Potenza media oraria consumata normalizzata]]</f>
        <v>45.681343423215566</v>
      </c>
    </row>
    <row r="551" x14ac:dyDescent="0.25">
      <c r="A551" s="4">
        <v>43488.875002314817</v>
      </c>
      <c r="B551">
        <v>9.6506086105516882E-5</v>
      </c>
      <c r="C551" s="9">
        <f>$E$4*Table154[[#This Row],[Potenza media oraria consumata normalizzata]]</f>
        <v>29.945838518541887</v>
      </c>
    </row>
    <row r="552" x14ac:dyDescent="0.25">
      <c r="A552" s="4">
        <v>43488.916669039354</v>
      </c>
      <c r="B552">
        <v>1.1125547638999231E-4</v>
      </c>
      <c r="C552" s="9">
        <f>$E$4*Table154[[#This Row],[Potenza media oraria consumata normalizzata]]</f>
        <v>34.522574323814609</v>
      </c>
    </row>
    <row r="553" x14ac:dyDescent="0.25">
      <c r="A553" s="4">
        <v>43488.958335763891</v>
      </c>
      <c r="B553">
        <v>9.9586313478523689E-5</v>
      </c>
      <c r="C553" s="9">
        <f>$E$4*Table154[[#This Row],[Potenza media oraria consumata normalizzata]]</f>
        <v>30.901633072385902</v>
      </c>
    </row>
    <row r="554" x14ac:dyDescent="0.25">
      <c r="A554" s="4">
        <v>43489.000002488428</v>
      </c>
      <c r="B554">
        <v>8.1535564745763959E-5</v>
      </c>
      <c r="C554" s="9">
        <f>$E$4*Table154[[#This Row],[Potenza media oraria consumata normalizzata]]</f>
        <v>25.300485740610558</v>
      </c>
    </row>
    <row r="555" x14ac:dyDescent="0.25">
      <c r="A555" s="4">
        <v>43489.041669212966</v>
      </c>
      <c r="B555">
        <v>7.2522554743854959E-5</v>
      </c>
      <c r="C555" s="9">
        <f>$E$4*Table154[[#This Row],[Potenza media oraria consumata normalizzata]]</f>
        <v>22.503748737018192</v>
      </c>
    </row>
    <row r="556" x14ac:dyDescent="0.25">
      <c r="A556" s="4">
        <v>43489.083335937503</v>
      </c>
      <c r="B556">
        <v>8.5285665894732767E-5</v>
      </c>
      <c r="C556" s="9">
        <f>$E$4*Table154[[#This Row],[Potenza media oraria consumata normalizzata]]</f>
        <v>26.464142127135577</v>
      </c>
    </row>
    <row r="557" x14ac:dyDescent="0.25">
      <c r="A557" s="4">
        <v>43489.12500266204</v>
      </c>
      <c r="B557">
        <v>7.6329311654893103E-5</v>
      </c>
      <c r="C557" s="9">
        <f>$E$4*Table154[[#This Row],[Potenza media oraria consumata normalizzata]]</f>
        <v>23.684985406513331</v>
      </c>
    </row>
    <row r="558" x14ac:dyDescent="0.25">
      <c r="A558" s="4">
        <v>43489.166669386577</v>
      </c>
      <c r="B558">
        <v>1.0240256410158722E-4</v>
      </c>
      <c r="C558" s="9">
        <f>$E$4*Table154[[#This Row],[Potenza media oraria consumata normalizzata]]</f>
        <v>31.775515640722514</v>
      </c>
    </row>
    <row r="559" x14ac:dyDescent="0.25">
      <c r="A559" s="4">
        <v>43489.208336111114</v>
      </c>
      <c r="B559">
        <v>9.3428673044917623E-5</v>
      </c>
      <c r="C559" s="9">
        <f>$E$4*Table154[[#This Row],[Potenza media oraria consumata normalizzata]]</f>
        <v>28.990917245837938</v>
      </c>
    </row>
    <row r="560" x14ac:dyDescent="0.25">
      <c r="A560" s="4">
        <v>43489.250002835652</v>
      </c>
      <c r="B560">
        <v>1.1115726960586829E-4</v>
      </c>
      <c r="C560" s="9">
        <f>$E$4*Table154[[#This Row],[Potenza media oraria consumata normalizzata]]</f>
        <v>34.492100758700929</v>
      </c>
    </row>
    <row r="561" x14ac:dyDescent="0.25">
      <c r="A561" s="4">
        <v>43489.291669560182</v>
      </c>
      <c r="B561">
        <v>1.0892541550654732E-4</v>
      </c>
      <c r="C561" s="9">
        <f>$E$4*Table154[[#This Row],[Potenza media oraria consumata normalizzata]]</f>
        <v>33.79955643168163</v>
      </c>
    </row>
    <row r="562" x14ac:dyDescent="0.25">
      <c r="A562" s="4">
        <v>43489.333336284719</v>
      </c>
      <c r="B562">
        <v>1.1189747894494654E-4</v>
      </c>
      <c r="C562" s="9">
        <f>$E$4*Table154[[#This Row],[Potenza media oraria consumata normalizzata]]</f>
        <v>34.721787716616916</v>
      </c>
    </row>
    <row r="563" x14ac:dyDescent="0.25">
      <c r="A563" s="4">
        <v>43489.375003009256</v>
      </c>
      <c r="B563">
        <v>1.0569900374829268E-4</v>
      </c>
      <c r="C563" s="9">
        <f>$E$4*Table154[[#This Row],[Potenza media oraria consumata normalizzata]]</f>
        <v>32.798400863095218</v>
      </c>
    </row>
    <row r="564" x14ac:dyDescent="0.25">
      <c r="A564" s="4">
        <v>43489.416669733793</v>
      </c>
      <c r="B564">
        <v>1.2191540342450288E-4</v>
      </c>
      <c r="C564" s="9">
        <f>$E$4*Table154[[#This Row],[Potenza media oraria consumata normalizzata]]</f>
        <v>37.830349682623243</v>
      </c>
    </row>
    <row r="565" x14ac:dyDescent="0.25">
      <c r="A565" s="4">
        <v>43489.45833645833</v>
      </c>
      <c r="B565">
        <v>8.1216593159513141E-5</v>
      </c>
      <c r="C565" s="9">
        <f>$E$4*Table154[[#This Row],[Potenza media oraria consumata normalizzata]]</f>
        <v>25.201508857396927</v>
      </c>
    </row>
    <row r="566" x14ac:dyDescent="0.25">
      <c r="A566" s="4">
        <v>43489.500003182868</v>
      </c>
      <c r="B566">
        <v>9.5613163493768946E-5</v>
      </c>
      <c r="C566" s="9">
        <f>$E$4*Table154[[#This Row],[Potenza media oraria consumata normalizzata]]</f>
        <v>29.668764632116503</v>
      </c>
    </row>
    <row r="567" x14ac:dyDescent="0.25">
      <c r="A567" s="4">
        <v>43489.541669907405</v>
      </c>
      <c r="B567">
        <v>9.9528947673015216E-5</v>
      </c>
      <c r="C567" s="9">
        <f>$E$4*Table154[[#This Row],[Potenza media oraria consumata normalizzata]]</f>
        <v>30.883832462936621</v>
      </c>
    </row>
    <row r="568" x14ac:dyDescent="0.25">
      <c r="A568" s="4">
        <v>43489.583336631942</v>
      </c>
      <c r="B568">
        <v>1.1266860111137747E-4</v>
      </c>
      <c r="C568" s="9">
        <f>$E$4*Table154[[#This Row],[Potenza media oraria consumata normalizzata]]</f>
        <v>34.961066924860432</v>
      </c>
    </row>
    <row r="569" x14ac:dyDescent="0.25">
      <c r="A569" s="4">
        <v>43489.625003356479</v>
      </c>
      <c r="B569">
        <v>1.1232031202881725E-4</v>
      </c>
      <c r="C569" s="9">
        <f>$E$4*Table154[[#This Row],[Potenza media oraria consumata normalizzata]]</f>
        <v>34.852992822541992</v>
      </c>
    </row>
    <row r="570" x14ac:dyDescent="0.25">
      <c r="A570" s="4">
        <v>43489.666670081016</v>
      </c>
      <c r="B570">
        <v>8.5624491112041868E-5</v>
      </c>
      <c r="C570" s="9">
        <f>$E$4*Table154[[#This Row],[Potenza media oraria consumata normalizzata]]</f>
        <v>26.569279592066593</v>
      </c>
    </row>
    <row r="571" x14ac:dyDescent="0.25">
      <c r="A571" s="4">
        <v>43489.708336805554</v>
      </c>
      <c r="B571">
        <v>1.4139900281668388E-4</v>
      </c>
      <c r="C571" s="9">
        <f>$E$4*Table154[[#This Row],[Potenza media oraria consumata normalizzata]]</f>
        <v>43.876110574017005</v>
      </c>
    </row>
    <row r="572" x14ac:dyDescent="0.25">
      <c r="A572" s="4">
        <v>43489.750003530091</v>
      </c>
      <c r="B572">
        <v>1.8276101672751849E-4</v>
      </c>
      <c r="C572" s="9">
        <f>$E$4*Table154[[#This Row],[Potenza media oraria consumata normalizzata]]</f>
        <v>56.710743490548985</v>
      </c>
    </row>
    <row r="573" x14ac:dyDescent="0.25">
      <c r="A573" s="4">
        <v>43489.791670254628</v>
      </c>
      <c r="B573">
        <v>1.4666567953092722E-4</v>
      </c>
      <c r="C573" s="9">
        <f>$E$4*Table154[[#This Row],[Potenza media oraria consumata normalizzata]]</f>
        <v>45.510360358446718</v>
      </c>
    </row>
    <row r="574" x14ac:dyDescent="0.25">
      <c r="A574" s="4">
        <v>43489.833336979165</v>
      </c>
      <c r="B574">
        <v>1.2089179333976646E-4</v>
      </c>
      <c r="C574" s="9">
        <f>$E$4*Table154[[#This Row],[Potenza media oraria consumata normalizzata]]</f>
        <v>37.51272347332953</v>
      </c>
    </row>
    <row r="575" x14ac:dyDescent="0.25">
      <c r="A575" s="4">
        <v>43489.875003703703</v>
      </c>
      <c r="B575">
        <v>1.0789478228449923E-4</v>
      </c>
      <c r="C575" s="9">
        <f>$E$4*Table154[[#This Row],[Potenza media oraria consumata normalizzata]]</f>
        <v>33.479750942880109</v>
      </c>
    </row>
    <row r="576" x14ac:dyDescent="0.25">
      <c r="A576" s="4">
        <v>43489.91667042824</v>
      </c>
      <c r="B576">
        <v>1.0050435768310236E-4</v>
      </c>
      <c r="C576" s="9">
        <f>$E$4*Table154[[#This Row],[Potenza media oraria consumata normalizzata]]</f>
        <v>31.186502189066662</v>
      </c>
    </row>
    <row r="577" x14ac:dyDescent="0.25">
      <c r="A577" s="4">
        <v>43489.958337152777</v>
      </c>
      <c r="B577">
        <v>6.5641262726984039E-5</v>
      </c>
      <c r="C577" s="9">
        <f>$E$4*Table154[[#This Row],[Potenza media oraria consumata normalizzata]]</f>
        <v>20.368483824183148</v>
      </c>
    </row>
    <row r="578" x14ac:dyDescent="0.25">
      <c r="A578" s="4">
        <v>43490.000003877314</v>
      </c>
      <c r="B578">
        <v>7.3396769898467665E-5</v>
      </c>
      <c r="C578" s="9">
        <f>$E$4*Table154[[#This Row],[Potenza media oraria consumata normalizzata]]</f>
        <v>22.775017699494516</v>
      </c>
    </row>
    <row r="579" x14ac:dyDescent="0.25">
      <c r="A579" s="4">
        <v>43490.041670601851</v>
      </c>
      <c r="B579">
        <v>7.0029254510945891E-5</v>
      </c>
      <c r="C579" s="9">
        <f>$E$4*Table154[[#This Row],[Potenza media oraria consumata normalizzata]]</f>
        <v>21.730077674746511</v>
      </c>
    </row>
    <row r="580" x14ac:dyDescent="0.25">
      <c r="A580" s="4">
        <v>43490.083337326389</v>
      </c>
      <c r="B580">
        <v>6.9614308135689288E-5</v>
      </c>
      <c r="C580" s="9">
        <f>$E$4*Table154[[#This Row],[Potenza media oraria consumata normalizzata]]</f>
        <v>21.601319814504386</v>
      </c>
    </row>
    <row r="581" x14ac:dyDescent="0.25">
      <c r="A581" s="4">
        <v>43490.125004050926</v>
      </c>
      <c r="B581">
        <v>8.8346843961348924E-5</v>
      </c>
      <c r="C581" s="9">
        <f>$E$4*Table154[[#This Row],[Potenza media oraria consumata normalizzata]]</f>
        <v>27.414025681206571</v>
      </c>
    </row>
    <row r="582" x14ac:dyDescent="0.25">
      <c r="A582" s="4">
        <v>43490.166670775463</v>
      </c>
      <c r="B582">
        <v>8.1772301697982653E-5</v>
      </c>
      <c r="C582" s="9">
        <f>$E$4*Table154[[#This Row],[Potenza media oraria consumata normalizzata]]</f>
        <v>25.373945216884017</v>
      </c>
    </row>
    <row r="583" x14ac:dyDescent="0.25">
      <c r="A583" s="4">
        <v>43490.2083375</v>
      </c>
      <c r="B583">
        <v>1.1042496482958267E-4</v>
      </c>
      <c r="C583" s="9">
        <f>$E$4*Table154[[#This Row],[Potenza media oraria consumata normalizzata]]</f>
        <v>34.264866586619505</v>
      </c>
    </row>
    <row r="584" x14ac:dyDescent="0.25">
      <c r="A584" s="4">
        <v>43490.250004224537</v>
      </c>
      <c r="B584">
        <v>1.043252216448953E-4</v>
      </c>
      <c r="C584" s="9">
        <f>$E$4*Table154[[#This Row],[Potenza media oraria consumata normalizzata]]</f>
        <v>32.372116276411013</v>
      </c>
    </row>
    <row r="585" x14ac:dyDescent="0.25">
      <c r="A585" s="4">
        <v>43490.291670949075</v>
      </c>
      <c r="B585">
        <v>1.0692071359408558E-4</v>
      </c>
      <c r="C585" s="9">
        <f>$E$4*Table154[[#This Row],[Potenza media oraria consumata normalizzata]]</f>
        <v>33.177497428244756</v>
      </c>
    </row>
    <row r="586" x14ac:dyDescent="0.25">
      <c r="A586" s="4">
        <v>43490.333337673612</v>
      </c>
      <c r="B586">
        <v>1.250442913506461E-4</v>
      </c>
      <c r="C586" s="9">
        <f>$E$4*Table154[[#This Row],[Potenza media oraria consumata normalizzata]]</f>
        <v>38.801243606105487</v>
      </c>
    </row>
    <row r="587" x14ac:dyDescent="0.25">
      <c r="A587" s="4">
        <v>43490.375004398149</v>
      </c>
      <c r="B587">
        <v>9.3919034579640522E-5</v>
      </c>
      <c r="C587" s="9">
        <f>$E$4*Table154[[#This Row],[Potenza media oraria consumata normalizzata]]</f>
        <v>29.143076430062454</v>
      </c>
    </row>
    <row r="588" x14ac:dyDescent="0.25">
      <c r="A588" s="4">
        <v>43490.416671122686</v>
      </c>
      <c r="B588">
        <v>9.4433306541658982E-5</v>
      </c>
      <c r="C588" s="9">
        <f>$E$4*Table154[[#This Row],[Potenza media oraria consumata normalizzata]]</f>
        <v>29.302655019876781</v>
      </c>
    </row>
    <row r="589" x14ac:dyDescent="0.25">
      <c r="A589" s="4">
        <v>43490.458337847223</v>
      </c>
      <c r="B589">
        <v>1.2234056355990078E-4</v>
      </c>
      <c r="C589" s="9">
        <f>$E$4*Table154[[#This Row],[Potenza media oraria consumata normalizzata]]</f>
        <v>37.962276872637212</v>
      </c>
    </row>
    <row r="590" x14ac:dyDescent="0.25">
      <c r="A590" s="4">
        <v>43490.500004571761</v>
      </c>
      <c r="B590">
        <v>1.4739641128792591E-4</v>
      </c>
      <c r="C590" s="9">
        <f>$E$4*Table154[[#This Row],[Potenza media oraria consumata normalizzata]]</f>
        <v>45.737106422643414</v>
      </c>
    </row>
    <row r="591" x14ac:dyDescent="0.25">
      <c r="A591" s="4">
        <v>43490.541671296298</v>
      </c>
      <c r="B591">
        <v>1.000228382296043E-4</v>
      </c>
      <c r="C591" s="9">
        <f>$E$4*Table154[[#This Row],[Potenza media oraria consumata normalizzata]]</f>
        <v>31.037086702646214</v>
      </c>
    </row>
    <row r="592" x14ac:dyDescent="0.25">
      <c r="A592" s="4">
        <v>43490.583338020835</v>
      </c>
      <c r="B592">
        <v>9.8988797390961997E-5</v>
      </c>
      <c r="C592" s="9">
        <f>$E$4*Table154[[#This Row],[Potenza media oraria consumata normalizzata]]</f>
        <v>30.716223830415508</v>
      </c>
    </row>
    <row r="593" x14ac:dyDescent="0.25">
      <c r="A593" s="4">
        <v>43490.625004745372</v>
      </c>
      <c r="B593">
        <v>7.6055767562119484E-5</v>
      </c>
      <c r="C593" s="9">
        <f>$E$4*Table154[[#This Row],[Potenza media oraria consumata normalizzata]]</f>
        <v>23.600104674525674</v>
      </c>
    </row>
    <row r="594" x14ac:dyDescent="0.25">
      <c r="A594" s="4">
        <v>43490.666671469909</v>
      </c>
      <c r="B594">
        <v>8.4188867699410276E-5</v>
      </c>
      <c r="C594" s="9">
        <f>$E$4*Table154[[#This Row],[Potenza media oraria consumata normalizzata]]</f>
        <v>26.123805647127007</v>
      </c>
    </row>
    <row r="595" x14ac:dyDescent="0.25">
      <c r="A595" s="4">
        <v>43490.708338194447</v>
      </c>
      <c r="B595">
        <v>8.323194245559229E-5</v>
      </c>
      <c r="C595" s="9">
        <f>$E$4*Table154[[#This Row],[Potenza media oraria consumata normalizzata]]</f>
        <v>25.826871743970287</v>
      </c>
    </row>
    <row r="596" x14ac:dyDescent="0.25">
      <c r="A596" s="4">
        <v>43490.750004918984</v>
      </c>
      <c r="B596">
        <v>1.3846465208706456E-4</v>
      </c>
      <c r="C596" s="9">
        <f>$E$4*Table154[[#This Row],[Potenza media oraria consumata normalizzata]]</f>
        <v>42.965581542616128</v>
      </c>
    </row>
    <row r="597" x14ac:dyDescent="0.25">
      <c r="A597" s="4">
        <v>43490.791671643521</v>
      </c>
      <c r="B597">
        <v>1.5565817961780658E-4</v>
      </c>
      <c r="C597" s="9">
        <f>$E$4*Table154[[#This Row],[Potenza media oraria consumata normalizzata]]</f>
        <v>48.30073313540538</v>
      </c>
    </row>
    <row r="598" x14ac:dyDescent="0.25">
      <c r="A598" s="4">
        <v>43490.833338368058</v>
      </c>
      <c r="B598">
        <v>1.1493488207570284E-4</v>
      </c>
      <c r="C598" s="9">
        <f>$E$4*Table154[[#This Row],[Potenza media oraria consumata normalizzata]]</f>
        <v>35.664293908090592</v>
      </c>
    </row>
    <row r="599" x14ac:dyDescent="0.25">
      <c r="A599" s="4">
        <v>43490.875005092596</v>
      </c>
      <c r="B599">
        <v>9.1393742261300598E-5</v>
      </c>
      <c r="C599" s="9">
        <f>$E$4*Table154[[#This Row],[Potenza media oraria consumata normalizzata]]</f>
        <v>28.359478223681574</v>
      </c>
    </row>
    <row r="600" x14ac:dyDescent="0.25">
      <c r="A600" s="4">
        <v>43490.916671817133</v>
      </c>
      <c r="B600">
        <v>9.1675517541145389E-5</v>
      </c>
      <c r="C600" s="9">
        <f>$E$4*Table154[[#This Row],[Potenza media oraria consumata normalizzata]]</f>
        <v>28.446913093017415</v>
      </c>
    </row>
    <row r="601" x14ac:dyDescent="0.25">
      <c r="A601" s="4">
        <v>43490.95833854167</v>
      </c>
      <c r="B601">
        <v>8.7475463512634157E-5</v>
      </c>
      <c r="C601" s="9">
        <f>$E$4*Table154[[#This Row],[Potenza media oraria consumata normalizzata]]</f>
        <v>27.143636327970381</v>
      </c>
    </row>
    <row r="602" x14ac:dyDescent="0.25">
      <c r="A602" s="4">
        <v>43491.000005266207</v>
      </c>
      <c r="B602">
        <v>8.8066070685051609E-5</v>
      </c>
      <c r="C602" s="9">
        <f>$E$4*Table154[[#This Row],[Potenza media oraria consumata normalizzata]]</f>
        <v>27.326901733571514</v>
      </c>
    </row>
    <row r="603" x14ac:dyDescent="0.25">
      <c r="A603" s="4">
        <v>43491.041671990744</v>
      </c>
      <c r="B603">
        <v>7.2880429907974231E-5</v>
      </c>
      <c r="C603" s="9">
        <f>$E$4*Table154[[#This Row],[Potenza media oraria consumata normalizzata]]</f>
        <v>22.614797400444402</v>
      </c>
    </row>
    <row r="604" x14ac:dyDescent="0.25">
      <c r="A604" s="4">
        <v>43491.083338715274</v>
      </c>
      <c r="B604">
        <v>7.463756104367816E-5</v>
      </c>
      <c r="C604" s="9">
        <f>$E$4*Table154[[#This Row],[Potenza media oraria consumata normalizzata]]</f>
        <v>23.160035191853332</v>
      </c>
    </row>
    <row r="605" x14ac:dyDescent="0.25">
      <c r="A605" s="4">
        <v>43491.125005439812</v>
      </c>
      <c r="B605">
        <v>8.1145410357522874E-5</v>
      </c>
      <c r="C605" s="9">
        <f>$E$4*Table154[[#This Row],[Potenza media oraria consumata normalizzata]]</f>
        <v>25.179420833939346</v>
      </c>
    </row>
    <row r="606" x14ac:dyDescent="0.25">
      <c r="A606" s="4">
        <v>43491.166672164349</v>
      </c>
      <c r="B606">
        <v>8.0574349461583211E-5</v>
      </c>
      <c r="C606" s="9">
        <f>$E$4*Table154[[#This Row],[Potenza media oraria consumata normalizzata]]</f>
        <v>25.00222063792927</v>
      </c>
    </row>
    <row r="607" x14ac:dyDescent="0.25">
      <c r="A607" s="4">
        <v>43491.208338888886</v>
      </c>
      <c r="B607">
        <v>8.637284601604729E-5</v>
      </c>
      <c r="C607" s="9">
        <f>$E$4*Table154[[#This Row],[Potenza media oraria consumata normalizzata]]</f>
        <v>26.801494118779473</v>
      </c>
    </row>
    <row r="608" x14ac:dyDescent="0.25">
      <c r="A608" s="4">
        <v>43491.250005613423</v>
      </c>
      <c r="B608">
        <v>1.0814057117016362E-4</v>
      </c>
      <c r="C608" s="9">
        <f>$E$4*Table154[[#This Row],[Potenza media oraria consumata normalizzata]]</f>
        <v>33.556019234101768</v>
      </c>
    </row>
    <row r="609" x14ac:dyDescent="0.25">
      <c r="A609" s="4">
        <v>43491.29167233796</v>
      </c>
      <c r="B609">
        <v>8.3008084283446815E-5</v>
      </c>
      <c r="C609" s="9">
        <f>$E$4*Table154[[#This Row],[Potenza media oraria consumata normalizzata]]</f>
        <v>25.757408553153546</v>
      </c>
    </row>
    <row r="610" x14ac:dyDescent="0.25">
      <c r="A610" s="4">
        <v>43491.333339062498</v>
      </c>
      <c r="B610">
        <v>1.0554711024504795E-4</v>
      </c>
      <c r="C610" s="9">
        <f>$E$4*Table154[[#This Row],[Potenza media oraria consumata normalizzata]]</f>
        <v>32.75126830903838</v>
      </c>
    </row>
    <row r="611" x14ac:dyDescent="0.25">
      <c r="A611" s="4">
        <v>43491.375005787035</v>
      </c>
      <c r="B611">
        <v>8.6840682191727047E-5</v>
      </c>
      <c r="C611" s="9">
        <f>$E$4*Table154[[#This Row],[Potenza media oraria consumata normalizzata]]</f>
        <v>26.946663684092904</v>
      </c>
    </row>
    <row r="612" x14ac:dyDescent="0.25">
      <c r="A612" s="4">
        <v>43491.416672511572</v>
      </c>
      <c r="B612">
        <v>9.7876331915404866E-5</v>
      </c>
      <c r="C612" s="9">
        <f>$E$4*Table154[[#This Row],[Potenza media oraria consumata normalizzata]]</f>
        <v>30.371025793350128</v>
      </c>
    </row>
    <row r="613" x14ac:dyDescent="0.25">
      <c r="A613" s="4">
        <v>43491.458339236109</v>
      </c>
      <c r="B613">
        <v>8.2071105103893397E-5</v>
      </c>
      <c r="C613" s="9">
        <f>$E$4*Table154[[#This Row],[Potenza media oraria consumata normalizzata]]</f>
        <v>25.46666391373812</v>
      </c>
    </row>
    <row r="614" x14ac:dyDescent="0.25">
      <c r="A614" s="4">
        <v>43491.500005960646</v>
      </c>
      <c r="B614">
        <v>9.4029365230215609E-5</v>
      </c>
      <c r="C614" s="9">
        <f>$E$4*Table154[[#This Row],[Potenza media oraria consumata normalizzata]]</f>
        <v>29.177312030935905</v>
      </c>
    </row>
    <row r="615" x14ac:dyDescent="0.25">
      <c r="A615" s="4">
        <v>43491.541672685184</v>
      </c>
      <c r="B615">
        <v>1.0458114934732228E-4</v>
      </c>
      <c r="C615" s="9">
        <f>$E$4*Table154[[#This Row],[Potenza media oraria consumata normalizzata]]</f>
        <v>32.451530642474104</v>
      </c>
    </row>
    <row r="616" x14ac:dyDescent="0.25">
      <c r="A616" s="4">
        <v>43491.583339409721</v>
      </c>
      <c r="B616">
        <v>6.8388259122779477E-5</v>
      </c>
      <c r="C616" s="9">
        <f>$E$4*Table154[[#This Row],[Potenza media oraria consumata normalizzata]]</f>
        <v>21.220876805798472</v>
      </c>
    </row>
    <row r="617" x14ac:dyDescent="0.25">
      <c r="A617" s="4">
        <v>43491.625006134258</v>
      </c>
      <c r="B617">
        <v>9.4891177461694492E-5</v>
      </c>
      <c r="C617" s="9">
        <f>$E$4*Table154[[#This Row],[Potenza media oraria consumata normalizzata]]</f>
        <v>29.444732366363802</v>
      </c>
    </row>
    <row r="618" x14ac:dyDescent="0.25">
      <c r="A618" s="4">
        <v>43491.666672858795</v>
      </c>
      <c r="B618">
        <v>1.0985465335835748E-4</v>
      </c>
      <c r="C618" s="9">
        <f>$E$4*Table154[[#This Row],[Potenza media oraria consumata normalizzata]]</f>
        <v>34.087898937098331</v>
      </c>
    </row>
    <row r="619" x14ac:dyDescent="0.25">
      <c r="A619" s="4">
        <v>43491.708339583332</v>
      </c>
      <c r="B619">
        <v>1.299913429856933E-4</v>
      </c>
      <c r="C619" s="9">
        <f>$E$4*Table154[[#This Row],[Potenza media oraria consumata normalizzata]]</f>
        <v>40.336313728460631</v>
      </c>
    </row>
    <row r="620" x14ac:dyDescent="0.25">
      <c r="A620" s="4">
        <v>43491.75000630787</v>
      </c>
      <c r="B620">
        <v>1.1833663005421992E-4</v>
      </c>
      <c r="C620" s="9">
        <f>$E$4*Table154[[#This Row],[Potenza media oraria consumata normalizzata]]</f>
        <v>36.719856305824443</v>
      </c>
    </row>
    <row r="621" x14ac:dyDescent="0.25">
      <c r="A621" s="4">
        <v>43491.791673032407</v>
      </c>
      <c r="B621">
        <v>1.4147187630112891E-4</v>
      </c>
      <c r="C621" s="9">
        <f>$E$4*Table154[[#This Row],[Potenza media oraria consumata normalizzata]]</f>
        <v>43.898723216240299</v>
      </c>
    </row>
    <row r="622" x14ac:dyDescent="0.25">
      <c r="A622" s="4">
        <v>43491.833339756944</v>
      </c>
      <c r="B622">
        <v>8.9018729135358719E-5</v>
      </c>
      <c r="C622" s="9">
        <f>$E$4*Table154[[#This Row],[Potenza media oraria consumata normalizzata]]</f>
        <v>27.62251165070181</v>
      </c>
    </row>
    <row r="623" x14ac:dyDescent="0.25">
      <c r="A623" s="4">
        <v>43491.875006481481</v>
      </c>
      <c r="B623">
        <v>1.0012592326124349E-4</v>
      </c>
      <c r="C623" s="9">
        <f>$E$4*Table154[[#This Row],[Potenza media oraria consumata normalizzata]]</f>
        <v>31.069073987963854</v>
      </c>
    </row>
    <row r="624" x14ac:dyDescent="0.25">
      <c r="A624" s="4">
        <v>43491.916673206018</v>
      </c>
      <c r="B624">
        <v>1.0560053252072697E-4</v>
      </c>
      <c r="C624" s="9">
        <f>$E$4*Table154[[#This Row],[Potenza media oraria consumata normalizzata]]</f>
        <v>32.767845241181575</v>
      </c>
    </row>
    <row r="625" x14ac:dyDescent="0.25">
      <c r="A625" s="4">
        <v>43491.958339930556</v>
      </c>
      <c r="B625">
        <v>8.6692205454447606E-5</v>
      </c>
      <c r="C625" s="9">
        <f>$E$4*Table154[[#This Row],[Potenza media oraria consumata normalizzata]]</f>
        <v>26.900591352515093</v>
      </c>
    </row>
    <row r="626" x14ac:dyDescent="0.25">
      <c r="A626" s="4">
        <v>43492.000006655093</v>
      </c>
      <c r="B626">
        <v>9.0899691718137113E-5</v>
      </c>
      <c r="C626" s="9">
        <f>$E$4*Table154[[#This Row],[Potenza media oraria consumata normalizzata]]</f>
        <v>28.206174340137945</v>
      </c>
    </row>
    <row r="627" x14ac:dyDescent="0.25">
      <c r="A627" s="4">
        <v>43492.04167337963</v>
      </c>
      <c r="B627">
        <v>7.3410819255820332E-5</v>
      </c>
      <c r="C627" s="9">
        <f>$E$4*Table154[[#This Row],[Potenza media oraria consumata normalizzata]]</f>
        <v>22.779377215081048</v>
      </c>
    </row>
    <row r="628" x14ac:dyDescent="0.25">
      <c r="A628" s="4">
        <v>43492.083340104167</v>
      </c>
      <c r="B628">
        <v>9.1138695369923474E-5</v>
      </c>
      <c r="C628" s="9">
        <f>$E$4*Table154[[#This Row],[Potenza media oraria consumata normalizzata]]</f>
        <v>28.280337173287254</v>
      </c>
    </row>
    <row r="629" x14ac:dyDescent="0.25">
      <c r="A629" s="4">
        <v>43492.125006828704</v>
      </c>
      <c r="B629">
        <v>7.7530215110950643E-5</v>
      </c>
      <c r="C629" s="9">
        <f>$E$4*Table154[[#This Row],[Potenza media oraria consumata normalizzata]]</f>
        <v>24.057625748927986</v>
      </c>
    </row>
    <row r="630" x14ac:dyDescent="0.25">
      <c r="A630" s="4">
        <v>43492.166673553242</v>
      </c>
      <c r="B630">
        <v>9.5737068485279292E-5</v>
      </c>
      <c r="C630" s="9">
        <f>$E$4*Table154[[#This Row],[Potenza media oraria consumata normalizzata]]</f>
        <v>29.707212350982164</v>
      </c>
    </row>
    <row r="631" x14ac:dyDescent="0.25">
      <c r="A631" s="4">
        <v>43492.208340277779</v>
      </c>
      <c r="B631">
        <v>1.2873797300045283E-4</v>
      </c>
      <c r="C631" s="9">
        <f>$E$4*Table154[[#This Row],[Potenza media oraria consumata normalizzata]]</f>
        <v>39.947393022040515</v>
      </c>
    </row>
    <row r="632" x14ac:dyDescent="0.25">
      <c r="A632" s="4">
        <v>43492.250007002316</v>
      </c>
      <c r="B632">
        <v>1.1671978110170693E-4</v>
      </c>
      <c r="C632" s="9">
        <f>$E$4*Table154[[#This Row],[Potenza media oraria consumata normalizzata]]</f>
        <v>36.218148075859659</v>
      </c>
    </row>
    <row r="633" x14ac:dyDescent="0.25">
      <c r="A633" s="4">
        <v>43492.291673726853</v>
      </c>
      <c r="B633">
        <v>1.128702699210634E-4</v>
      </c>
      <c r="C633" s="9">
        <f>$E$4*Table154[[#This Row],[Potenza media oraria consumata normalizzata]]</f>
        <v>35.023644756505973</v>
      </c>
    </row>
    <row r="634" x14ac:dyDescent="0.25">
      <c r="A634" s="4">
        <v>43492.333340451391</v>
      </c>
      <c r="B634">
        <v>1.1344841755161944E-4</v>
      </c>
      <c r="C634" s="9">
        <f>$E$4*Table154[[#This Row],[Potenza media oraria consumata normalizzata]]</f>
        <v>35.203043966267508</v>
      </c>
    </row>
    <row r="635" x14ac:dyDescent="0.25">
      <c r="A635" s="4">
        <v>43492.375007175928</v>
      </c>
      <c r="B635">
        <v>1.26754567132047E-4</v>
      </c>
      <c r="C635" s="9">
        <f>$E$4*Table154[[#This Row],[Potenza media oraria consumata normalizzata]]</f>
        <v>39.331942181074183</v>
      </c>
    </row>
    <row r="636" x14ac:dyDescent="0.25">
      <c r="A636" s="4">
        <v>43492.416673900465</v>
      </c>
      <c r="B636">
        <v>1.1547030722613989E-4</v>
      </c>
      <c r="C636" s="9">
        <f>$E$4*Table154[[#This Row],[Potenza media oraria consumata normalizzata]]</f>
        <v>35.830436332271205</v>
      </c>
    </row>
    <row r="637" x14ac:dyDescent="0.25">
      <c r="A637" s="4">
        <v>43492.458340625002</v>
      </c>
      <c r="B637">
        <v>1.2496417166054212E-4</v>
      </c>
      <c r="C637" s="9">
        <f>$E$4*Table154[[#This Row],[Potenza media oraria consumata normalizzata]]</f>
        <v>38.77638246626622</v>
      </c>
    </row>
    <row r="638" x14ac:dyDescent="0.25">
      <c r="A638" s="4">
        <v>43492.500007349539</v>
      </c>
      <c r="B638">
        <v>1.3510053145535762E-4</v>
      </c>
      <c r="C638" s="9">
        <f>$E$4*Table154[[#This Row],[Potenza media oraria consumata normalizzata]]</f>
        <v>41.921694910597466</v>
      </c>
    </row>
    <row r="639" x14ac:dyDescent="0.25">
      <c r="A639" s="4">
        <v>43492.541674074077</v>
      </c>
      <c r="B639">
        <v>1.3151156205134306E-4</v>
      </c>
      <c r="C639" s="9">
        <f>$E$4*Table154[[#This Row],[Potenza media oraria consumata normalizzata]]</f>
        <v>40.808037704531749</v>
      </c>
    </row>
    <row r="640" x14ac:dyDescent="0.25">
      <c r="A640" s="4">
        <v>43492.583340798614</v>
      </c>
      <c r="B640">
        <v>8.0557966779072035E-5</v>
      </c>
      <c r="C640" s="9">
        <f>$E$4*Table154[[#This Row],[Potenza media oraria consumata normalizzata]]</f>
        <v>24.997137091546051</v>
      </c>
    </row>
    <row r="641" x14ac:dyDescent="0.25">
      <c r="A641" s="4">
        <v>43492.625007523151</v>
      </c>
      <c r="B641">
        <v>1.1746611276119847E-4</v>
      </c>
      <c r="C641" s="9">
        <f>$E$4*Table154[[#This Row],[Potenza media oraria consumata normalizzata]]</f>
        <v>36.449734789799884</v>
      </c>
    </row>
    <row r="642" x14ac:dyDescent="0.25">
      <c r="A642" s="4">
        <v>43492.666674247688</v>
      </c>
      <c r="B642">
        <v>9.3042143323695734E-5</v>
      </c>
      <c r="C642" s="9">
        <f>$E$4*Table154[[#This Row],[Potenza media oraria consumata normalizzata]]</f>
        <v>28.870977073342786</v>
      </c>
    </row>
    <row r="643" x14ac:dyDescent="0.25">
      <c r="A643" s="4">
        <v>43492.708340972225</v>
      </c>
      <c r="B643">
        <v>1.0513412074383667E-4</v>
      </c>
      <c r="C643" s="9">
        <f>$E$4*Table154[[#This Row],[Potenza media oraria consumata normalizzata]]</f>
        <v>32.623117666812519</v>
      </c>
    </row>
    <row r="644" x14ac:dyDescent="0.25">
      <c r="A644" s="4">
        <v>43492.750007696763</v>
      </c>
      <c r="B644">
        <v>1.4192708831641738E-4</v>
      </c>
      <c r="C644" s="9">
        <f>$E$4*Table154[[#This Row],[Potenza media oraria consumata normalizzata]]</f>
        <v>44.039975504584312</v>
      </c>
    </row>
    <row r="645" x14ac:dyDescent="0.25">
      <c r="A645" s="4">
        <v>43492.7916744213</v>
      </c>
      <c r="B645">
        <v>1.6508936794255657E-4</v>
      </c>
      <c r="C645" s="9">
        <f>$E$4*Table154[[#This Row],[Potenza media oraria consumata normalizzata]]</f>
        <v>51.227230872575305</v>
      </c>
    </row>
    <row r="646" x14ac:dyDescent="0.25">
      <c r="A646" s="4">
        <v>43492.83334114583</v>
      </c>
      <c r="B646">
        <v>1.1663364602538983E-4</v>
      </c>
      <c r="C646" s="9">
        <f>$E$4*Table154[[#This Row],[Potenza media oraria consumata normalizzata]]</f>
        <v>36.191420361678468</v>
      </c>
    </row>
    <row r="647" x14ac:dyDescent="0.25">
      <c r="A647" s="4">
        <v>43492.875007870367</v>
      </c>
      <c r="B647">
        <v>1.2031058239732301E-4</v>
      </c>
      <c r="C647" s="9">
        <f>$E$4*Table154[[#This Row],[Potenza media oraria consumata normalizzata]]</f>
        <v>37.332373717889332</v>
      </c>
    </row>
    <row r="648" x14ac:dyDescent="0.25">
      <c r="A648" s="4">
        <v>43492.916674594904</v>
      </c>
      <c r="B648">
        <v>1.1192081903447141E-4</v>
      </c>
      <c r="C648" s="9">
        <f>$E$4*Table154[[#This Row],[Potenza media oraria consumata normalizzata]]</f>
        <v>34.729030146396482</v>
      </c>
    </row>
    <row r="649" x14ac:dyDescent="0.25">
      <c r="A649" s="4">
        <v>43492.958341319441</v>
      </c>
      <c r="B649">
        <v>8.6866446637521419E-5</v>
      </c>
      <c r="C649" s="9">
        <f>$E$4*Table154[[#This Row],[Potenza media oraria consumata normalizzata]]</f>
        <v>26.954658391622896</v>
      </c>
    </row>
    <row r="650" x14ac:dyDescent="0.25">
      <c r="A650" s="4">
        <v>43493.000008043979</v>
      </c>
      <c r="B650">
        <v>8.0824758382910897E-5</v>
      </c>
      <c r="C650" s="9">
        <f>$E$4*Table154[[#This Row],[Potenza media oraria consumata normalizzata]]</f>
        <v>25.079922526217253</v>
      </c>
    </row>
    <row r="651" x14ac:dyDescent="0.25">
      <c r="A651" s="4">
        <v>43493.041674768516</v>
      </c>
      <c r="B651">
        <v>8.3616334181806488E-5</v>
      </c>
      <c r="C651" s="9">
        <f>$E$4*Table154[[#This Row],[Potenza media oraria consumata normalizzata]]</f>
        <v>25.946148496614555</v>
      </c>
    </row>
    <row r="652" x14ac:dyDescent="0.25">
      <c r="A652" s="4">
        <v>43493.083341493053</v>
      </c>
      <c r="B652">
        <v>8.4422112470004026E-5</v>
      </c>
      <c r="C652" s="9">
        <f>$E$4*Table154[[#This Row],[Potenza media oraria consumata normalizzata]]</f>
        <v>26.19618149944225</v>
      </c>
    </row>
    <row r="653" x14ac:dyDescent="0.25">
      <c r="A653" s="4">
        <v>43493.12500821759</v>
      </c>
      <c r="B653">
        <v>7.8274060660587166E-5</v>
      </c>
      <c r="C653" s="9">
        <f>$E$4*Table154[[#This Row],[Potenza media oraria consumata normalizzata]]</f>
        <v>24.288441022980198</v>
      </c>
    </row>
    <row r="654" x14ac:dyDescent="0.25">
      <c r="A654" s="4">
        <v>43493.166674942127</v>
      </c>
      <c r="B654">
        <v>9.4538597719733512E-5</v>
      </c>
      <c r="C654" s="9">
        <f>$E$4*Table154[[#This Row],[Potenza media oraria consumata normalizzata]]</f>
        <v>29.33532687243331</v>
      </c>
    </row>
    <row r="655" x14ac:dyDescent="0.25">
      <c r="A655" s="4">
        <v>43493.208341666665</v>
      </c>
      <c r="B655">
        <v>1.046451753562563E-4</v>
      </c>
      <c r="C655" s="9">
        <f>$E$4*Table154[[#This Row],[Potenza media oraria consumata normalizzata]]</f>
        <v>32.471397913046331</v>
      </c>
    </row>
    <row r="656" x14ac:dyDescent="0.25">
      <c r="A656" s="4">
        <v>43493.250008391202</v>
      </c>
      <c r="B656">
        <v>1.0984812270356578E-4</v>
      </c>
      <c r="C656" s="9">
        <f>$E$4*Table154[[#This Row],[Potenza media oraria consumata normalizzata]]</f>
        <v>34.085872474916464</v>
      </c>
    </row>
    <row r="657" x14ac:dyDescent="0.25">
      <c r="A657" s="4">
        <v>43493.291675115739</v>
      </c>
      <c r="B657">
        <v>1.0981399982374952E-4</v>
      </c>
      <c r="C657" s="9">
        <f>$E$4*Table154[[#This Row],[Potenza media oraria consumata normalizzata]]</f>
        <v>34.075284145309475</v>
      </c>
    </row>
    <row r="658" x14ac:dyDescent="0.25">
      <c r="A658" s="4">
        <v>43493.333341840276</v>
      </c>
      <c r="B658">
        <v>1.0388432032429276E-4</v>
      </c>
      <c r="C658" s="9">
        <f>$E$4*Table154[[#This Row],[Potenza media oraria consumata normalizzata]]</f>
        <v>32.235304596628048</v>
      </c>
    </row>
    <row r="659" x14ac:dyDescent="0.25">
      <c r="A659" s="4">
        <v>43493.375008564813</v>
      </c>
      <c r="B659">
        <v>1.1570557478652316E-4</v>
      </c>
      <c r="C659" s="9">
        <f>$E$4*Table154[[#This Row],[Potenza media oraria consumata normalizzata]]</f>
        <v>35.903439856258139</v>
      </c>
    </row>
    <row r="660" x14ac:dyDescent="0.25">
      <c r="A660" s="4">
        <v>43493.416675289351</v>
      </c>
      <c r="B660">
        <v>8.8563462890985781E-5</v>
      </c>
      <c r="C660" s="9">
        <f>$E$4*Table154[[#This Row],[Potenza media oraria consumata normalizzata]]</f>
        <v>27.481242535072887</v>
      </c>
    </row>
    <row r="661" x14ac:dyDescent="0.25">
      <c r="A661" s="4">
        <v>43493.458342013888</v>
      </c>
      <c r="B661">
        <v>1.2473463601889962E-4</v>
      </c>
      <c r="C661" s="9">
        <f>$E$4*Table154[[#This Row],[Potenza media oraria consumata normalizzata]]</f>
        <v>38.705157556664552</v>
      </c>
    </row>
    <row r="662" x14ac:dyDescent="0.25">
      <c r="A662" s="4">
        <v>43493.500008738425</v>
      </c>
      <c r="B662">
        <v>1.2738158375935756E-4</v>
      </c>
      <c r="C662" s="9">
        <f>$E$4*Table154[[#This Row],[Potenza media oraria consumata normalizzata]]</f>
        <v>39.526505440528652</v>
      </c>
    </row>
    <row r="663" x14ac:dyDescent="0.25">
      <c r="A663" s="4">
        <v>43493.541675462962</v>
      </c>
      <c r="B663">
        <v>9.6291881574626616E-5</v>
      </c>
      <c r="C663" s="9">
        <f>$E$4*Table154[[#This Row],[Potenza media oraria consumata normalizzata]]</f>
        <v>29.879370852606637</v>
      </c>
    </row>
    <row r="664" x14ac:dyDescent="0.25">
      <c r="A664" s="4">
        <v>43493.5833421875</v>
      </c>
      <c r="B664">
        <v>9.3050590323502454E-5</v>
      </c>
      <c r="C664" s="9">
        <f>$E$4*Table154[[#This Row],[Potenza media oraria consumata normalizzata]]</f>
        <v>28.87359817738281</v>
      </c>
    </row>
    <row r="665" x14ac:dyDescent="0.25">
      <c r="A665" s="4">
        <v>43493.625008912037</v>
      </c>
      <c r="B665">
        <v>9.3841006552206231E-5</v>
      </c>
      <c r="C665" s="9">
        <f>$E$4*Table154[[#This Row],[Potenza media oraria consumata normalizzata]]</f>
        <v>29.118864333149595</v>
      </c>
    </row>
    <row r="666" x14ac:dyDescent="0.25">
      <c r="A666" s="4">
        <v>43493.666675636574</v>
      </c>
      <c r="B666">
        <v>1.0515520882649351E-4</v>
      </c>
      <c r="C666" s="9">
        <f>$E$4*Table154[[#This Row],[Potenza media oraria consumata normalizzata]]</f>
        <v>32.629661298860938</v>
      </c>
    </row>
    <row r="667" x14ac:dyDescent="0.25">
      <c r="A667" s="4">
        <v>43493.708342361111</v>
      </c>
      <c r="B667">
        <v>1.3108400205556739E-4</v>
      </c>
      <c r="C667" s="9">
        <f>$E$4*Table154[[#This Row],[Potenza media oraria consumata normalizzata]]</f>
        <v>40.675365837842563</v>
      </c>
    </row>
    <row r="668" x14ac:dyDescent="0.25">
      <c r="A668" s="4">
        <v>43493.750009085648</v>
      </c>
      <c r="B668">
        <v>1.4081943997748444E-4</v>
      </c>
      <c r="C668" s="9">
        <f>$E$4*Table154[[#This Row],[Potenza media oraria consumata normalizzata]]</f>
        <v>43.696272225013423</v>
      </c>
    </row>
    <row r="669" x14ac:dyDescent="0.25">
      <c r="A669" s="4">
        <v>43493.791675810186</v>
      </c>
      <c r="B669">
        <v>1.289945866159726E-4</v>
      </c>
      <c r="C669" s="9">
        <f>$E$4*Table154[[#This Row],[Potenza media oraria consumata normalizzata]]</f>
        <v>40.027020226936301</v>
      </c>
    </row>
    <row r="670" x14ac:dyDescent="0.25">
      <c r="A670" s="4">
        <v>43493.833342534723</v>
      </c>
      <c r="B670">
        <v>1.5491901126824366E-4</v>
      </c>
      <c r="C670" s="9">
        <f>$E$4*Table154[[#This Row],[Potenza media oraria consumata normalizzata]]</f>
        <v>48.071369196536011</v>
      </c>
    </row>
    <row r="671" x14ac:dyDescent="0.25">
      <c r="A671" s="4">
        <v>43493.87500925926</v>
      </c>
      <c r="B671">
        <v>9.6447741007407188E-5</v>
      </c>
      <c r="C671" s="9">
        <f>$E$4*Table154[[#This Row],[Potenza media oraria consumata normalizzata]]</f>
        <v>29.927734034598451</v>
      </c>
    </row>
    <row r="672" x14ac:dyDescent="0.25">
      <c r="A672" s="4">
        <v>43493.916675983797</v>
      </c>
      <c r="B672">
        <v>9.897234432389157E-5</v>
      </c>
      <c r="C672" s="9">
        <f>$E$4*Table154[[#This Row],[Potenza media oraria consumata normalizzata]]</f>
        <v>30.711118443703555</v>
      </c>
    </row>
    <row r="673" x14ac:dyDescent="0.25">
      <c r="A673" s="4">
        <v>43493.958342708334</v>
      </c>
      <c r="B673">
        <v>8.1805399108587007E-5</v>
      </c>
      <c r="C673" s="9">
        <f>$E$4*Table154[[#This Row],[Potenza media oraria consumata normalizzata]]</f>
        <v>25.384215343394548</v>
      </c>
    </row>
    <row r="674" x14ac:dyDescent="0.25">
      <c r="A674" s="4">
        <v>43494.000009432872</v>
      </c>
      <c r="B674">
        <v>6.821091844929497E-5</v>
      </c>
      <c r="C674" s="9">
        <f>$E$4*Table154[[#This Row],[Potenza media oraria consumata normalizzata]]</f>
        <v>21.165847994816229</v>
      </c>
    </row>
    <row r="675" x14ac:dyDescent="0.25">
      <c r="A675" s="4">
        <v>43494.041676157409</v>
      </c>
      <c r="B675">
        <v>8.7111817614290941E-5</v>
      </c>
      <c r="C675" s="9">
        <f>$E$4*Table154[[#This Row],[Potenza media oraria consumata normalizzata]]</f>
        <v>27.030797005714479</v>
      </c>
    </row>
    <row r="676" x14ac:dyDescent="0.25">
      <c r="A676" s="4">
        <v>43494.083342881946</v>
      </c>
      <c r="B676">
        <v>8.2846625343396287E-5</v>
      </c>
      <c r="C676" s="9">
        <f>$E$4*Table154[[#This Row],[Potenza media oraria consumata normalizzata]]</f>
        <v>25.707307844055869</v>
      </c>
    </row>
    <row r="677" x14ac:dyDescent="0.25">
      <c r="A677" s="4">
        <v>43494.125009606483</v>
      </c>
      <c r="B677">
        <v>7.6818180142250897E-5</v>
      </c>
      <c r="C677" s="9">
        <f>$E$4*Table154[[#This Row],[Potenza media oraria consumata normalizzata]]</f>
        <v>23.836681298140455</v>
      </c>
    </row>
    <row r="678" x14ac:dyDescent="0.25">
      <c r="A678" s="4">
        <v>43494.16667633102</v>
      </c>
      <c r="B678">
        <v>8.2234605053981255E-5</v>
      </c>
      <c r="C678" s="9">
        <f>$E$4*Table154[[#This Row],[Potenza media oraria consumata normalizzata]]</f>
        <v>25.517397948250384</v>
      </c>
    </row>
    <row r="679" x14ac:dyDescent="0.25">
      <c r="A679" s="4">
        <v>43494.208343055558</v>
      </c>
      <c r="B679">
        <v>9.1463448080415831E-5</v>
      </c>
      <c r="C679" s="9">
        <f>$E$4*Table154[[#This Row],[Potenza media oraria consumata normalizzata]]</f>
        <v>28.381107939353033</v>
      </c>
    </row>
    <row r="680" x14ac:dyDescent="0.25">
      <c r="A680" s="4">
        <v>43494.250009780095</v>
      </c>
      <c r="B680">
        <v>1.3297844809601289E-4</v>
      </c>
      <c r="C680" s="9">
        <f>$E$4*Table154[[#This Row],[Potenza media oraria consumata normalizzata]]</f>
        <v>41.263212444192803</v>
      </c>
    </row>
    <row r="681" x14ac:dyDescent="0.25">
      <c r="A681" s="4">
        <v>43494.291676504632</v>
      </c>
      <c r="B681">
        <v>1.3009783020428178E-4</v>
      </c>
      <c r="C681" s="9">
        <f>$E$4*Table154[[#This Row],[Potenza media oraria consumata normalizzata]]</f>
        <v>40.369356712388637</v>
      </c>
    </row>
    <row r="682" x14ac:dyDescent="0.25">
      <c r="A682" s="4">
        <v>43494.333343229169</v>
      </c>
      <c r="B682">
        <v>9.5849344983761254E-5</v>
      </c>
      <c r="C682" s="9">
        <f>$E$4*Table154[[#This Row],[Potenza media oraria consumata normalizzata]]</f>
        <v>29.742051748461115</v>
      </c>
    </row>
    <row r="683" x14ac:dyDescent="0.25">
      <c r="A683" s="4">
        <v>43494.375009953706</v>
      </c>
      <c r="B683">
        <v>7.2261584703904751E-5</v>
      </c>
      <c r="C683" s="9">
        <f>$E$4*Table154[[#This Row],[Potenza media oraria consumata normalizzata]]</f>
        <v>22.422769733621646</v>
      </c>
    </row>
    <row r="684" x14ac:dyDescent="0.25">
      <c r="A684" s="4">
        <v>43494.416676678244</v>
      </c>
      <c r="B684">
        <v>7.9172412888233389E-5</v>
      </c>
      <c r="C684" s="9">
        <f>$E$4*Table154[[#This Row],[Potenza media oraria consumata normalizzata]]</f>
        <v>24.56719971921882</v>
      </c>
    </row>
    <row r="685" x14ac:dyDescent="0.25">
      <c r="A685" s="4">
        <v>43494.458343402781</v>
      </c>
      <c r="B685">
        <v>1.0178818967539571E-4</v>
      </c>
      <c r="C685" s="9">
        <f>$E$4*Table154[[#This Row],[Potenza media oraria consumata normalizzata]]</f>
        <v>31.584875256275286</v>
      </c>
    </row>
    <row r="686" x14ac:dyDescent="0.25">
      <c r="A686" s="4">
        <v>43494.500010127318</v>
      </c>
      <c r="B686">
        <v>9.2361917798503178E-5</v>
      </c>
      <c r="C686" s="9">
        <f>$E$4*Table154[[#This Row],[Potenza media oraria consumata normalizzata]]</f>
        <v>28.659903092875535</v>
      </c>
    </row>
    <row r="687" x14ac:dyDescent="0.25">
      <c r="A687" s="4">
        <v>43494.541676851855</v>
      </c>
      <c r="B687">
        <v>9.4280082168917204E-5</v>
      </c>
      <c r="C687" s="9">
        <f>$E$4*Table154[[#This Row],[Potenza media oraria consumata normalizzata]]</f>
        <v>29.25510949701501</v>
      </c>
    </row>
    <row r="688" x14ac:dyDescent="0.25">
      <c r="A688" s="4">
        <v>43494.583343576393</v>
      </c>
      <c r="B688">
        <v>9.5371864404663955E-5</v>
      </c>
      <c r="C688" s="9">
        <f>$E$4*Table154[[#This Row],[Potenza media oraria consumata normalizzata]]</f>
        <v>29.593889524767224</v>
      </c>
    </row>
    <row r="689" x14ac:dyDescent="0.25">
      <c r="A689" s="4">
        <v>43494.625010300922</v>
      </c>
      <c r="B689">
        <v>1.1584200445284575E-4</v>
      </c>
      <c r="C689" s="9">
        <f>$E$4*Table154[[#This Row],[Potenza media oraria consumata normalizzata]]</f>
        <v>35.945773981718034</v>
      </c>
    </row>
    <row r="690" x14ac:dyDescent="0.25">
      <c r="A690" s="4">
        <v>43494.66667702546</v>
      </c>
      <c r="B690">
        <v>9.9442363643532469E-5</v>
      </c>
      <c r="C690" s="9">
        <f>$E$4*Table154[[#This Row],[Potenza media oraria consumata normalizzata]]</f>
        <v>30.856965438588126</v>
      </c>
    </row>
    <row r="691" x14ac:dyDescent="0.25">
      <c r="A691" s="4">
        <v>43494.708343749997</v>
      </c>
      <c r="B691">
        <v>1.3354202817647998E-4</v>
      </c>
      <c r="C691" s="9">
        <f>$E$4*Table154[[#This Row],[Potenza media oraria consumata normalizzata]]</f>
        <v>41.438091343161737</v>
      </c>
    </row>
    <row r="692" x14ac:dyDescent="0.25">
      <c r="A692" s="4">
        <v>43494.750010474534</v>
      </c>
      <c r="B692">
        <v>1.8064905328762023E-4</v>
      </c>
      <c r="C692" s="9">
        <f>$E$4*Table154[[#This Row],[Potenza media oraria consumata normalizzata]]</f>
        <v>56.055401235148558</v>
      </c>
    </row>
    <row r="693" x14ac:dyDescent="0.25">
      <c r="A693" s="4">
        <v>43494.791677199071</v>
      </c>
      <c r="B693">
        <v>1.501306112274493E-4</v>
      </c>
      <c r="C693" s="9">
        <f>$E$4*Table154[[#This Row],[Potenza media oraria consumata normalizzata]]</f>
        <v>46.585528663877518</v>
      </c>
    </row>
    <row r="694" x14ac:dyDescent="0.25">
      <c r="A694" s="4">
        <v>43494.833343923608</v>
      </c>
      <c r="B694">
        <v>1.1289247070110914E-4</v>
      </c>
      <c r="C694" s="9">
        <f>$E$4*Table154[[#This Row],[Potenza media oraria consumata normalizzata]]</f>
        <v>35.03053365855417</v>
      </c>
    </row>
    <row r="695" x14ac:dyDescent="0.25">
      <c r="A695" s="4">
        <v>43494.875010648146</v>
      </c>
      <c r="B695">
        <v>1.1233771219376747E-4</v>
      </c>
      <c r="C695" s="9">
        <f>$E$4*Table154[[#This Row],[Potenza media oraria consumata normalizzata]]</f>
        <v>34.858392093726046</v>
      </c>
    </row>
    <row r="696" x14ac:dyDescent="0.25">
      <c r="A696" s="4">
        <v>43494.916677372683</v>
      </c>
      <c r="B696">
        <v>1.0762541245884253E-4</v>
      </c>
      <c r="C696" s="9">
        <f>$E$4*Table154[[#This Row],[Potenza media oraria consumata normalizzata]]</f>
        <v>33.396165485978834</v>
      </c>
    </row>
    <row r="697" x14ac:dyDescent="0.25">
      <c r="A697" s="4">
        <v>43494.95834409722</v>
      </c>
      <c r="B697">
        <v>8.3348800078285378E-5</v>
      </c>
      <c r="C697" s="9">
        <f>$E$4*Table154[[#This Row],[Potenza media oraria consumata normalizzata]]</f>
        <v>25.863132664291953</v>
      </c>
    </row>
    <row r="698" x14ac:dyDescent="0.25">
      <c r="A698" s="4">
        <v>43495.000010821757</v>
      </c>
      <c r="B698">
        <v>9.687780293452742E-5</v>
      </c>
      <c r="C698" s="9">
        <f>$E$4*Table154[[#This Row],[Potenza media oraria consumata normalizzata]]</f>
        <v>30.061182250583858</v>
      </c>
    </row>
    <row r="699" x14ac:dyDescent="0.25">
      <c r="A699" s="4">
        <v>43495.041677546295</v>
      </c>
      <c r="B699">
        <v>9.0800577529398922E-5</v>
      </c>
      <c r="C699" s="9">
        <f>$E$4*Table154[[#This Row],[Potenza media oraria consumata normalizzata]]</f>
        <v>28.175419207372485</v>
      </c>
    </row>
    <row r="700" x14ac:dyDescent="0.25">
      <c r="A700" s="4">
        <v>43495.083344270832</v>
      </c>
      <c r="B700">
        <v>9.1918203691467159E-5</v>
      </c>
      <c r="C700" s="9">
        <f>$E$4*Table154[[#This Row],[Potenza media oraria consumata normalizzata]]</f>
        <v>28.52221860546226</v>
      </c>
    </row>
    <row r="701" x14ac:dyDescent="0.25">
      <c r="A701" s="4">
        <v>43495.125010995369</v>
      </c>
      <c r="B701">
        <v>8.0919680886979288E-5</v>
      </c>
      <c r="C701" s="9">
        <f>$E$4*Table154[[#This Row],[Potenza media oraria consumata normalizzata]]</f>
        <v>25.109376979229673</v>
      </c>
    </row>
    <row r="702" x14ac:dyDescent="0.25">
      <c r="A702" s="4">
        <v>43495.166677719906</v>
      </c>
      <c r="B702">
        <v>1.2181401226315505E-4</v>
      </c>
      <c r="C702" s="9">
        <f>$E$4*Table154[[#This Row],[Potenza media oraria consumata normalizzata]]</f>
        <v>37.798888005257012</v>
      </c>
    </row>
    <row r="703" x14ac:dyDescent="0.25">
      <c r="A703" s="4">
        <v>43495.208344444443</v>
      </c>
      <c r="B703">
        <v>1.319892690287389E-4</v>
      </c>
      <c r="C703" s="9">
        <f>$E$4*Table154[[#This Row],[Potenza media oraria consumata normalizzata]]</f>
        <v>40.956270179617682</v>
      </c>
    </row>
    <row r="704" x14ac:dyDescent="0.25">
      <c r="A704" s="4">
        <v>43495.250011168981</v>
      </c>
      <c r="B704">
        <v>1.4018414027307856E-4</v>
      </c>
      <c r="C704" s="9">
        <f>$E$4*Table154[[#This Row],[Potenza media oraria consumata normalizzata]]</f>
        <v>43.499138726736277</v>
      </c>
    </row>
    <row r="705" x14ac:dyDescent="0.25">
      <c r="A705" s="4">
        <v>43495.291677893518</v>
      </c>
      <c r="B705">
        <v>1.4396777392411121E-4</v>
      </c>
      <c r="C705" s="9">
        <f>$E$4*Table154[[#This Row],[Potenza media oraria consumata normalizzata]]</f>
        <v>44.67320024865171</v>
      </c>
    </row>
    <row r="706" x14ac:dyDescent="0.25">
      <c r="A706" s="4">
        <v>43495.333344618055</v>
      </c>
      <c r="B706">
        <v>1.1817321246818947E-4</v>
      </c>
      <c r="C706" s="9">
        <f>$E$4*Table154[[#This Row],[Potenza media oraria consumata normalizzata]]</f>
        <v>36.66914782887919</v>
      </c>
    </row>
    <row r="707" x14ac:dyDescent="0.25">
      <c r="A707" s="4">
        <v>43495.375011342592</v>
      </c>
      <c r="B707">
        <v>1.2328006658958194E-4</v>
      </c>
      <c r="C707" s="9">
        <f>$E$4*Table154[[#This Row],[Potenza media oraria consumata normalizzata]]</f>
        <v>38.253804662747278</v>
      </c>
    </row>
    <row r="708" x14ac:dyDescent="0.25">
      <c r="A708" s="4">
        <v>43495.416678067129</v>
      </c>
      <c r="B708">
        <v>1.0557167536478877E-4</v>
      </c>
      <c r="C708" s="9">
        <f>$E$4*Table154[[#This Row],[Potenza media oraria consumata normalizzata]]</f>
        <v>32.758890865693957</v>
      </c>
    </row>
    <row r="709" x14ac:dyDescent="0.25">
      <c r="A709" s="4">
        <v>43495.458344791667</v>
      </c>
      <c r="B709">
        <v>1.0439722325621202E-4</v>
      </c>
      <c r="C709" s="9">
        <f>$E$4*Table154[[#This Row],[Potenza media oraria consumata normalizzata]]</f>
        <v>32.394458376402589</v>
      </c>
    </row>
    <row r="710" x14ac:dyDescent="0.25">
      <c r="A710" s="4">
        <v>43495.500011516204</v>
      </c>
      <c r="B710">
        <v>1.4649691918554869E-4</v>
      </c>
      <c r="C710" s="9">
        <f>$E$4*Table154[[#This Row],[Potenza media oraria consumata normalizzata]]</f>
        <v>45.457994023275759</v>
      </c>
    </row>
    <row r="711" x14ac:dyDescent="0.25">
      <c r="A711" s="4">
        <v>43495.541678240741</v>
      </c>
      <c r="B711">
        <v>1.3249874157050367E-4</v>
      </c>
      <c r="C711" s="9">
        <f>$E$4*Table154[[#This Row],[Potenza media oraria consumata normalizzata]]</f>
        <v>41.114359509327286</v>
      </c>
    </row>
    <row r="712" x14ac:dyDescent="0.25">
      <c r="A712" s="4">
        <v>43495.583344965278</v>
      </c>
      <c r="B712">
        <v>9.33990538123512E-5</v>
      </c>
      <c r="C712" s="9">
        <f>$E$4*Table154[[#This Row],[Potenza media oraria consumata normalizzata]]</f>
        <v>28.981726397972576</v>
      </c>
    </row>
    <row r="713" x14ac:dyDescent="0.25">
      <c r="A713" s="4">
        <v>43495.625011689815</v>
      </c>
      <c r="B713">
        <v>1.1503873091492714E-4</v>
      </c>
      <c r="C713" s="9">
        <f>$E$4*Table154[[#This Row],[Potenza media oraria consumata normalizzata]]</f>
        <v>35.696518202901892</v>
      </c>
    </row>
    <row r="714" x14ac:dyDescent="0.25">
      <c r="A714" s="4">
        <v>43495.666678414353</v>
      </c>
      <c r="B714">
        <v>1.1950890974705835E-4</v>
      </c>
      <c r="C714" s="9">
        <f>$E$4*Table154[[#This Row],[Potenza media oraria consumata normalizzata]]</f>
        <v>37.083614694512207</v>
      </c>
    </row>
    <row r="715" x14ac:dyDescent="0.25">
      <c r="A715" s="4">
        <v>43495.70834513889</v>
      </c>
      <c r="B715">
        <v>1.7390954267386483E-4</v>
      </c>
      <c r="C715" s="9">
        <f>$E$4*Table154[[#This Row],[Potenza media oraria consumata normalizzata]]</f>
        <v>53.96413109170026</v>
      </c>
    </row>
    <row r="716" x14ac:dyDescent="0.25">
      <c r="A716" s="4">
        <v>43495.750011863427</v>
      </c>
      <c r="B716">
        <v>2.0380026008752508E-4</v>
      </c>
      <c r="C716" s="9">
        <f>$E$4*Table154[[#This Row],[Potenza media oraria consumata normalizzata]]</f>
        <v>63.239220705159035</v>
      </c>
    </row>
    <row r="717" x14ac:dyDescent="0.25">
      <c r="A717" s="4">
        <v>43495.791678587964</v>
      </c>
      <c r="B717">
        <v>1.785507063309825E-4</v>
      </c>
      <c r="C717" s="9">
        <f>$E$4*Table154[[#This Row],[Potenza media oraria consumata normalizzata]]</f>
        <v>55.404284174503871</v>
      </c>
    </row>
    <row r="718" x14ac:dyDescent="0.25">
      <c r="A718" s="4">
        <v>43495.833345312501</v>
      </c>
      <c r="B718">
        <v>1.8723658829140931E-4</v>
      </c>
      <c r="C718" s="9">
        <f>$E$4*Table154[[#This Row],[Potenza media oraria consumata normalizzata]]</f>
        <v>58.09951334682431</v>
      </c>
    </row>
    <row r="719" x14ac:dyDescent="0.25">
      <c r="A719" s="4">
        <v>43495.875012037039</v>
      </c>
      <c r="B719">
        <v>1.0530040064857749E-4</v>
      </c>
      <c r="C719" s="9">
        <f>$E$4*Table154[[#This Row],[Potenza media oraria consumata normalizzata]]</f>
        <v>32.674714321253596</v>
      </c>
    </row>
    <row r="720" x14ac:dyDescent="0.25">
      <c r="A720" s="4">
        <v>43495.916678761576</v>
      </c>
      <c r="B720">
        <v>1.0732378850519839E-4</v>
      </c>
      <c r="C720" s="9">
        <f>$E$4*Table154[[#This Row],[Potenza media oraria consumata normalizzata]]</f>
        <v>33.302571573163064</v>
      </c>
    </row>
    <row r="721" x14ac:dyDescent="0.25">
      <c r="A721" s="4">
        <v>43495.958345486113</v>
      </c>
      <c r="B721">
        <v>9.5732342864328276E-5</v>
      </c>
      <c r="C721" s="9">
        <f>$E$4*Table154[[#This Row],[Potenza media oraria consumata normalizzata]]</f>
        <v>29.705745990801063</v>
      </c>
    </row>
    <row r="722" x14ac:dyDescent="0.25">
      <c r="A722" s="4">
        <v>43496.00001221065</v>
      </c>
      <c r="B722">
        <v>7.3633403657122774E-5</v>
      </c>
      <c r="C722" s="9">
        <f>$E$4*Table154[[#This Row],[Potenza media oraria consumata normalizzata]]</f>
        <v>22.848445154805198</v>
      </c>
    </row>
    <row r="723" x14ac:dyDescent="0.25">
      <c r="A723" s="4">
        <v>43496.041678935188</v>
      </c>
      <c r="B723">
        <v>8.7292601735486488E-5</v>
      </c>
      <c r="C723" s="9">
        <f>$E$4*Table154[[#This Row],[Potenza media oraria consumata normalizzata]]</f>
        <v>27.086894318521459</v>
      </c>
    </row>
    <row r="724" x14ac:dyDescent="0.25">
      <c r="A724" s="4">
        <v>43496.083345659725</v>
      </c>
      <c r="B724">
        <v>8.9184728138106008E-5</v>
      </c>
      <c r="C724" s="9">
        <f>$E$4*Table154[[#This Row],[Potenza media oraria consumata normalizzata]]</f>
        <v>27.674021141254293</v>
      </c>
    </row>
    <row r="725" x14ac:dyDescent="0.25">
      <c r="A725" s="4">
        <v>43496.125012384262</v>
      </c>
      <c r="B725">
        <v>8.843648534061277E-5</v>
      </c>
      <c r="C725" s="9">
        <f>$E$4*Table154[[#This Row],[Potenza media oraria consumata normalizzata]]</f>
        <v>27.441841401192143</v>
      </c>
    </row>
    <row r="726" x14ac:dyDescent="0.25">
      <c r="A726" s="4">
        <v>43496.166679108799</v>
      </c>
      <c r="B726">
        <v>8.3900511797223437E-5</v>
      </c>
      <c r="C726" s="9">
        <f>$E$4*Table154[[#This Row],[Potenza media oraria consumata normalizzata]]</f>
        <v>26.034328810678431</v>
      </c>
    </row>
    <row r="727" x14ac:dyDescent="0.25">
      <c r="A727" s="4">
        <v>43496.208345833336</v>
      </c>
      <c r="B727">
        <v>1.5407241026923896E-4</v>
      </c>
      <c r="C727" s="9">
        <f>$E$4*Table154[[#This Row],[Potenza media oraria consumata normalizzata]]</f>
        <v>47.808668906544852</v>
      </c>
    </row>
    <row r="728" x14ac:dyDescent="0.25">
      <c r="A728" s="4">
        <v>43496.250012557874</v>
      </c>
      <c r="B728">
        <v>1.2532043752560765E-4</v>
      </c>
      <c r="C728" s="9">
        <f>$E$4*Table154[[#This Row],[Potenza media oraria consumata normalizzata]]</f>
        <v>38.886931764196056</v>
      </c>
    </row>
    <row r="729" x14ac:dyDescent="0.25">
      <c r="A729" s="4">
        <v>43496.291679282411</v>
      </c>
      <c r="B729">
        <v>1.2744348500056996E-4</v>
      </c>
      <c r="C729" s="9">
        <f>$E$4*Table154[[#This Row],[Potenza media oraria consumata normalizzata]]</f>
        <v>39.545713395676856</v>
      </c>
    </row>
    <row r="730" x14ac:dyDescent="0.25">
      <c r="A730" s="4">
        <v>43496.333346006948</v>
      </c>
      <c r="B730">
        <v>1.0744434620773995E-4</v>
      </c>
      <c r="C730" s="9">
        <f>$E$4*Table154[[#This Row],[Potenza media oraria consumata normalizzata]]</f>
        <v>33.339980628261706</v>
      </c>
    </row>
    <row r="731" x14ac:dyDescent="0.25">
      <c r="A731" s="4">
        <v>43496.375012731478</v>
      </c>
      <c r="B731">
        <v>1.1693814773671168E-4</v>
      </c>
      <c r="C731" s="9">
        <f>$E$4*Table154[[#This Row],[Potenza media oraria consumata normalizzata]]</f>
        <v>36.285907242701633</v>
      </c>
    </row>
    <row r="732" x14ac:dyDescent="0.25">
      <c r="A732" s="4">
        <v>43496.416679456015</v>
      </c>
      <c r="B732">
        <v>1.0684122721448166E-4</v>
      </c>
      <c r="C732" s="9">
        <f>$E$4*Table154[[#This Row],[Potenza media oraria consumata normalizzata]]</f>
        <v>33.152832804653663</v>
      </c>
    </row>
    <row r="733" x14ac:dyDescent="0.25">
      <c r="A733" s="4">
        <v>43496.458346180552</v>
      </c>
      <c r="B733">
        <v>1.2635523150430155E-4</v>
      </c>
      <c r="C733" s="9">
        <f>$E$4*Table154[[#This Row],[Potenza media oraria consumata normalizzata]]</f>
        <v>39.208028335784768</v>
      </c>
    </row>
    <row r="734" x14ac:dyDescent="0.25">
      <c r="A734" s="4">
        <v>43496.50001290509</v>
      </c>
      <c r="B734">
        <v>1.292669385836679E-4</v>
      </c>
      <c r="C734" s="9">
        <f>$E$4*Table154[[#This Row],[Potenza media oraria consumata normalizzata]]</f>
        <v>40.111531042512148</v>
      </c>
    </row>
    <row r="735" x14ac:dyDescent="0.25">
      <c r="A735" s="4">
        <v>43496.541679629627</v>
      </c>
      <c r="B735">
        <v>1.101512660344392E-4</v>
      </c>
      <c r="C735" s="9">
        <f>$E$4*Table154[[#This Row],[Potenza media oraria consumata normalizzata]]</f>
        <v>34.179937850486482</v>
      </c>
    </row>
    <row r="736" x14ac:dyDescent="0.25">
      <c r="A736" s="4">
        <v>43496.583346354164</v>
      </c>
      <c r="B736">
        <v>9.4353578294656989E-5</v>
      </c>
      <c r="C736" s="9">
        <f>$E$4*Table154[[#This Row],[Potenza media oraria consumata normalizzata]]</f>
        <v>29.277915344832063</v>
      </c>
    </row>
    <row r="737" x14ac:dyDescent="0.25">
      <c r="A737" s="4">
        <v>43496.625013078701</v>
      </c>
      <c r="B737">
        <v>1.1554647506449226E-4</v>
      </c>
      <c r="C737" s="9">
        <f>$E$4*Table154[[#This Row],[Potenza media oraria consumata normalizzata]]</f>
        <v>35.854071212511947</v>
      </c>
    </row>
    <row r="738" x14ac:dyDescent="0.25">
      <c r="A738" s="4">
        <v>43496.666679803238</v>
      </c>
      <c r="B738">
        <v>1.09246678965235E-4</v>
      </c>
      <c r="C738" s="9">
        <f>$E$4*Table154[[#This Row],[Potenza media oraria consumata normalizzata]]</f>
        <v>33.899244482912422</v>
      </c>
    </row>
    <row r="739" x14ac:dyDescent="0.25">
      <c r="A739" s="4">
        <v>43496.708346527776</v>
      </c>
      <c r="B739">
        <v>1.4500395784835821E-4</v>
      </c>
      <c r="C739" s="9">
        <f>$E$4*Table154[[#This Row],[Potenza media oraria consumata normalizzata]]</f>
        <v>44.994728120345556</v>
      </c>
    </row>
    <row r="740" x14ac:dyDescent="0.25">
      <c r="A740" s="4">
        <v>43496.750013252313</v>
      </c>
      <c r="B740">
        <v>1.3816436501329525E-4</v>
      </c>
      <c r="C740" s="9">
        <f>$E$4*Table154[[#This Row],[Potenza media oraria consumata normalizzata]]</f>
        <v>42.872402463625519</v>
      </c>
    </row>
    <row r="741" x14ac:dyDescent="0.25">
      <c r="A741" s="4">
        <v>43496.79167997685</v>
      </c>
      <c r="B741">
        <v>1.805250418718021E-4</v>
      </c>
      <c r="C741" s="9">
        <f>$E$4*Table154[[#This Row],[Potenza media oraria consumata normalizzata]]</f>
        <v>56.016920492820191</v>
      </c>
    </row>
    <row r="742" x14ac:dyDescent="0.25">
      <c r="A742" s="4">
        <v>43496.833346701387</v>
      </c>
      <c r="B742">
        <v>1.4358979253504246E-4</v>
      </c>
      <c r="C742" s="9">
        <f>$E$4*Table154[[#This Row],[Potenza media oraria consumata normalizzata]]</f>
        <v>44.555912623623676</v>
      </c>
    </row>
    <row r="743" x14ac:dyDescent="0.25">
      <c r="A743" s="4">
        <v>43496.875013425924</v>
      </c>
      <c r="B743">
        <v>1.2787496317060766E-4</v>
      </c>
      <c r="C743" s="9">
        <f>$E$4*Table154[[#This Row],[Potenza media oraria consumata normalizzata]]</f>
        <v>39.679601071839556</v>
      </c>
    </row>
    <row r="744" x14ac:dyDescent="0.25">
      <c r="A744" s="4">
        <v>43496.916680150462</v>
      </c>
      <c r="B744">
        <v>1.2933094174969178E-4</v>
      </c>
      <c r="C744" s="9">
        <f>$E$4*Table154[[#This Row],[Potenza media oraria consumata normalizzata]]</f>
        <v>40.131391224929359</v>
      </c>
    </row>
    <row r="745" x14ac:dyDescent="0.25">
      <c r="A745" s="4">
        <v>43496.958346874999</v>
      </c>
      <c r="B745">
        <v>8.6065417507895169E-5</v>
      </c>
      <c r="C745" s="9">
        <f>$E$4*Table154[[#This Row],[Potenza media oraria consumata normalizzata]]</f>
        <v>26.706099052699869</v>
      </c>
    </row>
    <row r="746" x14ac:dyDescent="0.25">
      <c r="A746" s="4">
        <v>43497.000013599536</v>
      </c>
      <c r="B746">
        <v>9.3754314628815064E-5</v>
      </c>
      <c r="C746" s="9">
        <f>$E$4*Table154[[#This Row],[Potenza media oraria consumata normalizzata]]</f>
        <v>29.091963829321315</v>
      </c>
    </row>
    <row r="747" x14ac:dyDescent="0.25">
      <c r="A747" s="4">
        <v>43497.041680324073</v>
      </c>
      <c r="B747">
        <v>1.1127433421507687E-4</v>
      </c>
      <c r="C747" s="9">
        <f>$E$4*Table154[[#This Row],[Potenza media oraria consumata normalizzata]]</f>
        <v>34.528425906938352</v>
      </c>
    </row>
    <row r="748" x14ac:dyDescent="0.25">
      <c r="A748" s="4">
        <v>43497.08334704861</v>
      </c>
      <c r="B748">
        <v>7.8984691585948084E-5</v>
      </c>
      <c r="C748" s="9">
        <f>$E$4*Table154[[#This Row],[Potenza media oraria consumata normalizzata]]</f>
        <v>24.508949799119691</v>
      </c>
    </row>
    <row r="749" x14ac:dyDescent="0.25">
      <c r="A749" s="4">
        <v>43497.125013773148</v>
      </c>
      <c r="B749">
        <v>8.7003337170751517E-5</v>
      </c>
      <c r="C749" s="9">
        <f>$E$4*Table154[[#This Row],[Potenza media oraria consumata normalizzata]]</f>
        <v>26.997135524084197</v>
      </c>
    </row>
    <row r="750" x14ac:dyDescent="0.25">
      <c r="A750" s="4">
        <v>43497.166680497685</v>
      </c>
      <c r="B750">
        <v>1.1499367921496924E-4</v>
      </c>
      <c r="C750" s="9">
        <f>$E$4*Table154[[#This Row],[Potenza media oraria consumata normalizzata]]</f>
        <v>35.682538660404951</v>
      </c>
    </row>
    <row r="751" x14ac:dyDescent="0.25">
      <c r="A751" s="4">
        <v>43497.208347222222</v>
      </c>
      <c r="B751">
        <v>1.5593588284637601E-4</v>
      </c>
      <c r="C751" s="9">
        <f>$E$4*Table154[[#This Row],[Potenza media oraria consumata normalizzata]]</f>
        <v>48.386904447230478</v>
      </c>
    </row>
    <row r="752" x14ac:dyDescent="0.25">
      <c r="A752" s="4">
        <v>43497.250013946759</v>
      </c>
      <c r="B752">
        <v>1.3968171305278973E-4</v>
      </c>
      <c r="C752" s="9">
        <f>$E$4*Table154[[#This Row],[Potenza media oraria consumata normalizzata]]</f>
        <v>43.343235560280654</v>
      </c>
    </row>
    <row r="753" x14ac:dyDescent="0.25">
      <c r="A753" s="4">
        <v>43497.291680671296</v>
      </c>
      <c r="B753">
        <v>1.3525509148062815E-4</v>
      </c>
      <c r="C753" s="9">
        <f>$E$4*Table154[[#This Row],[Potenza media oraria consumata normalizzata]]</f>
        <v>41.96965488643891</v>
      </c>
    </row>
    <row r="754" x14ac:dyDescent="0.25">
      <c r="A754" s="4">
        <v>43497.333347395834</v>
      </c>
      <c r="B754">
        <v>1.0537154064852514E-4</v>
      </c>
      <c r="C754" s="9">
        <f>$E$4*Table154[[#This Row],[Potenza media oraria consumata normalizzata]]</f>
        <v>32.696789063237354</v>
      </c>
    </row>
    <row r="755" x14ac:dyDescent="0.25">
      <c r="A755" s="4">
        <v>43497.375014120371</v>
      </c>
      <c r="B755">
        <v>9.611305281346109E-5</v>
      </c>
      <c r="C755" s="9">
        <f>$E$4*Table154[[#This Row],[Potenza media oraria consumata normalizzata]]</f>
        <v>29.823880288016976</v>
      </c>
    </row>
    <row r="756" x14ac:dyDescent="0.25">
      <c r="A756" s="4">
        <v>43497.416680844908</v>
      </c>
      <c r="B756">
        <v>1.3761331271696867E-4</v>
      </c>
      <c r="C756" s="9">
        <f>$E$4*Table154[[#This Row],[Potenza media oraria consumata normalizzata]]</f>
        <v>42.701410936075376</v>
      </c>
    </row>
    <row r="757" x14ac:dyDescent="0.25">
      <c r="A757" s="4">
        <v>43497.458347569445</v>
      </c>
      <c r="B757">
        <v>1.4395536529899589E-4</v>
      </c>
      <c r="C757" s="9">
        <f>$E$4*Table154[[#This Row],[Potenza media oraria consumata normalizzata]]</f>
        <v>44.669349852278422</v>
      </c>
    </row>
    <row r="758" x14ac:dyDescent="0.25">
      <c r="A758" s="4">
        <v>43497.500014293983</v>
      </c>
      <c r="B758">
        <v>1.2821669883918184E-4</v>
      </c>
      <c r="C758" s="9">
        <f>$E$4*Table154[[#This Row],[Potenza media oraria consumata normalizzata]]</f>
        <v>39.785641649798123</v>
      </c>
    </row>
    <row r="759" x14ac:dyDescent="0.25">
      <c r="A759" s="4">
        <v>43497.54168101852</v>
      </c>
      <c r="B759">
        <v>1.5109267241941542E-4</v>
      </c>
      <c r="C759" s="9">
        <f>$E$4*Table154[[#This Row],[Potenza media oraria consumata normalizzata]]</f>
        <v>46.884056251744603</v>
      </c>
    </row>
    <row r="760" x14ac:dyDescent="0.25">
      <c r="A760" s="4">
        <v>43497.583347743057</v>
      </c>
      <c r="B760">
        <v>1.1766588349788601E-4</v>
      </c>
      <c r="C760" s="9">
        <f>$E$4*Table154[[#This Row],[Potenza media oraria consumata normalizzata]]</f>
        <v>36.511723649394028</v>
      </c>
    </row>
    <row r="761" x14ac:dyDescent="0.25">
      <c r="A761" s="4">
        <v>43497.625014467594</v>
      </c>
      <c r="B761">
        <v>1.0682590716920822E-4</v>
      </c>
      <c r="C761" s="9">
        <f>$E$4*Table154[[#This Row],[Potenza media oraria consumata normalizzata]]</f>
        <v>33.148078994605314</v>
      </c>
    </row>
    <row r="762" x14ac:dyDescent="0.25">
      <c r="A762" s="4">
        <v>43497.666681192131</v>
      </c>
      <c r="B762">
        <v>9.8451102173967701E-5</v>
      </c>
      <c r="C762" s="9">
        <f>$E$4*Table154[[#This Row],[Potenza media oraria consumata normalizzata]]</f>
        <v>30.549377004582176</v>
      </c>
    </row>
    <row r="763" x14ac:dyDescent="0.25">
      <c r="A763" s="4">
        <v>43497.708347916669</v>
      </c>
      <c r="B763">
        <v>1.2675948224307417E-4</v>
      </c>
      <c r="C763" s="9">
        <f>$E$4*Table154[[#This Row],[Potenza media oraria consumata normalizzata]]</f>
        <v>39.333467340025912</v>
      </c>
    </row>
    <row r="764" x14ac:dyDescent="0.25">
      <c r="A764" s="4">
        <v>43497.750014641206</v>
      </c>
      <c r="B764">
        <v>2.3276106616589538E-4</v>
      </c>
      <c r="C764" s="9">
        <f>$E$4*Table154[[#This Row],[Potenza media oraria consumata normalizzata]]</f>
        <v>72.225758831277332</v>
      </c>
    </row>
    <row r="765" x14ac:dyDescent="0.25">
      <c r="A765" s="4">
        <v>43497.791681365743</v>
      </c>
      <c r="B765">
        <v>1.7012571250135002E-4</v>
      </c>
      <c r="C765" s="9">
        <f>$E$4*Table154[[#This Row],[Potenza media oraria consumata normalizzata]]</f>
        <v>52.790008589168913</v>
      </c>
    </row>
    <row r="766" x14ac:dyDescent="0.25">
      <c r="A766" s="4">
        <v>43497.83334809028</v>
      </c>
      <c r="B766">
        <v>1.5216878609930411E-4</v>
      </c>
      <c r="C766" s="9">
        <f>$E$4*Table154[[#This Row],[Potenza media oraria consumata normalizzata]]</f>
        <v>47.217974326614069</v>
      </c>
    </row>
    <row r="767" x14ac:dyDescent="0.25">
      <c r="A767" s="4">
        <v>43497.875014814817</v>
      </c>
      <c r="B767">
        <v>1.1818134062410572E-4</v>
      </c>
      <c r="C767" s="9">
        <f>$E$4*Table154[[#This Row],[Potenza media oraria consumata normalizzata]]</f>
        <v>36.671669995660004</v>
      </c>
    </row>
    <row r="768" x14ac:dyDescent="0.25">
      <c r="A768" s="4">
        <v>43497.916681539355</v>
      </c>
      <c r="B768">
        <v>1.3286738707794749E-4</v>
      </c>
      <c r="C768" s="9">
        <f>$E$4*Table154[[#This Row],[Potenza media oraria consumata normalizzata]]</f>
        <v>41.22875021028711</v>
      </c>
    </row>
    <row r="769" x14ac:dyDescent="0.25">
      <c r="A769" s="4">
        <v>43497.958348263892</v>
      </c>
      <c r="B769">
        <v>1.1289658399909143E-4</v>
      </c>
      <c r="C769" s="9">
        <f>$E$4*Table154[[#This Row],[Potenza media oraria consumata normalizzata]]</f>
        <v>35.031810014918072</v>
      </c>
    </row>
    <row r="770" x14ac:dyDescent="0.25">
      <c r="A770" s="4">
        <v>43498.000014988429</v>
      </c>
      <c r="B770">
        <v>9.4961850238134564E-5</v>
      </c>
      <c r="C770" s="9">
        <f>$E$4*Table154[[#This Row],[Potenza media oraria consumata normalizzata]]</f>
        <v>29.466662128893155</v>
      </c>
    </row>
    <row r="771" x14ac:dyDescent="0.25">
      <c r="A771" s="4">
        <v>43498.041681712966</v>
      </c>
      <c r="B771">
        <v>7.6608522904150368E-5</v>
      </c>
      <c r="C771" s="9">
        <f>$E$4*Table154[[#This Row],[Potenza media oraria consumata normalizzata]]</f>
        <v>23.771624657157858</v>
      </c>
    </row>
    <row r="772" x14ac:dyDescent="0.25">
      <c r="A772" s="4">
        <v>43498.083348437503</v>
      </c>
      <c r="B772">
        <v>8.6582533694592567E-5</v>
      </c>
      <c r="C772" s="9">
        <f>$E$4*Table154[[#This Row],[Potenza media oraria consumata normalizzata]]</f>
        <v>26.866560205432073</v>
      </c>
    </row>
    <row r="773" x14ac:dyDescent="0.25">
      <c r="A773" s="4">
        <v>43498.125015162041</v>
      </c>
      <c r="B773">
        <v>9.0668488942699689E-5</v>
      </c>
      <c r="C773" s="9">
        <f>$E$4*Table154[[#This Row],[Potenza media oraria consumata normalizzata]]</f>
        <v>28.134432118919715</v>
      </c>
    </row>
    <row r="774" x14ac:dyDescent="0.25">
      <c r="A774" s="4">
        <v>43498.166681886571</v>
      </c>
      <c r="B774">
        <v>8.7637216125628517E-5</v>
      </c>
      <c r="C774" s="9">
        <f>$E$4*Table154[[#This Row],[Potenza media oraria consumata normalizzata]]</f>
        <v>27.193828163782531</v>
      </c>
    </row>
    <row r="775" x14ac:dyDescent="0.25">
      <c r="A775" s="4">
        <v>43498.208348611108</v>
      </c>
      <c r="B775">
        <v>9.7854950375919525E-5</v>
      </c>
      <c r="C775" s="9">
        <f>$E$4*Table154[[#This Row],[Potenza media oraria consumata normalizzata]]</f>
        <v>30.364391101647829</v>
      </c>
    </row>
    <row r="776" x14ac:dyDescent="0.25">
      <c r="A776" s="4">
        <v>43498.250015335645</v>
      </c>
      <c r="B776">
        <v>1.2219480898857966E-4</v>
      </c>
      <c r="C776" s="9">
        <f>$E$4*Table154[[#This Row],[Potenza media oraria consumata normalizzata]]</f>
        <v>37.91704922915627</v>
      </c>
    </row>
    <row r="777" x14ac:dyDescent="0.25">
      <c r="A777" s="4">
        <v>43498.291682060182</v>
      </c>
      <c r="B777">
        <v>1.0291737691210704E-4</v>
      </c>
      <c r="C777" s="9">
        <f>$E$4*Table154[[#This Row],[Potenza media oraria consumata normalizzata]]</f>
        <v>31.935262055826815</v>
      </c>
    </row>
    <row r="778" x14ac:dyDescent="0.25">
      <c r="A778" s="4">
        <v>43498.333348784719</v>
      </c>
      <c r="B778">
        <v>1.321538109705198E-4</v>
      </c>
      <c r="C778" s="9">
        <f>$E$4*Table154[[#This Row],[Potenza media oraria consumata normalizzata]]</f>
        <v>41.007327544152297</v>
      </c>
    </row>
    <row r="779" x14ac:dyDescent="0.25">
      <c r="A779" s="4">
        <v>43498.375015509257</v>
      </c>
      <c r="B779">
        <v>1.1263506618154476E-4</v>
      </c>
      <c r="C779" s="9">
        <f>$E$4*Table154[[#This Row],[Potenza media oraria consumata normalizzata]]</f>
        <v>34.95066103613334</v>
      </c>
    </row>
    <row r="780" x14ac:dyDescent="0.25">
      <c r="A780" s="4">
        <v>43498.416682233794</v>
      </c>
      <c r="B780">
        <v>1.0680531854658832E-4</v>
      </c>
      <c r="C780" s="9">
        <f>$E$4*Table154[[#This Row],[Potenza media oraria consumata normalizzata]]</f>
        <v>33.14169034500636</v>
      </c>
    </row>
    <row r="781" x14ac:dyDescent="0.25">
      <c r="A781" s="4">
        <v>43498.458348958331</v>
      </c>
      <c r="B781">
        <v>1.3931212693662492E-4</v>
      </c>
      <c r="C781" s="9">
        <f>$E$4*Table154[[#This Row],[Potenza media oraria consumata normalizzata]]</f>
        <v>43.228552988434714</v>
      </c>
    </row>
    <row r="782" x14ac:dyDescent="0.25">
      <c r="A782" s="4">
        <v>43498.500015682868</v>
      </c>
      <c r="B782">
        <v>1.5091267229253936E-4</v>
      </c>
      <c r="C782" s="9">
        <f>$E$4*Table154[[#This Row],[Potenza media oraria consumata normalizzata]]</f>
        <v>46.828202212374961</v>
      </c>
    </row>
    <row r="783" x14ac:dyDescent="0.25">
      <c r="A783" s="4">
        <v>43498.541682407405</v>
      </c>
      <c r="B783">
        <v>1.254485823399019E-4</v>
      </c>
      <c r="C783" s="9">
        <f>$E$4*Table154[[#This Row],[Potenza media oraria consumata normalizzata]]</f>
        <v>38.926695100071555</v>
      </c>
    </row>
    <row r="784" x14ac:dyDescent="0.25">
      <c r="A784" s="4">
        <v>43498.583349131943</v>
      </c>
      <c r="B784">
        <v>9.1464020040629248E-5</v>
      </c>
      <c r="C784" s="9">
        <f>$E$4*Table154[[#This Row],[Potenza media oraria consumata normalizzata]]</f>
        <v>28.381285418607256</v>
      </c>
    </row>
    <row r="785" x14ac:dyDescent="0.25">
      <c r="A785" s="4">
        <v>43498.62501585648</v>
      </c>
      <c r="B785">
        <v>1.0501439212136905E-4</v>
      </c>
      <c r="C785" s="9">
        <f>$E$4*Table154[[#This Row],[Potenza media oraria consumata normalizzata]]</f>
        <v>32.585965875260818</v>
      </c>
    </row>
    <row r="786" x14ac:dyDescent="0.25">
      <c r="A786" s="4">
        <v>43498.666682581017</v>
      </c>
      <c r="B786">
        <v>1.320838798868596E-4</v>
      </c>
      <c r="C786" s="9">
        <f>$E$4*Table154[[#This Row],[Potenza media oraria consumata normalizzata]]</f>
        <v>40.985627928892534</v>
      </c>
    </row>
    <row r="787" x14ac:dyDescent="0.25">
      <c r="A787" s="4">
        <v>43498.708349305554</v>
      </c>
      <c r="B787">
        <v>1.3853295235247053E-4</v>
      </c>
      <c r="C787" s="9">
        <f>$E$4*Table154[[#This Row],[Potenza media oraria consumata normalizzata]]</f>
        <v>42.986775114971607</v>
      </c>
    </row>
    <row r="788" x14ac:dyDescent="0.25">
      <c r="A788" s="4">
        <v>43498.750016030092</v>
      </c>
      <c r="B788">
        <v>1.5458702324930193E-4</v>
      </c>
      <c r="C788" s="9">
        <f>$E$4*Table154[[#This Row],[Potenza media oraria consumata normalizzata]]</f>
        <v>47.968353314258387</v>
      </c>
    </row>
    <row r="789" x14ac:dyDescent="0.25">
      <c r="A789" s="4">
        <v>43498.791682754629</v>
      </c>
      <c r="B789">
        <v>1.7878769996576471E-4</v>
      </c>
      <c r="C789" s="9">
        <f>$E$4*Table154[[#This Row],[Potenza media oraria consumata normalizzata]]</f>
        <v>55.477823299376787</v>
      </c>
    </row>
    <row r="790" x14ac:dyDescent="0.25">
      <c r="A790" s="4">
        <v>43498.833349479166</v>
      </c>
      <c r="B790">
        <v>1.5405040922378613E-4</v>
      </c>
      <c r="C790" s="9">
        <f>$E$4*Table154[[#This Row],[Potenza media oraria consumata normalizzata]]</f>
        <v>47.801841982140836</v>
      </c>
    </row>
    <row r="791" x14ac:dyDescent="0.25">
      <c r="A791" s="4">
        <v>43498.875016203703</v>
      </c>
      <c r="B791">
        <v>1.1990477353225712E-4</v>
      </c>
      <c r="C791" s="9">
        <f>$E$4*Table154[[#This Row],[Potenza media oraria consumata normalizzata]]</f>
        <v>37.206451227059382</v>
      </c>
    </row>
    <row r="792" x14ac:dyDescent="0.25">
      <c r="A792" s="4">
        <v>43498.91668292824</v>
      </c>
      <c r="B792">
        <v>1.0558663435032177E-4</v>
      </c>
      <c r="C792" s="9">
        <f>$E$4*Table154[[#This Row],[Potenza media oraria consumata normalizzata]]</f>
        <v>32.763532638904849</v>
      </c>
    </row>
    <row r="793" x14ac:dyDescent="0.25">
      <c r="A793" s="4">
        <v>43498.958349652778</v>
      </c>
      <c r="B793">
        <v>7.1262315632832557E-5</v>
      </c>
      <c r="C793" s="9">
        <f>$E$4*Table154[[#This Row],[Potenza media oraria consumata normalizzata]]</f>
        <v>22.112696540867944</v>
      </c>
    </row>
    <row r="794" x14ac:dyDescent="0.25">
      <c r="A794" s="4">
        <v>43499.000016377315</v>
      </c>
      <c r="B794">
        <v>6.3374911896309745E-5</v>
      </c>
      <c r="C794" s="9">
        <f>$E$4*Table154[[#This Row],[Potenza media oraria consumata normalizzata]]</f>
        <v>19.665235161424913</v>
      </c>
    </row>
    <row r="795" x14ac:dyDescent="0.25">
      <c r="A795" s="4">
        <v>43499.041683101852</v>
      </c>
      <c r="B795">
        <v>8.6135943284979492E-5</v>
      </c>
      <c r="C795" s="9">
        <f>$E$4*Table154[[#This Row],[Potenza media oraria consumata normalizzata]]</f>
        <v>26.727983201329135</v>
      </c>
    </row>
    <row r="796" x14ac:dyDescent="0.25">
      <c r="A796" s="4">
        <v>43499.083349826389</v>
      </c>
      <c r="B796">
        <v>6.896022175422359E-5</v>
      </c>
      <c r="C796" s="9">
        <f>$E$4*Table154[[#This Row],[Potenza media oraria consumata normalizzata]]</f>
        <v>21.398356810335581</v>
      </c>
    </row>
    <row r="797" x14ac:dyDescent="0.25">
      <c r="A797" s="4">
        <v>43499.125016550926</v>
      </c>
      <c r="B797">
        <v>7.1232678962005635E-5</v>
      </c>
      <c r="C797" s="9">
        <f>$E$4*Table154[[#This Row],[Potenza media oraria consumata normalizzata]]</f>
        <v>22.10350028191035</v>
      </c>
    </row>
    <row r="798" x14ac:dyDescent="0.25">
      <c r="A798" s="4">
        <v>43499.166683275464</v>
      </c>
      <c r="B798">
        <v>8.8844900827049936E-5</v>
      </c>
      <c r="C798" s="9">
        <f>$E$4*Table154[[#This Row],[Potenza media oraria consumata normalizzata]]</f>
        <v>27.568572726633594</v>
      </c>
    </row>
    <row r="799" x14ac:dyDescent="0.25">
      <c r="A799" s="4">
        <v>43499.208350000001</v>
      </c>
      <c r="B799">
        <v>6.9480905986552821E-5</v>
      </c>
      <c r="C799" s="9">
        <f>$E$4*Table154[[#This Row],[Potenza media oraria consumata normalizzata]]</f>
        <v>21.559925127627341</v>
      </c>
    </row>
    <row r="800" x14ac:dyDescent="0.25">
      <c r="A800" s="4">
        <v>43499.250016724538</v>
      </c>
      <c r="B800">
        <v>1.0591140929157476E-4</v>
      </c>
      <c r="C800" s="9">
        <f>$E$4*Table154[[#This Row],[Potenza media oraria consumata normalizzata]]</f>
        <v>32.86431030317565</v>
      </c>
    </row>
    <row r="801" x14ac:dyDescent="0.25">
      <c r="A801" s="4">
        <v>43499.291683449075</v>
      </c>
      <c r="B801">
        <v>1.0621210165983344E-4</v>
      </c>
      <c r="C801" s="9">
        <f>$E$4*Table154[[#This Row],[Potenza media oraria consumata normalizzata]]</f>
        <v>32.957615145046319</v>
      </c>
    </row>
    <row r="802" x14ac:dyDescent="0.25">
      <c r="A802" s="4">
        <v>43499.333350173612</v>
      </c>
      <c r="B802">
        <v>1.1484549222146936E-4</v>
      </c>
      <c r="C802" s="9">
        <f>$E$4*Table154[[#This Row],[Potenza media oraria consumata normalizzata]]</f>
        <v>35.636556236321944</v>
      </c>
    </row>
    <row r="803" x14ac:dyDescent="0.25">
      <c r="A803" s="4">
        <v>43499.37501689815</v>
      </c>
      <c r="B803">
        <v>1.0029193764800205E-4</v>
      </c>
      <c r="C803" s="9">
        <f>$E$4*Table154[[#This Row],[Potenza media oraria consumata normalizzata]]</f>
        <v>31.120588252175036</v>
      </c>
    </row>
    <row r="804" x14ac:dyDescent="0.25">
      <c r="A804" s="4">
        <v>43499.416683622687</v>
      </c>
      <c r="B804">
        <v>9.4415728423062804E-5</v>
      </c>
      <c r="C804" s="9">
        <f>$E$4*Table154[[#This Row],[Potenza media oraria consumata normalizzata]]</f>
        <v>29.297200529676388</v>
      </c>
    </row>
    <row r="805" x14ac:dyDescent="0.25">
      <c r="A805" s="4">
        <v>43499.458350347224</v>
      </c>
      <c r="B805">
        <v>1.0183328494679515E-4</v>
      </c>
      <c r="C805" s="9">
        <f>$E$4*Table154[[#This Row],[Potenza media oraria consumata normalizzata]]</f>
        <v>31.598868318990533</v>
      </c>
    </row>
    <row r="806" x14ac:dyDescent="0.25">
      <c r="A806" s="4">
        <v>43499.500017071761</v>
      </c>
      <c r="B806">
        <v>1.0565620563587268E-4</v>
      </c>
      <c r="C806" s="9">
        <f>$E$4*Table154[[#This Row],[Potenza media oraria consumata normalizzata]]</f>
        <v>32.78512060881129</v>
      </c>
    </row>
    <row r="807" x14ac:dyDescent="0.25">
      <c r="A807" s="4">
        <v>43499.541683796298</v>
      </c>
      <c r="B807">
        <v>1.0026321305525992E-4</v>
      </c>
      <c r="C807" s="9">
        <f>$E$4*Table154[[#This Row],[Potenza media oraria consumata normalizzata]]</f>
        <v>31.111675011047151</v>
      </c>
    </row>
    <row r="808" x14ac:dyDescent="0.25">
      <c r="A808" s="4">
        <v>43499.583350520836</v>
      </c>
      <c r="B808">
        <v>9.0778417588575661E-5</v>
      </c>
      <c r="C808" s="9">
        <f>$E$4*Table154[[#This Row],[Potenza media oraria consumata normalizzata]]</f>
        <v>28.168542977735029</v>
      </c>
    </row>
    <row r="809" x14ac:dyDescent="0.25">
      <c r="A809" s="4">
        <v>43499.625017245373</v>
      </c>
      <c r="B809">
        <v>6.4815595648815057E-5</v>
      </c>
      <c r="C809" s="9">
        <f>$E$4*Table154[[#This Row],[Potenza media oraria consumata normalizzata]]</f>
        <v>20.112279329827313</v>
      </c>
    </row>
    <row r="810" x14ac:dyDescent="0.25">
      <c r="A810" s="4">
        <v>43499.66668396991</v>
      </c>
      <c r="B810">
        <v>7.8714181553311358E-5</v>
      </c>
      <c r="C810" s="9">
        <f>$E$4*Table154[[#This Row],[Potenza media oraria consumata normalizzata]]</f>
        <v>24.425010535992513</v>
      </c>
    </row>
    <row r="811" x14ac:dyDescent="0.25">
      <c r="A811" s="4">
        <v>43499.708350694447</v>
      </c>
      <c r="B811">
        <v>8.8704446050912199E-5</v>
      </c>
      <c r="C811" s="9">
        <f>$E$4*Table154[[#This Row],[Potenza media oraria consumata normalizzata]]</f>
        <v>27.524989609598055</v>
      </c>
    </row>
    <row r="812" x14ac:dyDescent="0.25">
      <c r="A812" s="4">
        <v>43499.750017418984</v>
      </c>
      <c r="B812">
        <v>1.2655459517255324E-4</v>
      </c>
      <c r="C812" s="9">
        <f>$E$4*Table154[[#This Row],[Potenza media oraria consumata normalizzata]]</f>
        <v>39.269890882043271</v>
      </c>
    </row>
    <row r="813" x14ac:dyDescent="0.25">
      <c r="A813" s="4">
        <v>43499.791684143522</v>
      </c>
      <c r="B813">
        <v>1.0999121853052164E-4</v>
      </c>
      <c r="C813" s="9">
        <f>$E$4*Table154[[#This Row],[Potenza media oraria consumata normalizzata]]</f>
        <v>34.130275110020861</v>
      </c>
    </row>
    <row r="814" x14ac:dyDescent="0.25">
      <c r="A814" s="4">
        <v>43499.833350868059</v>
      </c>
      <c r="B814">
        <v>1.0530339926981806E-4</v>
      </c>
      <c r="C814" s="9">
        <f>$E$4*Table154[[#This Row],[Potenza media oraria consumata normalizzata]]</f>
        <v>32.675644793424546</v>
      </c>
    </row>
    <row r="815" x14ac:dyDescent="0.25">
      <c r="A815" s="4">
        <v>43499.875017592596</v>
      </c>
      <c r="B815">
        <v>9.48778012006483E-5</v>
      </c>
      <c r="C815" s="9">
        <f>$E$4*Table154[[#This Row],[Potenza media oraria consumata normalizzata]]</f>
        <v>29.440581712561169</v>
      </c>
    </row>
    <row r="816" x14ac:dyDescent="0.25">
      <c r="A816" s="4">
        <v>43499.916684317126</v>
      </c>
      <c r="B816">
        <v>9.5400974298559557E-5</v>
      </c>
      <c r="C816" s="9">
        <f>$E$4*Table154[[#This Row],[Potenza media oraria consumata normalizzata]]</f>
        <v>29.602922324843032</v>
      </c>
    </row>
    <row r="817" x14ac:dyDescent="0.25">
      <c r="A817" s="4">
        <v>43499.958351041663</v>
      </c>
      <c r="B817">
        <v>7.4227449358515261E-5</v>
      </c>
      <c r="C817" s="9">
        <f>$E$4*Table154[[#This Row],[Potenza media oraria consumata normalizzata]]</f>
        <v>23.032777535947286</v>
      </c>
    </row>
    <row r="818" x14ac:dyDescent="0.25">
      <c r="A818" s="4">
        <v>43500.0000177662</v>
      </c>
      <c r="B818">
        <v>6.9193969516375276E-5</v>
      </c>
      <c r="C818" s="9">
        <f>$E$4*Table154[[#This Row],[Potenza media oraria consumata normalizzata]]</f>
        <v>21.470888740931247</v>
      </c>
    </row>
    <row r="819" x14ac:dyDescent="0.25">
      <c r="A819" s="4">
        <v>43500.041684490738</v>
      </c>
      <c r="B819">
        <v>8.4276501611616871E-5</v>
      </c>
      <c r="C819" s="9">
        <f>$E$4*Table154[[#This Row],[Potenza media oraria consumata normalizzata]]</f>
        <v>26.150998450084714</v>
      </c>
    </row>
    <row r="820" x14ac:dyDescent="0.25">
      <c r="A820" s="4">
        <v>43500.083351215275</v>
      </c>
      <c r="B820">
        <v>8.232317779629512E-5</v>
      </c>
      <c r="C820" s="9">
        <f>$E$4*Table154[[#This Row],[Potenza media oraria consumata normalizzata]]</f>
        <v>25.544882070190376</v>
      </c>
    </row>
    <row r="821" x14ac:dyDescent="0.25">
      <c r="A821" s="4">
        <v>43500.125017939812</v>
      </c>
      <c r="B821">
        <v>8.4950877371318167E-5</v>
      </c>
      <c r="C821" s="9">
        <f>$E$4*Table154[[#This Row],[Potenza media oraria consumata normalizzata]]</f>
        <v>26.360257248320028</v>
      </c>
    </row>
    <row r="822" x14ac:dyDescent="0.25">
      <c r="A822" s="4">
        <v>43500.166684664349</v>
      </c>
      <c r="B822">
        <v>9.8693788764804501E-5</v>
      </c>
      <c r="C822" s="9">
        <f>$E$4*Table154[[#This Row],[Potenza media oraria consumata normalizzata]]</f>
        <v>30.624682653718835</v>
      </c>
    </row>
    <row r="823" x14ac:dyDescent="0.25">
      <c r="A823" s="4">
        <v>43500.208351388887</v>
      </c>
      <c r="B823">
        <v>1.3350864268278095E-4</v>
      </c>
      <c r="C823" s="9">
        <f>$E$4*Table154[[#This Row],[Potenza media oraria consumata normalizzata]]</f>
        <v>41.427731824466925</v>
      </c>
    </row>
    <row r="824" x14ac:dyDescent="0.25">
      <c r="A824" s="4">
        <v>43500.250018113424</v>
      </c>
      <c r="B824">
        <v>1.7612225791590415E-4</v>
      </c>
      <c r="C824" s="9">
        <f>$E$4*Table154[[#This Row],[Potenza media oraria consumata normalizzata]]</f>
        <v>54.650736631305058</v>
      </c>
    </row>
    <row r="825" x14ac:dyDescent="0.25">
      <c r="A825" s="4">
        <v>43500.291684837961</v>
      </c>
      <c r="B825">
        <v>1.2686239465861812E-4</v>
      </c>
      <c r="C825" s="9">
        <f>$E$4*Table154[[#This Row],[Potenza media oraria consumata normalizzata]]</f>
        <v>39.365401062569198</v>
      </c>
    </row>
    <row r="826" x14ac:dyDescent="0.25">
      <c r="A826" s="4">
        <v>43500.333351562498</v>
      </c>
      <c r="B826">
        <v>1.1984916013623177E-4</v>
      </c>
      <c r="C826" s="9">
        <f>$E$4*Table154[[#This Row],[Potenza media oraria consumata normalizzata]]</f>
        <v>37.189194390272718</v>
      </c>
    </row>
    <row r="827" x14ac:dyDescent="0.25">
      <c r="A827" s="4">
        <v>43500.375018287035</v>
      </c>
      <c r="B827">
        <v>1.266977905647346E-4</v>
      </c>
      <c r="C827" s="9">
        <f>$E$4*Table154[[#This Row],[Potenza media oraria consumata normalizzata]]</f>
        <v>39.314324412237148</v>
      </c>
    </row>
    <row r="828" x14ac:dyDescent="0.25">
      <c r="A828" s="4">
        <v>43500.416685011573</v>
      </c>
      <c r="B828">
        <v>9.0011984307449298E-5</v>
      </c>
      <c r="C828" s="9">
        <f>$E$4*Table154[[#This Row],[Potenza media oraria consumata normalizzata]]</f>
        <v>27.930718730601516</v>
      </c>
    </row>
    <row r="829" x14ac:dyDescent="0.25">
      <c r="A829" s="4">
        <v>43500.45835173611</v>
      </c>
      <c r="B829">
        <v>1.260110572412574E-4</v>
      </c>
      <c r="C829" s="9">
        <f>$E$4*Table154[[#This Row],[Potenza media oraria consumata normalizzata]]</f>
        <v>39.101231061962174</v>
      </c>
    </row>
    <row r="830" x14ac:dyDescent="0.25">
      <c r="A830" s="4">
        <v>43500.500018460647</v>
      </c>
      <c r="B830">
        <v>1.1893235847804634E-4</v>
      </c>
      <c r="C830" s="9">
        <f>$E$4*Table154[[#This Row],[Potenza media oraria consumata normalizzata]]</f>
        <v>36.904710835737781</v>
      </c>
    </row>
    <row r="831" x14ac:dyDescent="0.25">
      <c r="A831" s="4">
        <v>43500.541685185184</v>
      </c>
      <c r="B831">
        <v>9.3841014294335963E-5</v>
      </c>
      <c r="C831" s="9">
        <f>$E$4*Table154[[#This Row],[Potenza media oraria consumata normalizzata]]</f>
        <v>29.11886673553245</v>
      </c>
    </row>
    <row r="832" x14ac:dyDescent="0.25">
      <c r="A832" s="4">
        <v>43500.583351909721</v>
      </c>
      <c r="B832">
        <v>1.5390578886602895E-4</v>
      </c>
      <c r="C832" s="9">
        <f>$E$4*Table154[[#This Row],[Potenza media oraria consumata normalizzata]]</f>
        <v>47.756966285128783</v>
      </c>
    </row>
    <row r="833" x14ac:dyDescent="0.25">
      <c r="A833" s="4">
        <v>43500.625018634259</v>
      </c>
      <c r="B833">
        <v>1.2892364220751115E-4</v>
      </c>
      <c r="C833" s="9">
        <f>$E$4*Table154[[#This Row],[Potenza media oraria consumata normalizzata]]</f>
        <v>40.005006176990712</v>
      </c>
    </row>
    <row r="834" x14ac:dyDescent="0.25">
      <c r="A834" s="4">
        <v>43500.666685358796</v>
      </c>
      <c r="B834">
        <v>1.0901448972750604E-4</v>
      </c>
      <c r="C834" s="9">
        <f>$E$4*Table154[[#This Row],[Potenza media oraria consumata normalizzata]]</f>
        <v>33.827196162445119</v>
      </c>
    </row>
    <row r="835" x14ac:dyDescent="0.25">
      <c r="A835" s="4">
        <v>43500.708352083333</v>
      </c>
      <c r="B835">
        <v>1.4582474679911925E-4</v>
      </c>
      <c r="C835" s="9">
        <f>$E$4*Table154[[#This Row],[Potenza media oraria consumata normalizzata]]</f>
        <v>45.249418931766705</v>
      </c>
    </row>
    <row r="836" x14ac:dyDescent="0.25">
      <c r="A836" s="4">
        <v>43500.75001880787</v>
      </c>
      <c r="B836">
        <v>1.9521390799824144E-4</v>
      </c>
      <c r="C836" s="9">
        <f>$E$4*Table154[[#This Row],[Potenza media oraria consumata normalizzata]]</f>
        <v>60.57487565185432</v>
      </c>
    </row>
    <row r="837" x14ac:dyDescent="0.25">
      <c r="A837" s="4">
        <v>43500.791685532407</v>
      </c>
      <c r="B837">
        <v>1.7474992838237207E-4</v>
      </c>
      <c r="C837" s="9">
        <f>$E$4*Table154[[#This Row],[Potenza media oraria consumata normalizzata]]</f>
        <v>54.224902777050055</v>
      </c>
    </row>
    <row r="838" x14ac:dyDescent="0.25">
      <c r="A838" s="4">
        <v>43500.833352256945</v>
      </c>
      <c r="B838">
        <v>1.6368793273159273E-4</v>
      </c>
      <c r="C838" s="9">
        <f>$E$4*Table154[[#This Row],[Potenza media oraria consumata normalizzata]]</f>
        <v>50.792365526613224</v>
      </c>
    </row>
    <row r="839" x14ac:dyDescent="0.25">
      <c r="A839" s="4">
        <v>43500.875018981482</v>
      </c>
      <c r="B839">
        <v>1.6280714828663043E-4</v>
      </c>
      <c r="C839" s="9">
        <f>$E$4*Table154[[#This Row],[Potenza media oraria consumata normalizzata]]</f>
        <v>50.519058113341423</v>
      </c>
    </row>
    <row r="840" x14ac:dyDescent="0.25">
      <c r="A840" s="4">
        <v>43500.916685706019</v>
      </c>
      <c r="B840">
        <v>9.4397084775961273E-5</v>
      </c>
      <c r="C840" s="9">
        <f>$E$4*Table154[[#This Row],[Potenza media oraria consumata normalizzata]]</f>
        <v>29.291415405980782</v>
      </c>
    </row>
    <row r="841" x14ac:dyDescent="0.25">
      <c r="A841" s="4">
        <v>43500.958352430556</v>
      </c>
      <c r="B841">
        <v>7.6198959707030891E-5</v>
      </c>
      <c r="C841" s="9">
        <f>$E$4*Table154[[#This Row],[Potenza media oraria consumata normalizzata]]</f>
        <v>23.644537197091687</v>
      </c>
    </row>
    <row r="842" x14ac:dyDescent="0.25">
      <c r="A842" s="4">
        <v>43501.000019155093</v>
      </c>
      <c r="B842">
        <v>7.9341012283067194E-5</v>
      </c>
      <c r="C842" s="9">
        <f>$E$4*Table154[[#This Row],[Potenza media oraria consumata normalizzata]]</f>
        <v>24.61951611143575</v>
      </c>
    </row>
    <row r="843" x14ac:dyDescent="0.25">
      <c r="A843" s="4">
        <v>43501.041685879631</v>
      </c>
      <c r="B843">
        <v>7.1664003783507575E-5</v>
      </c>
      <c r="C843" s="9">
        <f>$E$4*Table154[[#This Row],[Potenza media oraria consumata normalizzata]]</f>
        <v>22.237340374022402</v>
      </c>
    </row>
    <row r="844" x14ac:dyDescent="0.25">
      <c r="A844" s="4">
        <v>43501.083352604168</v>
      </c>
      <c r="B844">
        <v>6.3710793034036156E-5</v>
      </c>
      <c r="C844" s="9">
        <f>$E$4*Table154[[#This Row],[Potenza media oraria consumata normalizzata]]</f>
        <v>19.76945907846142</v>
      </c>
    </row>
    <row r="845" x14ac:dyDescent="0.25">
      <c r="A845" s="4">
        <v>43501.125019328705</v>
      </c>
      <c r="B845">
        <v>6.8719467889827947E-5</v>
      </c>
      <c r="C845" s="9">
        <f>$E$4*Table154[[#This Row],[Potenza media oraria consumata normalizzata]]</f>
        <v>21.323650886213613</v>
      </c>
    </row>
    <row r="846" x14ac:dyDescent="0.25">
      <c r="A846" s="4">
        <v>43501.166686053242</v>
      </c>
      <c r="B846">
        <v>7.7312086398598353E-5</v>
      </c>
      <c r="C846" s="9">
        <f>$E$4*Table154[[#This Row],[Potenza media oraria consumata normalizzata]]</f>
        <v>23.989940409485069</v>
      </c>
    </row>
    <row r="847" x14ac:dyDescent="0.25">
      <c r="A847" s="4">
        <v>43501.20835277778</v>
      </c>
      <c r="B847">
        <v>9.8463672959011998E-5</v>
      </c>
      <c r="C847" s="9">
        <f>$E$4*Table154[[#This Row],[Potenza media oraria consumata normalizzata]]</f>
        <v>30.553277719181423</v>
      </c>
    </row>
    <row r="848" x14ac:dyDescent="0.25">
      <c r="A848" s="4">
        <v>43501.250019502317</v>
      </c>
      <c r="B848">
        <v>1.1725779444363278E-4</v>
      </c>
      <c r="C848" s="9">
        <f>$E$4*Table154[[#This Row],[Potenza media oraria consumata normalizzata]]</f>
        <v>36.385093615859255</v>
      </c>
    </row>
    <row r="849" x14ac:dyDescent="0.25">
      <c r="A849" s="4">
        <v>43501.291686226854</v>
      </c>
      <c r="B849">
        <v>7.7611466245388027E-5</v>
      </c>
      <c r="C849" s="9">
        <f>$E$4*Table154[[#This Row],[Potenza media oraria consumata normalizzata]]</f>
        <v>24.082837975943907</v>
      </c>
    </row>
    <row r="850" x14ac:dyDescent="0.25">
      <c r="A850" s="4">
        <v>43501.333352951391</v>
      </c>
      <c r="B850">
        <v>1.3479230222258434E-4</v>
      </c>
      <c r="C850" s="9">
        <f>$E$4*Table154[[#This Row],[Potenza media oraria consumata normalizzata]]</f>
        <v>41.826051379667923</v>
      </c>
    </row>
    <row r="851" x14ac:dyDescent="0.25">
      <c r="A851" s="4">
        <v>43501.375019675928</v>
      </c>
      <c r="B851">
        <v>1.0288289978967824E-4</v>
      </c>
      <c r="C851" s="9">
        <f>$E$4*Table154[[#This Row],[Potenza media oraria consumata normalizzata]]</f>
        <v>31.924563804737158</v>
      </c>
    </row>
    <row r="852" x14ac:dyDescent="0.25">
      <c r="A852" s="4">
        <v>43501.416686400466</v>
      </c>
      <c r="B852">
        <v>9.8590067019699458E-5</v>
      </c>
      <c r="C852" s="9">
        <f>$E$4*Table154[[#This Row],[Potenza media oraria consumata normalizzata]]</f>
        <v>30.592497796212744</v>
      </c>
    </row>
    <row r="853" x14ac:dyDescent="0.25">
      <c r="A853" s="4">
        <v>43501.458353125003</v>
      </c>
      <c r="B853">
        <v>1.2372836869885422E-4</v>
      </c>
      <c r="C853" s="9">
        <f>$E$4*Table154[[#This Row],[Potenza media oraria consumata normalizzata]]</f>
        <v>38.392912807254469</v>
      </c>
    </row>
    <row r="854" x14ac:dyDescent="0.25">
      <c r="A854" s="4">
        <v>43501.50001984954</v>
      </c>
      <c r="B854">
        <v>1.1786565230959039E-4</v>
      </c>
      <c r="C854" s="9">
        <f>$E$4*Table154[[#This Row],[Potenza media oraria consumata normalizzata]]</f>
        <v>36.573711911665896</v>
      </c>
    </row>
    <row r="855" x14ac:dyDescent="0.25">
      <c r="A855" s="4">
        <v>43501.541686574077</v>
      </c>
      <c r="B855">
        <v>1.2486359810311699E-4</v>
      </c>
      <c r="C855" s="9">
        <f>$E$4*Table154[[#This Row],[Potenza media oraria consumata normalizzata]]</f>
        <v>38.745174491397201</v>
      </c>
    </row>
    <row r="856" x14ac:dyDescent="0.25">
      <c r="A856" s="4">
        <v>43501.583353298614</v>
      </c>
      <c r="B856">
        <v>9.2877737931034473E-5</v>
      </c>
      <c r="C856" s="9">
        <f>$E$4*Table154[[#This Row],[Potenza media oraria consumata normalizzata]]</f>
        <v>28.819962079999996</v>
      </c>
    </row>
    <row r="857" x14ac:dyDescent="0.25">
      <c r="A857" s="4">
        <v>43501.625020023152</v>
      </c>
      <c r="B857">
        <v>9.208080396195365E-5</v>
      </c>
      <c r="C857" s="9">
        <f>$E$4*Table154[[#This Row],[Potenza media oraria consumata normalizzata]]</f>
        <v>28.572673469394218</v>
      </c>
    </row>
    <row r="858" x14ac:dyDescent="0.25">
      <c r="A858" s="4">
        <v>43501.666686747689</v>
      </c>
      <c r="B858">
        <v>9.1451817333034263E-5</v>
      </c>
      <c r="C858" s="9">
        <f>$E$4*Table154[[#This Row],[Potenza media oraria consumata normalizzata]]</f>
        <v>28.377498918440534</v>
      </c>
    </row>
    <row r="859" x14ac:dyDescent="0.25">
      <c r="A859" s="4">
        <v>43501.708353472219</v>
      </c>
      <c r="B859">
        <v>1.3037827780797642E-4</v>
      </c>
      <c r="C859" s="9">
        <f>$E$4*Table154[[#This Row],[Potenza media oraria consumata normalizzata]]</f>
        <v>40.45637960381508</v>
      </c>
    </row>
    <row r="860" x14ac:dyDescent="0.25">
      <c r="A860" s="4">
        <v>43501.750020196756</v>
      </c>
      <c r="B860">
        <v>2.2882116144605315E-4</v>
      </c>
      <c r="C860" s="9">
        <f>$E$4*Table154[[#This Row],[Potenza media oraria consumata normalizzata]]</f>
        <v>71.003206396710297</v>
      </c>
    </row>
    <row r="861" x14ac:dyDescent="0.25">
      <c r="A861" s="4">
        <v>43501.791686921293</v>
      </c>
      <c r="B861">
        <v>1.8348944615791129E-4</v>
      </c>
      <c r="C861" s="9">
        <f>$E$4*Table154[[#This Row],[Potenza media oraria consumata normalizzata]]</f>
        <v>56.936775142799874</v>
      </c>
    </row>
    <row r="862" x14ac:dyDescent="0.25">
      <c r="A862" s="4">
        <v>43501.83335364583</v>
      </c>
      <c r="B862">
        <v>1.6091190045701E-4</v>
      </c>
      <c r="C862" s="9">
        <f>$E$4*Table154[[#This Row],[Potenza media oraria consumata normalizzata]]</f>
        <v>49.930962711810203</v>
      </c>
    </row>
    <row r="863" x14ac:dyDescent="0.25">
      <c r="A863" s="4">
        <v>43501.875020370368</v>
      </c>
      <c r="B863">
        <v>1.3928115304550883E-4</v>
      </c>
      <c r="C863" s="9">
        <f>$E$4*Table154[[#This Row],[Potenza media oraria consumata normalizzata]]</f>
        <v>43.21894179002139</v>
      </c>
    </row>
    <row r="864" x14ac:dyDescent="0.25">
      <c r="A864" s="4">
        <v>43501.916687094905</v>
      </c>
      <c r="B864">
        <v>1.118467456853353E-4</v>
      </c>
      <c r="C864" s="9">
        <f>$E$4*Table154[[#This Row],[Potenza media oraria consumata normalizzata]]</f>
        <v>34.706045186159542</v>
      </c>
    </row>
    <row r="865" x14ac:dyDescent="0.25">
      <c r="A865" s="4">
        <v>43501.958353819442</v>
      </c>
      <c r="B865">
        <v>8.4250122121149417E-5</v>
      </c>
      <c r="C865" s="9">
        <f>$E$4*Table154[[#This Row],[Potenza media oraria consumata normalizzata]]</f>
        <v>26.142812894192662</v>
      </c>
    </row>
    <row r="866" x14ac:dyDescent="0.25">
      <c r="A866" s="4">
        <v>43502.000020543979</v>
      </c>
      <c r="B866">
        <v>8.2502028839659194E-5</v>
      </c>
      <c r="C866" s="9">
        <f>$E$4*Table154[[#This Row],[Potenza media oraria consumata normalizzata]]</f>
        <v>25.600379548946247</v>
      </c>
    </row>
    <row r="867" x14ac:dyDescent="0.25">
      <c r="A867" s="4">
        <v>43502.041687268516</v>
      </c>
      <c r="B867">
        <v>8.7159520496971597E-5</v>
      </c>
      <c r="C867" s="9">
        <f>$E$4*Table154[[#This Row],[Potenza media oraria consumata normalizzata]]</f>
        <v>27.045599210210288</v>
      </c>
    </row>
    <row r="868" x14ac:dyDescent="0.25">
      <c r="A868" s="4">
        <v>43502.083353993054</v>
      </c>
      <c r="B868">
        <v>9.0383019771437503E-5</v>
      </c>
      <c r="C868" s="9">
        <f>$E$4*Table154[[#This Row],[Potenza media oraria consumata normalizzata]]</f>
        <v>28.045851035077057</v>
      </c>
    </row>
    <row r="869" x14ac:dyDescent="0.25">
      <c r="A869" s="4">
        <v>43502.125020717591</v>
      </c>
      <c r="B869">
        <v>7.6483568821945593E-5</v>
      </c>
      <c r="C869" s="9">
        <f>$E$4*Table154[[#This Row],[Potenza media oraria consumata normalizzata]]</f>
        <v>23.732851405449718</v>
      </c>
    </row>
    <row r="870" x14ac:dyDescent="0.25">
      <c r="A870" s="4">
        <v>43502.166687442128</v>
      </c>
      <c r="B870">
        <v>9.6185301876795887E-5</v>
      </c>
      <c r="C870" s="9">
        <f>$E$4*Table154[[#This Row],[Potenza media oraria consumata normalizzata]]</f>
        <v>29.846299172369765</v>
      </c>
    </row>
    <row r="871" x14ac:dyDescent="0.25">
      <c r="A871" s="4">
        <v>43502.208354166665</v>
      </c>
      <c r="B871">
        <v>1.3099709221747673E-4</v>
      </c>
      <c r="C871" s="9">
        <f>$E$4*Table154[[#This Row],[Potenza media oraria consumata normalizzata]]</f>
        <v>40.648397715083028</v>
      </c>
    </row>
    <row r="872" x14ac:dyDescent="0.25">
      <c r="A872" s="4">
        <v>43502.250020891202</v>
      </c>
      <c r="B872">
        <v>1.3822081323556484E-4</v>
      </c>
      <c r="C872" s="9">
        <f>$E$4*Table154[[#This Row],[Potenza media oraria consumata normalizzata]]</f>
        <v>42.889918346995771</v>
      </c>
    </row>
    <row r="873" x14ac:dyDescent="0.25">
      <c r="A873" s="4">
        <v>43502.29168761574</v>
      </c>
      <c r="B873">
        <v>1.4261240708872573E-4</v>
      </c>
      <c r="C873" s="9">
        <f>$E$4*Table154[[#This Row],[Potenza media oraria consumata normalizzata]]</f>
        <v>44.252629919631595</v>
      </c>
    </row>
    <row r="874" x14ac:dyDescent="0.25">
      <c r="A874" s="4">
        <v>43502.333354340277</v>
      </c>
      <c r="B874">
        <v>1.0941519067635185E-4</v>
      </c>
      <c r="C874" s="9">
        <f>$E$4*Table154[[#This Row],[Potenza media oraria consumata normalizzata]]</f>
        <v>33.951533666871981</v>
      </c>
    </row>
    <row r="875" x14ac:dyDescent="0.25">
      <c r="A875" s="4">
        <v>43502.375021064814</v>
      </c>
      <c r="B875">
        <v>1.1052839663281718E-4</v>
      </c>
      <c r="C875" s="9">
        <f>$E$4*Table154[[#This Row],[Potenza media oraria consumata normalizzata]]</f>
        <v>34.296961475163172</v>
      </c>
    </row>
    <row r="876" x14ac:dyDescent="0.25">
      <c r="A876" s="4">
        <v>43502.416687789351</v>
      </c>
      <c r="B876">
        <v>9.5552081569085575E-5</v>
      </c>
      <c r="C876" s="9">
        <f>$E$4*Table154[[#This Row],[Potenza media oraria consumata normalizzata]]</f>
        <v>29.649810910887254</v>
      </c>
    </row>
    <row r="877" x14ac:dyDescent="0.25">
      <c r="A877" s="4">
        <v>43502.458354513888</v>
      </c>
      <c r="B877">
        <v>1.4134242677035544E-4</v>
      </c>
      <c r="C877" s="9">
        <f>$E$4*Table154[[#This Row],[Potenza media oraria consumata normalizzata]]</f>
        <v>43.858555026841294</v>
      </c>
    </row>
    <row r="878" x14ac:dyDescent="0.25">
      <c r="A878" s="4">
        <v>43502.500021238426</v>
      </c>
      <c r="B878">
        <v>1.2206588262334944E-4</v>
      </c>
      <c r="C878" s="9">
        <f>$E$4*Table154[[#This Row],[Potenza media oraria consumata normalizzata]]</f>
        <v>37.877043378025334</v>
      </c>
    </row>
    <row r="879" x14ac:dyDescent="0.25">
      <c r="A879" s="4">
        <v>43502.541687962963</v>
      </c>
      <c r="B879">
        <v>9.6887506949110846E-5</v>
      </c>
      <c r="C879" s="9">
        <f>$E$4*Table154[[#This Row],[Potenza media oraria consumata normalizzata]]</f>
        <v>30.064193406309094</v>
      </c>
    </row>
    <row r="880" x14ac:dyDescent="0.25">
      <c r="A880" s="4">
        <v>43502.5833546875</v>
      </c>
      <c r="B880">
        <v>9.6282272868146641E-5</v>
      </c>
      <c r="C880" s="9">
        <f>$E$4*Table154[[#This Row],[Potenza media oraria consumata normalizzata]]</f>
        <v>29.876389270985904</v>
      </c>
    </row>
    <row r="881" x14ac:dyDescent="0.25">
      <c r="A881" s="4">
        <v>43502.625021412037</v>
      </c>
      <c r="B881">
        <v>1.0801357764274579E-4</v>
      </c>
      <c r="C881" s="9">
        <f>$E$4*Table154[[#This Row],[Potenza media oraria consumata normalizzata]]</f>
        <v>33.516613142544017</v>
      </c>
    </row>
    <row r="882" x14ac:dyDescent="0.25">
      <c r="A882" s="4">
        <v>43502.666688136575</v>
      </c>
      <c r="B882">
        <v>1.075441308469584E-4</v>
      </c>
      <c r="C882" s="9">
        <f>$E$4*Table154[[#This Row],[Potenza media oraria consumata normalizzata]]</f>
        <v>33.370943801811194</v>
      </c>
    </row>
    <row r="883" x14ac:dyDescent="0.25">
      <c r="A883" s="4">
        <v>43502.708354861112</v>
      </c>
      <c r="B883">
        <v>1.8255311651981917E-4</v>
      </c>
      <c r="C883" s="9">
        <f>$E$4*Table154[[#This Row],[Potenza media oraria consumata normalizzata]]</f>
        <v>56.64623205609989</v>
      </c>
    </row>
    <row r="884" x14ac:dyDescent="0.25">
      <c r="A884" s="4">
        <v>43502.750021585649</v>
      </c>
      <c r="B884">
        <v>1.819236538980368E-4</v>
      </c>
      <c r="C884" s="9">
        <f>$E$4*Table154[[#This Row],[Potenza media oraria consumata normalizzata]]</f>
        <v>56.450909804560823</v>
      </c>
    </row>
    <row r="885" x14ac:dyDescent="0.25">
      <c r="A885" s="4">
        <v>43502.791688310186</v>
      </c>
      <c r="B885">
        <v>1.6648829236153413E-4</v>
      </c>
      <c r="C885" s="9">
        <f>$E$4*Table154[[#This Row],[Potenza media oraria consumata normalizzata]]</f>
        <v>51.661317119784044</v>
      </c>
    </row>
    <row r="886" x14ac:dyDescent="0.25">
      <c r="A886" s="4">
        <v>43502.833355034723</v>
      </c>
      <c r="B886">
        <v>1.5465465363209531E-4</v>
      </c>
      <c r="C886" s="9">
        <f>$E$4*Table154[[#This Row],[Potenza media oraria consumata normalizzata]]</f>
        <v>47.989339022039175</v>
      </c>
    </row>
    <row r="887" x14ac:dyDescent="0.25">
      <c r="A887" s="4">
        <v>43502.875021759261</v>
      </c>
      <c r="B887">
        <v>1.1435359196140273E-4</v>
      </c>
      <c r="C887" s="9">
        <f>$E$4*Table154[[#This Row],[Potenza media oraria consumata normalizzata]]</f>
        <v>35.483919585623269</v>
      </c>
    </row>
    <row r="888" x14ac:dyDescent="0.25">
      <c r="A888" s="4">
        <v>43502.916688483798</v>
      </c>
      <c r="B888">
        <v>9.9010029043875095E-5</v>
      </c>
      <c r="C888" s="9">
        <f>$E$4*Table154[[#This Row],[Potenza media oraria consumata normalizzata]]</f>
        <v>30.722812012314442</v>
      </c>
    </row>
    <row r="889" x14ac:dyDescent="0.25">
      <c r="A889" s="4">
        <v>43502.958355208335</v>
      </c>
      <c r="B889">
        <v>9.5961167131208367E-5</v>
      </c>
      <c r="C889" s="9">
        <f>$E$4*Table154[[#This Row],[Potenza media oraria consumata normalizzata]]</f>
        <v>29.776750160813958</v>
      </c>
    </row>
    <row r="890" x14ac:dyDescent="0.25">
      <c r="A890" s="4">
        <v>43503.000021932872</v>
      </c>
      <c r="B890">
        <v>8.2878362588757957E-5</v>
      </c>
      <c r="C890" s="9">
        <f>$E$4*Table154[[#This Row],[Potenza media oraria consumata normalizzata]]</f>
        <v>25.717155911291595</v>
      </c>
    </row>
    <row r="891" x14ac:dyDescent="0.25">
      <c r="A891" s="4">
        <v>43503.041688657409</v>
      </c>
      <c r="B891">
        <v>8.472019064528076E-5</v>
      </c>
      <c r="C891" s="9">
        <f>$E$4*Table154[[#This Row],[Potenza media oraria consumata normalizzata]]</f>
        <v>26.288675157230621</v>
      </c>
    </row>
    <row r="892" x14ac:dyDescent="0.25">
      <c r="A892" s="4">
        <v>43503.083355381947</v>
      </c>
      <c r="B892">
        <v>7.1364740662861856E-5</v>
      </c>
      <c r="C892" s="9">
        <f>$E$4*Table154[[#This Row],[Potenza media oraria consumata normalizzata]]</f>
        <v>22.144479027686035</v>
      </c>
    </row>
    <row r="893" x14ac:dyDescent="0.25">
      <c r="A893" s="4">
        <v>43503.125022106484</v>
      </c>
      <c r="B893">
        <v>8.2204637567833666E-5</v>
      </c>
      <c r="C893" s="9">
        <f>$E$4*Table154[[#This Row],[Potenza media oraria consumata normalizzata]]</f>
        <v>25.508099037298788</v>
      </c>
    </row>
    <row r="894" x14ac:dyDescent="0.25">
      <c r="A894" s="4">
        <v>43503.166688831021</v>
      </c>
      <c r="B894">
        <v>1.0419522775614172E-4</v>
      </c>
      <c r="C894" s="9">
        <f>$E$4*Table154[[#This Row],[Potenza media oraria consumata normalizzata]]</f>
        <v>32.331779172730776</v>
      </c>
    </row>
    <row r="895" x14ac:dyDescent="0.25">
      <c r="A895" s="4">
        <v>43503.208355555558</v>
      </c>
      <c r="B895">
        <v>9.3663440342487003E-5</v>
      </c>
      <c r="C895" s="9">
        <f>$E$4*Table154[[#This Row],[Potenza media oraria consumata normalizzata]]</f>
        <v>29.063765538273717</v>
      </c>
    </row>
    <row r="896" x14ac:dyDescent="0.25">
      <c r="A896" s="4">
        <v>43503.250022280095</v>
      </c>
      <c r="B896">
        <v>1.189319460887144E-4</v>
      </c>
      <c r="C896" s="9">
        <f>$E$4*Table154[[#This Row],[Potenza media oraria consumata normalizzata]]</f>
        <v>36.904582871328081</v>
      </c>
    </row>
    <row r="897" x14ac:dyDescent="0.25">
      <c r="A897" s="4">
        <v>43503.291689004633</v>
      </c>
      <c r="B897">
        <v>1.0290788745245478E-4</v>
      </c>
      <c r="C897" s="9">
        <f>$E$4*Table154[[#This Row],[Potenza media oraria consumata normalizzata]]</f>
        <v>31.932317476496717</v>
      </c>
    </row>
    <row r="898" x14ac:dyDescent="0.25">
      <c r="A898" s="4">
        <v>43503.33335572917</v>
      </c>
      <c r="B898">
        <v>1.2097477996866791E-4</v>
      </c>
      <c r="C898" s="9">
        <f>$E$4*Table154[[#This Row],[Potenza media oraria consumata normalizzata]]</f>
        <v>37.53847422427765</v>
      </c>
    </row>
    <row r="899" x14ac:dyDescent="0.25">
      <c r="A899" s="4">
        <v>43503.375022453707</v>
      </c>
      <c r="B899">
        <v>1.3994182954217622E-4</v>
      </c>
      <c r="C899" s="9">
        <f>$E$4*Table154[[#This Row],[Potenza media oraria consumata normalizzata]]</f>
        <v>43.423949706937279</v>
      </c>
    </row>
    <row r="900" x14ac:dyDescent="0.25">
      <c r="A900" s="4">
        <v>43503.416689178244</v>
      </c>
      <c r="B900">
        <v>1.2489958796685517E-4</v>
      </c>
      <c r="C900" s="9">
        <f>$E$4*Table154[[#This Row],[Potenza media oraria consumata normalizzata]]</f>
        <v>38.756342146115159</v>
      </c>
    </row>
    <row r="901" x14ac:dyDescent="0.25">
      <c r="A901" s="4">
        <v>43503.458355902774</v>
      </c>
      <c r="B901">
        <v>1.2691443681063069E-4</v>
      </c>
      <c r="C901" s="9">
        <f>$E$4*Table154[[#This Row],[Potenza media oraria consumata normalizzata]]</f>
        <v>39.381549742338706</v>
      </c>
    </row>
    <row r="902" x14ac:dyDescent="0.25">
      <c r="A902" s="4">
        <v>43503.500022627311</v>
      </c>
      <c r="B902">
        <v>1.6163027657769931E-4</v>
      </c>
      <c r="C902" s="9">
        <f>$E$4*Table154[[#This Row],[Potenza media oraria consumata normalizzata]]</f>
        <v>50.153874822060097</v>
      </c>
    </row>
    <row r="903" x14ac:dyDescent="0.25">
      <c r="A903" s="4">
        <v>43503.541689351849</v>
      </c>
      <c r="B903">
        <v>1.2426721008958267E-4</v>
      </c>
      <c r="C903" s="9">
        <f>$E$4*Table154[[#This Row],[Potenza media oraria consumata normalizzata]]</f>
        <v>38.560115290797505</v>
      </c>
    </row>
    <row r="904" x14ac:dyDescent="0.25">
      <c r="A904" s="4">
        <v>43503.583356076386</v>
      </c>
      <c r="B904">
        <v>1.4140367654513837E-4</v>
      </c>
      <c r="C904" s="9">
        <f>$E$4*Table154[[#This Row],[Potenza media oraria consumata normalizzata]]</f>
        <v>43.877560831956437</v>
      </c>
    </row>
    <row r="905" x14ac:dyDescent="0.25">
      <c r="A905" s="4">
        <v>43503.625022800923</v>
      </c>
      <c r="B905">
        <v>1.1810152071493555E-4</v>
      </c>
      <c r="C905" s="9">
        <f>$E$4*Table154[[#This Row],[Potenza media oraria consumata normalizzata]]</f>
        <v>36.646901877844499</v>
      </c>
    </row>
    <row r="906" x14ac:dyDescent="0.25">
      <c r="A906" s="4">
        <v>43503.66668952546</v>
      </c>
      <c r="B906">
        <v>9.1293713420320671E-5</v>
      </c>
      <c r="C906" s="9">
        <f>$E$4*Table154[[#This Row],[Potenza media oraria consumata normalizzata]]</f>
        <v>28.328439274325504</v>
      </c>
    </row>
    <row r="907" x14ac:dyDescent="0.25">
      <c r="A907" s="4">
        <v>43503.708356249997</v>
      </c>
      <c r="B907">
        <v>1.5200284774678527E-4</v>
      </c>
      <c r="C907" s="9">
        <f>$E$4*Table154[[#This Row],[Potenza media oraria consumata normalizzata]]</f>
        <v>47.16648365582747</v>
      </c>
    </row>
    <row r="908" x14ac:dyDescent="0.25">
      <c r="A908" s="4">
        <v>43503.750022974535</v>
      </c>
      <c r="B908">
        <v>1.9803520268952486E-4</v>
      </c>
      <c r="C908" s="9">
        <f>$E$4*Table154[[#This Row],[Potenza media oraria consumata normalizzata]]</f>
        <v>61.450323394559561</v>
      </c>
    </row>
    <row r="909" x14ac:dyDescent="0.25">
      <c r="A909" s="4">
        <v>43503.791689699072</v>
      </c>
      <c r="B909">
        <v>1.6073701185301338E-4</v>
      </c>
      <c r="C909" s="9">
        <f>$E$4*Table154[[#This Row],[Potenza media oraria consumata normalizzata]]</f>
        <v>49.876694777990053</v>
      </c>
    </row>
    <row r="910" x14ac:dyDescent="0.25">
      <c r="A910" s="4">
        <v>43503.833356423609</v>
      </c>
      <c r="B910">
        <v>1.6469862532309285E-4</v>
      </c>
      <c r="C910" s="9">
        <f>$E$4*Table154[[#This Row],[Potenza media oraria consumata normalizzata]]</f>
        <v>51.105983437755711</v>
      </c>
    </row>
    <row r="911" x14ac:dyDescent="0.25">
      <c r="A911" s="4">
        <v>43503.875023148146</v>
      </c>
      <c r="B911">
        <v>1.3613034233024378E-4</v>
      </c>
      <c r="C911" s="9">
        <f>$E$4*Table154[[#This Row],[Potenza media oraria consumata normalizzata]]</f>
        <v>42.241245225074643</v>
      </c>
    </row>
    <row r="912" x14ac:dyDescent="0.25">
      <c r="A912" s="4">
        <v>43503.916689872683</v>
      </c>
      <c r="B912">
        <v>1.1208122600338861E-4</v>
      </c>
      <c r="C912" s="9">
        <f>$E$4*Table154[[#This Row],[Potenza media oraria consumata normalizzata]]</f>
        <v>34.778804428851487</v>
      </c>
    </row>
    <row r="913" x14ac:dyDescent="0.25">
      <c r="A913" s="4">
        <v>43503.958356597221</v>
      </c>
      <c r="B913">
        <v>7.6450967675340806E-5</v>
      </c>
      <c r="C913" s="9">
        <f>$E$4*Table154[[#This Row],[Potenza media oraria consumata normalizzata]]</f>
        <v>23.722735269658251</v>
      </c>
    </row>
    <row r="914" x14ac:dyDescent="0.25">
      <c r="A914" s="4">
        <v>43504.000023321758</v>
      </c>
      <c r="B914">
        <v>6.8700211186308651E-5</v>
      </c>
      <c r="C914" s="9">
        <f>$E$4*Table154[[#This Row],[Potenza media oraria consumata normalizzata]]</f>
        <v>21.317675531111576</v>
      </c>
    </row>
    <row r="915" x14ac:dyDescent="0.25">
      <c r="A915" s="4">
        <v>43504.041690046295</v>
      </c>
      <c r="B915">
        <v>6.9167259652515184E-5</v>
      </c>
      <c r="C915" s="9">
        <f>$E$4*Table154[[#This Row],[Potenza media oraria consumata normalizzata]]</f>
        <v>21.462600670175462</v>
      </c>
    </row>
    <row r="916" x14ac:dyDescent="0.25">
      <c r="A916" s="4">
        <v>43504.083356770832</v>
      </c>
      <c r="B916">
        <v>6.3222803899217728E-5</v>
      </c>
      <c r="C916" s="9">
        <f>$E$4*Table154[[#This Row],[Potenza media oraria consumata normalizzata]]</f>
        <v>19.618036049927262</v>
      </c>
    </row>
    <row r="917" x14ac:dyDescent="0.25">
      <c r="A917" s="4">
        <v>43504.12502349537</v>
      </c>
      <c r="B917">
        <v>8.40138784700948E-5</v>
      </c>
      <c r="C917" s="9">
        <f>$E$4*Table154[[#This Row],[Potenza media oraria consumata normalizzata]]</f>
        <v>26.069506489270417</v>
      </c>
    </row>
    <row r="918" x14ac:dyDescent="0.25">
      <c r="A918" s="4">
        <v>43504.166690219907</v>
      </c>
      <c r="B918">
        <v>8.847284895989456E-5</v>
      </c>
      <c r="C918" s="9">
        <f>$E$4*Table154[[#This Row],[Potenza media oraria consumata normalizzata]]</f>
        <v>27.453125032255283</v>
      </c>
    </row>
    <row r="919" x14ac:dyDescent="0.25">
      <c r="A919" s="4">
        <v>43504.208356944444</v>
      </c>
      <c r="B919">
        <v>1.2559314664410424E-4</v>
      </c>
      <c r="C919" s="9">
        <f>$E$4*Table154[[#This Row],[Potenza media oraria consumata normalizzata]]</f>
        <v>38.971553403665546</v>
      </c>
    </row>
    <row r="920" x14ac:dyDescent="0.25">
      <c r="A920" s="4">
        <v>43504.250023668981</v>
      </c>
      <c r="B920">
        <v>9.5101093767005265E-5</v>
      </c>
      <c r="C920" s="9">
        <f>$E$4*Table154[[#This Row],[Potenza media oraria consumata normalizzata]]</f>
        <v>29.509869395901735</v>
      </c>
    </row>
    <row r="921" x14ac:dyDescent="0.25">
      <c r="A921" s="4">
        <v>43504.291690393518</v>
      </c>
      <c r="B921">
        <v>1.152374981616553E-4</v>
      </c>
      <c r="C921" s="9">
        <f>$E$4*Table154[[#This Row],[Potenza media oraria consumata normalizzata]]</f>
        <v>35.758195679561638</v>
      </c>
    </row>
    <row r="922" x14ac:dyDescent="0.25">
      <c r="A922" s="4">
        <v>43504.333357118056</v>
      </c>
      <c r="B922">
        <v>1.1146996072708067E-4</v>
      </c>
      <c r="C922" s="9">
        <f>$E$4*Table154[[#This Row],[Potenza media oraria consumata normalizzata]]</f>
        <v>34.589128813613129</v>
      </c>
    </row>
    <row r="923" x14ac:dyDescent="0.25">
      <c r="A923" s="4">
        <v>43504.375023842593</v>
      </c>
      <c r="B923">
        <v>8.0706266803928542E-5</v>
      </c>
      <c r="C923" s="9">
        <f>$E$4*Table154[[#This Row],[Potenza media oraria consumata normalizzata]]</f>
        <v>25.043154589259025</v>
      </c>
    </row>
    <row r="924" x14ac:dyDescent="0.25">
      <c r="A924" s="4">
        <v>43504.41669056713</v>
      </c>
      <c r="B924">
        <v>1.3168844834140421E-4</v>
      </c>
      <c r="C924" s="9">
        <f>$E$4*Table154[[#This Row],[Potenza media oraria consumata normalizzata]]</f>
        <v>40.862925520337726</v>
      </c>
    </row>
    <row r="925" x14ac:dyDescent="0.25">
      <c r="A925" s="4">
        <v>43504.458357291667</v>
      </c>
      <c r="B925">
        <v>9.2744393430588609E-5</v>
      </c>
      <c r="C925" s="9">
        <f>$E$4*Table154[[#This Row],[Potenza media oraria consumata normalizzata]]</f>
        <v>28.778585281511646</v>
      </c>
    </row>
    <row r="926" x14ac:dyDescent="0.25">
      <c r="A926" s="4">
        <v>43504.500024016204</v>
      </c>
      <c r="B926">
        <v>1.0424845738725822E-4</v>
      </c>
      <c r="C926" s="9">
        <f>$E$4*Table154[[#This Row],[Potenza media oraria consumata normalizzata]]</f>
        <v>32.348296327266226</v>
      </c>
    </row>
    <row r="927" x14ac:dyDescent="0.25">
      <c r="A927" s="4">
        <v>43504.541690740742</v>
      </c>
      <c r="B927">
        <v>1.0835936908327952E-4</v>
      </c>
      <c r="C927" s="9">
        <f>$E$4*Table154[[#This Row],[Potenza media oraria consumata normalizzata]]</f>
        <v>33.623912226541634</v>
      </c>
    </row>
    <row r="928" x14ac:dyDescent="0.25">
      <c r="A928" s="4">
        <v>43504.583357465279</v>
      </c>
      <c r="B928">
        <v>9.4357401108975764E-5</v>
      </c>
      <c r="C928" s="9">
        <f>$E$4*Table154[[#This Row],[Potenza media oraria consumata normalizzata]]</f>
        <v>29.27910156411518</v>
      </c>
    </row>
    <row r="929" x14ac:dyDescent="0.25">
      <c r="A929" s="4">
        <v>43504.625024189816</v>
      </c>
      <c r="B929">
        <v>1.0172013573880115E-4</v>
      </c>
      <c r="C929" s="9">
        <f>$E$4*Table154[[#This Row],[Potenza media oraria consumata normalizzata]]</f>
        <v>31.563758119749995</v>
      </c>
    </row>
    <row r="930" x14ac:dyDescent="0.25">
      <c r="A930" s="4">
        <v>43504.666690914353</v>
      </c>
      <c r="B930">
        <v>8.9147598744006136E-5</v>
      </c>
      <c r="C930" s="9">
        <f>$E$4*Table154[[#This Row],[Potenza media oraria consumata normalizzata]]</f>
        <v>27.662499890265103</v>
      </c>
    </row>
    <row r="931" x14ac:dyDescent="0.25">
      <c r="A931" s="4">
        <v>43504.70835763889</v>
      </c>
      <c r="B931">
        <v>1.0310740156909766E-4</v>
      </c>
      <c r="C931" s="9">
        <f>$E$4*Table154[[#This Row],[Potenza media oraria consumata normalizzata]]</f>
        <v>31.994226706891006</v>
      </c>
    </row>
    <row r="932" x14ac:dyDescent="0.25">
      <c r="A932" s="4">
        <v>43504.750024363428</v>
      </c>
      <c r="B932">
        <v>1.6959781007891425E-4</v>
      </c>
      <c r="C932" s="9">
        <f>$E$4*Table154[[#This Row],[Potenza media oraria consumata normalizzata]]</f>
        <v>52.626200467487095</v>
      </c>
    </row>
    <row r="933" x14ac:dyDescent="0.25">
      <c r="A933" s="4">
        <v>43504.791691087965</v>
      </c>
      <c r="B933">
        <v>1.7411746054667068E-4</v>
      </c>
      <c r="C933" s="9">
        <f>$E$4*Table154[[#This Row],[Potenza media oraria consumata normalizzata]]</f>
        <v>54.028648007631908</v>
      </c>
    </row>
    <row r="934" x14ac:dyDescent="0.25">
      <c r="A934" s="4">
        <v>43504.833357812502</v>
      </c>
      <c r="B934">
        <v>1.2730795939665127E-4</v>
      </c>
      <c r="C934" s="9">
        <f>$E$4*Table154[[#This Row],[Potenza media oraria consumata normalizzata]]</f>
        <v>39.503659800780888</v>
      </c>
    </row>
    <row r="935" x14ac:dyDescent="0.25">
      <c r="A935" s="4">
        <v>43504.875024537039</v>
      </c>
      <c r="B935">
        <v>1.129351820516791E-4</v>
      </c>
      <c r="C935" s="9">
        <f>$E$4*Table154[[#This Row],[Potenza media oraria consumata normalizzata]]</f>
        <v>35.043786990636022</v>
      </c>
    </row>
    <row r="936" x14ac:dyDescent="0.25">
      <c r="A936" s="4">
        <v>43504.916691261576</v>
      </c>
      <c r="B936">
        <v>8.8474612294502894E-5</v>
      </c>
      <c r="C936" s="9">
        <f>$E$4*Table154[[#This Row],[Potenza media oraria consumata normalizzata]]</f>
        <v>27.453672194984247</v>
      </c>
    </row>
    <row r="937" x14ac:dyDescent="0.25">
      <c r="A937" s="4">
        <v>43504.958357986114</v>
      </c>
      <c r="B937">
        <v>8.8892082438946486E-5</v>
      </c>
      <c r="C937" s="9">
        <f>$E$4*Table154[[#This Row],[Potenza media oraria consumata normalizzata]]</f>
        <v>27.583213180805096</v>
      </c>
    </row>
    <row r="938" x14ac:dyDescent="0.25">
      <c r="A938" s="4">
        <v>43505.000024710651</v>
      </c>
      <c r="B938">
        <v>8.7346333882086895E-5</v>
      </c>
      <c r="C938" s="9">
        <f>$E$4*Table154[[#This Row],[Potenza media oraria consumata normalizzata]]</f>
        <v>27.103567403611564</v>
      </c>
    </row>
    <row r="939" x14ac:dyDescent="0.25">
      <c r="A939" s="4">
        <v>43505.041691435188</v>
      </c>
      <c r="B939">
        <v>8.6777829831701441E-5</v>
      </c>
      <c r="C939" s="9">
        <f>$E$4*Table154[[#This Row],[Potenza media oraria consumata normalizzata]]</f>
        <v>26.927160596776957</v>
      </c>
    </row>
    <row r="940" x14ac:dyDescent="0.25">
      <c r="A940" s="4">
        <v>43505.083358159725</v>
      </c>
      <c r="B940">
        <v>7.6133559365306757E-5</v>
      </c>
      <c r="C940" s="9">
        <f>$E$4*Table154[[#This Row],[Potenza media oraria consumata normalizzata]]</f>
        <v>23.624243471054687</v>
      </c>
    </row>
    <row r="941" x14ac:dyDescent="0.25">
      <c r="A941" s="4">
        <v>43505.125024884263</v>
      </c>
      <c r="B941">
        <v>8.4202670410673554E-5</v>
      </c>
      <c r="C941" s="9">
        <f>$E$4*Table154[[#This Row],[Potenza media oraria consumata normalizzata]]</f>
        <v>26.128088628432003</v>
      </c>
    </row>
    <row r="942" x14ac:dyDescent="0.25">
      <c r="A942" s="4">
        <v>43505.1666916088</v>
      </c>
      <c r="B942">
        <v>1.0305695936000182E-4</v>
      </c>
      <c r="C942" s="9">
        <f>$E$4*Table154[[#This Row],[Potenza media oraria consumata normalizzata]]</f>
        <v>31.978574489408565</v>
      </c>
    </row>
    <row r="943" x14ac:dyDescent="0.25">
      <c r="A943" s="4">
        <v>43505.208358333337</v>
      </c>
      <c r="B943">
        <v>1.2128721727062413E-4</v>
      </c>
      <c r="C943" s="9">
        <f>$E$4*Table154[[#This Row],[Potenza media oraria consumata normalizzata]]</f>
        <v>37.635423519074671</v>
      </c>
    </row>
    <row r="944" x14ac:dyDescent="0.25">
      <c r="A944" s="4">
        <v>43505.250025057867</v>
      </c>
      <c r="B944">
        <v>1.5228148505674134E-4</v>
      </c>
      <c r="C944" s="9">
        <f>$E$4*Table154[[#This Row],[Potenza media oraria consumata normalizzata]]</f>
        <v>47.252944813106836</v>
      </c>
    </row>
    <row r="945" x14ac:dyDescent="0.25">
      <c r="A945" s="4">
        <v>43505.291691782404</v>
      </c>
      <c r="B945">
        <v>1.3704606086461526E-4</v>
      </c>
      <c r="C945" s="9">
        <f>$E$4*Table154[[#This Row],[Potenza media oraria consumata normalizzata]]</f>
        <v>42.525392686290111</v>
      </c>
    </row>
    <row r="946" x14ac:dyDescent="0.25">
      <c r="A946" s="4">
        <v>43505.333358506941</v>
      </c>
      <c r="B946">
        <v>1.0396487400540339E-4</v>
      </c>
      <c r="C946" s="9">
        <f>$E$4*Table154[[#This Row],[Potenza media oraria consumata normalizzata]]</f>
        <v>32.26030040387667</v>
      </c>
    </row>
    <row r="947" x14ac:dyDescent="0.25">
      <c r="A947" s="4">
        <v>43505.375025231479</v>
      </c>
      <c r="B947">
        <v>1.0619191081208214E-4</v>
      </c>
      <c r="C947" s="9">
        <f>$E$4*Table154[[#This Row],[Potenza media oraria consumata normalizzata]]</f>
        <v>32.951349924989088</v>
      </c>
    </row>
    <row r="948" x14ac:dyDescent="0.25">
      <c r="A948" s="4">
        <v>43505.416691956016</v>
      </c>
      <c r="B948">
        <v>1.0912464136584704E-4</v>
      </c>
      <c r="C948" s="9">
        <f>$E$4*Table154[[#This Row],[Potenza media oraria consumata normalizzata]]</f>
        <v>33.861376215822332</v>
      </c>
    </row>
    <row r="949" x14ac:dyDescent="0.25">
      <c r="A949" s="4">
        <v>43505.458358680553</v>
      </c>
      <c r="B949">
        <v>8.5283261143375062E-5</v>
      </c>
      <c r="C949" s="9">
        <f>$E$4*Table154[[#This Row],[Potenza media oraria consumata normalizzata]]</f>
        <v>26.463395932789282</v>
      </c>
    </row>
    <row r="950" x14ac:dyDescent="0.25">
      <c r="A950" s="4">
        <v>43505.50002540509</v>
      </c>
      <c r="B950">
        <v>1.7219493713048321E-4</v>
      </c>
      <c r="C950" s="9">
        <f>$E$4*Table154[[#This Row],[Potenza media oraria consumata normalizzata]]</f>
        <v>53.432088991588941</v>
      </c>
    </row>
    <row r="951" x14ac:dyDescent="0.25">
      <c r="A951" s="4">
        <v>43505.541692129627</v>
      </c>
      <c r="B951">
        <v>1.1431885504326708E-4</v>
      </c>
      <c r="C951" s="9">
        <f>$E$4*Table154[[#This Row],[Potenza media oraria consumata normalizzata]]</f>
        <v>35.473140719925773</v>
      </c>
    </row>
    <row r="952" x14ac:dyDescent="0.25">
      <c r="A952" s="4">
        <v>43505.583358854165</v>
      </c>
      <c r="B952">
        <v>1.0220301131676843E-4</v>
      </c>
      <c r="C952" s="9">
        <f>$E$4*Table154[[#This Row],[Potenza media oraria consumata normalizzata]]</f>
        <v>31.713594411593242</v>
      </c>
    </row>
    <row r="953" x14ac:dyDescent="0.25">
      <c r="A953" s="4">
        <v>43505.625025578702</v>
      </c>
      <c r="B953">
        <v>8.9130532584247017E-5</v>
      </c>
      <c r="C953" s="9">
        <f>$E$4*Table154[[#This Row],[Potenza media oraria consumata normalizzata]]</f>
        <v>27.657204260891849</v>
      </c>
    </row>
    <row r="954" x14ac:dyDescent="0.25">
      <c r="A954" s="4">
        <v>43505.666692303239</v>
      </c>
      <c r="B954">
        <v>1.2656176096617868E-4</v>
      </c>
      <c r="C954" s="9">
        <f>$E$4*Table154[[#This Row],[Potenza media oraria consumata normalizzata]]</f>
        <v>39.272114427805249</v>
      </c>
    </row>
    <row r="955" x14ac:dyDescent="0.25">
      <c r="A955" s="4">
        <v>43505.708359027776</v>
      </c>
      <c r="B955">
        <v>1.0704165056810857E-4</v>
      </c>
      <c r="C955" s="9">
        <f>$E$4*Table154[[#This Row],[Potenza media oraria consumata normalizzata]]</f>
        <v>33.215024171284092</v>
      </c>
    </row>
    <row r="956" x14ac:dyDescent="0.25">
      <c r="A956" s="4">
        <v>43505.750025752313</v>
      </c>
      <c r="B956">
        <v>1.3410160031188445E-4</v>
      </c>
      <c r="C956" s="9">
        <f>$E$4*Table154[[#This Row],[Potenza media oraria consumata normalizzata]]</f>
        <v>41.611726576777748</v>
      </c>
    </row>
    <row r="957" x14ac:dyDescent="0.25">
      <c r="A957" s="4">
        <v>43505.791692476851</v>
      </c>
      <c r="B957">
        <v>1.2680038014511238E-4</v>
      </c>
      <c r="C957" s="9">
        <f>$E$4*Table154[[#This Row],[Potenza media oraria consumata normalizzata]]</f>
        <v>39.346157959028368</v>
      </c>
    </row>
    <row r="958" x14ac:dyDescent="0.25">
      <c r="A958" s="4">
        <v>43505.833359201388</v>
      </c>
      <c r="B958">
        <v>1.3632595105653707E-4</v>
      </c>
      <c r="C958" s="9">
        <f>$E$4*Table154[[#This Row],[Potenza media oraria consumata normalizzata]]</f>
        <v>42.301942612843455</v>
      </c>
    </row>
    <row r="959" x14ac:dyDescent="0.25">
      <c r="A959" s="4">
        <v>43505.875025925925</v>
      </c>
      <c r="B959">
        <v>1.0829698227652793E-4</v>
      </c>
      <c r="C959" s="9">
        <f>$E$4*Table154[[#This Row],[Potenza media oraria consumata normalizzata]]</f>
        <v>33.604553600406618</v>
      </c>
    </row>
    <row r="960" x14ac:dyDescent="0.25">
      <c r="A960" s="4">
        <v>43505.916692650462</v>
      </c>
      <c r="B960">
        <v>1.1732809823520351E-4</v>
      </c>
      <c r="C960" s="9">
        <f>$E$4*Table154[[#This Row],[Potenza media oraria consumata normalizzata]]</f>
        <v>36.406908882383647</v>
      </c>
    </row>
    <row r="961" x14ac:dyDescent="0.25">
      <c r="A961" s="4">
        <v>43505.958359374999</v>
      </c>
      <c r="B961">
        <v>1.0368648283411669E-4</v>
      </c>
      <c r="C961" s="9">
        <f>$E$4*Table154[[#This Row],[Potenza media oraria consumata normalizzata]]</f>
        <v>32.17391562342641</v>
      </c>
    </row>
    <row r="962" x14ac:dyDescent="0.25">
      <c r="A962" s="4">
        <v>43506.000026099537</v>
      </c>
      <c r="B962">
        <v>7.8722939487941269E-5</v>
      </c>
      <c r="C962" s="9">
        <f>$E$4*Table154[[#This Row],[Potenza media oraria consumata normalizzata]]</f>
        <v>24.427728123108174</v>
      </c>
    </row>
    <row r="963" x14ac:dyDescent="0.25">
      <c r="A963" s="4">
        <v>43506.041692824074</v>
      </c>
      <c r="B963">
        <v>7.7298086628470975E-5</v>
      </c>
      <c r="C963" s="9">
        <f>$E$4*Table154[[#This Row],[Potenza media oraria consumata normalizzata]]</f>
        <v>23.985596280814544</v>
      </c>
    </row>
    <row r="964" x14ac:dyDescent="0.25">
      <c r="A964" s="4">
        <v>43506.083359548611</v>
      </c>
      <c r="B964">
        <v>7.3290320574666881E-5</v>
      </c>
      <c r="C964" s="9">
        <f>$E$4*Table154[[#This Row],[Potenza media oraria consumata normalizzata]]</f>
        <v>22.741986474319134</v>
      </c>
    </row>
    <row r="965" x14ac:dyDescent="0.25">
      <c r="A965" s="4">
        <v>43506.125026273148</v>
      </c>
      <c r="B965">
        <v>5.7573734797544472E-5</v>
      </c>
      <c r="C965" s="9">
        <f>$E$4*Table154[[#This Row],[Potenza media oraria consumata normalizzata]]</f>
        <v>17.86512990767805</v>
      </c>
    </row>
    <row r="966" x14ac:dyDescent="0.25">
      <c r="A966" s="4">
        <v>43506.166692997685</v>
      </c>
      <c r="B966">
        <v>1.1067753711084596E-4</v>
      </c>
      <c r="C966" s="9">
        <f>$E$4*Table154[[#This Row],[Potenza media oraria consumata normalizzata]]</f>
        <v>34.343239765495504</v>
      </c>
    </row>
    <row r="967" x14ac:dyDescent="0.25">
      <c r="A967" s="4">
        <v>43506.208359722223</v>
      </c>
      <c r="B967">
        <v>9.5296346623477917E-5</v>
      </c>
      <c r="C967" s="9">
        <f>$E$4*Table154[[#This Row],[Potenza media oraria consumata normalizzata]]</f>
        <v>29.570456357265197</v>
      </c>
    </row>
    <row r="968" x14ac:dyDescent="0.25">
      <c r="A968" s="4">
        <v>43506.25002644676</v>
      </c>
      <c r="B968">
        <v>1.1254158778467494E-4</v>
      </c>
      <c r="C968" s="9">
        <f>$E$4*Table154[[#This Row],[Potenza media oraria consumata normalizzata]]</f>
        <v>34.921654689584635</v>
      </c>
    </row>
    <row r="969" x14ac:dyDescent="0.25">
      <c r="A969" s="4">
        <v>43506.291693171297</v>
      </c>
      <c r="B969">
        <v>9.482255764588732E-5</v>
      </c>
      <c r="C969" s="9">
        <f>$E$4*Table154[[#This Row],[Potenza media oraria consumata normalizzata]]</f>
        <v>29.423439637518836</v>
      </c>
    </row>
    <row r="970" x14ac:dyDescent="0.25">
      <c r="A970" s="4">
        <v>43506.333359895834</v>
      </c>
      <c r="B970">
        <v>7.0723093873403253E-5</v>
      </c>
      <c r="C970" s="9">
        <f>$E$4*Table154[[#This Row],[Potenza media oraria consumata normalizzata]]</f>
        <v>21.945376028917028</v>
      </c>
    </row>
    <row r="971" x14ac:dyDescent="0.25">
      <c r="A971" s="4">
        <v>43506.375026620372</v>
      </c>
      <c r="B971">
        <v>1.1501968794083642E-4</v>
      </c>
      <c r="C971" s="9">
        <f>$E$4*Table154[[#This Row],[Potenza media oraria consumata normalizzata]]</f>
        <v>35.69060916804154</v>
      </c>
    </row>
    <row r="972" x14ac:dyDescent="0.25">
      <c r="A972" s="4">
        <v>43506.416693344909</v>
      </c>
      <c r="B972">
        <v>1.4611325106520423E-4</v>
      </c>
      <c r="C972" s="9">
        <f>$E$4*Table154[[#This Row],[Potenza media oraria consumata normalizzata]]</f>
        <v>45.338941805532876</v>
      </c>
    </row>
    <row r="973" x14ac:dyDescent="0.25">
      <c r="A973" s="4">
        <v>43506.458360069446</v>
      </c>
      <c r="B973">
        <v>1.1483724988814003E-4</v>
      </c>
      <c r="C973" s="9">
        <f>$E$4*Table154[[#This Row],[Potenza media oraria consumata normalizzata]]</f>
        <v>35.633998640289853</v>
      </c>
    </row>
    <row r="974" x14ac:dyDescent="0.25">
      <c r="A974" s="4">
        <v>43506.500026793983</v>
      </c>
      <c r="B974">
        <v>9.8023544391557569E-5</v>
      </c>
      <c r="C974" s="9">
        <f>$E$4*Table154[[#This Row],[Potenza media oraria consumata normalizzata]]</f>
        <v>30.416705824700315</v>
      </c>
    </row>
    <row r="975" x14ac:dyDescent="0.25">
      <c r="A975" s="4">
        <v>43506.54169351852</v>
      </c>
      <c r="B975">
        <v>1.0279296562823742E-4</v>
      </c>
      <c r="C975" s="9">
        <f>$E$4*Table154[[#This Row],[Potenza media oraria consumata normalizzata]]</f>
        <v>31.89665723444207</v>
      </c>
    </row>
    <row r="976" x14ac:dyDescent="0.25">
      <c r="A976" s="4">
        <v>43506.583360243058</v>
      </c>
      <c r="B976">
        <v>8.5495799744089617E-5</v>
      </c>
      <c r="C976" s="9">
        <f>$E$4*Table154[[#This Row],[Potenza media oraria consumata normalizzata]]</f>
        <v>26.52934666059101</v>
      </c>
    </row>
    <row r="977" x14ac:dyDescent="0.25">
      <c r="A977" s="4">
        <v>43506.625026967595</v>
      </c>
      <c r="B977">
        <v>9.0639405561723403E-5</v>
      </c>
      <c r="C977" s="9">
        <f>$E$4*Table154[[#This Row],[Potenza media oraria consumata normalizzata]]</f>
        <v>28.125407545802773</v>
      </c>
    </row>
    <row r="978" x14ac:dyDescent="0.25">
      <c r="A978" s="4">
        <v>43506.666693692132</v>
      </c>
      <c r="B978">
        <v>1.1049491461724064E-4</v>
      </c>
      <c r="C978" s="9">
        <f>$E$4*Table154[[#This Row],[Potenza media oraria consumata normalizzata]]</f>
        <v>34.286572005729774</v>
      </c>
    </row>
    <row r="979" x14ac:dyDescent="0.25">
      <c r="A979" s="4">
        <v>43506.708360416669</v>
      </c>
      <c r="B979">
        <v>1.1677269105121091E-4</v>
      </c>
      <c r="C979" s="9">
        <f>$E$4*Table154[[#This Row],[Potenza media oraria consumata normalizzata]]</f>
        <v>36.234566033190745</v>
      </c>
    </row>
    <row r="980" x14ac:dyDescent="0.25">
      <c r="A980" s="4">
        <v>43506.750027141206</v>
      </c>
      <c r="B980">
        <v>1.9558631965711911E-4</v>
      </c>
      <c r="C980" s="9">
        <f>$E$4*Table154[[#This Row],[Potenza media oraria consumata normalizzata]]</f>
        <v>60.690434989604064</v>
      </c>
    </row>
    <row r="981" x14ac:dyDescent="0.25">
      <c r="A981" s="4">
        <v>43506.791693865744</v>
      </c>
      <c r="B981">
        <v>1.3975393636086756E-4</v>
      </c>
      <c r="C981" s="9">
        <f>$E$4*Table154[[#This Row],[Potenza media oraria consumata normalizzata]]</f>
        <v>43.365646452777206</v>
      </c>
    </row>
    <row r="982" x14ac:dyDescent="0.25">
      <c r="A982" s="4">
        <v>43506.833360590281</v>
      </c>
      <c r="B982">
        <v>1.0720730823040961E-4</v>
      </c>
      <c r="C982" s="9">
        <f>$E$4*Table154[[#This Row],[Potenza media oraria consumata normalizzata]]</f>
        <v>33.266427743896102</v>
      </c>
    </row>
    <row r="983" x14ac:dyDescent="0.25">
      <c r="A983" s="4">
        <v>43506.875027314818</v>
      </c>
      <c r="B983">
        <v>1.0855873314296544E-4</v>
      </c>
      <c r="C983" s="9">
        <f>$E$4*Table154[[#This Row],[Potenza media oraria consumata normalizzata]]</f>
        <v>33.685774894262174</v>
      </c>
    </row>
    <row r="984" x14ac:dyDescent="0.25">
      <c r="A984" s="4">
        <v>43506.916694039355</v>
      </c>
      <c r="B984">
        <v>8.1757062506166635E-5</v>
      </c>
      <c r="C984" s="9">
        <f>$E$4*Table154[[#This Row],[Potenza media oraria consumata normalizzata]]</f>
        <v>25.369216495663508</v>
      </c>
    </row>
    <row r="985" x14ac:dyDescent="0.25">
      <c r="A985" s="4">
        <v>43506.958360763892</v>
      </c>
      <c r="B985">
        <v>8.3323045760569218E-5</v>
      </c>
      <c r="C985" s="9">
        <f>$E$4*Table154[[#This Row],[Potenza media oraria consumata normalizzata]]</f>
        <v>25.855141099504628</v>
      </c>
    </row>
    <row r="986" x14ac:dyDescent="0.25">
      <c r="A986" s="4">
        <v>43507.000027488422</v>
      </c>
      <c r="B986">
        <v>7.4732848588367369E-5</v>
      </c>
      <c r="C986" s="9">
        <f>$E$4*Table154[[#This Row],[Potenza media oraria consumata normalizzata]]</f>
        <v>23.189602916970394</v>
      </c>
    </row>
    <row r="987" x14ac:dyDescent="0.25">
      <c r="A987" s="4">
        <v>43507.04169421296</v>
      </c>
      <c r="B987">
        <v>8.3935841211585756E-5</v>
      </c>
      <c r="C987" s="9">
        <f>$E$4*Table154[[#This Row],[Potenza media oraria consumata normalizzata]]</f>
        <v>26.045291527955062</v>
      </c>
    </row>
    <row r="988" x14ac:dyDescent="0.25">
      <c r="A988" s="4">
        <v>43507.083360937497</v>
      </c>
      <c r="B988">
        <v>8.4370073566561595E-5</v>
      </c>
      <c r="C988" s="9">
        <f>$E$4*Table154[[#This Row],[Potenza media oraria consumata normalizzata]]</f>
        <v>26.180033827704062</v>
      </c>
    </row>
    <row r="989" x14ac:dyDescent="0.25">
      <c r="A989" s="4">
        <v>43507.125027662034</v>
      </c>
      <c r="B989">
        <v>7.4416573310211222E-5</v>
      </c>
      <c r="C989" s="9">
        <f>$E$4*Table154[[#This Row],[Potenza media oraria consumata normalizzata]]</f>
        <v>23.091462698158541</v>
      </c>
    </row>
    <row r="990" x14ac:dyDescent="0.25">
      <c r="A990" s="4">
        <v>43507.166694386571</v>
      </c>
      <c r="B990">
        <v>1.0436177158861117E-4</v>
      </c>
      <c r="C990" s="9">
        <f>$E$4*Table154[[#This Row],[Potenza media oraria consumata normalizzata]]</f>
        <v>32.383457723946044</v>
      </c>
    </row>
    <row r="991" x14ac:dyDescent="0.25">
      <c r="A991" s="4">
        <v>43507.208361111108</v>
      </c>
      <c r="B991">
        <v>1.2456202970361995E-4</v>
      </c>
      <c r="C991" s="9">
        <f>$E$4*Table154[[#This Row],[Potenza media oraria consumata normalizzata]]</f>
        <v>38.65159781703327</v>
      </c>
    </row>
    <row r="992" x14ac:dyDescent="0.25">
      <c r="A992" s="4">
        <v>43507.250027835646</v>
      </c>
      <c r="B992">
        <v>1.177921796950871E-4</v>
      </c>
      <c r="C992" s="9">
        <f>$E$4*Table154[[#This Row],[Potenza media oraria consumata normalizzata]]</f>
        <v>36.550913359385525</v>
      </c>
    </row>
    <row r="993" x14ac:dyDescent="0.25">
      <c r="A993" s="4">
        <v>43507.291694560183</v>
      </c>
      <c r="B993">
        <v>9.2967126157574126E-5</v>
      </c>
      <c r="C993" s="9">
        <f>$E$4*Table154[[#This Row],[Potenza media oraria consumata normalizzata]]</f>
        <v>28.847699246695253</v>
      </c>
    </row>
    <row r="994" x14ac:dyDescent="0.25">
      <c r="A994" s="4">
        <v>43507.33336128472</v>
      </c>
      <c r="B994">
        <v>1.1263860447380296E-4</v>
      </c>
      <c r="C994" s="9">
        <f>$E$4*Table154[[#This Row],[Potenza media oraria consumata normalizzata]]</f>
        <v>34.951758968221057</v>
      </c>
    </row>
    <row r="995" x14ac:dyDescent="0.25">
      <c r="A995" s="4">
        <v>43507.375028009257</v>
      </c>
      <c r="B995">
        <v>1.1812843199115271E-4</v>
      </c>
      <c r="C995" s="9">
        <f>$E$4*Table154[[#This Row],[Potenza media oraria consumata normalizzata]]</f>
        <v>36.655252446854682</v>
      </c>
    </row>
    <row r="996" x14ac:dyDescent="0.25">
      <c r="A996" s="4">
        <v>43507.416694733794</v>
      </c>
      <c r="B996">
        <v>1.211577703970913E-4</v>
      </c>
      <c r="C996" s="9">
        <f>$E$4*Table154[[#This Row],[Potenza media oraria consumata normalizzata]]</f>
        <v>37.595256154217431</v>
      </c>
    </row>
    <row r="997" x14ac:dyDescent="0.25">
      <c r="A997" s="4">
        <v>43507.458361458332</v>
      </c>
      <c r="B997">
        <v>1.0332727194145106E-4</v>
      </c>
      <c r="C997" s="9">
        <f>$E$4*Table154[[#This Row],[Potenza media oraria consumata normalizzata]]</f>
        <v>32.06245248343226</v>
      </c>
    </row>
    <row r="998" x14ac:dyDescent="0.25">
      <c r="A998" s="4">
        <v>43507.500028182869</v>
      </c>
      <c r="B998">
        <v>1.3020637243885423E-4</v>
      </c>
      <c r="C998" s="9">
        <f>$E$4*Table154[[#This Row],[Potenza media oraria consumata normalizzata]]</f>
        <v>40.40303736777647</v>
      </c>
    </row>
    <row r="999" x14ac:dyDescent="0.25">
      <c r="A999" s="4">
        <v>43507.541694907406</v>
      </c>
      <c r="B999">
        <v>1.0843396733171059E-4</v>
      </c>
      <c r="C999" s="9">
        <f>$E$4*Table154[[#This Row],[Potenza media oraria consumata normalizzata]]</f>
        <v>33.647060063029798</v>
      </c>
    </row>
    <row r="1000" x14ac:dyDescent="0.25">
      <c r="A1000" s="4">
        <v>43507.583361631943</v>
      </c>
      <c r="B1000">
        <v>1.1707202682726481E-4</v>
      </c>
      <c r="C1000" s="9">
        <f>$E$4*Table154[[#This Row],[Potenza media oraria consumata normalizzata]]</f>
        <v>36.327449924500272</v>
      </c>
    </row>
    <row r="1001" x14ac:dyDescent="0.25">
      <c r="A1001" s="4">
        <v>43507.62502835648</v>
      </c>
      <c r="B1001">
        <v>1.1707207323700525E-4</v>
      </c>
      <c r="C1001" s="9">
        <f>$E$4*Table154[[#This Row],[Potenza media oraria consumata normalizzata]]</f>
        <v>36.327464325442733</v>
      </c>
    </row>
    <row r="1002" x14ac:dyDescent="0.25">
      <c r="A1002" s="4">
        <v>43507.666695081018</v>
      </c>
      <c r="B1002">
        <v>1.1266987352307415E-4</v>
      </c>
      <c r="C1002" s="9">
        <f>$E$4*Table154[[#This Row],[Potenza media oraria consumata normalizzata]]</f>
        <v>34.961461754209907</v>
      </c>
    </row>
    <row r="1003" x14ac:dyDescent="0.25">
      <c r="A1003" s="4">
        <v>43507.708361805555</v>
      </c>
      <c r="B1003">
        <v>1.0727857018939014E-4</v>
      </c>
      <c r="C1003" s="9">
        <f>$E$4*Table154[[#This Row],[Potenza media oraria consumata normalizzata]]</f>
        <v>33.288540329767763</v>
      </c>
    </row>
    <row r="1004" x14ac:dyDescent="0.25">
      <c r="A1004" s="4">
        <v>43507.750028530092</v>
      </c>
      <c r="B1004">
        <v>1.4518968980289004E-4</v>
      </c>
      <c r="C1004" s="9">
        <f>$E$4*Table154[[#This Row],[Potenza media oraria consumata normalizzata]]</f>
        <v>45.052360745836779</v>
      </c>
    </row>
    <row r="1005" x14ac:dyDescent="0.25">
      <c r="A1005" s="4">
        <v>43507.791695254629</v>
      </c>
      <c r="B1005">
        <v>1.3767174966591514E-4</v>
      </c>
      <c r="C1005" s="9">
        <f>$E$4*Table154[[#This Row],[Potenza media oraria consumata normalizzata]]</f>
        <v>42.719543921333468</v>
      </c>
    </row>
    <row r="1006" x14ac:dyDescent="0.25">
      <c r="A1006" s="4">
        <v>43507.833361979167</v>
      </c>
      <c r="B1006">
        <v>1.3583880807747383E-4</v>
      </c>
      <c r="C1006" s="9">
        <f>$E$4*Table154[[#This Row],[Potenza media oraria consumata normalizzata]]</f>
        <v>42.150782146440129</v>
      </c>
    </row>
    <row r="1007" x14ac:dyDescent="0.25">
      <c r="A1007" s="4">
        <v>43507.875028703704</v>
      </c>
      <c r="B1007">
        <v>1.1267485030968335E-4</v>
      </c>
      <c r="C1007" s="9">
        <f>$E$4*Table154[[#This Row],[Potenza media oraria consumata normalizzata]]</f>
        <v>34.963006051094744</v>
      </c>
    </row>
    <row r="1008" x14ac:dyDescent="0.25">
      <c r="A1008" s="4">
        <v>43507.916695428241</v>
      </c>
      <c r="B1008">
        <v>9.4746374562988499E-5</v>
      </c>
      <c r="C1008" s="9">
        <f>$E$4*Table154[[#This Row],[Potenza media oraria consumata normalizzata]]</f>
        <v>29.399800026895331</v>
      </c>
    </row>
    <row r="1009" x14ac:dyDescent="0.25">
      <c r="A1009" s="4">
        <v>43507.958362152778</v>
      </c>
      <c r="B1009">
        <v>9.6899886105278557E-5</v>
      </c>
      <c r="C1009" s="9">
        <f>$E$4*Table154[[#This Row],[Potenza media oraria consumata normalizzata]]</f>
        <v>30.068034658467937</v>
      </c>
    </row>
    <row r="1010" x14ac:dyDescent="0.25">
      <c r="A1010" s="4">
        <v>43508.000028877315</v>
      </c>
      <c r="B1010">
        <v>8.383765320694157E-5</v>
      </c>
      <c r="C1010" s="9">
        <f>$E$4*Table154[[#This Row],[Potenza media oraria consumata normalizzata]]</f>
        <v>26.014823790113969</v>
      </c>
    </row>
    <row r="1011" x14ac:dyDescent="0.25">
      <c r="A1011" s="4">
        <v>43508.041695601853</v>
      </c>
      <c r="B1011">
        <v>7.8102088688283909E-5</v>
      </c>
      <c r="C1011" s="9">
        <f>$E$4*Table154[[#This Row],[Potenza media oraria consumata normalizzata]]</f>
        <v>24.235078119974496</v>
      </c>
    </row>
    <row r="1012" x14ac:dyDescent="0.25">
      <c r="A1012" s="4">
        <v>43508.08336232639</v>
      </c>
      <c r="B1012">
        <v>8.6169717337332161E-5</v>
      </c>
      <c r="C1012" s="9">
        <f>$E$4*Table154[[#This Row],[Potenza media oraria consumata normalizzata]]</f>
        <v>26.73846328977417</v>
      </c>
    </row>
    <row r="1013" x14ac:dyDescent="0.25">
      <c r="A1013" s="4">
        <v>43508.125029050927</v>
      </c>
      <c r="B1013">
        <v>8.8809802547853785E-5</v>
      </c>
      <c r="C1013" s="9">
        <f>$E$4*Table154[[#This Row],[Potenza media oraria consumata normalizzata]]</f>
        <v>27.557681730599029</v>
      </c>
    </row>
    <row r="1014" x14ac:dyDescent="0.25">
      <c r="A1014" s="4">
        <v>43508.166695775464</v>
      </c>
      <c r="B1014">
        <v>1.0376817053507284E-4</v>
      </c>
      <c r="C1014" s="9">
        <f>$E$4*Table154[[#This Row],[Potenza media oraria consumata normalizzata]]</f>
        <v>32.1992633170331</v>
      </c>
    </row>
    <row r="1015" x14ac:dyDescent="0.25">
      <c r="A1015" s="4">
        <v>43508.208362500001</v>
      </c>
      <c r="B1015">
        <v>1.3339303257105644E-4</v>
      </c>
      <c r="C1015" s="9">
        <f>$E$4*Table154[[#This Row],[Potenza media oraria consumata normalizzata]]</f>
        <v>41.391858006798813</v>
      </c>
    </row>
    <row r="1016" x14ac:dyDescent="0.25">
      <c r="A1016" s="4">
        <v>43508.250029224539</v>
      </c>
      <c r="B1016">
        <v>9.3394108987026131E-5</v>
      </c>
      <c r="C1016" s="9">
        <f>$E$4*Table154[[#This Row],[Potenza media oraria consumata normalizzata]]</f>
        <v>28.980192018674209</v>
      </c>
    </row>
    <row r="1017" x14ac:dyDescent="0.25">
      <c r="A1017" s="4">
        <v>43508.291695949076</v>
      </c>
      <c r="B1017">
        <v>1.2228420250000915E-4</v>
      </c>
      <c r="C1017" s="9">
        <f>$E$4*Table154[[#This Row],[Potenza media oraria consumata normalizzata]]</f>
        <v>37.944788035752836</v>
      </c>
    </row>
    <row r="1018" x14ac:dyDescent="0.25">
      <c r="A1018" s="4">
        <v>43508.333362673613</v>
      </c>
      <c r="B1018">
        <v>8.5619140398866681E-5</v>
      </c>
      <c r="C1018" s="9">
        <f>$E$4*Table154[[#This Row],[Potenza media oraria consumata normalizzata]]</f>
        <v>26.567619265768332</v>
      </c>
    </row>
    <row r="1019" x14ac:dyDescent="0.25">
      <c r="A1019" s="4">
        <v>43508.37502939815</v>
      </c>
      <c r="B1019">
        <v>8.9912816493818726E-5</v>
      </c>
      <c r="C1019" s="9">
        <f>$E$4*Table154[[#This Row],[Potenza media oraria consumata normalizzata]]</f>
        <v>27.899946958031951</v>
      </c>
    </row>
    <row r="1020" x14ac:dyDescent="0.25">
      <c r="A1020" s="4">
        <v>43508.416696122687</v>
      </c>
      <c r="B1020">
        <v>1.0581262959221503E-4</v>
      </c>
      <c r="C1020" s="9">
        <f>$E$4*Table154[[#This Row],[Potenza media oraria consumata normalizzata]]</f>
        <v>32.833658962464327</v>
      </c>
    </row>
    <row r="1021" x14ac:dyDescent="0.25">
      <c r="A1021" s="4">
        <v>43508.458362847225</v>
      </c>
      <c r="B1021">
        <v>1.0310115429339555E-4</v>
      </c>
      <c r="C1021" s="9">
        <f>$E$4*Table154[[#This Row],[Potenza media oraria consumata normalizzata]]</f>
        <v>31.992288177240638</v>
      </c>
    </row>
    <row r="1022" x14ac:dyDescent="0.25">
      <c r="A1022" s="4">
        <v>43508.500029571762</v>
      </c>
      <c r="B1022">
        <v>1.3272625599076909E-4</v>
      </c>
      <c r="C1022" s="9">
        <f>$E$4*Table154[[#This Row],[Potenza media oraria consumata normalizzata]]</f>
        <v>41.184957233935648</v>
      </c>
    </row>
    <row r="1023" x14ac:dyDescent="0.25">
      <c r="A1023" s="4">
        <v>43508.541696296299</v>
      </c>
      <c r="B1023">
        <v>8.6076174679875891E-5</v>
      </c>
      <c r="C1023" s="9">
        <f>$E$4*Table154[[#This Row],[Potenza media oraria consumata normalizzata]]</f>
        <v>26.70943700316549</v>
      </c>
    </row>
    <row r="1024" x14ac:dyDescent="0.25">
      <c r="A1024" s="4">
        <v>43508.583363020836</v>
      </c>
      <c r="B1024">
        <v>1.2721573230949925E-4</v>
      </c>
      <c r="C1024" s="9">
        <f>$E$4*Table154[[#This Row],[Potenza media oraria consumata normalizzata]]</f>
        <v>39.475041735637618</v>
      </c>
    </row>
    <row r="1025" x14ac:dyDescent="0.25">
      <c r="A1025" s="4">
        <v>43508.625029745373</v>
      </c>
      <c r="B1025">
        <v>9.9629216772876861E-5</v>
      </c>
      <c r="C1025" s="9">
        <f>$E$4*Table154[[#This Row],[Potenza media oraria consumata normalizzata]]</f>
        <v>30.914945964623691</v>
      </c>
    </row>
    <row r="1026" x14ac:dyDescent="0.25">
      <c r="A1026" s="4">
        <v>43508.666696469911</v>
      </c>
      <c r="B1026">
        <v>1.096789889393788E-4</v>
      </c>
      <c r="C1026" s="9">
        <f>$E$4*Table154[[#This Row],[Potenza media oraria consumata normalizzata]]</f>
        <v>34.033390267889239</v>
      </c>
    </row>
    <row r="1027" x14ac:dyDescent="0.25">
      <c r="A1027" s="4">
        <v>43508.708363194448</v>
      </c>
      <c r="B1027">
        <v>1.548577963490131E-4</v>
      </c>
      <c r="C1027" s="9">
        <f>$E$4*Table154[[#This Row],[Potenza media oraria consumata normalizzata]]</f>
        <v>48.052374207098765</v>
      </c>
    </row>
    <row r="1028" x14ac:dyDescent="0.25">
      <c r="A1028" s="4">
        <v>43508.750029918985</v>
      </c>
      <c r="B1028">
        <v>1.5105581230115086E-4</v>
      </c>
      <c r="C1028" s="9">
        <f>$E$4*Table154[[#This Row],[Potenza media oraria consumata normalizzata]]</f>
        <v>46.872618557047112</v>
      </c>
    </row>
    <row r="1029" x14ac:dyDescent="0.25">
      <c r="A1029" s="4">
        <v>43508.791696643515</v>
      </c>
      <c r="B1029">
        <v>1.2836476944748701E-4</v>
      </c>
      <c r="C1029" s="9">
        <f>$E$4*Table154[[#This Row],[Potenza media oraria consumata normalizzata]]</f>
        <v>39.831587959555222</v>
      </c>
    </row>
    <row r="1030" x14ac:dyDescent="0.25">
      <c r="A1030" s="4">
        <v>43508.833363368052</v>
      </c>
      <c r="B1030">
        <v>1.3386158256748588E-4</v>
      </c>
      <c r="C1030" s="9">
        <f>$E$4*Table154[[#This Row],[Potenza media oraria consumata normalizzata]]</f>
        <v>41.537249070690869</v>
      </c>
    </row>
    <row r="1031" x14ac:dyDescent="0.25">
      <c r="A1031" s="4">
        <v>43508.875030092589</v>
      </c>
      <c r="B1031">
        <v>1.3215624644418624E-4</v>
      </c>
      <c r="C1031" s="9">
        <f>$E$4*Table154[[#This Row],[Potenza media oraria consumata normalizzata]]</f>
        <v>41.008083271630987</v>
      </c>
    </row>
    <row r="1032" x14ac:dyDescent="0.25">
      <c r="A1032" s="4">
        <v>43508.916696817127</v>
      </c>
      <c r="B1032">
        <v>1.1984628372959404E-4</v>
      </c>
      <c r="C1032" s="9">
        <f>$E$4*Table154[[#This Row],[Potenza media oraria consumata normalizzata]]</f>
        <v>37.188301841293033</v>
      </c>
    </row>
    <row r="1033" x14ac:dyDescent="0.25">
      <c r="A1033" s="4">
        <v>43508.958363541664</v>
      </c>
      <c r="B1033">
        <v>9.5067029012903194E-5</v>
      </c>
      <c r="C1033" s="9">
        <f>$E$4*Table154[[#This Row],[Potenza media oraria consumata normalizzata]]</f>
        <v>29.499299102703862</v>
      </c>
    </row>
    <row r="1034" x14ac:dyDescent="0.25">
      <c r="A1034" s="4">
        <v>43509.000030266201</v>
      </c>
      <c r="B1034">
        <v>7.9209678461949985E-5</v>
      </c>
      <c r="C1034" s="9">
        <f>$E$4*Table154[[#This Row],[Potenza media oraria consumata normalizzata]]</f>
        <v>24.578763226743082</v>
      </c>
    </row>
    <row r="1035" x14ac:dyDescent="0.25">
      <c r="A1035" s="4">
        <v>43509.041696990738</v>
      </c>
      <c r="B1035">
        <v>6.7434881648954897E-5</v>
      </c>
      <c r="C1035" s="9">
        <f>$E$4*Table154[[#This Row],[Potenza media oraria consumata normalizzata]]</f>
        <v>20.925043775670705</v>
      </c>
    </row>
    <row r="1036" x14ac:dyDescent="0.25">
      <c r="A1036" s="4">
        <v>43509.083363715275</v>
      </c>
      <c r="B1036">
        <v>7.7268220192815715E-5</v>
      </c>
      <c r="C1036" s="9">
        <f>$E$4*Table154[[#This Row],[Potenza media oraria consumata normalizzata]]</f>
        <v>23.976328725830715</v>
      </c>
    </row>
    <row r="1037" x14ac:dyDescent="0.25">
      <c r="A1037" s="4">
        <v>43509.125030439813</v>
      </c>
      <c r="B1037">
        <v>7.6384130643335159E-5</v>
      </c>
      <c r="C1037" s="9">
        <f>$E$4*Table154[[#This Row],[Potenza media oraria consumata normalizzata]]</f>
        <v>23.701995738626898</v>
      </c>
    </row>
    <row r="1038" x14ac:dyDescent="0.25">
      <c r="A1038" s="4">
        <v>43509.16669716435</v>
      </c>
      <c r="B1038">
        <v>1.0145183090408593E-4</v>
      </c>
      <c r="C1038" s="9">
        <f>$E$4*Table154[[#This Row],[Potenza media oraria consumata normalizzata]]</f>
        <v>31.480503129537865</v>
      </c>
    </row>
    <row r="1039" x14ac:dyDescent="0.25">
      <c r="A1039" s="4">
        <v>43509.208363888887</v>
      </c>
      <c r="B1039">
        <v>1.0740700085823668E-4</v>
      </c>
      <c r="C1039" s="9">
        <f>$E$4*Table154[[#This Row],[Potenza media oraria consumata normalizzata]]</f>
        <v>33.328392366310844</v>
      </c>
    </row>
    <row r="1040" x14ac:dyDescent="0.25">
      <c r="A1040" s="4">
        <v>43509.250030613424</v>
      </c>
      <c r="B1040">
        <v>1.027120914260601E-4</v>
      </c>
      <c r="C1040" s="9">
        <f>$E$4*Table154[[#This Row],[Potenza media oraria consumata normalizzata]]</f>
        <v>31.871561969506448</v>
      </c>
    </row>
    <row r="1041" x14ac:dyDescent="0.25">
      <c r="A1041" s="4">
        <v>43509.291697337962</v>
      </c>
      <c r="B1041">
        <v>1.3257812381047403E-4</v>
      </c>
      <c r="C1041" s="9">
        <f>$E$4*Table154[[#This Row],[Potenza media oraria consumata normalizzata]]</f>
        <v>41.138991818390089</v>
      </c>
    </row>
    <row r="1042" x14ac:dyDescent="0.25">
      <c r="A1042" s="4">
        <v>43509.333364062499</v>
      </c>
      <c r="B1042">
        <v>9.7668695534631369E-5</v>
      </c>
      <c r="C1042" s="9">
        <f>$E$4*Table154[[#This Row],[Potenza media oraria consumata normalizzata]]</f>
        <v>30.306596224396113</v>
      </c>
    </row>
    <row r="1043" x14ac:dyDescent="0.25">
      <c r="A1043" s="4">
        <v>43509.375030787036</v>
      </c>
      <c r="B1043">
        <v>1.0179084214576176E-4</v>
      </c>
      <c r="C1043" s="9">
        <f>$E$4*Table154[[#This Row],[Potenza media oraria consumata normalizzata]]</f>
        <v>31.585698317829873</v>
      </c>
    </row>
    <row r="1044" x14ac:dyDescent="0.25">
      <c r="A1044" s="4">
        <v>43509.416697511573</v>
      </c>
      <c r="B1044">
        <v>1.143726506334867E-4</v>
      </c>
      <c r="C1044" s="9">
        <f>$E$4*Table154[[#This Row],[Potenza media oraria consumata normalizzata]]</f>
        <v>35.48983349157092</v>
      </c>
    </row>
    <row r="1045" x14ac:dyDescent="0.25">
      <c r="A1045" s="4">
        <v>43509.45836423611</v>
      </c>
      <c r="B1045">
        <v>8.7974135110694044E-5</v>
      </c>
      <c r="C1045" s="9">
        <f>$E$4*Table154[[#This Row],[Potenza media oraria consumata normalizzata]]</f>
        <v>27.298374124848362</v>
      </c>
    </row>
    <row r="1046" x14ac:dyDescent="0.25">
      <c r="A1046" s="4">
        <v>43509.500030960648</v>
      </c>
      <c r="B1046">
        <v>1.2950897699438209E-4</v>
      </c>
      <c r="C1046" s="9">
        <f>$E$4*Table154[[#This Row],[Potenza media oraria consumata normalizzata]]</f>
        <v>40.186635561356766</v>
      </c>
    </row>
    <row r="1047" x14ac:dyDescent="0.25">
      <c r="A1047" s="4">
        <v>43509.541697685185</v>
      </c>
      <c r="B1047">
        <v>1.0661394545309318E-4</v>
      </c>
      <c r="C1047" s="9">
        <f>$E$4*Table154[[#This Row],[Potenza media oraria consumata normalizzata]]</f>
        <v>33.082307274094816</v>
      </c>
    </row>
    <row r="1048" x14ac:dyDescent="0.25">
      <c r="A1048" s="4">
        <v>43509.583364409722</v>
      </c>
      <c r="B1048">
        <v>7.6352877356940479E-5</v>
      </c>
      <c r="C1048" s="9">
        <f>$E$4*Table154[[#This Row],[Potenza media oraria consumata normalizzata]]</f>
        <v>23.692297843858629</v>
      </c>
    </row>
    <row r="1049" x14ac:dyDescent="0.25">
      <c r="A1049" s="4">
        <v>43509.625031134259</v>
      </c>
      <c r="B1049">
        <v>9.3370080948898892E-5</v>
      </c>
      <c r="C1049" s="9">
        <f>$E$4*Table154[[#This Row],[Potenza media oraria consumata normalizzata]]</f>
        <v>28.972736118443326</v>
      </c>
    </row>
    <row r="1050" x14ac:dyDescent="0.25">
      <c r="A1050" s="4">
        <v>43509.666697858796</v>
      </c>
      <c r="B1050">
        <v>1.0963665575819679E-4</v>
      </c>
      <c r="C1050" s="9">
        <f>$E$4*Table154[[#This Row],[Potenza media oraria consumata normalizzata]]</f>
        <v>34.020254281768466</v>
      </c>
    </row>
    <row r="1051" x14ac:dyDescent="0.25">
      <c r="A1051" s="4">
        <v>43509.708364583334</v>
      </c>
      <c r="B1051">
        <v>1.0200860359334467E-4</v>
      </c>
      <c r="C1051" s="9">
        <f>$E$4*Table154[[#This Row],[Potenza media oraria consumata normalizzata]]</f>
        <v>31.653269695014853</v>
      </c>
    </row>
    <row r="1052" x14ac:dyDescent="0.25">
      <c r="A1052" s="4">
        <v>43509.750031307871</v>
      </c>
      <c r="B1052">
        <v>2.2516182597557139E-4</v>
      </c>
      <c r="C1052" s="9">
        <f>$E$4*Table154[[#This Row],[Potenza media oraria consumata normalizzata]]</f>
        <v>69.867714600219799</v>
      </c>
    </row>
    <row r="1053" x14ac:dyDescent="0.25">
      <c r="A1053" s="4">
        <v>43509.791698032408</v>
      </c>
      <c r="B1053">
        <v>1.7546044194617283E-4</v>
      </c>
      <c r="C1053" s="9">
        <f>$E$4*Table154[[#This Row],[Potenza media oraria consumata normalizzata]]</f>
        <v>54.445375135897429</v>
      </c>
    </row>
    <row r="1054" x14ac:dyDescent="0.25">
      <c r="A1054" s="4">
        <v>43509.833364756945</v>
      </c>
      <c r="B1054">
        <v>1.2087644520531261E-4</v>
      </c>
      <c r="C1054" s="9">
        <f>$E$4*Table154[[#This Row],[Potenza media oraria consumata normalizzata]]</f>
        <v>37.507960947208502</v>
      </c>
    </row>
    <row r="1055" x14ac:dyDescent="0.25">
      <c r="A1055" s="4">
        <v>43509.875031481482</v>
      </c>
      <c r="B1055">
        <v>8.8661638710183034E-5</v>
      </c>
      <c r="C1055" s="9">
        <f>$E$4*Table154[[#This Row],[Potenza media oraria consumata normalizzata]]</f>
        <v>27.511706491769797</v>
      </c>
    </row>
    <row r="1056" x14ac:dyDescent="0.25">
      <c r="A1056" s="4">
        <v>43509.91669820602</v>
      </c>
      <c r="B1056">
        <v>8.0885345265129958E-5</v>
      </c>
      <c r="C1056" s="9">
        <f>$E$4*Table154[[#This Row],[Potenza media oraria consumata normalizzata]]</f>
        <v>25.098722635769825</v>
      </c>
    </row>
    <row r="1057" x14ac:dyDescent="0.25">
      <c r="A1057" s="4">
        <v>43509.958364930557</v>
      </c>
      <c r="B1057">
        <v>7.7589742098351999E-5</v>
      </c>
      <c r="C1057" s="9">
        <f>$E$4*Table154[[#This Row],[Potenza media oraria consumata normalizzata]]</f>
        <v>24.076096973118624</v>
      </c>
    </row>
    <row r="1058" x14ac:dyDescent="0.25">
      <c r="A1058" s="4">
        <v>43510.000031655094</v>
      </c>
      <c r="B1058">
        <v>8.4139666575555307E-5</v>
      </c>
      <c r="C1058" s="9">
        <f>$E$4*Table154[[#This Row],[Potenza media oraria consumata normalizzata]]</f>
        <v>26.108538538394811</v>
      </c>
    </row>
    <row r="1059" x14ac:dyDescent="0.25">
      <c r="A1059" s="4">
        <v>43510.041698379631</v>
      </c>
      <c r="B1059">
        <v>8.0489068347131931E-5</v>
      </c>
      <c r="C1059" s="9">
        <f>$E$4*Table154[[#This Row],[Potenza media oraria consumata normalizzata]]</f>
        <v>24.975757908115039</v>
      </c>
    </row>
    <row r="1060" x14ac:dyDescent="0.25">
      <c r="A1060" s="4">
        <v>43510.083365104168</v>
      </c>
      <c r="B1060">
        <v>8.7265377988315017E-5</v>
      </c>
      <c r="C1060" s="9">
        <f>$E$4*Table154[[#This Row],[Potenza media oraria consumata normalizzata]]</f>
        <v>27.078446789774151</v>
      </c>
    </row>
    <row r="1061" x14ac:dyDescent="0.25">
      <c r="A1061" s="4">
        <v>43510.125031828706</v>
      </c>
      <c r="B1061">
        <v>8.520555015287502E-5</v>
      </c>
      <c r="C1061" s="9">
        <f>$E$4*Table154[[#This Row],[Potenza media oraria consumata normalizzata]]</f>
        <v>26.439282212437117</v>
      </c>
    </row>
    <row r="1062" x14ac:dyDescent="0.25">
      <c r="A1062" s="4">
        <v>43510.166698553243</v>
      </c>
      <c r="B1062">
        <v>1.1942202707699831E-4</v>
      </c>
      <c r="C1062" s="9">
        <f>$E$4*Table154[[#This Row],[Potenza media oraria consumata normalizzata]]</f>
        <v>37.056655001992574</v>
      </c>
    </row>
    <row r="1063" x14ac:dyDescent="0.25">
      <c r="A1063" s="4">
        <v>43510.20836527778</v>
      </c>
      <c r="B1063">
        <v>1.1753985861829562E-4</v>
      </c>
      <c r="C1063" s="9">
        <f>$E$4*Table154[[#This Row],[Potenza media oraria consumata normalizzata]]</f>
        <v>36.472618129257128</v>
      </c>
    </row>
    <row r="1064" x14ac:dyDescent="0.25">
      <c r="A1064" s="4">
        <v>43510.250032002317</v>
      </c>
      <c r="B1064">
        <v>1.2560754431515154E-4</v>
      </c>
      <c r="C1064" s="9">
        <f>$E$4*Table154[[#This Row],[Potenza media oraria consumata normalizzata]]</f>
        <v>38.976021000991523</v>
      </c>
    </row>
    <row r="1065" x14ac:dyDescent="0.25">
      <c r="A1065" s="4">
        <v>43510.291698726855</v>
      </c>
      <c r="B1065">
        <v>1.2406481973260816E-4</v>
      </c>
      <c r="C1065" s="9">
        <f>$E$4*Table154[[#This Row],[Potenza media oraria consumata normalizzata]]</f>
        <v>38.497313563028314</v>
      </c>
    </row>
    <row r="1066" x14ac:dyDescent="0.25">
      <c r="A1066" s="4">
        <v>43510.333365451392</v>
      </c>
      <c r="B1066">
        <v>1.1464650128957501E-4</v>
      </c>
      <c r="C1066" s="9">
        <f>$E$4*Table154[[#This Row],[Potenza media oraria consumata normalizzata]]</f>
        <v>35.574809350155128</v>
      </c>
    </row>
    <row r="1067" x14ac:dyDescent="0.25">
      <c r="A1067" s="4">
        <v>43510.375032175929</v>
      </c>
      <c r="B1067">
        <v>1.1288844356110293E-4</v>
      </c>
      <c r="C1067" s="9">
        <f>$E$4*Table154[[#This Row],[Potenza media oraria consumata normalizzata]]</f>
        <v>35.029284037010243</v>
      </c>
    </row>
    <row r="1068" x14ac:dyDescent="0.25">
      <c r="A1068" s="4">
        <v>43510.416698900466</v>
      </c>
      <c r="B1068">
        <v>1.2572815945830989E-4</v>
      </c>
      <c r="C1068" s="9">
        <f>$E$4*Table154[[#This Row],[Potenza media oraria consumata normalizzata]]</f>
        <v>39.013447879913556</v>
      </c>
    </row>
    <row r="1069" x14ac:dyDescent="0.25">
      <c r="A1069" s="4">
        <v>43510.458365625003</v>
      </c>
      <c r="B1069">
        <v>1.1203184092049087E-4</v>
      </c>
      <c r="C1069" s="9">
        <f>$E$4*Table154[[#This Row],[Potenza media oraria consumata normalizzata]]</f>
        <v>34.763480237628315</v>
      </c>
    </row>
    <row r="1070" x14ac:dyDescent="0.25">
      <c r="A1070" s="4">
        <v>43510.500032349541</v>
      </c>
      <c r="B1070">
        <v>1.4311008314267553E-4</v>
      </c>
      <c r="C1070" s="9">
        <f>$E$4*Table154[[#This Row],[Potenza media oraria consumata normalizzata]]</f>
        <v>44.407058799172219</v>
      </c>
    </row>
    <row r="1071" x14ac:dyDescent="0.25">
      <c r="A1071" s="4">
        <v>43510.54169907407</v>
      </c>
      <c r="B1071">
        <v>1.2991042395683175E-4</v>
      </c>
      <c r="C1071" s="9">
        <f>$E$4*Table154[[#This Row],[Potenza media oraria consumata normalizzata]]</f>
        <v>40.311204553804892</v>
      </c>
    </row>
    <row r="1072" x14ac:dyDescent="0.25">
      <c r="A1072" s="4">
        <v>43510.583365798608</v>
      </c>
      <c r="B1072">
        <v>1.0628056791170912E-4</v>
      </c>
      <c r="C1072" s="9">
        <f>$E$4*Table154[[#This Row],[Potenza media oraria consumata normalizzata]]</f>
        <v>32.978860223003338</v>
      </c>
    </row>
    <row r="1073" x14ac:dyDescent="0.25">
      <c r="A1073" s="4">
        <v>43510.625032523145</v>
      </c>
      <c r="B1073">
        <v>8.3034807928507575E-5</v>
      </c>
      <c r="C1073" s="9">
        <f>$E$4*Table154[[#This Row],[Potenza media oraria consumata normalizzata]]</f>
        <v>25.765700900215901</v>
      </c>
    </row>
    <row r="1074" x14ac:dyDescent="0.25">
      <c r="A1074" s="4">
        <v>43510.666699247682</v>
      </c>
      <c r="B1074">
        <v>9.0364121220257333E-5</v>
      </c>
      <c r="C1074" s="9">
        <f>$E$4*Table154[[#This Row],[Potenza media oraria consumata normalizzata]]</f>
        <v>28.03998681464585</v>
      </c>
    </row>
    <row r="1075" x14ac:dyDescent="0.25">
      <c r="A1075" s="4">
        <v>43510.708365972219</v>
      </c>
      <c r="B1075">
        <v>1.0487313539977304E-4</v>
      </c>
      <c r="C1075" s="9">
        <f>$E$4*Table154[[#This Row],[Potenza media oraria consumata normalizzata]]</f>
        <v>32.542133914549574</v>
      </c>
    </row>
    <row r="1076" x14ac:dyDescent="0.25">
      <c r="A1076" s="4">
        <v>43510.750032696757</v>
      </c>
      <c r="B1076">
        <v>1.8799827205610769E-4</v>
      </c>
      <c r="C1076" s="9">
        <f>$E$4*Table154[[#This Row],[Potenza media oraria consumata normalizzata]]</f>
        <v>58.335863819010214</v>
      </c>
    </row>
    <row r="1077" x14ac:dyDescent="0.25">
      <c r="A1077" s="4">
        <v>43510.791699421294</v>
      </c>
      <c r="B1077">
        <v>1.6257612170275751E-4</v>
      </c>
      <c r="C1077" s="9">
        <f>$E$4*Table154[[#This Row],[Potenza media oraria consumata normalizzata]]</f>
        <v>50.447370564365656</v>
      </c>
    </row>
    <row r="1078" x14ac:dyDescent="0.25">
      <c r="A1078" s="4">
        <v>43510.833366145831</v>
      </c>
      <c r="B1078">
        <v>1.3700002209730727E-4</v>
      </c>
      <c r="C1078" s="9">
        <f>$E$4*Table154[[#This Row],[Potenza media oraria consumata normalizzata]]</f>
        <v>42.511106856794449</v>
      </c>
    </row>
    <row r="1079" x14ac:dyDescent="0.25">
      <c r="A1079" s="4">
        <v>43510.875032870368</v>
      </c>
      <c r="B1079">
        <v>1.1667586201714949E-4</v>
      </c>
      <c r="C1079" s="9">
        <f>$E$4*Table154[[#This Row],[Potenza media oraria consumata normalizzata]]</f>
        <v>36.204519983921486</v>
      </c>
    </row>
    <row r="1080" x14ac:dyDescent="0.25">
      <c r="A1080" s="4">
        <v>43510.916699594905</v>
      </c>
      <c r="B1080">
        <v>1.0304341322555384E-4</v>
      </c>
      <c r="C1080" s="9">
        <f>$E$4*Table154[[#This Row],[Potenza media oraria consumata normalizzata]]</f>
        <v>31.974371123889355</v>
      </c>
    </row>
    <row r="1081" x14ac:dyDescent="0.25">
      <c r="A1081" s="4">
        <v>43510.958366319443</v>
      </c>
      <c r="B1081">
        <v>6.4059744657413427E-5</v>
      </c>
      <c r="C1081" s="9">
        <f>$E$4*Table154[[#This Row],[Potenza media oraria consumata normalizzata]]</f>
        <v>19.877738767195385</v>
      </c>
    </row>
    <row r="1082" x14ac:dyDescent="0.25">
      <c r="A1082" s="4">
        <v>43511.00003304398</v>
      </c>
      <c r="B1082">
        <v>9.0122749034117068E-5</v>
      </c>
      <c r="C1082" s="9">
        <f>$E$4*Table154[[#This Row],[Potenza media oraria consumata normalizzata]]</f>
        <v>27.965089025286527</v>
      </c>
    </row>
    <row r="1083" x14ac:dyDescent="0.25">
      <c r="A1083" s="4">
        <v>43511.041699768517</v>
      </c>
      <c r="B1083">
        <v>8.6682808184498133E-5</v>
      </c>
      <c r="C1083" s="9">
        <f>$E$4*Table154[[#This Row],[Potenza media oraria consumata normalizzata]]</f>
        <v>26.897675379649769</v>
      </c>
    </row>
    <row r="1084" x14ac:dyDescent="0.25">
      <c r="A1084" s="4">
        <v>43511.083366493054</v>
      </c>
      <c r="B1084">
        <v>8.1420722285040618E-5</v>
      </c>
      <c r="C1084" s="9">
        <f>$E$4*Table154[[#This Row],[Potenza media oraria consumata normalizzata]]</f>
        <v>25.264850125048103</v>
      </c>
    </row>
    <row r="1085" x14ac:dyDescent="0.25">
      <c r="A1085" s="4">
        <v>43511.125033217591</v>
      </c>
      <c r="B1085">
        <v>7.9681760269770477E-5</v>
      </c>
      <c r="C1085" s="9">
        <f>$E$4*Table154[[#This Row],[Potenza media oraria consumata normalizzata]]</f>
        <v>24.725250211709778</v>
      </c>
    </row>
    <row r="1086" x14ac:dyDescent="0.25">
      <c r="A1086" s="4">
        <v>43511.166699942129</v>
      </c>
      <c r="B1086">
        <v>1.0559408507177867E-4</v>
      </c>
      <c r="C1086" s="9">
        <f>$E$4*Table154[[#This Row],[Potenza media oraria consumata normalizzata]]</f>
        <v>32.765844597772926</v>
      </c>
    </row>
    <row r="1087" x14ac:dyDescent="0.25">
      <c r="A1087" s="4">
        <v>43511.208366666666</v>
      </c>
      <c r="B1087">
        <v>1.567899507021923E-4</v>
      </c>
      <c r="C1087" s="9">
        <f>$E$4*Table154[[#This Row],[Potenza media oraria consumata normalizzata]]</f>
        <v>48.65192170289027</v>
      </c>
    </row>
    <row r="1088" x14ac:dyDescent="0.25">
      <c r="A1088" s="4">
        <v>43511.250033391203</v>
      </c>
      <c r="B1088">
        <v>1.277191332484739E-4</v>
      </c>
      <c r="C1088" s="9">
        <f>$E$4*Table154[[#This Row],[Potenza media oraria consumata normalizzata]]</f>
        <v>39.631247047001452</v>
      </c>
    </row>
    <row r="1089" x14ac:dyDescent="0.25">
      <c r="A1089" s="4">
        <v>43511.29170011574</v>
      </c>
      <c r="B1089">
        <v>1.0756881822917598E-4</v>
      </c>
      <c r="C1089" s="9">
        <f>$E$4*Table154[[#This Row],[Potenza media oraria consumata normalizzata]]</f>
        <v>33.378604296513309</v>
      </c>
    </row>
    <row r="1090" x14ac:dyDescent="0.25">
      <c r="A1090" s="4">
        <v>43511.333366840277</v>
      </c>
      <c r="B1090">
        <v>9.8667669831474123E-5</v>
      </c>
      <c r="C1090" s="9">
        <f>$E$4*Table154[[#This Row],[Potenza media oraria consumata normalizzata]]</f>
        <v>30.616577948706421</v>
      </c>
    </row>
    <row r="1091" x14ac:dyDescent="0.25">
      <c r="A1091" s="4">
        <v>43511.375033564815</v>
      </c>
      <c r="B1091">
        <v>9.1886296277484447E-5</v>
      </c>
      <c r="C1091" s="9">
        <f>$E$4*Table154[[#This Row],[Potenza media oraria consumata normalizzata]]</f>
        <v>28.512317734903423</v>
      </c>
    </row>
    <row r="1092" x14ac:dyDescent="0.25">
      <c r="A1092" s="4">
        <v>43511.416700289352</v>
      </c>
      <c r="B1092">
        <v>9.7725081068148834E-5</v>
      </c>
      <c r="C1092" s="9">
        <f>$E$4*Table154[[#This Row],[Potenza media oraria consumata normalizzata]]</f>
        <v>30.324092655446584</v>
      </c>
    </row>
    <row r="1093" x14ac:dyDescent="0.25">
      <c r="A1093" s="4">
        <v>43511.458367013889</v>
      </c>
      <c r="B1093">
        <v>1.253711814173131E-4</v>
      </c>
      <c r="C1093" s="9">
        <f>$E$4*Table154[[#This Row],[Potenza media oraria consumata normalizzata]]</f>
        <v>38.902677593792255</v>
      </c>
    </row>
    <row r="1094" x14ac:dyDescent="0.25">
      <c r="A1094" s="4">
        <v>43511.500033738426</v>
      </c>
      <c r="B1094">
        <v>1.549440917586258E-4</v>
      </c>
      <c r="C1094" s="9">
        <f>$E$4*Table154[[#This Row],[Potenza media oraria consumata normalizzata]]</f>
        <v>48.079151672701585</v>
      </c>
    </row>
    <row r="1095" x14ac:dyDescent="0.25">
      <c r="A1095" s="4">
        <v>43511.541700462963</v>
      </c>
      <c r="B1095">
        <v>1.3047098016522805E-4</v>
      </c>
      <c r="C1095" s="9">
        <f>$E$4*Table154[[#This Row],[Potenza media oraria consumata normalizzata]]</f>
        <v>40.485145145270266</v>
      </c>
    </row>
    <row r="1096" x14ac:dyDescent="0.25">
      <c r="A1096" s="4">
        <v>43511.583367187501</v>
      </c>
      <c r="B1096">
        <v>1.5491209963202431E-4</v>
      </c>
      <c r="C1096" s="9">
        <f>$E$4*Table154[[#This Row],[Potenza media oraria consumata normalizzata]]</f>
        <v>48.06922451581714</v>
      </c>
    </row>
    <row r="1097" x14ac:dyDescent="0.25">
      <c r="A1097" s="4">
        <v>43511.625033912038</v>
      </c>
      <c r="B1097">
        <v>8.9714864056198107E-5</v>
      </c>
      <c r="C1097" s="9">
        <f>$E$4*Table154[[#This Row],[Potenza media oraria consumata normalizzata]]</f>
        <v>27.838522316638272</v>
      </c>
    </row>
    <row r="1098" x14ac:dyDescent="0.25">
      <c r="A1098" s="4">
        <v>43511.666700636575</v>
      </c>
      <c r="B1098">
        <v>1.0575867636351637E-4</v>
      </c>
      <c r="C1098" s="9">
        <f>$E$4*Table154[[#This Row],[Potenza media oraria consumata normalizzata]]</f>
        <v>32.816917275599131</v>
      </c>
    </row>
    <row r="1099" x14ac:dyDescent="0.25">
      <c r="A1099" s="4">
        <v>43511.708367361112</v>
      </c>
      <c r="B1099">
        <v>9.6585337551223353E-5</v>
      </c>
      <c r="C1099" s="9">
        <f>$E$4*Table154[[#This Row],[Potenza media oraria consumata normalizzata]]</f>
        <v>29.970430242144605</v>
      </c>
    </row>
    <row r="1100" x14ac:dyDescent="0.25">
      <c r="A1100" s="4">
        <v>43511.75003408565</v>
      </c>
      <c r="B1100">
        <v>1.6925929401499085E-4</v>
      </c>
      <c r="C1100" s="9">
        <f>$E$4*Table154[[#This Row],[Potenza media oraria consumata normalizzata]]</f>
        <v>52.521158932851662</v>
      </c>
    </row>
    <row r="1101" x14ac:dyDescent="0.25">
      <c r="A1101" s="4">
        <v>43511.791700810187</v>
      </c>
      <c r="B1101">
        <v>1.7778187109463724E-4</v>
      </c>
      <c r="C1101" s="9">
        <f>$E$4*Table154[[#This Row],[Potenza media oraria consumata normalizzata]]</f>
        <v>55.165714600665936</v>
      </c>
    </row>
    <row r="1102" x14ac:dyDescent="0.25">
      <c r="A1102" s="4">
        <v>43511.833367534724</v>
      </c>
      <c r="B1102">
        <v>1.2966874720303902E-4</v>
      </c>
      <c r="C1102" s="9">
        <f>$E$4*Table154[[#This Row],[Potenza media oraria consumata normalizzata]]</f>
        <v>40.236212257103006</v>
      </c>
    </row>
    <row r="1103" x14ac:dyDescent="0.25">
      <c r="A1103" s="4">
        <v>43511.875034259261</v>
      </c>
      <c r="B1103">
        <v>1.1855142278425836E-4</v>
      </c>
      <c r="C1103" s="9">
        <f>$E$4*Table154[[#This Row],[Potenza media oraria consumata normalizzata]]</f>
        <v>36.786506489955372</v>
      </c>
    </row>
    <row r="1104" x14ac:dyDescent="0.25">
      <c r="A1104" s="4">
        <v>43511.916700983798</v>
      </c>
      <c r="B1104">
        <v>1.150367451255253E-4</v>
      </c>
      <c r="C1104" s="9">
        <f>$E$4*Table154[[#This Row],[Potenza media oraria consumata normalizzata]]</f>
        <v>35.695902012450503</v>
      </c>
    </row>
    <row r="1105" x14ac:dyDescent="0.25">
      <c r="A1105" s="4">
        <v>43511.958367708336</v>
      </c>
      <c r="B1105">
        <v>9.0340998305264646E-5</v>
      </c>
      <c r="C1105" s="9">
        <f>$E$4*Table154[[#This Row],[Potenza media oraria consumata normalizzata]]</f>
        <v>28.032811774123619</v>
      </c>
    </row>
    <row r="1106" x14ac:dyDescent="0.25">
      <c r="A1106" s="4">
        <v>43512.000034432873</v>
      </c>
      <c r="B1106">
        <v>8.9535333247126796E-5</v>
      </c>
      <c r="C1106" s="9">
        <f>$E$4*Table154[[#This Row],[Potenza media oraria consumata normalizzata]]</f>
        <v>27.782813906583446</v>
      </c>
    </row>
    <row r="1107" x14ac:dyDescent="0.25">
      <c r="A1107" s="4">
        <v>43512.04170115741</v>
      </c>
      <c r="B1107">
        <v>7.845330340052236E-5</v>
      </c>
      <c r="C1107" s="9">
        <f>$E$4*Table154[[#This Row],[Potenza media oraria consumata normalizzata]]</f>
        <v>24.34406004518209</v>
      </c>
    </row>
    <row r="1108" x14ac:dyDescent="0.25">
      <c r="A1108" s="4">
        <v>43512.083367881947</v>
      </c>
      <c r="B1108">
        <v>8.96081854952826E-5</v>
      </c>
      <c r="C1108" s="9">
        <f>$E$4*Table154[[#This Row],[Potenza media oraria consumata normalizzata]]</f>
        <v>27.805419959186192</v>
      </c>
    </row>
    <row r="1109" x14ac:dyDescent="0.25">
      <c r="A1109" s="4">
        <v>43512.125034606484</v>
      </c>
      <c r="B1109">
        <v>7.607476357280182E-5</v>
      </c>
      <c r="C1109" s="9">
        <f>$E$4*Table154[[#This Row],[Potenza media oraria consumata normalizzata]]</f>
        <v>23.605999136640406</v>
      </c>
    </row>
    <row r="1110" x14ac:dyDescent="0.25">
      <c r="A1110" s="4">
        <v>43512.166701331022</v>
      </c>
      <c r="B1110">
        <v>1.1484050760461563E-4</v>
      </c>
      <c r="C1110" s="9">
        <f>$E$4*Table154[[#This Row],[Potenza media oraria consumata normalizzata]]</f>
        <v>35.635009509712226</v>
      </c>
    </row>
    <row r="1111" x14ac:dyDescent="0.25">
      <c r="A1111" s="4">
        <v>43512.208368055559</v>
      </c>
      <c r="B1111">
        <v>1.3046741675861375E-4</v>
      </c>
      <c r="C1111" s="9">
        <f>$E$4*Table154[[#This Row],[Potenza media oraria consumata normalizzata]]</f>
        <v>40.484039420197846</v>
      </c>
    </row>
    <row r="1112" x14ac:dyDescent="0.25">
      <c r="A1112" s="4">
        <v>43512.250034780096</v>
      </c>
      <c r="B1112">
        <v>1.510765999664485E-4</v>
      </c>
      <c r="C1112" s="9">
        <f>$E$4*Table154[[#This Row],[Potenza media oraria consumata normalizzata]]</f>
        <v>46.879068969588971</v>
      </c>
    </row>
    <row r="1113" x14ac:dyDescent="0.25">
      <c r="A1113" s="4">
        <v>43512.291701504633</v>
      </c>
      <c r="B1113">
        <v>1.1107429434408558E-4</v>
      </c>
      <c r="C1113" s="9">
        <f>$E$4*Table154[[#This Row],[Potenza media oraria consumata normalizzata]]</f>
        <v>34.466353534969755</v>
      </c>
    </row>
    <row r="1114" x14ac:dyDescent="0.25">
      <c r="A1114" s="4">
        <v>43512.333368229163</v>
      </c>
      <c r="B1114">
        <v>1.2544117559117469E-4</v>
      </c>
      <c r="C1114" s="9">
        <f>$E$4*Table154[[#This Row],[Potenza media oraria consumata normalizzata]]</f>
        <v>38.924396785941504</v>
      </c>
    </row>
    <row r="1115" x14ac:dyDescent="0.25">
      <c r="A1115" s="4">
        <v>43512.3750349537</v>
      </c>
      <c r="B1115">
        <v>1.1694228573101764E-4</v>
      </c>
      <c r="C1115" s="9">
        <f>$E$4*Table154[[#This Row],[Potenza media oraria consumata normalizzata]]</f>
        <v>36.287191262334773</v>
      </c>
    </row>
    <row r="1116" x14ac:dyDescent="0.25">
      <c r="A1116" s="4">
        <v>43512.416701678238</v>
      </c>
      <c r="B1116">
        <v>1.3056007381459804E-4</v>
      </c>
      <c r="C1116" s="9">
        <f>$E$4*Table154[[#This Row],[Potenza media oraria consumata normalizzata]]</f>
        <v>40.512790904669771</v>
      </c>
    </row>
    <row r="1117" x14ac:dyDescent="0.25">
      <c r="A1117" s="4">
        <v>43512.458368402775</v>
      </c>
      <c r="B1117">
        <v>1.7629943458950144E-4</v>
      </c>
      <c r="C1117" s="9">
        <f>$E$4*Table154[[#This Row],[Potenza media oraria consumata normalizzata]]</f>
        <v>54.705714553122299</v>
      </c>
    </row>
    <row r="1118" x14ac:dyDescent="0.25">
      <c r="A1118" s="4">
        <v>43512.500035127312</v>
      </c>
      <c r="B1118">
        <v>1.439830324517644E-4</v>
      </c>
      <c r="C1118" s="9">
        <f>$E$4*Table154[[#This Row],[Potenza media oraria consumata normalizzata]]</f>
        <v>44.677934969782491</v>
      </c>
    </row>
    <row r="1119" x14ac:dyDescent="0.25">
      <c r="A1119" s="4">
        <v>43512.541701851849</v>
      </c>
      <c r="B1119">
        <v>1.7096681404495131E-4</v>
      </c>
      <c r="C1119" s="9">
        <f>$E$4*Table154[[#This Row],[Potenza media oraria consumata normalizzata]]</f>
        <v>53.051002398148391</v>
      </c>
    </row>
    <row r="1120" x14ac:dyDescent="0.25">
      <c r="A1120" s="4">
        <v>43512.583368576386</v>
      </c>
      <c r="B1120">
        <v>1.12331297524191E-4</v>
      </c>
      <c r="C1120" s="9">
        <f>$E$4*Table154[[#This Row],[Potenza media oraria consumata normalizzata]]</f>
        <v>34.856401621756469</v>
      </c>
    </row>
    <row r="1121" x14ac:dyDescent="0.25">
      <c r="A1121" s="4">
        <v>43512.625035300924</v>
      </c>
      <c r="B1121">
        <v>1.0287585314774214E-4</v>
      </c>
      <c r="C1121" s="9">
        <f>$E$4*Table154[[#This Row],[Potenza media oraria consumata normalizzata]]</f>
        <v>31.922377231744388</v>
      </c>
    </row>
    <row r="1122" x14ac:dyDescent="0.25">
      <c r="A1122" s="4">
        <v>43512.666702025461</v>
      </c>
      <c r="B1122">
        <v>1.0853222983024123E-4</v>
      </c>
      <c r="C1122" s="9">
        <f>$E$4*Table154[[#This Row],[Potenza media oraria consumata normalizzata]]</f>
        <v>33.677550916323852</v>
      </c>
    </row>
    <row r="1123" x14ac:dyDescent="0.25">
      <c r="A1123" s="4">
        <v>43512.708368749998</v>
      </c>
      <c r="B1123">
        <v>1.304476422235515E-4</v>
      </c>
      <c r="C1123" s="9">
        <f>$E$4*Table154[[#This Row],[Potenza media oraria consumata normalizzata]]</f>
        <v>40.477903381968034</v>
      </c>
    </row>
    <row r="1124" x14ac:dyDescent="0.25">
      <c r="A1124" s="4">
        <v>43512.750035474535</v>
      </c>
      <c r="B1124">
        <v>2.0866414215460282E-4</v>
      </c>
      <c r="C1124" s="9">
        <f>$E$4*Table154[[#This Row],[Potenza media oraria consumata normalizzata]]</f>
        <v>64.748483310573249</v>
      </c>
    </row>
    <row r="1125" x14ac:dyDescent="0.25">
      <c r="A1125" s="4">
        <v>43512.791702199072</v>
      </c>
      <c r="B1125">
        <v>1.7220377723941357E-4</v>
      </c>
      <c r="C1125" s="9">
        <f>$E$4*Table154[[#This Row],[Potenza media oraria consumata normalizzata]]</f>
        <v>53.434832077390027</v>
      </c>
    </row>
    <row r="1126" x14ac:dyDescent="0.25">
      <c r="A1126" s="4">
        <v>43512.83336892361</v>
      </c>
      <c r="B1126">
        <v>1.5334835896873051E-4</v>
      </c>
      <c r="C1126" s="9">
        <f>$E$4*Table154[[#This Row],[Potenza media oraria consumata normalizzata]]</f>
        <v>47.583995787997075</v>
      </c>
    </row>
    <row r="1127" x14ac:dyDescent="0.25">
      <c r="A1127" s="4">
        <v>43512.875035648147</v>
      </c>
      <c r="B1127">
        <v>1.224144696725679E-4</v>
      </c>
      <c r="C1127" s="9">
        <f>$E$4*Table154[[#This Row],[Potenza media oraria consumata normalizzata]]</f>
        <v>37.985209939397819</v>
      </c>
    </row>
    <row r="1128" x14ac:dyDescent="0.25">
      <c r="A1128" s="4">
        <v>43512.916702372684</v>
      </c>
      <c r="B1128">
        <v>1.0259043418913684E-4</v>
      </c>
      <c r="C1128" s="9">
        <f>$E$4*Table154[[#This Row],[Potenza media oraria consumata normalizzata]]</f>
        <v>31.83381172888916</v>
      </c>
    </row>
    <row r="1129" x14ac:dyDescent="0.25">
      <c r="A1129" s="4">
        <v>43512.958369097221</v>
      </c>
      <c r="B1129">
        <v>1.1684942091366901E-4</v>
      </c>
      <c r="C1129" s="9">
        <f>$E$4*Table154[[#This Row],[Potenza media oraria consumata normalizzata]]</f>
        <v>36.258375309511493</v>
      </c>
    </row>
    <row r="1130" x14ac:dyDescent="0.25">
      <c r="A1130" s="4">
        <v>43513.000035821759</v>
      </c>
      <c r="B1130">
        <v>8.294948543611136E-5</v>
      </c>
      <c r="C1130" s="9">
        <f>$E$4*Table154[[#This Row],[Potenza media oraria consumata normalizzata]]</f>
        <v>25.739225330825356</v>
      </c>
    </row>
    <row r="1131" x14ac:dyDescent="0.25">
      <c r="A1131" s="4">
        <v>43513.041702546296</v>
      </c>
      <c r="B1131">
        <v>8.233255812771616E-5</v>
      </c>
      <c r="C1131" s="9">
        <f>$E$4*Table154[[#This Row],[Potenza media oraria consumata normalizzata]]</f>
        <v>25.547792787030325</v>
      </c>
    </row>
    <row r="1132" x14ac:dyDescent="0.25">
      <c r="A1132" s="4">
        <v>43513.083369270833</v>
      </c>
      <c r="B1132">
        <v>8.9441705024815126E-5</v>
      </c>
      <c r="C1132" s="9">
        <f>$E$4*Table154[[#This Row],[Potenza media oraria consumata normalizzata]]</f>
        <v>27.753761069200134</v>
      </c>
    </row>
    <row r="1133" x14ac:dyDescent="0.25">
      <c r="A1133" s="4">
        <v>43513.12503599537</v>
      </c>
      <c r="B1133">
        <v>7.8755134585604719E-5</v>
      </c>
      <c r="C1133" s="9">
        <f>$E$4*Table154[[#This Row],[Potenza media oraria consumata normalizzata]]</f>
        <v>24.437718261913144</v>
      </c>
    </row>
    <row r="1134" x14ac:dyDescent="0.25">
      <c r="A1134" s="4">
        <v>43513.166702719907</v>
      </c>
      <c r="B1134">
        <v>1.1111670621358774E-4</v>
      </c>
      <c r="C1134" s="9">
        <f>$E$4*Table154[[#This Row],[Potenza media oraria consumata normalizzata]]</f>
        <v>34.479513938076273</v>
      </c>
    </row>
    <row r="1135" x14ac:dyDescent="0.25">
      <c r="A1135" s="4">
        <v>43513.208369444445</v>
      </c>
      <c r="B1135">
        <v>1.0497346012559959E-4</v>
      </c>
      <c r="C1135" s="9">
        <f>$E$4*Table154[[#This Row],[Potenza media oraria consumata normalizzata]]</f>
        <v>32.573264676973551</v>
      </c>
    </row>
    <row r="1136" x14ac:dyDescent="0.25">
      <c r="A1136" s="4">
        <v>43513.250036168982</v>
      </c>
      <c r="B1136">
        <v>1.2137318983647704E-4</v>
      </c>
      <c r="C1136" s="9">
        <f>$E$4*Table154[[#This Row],[Potenza media oraria consumata normalizzata]]</f>
        <v>37.662100806258827</v>
      </c>
    </row>
    <row r="1137" x14ac:dyDescent="0.25">
      <c r="A1137" s="4">
        <v>43513.291702893519</v>
      </c>
      <c r="B1137">
        <v>1.3202060496864888E-4</v>
      </c>
      <c r="C1137" s="9">
        <f>$E$4*Table154[[#This Row],[Potenza media oraria consumata normalizzata]]</f>
        <v>40.965993721771746</v>
      </c>
    </row>
    <row r="1138" x14ac:dyDescent="0.25">
      <c r="A1138" s="4">
        <v>43513.333369618056</v>
      </c>
      <c r="B1138">
        <v>9.1411648207684668E-5</v>
      </c>
      <c r="C1138" s="9">
        <f>$E$4*Table154[[#This Row],[Potenza media oraria consumata normalizzata]]</f>
        <v>28.365034438844553</v>
      </c>
    </row>
    <row r="1139" x14ac:dyDescent="0.25">
      <c r="A1139" s="4">
        <v>43513.375036342593</v>
      </c>
      <c r="B1139">
        <v>1.1228947859373892E-4</v>
      </c>
      <c r="C1139" s="9">
        <f>$E$4*Table154[[#This Row],[Potenza media oraria consumata normalizzata]]</f>
        <v>34.843425207637189</v>
      </c>
    </row>
    <row r="1140" x14ac:dyDescent="0.25">
      <c r="A1140" s="4">
        <v>43513.416703067131</v>
      </c>
      <c r="B1140">
        <v>1.1399173864362105E-4</v>
      </c>
      <c r="C1140" s="9">
        <f>$E$4*Table154[[#This Row],[Potenza media oraria consumata normalizzata]]</f>
        <v>35.37163650111561</v>
      </c>
    </row>
    <row r="1141" x14ac:dyDescent="0.25">
      <c r="A1141" s="4">
        <v>43513.458369791668</v>
      </c>
      <c r="B1141">
        <v>1.113665296279076E-4</v>
      </c>
      <c r="C1141" s="9">
        <f>$E$4*Table154[[#This Row],[Potenza media oraria consumata normalizzata]]</f>
        <v>34.557034143539731</v>
      </c>
    </row>
    <row r="1142" x14ac:dyDescent="0.25">
      <c r="A1142" s="4">
        <v>43513.500036516205</v>
      </c>
      <c r="B1142">
        <v>1.4046121546772126E-4</v>
      </c>
      <c r="C1142" s="9">
        <f>$E$4*Table154[[#This Row],[Potenza media oraria consumata normalizzata]]</f>
        <v>43.585115159633908</v>
      </c>
    </row>
    <row r="1143" x14ac:dyDescent="0.25">
      <c r="A1143" s="4">
        <v>43513.541703240742</v>
      </c>
      <c r="B1143">
        <v>1.3293937852842922E-4</v>
      </c>
      <c r="C1143" s="9">
        <f>$E$4*Table154[[#This Row],[Potenza media oraria consumata normalizzata]]</f>
        <v>41.251089157371588</v>
      </c>
    </row>
    <row r="1144" x14ac:dyDescent="0.25">
      <c r="A1144" s="4">
        <v>43513.583369965279</v>
      </c>
      <c r="B1144">
        <v>1.0656331238048577E-4</v>
      </c>
      <c r="C1144" s="9">
        <f>$E$4*Table154[[#This Row],[Potenza media oraria consumata normalizzata]]</f>
        <v>33.066595831664735</v>
      </c>
    </row>
    <row r="1145" x14ac:dyDescent="0.25">
      <c r="A1145" s="4">
        <v>43513.625036689817</v>
      </c>
      <c r="B1145">
        <v>1.0271667173990591E-4</v>
      </c>
      <c r="C1145" s="9">
        <f>$E$4*Table154[[#This Row],[Potenza media oraria consumata normalizzata]]</f>
        <v>31.872983240892804</v>
      </c>
    </row>
    <row r="1146" x14ac:dyDescent="0.25">
      <c r="A1146" s="4">
        <v>43513.666703414354</v>
      </c>
      <c r="B1146">
        <v>1.1422946569107E-4</v>
      </c>
      <c r="C1146" s="9">
        <f>$E$4*Table154[[#This Row],[Potenza media oraria consumata normalizzata]]</f>
        <v>35.445403203939023</v>
      </c>
    </row>
    <row r="1147" x14ac:dyDescent="0.25">
      <c r="A1147" s="4">
        <v>43513.708370138891</v>
      </c>
      <c r="B1147">
        <v>9.0128194004256523E-5</v>
      </c>
      <c r="C1147" s="9">
        <f>$E$4*Table154[[#This Row],[Potenza media oraria consumata normalizzata]]</f>
        <v>27.966778599520801</v>
      </c>
    </row>
    <row r="1148" x14ac:dyDescent="0.25">
      <c r="A1148" s="4">
        <v>43513.750036863428</v>
      </c>
      <c r="B1148">
        <v>1.8583593925520353E-4</v>
      </c>
      <c r="C1148" s="9">
        <f>$E$4*Table154[[#This Row],[Potenza media oraria consumata normalizzata]]</f>
        <v>57.664891950889654</v>
      </c>
    </row>
    <row r="1149" x14ac:dyDescent="0.25">
      <c r="A1149" s="4">
        <v>43513.791703587965</v>
      </c>
      <c r="B1149">
        <v>1.7070887434943443E-4</v>
      </c>
      <c r="C1149" s="9">
        <f>$E$4*Table154[[#This Row],[Potenza media oraria consumata normalizzata]]</f>
        <v>52.970963710629505</v>
      </c>
    </row>
    <row r="1150" x14ac:dyDescent="0.25">
      <c r="A1150" s="4">
        <v>43513.833370312503</v>
      </c>
      <c r="B1150">
        <v>1.3432776181263235E-4</v>
      </c>
      <c r="C1150" s="9">
        <f>$E$4*Table154[[#This Row],[Potenza media oraria consumata normalizzata]]</f>
        <v>41.681904490459814</v>
      </c>
    </row>
    <row r="1151" x14ac:dyDescent="0.25">
      <c r="A1151" s="4">
        <v>43513.87503703704</v>
      </c>
      <c r="B1151">
        <v>1.2505168696266749E-4</v>
      </c>
      <c r="C1151" s="9">
        <f>$E$4*Table154[[#This Row],[Potenza media oraria consumata normalizzata]]</f>
        <v>38.803538464515725</v>
      </c>
    </row>
    <row r="1152" x14ac:dyDescent="0.25">
      <c r="A1152" s="4">
        <v>43513.916703761577</v>
      </c>
      <c r="B1152">
        <v>1.0739239475837909E-4</v>
      </c>
      <c r="C1152" s="9">
        <f>$E$4*Table154[[#This Row],[Potenza media oraria consumata normalizzata]]</f>
        <v>33.323860093525035</v>
      </c>
    </row>
    <row r="1153" x14ac:dyDescent="0.25">
      <c r="A1153" s="4">
        <v>43513.958370486114</v>
      </c>
      <c r="B1153">
        <v>8.7267432004396004E-5</v>
      </c>
      <c r="C1153" s="9">
        <f>$E$4*Table154[[#This Row],[Potenza media oraria consumata normalizzata]]</f>
        <v>27.079084150964079</v>
      </c>
    </row>
    <row r="1154" x14ac:dyDescent="0.25">
      <c r="A1154" s="4">
        <v>43514.000037210651</v>
      </c>
      <c r="B1154">
        <v>8.2097942780048308E-5</v>
      </c>
      <c r="C1154" s="9">
        <f>$E$4*Table154[[#This Row],[Potenza media oraria consumata normalizzata]]</f>
        <v>25.474991644648991</v>
      </c>
    </row>
    <row r="1155" x14ac:dyDescent="0.25">
      <c r="A1155" s="4">
        <v>43514.041703935189</v>
      </c>
      <c r="B1155">
        <v>7.8715582375957972E-5</v>
      </c>
      <c r="C1155" s="9">
        <f>$E$4*Table154[[#This Row],[Potenza media oraria consumata normalizzata]]</f>
        <v>24.42544521125976</v>
      </c>
    </row>
    <row r="1156" x14ac:dyDescent="0.25">
      <c r="A1156" s="4">
        <v>43514.083370659719</v>
      </c>
      <c r="B1156">
        <v>7.851720015651401E-5</v>
      </c>
      <c r="C1156" s="9">
        <f>$E$4*Table154[[#This Row],[Potenza media oraria consumata normalizzata]]</f>
        <v>24.363887208566297</v>
      </c>
    </row>
    <row r="1157" x14ac:dyDescent="0.25">
      <c r="A1157" s="4">
        <v>43514.125037384256</v>
      </c>
      <c r="B1157">
        <v>9.2406929404334129E-5</v>
      </c>
      <c r="C1157" s="9">
        <f>$E$4*Table154[[#This Row],[Potenza media oraria consumata normalizzata]]</f>
        <v>28.673870194164881</v>
      </c>
    </row>
    <row r="1158" x14ac:dyDescent="0.25">
      <c r="A1158" s="4">
        <v>43514.166704108793</v>
      </c>
      <c r="B1158">
        <v>8.8800782877196708E-5</v>
      </c>
      <c r="C1158" s="9">
        <f>$E$4*Table154[[#This Row],[Potenza media oraria consumata normalizzata]]</f>
        <v>27.554882926794139</v>
      </c>
    </row>
    <row r="1159" x14ac:dyDescent="0.25">
      <c r="A1159" s="4">
        <v>43514.20837083333</v>
      </c>
      <c r="B1159">
        <v>1.0357878374073979E-4</v>
      </c>
      <c r="C1159" s="9">
        <f>$E$4*Table154[[#This Row],[Potenza media oraria consumata normalizzata]]</f>
        <v>32.140496594751561</v>
      </c>
    </row>
    <row r="1160" x14ac:dyDescent="0.25">
      <c r="A1160" s="4">
        <v>43514.250037557867</v>
      </c>
      <c r="B1160">
        <v>1.2273523068778532E-4</v>
      </c>
      <c r="C1160" s="9">
        <f>$E$4*Table154[[#This Row],[Potenza media oraria consumata normalizzata]]</f>
        <v>38.084742082419787</v>
      </c>
    </row>
    <row r="1161" x14ac:dyDescent="0.25">
      <c r="A1161" s="4">
        <v>43514.291704282405</v>
      </c>
      <c r="B1161">
        <v>1.0393495673969945E-4</v>
      </c>
      <c r="C1161" s="9">
        <f>$E$4*Table154[[#This Row],[Potenza media oraria consumata normalizzata]]</f>
        <v>32.251017076328743</v>
      </c>
    </row>
    <row r="1162" x14ac:dyDescent="0.25">
      <c r="A1162" s="4">
        <v>43514.333371006942</v>
      </c>
      <c r="B1162">
        <v>1.0969914323587525E-4</v>
      </c>
      <c r="C1162" s="9">
        <f>$E$4*Table154[[#This Row],[Potenza media oraria consumata normalizzata]]</f>
        <v>34.039644146092087</v>
      </c>
    </row>
    <row r="1163" x14ac:dyDescent="0.25">
      <c r="A1163" s="4">
        <v>43514.375037731479</v>
      </c>
      <c r="B1163">
        <v>8.8611912525211206E-5</v>
      </c>
      <c r="C1163" s="9">
        <f>$E$4*Table154[[#This Row],[Potenza media oraria consumata normalizzata]]</f>
        <v>27.496276456573039</v>
      </c>
    </row>
    <row r="1164" x14ac:dyDescent="0.25">
      <c r="A1164" s="4">
        <v>43514.416704456016</v>
      </c>
      <c r="B1164">
        <v>1.169356631187715E-4</v>
      </c>
      <c r="C1164" s="9">
        <f>$E$4*Table154[[#This Row],[Potenza media oraria consumata normalizzata]]</f>
        <v>36.285136265754794</v>
      </c>
    </row>
    <row r="1165" x14ac:dyDescent="0.25">
      <c r="A1165" s="4">
        <v>43514.458371180554</v>
      </c>
      <c r="B1165">
        <v>1.09208092794974E-4</v>
      </c>
      <c r="C1165" s="9">
        <f>$E$4*Table154[[#This Row],[Potenza media oraria consumata normalizzata]]</f>
        <v>33.88727119428043</v>
      </c>
    </row>
    <row r="1166" x14ac:dyDescent="0.25">
      <c r="A1166" s="4">
        <v>43514.500037905091</v>
      </c>
      <c r="B1166">
        <v>1.2696568303724722E-4</v>
      </c>
      <c r="C1166" s="9">
        <f>$E$4*Table154[[#This Row],[Potenza media oraria consumata normalizzata]]</f>
        <v>39.397451446457815</v>
      </c>
    </row>
    <row r="1167" x14ac:dyDescent="0.25">
      <c r="A1167" s="4">
        <v>43514.541704629628</v>
      </c>
      <c r="B1167">
        <v>9.4440363600173133E-5</v>
      </c>
      <c r="C1167" s="9">
        <f>$E$4*Table154[[#This Row],[Potenza media oraria consumata normalizzata]]</f>
        <v>29.304844825133724</v>
      </c>
    </row>
    <row r="1168" x14ac:dyDescent="0.25">
      <c r="A1168" s="4">
        <v>43514.583371354165</v>
      </c>
      <c r="B1168">
        <v>1.107391539738136E-4</v>
      </c>
      <c r="C1168" s="9">
        <f>$E$4*Table154[[#This Row],[Potenza media oraria consumata normalizzata]]</f>
        <v>34.36235947807436</v>
      </c>
    </row>
    <row r="1169" x14ac:dyDescent="0.25">
      <c r="A1169" s="4">
        <v>43514.625038078702</v>
      </c>
      <c r="B1169">
        <v>1.2587889366281498E-4</v>
      </c>
      <c r="C1169" s="9">
        <f>$E$4*Table154[[#This Row],[Potenza media oraria consumata normalizzata]]</f>
        <v>39.060220703571488</v>
      </c>
    </row>
    <row r="1170" x14ac:dyDescent="0.25">
      <c r="A1170" s="4">
        <v>43514.66670480324</v>
      </c>
      <c r="B1170">
        <v>9.8550961971249725E-5</v>
      </c>
      <c r="C1170" s="9">
        <f>$E$4*Table154[[#This Row],[Potenza media oraria consumata normalizzata]]</f>
        <v>30.580363499678789</v>
      </c>
    </row>
    <row r="1171" x14ac:dyDescent="0.25">
      <c r="A1171" s="4">
        <v>43514.708371527777</v>
      </c>
      <c r="B1171">
        <v>1.2226184163933082E-4</v>
      </c>
      <c r="C1171" s="9">
        <f>$E$4*Table154[[#This Row],[Potenza media oraria consumata normalizzata]]</f>
        <v>37.937849460684355</v>
      </c>
    </row>
    <row r="1172" x14ac:dyDescent="0.25">
      <c r="A1172" s="4">
        <v>43514.750038252314</v>
      </c>
      <c r="B1172">
        <v>1.8733060684672924E-4</v>
      </c>
      <c r="C1172" s="9">
        <f>$E$4*Table154[[#This Row],[Potenza media oraria consumata normalizzata]]</f>
        <v>58.12868730454008</v>
      </c>
    </row>
    <row r="1173" x14ac:dyDescent="0.25">
      <c r="A1173" s="4">
        <v>43514.791704976851</v>
      </c>
      <c r="B1173">
        <v>1.5577280022696646E-4</v>
      </c>
      <c r="C1173" s="9">
        <f>$E$4*Table154[[#This Row],[Potenza media oraria consumata normalizzata]]</f>
        <v>48.336299910427691</v>
      </c>
    </row>
    <row r="1174" x14ac:dyDescent="0.25">
      <c r="A1174" s="4">
        <v>43514.833371701388</v>
      </c>
      <c r="B1174">
        <v>8.0794382350879269E-5</v>
      </c>
      <c r="C1174" s="9">
        <f>$E$4*Table154[[#This Row],[Potenza media oraria consumata normalizzata]]</f>
        <v>25.070496843477837</v>
      </c>
    </row>
    <row r="1175" x14ac:dyDescent="0.25">
      <c r="A1175" s="4">
        <v>43514.875038425926</v>
      </c>
      <c r="B1175">
        <v>1.241992353980738E-4</v>
      </c>
      <c r="C1175" s="9">
        <f>$E$4*Table154[[#This Row],[Potenza media oraria consumata normalizzata]]</f>
        <v>38.539022744022304</v>
      </c>
    </row>
    <row r="1176" x14ac:dyDescent="0.25">
      <c r="A1176" s="4">
        <v>43514.916705150463</v>
      </c>
      <c r="B1176">
        <v>8.8910121784074959E-5</v>
      </c>
      <c r="C1176" s="9">
        <f>$E$4*Table154[[#This Row],[Potenza media oraria consumata normalizzata]]</f>
        <v>27.588810789598458</v>
      </c>
    </row>
    <row r="1177" x14ac:dyDescent="0.25">
      <c r="A1177" s="4">
        <v>43514.958371875</v>
      </c>
      <c r="B1177">
        <v>8.4754894403671929E-5</v>
      </c>
      <c r="C1177" s="9">
        <f>$E$4*Table154[[#This Row],[Potenza media oraria consumata normalizzata]]</f>
        <v>26.299443733459398</v>
      </c>
    </row>
    <row r="1178" x14ac:dyDescent="0.25">
      <c r="A1178" s="4">
        <v>43515.000038599537</v>
      </c>
      <c r="B1178">
        <v>7.728580115489201E-5</v>
      </c>
      <c r="C1178" s="9">
        <f>$E$4*Table154[[#This Row],[Potenza media oraria consumata normalizzata]]</f>
        <v>23.98178409836299</v>
      </c>
    </row>
    <row r="1179" x14ac:dyDescent="0.25">
      <c r="A1179" s="4">
        <v>43515.041705324074</v>
      </c>
      <c r="B1179">
        <v>8.7105400762064946E-5</v>
      </c>
      <c r="C1179" s="9">
        <f>$E$4*Table154[[#This Row],[Potenza media oraria consumata normalizzata]]</f>
        <v>27.028805856468754</v>
      </c>
    </row>
    <row r="1180" x14ac:dyDescent="0.25">
      <c r="A1180" s="4">
        <v>43515.083372048612</v>
      </c>
      <c r="B1180">
        <v>8.3628027189492648E-5</v>
      </c>
      <c r="C1180" s="9">
        <f>$E$4*Table154[[#This Row],[Potenza media oraria consumata normalizzata]]</f>
        <v>25.94977683689957</v>
      </c>
    </row>
    <row r="1181" x14ac:dyDescent="0.25">
      <c r="A1181" s="4">
        <v>43515.125038773149</v>
      </c>
      <c r="B1181">
        <v>1.0067656709112525E-4</v>
      </c>
      <c r="C1181" s="9">
        <f>$E$4*Table154[[#This Row],[Potenza media oraria consumata normalizzata]]</f>
        <v>31.239938768376163</v>
      </c>
    </row>
    <row r="1182" x14ac:dyDescent="0.25">
      <c r="A1182" s="4">
        <v>43515.166705497686</v>
      </c>
      <c r="B1182">
        <v>1.089847594471872E-4</v>
      </c>
      <c r="C1182" s="9">
        <f>$E$4*Table154[[#This Row],[Potenza media oraria consumata normalizzata]]</f>
        <v>33.817970856462189</v>
      </c>
    </row>
    <row r="1183" x14ac:dyDescent="0.25">
      <c r="A1183" s="4">
        <v>43515.208372222223</v>
      </c>
      <c r="B1183">
        <v>8.5014115875265393E-5</v>
      </c>
      <c r="C1183" s="9">
        <f>$E$4*Table154[[#This Row],[Potenza media oraria consumata normalizzata]]</f>
        <v>26.379880156094853</v>
      </c>
    </row>
    <row r="1184" x14ac:dyDescent="0.25">
      <c r="A1184" s="4">
        <v>43515.25003894676</v>
      </c>
      <c r="B1184">
        <v>1.3479136309622704E-4</v>
      </c>
      <c r="C1184" s="9">
        <f>$E$4*Table154[[#This Row],[Potenza media oraria consumata normalizzata]]</f>
        <v>41.82575996875925</v>
      </c>
    </row>
    <row r="1185" x14ac:dyDescent="0.25">
      <c r="A1185" s="4">
        <v>43515.291705671298</v>
      </c>
      <c r="B1185">
        <v>1.1566103351906948E-4</v>
      </c>
      <c r="C1185" s="9">
        <f>$E$4*Table154[[#This Row],[Potenza media oraria consumata normalizzata]]</f>
        <v>35.889618700967262</v>
      </c>
    </row>
    <row r="1186" x14ac:dyDescent="0.25">
      <c r="A1186" s="4">
        <v>43515.333372395835</v>
      </c>
      <c r="B1186">
        <v>1.061120711913998E-4</v>
      </c>
      <c r="C1186" s="9">
        <f>$E$4*Table154[[#This Row],[Potenza media oraria consumata normalizzata]]</f>
        <v>32.926575690691358</v>
      </c>
    </row>
    <row r="1187" x14ac:dyDescent="0.25">
      <c r="A1187" s="4">
        <v>43515.375039120372</v>
      </c>
      <c r="B1187">
        <v>1.1029880941493045E-4</v>
      </c>
      <c r="C1187" s="9">
        <f>$E$4*Table154[[#This Row],[Potenza media oraria consumata normalizzata]]</f>
        <v>34.225720561452917</v>
      </c>
    </row>
    <row r="1188" x14ac:dyDescent="0.25">
      <c r="A1188" s="4">
        <v>43515.416705844909</v>
      </c>
      <c r="B1188">
        <v>1.1528671167620249E-4</v>
      </c>
      <c r="C1188" s="9">
        <f>$E$4*Table154[[#This Row],[Potenza media oraria consumata normalizzata]]</f>
        <v>35.773466633125629</v>
      </c>
    </row>
    <row r="1189" x14ac:dyDescent="0.25">
      <c r="A1189" s="4">
        <v>43515.458372569447</v>
      </c>
      <c r="B1189">
        <v>1.2014487294018705E-4</v>
      </c>
      <c r="C1189" s="9">
        <f>$E$4*Table154[[#This Row],[Potenza media oraria consumata normalizzata]]</f>
        <v>37.280954073340041</v>
      </c>
    </row>
    <row r="1190" x14ac:dyDescent="0.25">
      <c r="A1190" s="4">
        <v>43515.500039293984</v>
      </c>
      <c r="B1190">
        <v>8.6465150121201026E-5</v>
      </c>
      <c r="C1190" s="9">
        <f>$E$4*Table154[[#This Row],[Potenza media oraria consumata normalizzata]]</f>
        <v>26.830136082608679</v>
      </c>
    </row>
    <row r="1191" x14ac:dyDescent="0.25">
      <c r="A1191" s="4">
        <v>43515.541706018521</v>
      </c>
      <c r="B1191">
        <v>1.0917330830910351E-4</v>
      </c>
      <c r="C1191" s="9">
        <f>$E$4*Table154[[#This Row],[Potenza media oraria consumata normalizzata]]</f>
        <v>33.876477568314819</v>
      </c>
    </row>
    <row r="1192" x14ac:dyDescent="0.25">
      <c r="A1192" s="4">
        <v>43515.583372743058</v>
      </c>
      <c r="B1192">
        <v>9.9738836572480411E-5</v>
      </c>
      <c r="C1192" s="9">
        <f>$E$4*Table154[[#This Row],[Potenza media oraria consumata normalizzata]]</f>
        <v>30.948960988440671</v>
      </c>
    </row>
    <row r="1193" x14ac:dyDescent="0.25">
      <c r="A1193" s="4">
        <v>43515.625039467595</v>
      </c>
      <c r="B1193">
        <v>1.0077308973318763E-4</v>
      </c>
      <c r="C1193" s="9">
        <f>$E$4*Table154[[#This Row],[Potenza media oraria consumata normalizzata]]</f>
        <v>31.269889744208122</v>
      </c>
    </row>
    <row r="1194" x14ac:dyDescent="0.25">
      <c r="A1194" s="4">
        <v>43515.666706192133</v>
      </c>
      <c r="B1194">
        <v>1.2304942644475548E-4</v>
      </c>
      <c r="C1194" s="9">
        <f>$E$4*Table154[[#This Row],[Potenza media oraria consumata normalizzata]]</f>
        <v>38.182237025807623</v>
      </c>
    </row>
    <row r="1195" x14ac:dyDescent="0.25">
      <c r="A1195" s="4">
        <v>43515.70837291667</v>
      </c>
      <c r="B1195">
        <v>9.609819362105204E-5</v>
      </c>
      <c r="C1195" s="9">
        <f>$E$4*Table154[[#This Row],[Potenza media oraria consumata normalizzata]]</f>
        <v>29.819269480612448</v>
      </c>
    </row>
    <row r="1196" x14ac:dyDescent="0.25">
      <c r="A1196" s="4">
        <v>43515.750039641207</v>
      </c>
      <c r="B1196">
        <v>1.7039131999571158E-4</v>
      </c>
      <c r="C1196" s="9">
        <f>$E$4*Table154[[#This Row],[Potenza media oraria consumata normalizzata]]</f>
        <v>52.872426594669307</v>
      </c>
    </row>
    <row r="1197" x14ac:dyDescent="0.25">
      <c r="A1197" s="4">
        <v>43515.791706365744</v>
      </c>
      <c r="B1197">
        <v>1.2759813580494217E-4</v>
      </c>
      <c r="C1197" s="9">
        <f>$E$4*Table154[[#This Row],[Potenza media oraria consumata normalizzata]]</f>
        <v>39.593701540273557</v>
      </c>
    </row>
    <row r="1198" x14ac:dyDescent="0.25">
      <c r="A1198" s="4">
        <v>43515.833373090281</v>
      </c>
      <c r="B1198">
        <v>1.0846252841810088E-4</v>
      </c>
      <c r="C1198" s="9">
        <f>$E$4*Table154[[#This Row],[Potenza media oraria consumata normalizzata]]</f>
        <v>33.655922568136702</v>
      </c>
    </row>
    <row r="1199" x14ac:dyDescent="0.25">
      <c r="A1199" s="4">
        <v>43515.875039814811</v>
      </c>
      <c r="B1199">
        <v>1.103936369532429E-4</v>
      </c>
      <c r="C1199" s="9">
        <f>$E$4*Table154[[#This Row],[Potenza media oraria consumata normalizzata]]</f>
        <v>34.255145546591272</v>
      </c>
    </row>
    <row r="1200" x14ac:dyDescent="0.25">
      <c r="A1200" s="4">
        <v>43515.916706539349</v>
      </c>
      <c r="B1200">
        <v>8.7577863954703858E-5</v>
      </c>
      <c r="C1200" s="9">
        <f>$E$4*Table154[[#This Row],[Potenza media oraria consumata normalizzata]]</f>
        <v>27.175411185144608</v>
      </c>
    </row>
    <row r="1201" x14ac:dyDescent="0.25">
      <c r="A1201" s="4">
        <v>43515.958373263886</v>
      </c>
      <c r="B1201">
        <v>1.0960207329414304E-4</v>
      </c>
      <c r="C1201" s="9">
        <f>$E$4*Table154[[#This Row],[Potenza media oraria consumata normalizzata]]</f>
        <v>34.009523343172582</v>
      </c>
    </row>
    <row r="1202" x14ac:dyDescent="0.25">
      <c r="A1202" s="4">
        <v>43516.000039988423</v>
      </c>
      <c r="B1202">
        <v>6.8504740485146419E-5</v>
      </c>
      <c r="C1202" s="9">
        <f>$E$4*Table154[[#This Row],[Potenza media oraria consumata normalizzata]]</f>
        <v>21.257020972540936</v>
      </c>
    </row>
    <row r="1203" x14ac:dyDescent="0.25">
      <c r="A1203" s="4">
        <v>43516.04170671296</v>
      </c>
      <c r="B1203">
        <v>7.5341637420649747E-5</v>
      </c>
      <c r="C1203" s="9">
        <f>$E$4*Table154[[#This Row],[Potenza media oraria consumata normalizzata]]</f>
        <v>23.378510091627618</v>
      </c>
    </row>
    <row r="1204" x14ac:dyDescent="0.25">
      <c r="A1204" s="4">
        <v>43516.083373437497</v>
      </c>
      <c r="B1204">
        <v>7.8434373058269269E-5</v>
      </c>
      <c r="C1204" s="9">
        <f>$E$4*Table154[[#This Row],[Potenza media oraria consumata normalizzata]]</f>
        <v>24.338185959980954</v>
      </c>
    </row>
    <row r="1205" x14ac:dyDescent="0.25">
      <c r="A1205" s="4">
        <v>43516.125040162035</v>
      </c>
      <c r="B1205">
        <v>7.4863662990899029E-5</v>
      </c>
      <c r="C1205" s="9">
        <f>$E$4*Table154[[#This Row],[Potenza media oraria consumata normalizzata]]</f>
        <v>23.230194626075967</v>
      </c>
    </row>
    <row r="1206" x14ac:dyDescent="0.25">
      <c r="A1206" s="4">
        <v>43516.166706886572</v>
      </c>
      <c r="B1206">
        <v>8.1108514244880291E-5</v>
      </c>
      <c r="C1206" s="9">
        <f>$E$4*Table154[[#This Row],[Potenza media oraria consumata normalizzata]]</f>
        <v>25.167971970186354</v>
      </c>
    </row>
    <row r="1207" x14ac:dyDescent="0.25">
      <c r="A1207" s="4">
        <v>43516.208373611109</v>
      </c>
      <c r="B1207">
        <v>1.2587235375196865E-4</v>
      </c>
      <c r="C1207" s="9">
        <f>$E$4*Table154[[#This Row],[Potenza media oraria consumata normalizzata]]</f>
        <v>39.058191369235871</v>
      </c>
    </row>
    <row r="1208" x14ac:dyDescent="0.25">
      <c r="A1208" s="4">
        <v>43516.250040335646</v>
      </c>
      <c r="B1208">
        <v>1.2306880185895927E-4</v>
      </c>
      <c r="C1208" s="9">
        <f>$E$4*Table154[[#This Row],[Potenza media oraria consumata normalizzata]]</f>
        <v>38.188249216835061</v>
      </c>
    </row>
    <row r="1209" x14ac:dyDescent="0.25">
      <c r="A1209" s="4">
        <v>43516.291707060183</v>
      </c>
      <c r="B1209">
        <v>1.2075254451532653E-4</v>
      </c>
      <c r="C1209" s="9">
        <f>$E$4*Table154[[#This Row],[Potenza media oraria consumata normalizzata]]</f>
        <v>37.469514563105825</v>
      </c>
    </row>
    <row r="1210" x14ac:dyDescent="0.25">
      <c r="A1210" s="4">
        <v>43516.333373784721</v>
      </c>
      <c r="B1210">
        <v>1.0585511322360457E-4</v>
      </c>
      <c r="C1210" s="9">
        <f>$E$4*Table154[[#This Row],[Potenza media oraria consumata normalizzata]]</f>
        <v>32.846841633284498</v>
      </c>
    </row>
    <row r="1211" x14ac:dyDescent="0.25">
      <c r="A1211" s="4">
        <v>43516.375040509258</v>
      </c>
      <c r="B1211">
        <v>1.2275780217675634E-4</v>
      </c>
      <c r="C1211" s="9">
        <f>$E$4*Table154[[#This Row],[Potenza media oraria consumata normalizzata]]</f>
        <v>38.091746015447491</v>
      </c>
    </row>
    <row r="1212" x14ac:dyDescent="0.25">
      <c r="A1212" s="4">
        <v>43516.416707233795</v>
      </c>
      <c r="B1212">
        <v>9.0727636636686796E-5</v>
      </c>
      <c r="C1212" s="9">
        <f>$E$4*Table154[[#This Row],[Potenza media oraria consumata normalizzata]]</f>
        <v>28.152785648363913</v>
      </c>
    </row>
    <row r="1213" x14ac:dyDescent="0.25">
      <c r="A1213" s="4">
        <v>43516.458373958332</v>
      </c>
      <c r="B1213">
        <v>1.0754893928655283E-4</v>
      </c>
      <c r="C1213" s="9">
        <f>$E$4*Table154[[#This Row],[Potenza media oraria consumata normalizzata]]</f>
        <v>33.372435860617344</v>
      </c>
    </row>
    <row r="1214" x14ac:dyDescent="0.25">
      <c r="A1214" s="4">
        <v>43516.500040682869</v>
      </c>
      <c r="B1214">
        <v>1.1598333006750969E-4</v>
      </c>
      <c r="C1214" s="9">
        <f>$E$4*Table154[[#This Row],[Potenza media oraria consumata normalizzata]]</f>
        <v>35.989627319948255</v>
      </c>
    </row>
    <row r="1215" x14ac:dyDescent="0.25">
      <c r="A1215" s="4">
        <v>43516.541707407407</v>
      </c>
      <c r="B1215">
        <v>1.190578916650454E-4</v>
      </c>
      <c r="C1215" s="9">
        <f>$E$4*Table154[[#This Row],[Potenza media oraria consumata normalizzata]]</f>
        <v>36.943663783663588</v>
      </c>
    </row>
    <row r="1216" x14ac:dyDescent="0.25">
      <c r="A1216" s="4">
        <v>43516.583374131944</v>
      </c>
      <c r="B1216">
        <v>1.0756266661444393E-4</v>
      </c>
      <c r="C1216" s="9">
        <f>$E$4*Table154[[#This Row],[Potenza media oraria consumata normalizzata]]</f>
        <v>33.376695450461952</v>
      </c>
    </row>
    <row r="1217" x14ac:dyDescent="0.25">
      <c r="A1217" s="4">
        <v>43516.625040856481</v>
      </c>
      <c r="B1217">
        <v>1.1751500387542354E-4</v>
      </c>
      <c r="C1217" s="9">
        <f>$E$4*Table154[[#This Row],[Potenza media oraria consumata normalizzata]]</f>
        <v>36.464905702543923</v>
      </c>
    </row>
    <row r="1218" x14ac:dyDescent="0.25">
      <c r="A1218" s="4">
        <v>43516.666707581018</v>
      </c>
      <c r="B1218">
        <v>1.0606781892607951E-4</v>
      </c>
      <c r="C1218" s="9">
        <f>$E$4*Table154[[#This Row],[Potenza media oraria consumata normalizzata]]</f>
        <v>32.912844212762472</v>
      </c>
    </row>
    <row r="1219" x14ac:dyDescent="0.25">
      <c r="A1219" s="4">
        <v>43516.708374305555</v>
      </c>
      <c r="B1219">
        <v>1.2499006382240391E-4</v>
      </c>
      <c r="C1219" s="9">
        <f>$E$4*Table154[[#This Row],[Potenza media oraria consumata normalizzata]]</f>
        <v>38.784416804091933</v>
      </c>
    </row>
    <row r="1220" x14ac:dyDescent="0.25">
      <c r="A1220" s="4">
        <v>43516.750041030093</v>
      </c>
      <c r="B1220">
        <v>1.9579220252288269E-4</v>
      </c>
      <c r="C1220" s="9">
        <f>$E$4*Table154[[#This Row],[Potenza media oraria consumata normalizzata]]</f>
        <v>60.754320442850499</v>
      </c>
    </row>
    <row r="1221" x14ac:dyDescent="0.25">
      <c r="A1221" s="4">
        <v>43516.79170775463</v>
      </c>
      <c r="B1221">
        <v>1.2525660851139283E-4</v>
      </c>
      <c r="C1221" s="9">
        <f>$E$4*Table154[[#This Row],[Potenza media oraria consumata normalizzata]]</f>
        <v>38.867125621085194</v>
      </c>
    </row>
    <row r="1222" x14ac:dyDescent="0.25">
      <c r="A1222" s="4">
        <v>43516.833374479167</v>
      </c>
      <c r="B1222">
        <v>1.029135140264591E-4</v>
      </c>
      <c r="C1222" s="9">
        <f>$E$4*Table154[[#This Row],[Potenza media oraria consumata normalizzata]]</f>
        <v>31.93406340241026</v>
      </c>
    </row>
    <row r="1223" x14ac:dyDescent="0.25">
      <c r="A1223" s="4">
        <v>43516.875041203704</v>
      </c>
      <c r="B1223">
        <v>9.8420749121829194E-5</v>
      </c>
      <c r="C1223" s="9">
        <f>$E$4*Table154[[#This Row],[Potenza media oraria consumata normalizzata]]</f>
        <v>30.539958452503598</v>
      </c>
    </row>
    <row r="1224" x14ac:dyDescent="0.25">
      <c r="A1224" s="4">
        <v>43516.916707928242</v>
      </c>
      <c r="B1224">
        <v>9.1118929035893548E-5</v>
      </c>
      <c r="C1224" s="9">
        <f>$E$4*Table154[[#This Row],[Potenza media oraria consumata normalizzata]]</f>
        <v>28.274203679837768</v>
      </c>
    </row>
    <row r="1225" x14ac:dyDescent="0.25">
      <c r="A1225" s="4">
        <v>43516.958374652779</v>
      </c>
      <c r="B1225">
        <v>8.3906244331714616E-5</v>
      </c>
      <c r="C1225" s="9">
        <f>$E$4*Table154[[#This Row],[Potenza media oraria consumata normalizzata]]</f>
        <v>26.036107616131044</v>
      </c>
    </row>
    <row r="1226" x14ac:dyDescent="0.25">
      <c r="A1226" s="4">
        <v>43517.000041377316</v>
      </c>
      <c r="B1226">
        <v>7.6245527819573909E-5</v>
      </c>
      <c r="C1226" s="9">
        <f>$E$4*Table154[[#This Row],[Potenza media oraria consumata normalizzata]]</f>
        <v>23.658987282413783</v>
      </c>
    </row>
    <row r="1227" x14ac:dyDescent="0.25">
      <c r="A1227" s="4">
        <v>43517.041708101853</v>
      </c>
      <c r="B1227">
        <v>8.7600432455532256E-5</v>
      </c>
      <c r="C1227" s="9">
        <f>$E$4*Table154[[#This Row],[Potenza media oraria consumata normalizzata]]</f>
        <v>27.182414190951658</v>
      </c>
    </row>
    <row r="1228" x14ac:dyDescent="0.25">
      <c r="A1228" s="4">
        <v>43517.08337482639</v>
      </c>
      <c r="B1228">
        <v>7.4673394732428081E-5</v>
      </c>
      <c r="C1228" s="9">
        <f>$E$4*Table154[[#This Row],[Potenza media oraria consumata normalizzata]]</f>
        <v>23.171154385472434</v>
      </c>
    </row>
    <row r="1229" x14ac:dyDescent="0.25">
      <c r="A1229" s="4">
        <v>43517.125041550928</v>
      </c>
      <c r="B1229">
        <v>8.6954569686253759E-5</v>
      </c>
      <c r="C1229" s="9">
        <f>$E$4*Table154[[#This Row],[Potenza media oraria consumata normalizzata]]</f>
        <v>26.982002973644541</v>
      </c>
    </row>
    <row r="1230" x14ac:dyDescent="0.25">
      <c r="A1230" s="4">
        <v>43517.166708275465</v>
      </c>
      <c r="B1230">
        <v>1.0341232215309136E-4</v>
      </c>
      <c r="C1230" s="9">
        <f>$E$4*Table154[[#This Row],[Potenza media oraria consumata normalizzata]]</f>
        <v>32.088843564104252</v>
      </c>
    </row>
    <row r="1231" x14ac:dyDescent="0.25">
      <c r="A1231" s="4">
        <v>43517.208375000002</v>
      </c>
      <c r="B1231">
        <v>1.1542111281695256E-4</v>
      </c>
      <c r="C1231" s="9">
        <f>$E$4*Table154[[#This Row],[Potenza media oraria consumata normalizzata]]</f>
        <v>35.815171307100378</v>
      </c>
    </row>
    <row r="1232" x14ac:dyDescent="0.25">
      <c r="A1232" s="4">
        <v>43517.250041724539</v>
      </c>
      <c r="B1232">
        <v>1.149131051973911E-4</v>
      </c>
      <c r="C1232" s="9">
        <f>$E$4*Table154[[#This Row],[Potenza media oraria consumata normalizzata]]</f>
        <v>35.657536542750456</v>
      </c>
    </row>
    <row r="1233" x14ac:dyDescent="0.25">
      <c r="A1233" s="4">
        <v>43517.291708449076</v>
      </c>
      <c r="B1233">
        <v>1.4781407311546964E-4</v>
      </c>
      <c r="C1233" s="9">
        <f>$E$4*Table154[[#This Row],[Potenza media oraria consumata normalizzata]]</f>
        <v>45.866706887730231</v>
      </c>
    </row>
    <row r="1234" x14ac:dyDescent="0.25">
      <c r="A1234" s="4">
        <v>43517.333375173614</v>
      </c>
      <c r="B1234">
        <v>1.0756479224949923E-4</v>
      </c>
      <c r="C1234" s="9">
        <f>$E$4*Table154[[#This Row],[Potenza media oraria consumata normalizzata]]</f>
        <v>33.377355035019612</v>
      </c>
    </row>
    <row r="1235" x14ac:dyDescent="0.25">
      <c r="A1235" s="4">
        <v>43517.375041898151</v>
      </c>
      <c r="B1235">
        <v>1.0444923798164909E-4</v>
      </c>
      <c r="C1235" s="9">
        <f>$E$4*Table154[[#This Row],[Potenza media oraria consumata normalizzata]]</f>
        <v>32.41059854570571</v>
      </c>
    </row>
    <row r="1236" x14ac:dyDescent="0.25">
      <c r="A1236" s="4">
        <v>43517.416708622688</v>
      </c>
      <c r="B1236">
        <v>1.449437256050139E-4</v>
      </c>
      <c r="C1236" s="9">
        <f>$E$4*Table154[[#This Row],[Potenza media oraria consumata normalizzata]]</f>
        <v>44.976038055235811</v>
      </c>
    </row>
    <row r="1237" x14ac:dyDescent="0.25">
      <c r="A1237" s="4">
        <v>43517.458375347225</v>
      </c>
      <c r="B1237">
        <v>1.3654755251223626E-4</v>
      </c>
      <c r="C1237" s="9">
        <f>$E$4*Table154[[#This Row],[Potenza media oraria consumata normalizzata]]</f>
        <v>42.370705544546908</v>
      </c>
    </row>
    <row r="1238" x14ac:dyDescent="0.25">
      <c r="A1238" s="4">
        <v>43517.500042071762</v>
      </c>
      <c r="B1238">
        <v>1.2924777358762243E-4</v>
      </c>
      <c r="C1238" s="9">
        <f>$E$4*Table154[[#This Row],[Potenza media oraria consumata normalizzata]]</f>
        <v>40.105584144239238</v>
      </c>
    </row>
    <row r="1239" x14ac:dyDescent="0.25">
      <c r="A1239" s="4">
        <v>43517.5417087963</v>
      </c>
      <c r="B1239">
        <v>1.1230161394710191E-4</v>
      </c>
      <c r="C1239" s="9">
        <f>$E$4*Table154[[#This Row],[Potenza media oraria consumata normalizzata]]</f>
        <v>34.847190807785722</v>
      </c>
    </row>
    <row r="1240" x14ac:dyDescent="0.25">
      <c r="A1240" s="4">
        <v>43517.583375520837</v>
      </c>
      <c r="B1240">
        <v>9.3350764951810532E-5</v>
      </c>
      <c r="C1240" s="9">
        <f>$E$4*Table154[[#This Row],[Potenza media oraria consumata normalizzata]]</f>
        <v>28.966742364546807</v>
      </c>
    </row>
    <row r="1241" x14ac:dyDescent="0.25">
      <c r="A1241" s="4">
        <v>43517.625042245367</v>
      </c>
      <c r="B1241">
        <v>9.3877004779727269E-5</v>
      </c>
      <c r="C1241" s="9">
        <f>$E$4*Table154[[#This Row],[Potenza media oraria consumata normalizzata]]</f>
        <v>29.130034583149371</v>
      </c>
    </row>
    <row r="1242" x14ac:dyDescent="0.25">
      <c r="A1242" s="4">
        <v>43517.666708969904</v>
      </c>
      <c r="B1242">
        <v>1.0275849118147925E-4</v>
      </c>
      <c r="C1242" s="9">
        <f>$E$4*Table154[[#This Row],[Potenza media oraria consumata normalizzata]]</f>
        <v>31.88595981361301</v>
      </c>
    </row>
    <row r="1243" x14ac:dyDescent="0.25">
      <c r="A1243" s="4">
        <v>43517.708375694441</v>
      </c>
      <c r="B1243">
        <v>1.2157996858921115E-4</v>
      </c>
      <c r="C1243" s="9">
        <f>$E$4*Table154[[#This Row],[Potenza media oraria consumata normalizzata]]</f>
        <v>37.726264253232223</v>
      </c>
    </row>
    <row r="1244" x14ac:dyDescent="0.25">
      <c r="A1244" s="4">
        <v>43517.750042418978</v>
      </c>
      <c r="B1244">
        <v>1.8236658741297457E-4</v>
      </c>
      <c r="C1244" s="9">
        <f>$E$4*Table154[[#This Row],[Potenza media oraria consumata normalizzata]]</f>
        <v>56.588352074246011</v>
      </c>
    </row>
    <row r="1245" x14ac:dyDescent="0.25">
      <c r="A1245" s="4">
        <v>43517.791709143516</v>
      </c>
      <c r="B1245">
        <v>1.701421564335632E-4</v>
      </c>
      <c r="C1245" s="9">
        <f>$E$4*Table154[[#This Row],[Potenza media oraria consumata normalizzata]]</f>
        <v>52.795111141334665</v>
      </c>
    </row>
    <row r="1246" x14ac:dyDescent="0.25">
      <c r="A1246" s="4">
        <v>43517.833375868053</v>
      </c>
      <c r="B1246">
        <v>1.070654259056622E-4</v>
      </c>
      <c r="C1246" s="9">
        <f>$E$4*Table154[[#This Row],[Potenza media oraria consumata normalizzata]]</f>
        <v>33.222401658526977</v>
      </c>
    </row>
    <row r="1247" x14ac:dyDescent="0.25">
      <c r="A1247" s="4">
        <v>43517.87504259259</v>
      </c>
      <c r="B1247">
        <v>8.8931820426356984E-5</v>
      </c>
      <c r="C1247" s="9">
        <f>$E$4*Table154[[#This Row],[Potenza media oraria consumata normalizzata]]</f>
        <v>27.595543878298571</v>
      </c>
    </row>
    <row r="1248" x14ac:dyDescent="0.25">
      <c r="A1248" s="4">
        <v>43517.916709317127</v>
      </c>
      <c r="B1248">
        <v>9.7673369960498554E-5</v>
      </c>
      <c r="C1248" s="9">
        <f>$E$4*Table154[[#This Row],[Potenza media oraria consumata normalizzata]]</f>
        <v>30.3080466987427</v>
      </c>
    </row>
    <row r="1249" x14ac:dyDescent="0.25">
      <c r="A1249" s="4">
        <v>43517.958376041664</v>
      </c>
      <c r="B1249">
        <v>6.9663744610796904E-5</v>
      </c>
      <c r="C1249" s="9">
        <f>$E$4*Table154[[#This Row],[Potenza media oraria consumata normalizzata]]</f>
        <v>21.616659952730281</v>
      </c>
    </row>
    <row r="1250" x14ac:dyDescent="0.25">
      <c r="A1250" s="4">
        <v>43518.000042766202</v>
      </c>
      <c r="B1250">
        <v>8.9114367327761186E-5</v>
      </c>
      <c r="C1250" s="9">
        <f>$E$4*Table154[[#This Row],[Potenza media oraria consumata normalizzata]]</f>
        <v>27.652188181804295</v>
      </c>
    </row>
    <row r="1251" x14ac:dyDescent="0.25">
      <c r="A1251" s="4">
        <v>43518.041709490739</v>
      </c>
      <c r="B1251">
        <v>7.6412861555974457E-5</v>
      </c>
      <c r="C1251" s="9">
        <f>$E$4*Table154[[#This Row],[Potenza media oraria consumata normalizzata]]</f>
        <v>23.710910940818874</v>
      </c>
    </row>
    <row r="1252" x14ac:dyDescent="0.25">
      <c r="A1252" s="4">
        <v>43518.083376215276</v>
      </c>
      <c r="B1252">
        <v>8.4350875774553033E-5</v>
      </c>
      <c r="C1252" s="9">
        <f>$E$4*Table154[[#This Row],[Potenza media oraria consumata normalizzata]]</f>
        <v>26.174076752843806</v>
      </c>
    </row>
    <row r="1253" x14ac:dyDescent="0.25">
      <c r="A1253" s="4">
        <v>43518.125042939813</v>
      </c>
      <c r="B1253">
        <v>8.586588881862984E-5</v>
      </c>
      <c r="C1253" s="9">
        <f>$E$4*Table154[[#This Row],[Potenza media oraria consumata normalizzata]]</f>
        <v>26.64418530042084</v>
      </c>
    </row>
    <row r="1254" x14ac:dyDescent="0.25">
      <c r="A1254" s="4">
        <v>43518.16670966435</v>
      </c>
      <c r="B1254">
        <v>1.0342426937765282E-4</v>
      </c>
      <c r="C1254" s="9">
        <f>$E$4*Table154[[#This Row],[Potenza media oraria consumata normalizzata]]</f>
        <v>32.092550787885671</v>
      </c>
    </row>
    <row r="1255" x14ac:dyDescent="0.25">
      <c r="A1255" s="4">
        <v>43518.208376388888</v>
      </c>
      <c r="B1255">
        <v>9.1213008253443511E-5</v>
      </c>
      <c r="C1255" s="9">
        <f>$E$4*Table154[[#This Row],[Potenza media oraria consumata normalizzata]]</f>
        <v>28.303396461043523</v>
      </c>
    </row>
    <row r="1256" x14ac:dyDescent="0.25">
      <c r="A1256" s="4">
        <v>43518.250043113425</v>
      </c>
      <c r="B1256">
        <v>1.3025241443822205E-4</v>
      </c>
      <c r="C1256" s="9">
        <f>$E$4*Table154[[#This Row],[Potenza media oraria consumata normalizzata]]</f>
        <v>40.417324200180303</v>
      </c>
    </row>
    <row r="1257" x14ac:dyDescent="0.25">
      <c r="A1257" s="4">
        <v>43518.291709837962</v>
      </c>
      <c r="B1257">
        <v>1.2161666858478437E-4</v>
      </c>
      <c r="C1257" s="9">
        <f>$E$4*Table154[[#This Row],[Potenza media oraria consumata normalizzata]]</f>
        <v>37.737652261858592</v>
      </c>
    </row>
    <row r="1258" x14ac:dyDescent="0.25">
      <c r="A1258" s="4">
        <v>43518.333376562499</v>
      </c>
      <c r="B1258">
        <v>8.7627055715517587E-5</v>
      </c>
      <c r="C1258" s="9">
        <f>$E$4*Table154[[#This Row],[Potenza media oraria consumata normalizzata]]</f>
        <v>27.190675388525108</v>
      </c>
    </row>
    <row r="1259" x14ac:dyDescent="0.25">
      <c r="A1259" s="4">
        <v>43518.375043287037</v>
      </c>
      <c r="B1259">
        <v>1.0432303704665934E-4</v>
      </c>
      <c r="C1259" s="9">
        <f>$E$4*Table154[[#This Row],[Potenza media oraria consumata normalizzata]]</f>
        <v>32.371438395578394</v>
      </c>
    </row>
    <row r="1260" x14ac:dyDescent="0.25">
      <c r="A1260" s="4">
        <v>43518.416710011574</v>
      </c>
      <c r="B1260">
        <v>8.5202762894153681E-5</v>
      </c>
      <c r="C1260" s="9">
        <f>$E$4*Table154[[#This Row],[Potenza media oraria consumata normalizzata]]</f>
        <v>26.438417326055887</v>
      </c>
    </row>
    <row r="1261" x14ac:dyDescent="0.25">
      <c r="A1261" s="4">
        <v>43518.458376736111</v>
      </c>
      <c r="B1261">
        <v>8.8050896322837307E-5</v>
      </c>
      <c r="C1261" s="9">
        <f>$E$4*Table154[[#This Row],[Potenza media oraria consumata normalizzata]]</f>
        <v>27.322193128976416</v>
      </c>
    </row>
    <row r="1262" x14ac:dyDescent="0.25">
      <c r="A1262" s="4">
        <v>43518.500043460648</v>
      </c>
      <c r="B1262">
        <v>9.1850987308544189E-5</v>
      </c>
      <c r="C1262" s="9">
        <f>$E$4*Table154[[#This Row],[Potenza media oraria consumata normalizzata]]</f>
        <v>28.501361361841262</v>
      </c>
    </row>
    <row r="1263" x14ac:dyDescent="0.25">
      <c r="A1263" s="4">
        <v>43518.541710185185</v>
      </c>
      <c r="B1263">
        <v>1.119259550681492E-4</v>
      </c>
      <c r="C1263" s="9">
        <f>$E$4*Table154[[#This Row],[Potenza media oraria consumata normalizzata]]</f>
        <v>34.730623857646698</v>
      </c>
    </row>
    <row r="1264" x14ac:dyDescent="0.25">
      <c r="A1264" s="4">
        <v>43518.583376909723</v>
      </c>
      <c r="B1264">
        <v>1.2661241052647302E-4</v>
      </c>
      <c r="C1264" s="9">
        <f>$E$4*Table154[[#This Row],[Potenza media oraria consumata normalizzata]]</f>
        <v>39.287830986364575</v>
      </c>
    </row>
    <row r="1265" x14ac:dyDescent="0.25">
      <c r="A1265" s="4">
        <v>43518.62504363426</v>
      </c>
      <c r="B1265">
        <v>7.7980240917462475E-5</v>
      </c>
      <c r="C1265" s="9">
        <f>$E$4*Table154[[#This Row],[Potenza media oraria consumata normalizzata]]</f>
        <v>24.197268756688604</v>
      </c>
    </row>
    <row r="1266" x14ac:dyDescent="0.25">
      <c r="A1266" s="4">
        <v>43518.666710358797</v>
      </c>
      <c r="B1266">
        <v>7.6216292527234427E-5</v>
      </c>
      <c r="C1266" s="9">
        <f>$E$4*Table154[[#This Row],[Potenza media oraria consumata normalizzata]]</f>
        <v>23.649915571200843</v>
      </c>
    </row>
    <row r="1267" x14ac:dyDescent="0.25">
      <c r="A1267" s="4">
        <v>43518.708377083334</v>
      </c>
      <c r="B1267">
        <v>1.1805791457178783E-4</v>
      </c>
      <c r="C1267" s="9">
        <f>$E$4*Table154[[#This Row],[Potenza media oraria consumata normalizzata]]</f>
        <v>36.633370891625766</v>
      </c>
    </row>
    <row r="1268" x14ac:dyDescent="0.25">
      <c r="A1268" s="4">
        <v>43518.750043807871</v>
      </c>
      <c r="B1268">
        <v>1.5405615025299694E-4</v>
      </c>
      <c r="C1268" s="9">
        <f>$E$4*Table154[[#This Row],[Potenza media oraria consumata normalizzata]]</f>
        <v>47.803623423504952</v>
      </c>
    </row>
    <row r="1269" x14ac:dyDescent="0.25">
      <c r="A1269" s="4">
        <v>43518.791710532409</v>
      </c>
      <c r="B1269">
        <v>1.7335219197808145E-4</v>
      </c>
      <c r="C1269" s="9">
        <f>$E$4*Table154[[#This Row],[Potenza media oraria consumata normalizzata]]</f>
        <v>53.791185170798677</v>
      </c>
    </row>
    <row r="1270" x14ac:dyDescent="0.25">
      <c r="A1270" s="4">
        <v>43518.833377256946</v>
      </c>
      <c r="B1270">
        <v>1.3826281900805731E-4</v>
      </c>
      <c r="C1270" s="9">
        <f>$E$4*Table154[[#This Row],[Potenza media oraria consumata normalizzata]]</f>
        <v>42.902952738200185</v>
      </c>
    </row>
    <row r="1271" x14ac:dyDescent="0.25">
      <c r="A1271" s="4">
        <v>43518.875043981483</v>
      </c>
      <c r="B1271">
        <v>1.1048081894729847E-4</v>
      </c>
      <c r="C1271" s="9">
        <f>$E$4*Table154[[#This Row],[Potenza media oraria consumata normalizzata]]</f>
        <v>34.282198119346717</v>
      </c>
    </row>
    <row r="1272" x14ac:dyDescent="0.25">
      <c r="A1272" s="4">
        <v>43518.91671070602</v>
      </c>
      <c r="B1272">
        <v>9.0892770453256081E-5</v>
      </c>
      <c r="C1272" s="9">
        <f>$E$4*Table154[[#This Row],[Potenza media oraria consumata normalizzata]]</f>
        <v>28.204026671645362</v>
      </c>
    </row>
    <row r="1273" x14ac:dyDescent="0.25">
      <c r="A1273" s="4">
        <v>43518.958377430557</v>
      </c>
      <c r="B1273">
        <v>1.0125846253563327E-4</v>
      </c>
      <c r="C1273" s="9">
        <f>$E$4*Table154[[#This Row],[Potenza media oraria consumata normalizzata]]</f>
        <v>31.420500924807005</v>
      </c>
    </row>
    <row r="1274" x14ac:dyDescent="0.25">
      <c r="A1274" s="4">
        <v>43519.000044155095</v>
      </c>
      <c r="B1274">
        <v>6.1458945215195481E-5</v>
      </c>
      <c r="C1274" s="9">
        <f>$E$4*Table154[[#This Row],[Potenza media oraria consumata normalizzata]]</f>
        <v>19.070710700275157</v>
      </c>
    </row>
    <row r="1275" x14ac:dyDescent="0.25">
      <c r="A1275" s="4">
        <v>43519.041710879632</v>
      </c>
      <c r="B1275">
        <v>9.7537294129458228E-5</v>
      </c>
      <c r="C1275" s="9">
        <f>$E$4*Table154[[#This Row],[Potenza media oraria consumata normalizzata]]</f>
        <v>30.265822368370888</v>
      </c>
    </row>
    <row r="1276" x14ac:dyDescent="0.25">
      <c r="A1276" s="4">
        <v>43519.083377604169</v>
      </c>
      <c r="B1276">
        <v>8.3242616735778956E-5</v>
      </c>
      <c r="C1276" s="9">
        <f>$E$4*Table154[[#This Row],[Potenza media oraria consumata normalizzata]]</f>
        <v>25.830183973112209</v>
      </c>
    </row>
    <row r="1277" x14ac:dyDescent="0.25">
      <c r="A1277" s="4">
        <v>43519.125044328706</v>
      </c>
      <c r="B1277">
        <v>7.8013704865572878E-5</v>
      </c>
      <c r="C1277" s="9">
        <f>$E$4*Table154[[#This Row],[Potenza media oraria consumata normalizzata]]</f>
        <v>24.207652619787265</v>
      </c>
    </row>
    <row r="1278" x14ac:dyDescent="0.25">
      <c r="A1278" s="4">
        <v>43519.166711053243</v>
      </c>
      <c r="B1278">
        <v>9.590968924440552E-5</v>
      </c>
      <c r="C1278" s="9">
        <f>$E$4*Table154[[#This Row],[Potenza media oraria consumata normalizzata]]</f>
        <v>29.760776572539033</v>
      </c>
    </row>
    <row r="1279" x14ac:dyDescent="0.25">
      <c r="A1279" s="4">
        <v>43519.208377777781</v>
      </c>
      <c r="B1279">
        <v>9.8493745170585698E-5</v>
      </c>
      <c r="C1279" s="9">
        <f>$E$4*Table154[[#This Row],[Potenza media oraria consumata normalizzata]]</f>
        <v>30.562609126432744</v>
      </c>
    </row>
    <row r="1280" x14ac:dyDescent="0.25">
      <c r="A1280" s="4">
        <v>43519.250044502318</v>
      </c>
      <c r="B1280">
        <v>1.2974931970707922E-4</v>
      </c>
      <c r="C1280" s="9">
        <f>$E$4*Table154[[#This Row],[Potenza media oraria consumata normalizzata]]</f>
        <v>40.261213905106679</v>
      </c>
    </row>
    <row r="1281" x14ac:dyDescent="0.25">
      <c r="A1281" s="4">
        <v>43519.291711226855</v>
      </c>
      <c r="B1281">
        <v>9.9129619709906295E-5</v>
      </c>
      <c r="C1281" s="9">
        <f>$E$4*Table154[[#This Row],[Potenza media oraria consumata normalizzata]]</f>
        <v>30.759920995983922</v>
      </c>
    </row>
    <row r="1282" x14ac:dyDescent="0.25">
      <c r="A1282" s="4">
        <v>43519.333377951392</v>
      </c>
      <c r="B1282">
        <v>1.1555758171307123E-4</v>
      </c>
      <c r="C1282" s="9">
        <f>$E$4*Table154[[#This Row],[Potenza media oraria consumata normalizzata]]</f>
        <v>35.857517605566002</v>
      </c>
    </row>
    <row r="1283" x14ac:dyDescent="0.25">
      <c r="A1283" s="4">
        <v>43519.37504467593</v>
      </c>
      <c r="B1283">
        <v>1.0665837034690057E-4</v>
      </c>
      <c r="C1283" s="9">
        <f>$E$4*Table154[[#This Row],[Potenza media oraria consumata normalizzata]]</f>
        <v>33.096092318643251</v>
      </c>
    </row>
    <row r="1284" x14ac:dyDescent="0.25">
      <c r="A1284" s="4">
        <v>43519.416711400459</v>
      </c>
      <c r="B1284">
        <v>1.0370442760125484E-4</v>
      </c>
      <c r="C1284" s="9">
        <f>$E$4*Table154[[#This Row],[Potenza media oraria consumata normalizzata]]</f>
        <v>32.179483884669381</v>
      </c>
    </row>
    <row r="1285" x14ac:dyDescent="0.25">
      <c r="A1285" s="4">
        <v>43519.458378124997</v>
      </c>
      <c r="B1285">
        <v>9.8168377595356539E-5</v>
      </c>
      <c r="C1285" s="9">
        <f>$E$4*Table154[[#This Row],[Potenza media oraria consumata normalizzata]]</f>
        <v>30.461647567839133</v>
      </c>
    </row>
    <row r="1286" x14ac:dyDescent="0.25">
      <c r="A1286" s="4">
        <v>43519.500044849534</v>
      </c>
      <c r="B1286">
        <v>1.2997552753933047E-4</v>
      </c>
      <c r="C1286" s="9">
        <f>$E$4*Table154[[#This Row],[Potenza media oraria consumata normalizzata]]</f>
        <v>40.331406195454242</v>
      </c>
    </row>
    <row r="1287" x14ac:dyDescent="0.25">
      <c r="A1287" s="4">
        <v>43519.541711574071</v>
      </c>
      <c r="B1287">
        <v>9.7944308627040397E-5</v>
      </c>
      <c r="C1287" s="9">
        <f>$E$4*Table154[[#This Row],[Potenza media oraria consumata normalizzata]]</f>
        <v>30.392118966970635</v>
      </c>
    </row>
    <row r="1288" x14ac:dyDescent="0.25">
      <c r="A1288" s="4">
        <v>43519.583378298608</v>
      </c>
      <c r="B1288">
        <v>1.0960941760359615E-4</v>
      </c>
      <c r="C1288" s="9">
        <f>$E$4*Table154[[#This Row],[Potenza media oraria consumata normalizzata]]</f>
        <v>34.011802282395884</v>
      </c>
    </row>
    <row r="1289" x14ac:dyDescent="0.25">
      <c r="A1289" s="4">
        <v>43519.625045023146</v>
      </c>
      <c r="B1289">
        <v>7.0728566855968216E-5</v>
      </c>
      <c r="C1289" s="9">
        <f>$E$4*Table154[[#This Row],[Potenza media oraria consumata normalizzata]]</f>
        <v>21.947074295406939</v>
      </c>
    </row>
    <row r="1290" x14ac:dyDescent="0.25">
      <c r="A1290" s="4">
        <v>43519.666711747683</v>
      </c>
      <c r="B1290">
        <v>1.1639970832490846E-4</v>
      </c>
      <c r="C1290" s="9">
        <f>$E$4*Table154[[#This Row],[Potenza media oraria consumata normalizzata]]</f>
        <v>36.118829493219096</v>
      </c>
    </row>
    <row r="1291" x14ac:dyDescent="0.25">
      <c r="A1291" s="4">
        <v>43519.70837847222</v>
      </c>
      <c r="B1291">
        <v>1.590306648888026E-4</v>
      </c>
      <c r="C1291" s="9">
        <f>$E$4*Table154[[#This Row],[Potenza media oraria consumata normalizzata]]</f>
        <v>49.347215314995445</v>
      </c>
    </row>
    <row r="1292" x14ac:dyDescent="0.25">
      <c r="A1292" s="4">
        <v>43519.750045196757</v>
      </c>
      <c r="B1292">
        <v>1.7564710858240977E-4</v>
      </c>
      <c r="C1292" s="9">
        <f>$E$4*Table154[[#This Row],[Potenza media oraria consumata normalizzata]]</f>
        <v>54.503297793121753</v>
      </c>
    </row>
    <row r="1293" x14ac:dyDescent="0.25">
      <c r="A1293" s="4">
        <v>43519.791711921294</v>
      </c>
      <c r="B1293">
        <v>1.4179615776963137E-4</v>
      </c>
      <c r="C1293" s="9">
        <f>$E$4*Table154[[#This Row],[Potenza media oraria consumata normalizzata]]</f>
        <v>43.99934775591661</v>
      </c>
    </row>
    <row r="1294" x14ac:dyDescent="0.25">
      <c r="A1294" s="4">
        <v>43519.833378645832</v>
      </c>
      <c r="B1294">
        <v>1.2985840417755178E-4</v>
      </c>
      <c r="C1294" s="9">
        <f>$E$4*Table154[[#This Row],[Potenza media oraria consumata normalizzata]]</f>
        <v>40.295062816294319</v>
      </c>
    </row>
    <row r="1295" x14ac:dyDescent="0.25">
      <c r="A1295" s="4">
        <v>43519.875045370369</v>
      </c>
      <c r="B1295">
        <v>1.1426470963536641E-4</v>
      </c>
      <c r="C1295" s="9">
        <f>$E$4*Table154[[#This Row],[Potenza media oraria consumata normalizzata]]</f>
        <v>35.456339399854194</v>
      </c>
    </row>
    <row r="1296" x14ac:dyDescent="0.25">
      <c r="A1296" s="4">
        <v>43519.916712094906</v>
      </c>
      <c r="B1296">
        <v>1.0914704805971923E-4</v>
      </c>
      <c r="C1296" s="9">
        <f>$E$4*Table154[[#This Row],[Potenza media oraria consumata normalizzata]]</f>
        <v>33.868329012930879</v>
      </c>
    </row>
    <row r="1297" x14ac:dyDescent="0.25">
      <c r="A1297" s="4">
        <v>43519.958378819443</v>
      </c>
      <c r="B1297">
        <v>7.0897872871516219E-5</v>
      </c>
      <c r="C1297" s="9">
        <f>$E$4*Table154[[#This Row],[Potenza media oraria consumata normalizzata]]</f>
        <v>21.999609952031484</v>
      </c>
    </row>
    <row r="1298" x14ac:dyDescent="0.25">
      <c r="A1298" s="4">
        <v>43520.00004554398</v>
      </c>
      <c r="B1298">
        <v>8.2200959630350694E-5</v>
      </c>
      <c r="C1298" s="9">
        <f>$E$4*Table154[[#This Row],[Potenza media oraria consumata normalizzata]]</f>
        <v>25.50695777329782</v>
      </c>
    </row>
    <row r="1299" x14ac:dyDescent="0.25">
      <c r="A1299" s="4">
        <v>43520.041712268518</v>
      </c>
      <c r="B1299">
        <v>8.4310695183708922E-5</v>
      </c>
      <c r="C1299" s="9">
        <f>$E$4*Table154[[#This Row],[Potenza media oraria consumata normalizzata]]</f>
        <v>26.16160871550488</v>
      </c>
    </row>
    <row r="1300" x14ac:dyDescent="0.25">
      <c r="A1300" s="4">
        <v>43520.083378993055</v>
      </c>
      <c r="B1300">
        <v>6.7959416879612703E-5</v>
      </c>
      <c r="C1300" s="9">
        <f>$E$4*Table154[[#This Row],[Potenza media oraria consumata normalizzata]]</f>
        <v>21.08780705774382</v>
      </c>
    </row>
    <row r="1301" x14ac:dyDescent="0.25">
      <c r="A1301" s="4">
        <v>43520.125045717592</v>
      </c>
      <c r="B1301">
        <v>7.2735122716206162E-5</v>
      </c>
      <c r="C1301" s="9">
        <f>$E$4*Table154[[#This Row],[Potenza media oraria consumata normalizzata]]</f>
        <v>22.569708578838771</v>
      </c>
    </row>
    <row r="1302" x14ac:dyDescent="0.25">
      <c r="A1302" s="4">
        <v>43520.166712442129</v>
      </c>
      <c r="B1302">
        <v>1.0525101712744964E-4</v>
      </c>
      <c r="C1302" s="9">
        <f>$E$4*Table154[[#This Row],[Potenza media oraria consumata normalizzata]]</f>
        <v>32.659390614647627</v>
      </c>
    </row>
    <row r="1303" x14ac:dyDescent="0.25">
      <c r="A1303" s="4">
        <v>43520.208379166666</v>
      </c>
      <c r="B1303">
        <v>9.5207038703202276E-5</v>
      </c>
      <c r="C1303" s="9">
        <f>$E$4*Table154[[#This Row],[Potenza media oraria consumata normalizzata]]</f>
        <v>29.542744109603667</v>
      </c>
    </row>
    <row r="1304" x14ac:dyDescent="0.25">
      <c r="A1304" s="4">
        <v>43520.250045891204</v>
      </c>
      <c r="B1304">
        <v>1.3052433327880665E-4</v>
      </c>
      <c r="C1304" s="9">
        <f>$E$4*Table154[[#This Row],[Potenza media oraria consumata normalizzata]]</f>
        <v>40.501700616413707</v>
      </c>
    </row>
    <row r="1305" x14ac:dyDescent="0.25">
      <c r="A1305" s="4">
        <v>43520.291712615741</v>
      </c>
      <c r="B1305">
        <v>1.0552134223197892E-4</v>
      </c>
      <c r="C1305" s="9">
        <f>$E$4*Table154[[#This Row],[Potenza media oraria consumata normalizzata]]</f>
        <v>32.74327249458306</v>
      </c>
    </row>
    <row r="1306" x14ac:dyDescent="0.25">
      <c r="A1306" s="4">
        <v>43520.333379340278</v>
      </c>
      <c r="B1306">
        <v>1.2574359307052823E-4</v>
      </c>
      <c r="C1306" s="9">
        <f>$E$4*Table154[[#This Row],[Potenza media oraria consumata normalizzata]]</f>
        <v>39.018236929784912</v>
      </c>
    </row>
    <row r="1307" x14ac:dyDescent="0.25">
      <c r="A1307" s="4">
        <v>43520.375046064815</v>
      </c>
      <c r="B1307">
        <v>1.1659751544776484E-4</v>
      </c>
      <c r="C1307" s="9">
        <f>$E$4*Table154[[#This Row],[Potenza media oraria consumata normalizzata]]</f>
        <v>36.18020904344143</v>
      </c>
    </row>
    <row r="1308" x14ac:dyDescent="0.25">
      <c r="A1308" s="4">
        <v>43520.416712789352</v>
      </c>
      <c r="B1308">
        <v>1.156488635824654E-4</v>
      </c>
      <c r="C1308" s="9">
        <f>$E$4*Table154[[#This Row],[Potenza media oraria consumata normalizzata]]</f>
        <v>35.885842369639015</v>
      </c>
    </row>
    <row r="1309" x14ac:dyDescent="0.25">
      <c r="A1309" s="4">
        <v>43520.45837951389</v>
      </c>
      <c r="B1309">
        <v>1.2460630695915295E-4</v>
      </c>
      <c r="C1309" s="9">
        <f>$E$4*Table154[[#This Row],[Potenza media oraria consumata normalizzata]]</f>
        <v>38.665337049425162</v>
      </c>
    </row>
    <row r="1310" x14ac:dyDescent="0.25">
      <c r="A1310" s="4">
        <v>43520.500046238427</v>
      </c>
      <c r="B1310">
        <v>8.1028543408552609E-5</v>
      </c>
      <c r="C1310" s="9">
        <f>$E$4*Table154[[#This Row],[Potenza media oraria consumata normalizzata]]</f>
        <v>25.143157019673875</v>
      </c>
    </row>
    <row r="1311" x14ac:dyDescent="0.25">
      <c r="A1311" s="4">
        <v>43520.541712962964</v>
      </c>
      <c r="B1311">
        <v>1.3401616522144008E-4</v>
      </c>
      <c r="C1311" s="9">
        <f>$E$4*Table154[[#This Row],[Potenza media oraria consumata normalizzata]]</f>
        <v>41.585216068212858</v>
      </c>
    </row>
    <row r="1312" x14ac:dyDescent="0.25">
      <c r="A1312" s="4">
        <v>43520.583379687501</v>
      </c>
      <c r="B1312">
        <v>8.3138153672081397E-5</v>
      </c>
      <c r="C1312" s="9">
        <f>$E$4*Table154[[#This Row],[Potenza media oraria consumata normalizzata]]</f>
        <v>25.797769084446859</v>
      </c>
    </row>
    <row r="1313" x14ac:dyDescent="0.25">
      <c r="A1313" s="4">
        <v>43520.625046412039</v>
      </c>
      <c r="B1313">
        <v>1.1459184542599604E-4</v>
      </c>
      <c r="C1313" s="9">
        <f>$E$4*Table154[[#This Row],[Potenza media oraria consumata normalizzata]]</f>
        <v>35.557849635686573</v>
      </c>
    </row>
    <row r="1314" x14ac:dyDescent="0.25">
      <c r="A1314" s="4">
        <v>43520.666713136576</v>
      </c>
      <c r="B1314">
        <v>1.1473897145102056E-4</v>
      </c>
      <c r="C1314" s="9">
        <f>$E$4*Table154[[#This Row],[Potenza media oraria consumata normalizzata]]</f>
        <v>35.603502841251682</v>
      </c>
    </row>
    <row r="1315" x14ac:dyDescent="0.25">
      <c r="A1315" s="4">
        <v>43520.708379861113</v>
      </c>
      <c r="B1315">
        <v>1.5021969319969396E-4</v>
      </c>
      <c r="C1315" s="9">
        <f>$E$4*Table154[[#This Row],[Potenza media oraria consumata normalizzata]]</f>
        <v>46.613170799865031</v>
      </c>
    </row>
    <row r="1316" x14ac:dyDescent="0.25">
      <c r="A1316" s="4">
        <v>43520.75004658565</v>
      </c>
      <c r="B1316">
        <v>1.6037185106569879E-4</v>
      </c>
      <c r="C1316" s="9">
        <f>$E$4*Table154[[#This Row],[Potenza media oraria consumata normalizzata]]</f>
        <v>49.763385385686334</v>
      </c>
    </row>
    <row r="1317" x14ac:dyDescent="0.25">
      <c r="A1317" s="4">
        <v>43520.791713310187</v>
      </c>
      <c r="B1317">
        <v>2.0634492655441903E-4</v>
      </c>
      <c r="C1317" s="9">
        <f>$E$4*Table154[[#This Row],[Potenza media oraria consumata normalizzata]]</f>
        <v>64.028830709836228</v>
      </c>
    </row>
    <row r="1318" x14ac:dyDescent="0.25">
      <c r="A1318" s="4">
        <v>43520.833380034725</v>
      </c>
      <c r="B1318">
        <v>1.5532247627400504E-4</v>
      </c>
      <c r="C1318" s="9">
        <f>$E$4*Table154[[#This Row],[Potenza media oraria consumata normalizzata]]</f>
        <v>48.196564387823763</v>
      </c>
    </row>
    <row r="1319" x14ac:dyDescent="0.25">
      <c r="A1319" s="4">
        <v>43520.875046759262</v>
      </c>
      <c r="B1319">
        <v>1.2501274142844899E-4</v>
      </c>
      <c r="C1319" s="9">
        <f>$E$4*Table154[[#This Row],[Potenza media oraria consumata normalizzata]]</f>
        <v>38.791453665247722</v>
      </c>
    </row>
    <row r="1320" x14ac:dyDescent="0.25">
      <c r="A1320" s="4">
        <v>43520.916713483799</v>
      </c>
      <c r="B1320">
        <v>1.0490957927809283E-4</v>
      </c>
      <c r="C1320" s="9">
        <f>$E$4*Table154[[#This Row],[Potenza media oraria consumata normalizzata]]</f>
        <v>32.553442449992204</v>
      </c>
    </row>
    <row r="1321" x14ac:dyDescent="0.25">
      <c r="A1321" s="4">
        <v>43520.958380208336</v>
      </c>
      <c r="B1321">
        <v>1.0922062673714913E-4</v>
      </c>
      <c r="C1321" s="9">
        <f>$E$4*Table154[[#This Row],[Potenza media oraria consumata normalizzata]]</f>
        <v>33.891160476537372</v>
      </c>
    </row>
    <row r="1322" x14ac:dyDescent="0.25">
      <c r="A1322" s="4">
        <v>43521.000046932873</v>
      </c>
      <c r="B1322">
        <v>8.0401587035573246E-5</v>
      </c>
      <c r="C1322" s="9">
        <f>$E$4*Table154[[#This Row],[Potenza media oraria consumata normalizzata]]</f>
        <v>24.948612457138378</v>
      </c>
    </row>
    <row r="1323" x14ac:dyDescent="0.25">
      <c r="A1323" s="4">
        <v>43521.041713657411</v>
      </c>
      <c r="B1323">
        <v>5.39069099231525E-5</v>
      </c>
      <c r="C1323" s="9">
        <f>$E$4*Table154[[#This Row],[Potenza media oraria consumata normalizzata]]</f>
        <v>16.727314149154221</v>
      </c>
    </row>
    <row r="1324" x14ac:dyDescent="0.25">
      <c r="A1324" s="4">
        <v>43521.083380381948</v>
      </c>
      <c r="B1324">
        <v>6.8672266973507208E-5</v>
      </c>
      <c r="C1324" s="9">
        <f>$E$4*Table154[[#This Row],[Potenza media oraria consumata normalizzata]]</f>
        <v>21.309004441879285</v>
      </c>
    </row>
    <row r="1325" x14ac:dyDescent="0.25">
      <c r="A1325" s="4">
        <v>43521.125047106485</v>
      </c>
      <c r="B1325">
        <v>8.0025151435426096E-5</v>
      </c>
      <c r="C1325" s="9">
        <f>$E$4*Table154[[#This Row],[Potenza media oraria consumata normalizzata]]</f>
        <v>24.831804490412718</v>
      </c>
    </row>
    <row r="1326" x14ac:dyDescent="0.25">
      <c r="A1326" s="4">
        <v>43521.166713831015</v>
      </c>
      <c r="B1326">
        <v>9.0396978359430044E-5</v>
      </c>
      <c r="C1326" s="9">
        <f>$E$4*Table154[[#This Row],[Potenza media oraria consumata normalizzata]]</f>
        <v>28.050182384931144</v>
      </c>
    </row>
    <row r="1327" x14ac:dyDescent="0.25">
      <c r="A1327" s="4">
        <v>43521.208380555552</v>
      </c>
      <c r="B1327">
        <v>1.1811275333721648E-4</v>
      </c>
      <c r="C1327" s="9">
        <f>$E$4*Table154[[#This Row],[Potenza media oraria consumata normalizzata]]</f>
        <v>36.650387360538275</v>
      </c>
    </row>
    <row r="1328" x14ac:dyDescent="0.25">
      <c r="A1328" s="4">
        <v>43521.250047280089</v>
      </c>
      <c r="B1328">
        <v>1.1271937552014897E-4</v>
      </c>
      <c r="C1328" s="9">
        <f>$E$4*Table154[[#This Row],[Potenza media oraria consumata normalizzata]]</f>
        <v>34.976822223902225</v>
      </c>
    </row>
    <row r="1329" x14ac:dyDescent="0.25">
      <c r="A1329" s="4">
        <v>43521.291714004627</v>
      </c>
      <c r="B1329">
        <v>1.1209417295701477E-4</v>
      </c>
      <c r="C1329" s="9">
        <f>$E$4*Table154[[#This Row],[Potenza media oraria consumata normalizzata]]</f>
        <v>34.782821868561683</v>
      </c>
    </row>
    <row r="1330" x14ac:dyDescent="0.25">
      <c r="A1330" s="4">
        <v>43521.333380729164</v>
      </c>
      <c r="B1330">
        <v>6.614962722671865E-5</v>
      </c>
      <c r="C1330" s="9">
        <f>$E$4*Table154[[#This Row],[Potenza media oraria consumata normalizzata]]</f>
        <v>20.526229328450796</v>
      </c>
    </row>
    <row r="1331" x14ac:dyDescent="0.25">
      <c r="A1331" s="4">
        <v>43521.375047453701</v>
      </c>
      <c r="B1331">
        <v>9.2406471751790012E-5</v>
      </c>
      <c r="C1331" s="9">
        <f>$E$4*Table154[[#This Row],[Potenza media oraria consumata normalizzata]]</f>
        <v>28.67372818458044</v>
      </c>
    </row>
    <row r="1332" x14ac:dyDescent="0.25">
      <c r="A1332" s="4">
        <v>43521.416714178238</v>
      </c>
      <c r="B1332">
        <v>9.7494431283469873E-5</v>
      </c>
      <c r="C1332" s="9">
        <f>$E$4*Table154[[#This Row],[Potenza media oraria consumata normalizzata]]</f>
        <v>30.252522027260703</v>
      </c>
    </row>
    <row r="1333" x14ac:dyDescent="0.25">
      <c r="A1333" s="4">
        <v>43521.458380902775</v>
      </c>
      <c r="B1333">
        <v>1.0358067839004795E-4</v>
      </c>
      <c r="C1333" s="9">
        <f>$E$4*Table154[[#This Row],[Potenza media oraria consumata normalizzata]]</f>
        <v>32.14108450443188</v>
      </c>
    </row>
    <row r="1334" x14ac:dyDescent="0.25">
      <c r="A1334" s="4">
        <v>43521.500047627313</v>
      </c>
      <c r="B1334">
        <v>1.6594679815641006E-4</v>
      </c>
      <c r="C1334" s="9">
        <f>$E$4*Table154[[#This Row],[Potenza media oraria consumata normalizzata]]</f>
        <v>51.493291467934043</v>
      </c>
    </row>
    <row r="1335" x14ac:dyDescent="0.25">
      <c r="A1335" s="4">
        <v>43521.54171435185</v>
      </c>
      <c r="B1335">
        <v>8.4032633141975613E-5</v>
      </c>
      <c r="C1335" s="9">
        <f>$E$4*Table154[[#This Row],[Potenza media oraria consumata normalizzata]]</f>
        <v>26.075326063955032</v>
      </c>
    </row>
    <row r="1336" x14ac:dyDescent="0.25">
      <c r="A1336" s="4">
        <v>43521.583381076387</v>
      </c>
      <c r="B1336">
        <v>1.0525396376220552E-4</v>
      </c>
      <c r="C1336" s="9">
        <f>$E$4*Table154[[#This Row],[Potenza media oraria consumata normalizzata]]</f>
        <v>32.660304955412371</v>
      </c>
    </row>
    <row r="1337" x14ac:dyDescent="0.25">
      <c r="A1337" s="4">
        <v>43521.625047800924</v>
      </c>
      <c r="B1337">
        <v>7.9268378936121604E-5</v>
      </c>
      <c r="C1337" s="9">
        <f>$E$4*Table154[[#This Row],[Potenza media oraria consumata normalizzata]]</f>
        <v>24.596977983878535</v>
      </c>
    </row>
    <row r="1338" x14ac:dyDescent="0.25">
      <c r="A1338" s="4">
        <v>43521.666714525461</v>
      </c>
      <c r="B1338">
        <v>1.2344163682963136E-4</v>
      </c>
      <c r="C1338" s="9">
        <f>$E$4*Table154[[#This Row],[Potenza media oraria consumata normalizzata]]</f>
        <v>38.303939908234611</v>
      </c>
    </row>
    <row r="1339" x14ac:dyDescent="0.25">
      <c r="A1339" s="4">
        <v>43521.708381249999</v>
      </c>
      <c r="B1339">
        <v>1.2172679519488835E-4</v>
      </c>
      <c r="C1339" s="9">
        <f>$E$4*Table154[[#This Row],[Potenza media oraria consumata normalizzata]]</f>
        <v>37.771824548973854</v>
      </c>
    </row>
    <row r="1340" x14ac:dyDescent="0.25">
      <c r="A1340" s="4">
        <v>43521.750047974536</v>
      </c>
      <c r="B1340">
        <v>1.2526580292390328E-4</v>
      </c>
      <c r="C1340" s="9">
        <f>$E$4*Table154[[#This Row],[Potenza media oraria consumata normalizzata]]</f>
        <v>38.869978647287191</v>
      </c>
    </row>
    <row r="1341" x14ac:dyDescent="0.25">
      <c r="A1341" s="4">
        <v>43521.791714699073</v>
      </c>
      <c r="B1341">
        <v>1.7390640702912328E-4</v>
      </c>
      <c r="C1341" s="9">
        <f>$E$4*Table154[[#This Row],[Potenza media oraria consumata normalizzata]]</f>
        <v>53.963158101136955</v>
      </c>
    </row>
    <row r="1342" x14ac:dyDescent="0.25">
      <c r="A1342" s="4">
        <v>43521.83338142361</v>
      </c>
      <c r="B1342">
        <v>1.3404301149354307E-4</v>
      </c>
      <c r="C1342" s="9">
        <f>$E$4*Table154[[#This Row],[Potenza media oraria consumata normalizzata]]</f>
        <v>41.593546466446419</v>
      </c>
    </row>
    <row r="1343" x14ac:dyDescent="0.25">
      <c r="A1343" s="4">
        <v>43521.875048148147</v>
      </c>
      <c r="B1343">
        <v>1.2848679966466576E-4</v>
      </c>
      <c r="C1343" s="9">
        <f>$E$4*Table154[[#This Row],[Potenza media oraria consumata normalizzata]]</f>
        <v>39.869453935945785</v>
      </c>
    </row>
    <row r="1344" x14ac:dyDescent="0.25">
      <c r="A1344" s="4">
        <v>43521.916714872685</v>
      </c>
      <c r="B1344">
        <v>7.9276752229016752E-5</v>
      </c>
      <c r="C1344" s="9">
        <f>$E$4*Table154[[#This Row],[Potenza media oraria consumata normalizzata]]</f>
        <v>24.599576216663898</v>
      </c>
    </row>
    <row r="1345" x14ac:dyDescent="0.25">
      <c r="A1345" s="4">
        <v>43521.958381597222</v>
      </c>
      <c r="B1345">
        <v>9.5897786461696677E-5</v>
      </c>
      <c r="C1345" s="9">
        <f>$E$4*Table154[[#This Row],[Potenza media oraria consumata normalizzata]]</f>
        <v>29.757083139064481</v>
      </c>
    </row>
    <row r="1346" x14ac:dyDescent="0.25">
      <c r="A1346" s="4">
        <v>43522.000048321759</v>
      </c>
      <c r="B1346">
        <v>7.5244852392583641E-5</v>
      </c>
      <c r="C1346" s="9">
        <f>$E$4*Table154[[#This Row],[Potenza media oraria consumata normalizzata]]</f>
        <v>23.348477697418705</v>
      </c>
    </row>
    <row r="1347" x14ac:dyDescent="0.25">
      <c r="A1347" s="4">
        <v>43522.041715046296</v>
      </c>
      <c r="B1347">
        <v>6.8362215067758978E-5</v>
      </c>
      <c r="C1347" s="9">
        <f>$E$4*Table154[[#This Row],[Potenza media oraria consumata normalizzata]]</f>
        <v>21.212795335525612</v>
      </c>
    </row>
    <row r="1348" x14ac:dyDescent="0.25">
      <c r="A1348" s="4">
        <v>43522.083381770834</v>
      </c>
      <c r="B1348">
        <v>6.9051682529572438E-5</v>
      </c>
      <c r="C1348" s="9">
        <f>$E$4*Table154[[#This Row],[Potenza media oraria consumata normalizzata]]</f>
        <v>21.426737088926327</v>
      </c>
    </row>
    <row r="1349" x14ac:dyDescent="0.25">
      <c r="A1349" s="4">
        <v>43522.125048495371</v>
      </c>
      <c r="B1349">
        <v>7.945631900352369E-5</v>
      </c>
      <c r="C1349" s="9">
        <f>$E$4*Table154[[#This Row],[Potenza media oraria consumata normalizzata]]</f>
        <v>24.655295786793403</v>
      </c>
    </row>
    <row r="1350" x14ac:dyDescent="0.25">
      <c r="A1350" s="4">
        <v>43522.166715219908</v>
      </c>
      <c r="B1350">
        <v>1.2286943417135331E-4</v>
      </c>
      <c r="C1350" s="9">
        <f>$E$4*Table154[[#This Row],[Potenza media oraria consumata normalizzata]]</f>
        <v>38.126385423370934</v>
      </c>
    </row>
    <row r="1351" x14ac:dyDescent="0.25">
      <c r="A1351" s="4">
        <v>43522.208381944445</v>
      </c>
      <c r="B1351">
        <v>1.1071884297565378E-4</v>
      </c>
      <c r="C1351" s="9">
        <f>$E$4*Table154[[#This Row],[Potenza media oraria consumata normalizzata]]</f>
        <v>34.356056975345368</v>
      </c>
    </row>
    <row r="1352" x14ac:dyDescent="0.25">
      <c r="A1352" s="4">
        <v>43522.250048668982</v>
      </c>
      <c r="B1352">
        <v>1.2848006129457317E-4</v>
      </c>
      <c r="C1352" s="9">
        <f>$E$4*Table154[[#This Row],[Potenza media oraria consumata normalizzata]]</f>
        <v>39.867363019706055</v>
      </c>
    </row>
    <row r="1353" x14ac:dyDescent="0.25">
      <c r="A1353" s="4">
        <v>43522.29171539352</v>
      </c>
      <c r="B1353">
        <v>1.20652290551044E-4</v>
      </c>
      <c r="C1353" s="9">
        <f>$E$4*Table154[[#This Row],[Potenza media oraria consumata normalizzata]]</f>
        <v>37.438405757988953</v>
      </c>
    </row>
    <row r="1354" x14ac:dyDescent="0.25">
      <c r="A1354" s="4">
        <v>43522.333382118057</v>
      </c>
      <c r="B1354">
        <v>1.1186558626898709E-4</v>
      </c>
      <c r="C1354" s="9">
        <f>$E$4*Table154[[#This Row],[Potenza media oraria consumata normalizzata]]</f>
        <v>34.711891419266692</v>
      </c>
    </row>
    <row r="1355" x14ac:dyDescent="0.25">
      <c r="A1355" s="4">
        <v>43522.375048842594</v>
      </c>
      <c r="B1355">
        <v>1.1664402151611134E-4</v>
      </c>
      <c r="C1355" s="9">
        <f>$E$4*Table154[[#This Row],[Potenza media oraria consumata normalizzata]]</f>
        <v>36.194639876449351</v>
      </c>
    </row>
    <row r="1356" x14ac:dyDescent="0.25">
      <c r="A1356" s="4">
        <v>43522.416715567131</v>
      </c>
      <c r="B1356">
        <v>1.180061161637217E-4</v>
      </c>
      <c r="C1356" s="9">
        <f>$E$4*Table154[[#This Row],[Potenza media oraria consumata normalizzata]]</f>
        <v>36.617297845602842</v>
      </c>
    </row>
    <row r="1357" x14ac:dyDescent="0.25">
      <c r="A1357" s="4">
        <v>43522.458382291668</v>
      </c>
      <c r="B1357">
        <v>1.3177671921031151E-4</v>
      </c>
      <c r="C1357" s="9">
        <f>$E$4*Table154[[#This Row],[Potenza media oraria consumata normalizzata]]</f>
        <v>40.890315970959662</v>
      </c>
    </row>
    <row r="1358" x14ac:dyDescent="0.25">
      <c r="A1358" s="4">
        <v>43522.500049016206</v>
      </c>
      <c r="B1358">
        <v>1.1644589090014092E-4</v>
      </c>
      <c r="C1358" s="9">
        <f>$E$4*Table154[[#This Row],[Potenza media oraria consumata normalizzata]]</f>
        <v>36.133159946313725</v>
      </c>
    </row>
    <row r="1359" x14ac:dyDescent="0.25">
      <c r="A1359" s="4">
        <v>43522.541715740743</v>
      </c>
      <c r="B1359">
        <v>8.6677153287215749E-5</v>
      </c>
      <c r="C1359" s="9">
        <f>$E$4*Table154[[#This Row],[Potenza media oraria consumata normalizzata]]</f>
        <v>26.895920665023048</v>
      </c>
    </row>
    <row r="1360" x14ac:dyDescent="0.25">
      <c r="A1360" s="4">
        <v>43522.58338246528</v>
      </c>
      <c r="B1360">
        <v>8.8903986718881324E-5</v>
      </c>
      <c r="C1360" s="9">
        <f>$E$4*Table154[[#This Row],[Potenza media oraria consumata normalizzata]]</f>
        <v>27.586907078868876</v>
      </c>
    </row>
    <row r="1361" x14ac:dyDescent="0.25">
      <c r="A1361" s="4">
        <v>43522.625049189817</v>
      </c>
      <c r="B1361">
        <v>9.4862482339182579E-5</v>
      </c>
      <c r="C1361" s="9">
        <f>$E$4*Table154[[#This Row],[Potenza media oraria consumata normalizzata]]</f>
        <v>29.435828269848354</v>
      </c>
    </row>
    <row r="1362" x14ac:dyDescent="0.25">
      <c r="A1362" s="4">
        <v>43522.666715914354</v>
      </c>
      <c r="B1362">
        <v>1.0716385905461308E-4</v>
      </c>
      <c r="C1362" s="9">
        <f>$E$4*Table154[[#This Row],[Potenza media oraria consumata normalizzata]]</f>
        <v>33.252945464646437</v>
      </c>
    </row>
    <row r="1363" x14ac:dyDescent="0.25">
      <c r="A1363" s="4">
        <v>43522.708382638892</v>
      </c>
      <c r="B1363">
        <v>1.4237885828855077E-4</v>
      </c>
      <c r="C1363" s="9">
        <f>$E$4*Table154[[#This Row],[Potenza media oraria consumata normalizzata]]</f>
        <v>44.180159726937305</v>
      </c>
    </row>
    <row r="1364" x14ac:dyDescent="0.25">
      <c r="A1364" s="4">
        <v>43522.750049363429</v>
      </c>
      <c r="B1364">
        <v>1.8706783604330185E-4</v>
      </c>
      <c r="C1364" s="9">
        <f>$E$4*Table154[[#This Row],[Potenza media oraria consumata normalizzata]]</f>
        <v>58.047149524236566</v>
      </c>
    </row>
    <row r="1365" x14ac:dyDescent="0.25">
      <c r="A1365" s="4">
        <v>43522.791716087966</v>
      </c>
      <c r="B1365">
        <v>1.5312757949592613E-4</v>
      </c>
      <c r="C1365" s="9">
        <f>$E$4*Table154[[#This Row],[Potenza media oraria consumata normalizzata]]</f>
        <v>47.51548791758588</v>
      </c>
    </row>
    <row r="1366" x14ac:dyDescent="0.25">
      <c r="A1366" s="4">
        <v>43522.833382812503</v>
      </c>
      <c r="B1366">
        <v>1.6267527564676988E-4</v>
      </c>
      <c r="C1366" s="9">
        <f>$E$4*Table154[[#This Row],[Potenza media oraria consumata normalizzata]]</f>
        <v>50.478138033192693</v>
      </c>
    </row>
    <row r="1367" x14ac:dyDescent="0.25">
      <c r="A1367" s="4">
        <v>43522.87504953704</v>
      </c>
      <c r="B1367">
        <v>1.1295682946036019E-4</v>
      </c>
      <c r="C1367" s="9">
        <f>$E$4*Table154[[#This Row],[Potenza media oraria consumata normalizzata]]</f>
        <v>35.050504181549769</v>
      </c>
    </row>
    <row r="1368" x14ac:dyDescent="0.25">
      <c r="A1368" s="4">
        <v>43522.916716261578</v>
      </c>
      <c r="B1368">
        <v>9.3011204185382531E-5</v>
      </c>
      <c r="C1368" s="9">
        <f>$E$4*Table154[[#This Row],[Potenza media oraria consumata normalizzata]]</f>
        <v>28.8613766587242</v>
      </c>
    </row>
    <row r="1369" x14ac:dyDescent="0.25">
      <c r="A1369" s="4">
        <v>43522.958382986108</v>
      </c>
      <c r="B1369">
        <v>9.413019611588843E-5</v>
      </c>
      <c r="C1369" s="9">
        <f>$E$4*Table154[[#This Row],[Potenza media oraria consumata normalizzata]]</f>
        <v>29.20859985476018</v>
      </c>
    </row>
    <row r="1370" x14ac:dyDescent="0.25">
      <c r="A1370" s="4">
        <v>43523.000049710645</v>
      </c>
      <c r="B1370">
        <v>8.7801452686760007E-5</v>
      </c>
      <c r="C1370" s="9">
        <f>$E$4*Table154[[#This Row],[Potenza media oraria consumata normalizzata]]</f>
        <v>27.24479076870163</v>
      </c>
    </row>
    <row r="1371" x14ac:dyDescent="0.25">
      <c r="A1371" s="4">
        <v>43523.041716435182</v>
      </c>
      <c r="B1371">
        <v>9.1106527142128252E-5</v>
      </c>
      <c r="C1371" s="9">
        <f>$E$4*Table154[[#This Row],[Potenza media oraria consumata normalizzata]]</f>
        <v>28.270355372202395</v>
      </c>
    </row>
    <row r="1372" x14ac:dyDescent="0.25">
      <c r="A1372" s="4">
        <v>43523.083383159719</v>
      </c>
      <c r="B1372">
        <v>8.115768984927812E-5</v>
      </c>
      <c r="C1372" s="9">
        <f>$E$4*Table154[[#This Row],[Potenza media oraria consumata normalizzata]]</f>
        <v>25.183231160230999</v>
      </c>
    </row>
    <row r="1373" x14ac:dyDescent="0.25">
      <c r="A1373" s="4">
        <v>43523.125049884256</v>
      </c>
      <c r="B1373">
        <v>6.9318280717006731E-5</v>
      </c>
      <c r="C1373" s="9">
        <f>$E$4*Table154[[#This Row],[Potenza media oraria consumata normalizzata]]</f>
        <v>21.509462506487189</v>
      </c>
    </row>
    <row r="1374" x14ac:dyDescent="0.25">
      <c r="A1374" s="4">
        <v>43523.166716608794</v>
      </c>
      <c r="B1374">
        <v>1.0562839418157039E-4</v>
      </c>
      <c r="C1374" s="9">
        <f>$E$4*Table154[[#This Row],[Potenza media oraria consumata normalizzata]]</f>
        <v>32.776490714541289</v>
      </c>
    </row>
    <row r="1375" x14ac:dyDescent="0.25">
      <c r="A1375" s="4">
        <v>43523.208383333331</v>
      </c>
      <c r="B1375">
        <v>1.3010994681952046E-4</v>
      </c>
      <c r="C1375" s="9">
        <f>$E$4*Table154[[#This Row],[Potenza media oraria consumata normalizzata]]</f>
        <v>40.373116498097197</v>
      </c>
    </row>
    <row r="1376" x14ac:dyDescent="0.25">
      <c r="A1376" s="4">
        <v>43523.250050057868</v>
      </c>
      <c r="B1376">
        <v>9.9268520359113396E-5</v>
      </c>
      <c r="C1376" s="9">
        <f>$E$4*Table154[[#This Row],[Potenza media oraria consumata normalizzata]]</f>
        <v>30.803021867432886</v>
      </c>
    </row>
    <row r="1377" x14ac:dyDescent="0.25">
      <c r="A1377" s="4">
        <v>43523.291716782405</v>
      </c>
      <c r="B1377">
        <v>9.6393228780441474E-5</v>
      </c>
      <c r="C1377" s="9">
        <f>$E$4*Table154[[#This Row],[Potenza media oraria consumata normalizzata]]</f>
        <v>29.91081889057099</v>
      </c>
    </row>
    <row r="1378" x14ac:dyDescent="0.25">
      <c r="A1378" s="4">
        <v>43523.333383506942</v>
      </c>
      <c r="B1378">
        <v>8.7756546874201243E-5</v>
      </c>
      <c r="C1378" s="9">
        <f>$E$4*Table154[[#This Row],[Potenza media oraria consumata normalizzata]]</f>
        <v>27.230856495064646</v>
      </c>
    </row>
    <row r="1379" x14ac:dyDescent="0.25">
      <c r="A1379" s="4">
        <v>43523.37505023148</v>
      </c>
      <c r="B1379">
        <v>1.2693202946693132E-4</v>
      </c>
      <c r="C1379" s="9">
        <f>$E$4*Table154[[#This Row],[Potenza media oraria consumata normalizzata]]</f>
        <v>39.387008743588787</v>
      </c>
    </row>
    <row r="1380" x14ac:dyDescent="0.25">
      <c r="A1380" s="4">
        <v>43523.416716956017</v>
      </c>
      <c r="B1380">
        <v>8.2413412834288007E-5</v>
      </c>
      <c r="C1380" s="9">
        <f>$E$4*Table154[[#This Row],[Potenza media oraria consumata normalizzata]]</f>
        <v>25.57288200247957</v>
      </c>
    </row>
    <row r="1381" x14ac:dyDescent="0.25">
      <c r="A1381" s="4">
        <v>43523.458383680554</v>
      </c>
      <c r="B1381">
        <v>1.0838712413284356E-4</v>
      </c>
      <c r="C1381" s="9">
        <f>$E$4*Table154[[#This Row],[Potenza media oraria consumata normalizzata]]</f>
        <v>33.632524618421357</v>
      </c>
    </row>
    <row r="1382" x14ac:dyDescent="0.25">
      <c r="A1382" s="4">
        <v>43523.500050405091</v>
      </c>
      <c r="B1382">
        <v>1.3497054622760196E-4</v>
      </c>
      <c r="C1382" s="9">
        <f>$E$4*Table154[[#This Row],[Potenza media oraria consumata normalizzata]]</f>
        <v>41.881360494424889</v>
      </c>
    </row>
    <row r="1383" x14ac:dyDescent="0.25">
      <c r="A1383" s="4">
        <v>43523.541717129629</v>
      </c>
      <c r="B1383">
        <v>1.0849944801783768E-4</v>
      </c>
      <c r="C1383" s="9">
        <f>$E$4*Table154[[#This Row],[Potenza media oraria consumata normalizzata]]</f>
        <v>33.66737871993503</v>
      </c>
    </row>
    <row r="1384" x14ac:dyDescent="0.25">
      <c r="A1384" s="4">
        <v>43523.583383854166</v>
      </c>
      <c r="B1384">
        <v>1.0506540301212606E-4</v>
      </c>
      <c r="C1384" s="9">
        <f>$E$4*Table154[[#This Row],[Potenza media oraria consumata normalizzata]]</f>
        <v>32.601794554662717</v>
      </c>
    </row>
    <row r="1385" x14ac:dyDescent="0.25">
      <c r="A1385" s="4">
        <v>43523.625050578703</v>
      </c>
      <c r="B1385">
        <v>8.1425197239580477E-5</v>
      </c>
      <c r="C1385" s="9">
        <f>$E$4*Table154[[#This Row],[Potenza media oraria consumata normalizzata]]</f>
        <v>25.266238703441822</v>
      </c>
    </row>
    <row r="1386" x14ac:dyDescent="0.25">
      <c r="A1386" s="4">
        <v>43523.66671730324</v>
      </c>
      <c r="B1386">
        <v>1.0229751248112672E-4</v>
      </c>
      <c r="C1386" s="9">
        <f>$E$4*Table154[[#This Row],[Potenza media oraria consumata normalizzata]]</f>
        <v>31.74291812289362</v>
      </c>
    </row>
    <row r="1387" x14ac:dyDescent="0.25">
      <c r="A1387" s="4">
        <v>43523.708384027777</v>
      </c>
      <c r="B1387">
        <v>1.5603060479244272E-4</v>
      </c>
      <c r="C1387" s="9">
        <f>$E$4*Table154[[#This Row],[Potenza media oraria consumata normalizzata]]</f>
        <v>48.416296667094976</v>
      </c>
    </row>
    <row r="1388" x14ac:dyDescent="0.25">
      <c r="A1388" s="4">
        <v>43523.750050752315</v>
      </c>
      <c r="B1388">
        <v>1.5377952427926347E-4</v>
      </c>
      <c r="C1388" s="9">
        <f>$E$4*Table154[[#This Row],[Potenza media oraria consumata normalizzata]]</f>
        <v>47.717786383855454</v>
      </c>
    </row>
    <row r="1389" x14ac:dyDescent="0.25">
      <c r="A1389" s="4">
        <v>43523.791717476852</v>
      </c>
      <c r="B1389">
        <v>1.7941364317831243E-4</v>
      </c>
      <c r="C1389" s="9">
        <f>$E$4*Table154[[#This Row],[Potenza media oraria consumata normalizzata]]</f>
        <v>55.672053478230346</v>
      </c>
    </row>
    <row r="1390" x14ac:dyDescent="0.25">
      <c r="A1390" s="4">
        <v>43523.833384201389</v>
      </c>
      <c r="B1390">
        <v>1.1181041529458415E-4</v>
      </c>
      <c r="C1390" s="9">
        <f>$E$4*Table154[[#This Row],[Potenza media oraria consumata normalizzata]]</f>
        <v>34.694771865909459</v>
      </c>
    </row>
    <row r="1391" x14ac:dyDescent="0.25">
      <c r="A1391" s="4">
        <v>43523.875050925926</v>
      </c>
      <c r="B1391">
        <v>1.164856152602068E-4</v>
      </c>
      <c r="C1391" s="9">
        <f>$E$4*Table154[[#This Row],[Potenza media oraria consumata normalizzata]]</f>
        <v>36.145486415242168</v>
      </c>
    </row>
    <row r="1392" x14ac:dyDescent="0.25">
      <c r="A1392" s="4">
        <v>43523.916717650463</v>
      </c>
      <c r="B1392">
        <v>1.1150159827816897E-4</v>
      </c>
      <c r="C1392" s="9">
        <f>$E$4*Table154[[#This Row],[Potenza media oraria consumata normalizzata]]</f>
        <v>34.598945945715833</v>
      </c>
    </row>
    <row r="1393" x14ac:dyDescent="0.25">
      <c r="A1393" s="4">
        <v>43523.958384375001</v>
      </c>
      <c r="B1393">
        <v>7.8019068431835786E-5</v>
      </c>
      <c r="C1393" s="9">
        <f>$E$4*Table154[[#This Row],[Potenza media oraria consumata normalizzata]]</f>
        <v>24.209316934398643</v>
      </c>
    </row>
    <row r="1394" x14ac:dyDescent="0.25">
      <c r="A1394" s="4">
        <v>43524.000051099538</v>
      </c>
      <c r="B1394">
        <v>8.2926202295558599E-5</v>
      </c>
      <c r="C1394" s="9">
        <f>$E$4*Table154[[#This Row],[Potenza media oraria consumata normalizzata]]</f>
        <v>25.732000572311833</v>
      </c>
    </row>
    <row r="1395" x14ac:dyDescent="0.25">
      <c r="A1395" s="4">
        <v>43524.041717824075</v>
      </c>
      <c r="B1395">
        <v>7.6169033265862065E-5</v>
      </c>
      <c r="C1395" s="9">
        <f>$E$4*Table154[[#This Row],[Potenza media oraria consumata normalizzata]]</f>
        <v>23.635251022397</v>
      </c>
    </row>
    <row r="1396" x14ac:dyDescent="0.25">
      <c r="A1396" s="4">
        <v>43524.083384548612</v>
      </c>
      <c r="B1396">
        <v>8.5522139976837615E-5</v>
      </c>
      <c r="C1396" s="9">
        <f>$E$4*Table154[[#This Row],[Potenza media oraria consumata normalizzata]]</f>
        <v>26.537520034812712</v>
      </c>
    </row>
    <row r="1397" x14ac:dyDescent="0.25">
      <c r="A1397" s="4">
        <v>43524.125051273149</v>
      </c>
      <c r="B1397">
        <v>7.3617778437258213E-5</v>
      </c>
      <c r="C1397" s="9">
        <f>$E$4*Table154[[#This Row],[Potenza media oraria consumata normalizzata]]</f>
        <v>22.843596649081224</v>
      </c>
    </row>
    <row r="1398" x14ac:dyDescent="0.25">
      <c r="A1398" s="4">
        <v>43524.166717997687</v>
      </c>
      <c r="B1398">
        <v>1.076294446029852E-4</v>
      </c>
      <c r="C1398" s="9">
        <f>$E$4*Table154[[#This Row],[Potenza media oraria consumata normalizzata]]</f>
        <v>33.397416660306305</v>
      </c>
    </row>
    <row r="1399" x14ac:dyDescent="0.25">
      <c r="A1399" s="4">
        <v>43524.208384722224</v>
      </c>
      <c r="B1399">
        <v>1.3438502538055857E-4</v>
      </c>
      <c r="C1399" s="9">
        <f>$E$4*Table154[[#This Row],[Potenza media oraria consumata normalizzata]]</f>
        <v>41.699673375587324</v>
      </c>
    </row>
    <row r="1400" x14ac:dyDescent="0.25">
      <c r="A1400" s="4">
        <v>43524.250051446761</v>
      </c>
      <c r="B1400">
        <v>1.0947686599372026E-4</v>
      </c>
      <c r="C1400" s="9">
        <f>$E$4*Table154[[#This Row],[Potenza media oraria consumata normalizzata]]</f>
        <v>33.9706715178514</v>
      </c>
    </row>
    <row r="1401" x14ac:dyDescent="0.25">
      <c r="A1401" s="4">
        <v>43524.291718171298</v>
      </c>
      <c r="B1401">
        <v>1.0097956661400909E-4</v>
      </c>
      <c r="C1401" s="9">
        <f>$E$4*Table154[[#This Row],[Potenza media oraria consumata normalizzata]]</f>
        <v>31.333959520327021</v>
      </c>
    </row>
    <row r="1402" x14ac:dyDescent="0.25">
      <c r="A1402" s="4">
        <v>43524.333384895835</v>
      </c>
      <c r="B1402">
        <v>1.176094638733725E-4</v>
      </c>
      <c r="C1402" s="9">
        <f>$E$4*Table154[[#This Row],[Potenza media oraria consumata normalizzata]]</f>
        <v>36.494216639907485</v>
      </c>
    </row>
    <row r="1403" x14ac:dyDescent="0.25">
      <c r="A1403" s="4">
        <v>43524.375051620373</v>
      </c>
      <c r="B1403">
        <v>8.8396123657445651E-5</v>
      </c>
      <c r="C1403" s="9">
        <f>$E$4*Table154[[#This Row],[Potenza media oraria consumata normalizzata]]</f>
        <v>27.429317170905385</v>
      </c>
    </row>
    <row r="1404" x14ac:dyDescent="0.25">
      <c r="A1404" s="4">
        <v>43524.41671834491</v>
      </c>
      <c r="B1404">
        <v>9.3008470688327481E-5</v>
      </c>
      <c r="C1404" s="9">
        <f>$E$4*Table154[[#This Row],[Potenza media oraria consumata normalizzata]]</f>
        <v>28.860528454588017</v>
      </c>
    </row>
    <row r="1405" x14ac:dyDescent="0.25">
      <c r="A1405" s="4">
        <v>43524.458385069447</v>
      </c>
      <c r="B1405">
        <v>1.1369639436378358E-4</v>
      </c>
      <c r="C1405" s="9">
        <f>$E$4*Table154[[#This Row],[Potenza media oraria consumata normalizzata]]</f>
        <v>35.279991171082045</v>
      </c>
    </row>
    <row r="1406" x14ac:dyDescent="0.25">
      <c r="A1406" s="4">
        <v>43524.500051793984</v>
      </c>
      <c r="B1406">
        <v>1.2840333605428691E-4</v>
      </c>
      <c r="C1406" s="9">
        <f>$E$4*Table154[[#This Row],[Potenza media oraria consumata normalizzata]]</f>
        <v>39.843555177645229</v>
      </c>
    </row>
    <row r="1407" x14ac:dyDescent="0.25">
      <c r="A1407" s="4">
        <v>43524.541718518522</v>
      </c>
      <c r="B1407">
        <v>1.3212466393467128E-4</v>
      </c>
      <c r="C1407" s="9">
        <f>$E$4*Table154[[#This Row],[Potenza media oraria consumata normalizzata]]</f>
        <v>40.998283218928499</v>
      </c>
    </row>
    <row r="1408" x14ac:dyDescent="0.25">
      <c r="A1408" s="4">
        <v>43524.583385243059</v>
      </c>
      <c r="B1408">
        <v>8.8391993571736957E-5</v>
      </c>
      <c r="C1408" s="9">
        <f>$E$4*Table154[[#This Row],[Potenza media oraria consumata normalizzata]]</f>
        <v>27.428035605309979</v>
      </c>
    </row>
    <row r="1409" x14ac:dyDescent="0.25">
      <c r="A1409" s="4">
        <v>43524.625051967596</v>
      </c>
      <c r="B1409">
        <v>1.0776851224264515E-4</v>
      </c>
      <c r="C1409" s="9">
        <f>$E$4*Table154[[#This Row],[Potenza media oraria consumata normalizzata]]</f>
        <v>33.440569348892794</v>
      </c>
    </row>
    <row r="1410" x14ac:dyDescent="0.25">
      <c r="A1410" s="4">
        <v>43524.666718692133</v>
      </c>
      <c r="B1410">
        <v>1.1049652190647779E-4</v>
      </c>
      <c r="C1410" s="9">
        <f>$E$4*Table154[[#This Row],[Potenza media oraria consumata normalizzata]]</f>
        <v>34.28707074758006</v>
      </c>
    </row>
    <row r="1411" x14ac:dyDescent="0.25">
      <c r="A1411" s="4">
        <v>43524.708385416663</v>
      </c>
      <c r="B1411">
        <v>1.4054333020394611E-4</v>
      </c>
      <c r="C1411" s="9">
        <f>$E$4*Table154[[#This Row],[Potenza media oraria consumata normalizzata]]</f>
        <v>43.610595362284478</v>
      </c>
    </row>
    <row r="1412" x14ac:dyDescent="0.25">
      <c r="A1412" s="4">
        <v>43524.7500521412</v>
      </c>
      <c r="B1412">
        <v>1.9993599284461345E-4</v>
      </c>
      <c r="C1412" s="9">
        <f>$E$4*Table154[[#This Row],[Potenza media oraria consumata normalizzata]]</f>
        <v>62.040138579683557</v>
      </c>
    </row>
    <row r="1413" x14ac:dyDescent="0.25">
      <c r="A1413" s="4">
        <v>43524.791718865737</v>
      </c>
      <c r="B1413">
        <v>1.2748412652181858E-4</v>
      </c>
      <c r="C1413" s="9">
        <f>$E$4*Table154[[#This Row],[Potenza media oraria consumata normalizzata]]</f>
        <v>39.558324459720303</v>
      </c>
    </row>
    <row r="1414" x14ac:dyDescent="0.25">
      <c r="A1414" s="4">
        <v>43524.833385590275</v>
      </c>
      <c r="B1414">
        <v>1.2518548664630465E-4</v>
      </c>
      <c r="C1414" s="9">
        <f>$E$4*Table154[[#This Row],[Potenza media oraria consumata normalizzata]]</f>
        <v>38.845056506348335</v>
      </c>
    </row>
    <row r="1415" x14ac:dyDescent="0.25">
      <c r="A1415" s="4">
        <v>43524.875052314812</v>
      </c>
      <c r="B1415">
        <v>1.1494708883189801E-4</v>
      </c>
      <c r="C1415" s="9">
        <f>$E$4*Table154[[#This Row],[Potenza media oraria consumata normalizzata]]</f>
        <v>35.668081664537951</v>
      </c>
    </row>
    <row r="1416" x14ac:dyDescent="0.25">
      <c r="A1416" s="4">
        <v>43524.916719039349</v>
      </c>
      <c r="B1416">
        <v>1.0968570134333405E-4</v>
      </c>
      <c r="C1416" s="9">
        <f>$E$4*Table154[[#This Row],[Potenza media oraria consumata normalizzata]]</f>
        <v>34.035473126836557</v>
      </c>
    </row>
    <row r="1417" x14ac:dyDescent="0.25">
      <c r="A1417" s="4">
        <v>43524.958385763886</v>
      </c>
      <c r="B1417">
        <v>9.1667518066508152E-5</v>
      </c>
      <c r="C1417" s="9">
        <f>$E$4*Table154[[#This Row],[Potenza media oraria consumata normalizzata]]</f>
        <v>28.444430856037478</v>
      </c>
    </row>
    <row r="1418" x14ac:dyDescent="0.25">
      <c r="A1418" s="4">
        <v>43525.000052488424</v>
      </c>
      <c r="B1418">
        <v>6.7879131365032572E-5</v>
      </c>
      <c r="C1418" s="9">
        <f>$E$4*Table154[[#This Row],[Potenza media oraria consumata normalizzata]]</f>
        <v>21.062894462569606</v>
      </c>
    </row>
    <row r="1419" x14ac:dyDescent="0.25">
      <c r="A1419" s="4">
        <v>43525.041719212961</v>
      </c>
      <c r="B1419">
        <v>6.2157820690525664E-5</v>
      </c>
      <c r="C1419" s="9">
        <f>$E$4*Table154[[#This Row],[Potenza media oraria consumata normalizzata]]</f>
        <v>19.287571760270115</v>
      </c>
    </row>
    <row r="1420" x14ac:dyDescent="0.25">
      <c r="A1420" s="4">
        <v>43525.083385937498</v>
      </c>
      <c r="B1420">
        <v>6.3992473588275129E-5</v>
      </c>
      <c r="C1420" s="9">
        <f>$E$4*Table154[[#This Row],[Potenza media oraria consumata normalizzata]]</f>
        <v>19.856864554441774</v>
      </c>
    </row>
    <row r="1421" x14ac:dyDescent="0.25">
      <c r="A1421" s="4">
        <v>43525.125052662035</v>
      </c>
      <c r="B1421">
        <v>8.4358107942511166E-5</v>
      </c>
      <c r="C1421" s="9">
        <f>$E$4*Table154[[#This Row],[Potenza media oraria consumata normalizzata]]</f>
        <v>26.176320894561215</v>
      </c>
    </row>
    <row r="1422" x14ac:dyDescent="0.25">
      <c r="A1422" s="4">
        <v>43525.166719386572</v>
      </c>
      <c r="B1422">
        <v>8.5444503712346075E-5</v>
      </c>
      <c r="C1422" s="9">
        <f>$E$4*Table154[[#This Row],[Potenza media oraria consumata normalizzata]]</f>
        <v>26.513429501940987</v>
      </c>
    </row>
    <row r="1423" x14ac:dyDescent="0.25">
      <c r="A1423" s="4">
        <v>43525.20838611111</v>
      </c>
      <c r="B1423">
        <v>6.596289406448605E-5</v>
      </c>
      <c r="C1423" s="9">
        <f>$E$4*Table154[[#This Row],[Potenza media oraria consumata normalizzata]]</f>
        <v>20.46828602821002</v>
      </c>
    </row>
    <row r="1424" x14ac:dyDescent="0.25">
      <c r="A1424" s="4">
        <v>43525.250052835647</v>
      </c>
      <c r="B1424">
        <v>8.4713750669598801E-5</v>
      </c>
      <c r="C1424" s="9">
        <f>$E$4*Table154[[#This Row],[Potenza media oraria consumata normalizzata]]</f>
        <v>26.286676832776507</v>
      </c>
    </row>
    <row r="1425" x14ac:dyDescent="0.25">
      <c r="A1425" s="4">
        <v>43525.291719560184</v>
      </c>
      <c r="B1425">
        <v>9.9956377241549159E-5</v>
      </c>
      <c r="C1425" s="9">
        <f>$E$4*Table154[[#This Row],[Potenza media oraria consumata normalizzata]]</f>
        <v>31.016463858052703</v>
      </c>
    </row>
    <row r="1426" x14ac:dyDescent="0.25">
      <c r="A1426" s="4">
        <v>43525.333386284721</v>
      </c>
      <c r="B1426">
        <v>8.4219258366899829E-5</v>
      </c>
      <c r="C1426" s="9">
        <f>$E$4*Table154[[#This Row],[Potenza media oraria consumata normalizzata]]</f>
        <v>26.133235871249017</v>
      </c>
    </row>
    <row r="1427" x14ac:dyDescent="0.25">
      <c r="A1427" s="4">
        <v>43525.375053009258</v>
      </c>
      <c r="B1427">
        <v>8.5265670910402664E-5</v>
      </c>
      <c r="C1427" s="9">
        <f>$E$4*Table154[[#This Row],[Potenza media oraria consumata normalizzata]]</f>
        <v>26.457937683497946</v>
      </c>
    </row>
    <row r="1428" x14ac:dyDescent="0.25">
      <c r="A1428" s="4">
        <v>43525.416719733796</v>
      </c>
      <c r="B1428">
        <v>9.7195805570952129E-5</v>
      </c>
      <c r="C1428" s="9">
        <f>$E$4*Table154[[#This Row],[Potenza media oraria consumata normalizzata]]</f>
        <v>30.159858468666446</v>
      </c>
    </row>
    <row r="1429" x14ac:dyDescent="0.25">
      <c r="A1429" s="4">
        <v>43525.458386458333</v>
      </c>
      <c r="B1429">
        <v>9.100657468091294E-5</v>
      </c>
      <c r="C1429" s="9">
        <f>$E$4*Table154[[#This Row],[Potenza media oraria consumata normalizzata]]</f>
        <v>28.239340123487285</v>
      </c>
    </row>
    <row r="1430" x14ac:dyDescent="0.25">
      <c r="A1430" s="4">
        <v>43525.50005318287</v>
      </c>
      <c r="B1430">
        <v>1.0342226829837763E-4</v>
      </c>
      <c r="C1430" s="9">
        <f>$E$4*Table154[[#This Row],[Potenza media oraria consumata normalizzata]]</f>
        <v>32.091929852986581</v>
      </c>
    </row>
    <row r="1431" x14ac:dyDescent="0.25">
      <c r="A1431" s="4">
        <v>43525.541719907407</v>
      </c>
      <c r="B1431">
        <v>6.7388837267699683E-5</v>
      </c>
      <c r="C1431" s="9">
        <f>$E$4*Table154[[#This Row],[Potenza media oraria consumata normalizzata]]</f>
        <v>20.91075620416721</v>
      </c>
    </row>
    <row r="1432" x14ac:dyDescent="0.25">
      <c r="A1432" s="4">
        <v>43525.583386631944</v>
      </c>
      <c r="B1432">
        <v>9.2818390327712865E-5</v>
      </c>
      <c r="C1432" s="9">
        <f>$E$4*Table154[[#This Row],[Potenza media oraria consumata normalizzata]]</f>
        <v>28.801546518689303</v>
      </c>
    </row>
    <row r="1433" x14ac:dyDescent="0.25">
      <c r="A1433" s="4">
        <v>43525.625053356482</v>
      </c>
      <c r="B1433">
        <v>8.0885606746045099E-5</v>
      </c>
      <c r="C1433" s="9">
        <f>$E$4*Table154[[#This Row],[Potenza media oraria consumata normalizzata]]</f>
        <v>25.098803773297796</v>
      </c>
    </row>
    <row r="1434" x14ac:dyDescent="0.25">
      <c r="A1434" s="4">
        <v>43525.666720081019</v>
      </c>
      <c r="B1434">
        <v>1.0434454122685702E-4</v>
      </c>
      <c r="C1434" s="9">
        <f>$E$4*Table154[[#This Row],[Potenza media oraria consumata normalizzata]]</f>
        <v>32.378111142693733</v>
      </c>
    </row>
    <row r="1435" x14ac:dyDescent="0.25">
      <c r="A1435" s="4">
        <v>43525.708386805556</v>
      </c>
      <c r="B1435">
        <v>1.0759305891573577E-4</v>
      </c>
      <c r="C1435" s="9">
        <f>$E$4*Table154[[#This Row],[Potenza media oraria consumata normalizzata]]</f>
        <v>33.386126181552811</v>
      </c>
    </row>
    <row r="1436" x14ac:dyDescent="0.25">
      <c r="A1436" s="4">
        <v>43525.750053530093</v>
      </c>
      <c r="B1436">
        <v>1.4920930193060763E-4</v>
      </c>
      <c r="C1436" s="9">
        <f>$E$4*Table154[[#This Row],[Potenza media oraria consumata normalizzata]]</f>
        <v>46.299646389067547</v>
      </c>
    </row>
    <row r="1437" x14ac:dyDescent="0.25">
      <c r="A1437" s="4">
        <v>43525.79172025463</v>
      </c>
      <c r="B1437">
        <v>1.5657728544856797E-4</v>
      </c>
      <c r="C1437" s="9">
        <f>$E$4*Table154[[#This Row],[Potenza media oraria consumata normalizzata]]</f>
        <v>48.585931674690642</v>
      </c>
    </row>
    <row r="1438" x14ac:dyDescent="0.25">
      <c r="A1438" s="4">
        <v>43525.833386979168</v>
      </c>
      <c r="B1438">
        <v>8.5950369335305288E-5</v>
      </c>
      <c r="C1438" s="9">
        <f>$E$4*Table154[[#This Row],[Potenza media oraria consumata normalizzata]]</f>
        <v>26.670399604745231</v>
      </c>
    </row>
    <row r="1439" x14ac:dyDescent="0.25">
      <c r="A1439" s="4">
        <v>43525.875053703705</v>
      </c>
      <c r="B1439">
        <v>1.1147556283474741E-4</v>
      </c>
      <c r="C1439" s="9">
        <f>$E$4*Table154[[#This Row],[Potenza media oraria consumata normalizzata]]</f>
        <v>34.59086714762212</v>
      </c>
    </row>
    <row r="1440" x14ac:dyDescent="0.25">
      <c r="A1440" s="4">
        <v>43525.916720428242</v>
      </c>
      <c r="B1440">
        <v>8.4223755852424768E-5</v>
      </c>
      <c r="C1440" s="9">
        <f>$E$4*Table154[[#This Row],[Potenza media oraria consumata normalizzata]]</f>
        <v>26.134631441007407</v>
      </c>
    </row>
    <row r="1441" x14ac:dyDescent="0.25">
      <c r="A1441" s="4">
        <v>43525.958387152779</v>
      </c>
      <c r="B1441">
        <v>8.4848349189242623E-5</v>
      </c>
      <c r="C1441" s="9">
        <f>$E$4*Table154[[#This Row],[Potenza media oraria consumata normalizzata]]</f>
        <v>26.328442753421985</v>
      </c>
    </row>
    <row r="1442" x14ac:dyDescent="0.25">
      <c r="A1442" s="4">
        <v>43526.000053877317</v>
      </c>
      <c r="B1442">
        <v>7.4867718869822081E-5</v>
      </c>
      <c r="C1442" s="9">
        <f>$E$4*Table154[[#This Row],[Potenza media oraria consumata normalizzata]]</f>
        <v>23.231453165305791</v>
      </c>
    </row>
    <row r="1443" x14ac:dyDescent="0.25">
      <c r="A1443" s="4">
        <v>43526.041720601854</v>
      </c>
      <c r="B1443">
        <v>7.6254525499092529E-5</v>
      </c>
      <c r="C1443" s="9">
        <f>$E$4*Table154[[#This Row],[Potenza media oraria consumata normalizzata]]</f>
        <v>23.661779262368412</v>
      </c>
    </row>
    <row r="1444" x14ac:dyDescent="0.25">
      <c r="A1444" s="4">
        <v>43526.083387326391</v>
      </c>
      <c r="B1444">
        <v>7.4155831921478142E-5</v>
      </c>
      <c r="C1444" s="9">
        <f>$E$4*Table154[[#This Row],[Potenza media oraria consumata normalizzata]]</f>
        <v>23.010554645234667</v>
      </c>
    </row>
    <row r="1445" x14ac:dyDescent="0.25">
      <c r="A1445" s="4">
        <v>43526.125054050928</v>
      </c>
      <c r="B1445">
        <v>8.7874496635158134E-5</v>
      </c>
      <c r="C1445" s="9">
        <f>$E$4*Table154[[#This Row],[Potenza media oraria consumata normalizzata]]</f>
        <v>27.267456305889571</v>
      </c>
    </row>
    <row r="1446" x14ac:dyDescent="0.25">
      <c r="A1446" s="4">
        <v>43526.166720775465</v>
      </c>
      <c r="B1446">
        <v>7.9448134528751382E-5</v>
      </c>
      <c r="C1446" s="9">
        <f>$E$4*Table154[[#This Row],[Potenza media oraria consumata normalizzata]]</f>
        <v>24.652756144271553</v>
      </c>
    </row>
    <row r="1447" x14ac:dyDescent="0.25">
      <c r="A1447" s="4">
        <v>43526.208387500003</v>
      </c>
      <c r="B1447">
        <v>1.0353739774917051E-4</v>
      </c>
      <c r="C1447" s="9">
        <f>$E$4*Table154[[#This Row],[Potenza media oraria consumata normalizzata]]</f>
        <v>32.127654521567607</v>
      </c>
    </row>
    <row r="1448" x14ac:dyDescent="0.25">
      <c r="A1448" s="4">
        <v>43526.25005422454</v>
      </c>
      <c r="B1448">
        <v>1.015420072956805E-4</v>
      </c>
      <c r="C1448" s="9">
        <f>$E$4*Table154[[#This Row],[Potenza media oraria consumata normalizzata]]</f>
        <v>31.50848486384966</v>
      </c>
    </row>
    <row r="1449" x14ac:dyDescent="0.25">
      <c r="A1449" s="4">
        <v>43526.291720949077</v>
      </c>
      <c r="B1449">
        <v>8.7808823567924087E-5</v>
      </c>
      <c r="C1449" s="9">
        <f>$E$4*Table154[[#This Row],[Potenza media oraria consumata normalizzata]]</f>
        <v>27.247077953126844</v>
      </c>
    </row>
    <row r="1450" x14ac:dyDescent="0.25">
      <c r="A1450" s="4">
        <v>43526.333387673614</v>
      </c>
      <c r="B1450">
        <v>1.0829257480400139E-4</v>
      </c>
      <c r="C1450" s="9">
        <f>$E$4*Table154[[#This Row],[Potenza media oraria consumata normalizzata]]</f>
        <v>33.603185961681632</v>
      </c>
    </row>
    <row r="1451" x14ac:dyDescent="0.25">
      <c r="A1451" s="4">
        <v>43526.375054398151</v>
      </c>
      <c r="B1451">
        <v>1.0422233764024708E-4</v>
      </c>
      <c r="C1451" s="9">
        <f>$E$4*Table154[[#This Row],[Potenza media oraria consumata normalizzata]]</f>
        <v>32.340191369768668</v>
      </c>
    </row>
    <row r="1452" x14ac:dyDescent="0.25">
      <c r="A1452" s="4">
        <v>43526.416721122689</v>
      </c>
      <c r="B1452">
        <v>9.6303207610200586E-5</v>
      </c>
      <c r="C1452" s="9">
        <f>$E$4*Table154[[#This Row],[Potenza media oraria consumata normalizzata]]</f>
        <v>29.88288532144524</v>
      </c>
    </row>
    <row r="1453" x14ac:dyDescent="0.25">
      <c r="A1453" s="4">
        <v>43526.458387847226</v>
      </c>
      <c r="B1453">
        <v>6.6130231112768495E-5</v>
      </c>
      <c r="C1453" s="9">
        <f>$E$4*Table154[[#This Row],[Potenza media oraria consumata normalizzata]]</f>
        <v>20.520210714292062</v>
      </c>
    </row>
    <row r="1454" x14ac:dyDescent="0.25">
      <c r="A1454" s="4">
        <v>43526.500054571756</v>
      </c>
      <c r="B1454">
        <v>1.029495163836613E-4</v>
      </c>
      <c r="C1454" s="9">
        <f>$E$4*Table154[[#This Row],[Potenza media oraria consumata normalizzata]]</f>
        <v>31.945234933850102</v>
      </c>
    </row>
    <row r="1455" x14ac:dyDescent="0.25">
      <c r="A1455" s="4">
        <v>43526.541721296293</v>
      </c>
      <c r="B1455">
        <v>1.1349011429682518E-4</v>
      </c>
      <c r="C1455" s="9">
        <f>$E$4*Table154[[#This Row],[Potenza media oraria consumata normalizzata]]</f>
        <v>35.215982466304851</v>
      </c>
    </row>
    <row r="1456" x14ac:dyDescent="0.25">
      <c r="A1456" s="4">
        <v>43526.58338802083</v>
      </c>
      <c r="B1456">
        <v>6.7190602544549017E-5</v>
      </c>
      <c r="C1456" s="9">
        <f>$E$4*Table154[[#This Row],[Potenza media oraria consumata normalizzata]]</f>
        <v>20.849243969573561</v>
      </c>
    </row>
    <row r="1457" x14ac:dyDescent="0.25">
      <c r="A1457" s="4">
        <v>43526.625054745367</v>
      </c>
      <c r="B1457">
        <v>9.4791265638893756E-5</v>
      </c>
      <c r="C1457" s="9">
        <f>$E$4*Table154[[#This Row],[Potenza media oraria consumata normalizzata]]</f>
        <v>29.413729727748734</v>
      </c>
    </row>
    <row r="1458" x14ac:dyDescent="0.25">
      <c r="A1458" s="4">
        <v>43526.666721469905</v>
      </c>
      <c r="B1458">
        <v>8.0868287077562039E-5</v>
      </c>
      <c r="C1458" s="9">
        <f>$E$4*Table154[[#This Row],[Potenza media oraria consumata normalizzata]]</f>
        <v>25.093429480167501</v>
      </c>
    </row>
    <row r="1459" x14ac:dyDescent="0.25">
      <c r="A1459" s="4">
        <v>43526.708388194442</v>
      </c>
      <c r="B1459">
        <v>1.1399228268189252E-4</v>
      </c>
      <c r="C1459" s="9">
        <f>$E$4*Table154[[#This Row],[Potenza media oraria consumata normalizzata]]</f>
        <v>35.371805316191249</v>
      </c>
    </row>
    <row r="1460" x14ac:dyDescent="0.25">
      <c r="A1460" s="4">
        <v>43526.750054918979</v>
      </c>
      <c r="B1460">
        <v>1.1972347908595543E-4</v>
      </c>
      <c r="C1460" s="9">
        <f>$E$4*Table154[[#This Row],[Potenza media oraria consumata normalizzata]]</f>
        <v>37.150195560371969</v>
      </c>
    </row>
    <row r="1461" x14ac:dyDescent="0.25">
      <c r="A1461" s="4">
        <v>43526.791721643516</v>
      </c>
      <c r="B1461">
        <v>1.4817976397852076E-4</v>
      </c>
      <c r="C1461" s="9">
        <f>$E$4*Table154[[#This Row],[Potenza media oraria consumata normalizzata]]</f>
        <v>45.980180762534992</v>
      </c>
    </row>
    <row r="1462" x14ac:dyDescent="0.25">
      <c r="A1462" s="4">
        <v>43526.833388368053</v>
      </c>
      <c r="B1462">
        <v>1.0724857656772201E-4</v>
      </c>
      <c r="C1462" s="9">
        <f>$E$4*Table154[[#This Row],[Potenza media oraria consumata normalizzata]]</f>
        <v>33.279233308964137</v>
      </c>
    </row>
    <row r="1463" x14ac:dyDescent="0.25">
      <c r="A1463" s="4">
        <v>43526.875055092591</v>
      </c>
      <c r="B1463">
        <v>9.6108427089215524E-5</v>
      </c>
      <c r="C1463" s="9">
        <f>$E$4*Table154[[#This Row],[Potenza media oraria consumata normalizzata]]</f>
        <v>29.822444925783579</v>
      </c>
    </row>
    <row r="1464" x14ac:dyDescent="0.25">
      <c r="A1464" s="4">
        <v>43526.916721817128</v>
      </c>
      <c r="B1464">
        <v>7.7814924706765489E-5</v>
      </c>
      <c r="C1464" s="9">
        <f>$E$4*Table154[[#This Row],[Potenza media oraria consumata normalizzata]]</f>
        <v>24.145971136509331</v>
      </c>
    </row>
    <row r="1465" x14ac:dyDescent="0.25">
      <c r="A1465" s="4">
        <v>43526.958388541665</v>
      </c>
      <c r="B1465">
        <v>9.3628480709904085E-5</v>
      </c>
      <c r="C1465" s="9">
        <f>$E$4*Table154[[#This Row],[Potenza media oraria consumata normalizzata]]</f>
        <v>29.052917564283238</v>
      </c>
    </row>
    <row r="1466" x14ac:dyDescent="0.25">
      <c r="A1466" s="4">
        <v>43527.000055266202</v>
      </c>
      <c r="B1466">
        <v>7.8869352771352948E-5</v>
      </c>
      <c r="C1466" s="9">
        <f>$E$4*Table154[[#This Row],[Potenza media oraria consumata normalizzata]]</f>
        <v>24.473160164950819</v>
      </c>
    </row>
    <row r="1467" x14ac:dyDescent="0.25">
      <c r="A1467" s="4">
        <v>43527.041721990739</v>
      </c>
      <c r="B1467">
        <v>9.7535029369431861E-5</v>
      </c>
      <c r="C1467" s="9">
        <f>$E$4*Table154[[#This Row],[Potenza media oraria consumata normalizzata]]</f>
        <v>30.265119613334708</v>
      </c>
    </row>
    <row r="1468" x14ac:dyDescent="0.25">
      <c r="A1468" s="4">
        <v>43527.083388715277</v>
      </c>
      <c r="B1468">
        <v>7.8870372901115025E-5</v>
      </c>
      <c r="C1468" s="9">
        <f>$E$4*Table154[[#This Row],[Potenza media oraria consumata normalizzata]]</f>
        <v>24.473476711215991</v>
      </c>
    </row>
    <row r="1469" x14ac:dyDescent="0.25">
      <c r="A1469" s="4">
        <v>43527.125055439814</v>
      </c>
      <c r="B1469">
        <v>8.5465507885420971E-5</v>
      </c>
      <c r="C1469" s="9">
        <f>$E$4*Table154[[#This Row],[Potenza media oraria consumata normalizzata]]</f>
        <v>26.519947096846128</v>
      </c>
    </row>
    <row r="1470" x14ac:dyDescent="0.25">
      <c r="A1470" s="4">
        <v>43527.166722164351</v>
      </c>
      <c r="B1470">
        <v>1.0266313296906142E-4</v>
      </c>
      <c r="C1470" s="9">
        <f>$E$4*Table154[[#This Row],[Potenza media oraria consumata normalizzata]]</f>
        <v>31.856370160299761</v>
      </c>
    </row>
    <row r="1471" x14ac:dyDescent="0.25">
      <c r="A1471" s="4">
        <v>43527.208388888888</v>
      </c>
      <c r="B1471">
        <v>1.1026842643878394E-4</v>
      </c>
      <c r="C1471" s="9">
        <f>$E$4*Table154[[#This Row],[Potenza media oraria consumata normalizzata]]</f>
        <v>34.216292723954659</v>
      </c>
    </row>
    <row r="1472" x14ac:dyDescent="0.25">
      <c r="A1472" s="4">
        <v>43527.250055613426</v>
      </c>
      <c r="B1472">
        <v>1.4635991762313529E-4</v>
      </c>
      <c r="C1472" s="9">
        <f>$E$4*Table154[[#This Row],[Potenza media oraria consumata normalizzata]]</f>
        <v>45.415482438458881</v>
      </c>
    </row>
    <row r="1473" x14ac:dyDescent="0.25">
      <c r="A1473" s="4">
        <v>43527.291722337963</v>
      </c>
      <c r="B1473">
        <v>1.0601209021055458E-4</v>
      </c>
      <c r="C1473" s="9">
        <f>$E$4*Table154[[#This Row],[Potenza media oraria consumata normalizzata]]</f>
        <v>32.895551592335082</v>
      </c>
    </row>
    <row r="1474" x14ac:dyDescent="0.25">
      <c r="A1474" s="4">
        <v>43527.3333890625</v>
      </c>
      <c r="B1474">
        <v>9.8886122719848445E-5</v>
      </c>
      <c r="C1474" s="9">
        <f>$E$4*Table154[[#This Row],[Potenza media oraria consumata normalizzata]]</f>
        <v>30.684363879968974</v>
      </c>
    </row>
    <row r="1475" x14ac:dyDescent="0.25">
      <c r="A1475" s="4">
        <v>43527.375055787037</v>
      </c>
      <c r="B1475">
        <v>1.0884662303246542E-4</v>
      </c>
      <c r="C1475" s="9">
        <f>$E$4*Table154[[#This Row],[Potenza media oraria consumata normalizzata]]</f>
        <v>33.775107126974021</v>
      </c>
    </row>
    <row r="1476" x14ac:dyDescent="0.25">
      <c r="A1476" s="4">
        <v>43527.416722511574</v>
      </c>
      <c r="B1476">
        <v>1.1571742093014239E-4</v>
      </c>
      <c r="C1476" s="9">
        <f>$E$4*Table154[[#This Row],[Potenza media oraria consumata normalizzata]]</f>
        <v>35.907115714623181</v>
      </c>
    </row>
    <row r="1477" x14ac:dyDescent="0.25">
      <c r="A1477" s="4">
        <v>43527.458389236112</v>
      </c>
      <c r="B1477">
        <v>1.0782219756690131E-4</v>
      </c>
      <c r="C1477" s="9">
        <f>$E$4*Table154[[#This Row],[Potenza media oraria consumata normalizzata]]</f>
        <v>33.457227905009475</v>
      </c>
    </row>
    <row r="1478" x14ac:dyDescent="0.25">
      <c r="A1478" s="4">
        <v>43527.500055960649</v>
      </c>
      <c r="B1478">
        <v>1.3241509940258072E-4</v>
      </c>
      <c r="C1478" s="9">
        <f>$E$4*Table154[[#This Row],[Potenza media oraria consumata normalizzata]]</f>
        <v>41.088405344620796</v>
      </c>
    </row>
    <row r="1479" x14ac:dyDescent="0.25">
      <c r="A1479" s="4">
        <v>43527.541722685186</v>
      </c>
      <c r="B1479">
        <v>1.2963321775170546E-4</v>
      </c>
      <c r="C1479" s="9">
        <f>$E$4*Table154[[#This Row],[Potenza media oraria consumata normalizzata]]</f>
        <v>40.225187468354207</v>
      </c>
    </row>
    <row r="1480" x14ac:dyDescent="0.25">
      <c r="A1480" s="4">
        <v>43527.583389409723</v>
      </c>
      <c r="B1480">
        <v>1.2430810220206458E-4</v>
      </c>
      <c r="C1480" s="9">
        <f>$E$4*Table154[[#This Row],[Potenza media oraria consumata normalizzata]]</f>
        <v>38.572804113300641</v>
      </c>
    </row>
    <row r="1481" x14ac:dyDescent="0.25">
      <c r="A1481" s="4">
        <v>43527.62505613426</v>
      </c>
      <c r="B1481">
        <v>9.4469728919483847E-5</v>
      </c>
      <c r="C1481" s="9">
        <f>$E$4*Table154[[#This Row],[Potenza media oraria consumata normalizzata]]</f>
        <v>29.313956883715839</v>
      </c>
    </row>
    <row r="1482" x14ac:dyDescent="0.25">
      <c r="A1482" s="4">
        <v>43527.666722858798</v>
      </c>
      <c r="B1482">
        <v>1.1619164241816459E-4</v>
      </c>
      <c r="C1482" s="9">
        <f>$E$4*Table154[[#This Row],[Potenza media oraria consumata normalizzata]]</f>
        <v>36.054266642356474</v>
      </c>
    </row>
    <row r="1483" x14ac:dyDescent="0.25">
      <c r="A1483" s="4">
        <v>43527.708389583335</v>
      </c>
      <c r="B1483">
        <v>1.1648575879310308E-4</v>
      </c>
      <c r="C1483" s="9">
        <f>$E$4*Table154[[#This Row],[Potenza media oraria consumata normalizzata]]</f>
        <v>36.145530953499886</v>
      </c>
    </row>
    <row r="1484" x14ac:dyDescent="0.25">
      <c r="A1484" s="4">
        <v>43527.750056307872</v>
      </c>
      <c r="B1484">
        <v>1.6054644992054872E-4</v>
      </c>
      <c r="C1484" s="9">
        <f>$E$4*Table154[[#This Row],[Potenza media oraria consumata normalizzata]]</f>
        <v>49.817563410346267</v>
      </c>
    </row>
    <row r="1485" x14ac:dyDescent="0.25">
      <c r="A1485" s="4">
        <v>43527.791723032409</v>
      </c>
      <c r="B1485">
        <v>1.6143252133676622E-4</v>
      </c>
      <c r="C1485" s="9">
        <f>$E$4*Table154[[#This Row],[Potenza media oraria consumata normalizzata]]</f>
        <v>50.092511370798555</v>
      </c>
    </row>
    <row r="1486" x14ac:dyDescent="0.25">
      <c r="A1486" s="4">
        <v>43527.833389756946</v>
      </c>
      <c r="B1486">
        <v>1.2528270569828244E-4</v>
      </c>
      <c r="C1486" s="9">
        <f>$E$4*Table154[[#This Row],[Potenza media oraria consumata normalizzata]]</f>
        <v>38.875223578177042</v>
      </c>
    </row>
    <row r="1487" x14ac:dyDescent="0.25">
      <c r="A1487" s="4">
        <v>43527.875056481484</v>
      </c>
      <c r="B1487">
        <v>1.2383671779258072E-4</v>
      </c>
      <c r="C1487" s="9">
        <f>$E$4*Table154[[#This Row],[Potenza media oraria consumata normalizzata]]</f>
        <v>38.426533531037798</v>
      </c>
    </row>
    <row r="1488" x14ac:dyDescent="0.25">
      <c r="A1488" s="4">
        <v>43527.916723206021</v>
      </c>
      <c r="B1488">
        <v>1.0275614173161725E-4</v>
      </c>
      <c r="C1488" s="9">
        <f>$E$4*Table154[[#This Row],[Potenza media oraria consumata normalizzata]]</f>
        <v>31.885230779320832</v>
      </c>
    </row>
    <row r="1489" x14ac:dyDescent="0.25">
      <c r="A1489" s="4">
        <v>43527.958389930558</v>
      </c>
      <c r="B1489">
        <v>6.5565069463973568E-5</v>
      </c>
      <c r="C1489" s="9">
        <f>$E$4*Table154[[#This Row],[Potenza media oraria consumata normalizzata]]</f>
        <v>20.344841054670997</v>
      </c>
    </row>
    <row r="1490" x14ac:dyDescent="0.25">
      <c r="A1490" s="4">
        <v>43528.000056655095</v>
      </c>
      <c r="B1490">
        <v>7.6868134175394235E-5</v>
      </c>
      <c r="C1490" s="9">
        <f>$E$4*Table154[[#This Row],[Potenza media oraria consumata normalizzata]]</f>
        <v>23.852182034624832</v>
      </c>
    </row>
    <row r="1491" x14ac:dyDescent="0.25">
      <c r="A1491" s="4">
        <v>43528.041723379632</v>
      </c>
      <c r="B1491">
        <v>9.2404789715996784E-5</v>
      </c>
      <c r="C1491" s="9">
        <f>$E$4*Table154[[#This Row],[Potenza media oraria consumata normalizzata]]</f>
        <v>28.673206248873804</v>
      </c>
    </row>
    <row r="1492" x14ac:dyDescent="0.25">
      <c r="A1492" s="4">
        <v>43528.08339010417</v>
      </c>
      <c r="B1492">
        <v>8.6198887345892813E-5</v>
      </c>
      <c r="C1492" s="9">
        <f>$E$4*Table154[[#This Row],[Potenza media oraria consumata normalizzata]]</f>
        <v>26.747514743430539</v>
      </c>
    </row>
    <row r="1493" x14ac:dyDescent="0.25">
      <c r="A1493" s="4">
        <v>43528.125056828707</v>
      </c>
      <c r="B1493">
        <v>8.2281432135575079E-5</v>
      </c>
      <c r="C1493" s="9">
        <f>$E$4*Table154[[#This Row],[Potenza media oraria consumata normalizzata]]</f>
        <v>25.531928391668949</v>
      </c>
    </row>
    <row r="1494" x14ac:dyDescent="0.25">
      <c r="A1494" s="4">
        <v>43528.166723553244</v>
      </c>
      <c r="B1494">
        <v>9.5395472449841866E-5</v>
      </c>
      <c r="C1494" s="9">
        <f>$E$4*Table154[[#This Row],[Potenza media oraria consumata normalizzata]]</f>
        <v>29.601215101185932</v>
      </c>
    </row>
    <row r="1495" x14ac:dyDescent="0.25">
      <c r="A1495" s="4">
        <v>43528.208390277781</v>
      </c>
      <c r="B1495">
        <v>1.0970536938727762E-4</v>
      </c>
      <c r="C1495" s="9">
        <f>$E$4*Table154[[#This Row],[Potenza media oraria consumata normalizzata]]</f>
        <v>34.041576120872243</v>
      </c>
    </row>
    <row r="1496" x14ac:dyDescent="0.25">
      <c r="A1496" s="4">
        <v>43528.250057002311</v>
      </c>
      <c r="B1496">
        <v>1.0165669222547881E-4</v>
      </c>
      <c r="C1496" s="9">
        <f>$E$4*Table154[[#This Row],[Potenza media oraria consumata normalizzata]]</f>
        <v>31.544071597566074</v>
      </c>
    </row>
    <row r="1497" x14ac:dyDescent="0.25">
      <c r="A1497" s="4">
        <v>43528.291723726848</v>
      </c>
      <c r="B1497">
        <v>9.2952812844959351E-5</v>
      </c>
      <c r="C1497" s="9">
        <f>$E$4*Table154[[#This Row],[Potenza media oraria consumata normalizzata]]</f>
        <v>28.843257825790886</v>
      </c>
    </row>
    <row r="1498" x14ac:dyDescent="0.25">
      <c r="A1498" s="4">
        <v>43528.333390451386</v>
      </c>
      <c r="B1498">
        <v>9.9387700962240999E-5</v>
      </c>
      <c r="C1498" s="9">
        <f>$E$4*Table154[[#This Row],[Potenza media oraria consumata normalizzata]]</f>
        <v>30.84000360858338</v>
      </c>
    </row>
    <row r="1499" x14ac:dyDescent="0.25">
      <c r="A1499" s="4">
        <v>43528.375057175923</v>
      </c>
      <c r="B1499">
        <v>8.2710152361655315E-5</v>
      </c>
      <c r="C1499" s="9">
        <f>$E$4*Table154[[#This Row],[Potenza media oraria consumata normalizzata]]</f>
        <v>25.664960277821645</v>
      </c>
    </row>
    <row r="1500" x14ac:dyDescent="0.25">
      <c r="A1500" s="4">
        <v>43528.41672390046</v>
      </c>
      <c r="B1500">
        <v>1.1789472519473534E-4</v>
      </c>
      <c r="C1500" s="9">
        <f>$E$4*Table154[[#This Row],[Potenza media oraria consumata normalizzata]]</f>
        <v>36.582733227926376</v>
      </c>
    </row>
    <row r="1501" x14ac:dyDescent="0.25">
      <c r="A1501" s="4">
        <v>43528.458390624997</v>
      </c>
      <c r="B1501">
        <v>8.3451986310955405E-5</v>
      </c>
      <c r="C1501" s="9">
        <f>$E$4*Table154[[#This Row],[Potenza media oraria consumata normalizzata]]</f>
        <v>25.895151352289464</v>
      </c>
    </row>
    <row r="1502" x14ac:dyDescent="0.25">
      <c r="A1502" s="4">
        <v>43528.500057349534</v>
      </c>
      <c r="B1502">
        <v>1.2648965428295225E-4</v>
      </c>
      <c r="C1502" s="9">
        <f>$E$4*Table154[[#This Row],[Potenza media oraria consumata normalizzata]]</f>
        <v>39.249739724000086</v>
      </c>
    </row>
    <row r="1503" x14ac:dyDescent="0.25">
      <c r="A1503" s="4">
        <v>43528.541724074072</v>
      </c>
      <c r="B1503">
        <v>1.2921195559218059E-4</v>
      </c>
      <c r="C1503" s="9">
        <f>$E$4*Table154[[#This Row],[Potenza media oraria consumata normalizzata]]</f>
        <v>40.094469820253636</v>
      </c>
    </row>
    <row r="1504" x14ac:dyDescent="0.25">
      <c r="A1504" s="4">
        <v>43528.583390798609</v>
      </c>
      <c r="B1504">
        <v>1.1013962991061535E-4</v>
      </c>
      <c r="C1504" s="9">
        <f>$E$4*Table154[[#This Row],[Potenza media oraria consumata normalizzata]]</f>
        <v>34.176327161263941</v>
      </c>
    </row>
    <row r="1505" x14ac:dyDescent="0.25">
      <c r="A1505" s="4">
        <v>43528.625057523146</v>
      </c>
      <c r="B1505">
        <v>1.0450692146271577E-4</v>
      </c>
      <c r="C1505" s="9">
        <f>$E$4*Table154[[#This Row],[Potenza media oraria consumata normalizzata]]</f>
        <v>32.428497729880704</v>
      </c>
    </row>
    <row r="1506" x14ac:dyDescent="0.25">
      <c r="A1506" s="4">
        <v>43528.666724247683</v>
      </c>
      <c r="B1506">
        <v>1.0064264921325866E-4</v>
      </c>
      <c r="C1506" s="9">
        <f>$E$4*Table154[[#This Row],[Potenza media oraria consumata normalizzata]]</f>
        <v>31.229414050874162</v>
      </c>
    </row>
    <row r="1507" x14ac:dyDescent="0.25">
      <c r="A1507" s="4">
        <v>43528.708390972221</v>
      </c>
      <c r="B1507">
        <v>1.3182574449362728E-4</v>
      </c>
      <c r="C1507" s="9">
        <f>$E$4*Table154[[#This Row],[Potenza media oraria consumata normalizzata]]</f>
        <v>40.905528516372542</v>
      </c>
    </row>
    <row r="1508" x14ac:dyDescent="0.25">
      <c r="A1508" s="4">
        <v>43528.750057696758</v>
      </c>
      <c r="B1508">
        <v>1.9269163316225455E-4</v>
      </c>
      <c r="C1508" s="9">
        <f>$E$4*Table154[[#This Row],[Potenza media oraria consumata normalizzata]]</f>
        <v>59.792213770247585</v>
      </c>
    </row>
    <row r="1509" x14ac:dyDescent="0.25">
      <c r="A1509" s="4">
        <v>43528.791724421295</v>
      </c>
      <c r="B1509">
        <v>1.4697513913862215E-4</v>
      </c>
      <c r="C1509" s="9">
        <f>$E$4*Table154[[#This Row],[Potenza media oraria consumata normalizzata]]</f>
        <v>45.606385674714453</v>
      </c>
    </row>
    <row r="1510" x14ac:dyDescent="0.25">
      <c r="A1510" s="4">
        <v>43528.833391145832</v>
      </c>
      <c r="B1510">
        <v>1.1025254464101617E-4</v>
      </c>
      <c r="C1510" s="9">
        <f>$E$4*Table154[[#This Row],[Potenza media oraria consumata normalizzata]]</f>
        <v>34.211364602107317</v>
      </c>
    </row>
    <row r="1511" x14ac:dyDescent="0.25">
      <c r="A1511" s="4">
        <v>43528.875057870369</v>
      </c>
      <c r="B1511">
        <v>9.6223072434605748E-5</v>
      </c>
      <c r="C1511" s="9">
        <f>$E$4*Table154[[#This Row],[Potenza media oraria consumata normalizzata]]</f>
        <v>29.858019376458163</v>
      </c>
    </row>
    <row r="1512" x14ac:dyDescent="0.25">
      <c r="A1512" s="4">
        <v>43528.916724594907</v>
      </c>
      <c r="B1512">
        <v>9.1664408369005043E-5</v>
      </c>
      <c r="C1512" s="9">
        <f>$E$4*Table154[[#This Row],[Potenza media oraria consumata normalizzata]]</f>
        <v>28.443465916902266</v>
      </c>
    </row>
    <row r="1513" x14ac:dyDescent="0.25">
      <c r="A1513" s="4">
        <v>43528.958391319444</v>
      </c>
      <c r="B1513">
        <v>9.0021487684032126E-5</v>
      </c>
      <c r="C1513" s="9">
        <f>$E$4*Table154[[#This Row],[Potenza media oraria consumata normalizzata]]</f>
        <v>27.933667628355167</v>
      </c>
    </row>
    <row r="1514" x14ac:dyDescent="0.25">
      <c r="A1514" s="4">
        <v>43529.000058043981</v>
      </c>
      <c r="B1514">
        <v>7.8539658254440296E-5</v>
      </c>
      <c r="C1514" s="9">
        <f>$E$4*Table154[[#This Row],[Potenza media oraria consumata normalizzata]]</f>
        <v>24.370855956352823</v>
      </c>
    </row>
    <row r="1515" x14ac:dyDescent="0.25">
      <c r="A1515" s="4">
        <v>43529.041724768518</v>
      </c>
      <c r="B1515">
        <v>6.9612026111081339E-5</v>
      </c>
      <c r="C1515" s="9">
        <f>$E$4*Table154[[#This Row],[Potenza media oraria consumata normalizzata]]</f>
        <v>21.600611702268541</v>
      </c>
    </row>
    <row r="1516" x14ac:dyDescent="0.25">
      <c r="A1516" s="4">
        <v>43529.083391493055</v>
      </c>
      <c r="B1516">
        <v>6.3097229351376008E-5</v>
      </c>
      <c r="C1516" s="9">
        <f>$E$4*Table154[[#This Row],[Potenza media oraria consumata normalizzata]]</f>
        <v>19.579070267731975</v>
      </c>
    </row>
    <row r="1517" x14ac:dyDescent="0.25">
      <c r="A1517" s="4">
        <v>43529.125058217593</v>
      </c>
      <c r="B1517">
        <v>8.5099896423141506E-5</v>
      </c>
      <c r="C1517" s="9">
        <f>$E$4*Table154[[#This Row],[Potenza media oraria consumata normalizzata]]</f>
        <v>26.40649786010081</v>
      </c>
    </row>
    <row r="1518" x14ac:dyDescent="0.25">
      <c r="A1518" s="4">
        <v>43529.16672494213</v>
      </c>
      <c r="B1518">
        <v>7.9615448241652023E-5</v>
      </c>
      <c r="C1518" s="9">
        <f>$E$4*Table154[[#This Row],[Potenza media oraria consumata normalizzata]]</f>
        <v>24.704673589384623</v>
      </c>
    </row>
    <row r="1519" x14ac:dyDescent="0.25">
      <c r="A1519" s="4">
        <v>43529.208391666667</v>
      </c>
      <c r="B1519">
        <v>1.2527670442876894E-4</v>
      </c>
      <c r="C1519" s="9">
        <f>$E$4*Table154[[#This Row],[Potenza media oraria consumata normalizzata]]</f>
        <v>38.873361384246998</v>
      </c>
    </row>
    <row r="1520" x14ac:dyDescent="0.25">
      <c r="A1520" s="4">
        <v>43529.250058391204</v>
      </c>
      <c r="B1520">
        <v>9.2489506108212537E-5</v>
      </c>
      <c r="C1520" s="9">
        <f>$E$4*Table154[[#This Row],[Potenza media oraria consumata normalizzata]]</f>
        <v>28.699493745378351</v>
      </c>
    </row>
    <row r="1521" x14ac:dyDescent="0.25">
      <c r="A1521" s="4">
        <v>43529.291725115741</v>
      </c>
      <c r="B1521">
        <v>9.6608955801932413E-5</v>
      </c>
      <c r="C1521" s="9">
        <f>$E$4*Table154[[#This Row],[Potenza media oraria consumata normalizzata]]</f>
        <v>29.977758985339626</v>
      </c>
    </row>
    <row r="1522" x14ac:dyDescent="0.25">
      <c r="A1522" s="4">
        <v>43529.333391840279</v>
      </c>
      <c r="B1522">
        <v>9.5373069778479025E-5</v>
      </c>
      <c r="C1522" s="9">
        <f>$E$4*Table154[[#This Row],[Potenza media oraria consumata normalizzata]]</f>
        <v>29.594263552262042</v>
      </c>
    </row>
    <row r="1523" x14ac:dyDescent="0.25">
      <c r="A1523" s="4">
        <v>43529.375058564816</v>
      </c>
      <c r="B1523">
        <v>1.100257546795472E-4</v>
      </c>
      <c r="C1523" s="9">
        <f>$E$4*Table154[[#This Row],[Potenza media oraria consumata normalizzata]]</f>
        <v>34.140991677063496</v>
      </c>
    </row>
    <row r="1524" x14ac:dyDescent="0.25">
      <c r="A1524" s="4">
        <v>43529.416725289353</v>
      </c>
      <c r="B1524">
        <v>1.222878483039721E-4</v>
      </c>
      <c r="C1524" s="9">
        <f>$E$4*Table154[[#This Row],[Potenza media oraria consumata normalizzata]]</f>
        <v>37.945919328722546</v>
      </c>
    </row>
    <row r="1525" x14ac:dyDescent="0.25">
      <c r="A1525" s="4">
        <v>43529.45839201389</v>
      </c>
      <c r="B1525">
        <v>1.2684247525656308E-4</v>
      </c>
      <c r="C1525" s="9">
        <f>$E$4*Table154[[#This Row],[Potenza media oraria consumata normalizzata]]</f>
        <v>39.359220072111526</v>
      </c>
    </row>
    <row r="1526" x14ac:dyDescent="0.25">
      <c r="A1526" s="4">
        <v>43529.500058738427</v>
      </c>
      <c r="B1526">
        <v>1.3535769500715755E-4</v>
      </c>
      <c r="C1526" s="9">
        <f>$E$4*Table154[[#This Row],[Potenza media oraria consumata normalizzata]]</f>
        <v>42.001492760720986</v>
      </c>
    </row>
    <row r="1527" x14ac:dyDescent="0.25">
      <c r="A1527" s="4">
        <v>43529.541725462965</v>
      </c>
      <c r="B1527">
        <v>8.7923449150805339E-5</v>
      </c>
      <c r="C1527" s="9">
        <f>$E$4*Table154[[#This Row],[Potenza media oraria consumata normalizzata]]</f>
        <v>27.282646271494897</v>
      </c>
    </row>
    <row r="1528" x14ac:dyDescent="0.25">
      <c r="A1528" s="4">
        <v>43529.583392187502</v>
      </c>
      <c r="B1528">
        <v>9.0548955118321972E-5</v>
      </c>
      <c r="C1528" s="9">
        <f>$E$4*Table154[[#This Row],[Potenza media oraria consumata normalizzata]]</f>
        <v>28.097340773215308</v>
      </c>
    </row>
    <row r="1529" x14ac:dyDescent="0.25">
      <c r="A1529" s="4">
        <v>43529.625058912039</v>
      </c>
      <c r="B1529">
        <v>7.9951288574430039E-5</v>
      </c>
      <c r="C1529" s="9">
        <f>$E$4*Table154[[#This Row],[Potenza media oraria consumata normalizzata]]</f>
        <v>24.80888484464564</v>
      </c>
    </row>
    <row r="1530" x14ac:dyDescent="0.25">
      <c r="A1530" s="4">
        <v>43529.666725636576</v>
      </c>
      <c r="B1530">
        <v>8.974418031985467E-5</v>
      </c>
      <c r="C1530" s="9">
        <f>$E$4*Table154[[#This Row],[Potenza media oraria consumata normalizzata]]</f>
        <v>27.847619153250903</v>
      </c>
    </row>
    <row r="1531" x14ac:dyDescent="0.25">
      <c r="A1531" s="4">
        <v>43529.708392361114</v>
      </c>
      <c r="B1531">
        <v>1.055386960249817E-4</v>
      </c>
      <c r="C1531" s="9">
        <f>$E$4*Table154[[#This Row],[Potenza media oraria consumata normalizzata]]</f>
        <v>32.748657376551819</v>
      </c>
    </row>
    <row r="1532" x14ac:dyDescent="0.25">
      <c r="A1532" s="4">
        <v>43529.750059085651</v>
      </c>
      <c r="B1532">
        <v>1.5941973202128669E-4</v>
      </c>
      <c r="C1532" s="9">
        <f>$E$4*Table154[[#This Row],[Potenza media oraria consumata normalizzata]]</f>
        <v>49.467942846205261</v>
      </c>
    </row>
    <row r="1533" x14ac:dyDescent="0.25">
      <c r="A1533" s="4">
        <v>43529.791725810188</v>
      </c>
      <c r="B1533">
        <v>1.2400273866201844E-4</v>
      </c>
      <c r="C1533" s="9">
        <f>$E$4*Table154[[#This Row],[Potenza media oraria consumata normalizzata]]</f>
        <v>38.478049806824323</v>
      </c>
    </row>
    <row r="1534" x14ac:dyDescent="0.25">
      <c r="A1534" s="4">
        <v>43529.833392534725</v>
      </c>
      <c r="B1534">
        <v>1.4214113352454131E-4</v>
      </c>
      <c r="C1534" s="9">
        <f>$E$4*Table154[[#This Row],[Potenza media oraria consumata normalizzata]]</f>
        <v>44.106393732665168</v>
      </c>
    </row>
    <row r="1535" x14ac:dyDescent="0.25">
      <c r="A1535" s="4">
        <v>43529.875059259262</v>
      </c>
      <c r="B1535">
        <v>9.3830441538737092E-5</v>
      </c>
      <c r="C1535" s="9">
        <f>$E$4*Table154[[#This Row],[Potenza media oraria consumata normalizzata]]</f>
        <v>29.115586009470121</v>
      </c>
    </row>
    <row r="1536" x14ac:dyDescent="0.25">
      <c r="A1536" s="4">
        <v>43529.9167259838</v>
      </c>
      <c r="B1536">
        <v>9.8971818300806427E-5</v>
      </c>
      <c r="C1536" s="9">
        <f>$E$4*Table154[[#This Row],[Potenza media oraria consumata normalizzata]]</f>
        <v>30.710955218740235</v>
      </c>
    </row>
    <row r="1537" x14ac:dyDescent="0.25">
      <c r="A1537" s="4">
        <v>43529.958392708337</v>
      </c>
      <c r="B1537">
        <v>8.5894419774353896E-5</v>
      </c>
      <c r="C1537" s="9">
        <f>$E$4*Table154[[#This Row],[Potenza media oraria consumata normalizzata]]</f>
        <v>26.653038455982013</v>
      </c>
    </row>
    <row r="1538" x14ac:dyDescent="0.25">
      <c r="A1538" s="4">
        <v>43530.000059432874</v>
      </c>
      <c r="B1538">
        <v>7.9176905969472499E-5</v>
      </c>
      <c r="C1538" s="9">
        <f>$E$4*Table154[[#This Row],[Potenza media oraria consumata normalizzata]]</f>
        <v>24.568593922327317</v>
      </c>
    </row>
    <row r="1539" x14ac:dyDescent="0.25">
      <c r="A1539" s="4">
        <v>43530.041726157404</v>
      </c>
      <c r="B1539">
        <v>6.412139953023098E-5</v>
      </c>
      <c r="C1539" s="9">
        <f>$E$4*Table154[[#This Row],[Potenza media oraria consumata normalizzata]]</f>
        <v>19.896870274230672</v>
      </c>
    </row>
    <row r="1540" x14ac:dyDescent="0.25">
      <c r="A1540" s="4">
        <v>43530.083392881941</v>
      </c>
      <c r="B1540">
        <v>6.7988354706715701E-5</v>
      </c>
      <c r="C1540" s="9">
        <f>$E$4*Table154[[#This Row],[Potenza media oraria consumata normalizzata]]</f>
        <v>21.096786465493881</v>
      </c>
    </row>
    <row r="1541" x14ac:dyDescent="0.25">
      <c r="A1541" s="4">
        <v>43530.125059606478</v>
      </c>
      <c r="B1541">
        <v>6.6456709108851311E-5</v>
      </c>
      <c r="C1541" s="9">
        <f>$E$4*Table154[[#This Row],[Potenza media oraria consumata normalizzata]]</f>
        <v>20.621516836476562</v>
      </c>
    </row>
    <row r="1542" x14ac:dyDescent="0.25">
      <c r="A1542" s="4">
        <v>43530.166726331016</v>
      </c>
      <c r="B1542">
        <v>9.4915461215283327E-5</v>
      </c>
      <c r="C1542" s="9">
        <f>$E$4*Table154[[#This Row],[Potenza media oraria consumata normalizzata]]</f>
        <v>29.452267615102418</v>
      </c>
    </row>
    <row r="1543" x14ac:dyDescent="0.25">
      <c r="A1543" s="4">
        <v>43530.208393055553</v>
      </c>
      <c r="B1543">
        <v>1.0611824324045319E-4</v>
      </c>
      <c r="C1543" s="9">
        <f>$E$4*Table154[[#This Row],[Potenza media oraria consumata normalizzata]]</f>
        <v>32.928490877512623</v>
      </c>
    </row>
    <row r="1544" x14ac:dyDescent="0.25">
      <c r="A1544" s="4">
        <v>43530.25005978009</v>
      </c>
      <c r="B1544">
        <v>1.0391501079086097E-4</v>
      </c>
      <c r="C1544" s="9">
        <f>$E$4*Table154[[#This Row],[Potenza media oraria consumata normalizzata]]</f>
        <v>32.244827848404157</v>
      </c>
    </row>
    <row r="1545" x14ac:dyDescent="0.25">
      <c r="A1545" s="4">
        <v>43530.291726504627</v>
      </c>
      <c r="B1545">
        <v>8.6380266677690899E-5</v>
      </c>
      <c r="C1545" s="9">
        <f>$E$4*Table154[[#This Row],[Potenza media oraria consumata normalizzata]]</f>
        <v>26.803796750087486</v>
      </c>
    </row>
    <row r="1546" x14ac:dyDescent="0.25">
      <c r="A1546" s="4">
        <v>43530.333393229164</v>
      </c>
      <c r="B1546">
        <v>1.052718135716791E-4</v>
      </c>
      <c r="C1546" s="9">
        <f>$E$4*Table154[[#This Row],[Potenza media oraria consumata normalizzata]]</f>
        <v>32.665843751292023</v>
      </c>
    </row>
    <row r="1547" x14ac:dyDescent="0.25">
      <c r="A1547" s="4">
        <v>43530.375059953702</v>
      </c>
      <c r="B1547">
        <v>8.4983890937379369E-5</v>
      </c>
      <c r="C1547" s="9">
        <f>$E$4*Table154[[#This Row],[Potenza media oraria consumata normalizzata]]</f>
        <v>26.370501357868818</v>
      </c>
    </row>
    <row r="1548" x14ac:dyDescent="0.25">
      <c r="A1548" s="4">
        <v>43530.416726678239</v>
      </c>
      <c r="B1548">
        <v>1.1038105926815542E-4</v>
      </c>
      <c r="C1548" s="9">
        <f>$E$4*Table154[[#This Row],[Potenza media oraria consumata normalizzata]]</f>
        <v>34.251242690908626</v>
      </c>
    </row>
    <row r="1549" x14ac:dyDescent="0.25">
      <c r="A1549" s="4">
        <v>43530.458393402776</v>
      </c>
      <c r="B1549">
        <v>9.9961903213238888E-5</v>
      </c>
      <c r="C1549" s="9">
        <f>$E$4*Table154[[#This Row],[Potenza media oraria consumata normalizzata]]</f>
        <v>31.018178567068027</v>
      </c>
    </row>
    <row r="1550" x14ac:dyDescent="0.25">
      <c r="A1550" s="4">
        <v>43530.500060127313</v>
      </c>
      <c r="B1550">
        <v>1.3129663623108535E-4</v>
      </c>
      <c r="C1550" s="9">
        <f>$E$4*Table154[[#This Row],[Potenza media oraria consumata normalizzata]]</f>
        <v>40.741346222505783</v>
      </c>
    </row>
    <row r="1551" x14ac:dyDescent="0.25">
      <c r="A1551" s="4">
        <v>43530.54172685185</v>
      </c>
      <c r="B1551">
        <v>1.0634948789955047E-4</v>
      </c>
      <c r="C1551" s="9">
        <f>$E$4*Table154[[#This Row],[Potenza media oraria consumata normalizzata]]</f>
        <v>33.000246095230509</v>
      </c>
    </row>
    <row r="1552" x14ac:dyDescent="0.25">
      <c r="A1552" s="4">
        <v>43530.583393576388</v>
      </c>
      <c r="B1552">
        <v>1.0269982536460758E-4</v>
      </c>
      <c r="C1552" s="9">
        <f>$E$4*Table154[[#This Row],[Potenza media oraria consumata normalizzata]]</f>
        <v>31.867755810637732</v>
      </c>
    </row>
    <row r="1553" x14ac:dyDescent="0.25">
      <c r="A1553" s="4">
        <v>43530.625060300925</v>
      </c>
      <c r="B1553">
        <v>1.2157815630840764E-4</v>
      </c>
      <c r="C1553" s="9">
        <f>$E$4*Table154[[#This Row],[Potenza media oraria consumata normalizzata]]</f>
        <v>37.725701902498891</v>
      </c>
    </row>
    <row r="1554" x14ac:dyDescent="0.25">
      <c r="A1554" s="4">
        <v>43530.666727025462</v>
      </c>
      <c r="B1554">
        <v>9.0967594722167805E-5</v>
      </c>
      <c r="C1554" s="9">
        <f>$E$4*Table154[[#This Row],[Potenza media oraria consumata normalizzata]]</f>
        <v>28.227244642288671</v>
      </c>
    </row>
    <row r="1555" x14ac:dyDescent="0.25">
      <c r="A1555" s="4">
        <v>43530.708393749999</v>
      </c>
      <c r="B1555">
        <v>1.1775313826866203E-4</v>
      </c>
      <c r="C1555" s="9">
        <f>$E$4*Table154[[#This Row],[Potenza media oraria consumata normalizzata]]</f>
        <v>36.538798804765825</v>
      </c>
    </row>
    <row r="1556" x14ac:dyDescent="0.25">
      <c r="A1556" s="4">
        <v>43530.750060474536</v>
      </c>
      <c r="B1556">
        <v>1.2442184844490116E-4</v>
      </c>
      <c r="C1556" s="9">
        <f>$E$4*Table154[[#This Row],[Potenza media oraria consumata normalizzata]]</f>
        <v>38.608099572452829</v>
      </c>
    </row>
    <row r="1557" x14ac:dyDescent="0.25">
      <c r="A1557" s="4">
        <v>43530.791727199074</v>
      </c>
      <c r="B1557">
        <v>1.4108282870754302E-4</v>
      </c>
      <c r="C1557" s="9">
        <f>$E$4*Table154[[#This Row],[Potenza media oraria consumata normalizzata]]</f>
        <v>43.778001747950597</v>
      </c>
    </row>
    <row r="1558" x14ac:dyDescent="0.25">
      <c r="A1558" s="4">
        <v>43530.833393923611</v>
      </c>
      <c r="B1558">
        <v>8.7889260298413125E-5</v>
      </c>
      <c r="C1558" s="9">
        <f>$E$4*Table154[[#This Row],[Potenza media oraria consumata normalizzata]]</f>
        <v>27.272037470597592</v>
      </c>
    </row>
    <row r="1559" x14ac:dyDescent="0.25">
      <c r="A1559" s="4">
        <v>43530.875060648148</v>
      </c>
      <c r="B1559">
        <v>1.0008073854633537E-4</v>
      </c>
      <c r="C1559" s="9">
        <f>$E$4*Table154[[#This Row],[Potenza media oraria consumata normalizzata]]</f>
        <v>31.055053170927863</v>
      </c>
    </row>
    <row r="1560" x14ac:dyDescent="0.25">
      <c r="A1560" s="4">
        <v>43530.916727372685</v>
      </c>
      <c r="B1560">
        <v>1.0629739915271358E-4</v>
      </c>
      <c r="C1560" s="9">
        <f>$E$4*Table154[[#This Row],[Potenza media oraria consumata normalizzata]]</f>
        <v>32.984082957087026</v>
      </c>
    </row>
    <row r="1561" x14ac:dyDescent="0.25">
      <c r="A1561" s="4">
        <v>43530.958394097222</v>
      </c>
      <c r="B1561">
        <v>7.6265069009109383E-5</v>
      </c>
      <c r="C1561" s="9">
        <f>$E$4*Table154[[#This Row],[Potenza media oraria consumata normalizzata]]</f>
        <v>23.665050913526642</v>
      </c>
    </row>
    <row r="1562" x14ac:dyDescent="0.25">
      <c r="A1562" s="4">
        <v>43531.00006082176</v>
      </c>
      <c r="B1562">
        <v>8.6118532252560579E-5</v>
      </c>
      <c r="C1562" s="9">
        <f>$E$4*Table154[[#This Row],[Potenza media oraria consumata normalizzata]]</f>
        <v>26.722580557969547</v>
      </c>
    </row>
    <row r="1563" x14ac:dyDescent="0.25">
      <c r="A1563" s="4">
        <v>43531.041727546297</v>
      </c>
      <c r="B1563">
        <v>7.3654234884201983E-5</v>
      </c>
      <c r="C1563" s="9">
        <f>$E$4*Table154[[#This Row],[Potenza media oraria consumata normalizzata]]</f>
        <v>22.854909084567876</v>
      </c>
    </row>
    <row r="1564" x14ac:dyDescent="0.25">
      <c r="A1564" s="4">
        <v>43531.083394270834</v>
      </c>
      <c r="B1564">
        <v>8.09608347941383E-5</v>
      </c>
      <c r="C1564" s="9">
        <f>$E$4*Table154[[#This Row],[Potenza media oraria consumata normalizzata]]</f>
        <v>25.122147036621115</v>
      </c>
    </row>
    <row r="1565" x14ac:dyDescent="0.25">
      <c r="A1565" s="4">
        <v>43531.125060995371</v>
      </c>
      <c r="B1565">
        <v>7.339489423503038E-5</v>
      </c>
      <c r="C1565" s="9">
        <f>$E$4*Table154[[#This Row],[Potenza media oraria consumata normalizzata]]</f>
        <v>22.774435681129926</v>
      </c>
    </row>
    <row r="1566" x14ac:dyDescent="0.25">
      <c r="A1566" s="4">
        <v>43531.166727719909</v>
      </c>
      <c r="B1566">
        <v>1.0408308516342082E-4</v>
      </c>
      <c r="C1566" s="9">
        <f>$E$4*Table154[[#This Row],[Potenza media oraria consumata normalizzata]]</f>
        <v>32.296981326209476</v>
      </c>
    </row>
    <row r="1567" x14ac:dyDescent="0.25">
      <c r="A1567" s="4">
        <v>43531.208394444446</v>
      </c>
      <c r="B1567">
        <v>1.015158316952793E-4</v>
      </c>
      <c r="C1567" s="9">
        <f>$E$4*Table154[[#This Row],[Potenza media oraria consumata normalizzata]]</f>
        <v>31.500362575045166</v>
      </c>
    </row>
    <row r="1568" x14ac:dyDescent="0.25">
      <c r="A1568" s="4">
        <v>43531.250061168983</v>
      </c>
      <c r="B1568">
        <v>1.0892913002550771E-4</v>
      </c>
      <c r="C1568" s="9">
        <f>$E$4*Table154[[#This Row],[Potenza media oraria consumata normalizzata]]</f>
        <v>33.800709046915038</v>
      </c>
    </row>
    <row r="1569" x14ac:dyDescent="0.25">
      <c r="A1569" s="4">
        <v>43531.29172789352</v>
      </c>
      <c r="B1569">
        <v>1.0460983233891574E-4</v>
      </c>
      <c r="C1569" s="9">
        <f>$E$4*Table154[[#This Row],[Potenza media oraria consumata normalizzata]]</f>
        <v>32.460430974765558</v>
      </c>
    </row>
    <row r="1570" x14ac:dyDescent="0.25">
      <c r="A1570" s="4">
        <v>43531.333394618057</v>
      </c>
      <c r="B1570">
        <v>7.4245507871811261E-5</v>
      </c>
      <c r="C1570" s="9">
        <f>$E$4*Table154[[#This Row],[Potenza media oraria consumata normalizzata]]</f>
        <v>23.038381092623034</v>
      </c>
    </row>
    <row r="1571" x14ac:dyDescent="0.25">
      <c r="A1571" s="4">
        <v>43531.375061342595</v>
      </c>
      <c r="B1571">
        <v>1.0217527299333444E-4</v>
      </c>
      <c r="C1571" s="9">
        <f>$E$4*Table154[[#This Row],[Potenza media oraria consumata normalizzata]]</f>
        <v>31.704987209831678</v>
      </c>
    </row>
    <row r="1572" x14ac:dyDescent="0.25">
      <c r="A1572" s="4">
        <v>43531.416728067132</v>
      </c>
      <c r="B1572">
        <v>9.4157765291853733E-5</v>
      </c>
      <c r="C1572" s="9">
        <f>$E$4*Table154[[#This Row],[Potenza media oraria consumata normalizzata]]</f>
        <v>29.217154570062213</v>
      </c>
    </row>
    <row r="1573" x14ac:dyDescent="0.25">
      <c r="A1573" s="4">
        <v>43531.458394791669</v>
      </c>
      <c r="B1573">
        <v>1.1677614509768576E-4</v>
      </c>
      <c r="C1573" s="9">
        <f>$E$4*Table154[[#This Row],[Potenza media oraria consumata normalizzata]]</f>
        <v>36.235637823811892</v>
      </c>
    </row>
    <row r="1574" x14ac:dyDescent="0.25">
      <c r="A1574" s="4">
        <v>43531.500061516206</v>
      </c>
      <c r="B1574">
        <v>1.2643250708742622E-4</v>
      </c>
      <c r="C1574" s="9">
        <f>$E$4*Table154[[#This Row],[Potenza media oraria consumata normalizzata]]</f>
        <v>39.232006949228357</v>
      </c>
    </row>
    <row r="1575" x14ac:dyDescent="0.25">
      <c r="A1575" s="4">
        <v>43531.541728240743</v>
      </c>
      <c r="B1575">
        <v>1.0519481513716451E-4</v>
      </c>
      <c r="C1575" s="9">
        <f>$E$4*Table154[[#This Row],[Potenza media oraria consumata normalizzata]]</f>
        <v>32.641951137062151</v>
      </c>
    </row>
    <row r="1576" x14ac:dyDescent="0.25">
      <c r="A1576" s="4">
        <v>43531.583394965281</v>
      </c>
      <c r="B1576">
        <v>8.4160200025449147E-5</v>
      </c>
      <c r="C1576" s="9">
        <f>$E$4*Table154[[#This Row],[Potenza media oraria consumata normalizzata]]</f>
        <v>26.114910067896869</v>
      </c>
    </row>
    <row r="1577" x14ac:dyDescent="0.25">
      <c r="A1577" s="4">
        <v>43531.625061689818</v>
      </c>
      <c r="B1577">
        <v>9.2646586550010975E-5</v>
      </c>
      <c r="C1577" s="9">
        <f>$E$4*Table154[[#This Row],[Potenza media oraria consumata normalizzata]]</f>
        <v>28.748235806468404</v>
      </c>
    </row>
    <row r="1578" x14ac:dyDescent="0.25">
      <c r="A1578" s="4">
        <v>43531.666728414355</v>
      </c>
      <c r="B1578">
        <v>1.06668499779247E-4</v>
      </c>
      <c r="C1578" s="9">
        <f>$E$4*Table154[[#This Row],[Potenza media oraria consumata normalizzata]]</f>
        <v>33.099235481500344</v>
      </c>
    </row>
    <row r="1579" x14ac:dyDescent="0.25">
      <c r="A1579" s="4">
        <v>43531.708395138892</v>
      </c>
      <c r="B1579">
        <v>1.1812775490657626E-4</v>
      </c>
      <c r="C1579" s="9">
        <f>$E$4*Table154[[#This Row],[Potenza media oraria consumata normalizzata]]</f>
        <v>36.655042347510616</v>
      </c>
    </row>
    <row r="1580" x14ac:dyDescent="0.25">
      <c r="A1580" s="4">
        <v>43531.750061863429</v>
      </c>
      <c r="B1580">
        <v>1.6466511770362287E-4</v>
      </c>
      <c r="C1580" s="9">
        <f>$E$4*Table154[[#This Row],[Potenza media oraria consumata normalizzata]]</f>
        <v>51.09558602343418</v>
      </c>
    </row>
    <row r="1581" x14ac:dyDescent="0.25">
      <c r="A1581" s="4">
        <v>43531.791728587959</v>
      </c>
      <c r="B1581">
        <v>9.921360513341423E-5</v>
      </c>
      <c r="C1581" s="9">
        <f>$E$4*Table154[[#This Row],[Potenza media oraria consumata normalizzata]]</f>
        <v>30.785981672898437</v>
      </c>
    </row>
    <row r="1582" x14ac:dyDescent="0.25">
      <c r="A1582" s="4">
        <v>43531.833395312497</v>
      </c>
      <c r="B1582">
        <v>1.0608599267122264E-4</v>
      </c>
      <c r="C1582" s="9">
        <f>$E$4*Table154[[#This Row],[Potenza media oraria consumata normalizzata]]</f>
        <v>32.91848352588039</v>
      </c>
    </row>
    <row r="1583" x14ac:dyDescent="0.25">
      <c r="A1583" s="4">
        <v>43531.875062037034</v>
      </c>
      <c r="B1583">
        <v>8.8249710485788869E-5</v>
      </c>
      <c r="C1583" s="9">
        <f>$E$4*Table154[[#This Row],[Potenza media oraria consumata normalizzata]]</f>
        <v>27.383885163740285</v>
      </c>
    </row>
    <row r="1584" x14ac:dyDescent="0.25">
      <c r="A1584" s="4">
        <v>43531.916728761571</v>
      </c>
      <c r="B1584">
        <v>6.9460441022663798E-5</v>
      </c>
      <c r="C1584" s="9">
        <f>$E$4*Table154[[#This Row],[Potenza media oraria consumata normalizzata]]</f>
        <v>21.553574849332577</v>
      </c>
    </row>
    <row r="1585" x14ac:dyDescent="0.25">
      <c r="A1585" s="4">
        <v>43531.958395486108</v>
      </c>
      <c r="B1585">
        <v>8.2588539375575429E-5</v>
      </c>
      <c r="C1585" s="9">
        <f>$E$4*Table154[[#This Row],[Potenza media oraria consumata normalizzata]]</f>
        <v>25.627223768241056</v>
      </c>
    </row>
    <row r="1586" x14ac:dyDescent="0.25">
      <c r="A1586" s="4">
        <v>43532.000062210645</v>
      </c>
      <c r="B1586">
        <v>7.6846179882900651E-5</v>
      </c>
      <c r="C1586" s="9">
        <f>$E$4*Table154[[#This Row],[Potenza media oraria consumata normalizzata]]</f>
        <v>23.845369617664073</v>
      </c>
    </row>
    <row r="1587" x14ac:dyDescent="0.25">
      <c r="A1587" s="4">
        <v>43532.041728935183</v>
      </c>
      <c r="B1587">
        <v>7.2083711863594704E-5</v>
      </c>
      <c r="C1587" s="9">
        <f>$E$4*Table154[[#This Row],[Potenza media oraria consumata normalizzata]]</f>
        <v>22.367575791273438</v>
      </c>
    </row>
    <row r="1588" x14ac:dyDescent="0.25">
      <c r="A1588" s="4">
        <v>43532.08339565972</v>
      </c>
      <c r="B1588">
        <v>7.7982568072561687E-5</v>
      </c>
      <c r="C1588" s="9">
        <f>$E$4*Table154[[#This Row],[Potenza media oraria consumata normalizzata]]</f>
        <v>24.197990872915891</v>
      </c>
    </row>
    <row r="1589" x14ac:dyDescent="0.25">
      <c r="A1589" s="4">
        <v>43532.125062384257</v>
      </c>
      <c r="B1589">
        <v>6.7486326891491683E-5</v>
      </c>
      <c r="C1589" s="9">
        <f>$E$4*Table154[[#This Row],[Potenza media oraria consumata normalizzata]]</f>
        <v>20.941007234429868</v>
      </c>
    </row>
    <row r="1590" x14ac:dyDescent="0.25">
      <c r="A1590" s="4">
        <v>43532.166729108794</v>
      </c>
      <c r="B1590">
        <v>9.5936300858879867E-5</v>
      </c>
      <c r="C1590" s="9">
        <f>$E$4*Table154[[#This Row],[Potenza media oraria consumata normalizzata]]</f>
        <v>29.769034156510422</v>
      </c>
    </row>
    <row r="1591" x14ac:dyDescent="0.25">
      <c r="A1591" s="4">
        <v>43532.208395833331</v>
      </c>
      <c r="B1591">
        <v>9.7359316793177751E-5</v>
      </c>
      <c r="C1591" s="9">
        <f>$E$4*Table154[[#This Row],[Potenza media oraria consumata normalizzata]]</f>
        <v>30.210596000923054</v>
      </c>
    </row>
    <row r="1592" x14ac:dyDescent="0.25">
      <c r="A1592" s="4">
        <v>43532.250062557869</v>
      </c>
      <c r="B1592">
        <v>9.6931979934542783E-5</v>
      </c>
      <c r="C1592" s="9">
        <f>$E$4*Table154[[#This Row],[Potenza media oraria consumata normalizzata]]</f>
        <v>30.077993373688624</v>
      </c>
    </row>
    <row r="1593" x14ac:dyDescent="0.25">
      <c r="A1593" s="4">
        <v>43532.291729282406</v>
      </c>
      <c r="B1593">
        <v>1.0109210890494436E-4</v>
      </c>
      <c r="C1593" s="9">
        <f>$E$4*Table154[[#This Row],[Potenza media oraria consumata normalizzata]]</f>
        <v>31.368881393204237</v>
      </c>
    </row>
    <row r="1594" x14ac:dyDescent="0.25">
      <c r="A1594" s="4">
        <v>43532.333396006943</v>
      </c>
      <c r="B1594">
        <v>8.9610797426186028E-5</v>
      </c>
      <c r="C1594" s="9">
        <f>$E$4*Table154[[#This Row],[Potenza media oraria consumata normalizzata]]</f>
        <v>27.806230441345523</v>
      </c>
    </row>
    <row r="1595" x14ac:dyDescent="0.25">
      <c r="A1595" s="4">
        <v>43532.37506273148</v>
      </c>
      <c r="B1595">
        <v>1.0140815902378358E-4</v>
      </c>
      <c r="C1595" s="9">
        <f>$E$4*Table154[[#This Row],[Potenza media oraria consumata normalizzata]]</f>
        <v>31.466951745080046</v>
      </c>
    </row>
    <row r="1596" x14ac:dyDescent="0.25">
      <c r="A1596" s="4">
        <v>43532.416729456017</v>
      </c>
      <c r="B1596">
        <v>9.3387164326901674E-5</v>
      </c>
      <c r="C1596" s="9">
        <f>$E$4*Table154[[#This Row],[Potenza media oraria consumata normalizzata]]</f>
        <v>28.978037090637589</v>
      </c>
    </row>
    <row r="1597" x14ac:dyDescent="0.25">
      <c r="A1597" s="4">
        <v>43532.458396180555</v>
      </c>
      <c r="B1597">
        <v>8.7002250308450092E-5</v>
      </c>
      <c r="C1597" s="9">
        <f>$E$4*Table154[[#This Row],[Potenza media oraria consumata normalizzata]]</f>
        <v>26.996798270712063</v>
      </c>
    </row>
    <row r="1598" x14ac:dyDescent="0.25">
      <c r="A1598" s="4">
        <v>43532.500062905092</v>
      </c>
      <c r="B1598">
        <v>1.2368533117413315E-4</v>
      </c>
      <c r="C1598" s="9">
        <f>$E$4*Table154[[#This Row],[Potenza media oraria consumata normalizzata]]</f>
        <v>38.379558263333514</v>
      </c>
    </row>
    <row r="1599" x14ac:dyDescent="0.25">
      <c r="A1599" s="4">
        <v>43532.541729629629</v>
      </c>
      <c r="B1599">
        <v>1.1019545727888571E-4</v>
      </c>
      <c r="C1599" s="9">
        <f>$E$4*Table154[[#This Row],[Potenza media oraria consumata normalizzata]]</f>
        <v>34.193650393638237</v>
      </c>
    </row>
    <row r="1600" x14ac:dyDescent="0.25">
      <c r="A1600" s="4">
        <v>43532.583396354166</v>
      </c>
      <c r="B1600">
        <v>8.6233556282311297E-5</v>
      </c>
      <c r="C1600" s="9">
        <f>$E$4*Table154[[#This Row],[Potenza media oraria consumata normalizzata]]</f>
        <v>26.758272514401195</v>
      </c>
    </row>
    <row r="1601" x14ac:dyDescent="0.25">
      <c r="A1601" s="4">
        <v>43532.625063078704</v>
      </c>
      <c r="B1601">
        <v>8.4334908064308517E-5</v>
      </c>
      <c r="C1601" s="9">
        <f>$E$4*Table154[[#This Row],[Potenza media oraria consumata normalizzata]]</f>
        <v>26.169121972354933</v>
      </c>
    </row>
    <row r="1602" x14ac:dyDescent="0.25">
      <c r="A1602" s="4">
        <v>43532.666729803241</v>
      </c>
      <c r="B1602">
        <v>9.7944381885948438E-5</v>
      </c>
      <c r="C1602" s="9">
        <f>$E$4*Table154[[#This Row],[Potenza media oraria consumata normalizzata]]</f>
        <v>30.392141699209802</v>
      </c>
    </row>
    <row r="1603" x14ac:dyDescent="0.25">
      <c r="A1603" s="4">
        <v>43532.708396527778</v>
      </c>
      <c r="B1603">
        <v>1.3116992507140602E-4</v>
      </c>
      <c r="C1603" s="9">
        <f>$E$4*Table154[[#This Row],[Potenza media oraria consumata normalizzata]]</f>
        <v>40.70202774965729</v>
      </c>
    </row>
    <row r="1604" x14ac:dyDescent="0.25">
      <c r="A1604" s="4">
        <v>43532.750063252315</v>
      </c>
      <c r="B1604">
        <v>1.2967657583255361E-4</v>
      </c>
      <c r="C1604" s="9">
        <f>$E$4*Table154[[#This Row],[Potenza media oraria consumata normalizzata]]</f>
        <v>40.238641480841387</v>
      </c>
    </row>
    <row r="1605" x14ac:dyDescent="0.25">
      <c r="A1605" s="4">
        <v>43532.791729976852</v>
      </c>
      <c r="B1605">
        <v>1.1075719176037376E-4</v>
      </c>
      <c r="C1605" s="9">
        <f>$E$4*Table154[[#This Row],[Potenza media oraria consumata normalizzata]]</f>
        <v>34.367956603243975</v>
      </c>
    </row>
    <row r="1606" x14ac:dyDescent="0.25">
      <c r="A1606" s="4">
        <v>43532.83339670139</v>
      </c>
      <c r="B1606">
        <v>1.0088415935253677E-4</v>
      </c>
      <c r="C1606" s="9">
        <f>$E$4*Table154[[#This Row],[Potenza media oraria consumata normalizzata]]</f>
        <v>31.304354647092161</v>
      </c>
    </row>
    <row r="1607" x14ac:dyDescent="0.25">
      <c r="A1607" s="4">
        <v>43532.875063425927</v>
      </c>
      <c r="B1607">
        <v>1.1280005032553628E-4</v>
      </c>
      <c r="C1607" s="9">
        <f>$E$4*Table154[[#This Row],[Potenza media oraria consumata normalizzata]]</f>
        <v>35.001855616013906</v>
      </c>
    </row>
    <row r="1608" x14ac:dyDescent="0.25">
      <c r="A1608" s="4">
        <v>43532.916730150464</v>
      </c>
      <c r="B1608">
        <v>7.9493049781001173E-5</v>
      </c>
      <c r="C1608" s="9">
        <f>$E$4*Table154[[#This Row],[Potenza media oraria consumata normalizzata]]</f>
        <v>24.666693347044664</v>
      </c>
    </row>
    <row r="1609" x14ac:dyDescent="0.25">
      <c r="A1609" s="4">
        <v>43532.958396875001</v>
      </c>
      <c r="B1609">
        <v>7.7876036682839517E-5</v>
      </c>
      <c r="C1609" s="9">
        <f>$E$4*Table154[[#This Row],[Potenza media oraria consumata normalizzata]]</f>
        <v>24.164934182685101</v>
      </c>
    </row>
    <row r="1610" x14ac:dyDescent="0.25">
      <c r="A1610" s="4">
        <v>43533.000063599538</v>
      </c>
      <c r="B1610">
        <v>7.2011798918153596E-5</v>
      </c>
      <c r="C1610" s="9">
        <f>$E$4*Table154[[#This Row],[Potenza media oraria consumata normalizzata]]</f>
        <v>22.345261204303061</v>
      </c>
    </row>
    <row r="1611" x14ac:dyDescent="0.25">
      <c r="A1611" s="4">
        <v>43533.041730324076</v>
      </c>
      <c r="B1611">
        <v>7.3175366454279224E-5</v>
      </c>
      <c r="C1611" s="9">
        <f>$E$4*Table154[[#This Row],[Potenza media oraria consumata normalizzata]]</f>
        <v>22.706316210762843</v>
      </c>
    </row>
    <row r="1612" x14ac:dyDescent="0.25">
      <c r="A1612" s="4">
        <v>43533.083397048613</v>
      </c>
      <c r="B1612">
        <v>7.551698616231751E-5</v>
      </c>
      <c r="C1612" s="9">
        <f>$E$4*Table154[[#This Row],[Potenza media oraria consumata normalizzata]]</f>
        <v>23.432920806167122</v>
      </c>
    </row>
    <row r="1613" x14ac:dyDescent="0.25">
      <c r="A1613" s="4">
        <v>43533.12506377315</v>
      </c>
      <c r="B1613">
        <v>6.3212233255315905E-5</v>
      </c>
      <c r="C1613" s="9">
        <f>$E$4*Table154[[#This Row],[Potenza media oraria consumata normalizzata]]</f>
        <v>19.614755979124524</v>
      </c>
    </row>
    <row r="1614" x14ac:dyDescent="0.25">
      <c r="A1614" s="4">
        <v>43533.166730497687</v>
      </c>
      <c r="B1614">
        <v>8.464286070827842E-5</v>
      </c>
      <c r="C1614" s="9">
        <f>$E$4*Table154[[#This Row],[Potenza media oraria consumata normalizzata]]</f>
        <v>26.264679677778794</v>
      </c>
    </row>
    <row r="1615" x14ac:dyDescent="0.25">
      <c r="A1615" s="4">
        <v>43533.208397222224</v>
      </c>
      <c r="B1615">
        <v>9.5898052523851312E-5</v>
      </c>
      <c r="C1615" s="9">
        <f>$E$4*Table154[[#This Row],[Potenza media oraria consumata normalizzata]]</f>
        <v>29.757165698151063</v>
      </c>
    </row>
    <row r="1616" x14ac:dyDescent="0.25">
      <c r="A1616" s="4">
        <v>43533.250063946762</v>
      </c>
      <c r="B1616">
        <v>9.3336972530394977E-5</v>
      </c>
      <c r="C1616" s="9">
        <f>$E$4*Table154[[#This Row],[Potenza media oraria consumata normalizzata]]</f>
        <v>28.962462576181562</v>
      </c>
    </row>
    <row r="1617" x14ac:dyDescent="0.25">
      <c r="A1617" s="4">
        <v>43533.291730671299</v>
      </c>
      <c r="B1617">
        <v>9.710454819547477E-5</v>
      </c>
      <c r="C1617" s="9">
        <f>$E$4*Table154[[#This Row],[Potenza media oraria consumata normalizzata]]</f>
        <v>30.131541305055823</v>
      </c>
    </row>
    <row r="1618" x14ac:dyDescent="0.25">
      <c r="A1618" s="4">
        <v>43533.333397395836</v>
      </c>
      <c r="B1618">
        <v>1.0068174965437988E-4</v>
      </c>
      <c r="C1618" s="9">
        <f>$E$4*Table154[[#This Row],[Potenza media oraria consumata normalizzata]]</f>
        <v>31.241546917754079</v>
      </c>
    </row>
    <row r="1619" x14ac:dyDescent="0.25">
      <c r="A1619" s="4">
        <v>43533.375064120373</v>
      </c>
      <c r="B1619">
        <v>9.0057889801161865E-5</v>
      </c>
      <c r="C1619" s="9">
        <f>$E$4*Table154[[#This Row],[Potenza media oraria consumata normalizzata]]</f>
        <v>27.944963205300528</v>
      </c>
    </row>
    <row r="1620" x14ac:dyDescent="0.25">
      <c r="A1620" s="4">
        <v>43533.41673084491</v>
      </c>
      <c r="B1620">
        <v>1.0636273874529686E-4</v>
      </c>
      <c r="C1620" s="9">
        <f>$E$4*Table154[[#This Row],[Potenza media oraria consumata normalizzata]]</f>
        <v>33.004357832665619</v>
      </c>
    </row>
    <row r="1621" x14ac:dyDescent="0.25">
      <c r="A1621" s="4">
        <v>43533.458397569448</v>
      </c>
      <c r="B1621">
        <v>9.8516849397023573E-5</v>
      </c>
      <c r="C1621" s="9">
        <f>$E$4*Table154[[#This Row],[Potenza media oraria consumata normalizzata]]</f>
        <v>30.569778367896415</v>
      </c>
    </row>
    <row r="1622" x14ac:dyDescent="0.25">
      <c r="A1622" s="4">
        <v>43533.500064293985</v>
      </c>
      <c r="B1622">
        <v>1.0780365203245224E-4</v>
      </c>
      <c r="C1622" s="9">
        <f>$E$4*Table154[[#This Row],[Potenza media oraria consumata normalizzata]]</f>
        <v>33.451473225669929</v>
      </c>
    </row>
    <row r="1623" x14ac:dyDescent="0.25">
      <c r="A1623" s="4">
        <v>43533.541731018522</v>
      </c>
      <c r="B1623">
        <v>1.0010301037028333E-4</v>
      </c>
      <c r="C1623" s="9">
        <f>$E$4*Table154[[#This Row],[Potenza media oraria consumata normalizzata]]</f>
        <v>31.061964117898917</v>
      </c>
    </row>
    <row r="1624" x14ac:dyDescent="0.25">
      <c r="A1624" s="4">
        <v>43533.583397743052</v>
      </c>
      <c r="B1624">
        <v>8.2725312118902181E-5</v>
      </c>
      <c r="C1624" s="9">
        <f>$E$4*Table154[[#This Row],[Potenza media oraria consumata normalizzata]]</f>
        <v>25.669664350495346</v>
      </c>
    </row>
    <row r="1625" x14ac:dyDescent="0.25">
      <c r="A1625" s="4">
        <v>43533.625064467589</v>
      </c>
      <c r="B1625">
        <v>9.5271726672074446E-5</v>
      </c>
      <c r="C1625" s="9">
        <f>$E$4*Table154[[#This Row],[Potenza media oraria consumata normalizzata]]</f>
        <v>29.562816786344701</v>
      </c>
    </row>
    <row r="1626" x14ac:dyDescent="0.25">
      <c r="A1626" s="4">
        <v>43533.666731192126</v>
      </c>
      <c r="B1626">
        <v>7.6311183389640518E-5</v>
      </c>
      <c r="C1626" s="9">
        <f>$E$4*Table154[[#This Row],[Potenza media oraria consumata normalizzata]]</f>
        <v>23.679360205805452</v>
      </c>
    </row>
    <row r="1627" x14ac:dyDescent="0.25">
      <c r="A1627" s="4">
        <v>43533.708397916664</v>
      </c>
      <c r="B1627">
        <v>1.2291897549978402E-4</v>
      </c>
      <c r="C1627" s="9">
        <f>$E$4*Table154[[#This Row],[Potenza media oraria consumata normalizzata]]</f>
        <v>38.141758097582979</v>
      </c>
    </row>
    <row r="1628" x14ac:dyDescent="0.25">
      <c r="A1628" s="4">
        <v>43533.750064641201</v>
      </c>
      <c r="B1628">
        <v>1.6141638802712863E-4</v>
      </c>
      <c r="C1628" s="9">
        <f>$E$4*Table154[[#This Row],[Potenza media oraria consumata normalizzata]]</f>
        <v>50.087505204818015</v>
      </c>
    </row>
    <row r="1629" x14ac:dyDescent="0.25">
      <c r="A1629" s="4">
        <v>43533.791731365738</v>
      </c>
      <c r="B1629">
        <v>1.2000258298816568E-4</v>
      </c>
      <c r="C1629" s="9">
        <f>$E$4*Table154[[#This Row],[Potenza media oraria consumata normalizzata]]</f>
        <v>37.236801501227809</v>
      </c>
    </row>
    <row r="1630" x14ac:dyDescent="0.25">
      <c r="A1630" s="4">
        <v>43533.833398090275</v>
      </c>
      <c r="B1630">
        <v>1.1312227042967566E-4</v>
      </c>
      <c r="C1630" s="9">
        <f>$E$4*Table154[[#This Row],[Potenza media oraria consumata normalizzata]]</f>
        <v>35.101840514328359</v>
      </c>
    </row>
    <row r="1631" x14ac:dyDescent="0.25">
      <c r="A1631" s="4">
        <v>43533.875064814813</v>
      </c>
      <c r="B1631">
        <v>1.2453909659925177E-4</v>
      </c>
      <c r="C1631" s="9">
        <f>$E$4*Table154[[#This Row],[Potenza media oraria consumata normalizzata]]</f>
        <v>38.644481674747823</v>
      </c>
    </row>
    <row r="1632" x14ac:dyDescent="0.25">
      <c r="A1632" s="4">
        <v>43533.91673153935</v>
      </c>
      <c r="B1632">
        <v>1.0151461109760889E-4</v>
      </c>
      <c r="C1632" s="9">
        <f>$E$4*Table154[[#This Row],[Potenza media oraria consumata normalizzata]]</f>
        <v>31.499983823588039</v>
      </c>
    </row>
    <row r="1633" x14ac:dyDescent="0.25">
      <c r="A1633" s="4">
        <v>43533.958398263887</v>
      </c>
      <c r="B1633">
        <v>9.1224480914855037E-5</v>
      </c>
      <c r="C1633" s="9">
        <f>$E$4*Table154[[#This Row],[Potenza media oraria consumata normalizzata]]</f>
        <v>28.306956427879516</v>
      </c>
    </row>
    <row r="1634" x14ac:dyDescent="0.25">
      <c r="A1634" s="4">
        <v>43534.000064988424</v>
      </c>
      <c r="B1634">
        <v>8.4891101017443065E-5</v>
      </c>
      <c r="C1634" s="9">
        <f>$E$4*Table154[[#This Row],[Potenza media oraria consumata normalizzata]]</f>
        <v>26.341708645712583</v>
      </c>
    </row>
    <row r="1635" x14ac:dyDescent="0.25">
      <c r="A1635" s="4">
        <v>43534.041731712961</v>
      </c>
      <c r="B1635">
        <v>8.1189643113522937E-5</v>
      </c>
      <c r="C1635" s="9">
        <f>$E$4*Table154[[#This Row],[Potenza media oraria consumata normalizzata]]</f>
        <v>25.193146258126166</v>
      </c>
    </row>
    <row r="1636" x14ac:dyDescent="0.25">
      <c r="A1636" s="4">
        <v>43534.083398437499</v>
      </c>
      <c r="B1636">
        <v>7.6343611244840385E-5</v>
      </c>
      <c r="C1636" s="9">
        <f>$E$4*Table154[[#This Row],[Potenza media oraria consumata normalizzata]]</f>
        <v>23.689422569273972</v>
      </c>
    </row>
    <row r="1637" x14ac:dyDescent="0.25">
      <c r="A1637" s="4">
        <v>43534.125065162036</v>
      </c>
      <c r="B1637">
        <v>8.6059980891138059E-5</v>
      </c>
      <c r="C1637" s="9">
        <f>$E$4*Table154[[#This Row],[Potenza media oraria consumata normalizzata]]</f>
        <v>26.704412070520139</v>
      </c>
    </row>
    <row r="1638" x14ac:dyDescent="0.25">
      <c r="A1638" s="4">
        <v>43534.166731886573</v>
      </c>
      <c r="B1638">
        <v>1.0055787945138224E-4</v>
      </c>
      <c r="C1638" s="9">
        <f>$E$4*Table154[[#This Row],[Potenza media oraria consumata normalizzata]]</f>
        <v>31.203109993763906</v>
      </c>
    </row>
    <row r="1639" x14ac:dyDescent="0.25">
      <c r="A1639" s="4">
        <v>43534.20839861111</v>
      </c>
      <c r="B1639">
        <v>9.9040100693391898E-5</v>
      </c>
      <c r="C1639" s="9">
        <f>$E$4*Table154[[#This Row],[Potenza media oraria consumata normalizzata]]</f>
        <v>30.732143245159506</v>
      </c>
    </row>
    <row r="1640" x14ac:dyDescent="0.25">
      <c r="A1640" s="4">
        <v>43534.250065335647</v>
      </c>
      <c r="B1640">
        <v>1.259376545158661E-4</v>
      </c>
      <c r="C1640" s="9">
        <f>$E$4*Table154[[#This Row],[Potenza media oraria consumata normalizzata]]</f>
        <v>39.078454196273249</v>
      </c>
    </row>
    <row r="1641" x14ac:dyDescent="0.25">
      <c r="A1641" s="4">
        <v>43534.291732060185</v>
      </c>
      <c r="B1641">
        <v>1.1464165341953472E-4</v>
      </c>
      <c r="C1641" s="9">
        <f>$E$4*Table154[[#This Row],[Potenza media oraria consumata normalizzata]]</f>
        <v>35.573305056081622</v>
      </c>
    </row>
    <row r="1642" x14ac:dyDescent="0.25">
      <c r="A1642" s="4">
        <v>43534.333398784722</v>
      </c>
      <c r="B1642">
        <v>1.0297054073986381E-4</v>
      </c>
      <c r="C1642" s="9">
        <f>$E$4*Table154[[#This Row],[Potenza media oraria consumata normalizzata]]</f>
        <v>31.951758791579742</v>
      </c>
    </row>
    <row r="1643" x14ac:dyDescent="0.25">
      <c r="A1643" s="4">
        <v>43534.375065509259</v>
      </c>
      <c r="B1643">
        <v>1.2227639944628266E-4</v>
      </c>
      <c r="C1643" s="9">
        <f>$E$4*Table154[[#This Row],[Potenza media oraria consumata normalizzata]]</f>
        <v>37.942366748181506</v>
      </c>
    </row>
    <row r="1644" x14ac:dyDescent="0.25">
      <c r="A1644" s="4">
        <v>43534.416732233796</v>
      </c>
      <c r="B1644">
        <v>1.0416980022046929E-4</v>
      </c>
      <c r="C1644" s="9">
        <f>$E$4*Table154[[#This Row],[Potenza media oraria consumata normalizzata]]</f>
        <v>32.323889008411619</v>
      </c>
    </row>
    <row r="1645" x14ac:dyDescent="0.25">
      <c r="A1645" s="4">
        <v>43534.458398958333</v>
      </c>
      <c r="B1645">
        <v>1.2879182218875795E-4</v>
      </c>
      <c r="C1645" s="9">
        <f>$E$4*Table154[[#This Row],[Potenza media oraria consumata normalizzata]]</f>
        <v>39.964102425171589</v>
      </c>
    </row>
    <row r="1646" x14ac:dyDescent="0.25">
      <c r="A1646" s="4">
        <v>43534.500065682871</v>
      </c>
      <c r="B1646">
        <v>1.3248422485680357E-4</v>
      </c>
      <c r="C1646" s="9">
        <f>$E$4*Table154[[#This Row],[Potenza media oraria consumata normalizzata]]</f>
        <v>41.109854973066149</v>
      </c>
    </row>
    <row r="1647" x14ac:dyDescent="0.25">
      <c r="A1647" s="4">
        <v>43534.541732407408</v>
      </c>
      <c r="B1647">
        <v>9.9736559860421703E-5</v>
      </c>
      <c r="C1647" s="9">
        <f>$E$4*Table154[[#This Row],[Potenza media oraria consumata normalizzata]]</f>
        <v>30.948254524688856</v>
      </c>
    </row>
    <row r="1648" x14ac:dyDescent="0.25">
      <c r="A1648" s="4">
        <v>43534.583399131945</v>
      </c>
      <c r="B1648">
        <v>1.0060330352254008E-4</v>
      </c>
      <c r="C1648" s="9">
        <f>$E$4*Table154[[#This Row],[Potenza media oraria consumata normalizzata]]</f>
        <v>31.217205083044188</v>
      </c>
    </row>
    <row r="1649" x14ac:dyDescent="0.25">
      <c r="A1649" s="4">
        <v>43534.625065856482</v>
      </c>
      <c r="B1649">
        <v>7.9528089750932341E-5</v>
      </c>
      <c r="C1649" s="9">
        <f>$E$4*Table154[[#This Row],[Potenza media oraria consumata normalizzata]]</f>
        <v>24.677566249714307</v>
      </c>
    </row>
    <row r="1650" x14ac:dyDescent="0.25">
      <c r="A1650" s="4">
        <v>43534.666732581019</v>
      </c>
      <c r="B1650">
        <v>6.9244397597734091E-5</v>
      </c>
      <c r="C1650" s="9">
        <f>$E$4*Table154[[#This Row],[Potenza media oraria consumata normalizzata]]</f>
        <v>21.486536574576888</v>
      </c>
    </row>
    <row r="1651" x14ac:dyDescent="0.25">
      <c r="A1651" s="4">
        <v>43534.708399305557</v>
      </c>
      <c r="B1651">
        <v>9.6729506006372343E-5</v>
      </c>
      <c r="C1651" s="9">
        <f>$E$4*Table154[[#This Row],[Potenza media oraria consumata normalizzata]]</f>
        <v>30.015165713777339</v>
      </c>
    </row>
    <row r="1652" x14ac:dyDescent="0.25">
      <c r="A1652" s="4">
        <v>43534.750066030094</v>
      </c>
      <c r="B1652">
        <v>1.1094175008415037E-4</v>
      </c>
      <c r="C1652" s="9">
        <f>$E$4*Table154[[#This Row],[Potenza media oraria consumata normalizzata]]</f>
        <v>34.425225051111859</v>
      </c>
    </row>
    <row r="1653" x14ac:dyDescent="0.25">
      <c r="A1653" s="4">
        <v>43534.791732754631</v>
      </c>
      <c r="B1653">
        <v>1.3592141206821693E-4</v>
      </c>
      <c r="C1653" s="9">
        <f>$E$4*Table154[[#This Row],[Potenza media oraria consumata normalizzata]]</f>
        <v>42.176414164767714</v>
      </c>
    </row>
    <row r="1654" x14ac:dyDescent="0.25">
      <c r="A1654" s="4">
        <v>43534.833399479168</v>
      </c>
      <c r="B1654">
        <v>1.3758858168693718E-4</v>
      </c>
      <c r="C1654" s="9">
        <f>$E$4*Table154[[#This Row],[Potenza media oraria consumata normalizzata]]</f>
        <v>42.69373689745661</v>
      </c>
    </row>
    <row r="1655" x14ac:dyDescent="0.25">
      <c r="A1655" s="4">
        <v>43534.875066203706</v>
      </c>
      <c r="B1655">
        <v>1.0487589285670144E-4</v>
      </c>
      <c r="C1655" s="9">
        <f>$E$4*Table154[[#This Row],[Potenza media oraria consumata normalizzata]]</f>
        <v>32.54298955343446</v>
      </c>
    </row>
    <row r="1656" x14ac:dyDescent="0.25">
      <c r="A1656" s="4">
        <v>43534.916732928243</v>
      </c>
      <c r="B1656">
        <v>8.6076767255040989E-5</v>
      </c>
      <c r="C1656" s="9">
        <f>$E$4*Table154[[#This Row],[Potenza media oraria consumata normalizzata]]</f>
        <v>26.709620879239218</v>
      </c>
    </row>
    <row r="1657" x14ac:dyDescent="0.25">
      <c r="A1657" s="4">
        <v>43534.95839965278</v>
      </c>
      <c r="B1657">
        <v>7.7790002818329661E-5</v>
      </c>
      <c r="C1657" s="9">
        <f>$E$4*Table154[[#This Row],[Potenza media oraria consumata normalizzata]]</f>
        <v>24.138237874527693</v>
      </c>
    </row>
    <row r="1658" x14ac:dyDescent="0.25">
      <c r="A1658" s="4">
        <v>43535.000066377317</v>
      </c>
      <c r="B1658">
        <v>7.5592790578456328E-5</v>
      </c>
      <c r="C1658" s="9">
        <f>$E$4*Table154[[#This Row],[Potenza media oraria consumata normalizzata]]</f>
        <v>23.456442916495</v>
      </c>
    </row>
    <row r="1659" x14ac:dyDescent="0.25">
      <c r="A1659" s="4">
        <v>43535.041733101854</v>
      </c>
      <c r="B1659">
        <v>8.5341678927086163E-5</v>
      </c>
      <c r="C1659" s="9">
        <f>$E$4*Table154[[#This Row],[Potenza media oraria consumata normalizzata]]</f>
        <v>26.481522971074835</v>
      </c>
    </row>
    <row r="1660" x14ac:dyDescent="0.25">
      <c r="A1660" s="4">
        <v>43535.083399826392</v>
      </c>
      <c r="B1660">
        <v>7.4855254358306242E-5</v>
      </c>
      <c r="C1660" s="9">
        <f>$E$4*Table154[[#This Row],[Potenza media oraria consumata normalizzata]]</f>
        <v>23.227585427382426</v>
      </c>
    </row>
    <row r="1661" x14ac:dyDescent="0.25">
      <c r="A1661" s="4">
        <v>43535.125066550929</v>
      </c>
      <c r="B1661">
        <v>7.2304716610900141E-5</v>
      </c>
      <c r="C1661" s="9">
        <f>$E$4*Table154[[#This Row],[Potenza media oraria consumata normalizzata]]</f>
        <v>22.436153564362314</v>
      </c>
    </row>
    <row r="1662" x14ac:dyDescent="0.25">
      <c r="A1662" s="4">
        <v>43535.166733275466</v>
      </c>
      <c r="B1662">
        <v>9.2311453137358871E-5</v>
      </c>
      <c r="C1662" s="9">
        <f>$E$4*Table154[[#This Row],[Potenza media oraria consumata normalizzata]]</f>
        <v>28.644243908522458</v>
      </c>
    </row>
    <row r="1663" x14ac:dyDescent="0.25">
      <c r="A1663" s="4">
        <v>43535.208400000003</v>
      </c>
      <c r="B1663">
        <v>1.154905484686884E-4</v>
      </c>
      <c r="C1663" s="9">
        <f>$E$4*Table154[[#This Row],[Potenza media oraria consumata normalizzata]]</f>
        <v>35.836717189834012</v>
      </c>
    </row>
    <row r="1664" x14ac:dyDescent="0.25">
      <c r="A1664" s="4">
        <v>43535.25006672454</v>
      </c>
      <c r="B1664">
        <v>8.4866246536433477E-5</v>
      </c>
      <c r="C1664" s="9">
        <f>$E$4*Table154[[#This Row],[Potenza media oraria consumata normalizzata]]</f>
        <v>26.333996300255308</v>
      </c>
    </row>
    <row r="1665" x14ac:dyDescent="0.25">
      <c r="A1665" s="4">
        <v>43535.291733449078</v>
      </c>
      <c r="B1665">
        <v>9.1257994558860815E-5</v>
      </c>
      <c r="C1665" s="9">
        <f>$E$4*Table154[[#This Row],[Potenza media oraria consumata normalizzata]]</f>
        <v>28.31735571161451</v>
      </c>
    </row>
    <row r="1666" x14ac:dyDescent="0.25">
      <c r="A1666" s="4">
        <v>43535.333400173608</v>
      </c>
      <c r="B1666">
        <v>1.0956422407984588E-4</v>
      </c>
      <c r="C1666" s="9">
        <f>$E$4*Table154[[#This Row],[Potenza media oraria consumata normalizzata]]</f>
        <v>33.997778731976176</v>
      </c>
    </row>
    <row r="1667" x14ac:dyDescent="0.25">
      <c r="A1667" s="4">
        <v>43535.375066898145</v>
      </c>
      <c r="B1667">
        <v>9.8953036585729901E-5</v>
      </c>
      <c r="C1667" s="9">
        <f>$E$4*Table154[[#This Row],[Potenza media oraria consumata normalizzata]]</f>
        <v>30.705127252551989</v>
      </c>
    </row>
    <row r="1668" x14ac:dyDescent="0.25">
      <c r="A1668" s="4">
        <v>43535.416733622682</v>
      </c>
      <c r="B1668">
        <v>1.2165120043185372E-4</v>
      </c>
      <c r="C1668" s="9">
        <f>$E$4*Table154[[#This Row],[Potenza media oraria consumata normalizzata]]</f>
        <v>37.748367494004214</v>
      </c>
    </row>
    <row r="1669" x14ac:dyDescent="0.25">
      <c r="A1669" s="4">
        <v>43535.458400347219</v>
      </c>
      <c r="B1669">
        <v>1.2451276943409182E-4</v>
      </c>
      <c r="C1669" s="9">
        <f>$E$4*Table154[[#This Row],[Potenza media oraria consumata normalizzata]]</f>
        <v>38.636312355398694</v>
      </c>
    </row>
    <row r="1670" x14ac:dyDescent="0.25">
      <c r="A1670" s="4">
        <v>43535.500067071756</v>
      </c>
      <c r="B1670">
        <v>1.1587435394043487E-4</v>
      </c>
      <c r="C1670" s="9">
        <f>$E$4*Table154[[#This Row],[Potenza media oraria consumata normalizzata]]</f>
        <v>35.955812027716938</v>
      </c>
    </row>
    <row r="1671" x14ac:dyDescent="0.25">
      <c r="A1671" s="4">
        <v>43535.541733796294</v>
      </c>
      <c r="B1671">
        <v>9.4498825820519433E-5</v>
      </c>
      <c r="C1671" s="9">
        <f>$E$4*Table154[[#This Row],[Potenza media oraria consumata normalizzata]]</f>
        <v>29.322985652107182</v>
      </c>
    </row>
    <row r="1672" x14ac:dyDescent="0.25">
      <c r="A1672" s="4">
        <v>43535.583400520831</v>
      </c>
      <c r="B1672">
        <v>1.0566560307735669E-4</v>
      </c>
      <c r="C1672" s="9">
        <f>$E$4*Table154[[#This Row],[Potenza media oraria consumata normalizzata]]</f>
        <v>32.788036634903783</v>
      </c>
    </row>
    <row r="1673" x14ac:dyDescent="0.25">
      <c r="A1673" s="4">
        <v>43535.625067245368</v>
      </c>
      <c r="B1673">
        <v>8.3262261659077153E-5</v>
      </c>
      <c r="C1673" s="9">
        <f>$E$4*Table154[[#This Row],[Potenza media oraria consumata normalizzata]]</f>
        <v>25.836279792811641</v>
      </c>
    </row>
    <row r="1674" x14ac:dyDescent="0.25">
      <c r="A1674" s="4">
        <v>43535.666733969905</v>
      </c>
      <c r="B1674">
        <v>9.7960507351601504E-5</v>
      </c>
      <c r="C1674" s="9">
        <f>$E$4*Table154[[#This Row],[Potenza media oraria consumata normalizzata]]</f>
        <v>30.397145431201945</v>
      </c>
    </row>
    <row r="1675" x14ac:dyDescent="0.25">
      <c r="A1675" s="4">
        <v>43535.708400694442</v>
      </c>
      <c r="B1675">
        <v>9.6375439301987323E-5</v>
      </c>
      <c r="C1675" s="9">
        <f>$E$4*Table154[[#This Row],[Potenza media oraria consumata normalizzata]]</f>
        <v>29.905298815406667</v>
      </c>
    </row>
    <row r="1676" x14ac:dyDescent="0.25">
      <c r="A1676" s="4">
        <v>43535.75006741898</v>
      </c>
      <c r="B1676">
        <v>1.3618282831492898E-4</v>
      </c>
      <c r="C1676" s="9">
        <f>$E$4*Table154[[#This Row],[Potenza media oraria consumata normalizzata]]</f>
        <v>42.257531626122464</v>
      </c>
    </row>
    <row r="1677" x14ac:dyDescent="0.25">
      <c r="A1677" s="4">
        <v>43535.791734143517</v>
      </c>
      <c r="B1677">
        <v>1.2905891279973387E-4</v>
      </c>
      <c r="C1677" s="9">
        <f>$E$4*Table154[[#This Row],[Potenza media oraria consumata normalizzata]]</f>
        <v>40.046980641757422</v>
      </c>
    </row>
    <row r="1678" x14ac:dyDescent="0.25">
      <c r="A1678" s="4">
        <v>43535.833400868054</v>
      </c>
      <c r="B1678">
        <v>1.0506175804800314E-4</v>
      </c>
      <c r="C1678" s="9">
        <f>$E$4*Table154[[#This Row],[Potenza media oraria consumata normalizzata]]</f>
        <v>32.600663522295378</v>
      </c>
    </row>
    <row r="1679" x14ac:dyDescent="0.25">
      <c r="A1679" s="4">
        <v>43535.875067592591</v>
      </c>
      <c r="B1679">
        <v>8.6405529467693468E-5</v>
      </c>
      <c r="C1679" s="9">
        <f>$E$4*Table154[[#This Row],[Potenza media oraria consumata normalizzata]]</f>
        <v>26.811635793825282</v>
      </c>
    </row>
    <row r="1680" x14ac:dyDescent="0.25">
      <c r="A1680" s="4">
        <v>43535.916734317128</v>
      </c>
      <c r="B1680">
        <v>7.5562849869427484E-5</v>
      </c>
      <c r="C1680" s="9">
        <f>$E$4*Table154[[#This Row],[Potenza media oraria consumata normalizzata]]</f>
        <v>23.447152314483347</v>
      </c>
    </row>
    <row r="1681" x14ac:dyDescent="0.25">
      <c r="A1681" s="4">
        <v>43535.958401041666</v>
      </c>
      <c r="B1681">
        <v>8.7099092177111431E-5</v>
      </c>
      <c r="C1681" s="9">
        <f>$E$4*Table154[[#This Row],[Potenza media oraria consumata normalizzata]]</f>
        <v>27.026848302557678</v>
      </c>
    </row>
    <row r="1682" x14ac:dyDescent="0.25">
      <c r="A1682" s="4">
        <v>43536.000067766203</v>
      </c>
      <c r="B1682">
        <v>7.8986340021034839E-5</v>
      </c>
      <c r="C1682" s="9">
        <f>$E$4*Table154[[#This Row],[Potenza media oraria consumata normalizzata]]</f>
        <v>24.509461308527111</v>
      </c>
    </row>
    <row r="1683" x14ac:dyDescent="0.25">
      <c r="A1683" s="4">
        <v>43536.04173449074</v>
      </c>
      <c r="B1683">
        <v>6.6549858904584895E-5</v>
      </c>
      <c r="C1683" s="9">
        <f>$E$4*Table154[[#This Row],[Potenza media oraria consumata normalizzata]]</f>
        <v>20.650421218092692</v>
      </c>
    </row>
    <row r="1684" x14ac:dyDescent="0.25">
      <c r="A1684" s="4">
        <v>43536.083401215277</v>
      </c>
      <c r="B1684">
        <v>7.4837620184475066E-5</v>
      </c>
      <c r="C1684" s="9">
        <f>$E$4*Table154[[#This Row],[Potenza media oraria consumata normalizzata]]</f>
        <v>23.222113543242614</v>
      </c>
    </row>
    <row r="1685" x14ac:dyDescent="0.25">
      <c r="A1685" s="4">
        <v>43536.125067939814</v>
      </c>
      <c r="B1685">
        <v>7.9566032753082205E-5</v>
      </c>
      <c r="C1685" s="9">
        <f>$E$4*Table154[[#This Row],[Potenza media oraria consumata normalizzata]]</f>
        <v>24.689339963281409</v>
      </c>
    </row>
    <row r="1686" x14ac:dyDescent="0.25">
      <c r="A1686" s="4">
        <v>43536.166734664352</v>
      </c>
      <c r="B1686">
        <v>8.5118653965359466E-5</v>
      </c>
      <c r="C1686" s="9">
        <f>$E$4*Table154[[#This Row],[Potenza media oraria consumata normalizzata]]</f>
        <v>26.412318325451043</v>
      </c>
    </row>
    <row r="1687" x14ac:dyDescent="0.25">
      <c r="A1687" s="4">
        <v>43536.208401388889</v>
      </c>
      <c r="B1687">
        <v>1.1874186355686617E-4</v>
      </c>
      <c r="C1687" s="9">
        <f>$E$4*Table154[[#This Row],[Potenza media oraria consumata normalizzata]]</f>
        <v>36.845600261695573</v>
      </c>
    </row>
    <row r="1688" x14ac:dyDescent="0.25">
      <c r="A1688" s="4">
        <v>43536.250068113426</v>
      </c>
      <c r="B1688">
        <v>1.2748088499133281E-4</v>
      </c>
      <c r="C1688" s="9">
        <f>$E$4*Table154[[#This Row],[Potenza media oraria consumata normalizzata]]</f>
        <v>39.557318612810569</v>
      </c>
    </row>
    <row r="1689" x14ac:dyDescent="0.25">
      <c r="A1689" s="4">
        <v>43536.291734837963</v>
      </c>
      <c r="B1689">
        <v>1.0500504387365253E-4</v>
      </c>
      <c r="C1689" s="9">
        <f>$E$4*Table154[[#This Row],[Potenza media oraria consumata normalizzata]]</f>
        <v>32.58306511399438</v>
      </c>
    </row>
    <row r="1690" x14ac:dyDescent="0.25">
      <c r="A1690" s="4">
        <v>43536.333401562501</v>
      </c>
      <c r="B1690">
        <v>9.9753759644855773E-5</v>
      </c>
      <c r="C1690" s="9">
        <f>$E$4*Table154[[#This Row],[Potenza media oraria consumata normalizzata]]</f>
        <v>30.953591617798747</v>
      </c>
    </row>
    <row r="1691" x14ac:dyDescent="0.25">
      <c r="A1691" s="4">
        <v>43536.375068287038</v>
      </c>
      <c r="B1691">
        <v>9.7862958916855919E-5</v>
      </c>
      <c r="C1691" s="9">
        <f>$E$4*Table154[[#This Row],[Potenza media oraria consumata normalizzata]]</f>
        <v>30.366876151900392</v>
      </c>
    </row>
    <row r="1692" x14ac:dyDescent="0.25">
      <c r="A1692" s="4">
        <v>43536.416735011575</v>
      </c>
      <c r="B1692">
        <v>9.5798923039006509E-5</v>
      </c>
      <c r="C1692" s="9">
        <f>$E$4*Table154[[#This Row],[Potenza media oraria consumata normalizzata]]</f>
        <v>29.72640581900372</v>
      </c>
    </row>
    <row r="1693" x14ac:dyDescent="0.25">
      <c r="A1693" s="4">
        <v>43536.458401736112</v>
      </c>
      <c r="B1693">
        <v>1.1099017936884616E-4</v>
      </c>
      <c r="C1693" s="9">
        <f>$E$4*Table154[[#This Row],[Potenza media oraria consumata normalizzata]]</f>
        <v>34.440252658152964</v>
      </c>
    </row>
    <row r="1694" x14ac:dyDescent="0.25">
      <c r="A1694" s="4">
        <v>43536.500068460649</v>
      </c>
      <c r="B1694">
        <v>1.065184959483963E-4</v>
      </c>
      <c r="C1694" s="9">
        <f>$E$4*Table154[[#This Row],[Potenza media oraria consumata normalizzata]]</f>
        <v>33.05268929278737</v>
      </c>
    </row>
    <row r="1695" x14ac:dyDescent="0.25">
      <c r="A1695" s="4">
        <v>43536.541735185187</v>
      </c>
      <c r="B1695">
        <v>1.1122787456776925E-4</v>
      </c>
      <c r="C1695" s="9">
        <f>$E$4*Table154[[#This Row],[Potenza media oraria consumata normalizzata]]</f>
        <v>34.514009478378796</v>
      </c>
    </row>
    <row r="1696" x14ac:dyDescent="0.25">
      <c r="A1696" s="4">
        <v>43536.583401909724</v>
      </c>
      <c r="B1696">
        <v>9.641182965559887E-5</v>
      </c>
      <c r="C1696" s="9">
        <f>$E$4*Table154[[#This Row],[Potenza media oraria consumata normalizzata]]</f>
        <v>29.916590742132328</v>
      </c>
    </row>
    <row r="1697" x14ac:dyDescent="0.25">
      <c r="A1697" s="4">
        <v>43536.625068634261</v>
      </c>
      <c r="B1697">
        <v>9.2188562850054181E-5</v>
      </c>
      <c r="C1697" s="9">
        <f>$E$4*Table154[[#This Row],[Potenza media oraria consumata normalizzata]]</f>
        <v>28.606111052371812</v>
      </c>
    </row>
    <row r="1698" x14ac:dyDescent="0.25">
      <c r="A1698" s="4">
        <v>43536.666735358798</v>
      </c>
      <c r="B1698">
        <v>8.2309608186766954E-5</v>
      </c>
      <c r="C1698" s="9">
        <f>$E$4*Table154[[#This Row],[Potenza media oraria consumata normalizzata]]</f>
        <v>25.540671420353785</v>
      </c>
    </row>
    <row r="1699" x14ac:dyDescent="0.25">
      <c r="A1699" s="4">
        <v>43536.708402083335</v>
      </c>
      <c r="B1699">
        <v>1.0045423692958454E-4</v>
      </c>
      <c r="C1699" s="9">
        <f>$E$4*Table154[[#This Row],[Potenza media oraria consumata normalizzata]]</f>
        <v>31.170949719250082</v>
      </c>
    </row>
    <row r="1700" x14ac:dyDescent="0.25">
      <c r="A1700" s="4">
        <v>43536.750068807873</v>
      </c>
      <c r="B1700">
        <v>8.1060912423864843E-5</v>
      </c>
      <c r="C1700" s="9">
        <f>$E$4*Table154[[#This Row],[Potenza media oraria consumata normalizzata]]</f>
        <v>25.153201125125261</v>
      </c>
    </row>
    <row r="1701" x14ac:dyDescent="0.25">
      <c r="A1701" s="4">
        <v>43536.79173553241</v>
      </c>
      <c r="B1701">
        <v>1.5838615177168606E-4</v>
      </c>
      <c r="C1701" s="9">
        <f>$E$4*Table154[[#This Row],[Potenza media oraria consumata normalizzata]]</f>
        <v>49.147222894754186</v>
      </c>
    </row>
    <row r="1702" x14ac:dyDescent="0.25">
      <c r="A1702" s="4">
        <v>43536.833402256947</v>
      </c>
      <c r="B1702">
        <v>1.2475512945236692E-4</v>
      </c>
      <c r="C1702" s="9">
        <f>$E$4*Table154[[#This Row],[Potenza media oraria consumata normalizzata]]</f>
        <v>38.711516669069454</v>
      </c>
    </row>
    <row r="1703" x14ac:dyDescent="0.25">
      <c r="A1703" s="4">
        <v>43536.875068981484</v>
      </c>
      <c r="B1703">
        <v>9.2469073331426162E-5</v>
      </c>
      <c r="C1703" s="9">
        <f>$E$4*Table154[[#This Row],[Potenza media oraria consumata normalizzata]]</f>
        <v>28.693153454741537</v>
      </c>
    </row>
    <row r="1704" x14ac:dyDescent="0.25">
      <c r="A1704" s="4">
        <v>43536.916735706021</v>
      </c>
      <c r="B1704">
        <v>7.5061029538857531E-5</v>
      </c>
      <c r="C1704" s="9">
        <f>$E$4*Table154[[#This Row],[Potenza media oraria consumata normalizzata]]</f>
        <v>23.291437465907492</v>
      </c>
    </row>
    <row r="1705" x14ac:dyDescent="0.25">
      <c r="A1705" s="4">
        <v>43536.958402430559</v>
      </c>
      <c r="B1705">
        <v>8.3579880832039666E-5</v>
      </c>
      <c r="C1705" s="9">
        <f>$E$4*Table154[[#This Row],[Potenza media oraria consumata normalizzata]]</f>
        <v>25.93483702218191</v>
      </c>
    </row>
    <row r="1706" x14ac:dyDescent="0.25">
      <c r="A1706" s="4">
        <v>43537.000069155096</v>
      </c>
      <c r="B1706">
        <v>7.7315763580362393E-5</v>
      </c>
      <c r="C1706" s="9">
        <f>$E$4*Table154[[#This Row],[Potenza media oraria consumata normalizzata]]</f>
        <v>23.991081438986452</v>
      </c>
    </row>
    <row r="1707" x14ac:dyDescent="0.25">
      <c r="A1707" s="4">
        <v>43537.041735879633</v>
      </c>
      <c r="B1707">
        <v>7.7471636540173887E-5</v>
      </c>
      <c r="C1707" s="9">
        <f>$E$4*Table154[[#This Row],[Potenza media oraria consumata normalizzata]]</f>
        <v>24.039448818415956</v>
      </c>
    </row>
    <row r="1708" x14ac:dyDescent="0.25">
      <c r="A1708" s="4">
        <v>43537.08340260417</v>
      </c>
      <c r="B1708">
        <v>7.1892582453447177E-5</v>
      </c>
      <c r="C1708" s="9">
        <f>$E$4*Table154[[#This Row],[Potenza media oraria consumata normalizzata]]</f>
        <v>22.30826833530466</v>
      </c>
    </row>
    <row r="1709" x14ac:dyDescent="0.25">
      <c r="A1709" s="4">
        <v>43537.1250693287</v>
      </c>
      <c r="B1709">
        <v>6.8958788649882487E-5</v>
      </c>
      <c r="C1709" s="9">
        <f>$E$4*Table154[[#This Row],[Potenza media oraria consumata normalizzata]]</f>
        <v>21.397912118058535</v>
      </c>
    </row>
    <row r="1710" x14ac:dyDescent="0.25">
      <c r="A1710" s="4">
        <v>43537.166736053237</v>
      </c>
      <c r="B1710">
        <v>6.3806176620471116E-5</v>
      </c>
      <c r="C1710" s="9">
        <f>$E$4*Table154[[#This Row],[Potenza media oraria consumata normalizzata]]</f>
        <v>19.799056605332186</v>
      </c>
    </row>
    <row r="1711" x14ac:dyDescent="0.25">
      <c r="A1711" s="4">
        <v>43537.208402777775</v>
      </c>
      <c r="B1711">
        <v>8.3974839195225496E-5</v>
      </c>
      <c r="C1711" s="9">
        <f>$E$4*Table154[[#This Row],[Potenza media oraria consumata normalizzata]]</f>
        <v>26.057392602278473</v>
      </c>
    </row>
    <row r="1712" x14ac:dyDescent="0.25">
      <c r="A1712" s="4">
        <v>43537.250069502312</v>
      </c>
      <c r="B1712">
        <v>8.7202879981575506E-5</v>
      </c>
      <c r="C1712" s="9">
        <f>$E$4*Table154[[#This Row],[Potenza media oraria consumata normalizzata]]</f>
        <v>27.059053658282881</v>
      </c>
    </row>
    <row r="1713" x14ac:dyDescent="0.25">
      <c r="A1713" s="4">
        <v>43537.291736226849</v>
      </c>
      <c r="B1713">
        <v>9.1819296074085221E-5</v>
      </c>
      <c r="C1713" s="9">
        <f>$E$4*Table154[[#This Row],[Potenza media oraria consumata normalizzata]]</f>
        <v>28.491527571788644</v>
      </c>
    </row>
    <row r="1714" x14ac:dyDescent="0.25">
      <c r="A1714" s="4">
        <v>43537.333402951386</v>
      </c>
      <c r="B1714">
        <v>8.4609702519266409E-5</v>
      </c>
      <c r="C1714" s="9">
        <f>$E$4*Table154[[#This Row],[Potenza media oraria consumata normalizzata]]</f>
        <v>26.254390691728368</v>
      </c>
    </row>
    <row r="1715" x14ac:dyDescent="0.25">
      <c r="A1715" s="4">
        <v>43537.375069675923</v>
      </c>
      <c r="B1715">
        <v>7.6734996549912145E-5</v>
      </c>
      <c r="C1715" s="9">
        <f>$E$4*Table154[[#This Row],[Potenza media oraria consumata normalizzata]]</f>
        <v>23.810869429437737</v>
      </c>
    </row>
    <row r="1716" x14ac:dyDescent="0.25">
      <c r="A1716" s="4">
        <v>43537.416736400461</v>
      </c>
      <c r="B1716">
        <v>1.0114690165435537E-4</v>
      </c>
      <c r="C1716" s="9">
        <f>$E$4*Table154[[#This Row],[Potenza media oraria consumata normalizzata]]</f>
        <v>31.38588358334647</v>
      </c>
    </row>
    <row r="1717" x14ac:dyDescent="0.25">
      <c r="A1717" s="4">
        <v>43537.458403124998</v>
      </c>
      <c r="B1717">
        <v>8.3042518609962289E-5</v>
      </c>
      <c r="C1717" s="9">
        <f>$E$4*Table154[[#This Row],[Potenza media oraria consumata normalizzata]]</f>
        <v>25.768093524671297</v>
      </c>
    </row>
    <row r="1718" x14ac:dyDescent="0.25">
      <c r="A1718" s="4">
        <v>43537.500069849535</v>
      </c>
      <c r="B1718">
        <v>1.1075716104675891E-4</v>
      </c>
      <c r="C1718" s="9">
        <f>$E$4*Table154[[#This Row],[Potenza media oraria consumata normalizzata]]</f>
        <v>34.367947072809287</v>
      </c>
    </row>
    <row r="1719" x14ac:dyDescent="0.25">
      <c r="A1719" s="4">
        <v>43537.541736574072</v>
      </c>
      <c r="B1719">
        <v>1.0601041485566987E-4</v>
      </c>
      <c r="C1719" s="9">
        <f>$E$4*Table154[[#This Row],[Potenza media oraria consumata normalizzata]]</f>
        <v>32.895031729714361</v>
      </c>
    </row>
    <row r="1720" x14ac:dyDescent="0.25">
      <c r="A1720" s="4">
        <v>43537.583403298609</v>
      </c>
      <c r="B1720">
        <v>8.8822315259445419E-5</v>
      </c>
      <c r="C1720" s="9">
        <f>$E$4*Table154[[#This Row],[Potenza media oraria consumata normalizzata]]</f>
        <v>27.561564425005912</v>
      </c>
    </row>
    <row r="1721" x14ac:dyDescent="0.25">
      <c r="A1721" s="4">
        <v>43537.625070023147</v>
      </c>
      <c r="B1721">
        <v>8.1982817110449522E-5</v>
      </c>
      <c r="C1721" s="9">
        <f>$E$4*Table154[[#This Row],[Potenza media oraria consumata normalizzata]]</f>
        <v>25.439268149372488</v>
      </c>
    </row>
    <row r="1722" x14ac:dyDescent="0.25">
      <c r="A1722" s="4">
        <v>43537.666736747684</v>
      </c>
      <c r="B1722">
        <v>9.6027726276589427E-5</v>
      </c>
      <c r="C1722" s="9">
        <f>$E$4*Table154[[#This Row],[Potenza media oraria consumata normalizzata]]</f>
        <v>29.797403463625699</v>
      </c>
    </row>
    <row r="1723" x14ac:dyDescent="0.25">
      <c r="A1723" s="4">
        <v>43537.708403472221</v>
      </c>
      <c r="B1723">
        <v>9.6378277904124386E-5</v>
      </c>
      <c r="C1723" s="9">
        <f>$E$4*Table154[[#This Row],[Potenza media oraria consumata normalizzata]]</f>
        <v>29.906179633649796</v>
      </c>
    </row>
    <row r="1724" x14ac:dyDescent="0.25">
      <c r="A1724" s="4">
        <v>43537.750070196758</v>
      </c>
      <c r="B1724">
        <v>1.2984104026446007E-4</v>
      </c>
      <c r="C1724" s="9">
        <f>$E$4*Table154[[#This Row],[Potenza media oraria consumata normalizzata]]</f>
        <v>40.289674794061959</v>
      </c>
    </row>
    <row r="1725" x14ac:dyDescent="0.25">
      <c r="A1725" s="4">
        <v>43537.791736921296</v>
      </c>
      <c r="B1725">
        <v>9.055451967523866E-5</v>
      </c>
      <c r="C1725" s="9">
        <f>$E$4*Table154[[#This Row],[Potenza media oraria consumata normalizzata]]</f>
        <v>28.099067455226557</v>
      </c>
    </row>
    <row r="1726" x14ac:dyDescent="0.25">
      <c r="A1726" s="4">
        <v>43537.833403645833</v>
      </c>
      <c r="B1726">
        <v>1.0423308324637346E-4</v>
      </c>
      <c r="C1726" s="9">
        <f>$E$4*Table154[[#This Row],[Potenza media oraria consumata normalizzata]]</f>
        <v>32.343525731349686</v>
      </c>
    </row>
    <row r="1727" x14ac:dyDescent="0.25">
      <c r="A1727" s="4">
        <v>43537.87507037037</v>
      </c>
      <c r="B1727">
        <v>9.6501409332432102E-5</v>
      </c>
      <c r="C1727" s="9">
        <f>$E$4*Table154[[#This Row],[Potenza media oraria consumata normalizzata]]</f>
        <v>29.944387315853682</v>
      </c>
    </row>
    <row r="1728" x14ac:dyDescent="0.25">
      <c r="A1728" s="4">
        <v>43537.916737094907</v>
      </c>
      <c r="B1728">
        <v>1.0476950699503807E-4</v>
      </c>
      <c r="C1728" s="9">
        <f>$E$4*Table154[[#This Row],[Potenza media oraria consumata normalizzata]]</f>
        <v>32.509978020560311</v>
      </c>
    </row>
    <row r="1729" x14ac:dyDescent="0.25">
      <c r="A1729" s="4">
        <v>43537.958403819444</v>
      </c>
      <c r="B1729">
        <v>7.5451680669175273E-5</v>
      </c>
      <c r="C1729" s="9">
        <f>$E$4*Table154[[#This Row],[Potenza media oraria consumata normalizzata]]</f>
        <v>23.412656511645086</v>
      </c>
    </row>
    <row r="1730" x14ac:dyDescent="0.25">
      <c r="A1730" s="4">
        <v>43538.000070543982</v>
      </c>
      <c r="B1730">
        <v>6.710876735763709E-5</v>
      </c>
      <c r="C1730" s="9">
        <f>$E$4*Table154[[#This Row],[Potenza media oraria consumata normalizzata]]</f>
        <v>20.823850511074788</v>
      </c>
    </row>
    <row r="1731" x14ac:dyDescent="0.25">
      <c r="A1731" s="4">
        <v>43538.041737268519</v>
      </c>
      <c r="B1731">
        <v>7.9749353125203881E-5</v>
      </c>
      <c r="C1731" s="9">
        <f>$E$4*Table154[[#This Row],[Potenza media oraria consumata normalizzata]]</f>
        <v>24.746224274750766</v>
      </c>
    </row>
    <row r="1732" x14ac:dyDescent="0.25">
      <c r="A1732" s="4">
        <v>43538.083403993056</v>
      </c>
      <c r="B1732">
        <v>6.0111044368721717E-5</v>
      </c>
      <c r="C1732" s="9">
        <f>$E$4*Table154[[#This Row],[Potenza media oraria consumata normalizzata]]</f>
        <v>18.65245706761435</v>
      </c>
    </row>
    <row r="1733" x14ac:dyDescent="0.25">
      <c r="A1733" s="4">
        <v>43538.125070717593</v>
      </c>
      <c r="B1733">
        <v>8.6498263107025774E-5</v>
      </c>
      <c r="C1733" s="9">
        <f>$E$4*Table154[[#This Row],[Potenza media oraria consumata normalizzata]]</f>
        <v>26.840411042110098</v>
      </c>
    </row>
    <row r="1734" x14ac:dyDescent="0.25">
      <c r="A1734" s="4">
        <v>43538.16673744213</v>
      </c>
      <c r="B1734">
        <v>9.3026227263519283E-5</v>
      </c>
      <c r="C1734" s="9">
        <f>$E$4*Table154[[#This Row],[Potenza media oraria consumata normalizzata]]</f>
        <v>28.866038319870032</v>
      </c>
    </row>
    <row r="1735" x14ac:dyDescent="0.25">
      <c r="A1735" s="4">
        <v>43538.208404166668</v>
      </c>
      <c r="B1735">
        <v>9.8374353594431516E-5</v>
      </c>
      <c r="C1735" s="9">
        <f>$E$4*Table154[[#This Row],[Potenza media oraria consumata normalizzata]]</f>
        <v>30.5255619203521</v>
      </c>
    </row>
    <row r="1736" x14ac:dyDescent="0.25">
      <c r="A1736" s="4">
        <v>43538.250070891205</v>
      </c>
      <c r="B1736">
        <v>1.2745188509213155E-4</v>
      </c>
      <c r="C1736" s="9">
        <f>$E$4*Table154[[#This Row],[Potenza media oraria consumata normalizzata]]</f>
        <v>39.548319944088419</v>
      </c>
    </row>
    <row r="1737" x14ac:dyDescent="0.25">
      <c r="A1737" s="4">
        <v>43538.291737615742</v>
      </c>
      <c r="B1737">
        <v>9.4628145146957675E-5</v>
      </c>
      <c r="C1737" s="9">
        <f>$E$4*Table154[[#This Row],[Potenza media oraria consumata normalizzata]]</f>
        <v>29.363113439100967</v>
      </c>
    </row>
    <row r="1738" x14ac:dyDescent="0.25">
      <c r="A1738" s="4">
        <v>43538.333404340279</v>
      </c>
      <c r="B1738">
        <v>1.1379483587446776E-4</v>
      </c>
      <c r="C1738" s="9">
        <f>$E$4*Table154[[#This Row],[Potenza media oraria consumata normalizzata]]</f>
        <v>35.310537571847348</v>
      </c>
    </row>
    <row r="1739" x14ac:dyDescent="0.25">
      <c r="A1739" s="4">
        <v>43538.375071064816</v>
      </c>
      <c r="B1739">
        <v>9.0370425669461895E-5</v>
      </c>
      <c r="C1739" s="9">
        <f>$E$4*Table154[[#This Row],[Potenza media oraria consumata normalizzata]]</f>
        <v>28.041943085234028</v>
      </c>
    </row>
    <row r="1740" x14ac:dyDescent="0.25">
      <c r="A1740" s="4">
        <v>43538.416737789354</v>
      </c>
      <c r="B1740">
        <v>1.0484348277471556E-4</v>
      </c>
      <c r="C1740" s="9">
        <f>$E$4*Table154[[#This Row],[Potenza media oraria consumata normalizzata]]</f>
        <v>32.532932704994238</v>
      </c>
    </row>
    <row r="1741" x14ac:dyDescent="0.25">
      <c r="A1741" s="4">
        <v>43538.458404513891</v>
      </c>
      <c r="B1741">
        <v>1.1770312362849147E-4</v>
      </c>
      <c r="C1741" s="9">
        <f>$E$4*Table154[[#This Row],[Potenza media oraria consumata normalizzata]]</f>
        <v>36.523279261920905</v>
      </c>
    </row>
    <row r="1742" x14ac:dyDescent="0.25">
      <c r="A1742" s="4">
        <v>43538.500071238428</v>
      </c>
      <c r="B1742">
        <v>1.1119972646998717E-4</v>
      </c>
      <c r="C1742" s="9">
        <f>$E$4*Table154[[#This Row],[Potenza media oraria consumata normalizzata]]</f>
        <v>34.50527512363702</v>
      </c>
    </row>
    <row r="1743" x14ac:dyDescent="0.25">
      <c r="A1743" s="4">
        <v>43538.541737962965</v>
      </c>
      <c r="B1743">
        <v>9.6279556445886592E-5</v>
      </c>
      <c r="C1743" s="9">
        <f>$E$4*Table154[[#This Row],[Potenza media oraria consumata normalizzata]]</f>
        <v>29.875546365158609</v>
      </c>
    </row>
    <row r="1744" x14ac:dyDescent="0.25">
      <c r="A1744" s="4">
        <v>43538.583404687502</v>
      </c>
      <c r="B1744">
        <v>1.113725280371656E-4</v>
      </c>
      <c r="C1744" s="9">
        <f>$E$4*Table154[[#This Row],[Potenza media oraria consumata normalizzata]]</f>
        <v>34.558895449932486</v>
      </c>
    </row>
    <row r="1745" x14ac:dyDescent="0.25">
      <c r="A1745" s="4">
        <v>43538.62507141204</v>
      </c>
      <c r="B1745">
        <v>1.0388793238088806E-4</v>
      </c>
      <c r="C1745" s="9">
        <f>$E$4*Table154[[#This Row],[Potenza media oraria consumata normalizzata]]</f>
        <v>32.236425417789569</v>
      </c>
    </row>
    <row r="1746" x14ac:dyDescent="0.25">
      <c r="A1746" s="4">
        <v>43538.666738136577</v>
      </c>
      <c r="B1746">
        <v>1.0177341957641589E-4</v>
      </c>
      <c r="C1746" s="9">
        <f>$E$4*Table154[[#This Row],[Potenza media oraria consumata normalizzata]]</f>
        <v>31.580292094561852</v>
      </c>
    </row>
    <row r="1747" x14ac:dyDescent="0.25">
      <c r="A1747" s="4">
        <v>43538.708404861114</v>
      </c>
      <c r="B1747">
        <v>1.2303989343638041E-4</v>
      </c>
      <c r="C1747" s="9">
        <f>$E$4*Table154[[#This Row],[Potenza media oraria consumata normalizzata]]</f>
        <v>38.179278933308836</v>
      </c>
    </row>
    <row r="1748" x14ac:dyDescent="0.25">
      <c r="A1748" s="4">
        <v>43538.750071585651</v>
      </c>
      <c r="B1748">
        <v>1.8573422855889342E-4</v>
      </c>
      <c r="C1748" s="9">
        <f>$E$4*Table154[[#This Row],[Potenza media oraria consumata normalizzata]]</f>
        <v>57.633331121824625</v>
      </c>
    </row>
    <row r="1749" x14ac:dyDescent="0.25">
      <c r="A1749" s="4">
        <v>43538.791738310189</v>
      </c>
      <c r="B1749">
        <v>1.4882746684374587E-4</v>
      </c>
      <c r="C1749" s="9">
        <f>$E$4*Table154[[#This Row],[Potenza media oraria consumata normalizzata]]</f>
        <v>46.181162961614348</v>
      </c>
    </row>
    <row r="1750" x14ac:dyDescent="0.25">
      <c r="A1750" s="4">
        <v>43538.833405034726</v>
      </c>
      <c r="B1750">
        <v>1.0953344750040888E-4</v>
      </c>
      <c r="C1750" s="9">
        <f>$E$4*Table154[[#This Row],[Potenza media oraria consumata normalizzata]]</f>
        <v>33.988228759376874</v>
      </c>
    </row>
    <row r="1751" x14ac:dyDescent="0.25">
      <c r="A1751" s="4">
        <v>43538.875071759256</v>
      </c>
      <c r="B1751">
        <v>1.1203719094093381E-4</v>
      </c>
      <c r="C1751" s="9">
        <f>$E$4*Table154[[#This Row],[Potenza media oraria consumata normalizzata]]</f>
        <v>34.765140348971762</v>
      </c>
    </row>
    <row r="1752" x14ac:dyDescent="0.25">
      <c r="A1752" s="4">
        <v>43538.916738483793</v>
      </c>
      <c r="B1752">
        <v>9.4374919565292105E-5</v>
      </c>
      <c r="C1752" s="9">
        <f>$E$4*Table154[[#This Row],[Potenza media oraria consumata normalizzata]]</f>
        <v>29.28453754111014</v>
      </c>
    </row>
    <row r="1753" x14ac:dyDescent="0.25">
      <c r="A1753" s="4">
        <v>43538.95840520833</v>
      </c>
      <c r="B1753">
        <v>1.0095553154912986E-4</v>
      </c>
      <c r="C1753" s="9">
        <f>$E$4*Table154[[#This Row],[Potenza media oraria consumata normalizzata]]</f>
        <v>31.326501439694997</v>
      </c>
    </row>
    <row r="1754" x14ac:dyDescent="0.25">
      <c r="A1754" s="4">
        <v>43539.000071932867</v>
      </c>
      <c r="B1754">
        <v>7.8395919066454341E-5</v>
      </c>
      <c r="C1754" s="9">
        <f>$E$4*Table154[[#This Row],[Potenza media oraria consumata normalizzata]]</f>
        <v>24.326253686320783</v>
      </c>
    </row>
    <row r="1755" x14ac:dyDescent="0.25">
      <c r="A1755" s="4">
        <v>43539.041738657404</v>
      </c>
      <c r="B1755">
        <v>7.3866291400487589E-5</v>
      </c>
      <c r="C1755" s="9">
        <f>$E$4*Table154[[#This Row],[Potenza media oraria consumata normalizzata]]</f>
        <v>22.920710221571298</v>
      </c>
    </row>
    <row r="1756" x14ac:dyDescent="0.25">
      <c r="A1756" s="4">
        <v>43539.083405381942</v>
      </c>
      <c r="B1756">
        <v>7.9711441488201543E-5</v>
      </c>
      <c r="C1756" s="9">
        <f>$E$4*Table154[[#This Row],[Potenza media oraria consumata normalizzata]]</f>
        <v>24.734460293788938</v>
      </c>
    </row>
    <row r="1757" x14ac:dyDescent="0.25">
      <c r="A1757" s="4">
        <v>43539.125072106479</v>
      </c>
      <c r="B1757">
        <v>6.2583202186044742E-5</v>
      </c>
      <c r="C1757" s="9">
        <f>$E$4*Table154[[#This Row],[Potenza media oraria consumata normalizzata]]</f>
        <v>19.419567638329685</v>
      </c>
    </row>
    <row r="1758" x14ac:dyDescent="0.25">
      <c r="A1758" s="4">
        <v>43539.166738831016</v>
      </c>
      <c r="B1758">
        <v>6.8891115780757013E-5</v>
      </c>
      <c r="C1758" s="9">
        <f>$E$4*Table154[[#This Row],[Potenza media oraria consumata normalizzata]]</f>
        <v>21.376913226768902</v>
      </c>
    </row>
    <row r="1759" x14ac:dyDescent="0.25">
      <c r="A1759" s="4">
        <v>43539.208405555553</v>
      </c>
      <c r="B1759">
        <v>1.2293791133968738E-4</v>
      </c>
      <c r="C1759" s="9">
        <f>$E$4*Table154[[#This Row],[Potenza media oraria consumata normalizzata]]</f>
        <v>38.147633888704995</v>
      </c>
    </row>
    <row r="1760" x14ac:dyDescent="0.25">
      <c r="A1760" s="4">
        <v>43539.250072280091</v>
      </c>
      <c r="B1760">
        <v>1.108062524724083E-4</v>
      </c>
      <c r="C1760" s="9">
        <f>$E$4*Table154[[#This Row],[Potenza media oraria consumata normalizzata]]</f>
        <v>34.383180142188294</v>
      </c>
    </row>
    <row r="1761" x14ac:dyDescent="0.25">
      <c r="A1761" s="4">
        <v>43539.291739004628</v>
      </c>
      <c r="B1761">
        <v>1.1081574524646716E-4</v>
      </c>
      <c r="C1761" s="9">
        <f>$E$4*Table154[[#This Row],[Potenza media oraria consumata normalizzata]]</f>
        <v>34.38612574997876</v>
      </c>
    </row>
    <row r="1762" x14ac:dyDescent="0.25">
      <c r="A1762" s="4">
        <v>43539.333405729165</v>
      </c>
      <c r="B1762">
        <v>8.6075518438288669E-5</v>
      </c>
      <c r="C1762" s="9">
        <f>$E$4*Table154[[#This Row],[Potenza media oraria consumata normalizzata]]</f>
        <v>26.709233371400973</v>
      </c>
    </row>
    <row r="1763" x14ac:dyDescent="0.25">
      <c r="A1763" s="4">
        <v>43539.375072453702</v>
      </c>
      <c r="B1763">
        <v>1.1092561893504612E-4</v>
      </c>
      <c r="C1763" s="9">
        <f>$E$4*Table154[[#This Row],[Potenza media oraria consumata normalizzata]]</f>
        <v>34.420219555544811</v>
      </c>
    </row>
    <row r="1764" x14ac:dyDescent="0.25">
      <c r="A1764" s="4">
        <v>43539.416739178239</v>
      </c>
      <c r="B1764">
        <v>9.7155077299797193E-5</v>
      </c>
      <c r="C1764" s="9">
        <f>$E$4*Table154[[#This Row],[Potenza media oraria consumata normalizzata]]</f>
        <v>30.147220486127068</v>
      </c>
    </row>
    <row r="1765" x14ac:dyDescent="0.25">
      <c r="A1765" s="4">
        <v>43539.458405902777</v>
      </c>
      <c r="B1765">
        <v>1.2225450501686104E-4</v>
      </c>
      <c r="C1765" s="9">
        <f>$E$4*Table154[[#This Row],[Potenza media oraria consumata normalizzata]]</f>
        <v>37.935572906731977</v>
      </c>
    </row>
    <row r="1766" x14ac:dyDescent="0.25">
      <c r="A1766" s="4">
        <v>43539.500072627314</v>
      </c>
      <c r="B1766">
        <v>1.2609932561877699E-4</v>
      </c>
      <c r="C1766" s="9">
        <f>$E$4*Table154[[#This Row],[Potenza media oraria consumata normalizzata]]</f>
        <v>39.128620739506502</v>
      </c>
    </row>
    <row r="1767" x14ac:dyDescent="0.25">
      <c r="A1767" s="4">
        <v>43539.541739351851</v>
      </c>
      <c r="B1767">
        <v>1.043045277222714E-4</v>
      </c>
      <c r="C1767" s="9">
        <f>$E$4*Table154[[#This Row],[Potenza media oraria consumata normalizzata]]</f>
        <v>32.365694952220814</v>
      </c>
    </row>
    <row r="1768" x14ac:dyDescent="0.25">
      <c r="A1768" s="4">
        <v>43539.583406076388</v>
      </c>
      <c r="B1768">
        <v>1.0346113881363606E-4</v>
      </c>
      <c r="C1768" s="9">
        <f>$E$4*Table154[[#This Row],[Potenza media oraria consumata normalizzata]]</f>
        <v>32.103991373871267</v>
      </c>
    </row>
    <row r="1769" x14ac:dyDescent="0.25">
      <c r="A1769" s="4">
        <v>43539.625072800925</v>
      </c>
      <c r="B1769">
        <v>9.8248360782906885E-5</v>
      </c>
      <c r="C1769" s="9">
        <f>$E$4*Table154[[#This Row],[Potenza media oraria consumata normalizzata]]</f>
        <v>30.486466350936006</v>
      </c>
    </row>
    <row r="1770" x14ac:dyDescent="0.25">
      <c r="A1770" s="4">
        <v>43539.666739525463</v>
      </c>
      <c r="B1770">
        <v>9.7599547465731018E-5</v>
      </c>
      <c r="C1770" s="9">
        <f>$E$4*Table154[[#This Row],[Potenza media oraria consumata normalizzata]]</f>
        <v>30.285139578616334</v>
      </c>
    </row>
    <row r="1771" x14ac:dyDescent="0.25">
      <c r="A1771" s="4">
        <v>43539.70840625</v>
      </c>
      <c r="B1771">
        <v>1.3757035027851417E-4</v>
      </c>
      <c r="C1771" s="9">
        <f>$E$4*Table154[[#This Row],[Potenza media oraria consumata normalizzata]]</f>
        <v>42.688079691422949</v>
      </c>
    </row>
    <row r="1772" x14ac:dyDescent="0.25">
      <c r="A1772" s="4">
        <v>43539.750072974537</v>
      </c>
      <c r="B1772">
        <v>1.6278580373421149E-4</v>
      </c>
      <c r="C1772" s="9">
        <f>$E$4*Table154[[#This Row],[Potenza media oraria consumata normalizzata]]</f>
        <v>50.512434898725829</v>
      </c>
    </row>
    <row r="1773" x14ac:dyDescent="0.25">
      <c r="A1773" s="4">
        <v>43539.791739699074</v>
      </c>
      <c r="B1773">
        <v>1.0954695710988395E-4</v>
      </c>
      <c r="C1773" s="9">
        <f>$E$4*Table154[[#This Row],[Potenza media oraria consumata normalizzata]]</f>
        <v>33.992420791196992</v>
      </c>
    </row>
    <row r="1774" x14ac:dyDescent="0.25">
      <c r="A1774" s="4">
        <v>43539.833406423611</v>
      </c>
      <c r="B1774">
        <v>1.2321558557411194E-4</v>
      </c>
      <c r="C1774" s="9">
        <f>$E$4*Table154[[#This Row],[Potenza media oraria consumata normalizzata]]</f>
        <v>38.233796203646932</v>
      </c>
    </row>
    <row r="1775" x14ac:dyDescent="0.25">
      <c r="A1775" s="4">
        <v>43539.875073148149</v>
      </c>
      <c r="B1775">
        <v>1.0838039119828976E-4</v>
      </c>
      <c r="C1775" s="9">
        <f>$E$4*Table154[[#This Row],[Potenza media oraria consumata normalizzata]]</f>
        <v>33.630435388829312</v>
      </c>
    </row>
    <row r="1776" x14ac:dyDescent="0.25">
      <c r="A1776" s="4">
        <v>43539.916739872686</v>
      </c>
      <c r="B1776">
        <v>1.1407506268870123E-4</v>
      </c>
      <c r="C1776" s="9">
        <f>$E$4*Table154[[#This Row],[Potenza media oraria consumata normalizzata]]</f>
        <v>35.397491952303994</v>
      </c>
    </row>
    <row r="1777" x14ac:dyDescent="0.25">
      <c r="A1777" s="4">
        <v>43539.958406597223</v>
      </c>
      <c r="B1777">
        <v>8.5999231564755829E-5</v>
      </c>
      <c r="C1777" s="9">
        <f>$E$4*Table154[[#This Row],[Potenza media oraria consumata normalizzata]]</f>
        <v>26.685561554543735</v>
      </c>
    </row>
    <row r="1778" x14ac:dyDescent="0.25">
      <c r="A1778" s="4">
        <v>43540.00007332176</v>
      </c>
      <c r="B1778">
        <v>8.7645461604423446E-5</v>
      </c>
      <c r="C1778" s="9">
        <f>$E$4*Table154[[#This Row],[Potenza media oraria consumata normalizzata]]</f>
        <v>27.196386735852595</v>
      </c>
    </row>
    <row r="1779" x14ac:dyDescent="0.25">
      <c r="A1779" s="4">
        <v>43540.041740046297</v>
      </c>
      <c r="B1779">
        <v>7.990153853747089E-5</v>
      </c>
      <c r="C1779" s="9">
        <f>$E$4*Table154[[#This Row],[Potenza media oraria consumata normalizzata]]</f>
        <v>24.793447408177219</v>
      </c>
    </row>
    <row r="1780" x14ac:dyDescent="0.25">
      <c r="A1780" s="4">
        <v>43540.083406770835</v>
      </c>
      <c r="B1780">
        <v>7.8962404170767987E-5</v>
      </c>
      <c r="C1780" s="9">
        <f>$E$4*Table154[[#This Row],[Potenza media oraria consumata normalizzata]]</f>
        <v>24.502034014189306</v>
      </c>
    </row>
    <row r="1781" x14ac:dyDescent="0.25">
      <c r="A1781" s="4">
        <v>43540.125073495372</v>
      </c>
      <c r="B1781">
        <v>9.107781266295117E-5</v>
      </c>
      <c r="C1781" s="9">
        <f>$E$4*Table154[[#This Row],[Potenza media oraria consumata normalizzata]]</f>
        <v>28.261445269313747</v>
      </c>
    </row>
    <row r="1782" x14ac:dyDescent="0.25">
      <c r="A1782" s="4">
        <v>43540.166740219909</v>
      </c>
      <c r="B1782">
        <v>9.0774206248901078E-5</v>
      </c>
      <c r="C1782" s="9">
        <f>$E$4*Table154[[#This Row],[Potenza media oraria consumata normalizzata]]</f>
        <v>28.167236199034004</v>
      </c>
    </row>
    <row r="1783" x14ac:dyDescent="0.25">
      <c r="A1783" s="4">
        <v>43540.208406944446</v>
      </c>
      <c r="B1783">
        <v>1.5376010974555785E-4</v>
      </c>
      <c r="C1783" s="9">
        <f>$E$4*Table154[[#This Row],[Potenza media oraria consumata normalizzata]]</f>
        <v>47.711762054046602</v>
      </c>
    </row>
    <row r="1784" x14ac:dyDescent="0.25">
      <c r="A1784" s="4">
        <v>43540.250073668984</v>
      </c>
      <c r="B1784">
        <v>1.1790664756059558E-4</v>
      </c>
      <c r="C1784" s="9">
        <f>$E$4*Table154[[#This Row],[Potenza media oraria consumata normalizzata]]</f>
        <v>36.586432738052807</v>
      </c>
    </row>
    <row r="1785" x14ac:dyDescent="0.25">
      <c r="A1785" s="4">
        <v>43540.291740393521</v>
      </c>
      <c r="B1785">
        <v>1.0470717967559301E-4</v>
      </c>
      <c r="C1785" s="9">
        <f>$E$4*Table154[[#This Row],[Potenza media oraria consumata normalizzata]]</f>
        <v>32.490637853336509</v>
      </c>
    </row>
    <row r="1786" x14ac:dyDescent="0.25">
      <c r="A1786" s="4">
        <v>43540.333407118058</v>
      </c>
      <c r="B1786">
        <v>1.2875431759198808E-4</v>
      </c>
      <c r="C1786" s="9">
        <f>$E$4*Table154[[#This Row],[Potenza media oraria consumata normalizzata]]</f>
        <v>39.952464748793901</v>
      </c>
    </row>
    <row r="1787" x14ac:dyDescent="0.25">
      <c r="A1787" s="4">
        <v>43540.375073842595</v>
      </c>
      <c r="B1787">
        <v>9.3878624901248245E-5</v>
      </c>
      <c r="C1787" s="9">
        <f>$E$4*Table154[[#This Row],[Potenza media oraria consumata normalizzata]]</f>
        <v>29.130537306857331</v>
      </c>
    </row>
    <row r="1788" x14ac:dyDescent="0.25">
      <c r="A1788" s="4">
        <v>43540.416740567132</v>
      </c>
      <c r="B1788">
        <v>1.1515964086850867E-4</v>
      </c>
      <c r="C1788" s="9">
        <f>$E$4*Table154[[#This Row],[Potenza media oraria consumata normalizzata]]</f>
        <v>35.734036561498236</v>
      </c>
    </row>
    <row r="1789" x14ac:dyDescent="0.25">
      <c r="A1789" s="4">
        <v>43540.45840729167</v>
      </c>
      <c r="B1789">
        <v>1.225851183086507E-4</v>
      </c>
      <c r="C1789" s="9">
        <f>$E$4*Table154[[#This Row],[Potenza media oraria consumata normalizzata]]</f>
        <v>38.03816221117431</v>
      </c>
    </row>
    <row r="1790" x14ac:dyDescent="0.25">
      <c r="A1790" s="4">
        <v>43540.500074016207</v>
      </c>
      <c r="B1790">
        <v>1.2788075030847792E-4</v>
      </c>
      <c r="C1790" s="9">
        <f>$E$4*Table154[[#This Row],[Potenza media oraria consumata normalizzata]]</f>
        <v>39.6813968207207</v>
      </c>
    </row>
    <row r="1791" x14ac:dyDescent="0.25">
      <c r="A1791" s="4">
        <v>43540.541740740744</v>
      </c>
      <c r="B1791">
        <v>1.0822661122888754E-4</v>
      </c>
      <c r="C1791" s="9">
        <f>$E$4*Table154[[#This Row],[Potenza media oraria consumata normalizzata]]</f>
        <v>33.5827174643238</v>
      </c>
    </row>
    <row r="1792" x14ac:dyDescent="0.25">
      <c r="A1792" s="4">
        <v>43540.583407465281</v>
      </c>
      <c r="B1792">
        <v>1.0447616200670621E-4</v>
      </c>
      <c r="C1792" s="9">
        <f>$E$4*Table154[[#This Row],[Potenza media oraria consumata normalizzata]]</f>
        <v>32.418953070680935</v>
      </c>
    </row>
    <row r="1793" x14ac:dyDescent="0.25">
      <c r="A1793" s="4">
        <v>43540.625074189818</v>
      </c>
      <c r="B1793">
        <v>1.0159032596193716E-4</v>
      </c>
      <c r="C1793" s="9">
        <f>$E$4*Table154[[#This Row],[Potenza media oraria consumata normalizzata]]</f>
        <v>31.523478145989102</v>
      </c>
    </row>
    <row r="1794" x14ac:dyDescent="0.25">
      <c r="A1794" s="4">
        <v>43540.666740914348</v>
      </c>
      <c r="B1794">
        <v>8.7443609967175127E-5</v>
      </c>
      <c r="C1794" s="9">
        <f>$E$4*Table154[[#This Row],[Potenza media oraria consumata normalizzata]]</f>
        <v>27.133752172814443</v>
      </c>
    </row>
    <row r="1795" x14ac:dyDescent="0.25">
      <c r="A1795" s="4">
        <v>43540.708407638886</v>
      </c>
      <c r="B1795">
        <v>1.3383845204914562E-4</v>
      </c>
      <c r="C1795" s="9">
        <f>$E$4*Table154[[#This Row],[Potenza media oraria consumata normalizzata]]</f>
        <v>41.530071670849885</v>
      </c>
    </row>
    <row r="1796" x14ac:dyDescent="0.25">
      <c r="A1796" s="4">
        <v>43540.750074363423</v>
      </c>
      <c r="B1796">
        <v>1.8147093354255837E-4</v>
      </c>
      <c r="C1796" s="9">
        <f>$E$4*Table154[[#This Row],[Potenza media oraria consumata normalizzata]]</f>
        <v>56.310430678255862</v>
      </c>
    </row>
    <row r="1797" x14ac:dyDescent="0.25">
      <c r="A1797" s="4">
        <v>43540.79174108796</v>
      </c>
      <c r="B1797">
        <v>1.6590833181117468E-4</v>
      </c>
      <c r="C1797" s="9">
        <f>$E$4*Table154[[#This Row],[Potenza media oraria consumata normalizzata]]</f>
        <v>51.481355361007502</v>
      </c>
    </row>
    <row r="1798" x14ac:dyDescent="0.25">
      <c r="A1798" s="4">
        <v>43540.833407812497</v>
      </c>
      <c r="B1798">
        <v>1.3103266015147849E-4</v>
      </c>
      <c r="C1798" s="9">
        <f>$E$4*Table154[[#This Row],[Potenza media oraria consumata normalizzata]]</f>
        <v>40.659434445003775</v>
      </c>
    </row>
    <row r="1799" x14ac:dyDescent="0.25">
      <c r="A1799" s="4">
        <v>43540.875074537034</v>
      </c>
      <c r="B1799">
        <v>9.3735451973492564E-5</v>
      </c>
      <c r="C1799" s="9">
        <f>$E$4*Table154[[#This Row],[Potenza media oraria consumata normalizzata]]</f>
        <v>29.086110747374743</v>
      </c>
    </row>
    <row r="1800" x14ac:dyDescent="0.25">
      <c r="A1800" s="4">
        <v>43540.916741261572</v>
      </c>
      <c r="B1800">
        <v>1.0722462692466689E-4</v>
      </c>
      <c r="C1800" s="9">
        <f>$E$4*Table154[[#This Row],[Potenza media oraria consumata normalizzata]]</f>
        <v>33.271801734724136</v>
      </c>
    </row>
    <row r="1801" x14ac:dyDescent="0.25">
      <c r="A1801" s="4">
        <v>43540.958407986109</v>
      </c>
      <c r="B1801">
        <v>8.9757660153828237E-5</v>
      </c>
      <c r="C1801" s="9">
        <f>$E$4*Table154[[#This Row],[Potenza media oraria consumata normalizzata]]</f>
        <v>27.851801945732902</v>
      </c>
    </row>
    <row r="1802" x14ac:dyDescent="0.25">
      <c r="A1802" s="4">
        <v>43541.000074710646</v>
      </c>
      <c r="B1802">
        <v>8.3135579048502448E-5</v>
      </c>
      <c r="C1802" s="9">
        <f>$E$4*Table154[[#This Row],[Potenza media oraria consumata normalizzata]]</f>
        <v>25.796970178750311</v>
      </c>
    </row>
    <row r="1803" x14ac:dyDescent="0.25">
      <c r="A1803" s="4">
        <v>43541.041741435183</v>
      </c>
      <c r="B1803">
        <v>8.7354112064894939E-5</v>
      </c>
      <c r="C1803" s="9">
        <f>$E$4*Table154[[#This Row],[Potenza media oraria consumata normalizzata]]</f>
        <v>27.105980973736898</v>
      </c>
    </row>
    <row r="1804" x14ac:dyDescent="0.25">
      <c r="A1804" s="4">
        <v>43541.08340815972</v>
      </c>
      <c r="B1804">
        <v>8.8248716744316567E-5</v>
      </c>
      <c r="C1804" s="9">
        <f>$E$4*Table154[[#This Row],[Potenza media oraria consumata normalizzata]]</f>
        <v>27.383576805761429</v>
      </c>
    </row>
    <row r="1805" x14ac:dyDescent="0.25">
      <c r="A1805" s="4">
        <v>43541.125074884258</v>
      </c>
      <c r="B1805">
        <v>8.8444449227430979E-5</v>
      </c>
      <c r="C1805" s="9">
        <f>$E$4*Table154[[#This Row],[Potenza media oraria consumata normalizzata]]</f>
        <v>27.444312595271832</v>
      </c>
    </row>
    <row r="1806" x14ac:dyDescent="0.25">
      <c r="A1806" s="4">
        <v>43541.166741608795</v>
      </c>
      <c r="B1806">
        <v>9.8207887408386781E-5</v>
      </c>
      <c r="C1806" s="9">
        <f>$E$4*Table154[[#This Row],[Potenza media oraria consumata normalizzata]]</f>
        <v>30.473907462822417</v>
      </c>
    </row>
    <row r="1807" x14ac:dyDescent="0.25">
      <c r="A1807" s="4">
        <v>43541.208408333332</v>
      </c>
      <c r="B1807">
        <v>1.0239785488732117E-4</v>
      </c>
      <c r="C1807" s="9">
        <f>$E$4*Table154[[#This Row],[Potenza media oraria consumata normalizzata]]</f>
        <v>31.774054371535762</v>
      </c>
    </row>
    <row r="1808" x14ac:dyDescent="0.25">
      <c r="A1808" s="4">
        <v>43541.250075057869</v>
      </c>
      <c r="B1808">
        <v>1.3206197782767551E-4</v>
      </c>
      <c r="C1808" s="9">
        <f>$E$4*Table154[[#This Row],[Potenza media oraria consumata normalizzata]]</f>
        <v>40.978831719927712</v>
      </c>
    </row>
    <row r="1809" x14ac:dyDescent="0.25">
      <c r="A1809" s="4">
        <v>43541.291741782406</v>
      </c>
      <c r="B1809">
        <v>9.5832791029696173E-5</v>
      </c>
      <c r="C1809" s="9">
        <f>$E$4*Table154[[#This Row],[Potenza media oraria consumata normalizzata]]</f>
        <v>29.736915056514722</v>
      </c>
    </row>
    <row r="1810" x14ac:dyDescent="0.25">
      <c r="A1810" s="4">
        <v>43541.333408506944</v>
      </c>
      <c r="B1810">
        <v>9.2510099244264222E-5</v>
      </c>
      <c r="C1810" s="9">
        <f>$E$4*Table154[[#This Row],[Potenza media oraria consumata normalizzata]]</f>
        <v>28.705883795495186</v>
      </c>
    </row>
    <row r="1811" x14ac:dyDescent="0.25">
      <c r="A1811" s="4">
        <v>43541.375075231481</v>
      </c>
      <c r="B1811">
        <v>8.7313354853543436E-5</v>
      </c>
      <c r="C1811" s="9">
        <f>$E$4*Table154[[#This Row],[Potenza media oraria consumata normalizzata]]</f>
        <v>27.093334011054527</v>
      </c>
    </row>
    <row r="1812" x14ac:dyDescent="0.25">
      <c r="A1812" s="4">
        <v>43541.416741956018</v>
      </c>
      <c r="B1812">
        <v>1.0434226971202941E-4</v>
      </c>
      <c r="C1812" s="9">
        <f>$E$4*Table154[[#This Row],[Potenza media oraria consumata normalizzata]]</f>
        <v>32.377406291642728</v>
      </c>
    </row>
    <row r="1813" x14ac:dyDescent="0.25">
      <c r="A1813" s="4">
        <v>43541.458408680555</v>
      </c>
      <c r="B1813">
        <v>9.6211987592206979E-5</v>
      </c>
      <c r="C1813" s="9">
        <f>$E$4*Table154[[#This Row],[Potenza media oraria consumata normalizzata]]</f>
        <v>29.854579749861827</v>
      </c>
    </row>
    <row r="1814" x14ac:dyDescent="0.25">
      <c r="A1814" s="4">
        <v>43541.500075405093</v>
      </c>
      <c r="B1814">
        <v>1.190298413600366E-4</v>
      </c>
      <c r="C1814" s="9">
        <f>$E$4*Table154[[#This Row],[Potenza media oraria consumata normalizzata]]</f>
        <v>36.934959774019354</v>
      </c>
    </row>
    <row r="1815" x14ac:dyDescent="0.25">
      <c r="A1815" s="4">
        <v>43541.54174212963</v>
      </c>
      <c r="B1815">
        <v>1.1076468787852112E-4</v>
      </c>
      <c r="C1815" s="9">
        <f>$E$4*Table154[[#This Row],[Potenza media oraria consumata normalizzata]]</f>
        <v>34.370282648705107</v>
      </c>
    </row>
    <row r="1816" x14ac:dyDescent="0.25">
      <c r="A1816" s="4">
        <v>43541.583408854167</v>
      </c>
      <c r="B1816">
        <v>8.8602791343392998E-5</v>
      </c>
      <c r="C1816" s="9">
        <f>$E$4*Table154[[#This Row],[Potenza media oraria consumata normalizzata]]</f>
        <v>27.493446153854848</v>
      </c>
    </row>
    <row r="1817" x14ac:dyDescent="0.25">
      <c r="A1817" s="4">
        <v>43541.625075578704</v>
      </c>
      <c r="B1817">
        <v>1.1335134750864594E-4</v>
      </c>
      <c r="C1817" s="9">
        <f>$E$4*Table154[[#This Row],[Potenza media oraria consumata normalizzata]]</f>
        <v>35.172923131932833</v>
      </c>
    </row>
    <row r="1818" x14ac:dyDescent="0.25">
      <c r="A1818" s="4">
        <v>43541.666742303241</v>
      </c>
      <c r="B1818">
        <v>1.051589835299041E-4</v>
      </c>
      <c r="C1818" s="9">
        <f>$E$4*Table154[[#This Row],[Potenza media oraria consumata normalizzata]]</f>
        <v>32.630832589329245</v>
      </c>
    </row>
    <row r="1819" x14ac:dyDescent="0.25">
      <c r="A1819" s="4">
        <v>43541.708409027779</v>
      </c>
      <c r="B1819">
        <v>1.3621543936592867E-4</v>
      </c>
      <c r="C1819" s="9">
        <f>$E$4*Table154[[#This Row],[Potenza media oraria consumata normalizzata]]</f>
        <v>42.267650835247665</v>
      </c>
    </row>
    <row r="1820" x14ac:dyDescent="0.25">
      <c r="A1820" s="4">
        <v>43541.750075752316</v>
      </c>
      <c r="B1820">
        <v>1.6037116576517055E-4</v>
      </c>
      <c r="C1820" s="9">
        <f>$E$4*Table154[[#This Row],[Potenza media oraria consumata normalizzata]]</f>
        <v>49.763172736932425</v>
      </c>
    </row>
    <row r="1821" x14ac:dyDescent="0.25">
      <c r="A1821" s="4">
        <v>43541.791742476853</v>
      </c>
      <c r="B1821">
        <v>1.5778202731631452E-4</v>
      </c>
      <c r="C1821" s="9">
        <f>$E$4*Table154[[#This Row],[Potenza media oraria consumata normalizzata]]</f>
        <v>48.959763076252393</v>
      </c>
    </row>
    <row r="1822" x14ac:dyDescent="0.25">
      <c r="A1822" s="4">
        <v>43541.83340920139</v>
      </c>
      <c r="B1822">
        <v>1.2478687486670878E-4</v>
      </c>
      <c r="C1822" s="9">
        <f>$E$4*Table154[[#This Row],[Potenza media oraria consumata normalizzata]]</f>
        <v>38.721367271139734</v>
      </c>
    </row>
    <row r="1823" x14ac:dyDescent="0.25">
      <c r="A1823" s="4">
        <v>43541.875075925927</v>
      </c>
      <c r="B1823">
        <v>9.6651783768971741E-5</v>
      </c>
      <c r="C1823" s="9">
        <f>$E$4*Table154[[#This Row],[Potenza media oraria consumata normalizzata]]</f>
        <v>29.99104850351193</v>
      </c>
    </row>
    <row r="1824" x14ac:dyDescent="0.25">
      <c r="A1824" s="4">
        <v>43541.916742650465</v>
      </c>
      <c r="B1824">
        <v>1.0669186829578594E-4</v>
      </c>
      <c r="C1824" s="9">
        <f>$E$4*Table154[[#This Row],[Potenza media oraria consumata normalizzata]]</f>
        <v>33.106486732182375</v>
      </c>
    </row>
    <row r="1825" x14ac:dyDescent="0.25">
      <c r="A1825" s="4">
        <v>43541.958409375002</v>
      </c>
      <c r="B1825">
        <v>9.1398325052998035E-5</v>
      </c>
      <c r="C1825" s="9">
        <f>$E$4*Table154[[#This Row],[Potenza media oraria consumata normalizzata]]</f>
        <v>28.36090026394529</v>
      </c>
    </row>
    <row r="1826" x14ac:dyDescent="0.25">
      <c r="A1826" s="4">
        <v>43542.000076099539</v>
      </c>
      <c r="B1826">
        <v>6.0660294568368841E-5</v>
      </c>
      <c r="C1826" s="9">
        <f>$E$4*Table154[[#This Row],[Potenza media oraria consumata normalizzata]]</f>
        <v>18.822889404564851</v>
      </c>
    </row>
    <row r="1827" x14ac:dyDescent="0.25">
      <c r="A1827" s="4">
        <v>43542.041742824076</v>
      </c>
      <c r="B1827">
        <v>6.0715003910860958E-5</v>
      </c>
      <c r="C1827" s="9">
        <f>$E$4*Table154[[#This Row],[Potenza media oraria consumata normalizzata]]</f>
        <v>18.839865713540156</v>
      </c>
    </row>
    <row r="1828" x14ac:dyDescent="0.25">
      <c r="A1828" s="4">
        <v>43542.083409548613</v>
      </c>
      <c r="B1828">
        <v>7.5441501759477634E-5</v>
      </c>
      <c r="C1828" s="9">
        <f>$E$4*Table154[[#This Row],[Potenza media oraria consumata normalizzata]]</f>
        <v>23.409497995965911</v>
      </c>
    </row>
    <row r="1829" x14ac:dyDescent="0.25">
      <c r="A1829" s="4">
        <v>43542.125076273151</v>
      </c>
      <c r="B1829">
        <v>6.9385215351880806E-5</v>
      </c>
      <c r="C1829" s="9">
        <f>$E$4*Table154[[#This Row],[Potenza media oraria consumata normalizzata]]</f>
        <v>21.530232323688615</v>
      </c>
    </row>
    <row r="1830" x14ac:dyDescent="0.25">
      <c r="A1830" s="4">
        <v>43542.166742997688</v>
      </c>
      <c r="B1830">
        <v>7.9899252699694342E-5</v>
      </c>
      <c r="C1830" s="9">
        <f>$E$4*Table154[[#This Row],[Potenza media oraria consumata normalizzata]]</f>
        <v>24.792738112715153</v>
      </c>
    </row>
    <row r="1831" x14ac:dyDescent="0.25">
      <c r="A1831" s="4">
        <v>43542.208409722225</v>
      </c>
      <c r="B1831">
        <v>8.794802893201773E-5</v>
      </c>
      <c r="C1831" s="9">
        <f>$E$4*Table154[[#This Row],[Potenza media oraria consumata normalizzata]]</f>
        <v>27.2902733776051</v>
      </c>
    </row>
    <row r="1832" x14ac:dyDescent="0.25">
      <c r="A1832" s="4">
        <v>43542.250076446762</v>
      </c>
      <c r="B1832">
        <v>6.8097501813965878E-5</v>
      </c>
      <c r="C1832" s="9">
        <f>$E$4*Table154[[#This Row],[Potenza media oraria consumata normalizzata]]</f>
        <v>21.130654812873612</v>
      </c>
    </row>
    <row r="1833" x14ac:dyDescent="0.25">
      <c r="A1833" s="4">
        <v>43542.291743171299</v>
      </c>
      <c r="B1833">
        <v>8.8549779207728596E-5</v>
      </c>
      <c r="C1833" s="9">
        <f>$E$4*Table154[[#This Row],[Potenza media oraria consumata normalizzata]]</f>
        <v>27.476996488158182</v>
      </c>
    </row>
    <row r="1834" x14ac:dyDescent="0.25">
      <c r="A1834" s="4">
        <v>43542.333409895837</v>
      </c>
      <c r="B1834">
        <v>9.2994059828166046E-5</v>
      </c>
      <c r="C1834" s="9">
        <f>$E$4*Table154[[#This Row],[Potenza media oraria consumata normalizzata]]</f>
        <v>28.856056764679924</v>
      </c>
    </row>
    <row r="1835" x14ac:dyDescent="0.25">
      <c r="A1835" s="4">
        <v>43542.375076620374</v>
      </c>
      <c r="B1835">
        <v>1.0699764607566914E-4</v>
      </c>
      <c r="C1835" s="9">
        <f>$E$4*Table154[[#This Row],[Potenza media oraria consumata normalizzata]]</f>
        <v>33.201369577280133</v>
      </c>
    </row>
    <row r="1836" x14ac:dyDescent="0.25">
      <c r="A1836" s="4">
        <v>43542.416743344904</v>
      </c>
      <c r="B1836">
        <v>8.8935356888882421E-5</v>
      </c>
      <c r="C1836" s="9">
        <f>$E$4*Table154[[#This Row],[Potenza media oraria consumata normalizzata]]</f>
        <v>27.596641242620215</v>
      </c>
    </row>
    <row r="1837" x14ac:dyDescent="0.25">
      <c r="A1837" s="4">
        <v>43542.458410069441</v>
      </c>
      <c r="B1837">
        <v>1.0632523679319131E-4</v>
      </c>
      <c r="C1837" s="9">
        <f>$E$4*Table154[[#This Row],[Potenza media oraria consumata normalizzata]]</f>
        <v>32.992720976927259</v>
      </c>
    </row>
    <row r="1838" x14ac:dyDescent="0.25">
      <c r="A1838" s="4">
        <v>43542.500076793978</v>
      </c>
      <c r="B1838">
        <v>9.7859999911456178E-5</v>
      </c>
      <c r="C1838" s="9">
        <f>$E$4*Table154[[#This Row],[Potenza media oraria consumata normalizzata]]</f>
        <v>30.365957972524853</v>
      </c>
    </row>
    <row r="1839" x14ac:dyDescent="0.25">
      <c r="A1839" s="4">
        <v>43542.541743518515</v>
      </c>
      <c r="B1839">
        <v>7.3724828360868303E-5</v>
      </c>
      <c r="C1839" s="9">
        <f>$E$4*Table154[[#This Row],[Potenza media oraria consumata normalizzata]]</f>
        <v>22.876814240377435</v>
      </c>
    </row>
    <row r="1840" x14ac:dyDescent="0.25">
      <c r="A1840" s="4">
        <v>43542.583410243053</v>
      </c>
      <c r="B1840">
        <v>8.0617117340549458E-5</v>
      </c>
      <c r="C1840" s="9">
        <f>$E$4*Table154[[#This Row],[Potenza media oraria consumata normalizzata]]</f>
        <v>25.015491510772495</v>
      </c>
    </row>
    <row r="1841" x14ac:dyDescent="0.25">
      <c r="A1841" s="4">
        <v>43542.62507696759</v>
      </c>
      <c r="B1841">
        <v>1.0205078381434366E-4</v>
      </c>
      <c r="C1841" s="9">
        <f>$E$4*Table154[[#This Row],[Potenza media oraria consumata normalizzata]]</f>
        <v>31.666358217590837</v>
      </c>
    </row>
    <row r="1842" x14ac:dyDescent="0.25">
      <c r="A1842" s="4">
        <v>43542.666743692127</v>
      </c>
      <c r="B1842">
        <v>7.9270299367527273E-5</v>
      </c>
      <c r="C1842" s="9">
        <f>$E$4*Table154[[#This Row],[Potenza media oraria consumata normalizzata]]</f>
        <v>24.597573893743714</v>
      </c>
    </row>
    <row r="1843" x14ac:dyDescent="0.25">
      <c r="A1843" s="4">
        <v>43542.708410416664</v>
      </c>
      <c r="B1843">
        <v>1.2535750424843986E-4</v>
      </c>
      <c r="C1843" s="9">
        <f>$E$4*Table154[[#This Row],[Potenza media oraria consumata normalizzata]]</f>
        <v>38.898433568290891</v>
      </c>
    </row>
    <row r="1844" x14ac:dyDescent="0.25">
      <c r="A1844" s="4">
        <v>43542.750077141201</v>
      </c>
      <c r="B1844">
        <v>1.6498574266173328E-4</v>
      </c>
      <c r="C1844" s="9">
        <f>$E$4*Table154[[#This Row],[Potenza media oraria consumata normalizzata]]</f>
        <v>51.195075947935834</v>
      </c>
    </row>
    <row r="1845" x14ac:dyDescent="0.25">
      <c r="A1845" s="4">
        <v>43542.791743865739</v>
      </c>
      <c r="B1845">
        <v>8.2737445720237565E-5</v>
      </c>
      <c r="C1845" s="9">
        <f>$E$4*Table154[[#This Row],[Potenza media oraria consumata normalizzata]]</f>
        <v>25.673429406989715</v>
      </c>
    </row>
    <row r="1846" x14ac:dyDescent="0.25">
      <c r="A1846" s="4">
        <v>43542.833410590276</v>
      </c>
      <c r="B1846">
        <v>1.1022648450675123E-4</v>
      </c>
      <c r="C1846" s="9">
        <f>$E$4*Table154[[#This Row],[Potenza media oraria consumata normalizzata]]</f>
        <v>34.203278142444908</v>
      </c>
    </row>
    <row r="1847" x14ac:dyDescent="0.25">
      <c r="A1847" s="4">
        <v>43542.875077314813</v>
      </c>
      <c r="B1847">
        <v>9.8885164984106075E-5</v>
      </c>
      <c r="C1847" s="9">
        <f>$E$4*Table154[[#This Row],[Potenza media oraria consumata normalizzata]]</f>
        <v>30.684066694568116</v>
      </c>
    </row>
    <row r="1848" x14ac:dyDescent="0.25">
      <c r="A1848" s="4">
        <v>43542.91674403935</v>
      </c>
      <c r="B1848">
        <v>8.4915835920887695E-5</v>
      </c>
      <c r="C1848" s="9">
        <f>$E$4*Table154[[#This Row],[Potenza media oraria consumata normalizzata]]</f>
        <v>26.349383886251452</v>
      </c>
    </row>
    <row r="1849" x14ac:dyDescent="0.25">
      <c r="A1849" s="4">
        <v>43542.958410763888</v>
      </c>
      <c r="B1849">
        <v>6.6938715255132508E-5</v>
      </c>
      <c r="C1849" s="9">
        <f>$E$4*Table154[[#This Row],[Potenza media oraria consumata normalizzata]]</f>
        <v>20.771083343667616</v>
      </c>
    </row>
    <row r="1850" x14ac:dyDescent="0.25">
      <c r="A1850" s="4">
        <v>43543.000077488425</v>
      </c>
      <c r="B1850">
        <v>9.2999616697638182E-5</v>
      </c>
      <c r="C1850" s="9">
        <f>$E$4*Table154[[#This Row],[Potenza media oraria consumata normalizzata]]</f>
        <v>28.857781061277127</v>
      </c>
    </row>
    <row r="1851" x14ac:dyDescent="0.25">
      <c r="A1851" s="4">
        <v>43543.041744212962</v>
      </c>
      <c r="B1851">
        <v>7.4167360493302957E-5</v>
      </c>
      <c r="C1851" s="9">
        <f>$E$4*Table154[[#This Row],[Potenza media oraria consumata normalizzata]]</f>
        <v>23.014131961071907</v>
      </c>
    </row>
    <row r="1852" x14ac:dyDescent="0.25">
      <c r="A1852" s="4">
        <v>43543.083410937499</v>
      </c>
      <c r="B1852">
        <v>7.5918678002158635E-5</v>
      </c>
      <c r="C1852" s="9">
        <f>$E$4*Table154[[#This Row],[Potenza media oraria consumata normalizzata]]</f>
        <v>23.557565784069823</v>
      </c>
    </row>
    <row r="1853" x14ac:dyDescent="0.25">
      <c r="A1853" s="4">
        <v>43543.125077662036</v>
      </c>
      <c r="B1853">
        <v>8.2999846968027298E-5</v>
      </c>
      <c r="C1853" s="9">
        <f>$E$4*Table154[[#This Row],[Potenza media oraria consumata normalizzata]]</f>
        <v>25.754852514178872</v>
      </c>
    </row>
    <row r="1854" x14ac:dyDescent="0.25">
      <c r="A1854" s="4">
        <v>43543.166744386574</v>
      </c>
      <c r="B1854">
        <v>1.0212903799980672E-4</v>
      </c>
      <c r="C1854" s="9">
        <f>$E$4*Table154[[#This Row],[Potenza media oraria consumata normalizzata]]</f>
        <v>31.690640491340027</v>
      </c>
    </row>
    <row r="1855" x14ac:dyDescent="0.25">
      <c r="A1855" s="4">
        <v>43543.208411111111</v>
      </c>
      <c r="B1855">
        <v>1.0540728120139137E-4</v>
      </c>
      <c r="C1855" s="9">
        <f>$E$4*Table154[[#This Row],[Potenza media oraria consumata normalizzata]]</f>
        <v>32.707879356791743</v>
      </c>
    </row>
    <row r="1856" x14ac:dyDescent="0.25">
      <c r="A1856" s="4">
        <v>43543.250077835648</v>
      </c>
      <c r="B1856">
        <v>1.1134671412212571E-4</v>
      </c>
      <c r="C1856" s="9">
        <f>$E$4*Table154[[#This Row],[Potenza media oraria consumata normalizzata]]</f>
        <v>34.550885392095608</v>
      </c>
    </row>
    <row r="1857" x14ac:dyDescent="0.25">
      <c r="A1857" s="4">
        <v>43543.291744560185</v>
      </c>
      <c r="B1857">
        <v>9.5500788804605744E-5</v>
      </c>
      <c r="C1857" s="9">
        <f>$E$4*Table154[[#This Row],[Potenza media oraria consumata normalizzata]]</f>
        <v>29.633894766069162</v>
      </c>
    </row>
    <row r="1858" x14ac:dyDescent="0.25">
      <c r="A1858" s="4">
        <v>43543.333411284722</v>
      </c>
      <c r="B1858">
        <v>1.005952169178644E-4</v>
      </c>
      <c r="C1858" s="9">
        <f>$E$4*Table154[[#This Row],[Potenza media oraria consumata normalizzata]]</f>
        <v>31.214695809613325</v>
      </c>
    </row>
    <row r="1859" x14ac:dyDescent="0.25">
      <c r="A1859" s="4">
        <v>43543.37507800926</v>
      </c>
      <c r="B1859">
        <v>9.0696832095468917E-5</v>
      </c>
      <c r="C1859" s="9">
        <f>$E$4*Table154[[#This Row],[Potenza media oraria consumata normalizzata]]</f>
        <v>28.143226999224005</v>
      </c>
    </row>
    <row r="1860" x14ac:dyDescent="0.25">
      <c r="A1860" s="4">
        <v>43543.416744733797</v>
      </c>
      <c r="B1860">
        <v>1.0294294451515117E-4</v>
      </c>
      <c r="C1860" s="9">
        <f>$E$4*Table154[[#This Row],[Potenza media oraria consumata normalizzata]]</f>
        <v>31.943195683051407</v>
      </c>
    </row>
    <row r="1861" x14ac:dyDescent="0.25">
      <c r="A1861" s="4">
        <v>43543.458411458334</v>
      </c>
      <c r="B1861">
        <v>1.1684194931086753E-4</v>
      </c>
      <c r="C1861" s="9">
        <f>$E$4*Table154[[#This Row],[Potenza media oraria consumata normalizzata]]</f>
        <v>36.256056871162194</v>
      </c>
    </row>
    <row r="1862" x14ac:dyDescent="0.25">
      <c r="A1862" s="4">
        <v>43543.500078182871</v>
      </c>
      <c r="B1862">
        <v>1.2281961261957682E-4</v>
      </c>
      <c r="C1862" s="9">
        <f>$E$4*Table154[[#This Row],[Potenza media oraria consumata normalizzata]]</f>
        <v>38.110925795854683</v>
      </c>
    </row>
    <row r="1863" x14ac:dyDescent="0.25">
      <c r="A1863" s="4">
        <v>43543.541744907408</v>
      </c>
      <c r="B1863">
        <v>1.0546108880428326E-4</v>
      </c>
      <c r="C1863" s="9">
        <f>$E$4*Table154[[#This Row],[Potenza media oraria consumata normalizzata]]</f>
        <v>32.724575855969093</v>
      </c>
    </row>
    <row r="1864" x14ac:dyDescent="0.25">
      <c r="A1864" s="4">
        <v>43543.583411631946</v>
      </c>
      <c r="B1864">
        <v>9.9510252993609339E-5</v>
      </c>
      <c r="C1864" s="9">
        <f>$E$4*Table154[[#This Row],[Potenza media oraria consumata normalizzata]]</f>
        <v>30.878031503916979</v>
      </c>
    </row>
    <row r="1865" x14ac:dyDescent="0.25">
      <c r="A1865" s="4">
        <v>43543.625078356483</v>
      </c>
      <c r="B1865">
        <v>9.7766149815985788E-5</v>
      </c>
      <c r="C1865" s="9">
        <f>$E$4*Table154[[#This Row],[Potenza media oraria consumata normalizzata]]</f>
        <v>30.33683628790039</v>
      </c>
    </row>
    <row r="1866" x14ac:dyDescent="0.25">
      <c r="A1866" s="4">
        <v>43543.66674508102</v>
      </c>
      <c r="B1866">
        <v>1.0304602682584413E-4</v>
      </c>
      <c r="C1866" s="9">
        <f>$E$4*Table154[[#This Row],[Potenza media oraria consumata normalizzata]]</f>
        <v>31.975182124059433</v>
      </c>
    </row>
    <row r="1867" x14ac:dyDescent="0.25">
      <c r="A1867" s="4">
        <v>43543.708411805557</v>
      </c>
      <c r="B1867">
        <v>1.0736728479372501E-4</v>
      </c>
      <c r="C1867" s="9">
        <f>$E$4*Table154[[#This Row],[Potenza media oraria consumata normalizzata]]</f>
        <v>33.316068471492869</v>
      </c>
    </row>
    <row r="1868" x14ac:dyDescent="0.25">
      <c r="A1868" s="4">
        <v>43543.750078530094</v>
      </c>
      <c r="B1868">
        <v>1.7267714293154476E-4</v>
      </c>
      <c r="C1868" s="9">
        <f>$E$4*Table154[[#This Row],[Potenza media oraria consumata normalizzata]]</f>
        <v>53.581717451658342</v>
      </c>
    </row>
    <row r="1869" x14ac:dyDescent="0.25">
      <c r="A1869" s="4">
        <v>43543.791745254632</v>
      </c>
      <c r="B1869">
        <v>1.4423770026834724E-4</v>
      </c>
      <c r="C1869" s="9">
        <f>$E$4*Table154[[#This Row],[Potenza media oraria consumata normalizzata]]</f>
        <v>44.75695839326815</v>
      </c>
    </row>
    <row r="1870" x14ac:dyDescent="0.25">
      <c r="A1870" s="4">
        <v>43543.833411979169</v>
      </c>
      <c r="B1870">
        <v>1.2514970492104216E-4</v>
      </c>
      <c r="C1870" s="9">
        <f>$E$4*Table154[[#This Row],[Potenza media oraria consumata normalizzata]]</f>
        <v>38.83395343699938</v>
      </c>
    </row>
    <row r="1871" x14ac:dyDescent="0.25">
      <c r="A1871" s="4">
        <v>43543.875078703706</v>
      </c>
      <c r="B1871">
        <v>1.1232999280837651E-4</v>
      </c>
      <c r="C1871" s="9">
        <f>$E$4*Table154[[#This Row],[Potenza media oraria consumata normalizzata]]</f>
        <v>34.855996768439233</v>
      </c>
    </row>
    <row r="1872" x14ac:dyDescent="0.25">
      <c r="A1872" s="4">
        <v>43543.916745428243</v>
      </c>
      <c r="B1872">
        <v>8.4994237791974147E-5</v>
      </c>
      <c r="C1872" s="9">
        <f>$E$4*Table154[[#This Row],[Potenza media oraria consumata normalizzata]]</f>
        <v>26.373711986849578</v>
      </c>
    </row>
    <row r="1873" x14ac:dyDescent="0.25">
      <c r="A1873" s="4">
        <v>43543.958412152781</v>
      </c>
      <c r="B1873">
        <v>8.0480319256265456E-5</v>
      </c>
      <c r="C1873" s="9">
        <f>$E$4*Table154[[#This Row],[Potenza media oraria consumata normalizzata]]</f>
        <v>24.973043065219169</v>
      </c>
    </row>
    <row r="1874" x14ac:dyDescent="0.25">
      <c r="A1874" s="4">
        <v>43544.000078877318</v>
      </c>
      <c r="B1874">
        <v>6.7389402059799396E-5</v>
      </c>
      <c r="C1874" s="9">
        <f>$E$4*Table154[[#This Row],[Potenza media oraria consumata normalizzata]]</f>
        <v>20.910931459155751</v>
      </c>
    </row>
    <row r="1875" x14ac:dyDescent="0.25">
      <c r="A1875" s="4">
        <v>43544.041745601855</v>
      </c>
      <c r="B1875">
        <v>8.5896838043804808E-5</v>
      </c>
      <c r="C1875" s="9">
        <f>$E$4*Table154[[#This Row],[Potenza media oraria consumata normalizzata]]</f>
        <v>26.653788844992633</v>
      </c>
    </row>
    <row r="1876" x14ac:dyDescent="0.25">
      <c r="A1876" s="4">
        <v>43544.083412326392</v>
      </c>
      <c r="B1876">
        <v>8.0742655780316626E-5</v>
      </c>
      <c r="C1876" s="9">
        <f>$E$4*Table154[[#This Row],[Potenza media oraria consumata normalizzata]]</f>
        <v>25.05444608863225</v>
      </c>
    </row>
    <row r="1877" x14ac:dyDescent="0.25">
      <c r="A1877" s="4">
        <v>43544.125079050929</v>
      </c>
      <c r="B1877">
        <v>6.9671495120535179E-5</v>
      </c>
      <c r="C1877" s="9">
        <f>$E$4*Table154[[#This Row],[Potenza media oraria consumata normalizzata]]</f>
        <v>21.619064935902067</v>
      </c>
    </row>
    <row r="1878" x14ac:dyDescent="0.25">
      <c r="A1878" s="4">
        <v>43544.166745775467</v>
      </c>
      <c r="B1878">
        <v>9.3382793812251983E-5</v>
      </c>
      <c r="C1878" s="9">
        <f>$E$4*Table154[[#This Row],[Potenza media oraria consumata normalizzata]]</f>
        <v>28.976680919941789</v>
      </c>
    </row>
    <row r="1879" x14ac:dyDescent="0.25">
      <c r="A1879" s="4">
        <v>43544.208412499996</v>
      </c>
      <c r="B1879">
        <v>1.151006396496182E-4</v>
      </c>
      <c r="C1879" s="9">
        <f>$E$4*Table154[[#This Row],[Potenza media oraria consumata normalizzata]]</f>
        <v>35.715728483276528</v>
      </c>
    </row>
    <row r="1880" x14ac:dyDescent="0.25">
      <c r="A1880" s="4">
        <v>43544.250079224534</v>
      </c>
      <c r="B1880">
        <v>9.4996081686388444E-5</v>
      </c>
      <c r="C1880" s="9">
        <f>$E$4*Table154[[#This Row],[Potenza media oraria consumata normalizzata]]</f>
        <v>29.477284147286333</v>
      </c>
    </row>
    <row r="1881" x14ac:dyDescent="0.25">
      <c r="A1881" s="4">
        <v>43544.291745949071</v>
      </c>
      <c r="B1881">
        <v>6.835218069271578E-5</v>
      </c>
      <c r="C1881" s="9">
        <f>$E$4*Table154[[#This Row],[Potenza media oraria consumata normalizzata]]</f>
        <v>21.209681668949706</v>
      </c>
    </row>
    <row r="1882" x14ac:dyDescent="0.25">
      <c r="A1882" s="4">
        <v>43544.333412673608</v>
      </c>
      <c r="B1882">
        <v>8.9051409366076937E-5</v>
      </c>
      <c r="C1882" s="9">
        <f>$E$4*Table154[[#This Row],[Potenza media oraria consumata normalizzata]]</f>
        <v>27.632652326293673</v>
      </c>
    </row>
    <row r="1883" x14ac:dyDescent="0.25">
      <c r="A1883" s="4">
        <v>43544.375079398145</v>
      </c>
      <c r="B1883">
        <v>6.9971451948576394E-5</v>
      </c>
      <c r="C1883" s="9">
        <f>$E$4*Table154[[#This Row],[Potenza media oraria consumata normalizzata]]</f>
        <v>21.712141539643255</v>
      </c>
    </row>
    <row r="1884" x14ac:dyDescent="0.25">
      <c r="A1884" s="4">
        <v>43544.416746122683</v>
      </c>
      <c r="B1884">
        <v>7.751033196045646E-5</v>
      </c>
      <c r="C1884" s="9">
        <f>$E$4*Table154[[#This Row],[Potenza media oraria consumata normalizzata]]</f>
        <v>24.051456007329641</v>
      </c>
    </row>
    <row r="1885" x14ac:dyDescent="0.25">
      <c r="A1885" s="4">
        <v>43544.45841284722</v>
      </c>
      <c r="B1885">
        <v>6.6371241667660512E-5</v>
      </c>
      <c r="C1885" s="9">
        <f>$E$4*Table154[[#This Row],[Potenza media oraria consumata normalizzata]]</f>
        <v>20.594996289475056</v>
      </c>
    </row>
    <row r="1886" x14ac:dyDescent="0.25">
      <c r="A1886" s="4">
        <v>43544.500079571757</v>
      </c>
      <c r="B1886">
        <v>9.0763005262826333E-5</v>
      </c>
      <c r="C1886" s="9">
        <f>$E$4*Table154[[#This Row],[Potenza media oraria consumata normalizzata]]</f>
        <v>28.163760533055012</v>
      </c>
    </row>
    <row r="1887" x14ac:dyDescent="0.25">
      <c r="A1887" s="4">
        <v>43544.541746296294</v>
      </c>
      <c r="B1887">
        <v>1.237228825575097E-4</v>
      </c>
      <c r="C1887" s="9">
        <f>$E$4*Table154[[#This Row],[Potenza media oraria consumata normalizzata]]</f>
        <v>38.391210457595264</v>
      </c>
    </row>
    <row r="1888" x14ac:dyDescent="0.25">
      <c r="A1888" s="4">
        <v>43544.583413020831</v>
      </c>
      <c r="B1888">
        <v>8.784046985277874E-5</v>
      </c>
      <c r="C1888" s="9">
        <f>$E$4*Table154[[#This Row],[Potenza media oraria consumata normalizzata]]</f>
        <v>27.256897795317244</v>
      </c>
    </row>
    <row r="1889" x14ac:dyDescent="0.25">
      <c r="A1889" s="4">
        <v>43544.625079745369</v>
      </c>
      <c r="B1889">
        <v>8.4136922717983369E-5</v>
      </c>
      <c r="C1889" s="9">
        <f>$E$4*Table154[[#This Row],[Potenza media oraria consumata normalizzata]]</f>
        <v>26.107687119390238</v>
      </c>
    </row>
    <row r="1890" x14ac:dyDescent="0.25">
      <c r="A1890" s="4">
        <v>43544.666746469906</v>
      </c>
      <c r="B1890">
        <v>9.404380488195146E-5</v>
      </c>
      <c r="C1890" s="9">
        <f>$E$4*Table154[[#This Row],[Potenza media oraria consumata normalizzata]]</f>
        <v>29.18179265486954</v>
      </c>
    </row>
    <row r="1891" x14ac:dyDescent="0.25">
      <c r="A1891" s="4">
        <v>43544.708413194443</v>
      </c>
      <c r="B1891">
        <v>1.0045550624913243E-4</v>
      </c>
      <c r="C1891" s="9">
        <f>$E$4*Table154[[#This Row],[Potenza media oraria consumata normalizzata]]</f>
        <v>31.171343589105792</v>
      </c>
    </row>
    <row r="1892" x14ac:dyDescent="0.25">
      <c r="A1892" s="4">
        <v>43544.75007991898</v>
      </c>
      <c r="B1892">
        <v>1.2481786449742695E-4</v>
      </c>
      <c r="C1892" s="9">
        <f>$E$4*Table154[[#This Row],[Potenza media oraria consumata normalizzata]]</f>
        <v>38.730983353551586</v>
      </c>
    </row>
    <row r="1893" x14ac:dyDescent="0.25">
      <c r="A1893" s="4">
        <v>43544.791746643517</v>
      </c>
      <c r="B1893">
        <v>1.5762526537941172E-4</v>
      </c>
      <c r="C1893" s="9">
        <f>$E$4*Table154[[#This Row],[Potenza media oraria consumata normalizzata]]</f>
        <v>48.911119847231454</v>
      </c>
    </row>
    <row r="1894" x14ac:dyDescent="0.25">
      <c r="A1894" s="4">
        <v>43544.833413368055</v>
      </c>
      <c r="B1894">
        <v>1.2361276546960905E-4</v>
      </c>
      <c r="C1894" s="9">
        <f>$E$4*Table154[[#This Row],[Potenza media oraria consumata normalizzata]]</f>
        <v>38.357041125219688</v>
      </c>
    </row>
    <row r="1895" x14ac:dyDescent="0.25">
      <c r="A1895" s="4">
        <v>43544.875080092592</v>
      </c>
      <c r="B1895">
        <v>8.9589907271776491E-5</v>
      </c>
      <c r="C1895" s="9">
        <f>$E$4*Table154[[#This Row],[Potenza media oraria consumata normalizzata]]</f>
        <v>27.799748226432246</v>
      </c>
    </row>
    <row r="1896" x14ac:dyDescent="0.25">
      <c r="A1896" s="4">
        <v>43544.916746817129</v>
      </c>
      <c r="B1896">
        <v>9.3827100268476093E-5</v>
      </c>
      <c r="C1896" s="9">
        <f>$E$4*Table154[[#This Row],[Potenza media oraria consumata normalizzata]]</f>
        <v>29.114549213308131</v>
      </c>
    </row>
    <row r="1897" x14ac:dyDescent="0.25">
      <c r="A1897" s="4">
        <v>43544.958413541666</v>
      </c>
      <c r="B1897">
        <v>8.0651743452619885E-5</v>
      </c>
      <c r="C1897" s="9">
        <f>$E$4*Table154[[#This Row],[Potenza media oraria consumata normalizzata]]</f>
        <v>25.026235993347949</v>
      </c>
    </row>
    <row r="1898" x14ac:dyDescent="0.25">
      <c r="A1898" s="4">
        <v>43545.000080266203</v>
      </c>
      <c r="B1898">
        <v>7.7437711531734747E-5</v>
      </c>
      <c r="C1898" s="9">
        <f>$E$4*Table154[[#This Row],[Potenza media oraria consumata normalizzata]]</f>
        <v>24.02892188829729</v>
      </c>
    </row>
    <row r="1899" x14ac:dyDescent="0.25">
      <c r="A1899" s="4">
        <v>43545.041746990741</v>
      </c>
      <c r="B1899">
        <v>7.2472996467536055E-5</v>
      </c>
      <c r="C1899" s="9">
        <f>$E$4*Table154[[#This Row],[Potenza media oraria consumata normalizzata]]</f>
        <v>22.488370803876439</v>
      </c>
    </row>
    <row r="1900" x14ac:dyDescent="0.25">
      <c r="A1900" s="4">
        <v>43545.083413715278</v>
      </c>
      <c r="B1900">
        <v>7.8616126399601351E-5</v>
      </c>
      <c r="C1900" s="9">
        <f>$E$4*Table154[[#This Row],[Potenza media oraria consumata normalizzata]]</f>
        <v>24.394584021796298</v>
      </c>
    </row>
    <row r="1901" x14ac:dyDescent="0.25">
      <c r="A1901" s="4">
        <v>43545.125080439815</v>
      </c>
      <c r="B1901">
        <v>7.8384633607936883E-5</v>
      </c>
      <c r="C1901" s="9">
        <f>$E$4*Table154[[#This Row],[Potenza media oraria consumata normalizzata]]</f>
        <v>24.322751808542815</v>
      </c>
    </row>
    <row r="1902" x14ac:dyDescent="0.25">
      <c r="A1902" s="4">
        <v>43545.166747164352</v>
      </c>
      <c r="B1902">
        <v>8.8560146811888485E-5</v>
      </c>
      <c r="C1902" s="9">
        <f>$E$4*Table154[[#This Row],[Potenza media oraria consumata normalizzata]]</f>
        <v>27.480213555728998</v>
      </c>
    </row>
    <row r="1903" x14ac:dyDescent="0.25">
      <c r="A1903" s="4">
        <v>43545.208413888889</v>
      </c>
      <c r="B1903">
        <v>1.1412347925031076E-4</v>
      </c>
      <c r="C1903" s="9">
        <f>$E$4*Table154[[#This Row],[Potenza media oraria consumata normalizzata]]</f>
        <v>35.412515611371425</v>
      </c>
    </row>
    <row r="1904" x14ac:dyDescent="0.25">
      <c r="A1904" s="4">
        <v>43545.250080613427</v>
      </c>
      <c r="B1904">
        <v>1.0628346176235776E-4</v>
      </c>
      <c r="C1904" s="9">
        <f>$E$4*Table154[[#This Row],[Potenza media oraria consumata normalizzata]]</f>
        <v>32.979758184859612</v>
      </c>
    </row>
    <row r="1905" x14ac:dyDescent="0.25">
      <c r="A1905" s="4">
        <v>43545.291747337964</v>
      </c>
      <c r="B1905">
        <v>9.6050497203326366E-5</v>
      </c>
      <c r="C1905" s="9">
        <f>$E$4*Table154[[#This Row],[Potenza media oraria consumata normalizzata]]</f>
        <v>29.804469282192173</v>
      </c>
    </row>
    <row r="1906" x14ac:dyDescent="0.25">
      <c r="A1906" s="4">
        <v>43545.333414062501</v>
      </c>
      <c r="B1906">
        <v>1.0082779733990482E-4</v>
      </c>
      <c r="C1906" s="9">
        <f>$E$4*Table154[[#This Row],[Potenza media oraria consumata normalizzata]]</f>
        <v>31.286865514572465</v>
      </c>
    </row>
    <row r="1907" x14ac:dyDescent="0.25">
      <c r="A1907" s="4">
        <v>43545.375080787038</v>
      </c>
      <c r="B1907">
        <v>9.5457520981754148E-5</v>
      </c>
      <c r="C1907" s="9">
        <f>$E$4*Table154[[#This Row],[Potenza media oraria consumata normalizzata]]</f>
        <v>29.62046876063831</v>
      </c>
    </row>
    <row r="1908" x14ac:dyDescent="0.25">
      <c r="A1908" s="4">
        <v>43545.416747511576</v>
      </c>
      <c r="B1908">
        <v>1.0882327953129291E-4</v>
      </c>
      <c r="C1908" s="9">
        <f>$E$4*Table154[[#This Row],[Potenza media oraria consumata normalizzata]]</f>
        <v>33.767863638560193</v>
      </c>
    </row>
    <row r="1909" x14ac:dyDescent="0.25">
      <c r="A1909" s="4">
        <v>43545.458414236113</v>
      </c>
      <c r="B1909">
        <v>1.0371386568189692E-4</v>
      </c>
      <c r="C1909" s="9">
        <f>$E$4*Table154[[#This Row],[Potenza media oraria consumata normalizzata]]</f>
        <v>32.182412521092616</v>
      </c>
    </row>
    <row r="1910" x14ac:dyDescent="0.25">
      <c r="A1910" s="4">
        <v>43545.50008096065</v>
      </c>
      <c r="B1910">
        <v>1.4444727294333698E-4</v>
      </c>
      <c r="C1910" s="9">
        <f>$E$4*Table154[[#This Row],[Potenza media oraria consumata normalizzata]]</f>
        <v>44.821988794317463</v>
      </c>
    </row>
    <row r="1911" x14ac:dyDescent="0.25">
      <c r="A1911" s="4">
        <v>43545.541747685187</v>
      </c>
      <c r="B1911">
        <v>9.7174665628842153E-5</v>
      </c>
      <c r="C1911" s="9">
        <f>$E$4*Table154[[#This Row],[Potenza media oraria consumata normalizzata]]</f>
        <v>30.153298744629719</v>
      </c>
    </row>
    <row r="1912" x14ac:dyDescent="0.25">
      <c r="A1912" s="4">
        <v>43545.583414409724</v>
      </c>
      <c r="B1912">
        <v>1.0293162625438501E-4</v>
      </c>
      <c r="C1912" s="9">
        <f>$E$4*Table154[[#This Row],[Potenza media oraria consumata normalizzata]]</f>
        <v>31.939683626735668</v>
      </c>
    </row>
    <row r="1913" x14ac:dyDescent="0.25">
      <c r="A1913" s="4">
        <v>43545.625081134262</v>
      </c>
      <c r="B1913">
        <v>1.051634375559133E-4</v>
      </c>
      <c r="C1913" s="9">
        <f>$E$4*Table154[[#This Row],[Potenza media oraria consumata normalizzata]]</f>
        <v>32.632214673599897</v>
      </c>
    </row>
    <row r="1914" x14ac:dyDescent="0.25">
      <c r="A1914" s="4">
        <v>43545.666747858799</v>
      </c>
      <c r="B1914">
        <v>1.0395318902037593E-4</v>
      </c>
      <c r="C1914" s="9">
        <f>$E$4*Table154[[#This Row],[Potenza media oraria consumata normalizzata]]</f>
        <v>32.256674553022648</v>
      </c>
    </row>
    <row r="1915" x14ac:dyDescent="0.25">
      <c r="A1915" s="4">
        <v>43545.708414583336</v>
      </c>
      <c r="B1915">
        <v>1.2987867997280511E-4</v>
      </c>
      <c r="C1915" s="9">
        <f>$E$4*Table154[[#This Row],[Potenza media oraria consumata normalizzata]]</f>
        <v>40.301354395561425</v>
      </c>
    </row>
    <row r="1916" x14ac:dyDescent="0.25">
      <c r="A1916" s="4">
        <v>43545.750081307873</v>
      </c>
      <c r="B1916">
        <v>1.685000575918742E-4</v>
      </c>
      <c r="C1916" s="9">
        <f>$E$4*Table154[[#This Row],[Potenza media oraria consumata normalizzata]]</f>
        <v>52.285567870758562</v>
      </c>
    </row>
    <row r="1917" x14ac:dyDescent="0.25">
      <c r="A1917" s="4">
        <v>43545.79174803241</v>
      </c>
      <c r="B1917">
        <v>1.9538445620105864E-4</v>
      </c>
      <c r="C1917" s="9">
        <f>$E$4*Table154[[#This Row],[Potenza media oraria consumata normalizzata]]</f>
        <v>60.627796759188499</v>
      </c>
    </row>
    <row r="1918" x14ac:dyDescent="0.25">
      <c r="A1918" s="4">
        <v>43545.833414756948</v>
      </c>
      <c r="B1918">
        <v>1.4892233312871109E-4</v>
      </c>
      <c r="C1918" s="9">
        <f>$E$4*Table154[[#This Row],[Potenza media oraria consumata normalizzata]]</f>
        <v>46.210599969839052</v>
      </c>
    </row>
    <row r="1919" x14ac:dyDescent="0.25">
      <c r="A1919" s="4">
        <v>43545.875081481485</v>
      </c>
      <c r="B1919">
        <v>1.1480906058240721E-4</v>
      </c>
      <c r="C1919" s="9">
        <f>$E$4*Table154[[#This Row],[Potenza media oraria consumata normalizzata]]</f>
        <v>35.625251498720957</v>
      </c>
    </row>
    <row r="1920" x14ac:dyDescent="0.25">
      <c r="A1920" s="4">
        <v>43545.916748206022</v>
      </c>
      <c r="B1920">
        <v>1.0432794855713814E-4</v>
      </c>
      <c r="C1920" s="9">
        <f>$E$4*Table154[[#This Row],[Potenza media oraria consumata normalizzata]]</f>
        <v>32.372962437279966</v>
      </c>
    </row>
    <row r="1921" x14ac:dyDescent="0.25">
      <c r="A1921" s="4">
        <v>43545.958414930552</v>
      </c>
      <c r="B1921">
        <v>8.7535259563733809E-5</v>
      </c>
      <c r="C1921" s="9">
        <f>$E$4*Table154[[#This Row],[Potenza media oraria consumata normalizzata]]</f>
        <v>27.162191042626603</v>
      </c>
    </row>
    <row r="1922" x14ac:dyDescent="0.25">
      <c r="A1922" s="4">
        <v>43546.000081655089</v>
      </c>
      <c r="B1922">
        <v>8.5543726203055119E-5</v>
      </c>
      <c r="C1922" s="9">
        <f>$E$4*Table154[[#This Row],[Potenza media oraria consumata normalizzata]]</f>
        <v>26.544218240808004</v>
      </c>
    </row>
    <row r="1923" x14ac:dyDescent="0.25">
      <c r="A1923" s="4">
        <v>43546.041748379626</v>
      </c>
      <c r="B1923">
        <v>7.5090746485654148E-5</v>
      </c>
      <c r="C1923" s="9">
        <f>$E$4*Table154[[#This Row],[Potenza media oraria consumata normalizzata]]</f>
        <v>23.300658634498483</v>
      </c>
    </row>
    <row r="1924" x14ac:dyDescent="0.25">
      <c r="A1924" s="4">
        <v>43546.083415104164</v>
      </c>
      <c r="B1924">
        <v>7.9426387127503104E-5</v>
      </c>
      <c r="C1924" s="9">
        <f>$E$4*Table154[[#This Row],[Potenza media oraria consumata normalizzata]]</f>
        <v>24.646007925664215</v>
      </c>
    </row>
    <row r="1925" x14ac:dyDescent="0.25">
      <c r="A1925" s="4">
        <v>43546.125081828701</v>
      </c>
      <c r="B1925">
        <v>8.160765365364119E-5</v>
      </c>
      <c r="C1925" s="9">
        <f>$E$4*Table154[[#This Row],[Potenza media oraria consumata normalizzata]]</f>
        <v>25.322854928724862</v>
      </c>
    </row>
    <row r="1926" x14ac:dyDescent="0.25">
      <c r="A1926" s="4">
        <v>43546.166748553238</v>
      </c>
      <c r="B1926">
        <v>8.741464080935389E-5</v>
      </c>
      <c r="C1926" s="9">
        <f>$E$4*Table154[[#This Row],[Potenza media oraria consumata normalizzata]]</f>
        <v>27.124763043142512</v>
      </c>
    </row>
    <row r="1927" x14ac:dyDescent="0.25">
      <c r="A1927" s="4">
        <v>43546.208415277775</v>
      </c>
      <c r="B1927">
        <v>1.0656569477804489E-4</v>
      </c>
      <c r="C1927" s="9">
        <f>$E$4*Table154[[#This Row],[Potenza media oraria consumata normalizzata]]</f>
        <v>33.067335089627328</v>
      </c>
    </row>
    <row r="1928" x14ac:dyDescent="0.25">
      <c r="A1928" s="4">
        <v>43546.250082002312</v>
      </c>
      <c r="B1928">
        <v>9.9087149256702167E-5</v>
      </c>
      <c r="C1928" s="9">
        <f>$E$4*Table154[[#This Row],[Potenza media oraria consumata normalizzata]]</f>
        <v>30.746742414354681</v>
      </c>
    </row>
    <row r="1929" x14ac:dyDescent="0.25">
      <c r="A1929" s="4">
        <v>43546.29174872685</v>
      </c>
      <c r="B1929">
        <v>9.818534563576065E-5</v>
      </c>
      <c r="C1929" s="9">
        <f>$E$4*Table154[[#This Row],[Potenza media oraria consumata normalizzata]]</f>
        <v>30.46691275077653</v>
      </c>
    </row>
    <row r="1930" x14ac:dyDescent="0.25">
      <c r="A1930" s="4">
        <v>43546.333415451387</v>
      </c>
      <c r="B1930">
        <v>1.0282894079725088E-4</v>
      </c>
      <c r="C1930" s="9">
        <f>$E$4*Table154[[#This Row],[Potenza media oraria consumata normalizzata]]</f>
        <v>31.907820329386947</v>
      </c>
    </row>
    <row r="1931" x14ac:dyDescent="0.25">
      <c r="A1931" s="4">
        <v>43546.375082175924</v>
      </c>
      <c r="B1931">
        <v>1.0603506062256498E-4</v>
      </c>
      <c r="C1931" s="9">
        <f>$E$4*Table154[[#This Row],[Potenza media oraria consumata normalizzata]]</f>
        <v>32.902679311181913</v>
      </c>
    </row>
    <row r="1932" x14ac:dyDescent="0.25">
      <c r="A1932" s="4">
        <v>43546.416748900461</v>
      </c>
      <c r="B1932">
        <v>9.4486374466264735E-5</v>
      </c>
      <c r="C1932" s="9">
        <f>$E$4*Table154[[#This Row],[Potenza media oraria consumata normalizzata]]</f>
        <v>29.319121996881947</v>
      </c>
    </row>
    <row r="1933" x14ac:dyDescent="0.25">
      <c r="A1933" s="4">
        <v>43546.458415624998</v>
      </c>
      <c r="B1933">
        <v>1.0331330787941247E-4</v>
      </c>
      <c r="C1933" s="9">
        <f>$E$4*Table154[[#This Row],[Potenza media oraria consumata normalizzata]]</f>
        <v>32.058119434981691</v>
      </c>
    </row>
    <row r="1934" x14ac:dyDescent="0.25">
      <c r="A1934" s="4">
        <v>43546.500082349536</v>
      </c>
      <c r="B1934">
        <v>1.2592395817284611E-4</v>
      </c>
      <c r="C1934" s="9">
        <f>$E$4*Table154[[#This Row],[Potenza media oraria consumata normalizzata]]</f>
        <v>39.074204221034151</v>
      </c>
    </row>
    <row r="1935" x14ac:dyDescent="0.25">
      <c r="A1935" s="4">
        <v>43546.541749074073</v>
      </c>
      <c r="B1935">
        <v>9.0694899565570684E-5</v>
      </c>
      <c r="C1935" s="9">
        <f>$E$4*Table154[[#This Row],[Potenza media oraria consumata normalizzata]]</f>
        <v>28.142627335196583</v>
      </c>
    </row>
    <row r="1936" x14ac:dyDescent="0.25">
      <c r="A1936" s="4">
        <v>43546.58341579861</v>
      </c>
      <c r="B1936">
        <v>9.5352229868481215E-5</v>
      </c>
      <c r="C1936" s="9">
        <f>$E$4*Table154[[#This Row],[Potenza media oraria consumata normalizzata]]</f>
        <v>29.587796928189722</v>
      </c>
    </row>
    <row r="1937" x14ac:dyDescent="0.25">
      <c r="A1937" s="4">
        <v>43546.625082523147</v>
      </c>
      <c r="B1937">
        <v>8.7506350735777144E-5</v>
      </c>
      <c r="C1937" s="9">
        <f>$E$4*Table154[[#This Row],[Potenza media oraria consumata normalizzata]]</f>
        <v>27.153220633311648</v>
      </c>
    </row>
    <row r="1938" x14ac:dyDescent="0.25">
      <c r="A1938" s="4">
        <v>43546.666749247684</v>
      </c>
      <c r="B1938">
        <v>8.4451125526269116E-5</v>
      </c>
      <c r="C1938" s="9">
        <f>$E$4*Table154[[#This Row],[Potenza media oraria consumata normalizzata]]</f>
        <v>26.205184250801306</v>
      </c>
    </row>
    <row r="1939" x14ac:dyDescent="0.25">
      <c r="A1939" s="4">
        <v>43546.708415972222</v>
      </c>
      <c r="B1939">
        <v>1.0851822080140603E-4</v>
      </c>
      <c r="C1939" s="9">
        <f>$E$4*Table154[[#This Row],[Potenza media oraria consumata normalizzata]]</f>
        <v>33.673203914676293</v>
      </c>
    </row>
    <row r="1940" x14ac:dyDescent="0.25">
      <c r="A1940" s="4">
        <v>43546.750082696759</v>
      </c>
      <c r="B1940">
        <v>1.6956021371685153E-4</v>
      </c>
      <c r="C1940" s="9">
        <f>$E$4*Table154[[#This Row],[Potenza media oraria consumata normalizzata]]</f>
        <v>52.614534316339032</v>
      </c>
    </row>
    <row r="1941" x14ac:dyDescent="0.25">
      <c r="A1941" s="4">
        <v>43546.791749421296</v>
      </c>
      <c r="B1941">
        <v>1.3896996870351453E-4</v>
      </c>
      <c r="C1941" s="9">
        <f>$E$4*Table154[[#This Row],[Potenza media oraria consumata normalizzata]]</f>
        <v>43.122381288700559</v>
      </c>
    </row>
    <row r="1942" x14ac:dyDescent="0.25">
      <c r="A1942" s="4">
        <v>43546.833416145833</v>
      </c>
      <c r="B1942">
        <v>1.1072724011564389E-4</v>
      </c>
      <c r="C1942" s="9">
        <f>$E$4*Table154[[#This Row],[Potenza media oraria consumata normalizzata]]</f>
        <v>34.358662607884298</v>
      </c>
    </row>
    <row r="1943" x14ac:dyDescent="0.25">
      <c r="A1943" s="4">
        <v>43546.875082870371</v>
      </c>
      <c r="B1943">
        <v>1.3198915015362654E-4</v>
      </c>
      <c r="C1943" s="9">
        <f>$E$4*Table154[[#This Row],[Potenza media oraria consumata normalizzata]]</f>
        <v>40.956233292670312</v>
      </c>
    </row>
    <row r="1944" x14ac:dyDescent="0.25">
      <c r="A1944" s="4">
        <v>43546.916749594908</v>
      </c>
      <c r="B1944">
        <v>8.3190080200714906E-5</v>
      </c>
      <c r="C1944" s="9">
        <f>$E$4*Table154[[#This Row],[Potenza media oraria consumata normalizzata]]</f>
        <v>25.813881886281834</v>
      </c>
    </row>
    <row r="1945" x14ac:dyDescent="0.25">
      <c r="A1945" s="4">
        <v>43546.958416319445</v>
      </c>
      <c r="B1945">
        <v>9.0323950325030009E-5</v>
      </c>
      <c r="C1945" s="9">
        <f>$E$4*Table154[[#This Row],[Potenza media oraria consumata normalizzata]]</f>
        <v>28.027521785856813</v>
      </c>
    </row>
    <row r="1946" x14ac:dyDescent="0.25">
      <c r="A1946" s="4">
        <v>43547.000083043982</v>
      </c>
      <c r="B1946">
        <v>6.1135321518576753E-5</v>
      </c>
      <c r="C1946" s="9">
        <f>$E$4*Table154[[#This Row],[Potenza media oraria consumata normalizzata]]</f>
        <v>18.970290267214367</v>
      </c>
    </row>
    <row r="1947" x14ac:dyDescent="0.25">
      <c r="A1947" s="4">
        <v>43547.041749768519</v>
      </c>
      <c r="B1947">
        <v>6.9469496164558897E-5</v>
      </c>
      <c r="C1947" s="9">
        <f>$E$4*Table154[[#This Row],[Potenza media oraria consumata normalizzata]]</f>
        <v>21.556384659862626</v>
      </c>
    </row>
    <row r="1948" x14ac:dyDescent="0.25">
      <c r="A1948" s="4">
        <v>43547.083416493057</v>
      </c>
      <c r="B1948">
        <v>7.7309854433058419E-5</v>
      </c>
      <c r="C1948" s="9">
        <f>$E$4*Table154[[#This Row],[Potenza media oraria consumata normalizzata]]</f>
        <v>23.989247830578027</v>
      </c>
    </row>
    <row r="1949" x14ac:dyDescent="0.25">
      <c r="A1949" s="4">
        <v>43547.125083217594</v>
      </c>
      <c r="B1949">
        <v>8.1941330504018962E-5</v>
      </c>
      <c r="C1949" s="9">
        <f>$E$4*Table154[[#This Row],[Potenza media oraria consumata normalizzata]]</f>
        <v>25.426394855397085</v>
      </c>
    </row>
    <row r="1950" x14ac:dyDescent="0.25">
      <c r="A1950" s="4">
        <v>43547.166749942131</v>
      </c>
      <c r="B1950">
        <v>8.320098646782121E-5</v>
      </c>
      <c r="C1950" s="9">
        <f>$E$4*Table154[[#This Row],[Potenza media oraria consumata normalizzata]]</f>
        <v>25.817266100964922</v>
      </c>
    </row>
    <row r="1951" x14ac:dyDescent="0.25">
      <c r="A1951" s="4">
        <v>43547.208416666668</v>
      </c>
      <c r="B1951">
        <v>1.0317040818396368E-4</v>
      </c>
      <c r="C1951" s="9">
        <f>$E$4*Table154[[#This Row],[Potenza media oraria consumata normalizzata]]</f>
        <v>32.013777659483928</v>
      </c>
    </row>
    <row r="1952" x14ac:dyDescent="0.25">
      <c r="A1952" s="4">
        <v>43547.250083391205</v>
      </c>
      <c r="B1952">
        <v>9.2456153440093704E-5</v>
      </c>
      <c r="C1952" s="9">
        <f>$E$4*Table154[[#This Row],[Potenza media oraria consumata normalizzata]]</f>
        <v>28.689144412461076</v>
      </c>
    </row>
    <row r="1953" x14ac:dyDescent="0.25">
      <c r="A1953" s="4">
        <v>43547.291750115743</v>
      </c>
      <c r="B1953">
        <v>7.571261615094443E-5</v>
      </c>
      <c r="C1953" s="9">
        <f>$E$4*Table154[[#This Row],[Potenza media oraria consumata normalizzata]]</f>
        <v>23.493624791638055</v>
      </c>
    </row>
    <row r="1954" x14ac:dyDescent="0.25">
      <c r="A1954" s="4">
        <v>43547.33341684028</v>
      </c>
      <c r="B1954">
        <v>9.142070852758292E-5</v>
      </c>
      <c r="C1954" s="9">
        <f>$E$4*Table154[[#This Row],[Potenza media oraria consumata normalizzata]]</f>
        <v>28.367845856108978</v>
      </c>
    </row>
    <row r="1955" x14ac:dyDescent="0.25">
      <c r="A1955" s="4">
        <v>43547.375083564817</v>
      </c>
      <c r="B1955">
        <v>7.7396155046393234E-5</v>
      </c>
      <c r="C1955" s="9">
        <f>$E$4*Table154[[#This Row],[Potenza media oraria consumata normalizzata]]</f>
        <v>24.016026910895821</v>
      </c>
    </row>
    <row r="1956" x14ac:dyDescent="0.25">
      <c r="A1956" s="4">
        <v>43547.416750289354</v>
      </c>
      <c r="B1956">
        <v>1.1888087218308331E-4</v>
      </c>
      <c r="C1956" s="9">
        <f>$E$4*Table154[[#This Row],[Potenza media oraria consumata normalizzata]]</f>
        <v>36.888734638410753</v>
      </c>
    </row>
    <row r="1957" x14ac:dyDescent="0.25">
      <c r="A1957" s="4">
        <v>43547.458417013891</v>
      </c>
      <c r="B1957">
        <v>1.2122087457880702E-4</v>
      </c>
      <c r="C1957" s="9">
        <f>$E$4*Table154[[#This Row],[Potenza media oraria consumata normalizzata]]</f>
        <v>37.614837381803817</v>
      </c>
    </row>
    <row r="1958" x14ac:dyDescent="0.25">
      <c r="A1958" s="4">
        <v>43547.500083738429</v>
      </c>
      <c r="B1958">
        <v>1.2277927405490117E-4</v>
      </c>
      <c r="C1958" s="9">
        <f>$E$4*Table154[[#This Row],[Potenza media oraria consumata normalizzata]]</f>
        <v>38.098408739235829</v>
      </c>
    </row>
    <row r="1959" x14ac:dyDescent="0.25">
      <c r="A1959" s="4">
        <v>43547.541750462966</v>
      </c>
      <c r="B1959">
        <v>1.2801683980248699E-4</v>
      </c>
      <c r="C1959" s="9">
        <f>$E$4*Table154[[#This Row],[Potenza media oraria consumata normalizzata]]</f>
        <v>39.723625390711717</v>
      </c>
    </row>
    <row r="1960" x14ac:dyDescent="0.25">
      <c r="A1960" s="4">
        <v>43547.583417187503</v>
      </c>
      <c r="B1960">
        <v>8.8834576393462185E-5</v>
      </c>
      <c r="C1960" s="9">
        <f>$E$4*Table154[[#This Row],[Potenza media oraria consumata normalizzata]]</f>
        <v>27.565369054891317</v>
      </c>
    </row>
    <row r="1961" x14ac:dyDescent="0.25">
      <c r="A1961" s="4">
        <v>43547.62508391204</v>
      </c>
      <c r="B1961">
        <v>9.4738477708076723E-5</v>
      </c>
      <c r="C1961" s="9">
        <f>$E$4*Table154[[#This Row],[Potenza media oraria consumata normalizzata]]</f>
        <v>29.397349632816208</v>
      </c>
    </row>
    <row r="1962" x14ac:dyDescent="0.25">
      <c r="A1962" s="4">
        <v>43547.666750636577</v>
      </c>
      <c r="B1962">
        <v>8.5912042035379233E-5</v>
      </c>
      <c r="C1962" s="9">
        <f>$E$4*Table154[[#This Row],[Potenza media oraria consumata normalizzata]]</f>
        <v>26.658506643578175</v>
      </c>
    </row>
    <row r="1963" x14ac:dyDescent="0.25">
      <c r="A1963" s="4">
        <v>43547.708417361115</v>
      </c>
      <c r="B1963">
        <v>1.1824435910557105E-4</v>
      </c>
      <c r="C1963" s="9">
        <f>$E$4*Table154[[#This Row],[Potenza media oraria consumata normalizzata]]</f>
        <v>36.691224630458699</v>
      </c>
    </row>
    <row r="1964" x14ac:dyDescent="0.25">
      <c r="A1964" s="4">
        <v>43547.750084085645</v>
      </c>
      <c r="B1964">
        <v>1.4709133048831577E-4</v>
      </c>
      <c r="C1964" s="9">
        <f>$E$4*Table154[[#This Row],[Potenza media oraria consumata normalizzata]]</f>
        <v>45.642439850524383</v>
      </c>
    </row>
    <row r="1965" x14ac:dyDescent="0.25">
      <c r="A1965" s="4">
        <v>43547.791750810182</v>
      </c>
      <c r="B1965">
        <v>1.2433029090064756E-4</v>
      </c>
      <c r="C1965" s="9">
        <f>$E$4*Table154[[#This Row],[Potenza media oraria consumata normalizzata]]</f>
        <v>38.579689266470936</v>
      </c>
    </row>
    <row r="1966" x14ac:dyDescent="0.25">
      <c r="A1966" s="4">
        <v>43547.833417534719</v>
      </c>
      <c r="B1966">
        <v>1.1788179822474194E-4</v>
      </c>
      <c r="C1966" s="9">
        <f>$E$4*Table154[[#This Row],[Potenza media oraria consumata normalizzata]]</f>
        <v>36.578721989137421</v>
      </c>
    </row>
    <row r="1967" x14ac:dyDescent="0.25">
      <c r="A1967" s="4">
        <v>43547.875084259256</v>
      </c>
      <c r="B1967">
        <v>1.0058423898112234E-4</v>
      </c>
      <c r="C1967" s="9">
        <f>$E$4*Table154[[#This Row],[Potenza media oraria consumata normalizzata]]</f>
        <v>31.211289355842261</v>
      </c>
    </row>
    <row r="1968" x14ac:dyDescent="0.25">
      <c r="A1968" s="4">
        <v>43547.916750983793</v>
      </c>
      <c r="B1968">
        <v>9.5922881445087486E-5</v>
      </c>
      <c r="C1968" s="9">
        <f>$E$4*Table154[[#This Row],[Potenza media oraria consumata normalizzata]]</f>
        <v>29.764870112410648</v>
      </c>
    </row>
    <row r="1969" x14ac:dyDescent="0.25">
      <c r="A1969" s="4">
        <v>43547.958417708331</v>
      </c>
      <c r="B1969">
        <v>1.0109250090913244E-4</v>
      </c>
      <c r="C1969" s="9">
        <f>$E$4*Table154[[#This Row],[Potenza media oraria consumata normalizzata]]</f>
        <v>31.369003032103794</v>
      </c>
    </row>
    <row r="1970" x14ac:dyDescent="0.25">
      <c r="A1970" s="4">
        <v>43548.000084432868</v>
      </c>
      <c r="B1970">
        <v>7.8381226904777066E-5</v>
      </c>
      <c r="C1970" s="9">
        <f>$E$4*Table154[[#This Row],[Potenza media oraria consumata normalizzata]]</f>
        <v>24.321694708552325</v>
      </c>
    </row>
    <row r="1971" x14ac:dyDescent="0.25">
      <c r="A1971" s="4">
        <v>43548.041751157405</v>
      </c>
      <c r="B1971">
        <v>7.422391152778424E-5</v>
      </c>
      <c r="C1971" s="9">
        <f>$E$4*Table154[[#This Row],[Potenza media oraria consumata normalizzata]]</f>
        <v>23.03167974707145</v>
      </c>
    </row>
    <row r="1972" x14ac:dyDescent="0.25">
      <c r="A1972" s="4">
        <v>43548.083417881942</v>
      </c>
      <c r="B1972">
        <v>7.5597791900411824E-5</v>
      </c>
      <c r="C1972" s="9">
        <f>$E$4*Table154[[#This Row],[Potenza media oraria consumata normalizzata]]</f>
        <v>23.457994826697789</v>
      </c>
    </row>
    <row r="1973" x14ac:dyDescent="0.25">
      <c r="A1973" s="4">
        <v>43548.12508460648</v>
      </c>
      <c r="B1973">
        <v>6.4210879716520601E-5</v>
      </c>
      <c r="C1973" s="9">
        <f>$E$4*Table154[[#This Row],[Potenza media oraria consumata normalizzata]]</f>
        <v>19.924635976036342</v>
      </c>
    </row>
    <row r="1974" x14ac:dyDescent="0.25">
      <c r="A1974" s="4">
        <v>43548.166751331017</v>
      </c>
      <c r="B1974">
        <v>8.2290541641679845E-5</v>
      </c>
      <c r="C1974" s="9">
        <f>$E$4*Table154[[#This Row],[Potenza media oraria consumata normalizzata]]</f>
        <v>25.534755071413255</v>
      </c>
    </row>
    <row r="1975" x14ac:dyDescent="0.25">
      <c r="A1975" s="4">
        <v>43548.208418055554</v>
      </c>
      <c r="B1975">
        <v>8.4656592580284061E-5</v>
      </c>
      <c r="C1975" s="9">
        <f>$E$4*Table154[[#This Row],[Potenza media oraria consumata normalizzata]]</f>
        <v>26.268940677662144</v>
      </c>
    </row>
    <row r="1976" x14ac:dyDescent="0.25">
      <c r="A1976" s="4">
        <v>43548.250084780091</v>
      </c>
      <c r="B1976">
        <v>1.0805801847865144E-4</v>
      </c>
      <c r="C1976" s="9">
        <f>$E$4*Table154[[#This Row],[Potenza media oraria consumata normalizzata]]</f>
        <v>33.530403133925546</v>
      </c>
    </row>
    <row r="1977" x14ac:dyDescent="0.25">
      <c r="A1977" s="4">
        <v>43548.291751504628</v>
      </c>
      <c r="B1977">
        <v>8.8710348464020059E-5</v>
      </c>
      <c r="C1977" s="9">
        <f>$E$4*Table154[[#This Row],[Potenza media oraria consumata normalizzata]]</f>
        <v>27.526821128385425</v>
      </c>
    </row>
    <row r="1978" x14ac:dyDescent="0.25">
      <c r="A1978" s="4">
        <v>43548.333418229166</v>
      </c>
      <c r="B1978">
        <v>8.356361808014971E-5</v>
      </c>
      <c r="C1978" s="9">
        <f>$E$4*Table154[[#This Row],[Potenza media oraria consumata normalizzata]]</f>
        <v>25.929790690270455</v>
      </c>
    </row>
    <row r="1979" x14ac:dyDescent="0.25">
      <c r="A1979" s="4">
        <v>43548.375084953703</v>
      </c>
      <c r="B1979">
        <v>8.8160038263726466E-5</v>
      </c>
      <c r="C1979" s="9">
        <f>$E$4*Table154[[#This Row],[Potenza media oraria consumata normalizzata]]</f>
        <v>27.356059873234322</v>
      </c>
    </row>
    <row r="1980" x14ac:dyDescent="0.25">
      <c r="A1980" s="4">
        <v>43548.41675167824</v>
      </c>
      <c r="B1980">
        <v>1.045620540368647E-4</v>
      </c>
      <c r="C1980" s="9">
        <f>$E$4*Table154[[#This Row],[Potenza media oraria consumata normalizzata]]</f>
        <v>32.445605367639118</v>
      </c>
    </row>
    <row r="1981" x14ac:dyDescent="0.25">
      <c r="A1981" s="4">
        <v>43548.458418402777</v>
      </c>
      <c r="B1981">
        <v>1.1515962758693386E-4</v>
      </c>
      <c r="C1981" s="9">
        <f>$E$4*Table154[[#This Row],[Potenza media oraria consumata normalizzata]]</f>
        <v>35.734032440225576</v>
      </c>
    </row>
    <row r="1982" x14ac:dyDescent="0.25">
      <c r="A1982" s="4">
        <v>43548.500085127314</v>
      </c>
      <c r="B1982">
        <v>1.1505376917353541E-4</v>
      </c>
      <c r="C1982" s="9">
        <f>$E$4*Table154[[#This Row],[Potenza media oraria consumata normalizzata]]</f>
        <v>35.701184574548037</v>
      </c>
    </row>
    <row r="1983" x14ac:dyDescent="0.25">
      <c r="A1983" s="4">
        <v>43548.541751851852</v>
      </c>
      <c r="B1983">
        <v>8.4972904423170429E-5</v>
      </c>
      <c r="C1983" s="9">
        <f>$E$4*Table154[[#This Row],[Potenza media oraria consumata normalizzata]]</f>
        <v>26.367092242509784</v>
      </c>
    </row>
    <row r="1984" x14ac:dyDescent="0.25">
      <c r="A1984" s="4">
        <v>43548.583418576389</v>
      </c>
      <c r="B1984">
        <v>1.086961405137272E-4</v>
      </c>
      <c r="C1984" s="9">
        <f>$E$4*Table154[[#This Row],[Potenza media oraria consumata normalizzata]]</f>
        <v>33.72841240140955</v>
      </c>
    </row>
    <row r="1985" x14ac:dyDescent="0.25">
      <c r="A1985" s="4">
        <v>43548.625085300926</v>
      </c>
      <c r="B1985">
        <v>1.1651480417982282E-4</v>
      </c>
      <c r="C1985" s="9">
        <f>$E$4*Table154[[#This Row],[Potenza media oraria consumata normalizzata]]</f>
        <v>36.154543736999024</v>
      </c>
    </row>
    <row r="1986" x14ac:dyDescent="0.25">
      <c r="A1986" s="4">
        <v>43548.666752025463</v>
      </c>
      <c r="B1986">
        <v>1.1618689418403614E-4</v>
      </c>
      <c r="C1986" s="9">
        <f>$E$4*Table154[[#This Row],[Potenza media oraria consumata normalizzata]]</f>
        <v>36.052793265306413</v>
      </c>
    </row>
    <row r="1987" x14ac:dyDescent="0.25">
      <c r="A1987" s="4">
        <v>43548.70841875</v>
      </c>
      <c r="B1987">
        <v>9.4395642394257614E-5</v>
      </c>
      <c r="C1987" s="9">
        <f>$E$4*Table154[[#This Row],[Potenza media oraria consumata normalizzata]]</f>
        <v>29.290967834938137</v>
      </c>
    </row>
    <row r="1988" x14ac:dyDescent="0.25">
      <c r="A1988" s="4">
        <v>43548.750085474538</v>
      </c>
      <c r="B1988">
        <v>9.18235365393301E-5</v>
      </c>
      <c r="C1988" s="9">
        <f>$E$4*Table154[[#This Row],[Potenza media oraria consumata normalizzata]]</f>
        <v>28.492843388154132</v>
      </c>
    </row>
    <row r="1989" x14ac:dyDescent="0.25">
      <c r="A1989" s="4">
        <v>43548.791752199075</v>
      </c>
      <c r="B1989">
        <v>1.4054550388173623E-4</v>
      </c>
      <c r="C1989" s="9">
        <f>$E$4*Table154[[#This Row],[Potenza media oraria consumata normalizzata]]</f>
        <v>43.611269854502751</v>
      </c>
    </row>
    <row r="1990" x14ac:dyDescent="0.25">
      <c r="A1990" s="4">
        <v>43548.833418923612</v>
      </c>
      <c r="B1990">
        <v>1.3063113498330148E-4</v>
      </c>
      <c r="C1990" s="9">
        <f>$E$4*Table154[[#This Row],[Potenza media oraria consumata normalizzata]]</f>
        <v>40.534841185318449</v>
      </c>
    </row>
    <row r="1991" x14ac:dyDescent="0.25">
      <c r="A1991" s="4">
        <v>43548.875085648149</v>
      </c>
      <c r="B1991">
        <v>1.1583026971002086E-4</v>
      </c>
      <c r="C1991" s="9">
        <f>$E$4*Table154[[#This Row],[Potenza media oraria consumata normalizzata]]</f>
        <v>35.942132691019474</v>
      </c>
    </row>
    <row r="1992" x14ac:dyDescent="0.25">
      <c r="A1992" s="4">
        <v>43548.916752372686</v>
      </c>
      <c r="B1992">
        <v>9.0740671039820622E-5</v>
      </c>
      <c r="C1992" s="9">
        <f>$E$4*Table154[[#This Row],[Potenza media oraria consumata normalizzata]]</f>
        <v>28.156830223656339</v>
      </c>
    </row>
    <row r="1993" x14ac:dyDescent="0.25">
      <c r="A1993" s="4">
        <v>43548.958419097224</v>
      </c>
      <c r="B1993">
        <v>7.1223100077107766E-5</v>
      </c>
      <c r="C1993" s="9">
        <f>$E$4*Table154[[#This Row],[Potenza media oraria consumata normalizzata]]</f>
        <v>22.100527953926541</v>
      </c>
    </row>
    <row r="1994" x14ac:dyDescent="0.25">
      <c r="A1994" s="4">
        <v>43549.000085821761</v>
      </c>
      <c r="B1994">
        <v>8.642287752158649E-5</v>
      </c>
      <c r="C1994" s="9">
        <f>$E$4*Table154[[#This Row],[Potenza media oraria consumata normalizzata]]</f>
        <v>26.817018894948287</v>
      </c>
    </row>
    <row r="1995" x14ac:dyDescent="0.25">
      <c r="A1995" s="4">
        <v>43549.041752546298</v>
      </c>
      <c r="B1995">
        <v>8.5392211872316429E-5</v>
      </c>
      <c r="C1995" s="9">
        <f>$E$4*Table154[[#This Row],[Potenza media oraria consumata normalizzata]]</f>
        <v>26.497203343979788</v>
      </c>
    </row>
    <row r="1996" x14ac:dyDescent="0.25">
      <c r="A1996" s="4">
        <v>43549.083419270835</v>
      </c>
      <c r="B1996">
        <v>6.6681812901518052E-5</v>
      </c>
      <c r="C1996" s="9">
        <f>$E$4*Table154[[#This Row],[Potenza media oraria consumata normalizzata]]</f>
        <v>20.691366543341051</v>
      </c>
    </row>
    <row r="1997" x14ac:dyDescent="0.25">
      <c r="A1997" s="4">
        <v>43549.125085995373</v>
      </c>
      <c r="B1997">
        <v>7.7553640206593082E-5</v>
      </c>
      <c r="C1997" s="9">
        <f>$E$4*Table154[[#This Row],[Potenza media oraria consumata normalizzata]]</f>
        <v>24.064894556105834</v>
      </c>
    </row>
    <row r="1998" x14ac:dyDescent="0.25">
      <c r="A1998" s="4">
        <v>43549.16675271991</v>
      </c>
      <c r="B1998">
        <v>1.072659534854345E-4</v>
      </c>
      <c r="C1998" s="9">
        <f>$E$4*Table154[[#This Row],[Potenza media oraria consumata normalizzata]]</f>
        <v>33.284625366530328</v>
      </c>
    </row>
    <row r="1999" x14ac:dyDescent="0.25">
      <c r="A1999" s="4">
        <v>43549.208419444447</v>
      </c>
      <c r="B1999">
        <v>9.7390901070062234E-5</v>
      </c>
      <c r="C1999" s="9">
        <f>$E$4*Table154[[#This Row],[Potenza media oraria consumata normalizzata]]</f>
        <v>30.22039660204031</v>
      </c>
    </row>
    <row r="2000" x14ac:dyDescent="0.25">
      <c r="A2000" s="4">
        <v>43549.250086168984</v>
      </c>
      <c r="B2000">
        <v>1.0839969290031333E-4</v>
      </c>
      <c r="C2000" s="9">
        <f>$E$4*Table154[[#This Row],[Potenza media oraria consumata normalizzata]]</f>
        <v>33.636424706967226</v>
      </c>
    </row>
    <row r="2001" x14ac:dyDescent="0.25">
      <c r="A2001" s="4">
        <v>43549.291752893521</v>
      </c>
      <c r="B2001">
        <v>1.1737048132654001E-4</v>
      </c>
      <c r="C2001" s="9">
        <f>$E$4*Table154[[#This Row],[Potenza media oraria consumata normalizzata]]</f>
        <v>36.420060355625367</v>
      </c>
    </row>
    <row r="2002" x14ac:dyDescent="0.25">
      <c r="A2002" s="4">
        <v>43549.333419618059</v>
      </c>
      <c r="B2002">
        <v>9.1357207756620541E-5</v>
      </c>
      <c r="C2002" s="9">
        <f>$E$4*Table154[[#This Row],[Potenza media oraria consumata normalizzata]]</f>
        <v>28.348141566879352</v>
      </c>
    </row>
    <row r="2003" x14ac:dyDescent="0.25">
      <c r="A2003" s="4">
        <v>43549.375086342596</v>
      </c>
      <c r="B2003">
        <v>1.2869813190342485E-4</v>
      </c>
      <c r="C2003" s="9">
        <f>$E$4*Table154[[#This Row],[Potenza media oraria consumata normalizzata]]</f>
        <v>39.935030329632731</v>
      </c>
    </row>
    <row r="2004" x14ac:dyDescent="0.25">
      <c r="A2004" s="4">
        <v>43549.416753067133</v>
      </c>
      <c r="B2004">
        <v>1.010484946209858E-4</v>
      </c>
      <c r="C2004" s="9">
        <f>$E$4*Table154[[#This Row],[Potenza media oraria consumata normalizzata]]</f>
        <v>31.355347880891891</v>
      </c>
    </row>
    <row r="2005" x14ac:dyDescent="0.25">
      <c r="A2005" s="4">
        <v>43549.45841979167</v>
      </c>
      <c r="B2005">
        <v>1.2543215086398491E-4</v>
      </c>
      <c r="C2005" s="9">
        <f>$E$4*Table154[[#This Row],[Potenza media oraria consumata normalizzata]]</f>
        <v>38.92159641309452</v>
      </c>
    </row>
    <row r="2006" x14ac:dyDescent="0.25">
      <c r="A2006" s="4">
        <v>43549.5000865162</v>
      </c>
      <c r="B2006">
        <v>1.3067157812888608E-4</v>
      </c>
      <c r="C2006" s="9">
        <f>$E$4*Table154[[#This Row],[Potenza media oraria consumata normalizzata]]</f>
        <v>40.547390693393353</v>
      </c>
    </row>
    <row r="2007" x14ac:dyDescent="0.25">
      <c r="A2007" s="4">
        <v>43549.541753240737</v>
      </c>
      <c r="B2007">
        <v>1.1103672072424627E-4</v>
      </c>
      <c r="C2007" s="9">
        <f>$E$4*Table154[[#This Row],[Potenza media oraria consumata normalizzata]]</f>
        <v>34.454694440733618</v>
      </c>
    </row>
    <row r="2008" x14ac:dyDescent="0.25">
      <c r="A2008" s="4">
        <v>43549.583419965275</v>
      </c>
      <c r="B2008">
        <v>9.3787336713431444E-5</v>
      </c>
      <c r="C2008" s="9">
        <f>$E$4*Table154[[#This Row],[Potenza media oraria consumata normalizzata]]</f>
        <v>29.102210582177776</v>
      </c>
    </row>
    <row r="2009" x14ac:dyDescent="0.25">
      <c r="A2009" s="4">
        <v>43549.625086689812</v>
      </c>
      <c r="B2009">
        <v>1.0301786740793688E-4</v>
      </c>
      <c r="C2009" s="9">
        <f>$E$4*Table154[[#This Row],[Potenza media oraria consumata normalizzata]]</f>
        <v>31.966444256682813</v>
      </c>
    </row>
    <row r="2010" x14ac:dyDescent="0.25">
      <c r="A2010" s="4">
        <v>43549.666753414349</v>
      </c>
      <c r="B2010">
        <v>1.023140477335987E-4</v>
      </c>
      <c r="C2010" s="9">
        <f>$E$4*Table154[[#This Row],[Potenza media oraria consumata normalizzata]]</f>
        <v>31.748049011735677</v>
      </c>
    </row>
    <row r="2011" x14ac:dyDescent="0.25">
      <c r="A2011" s="4">
        <v>43549.708420138886</v>
      </c>
      <c r="B2011">
        <v>1.3251325023343582E-4</v>
      </c>
      <c r="C2011" s="9">
        <f>$E$4*Table154[[#This Row],[Potenza media oraria consumata normalizzata]]</f>
        <v>41.118861547435131</v>
      </c>
    </row>
    <row r="2012" x14ac:dyDescent="0.25">
      <c r="A2012" s="4">
        <v>43549.750086863423</v>
      </c>
      <c r="B2012">
        <v>1.7438838794766746E-4</v>
      </c>
      <c r="C2012" s="9">
        <f>$E$4*Table154[[#This Row],[Potenza media oraria consumata normalizzata]]</f>
        <v>54.112716780161215</v>
      </c>
    </row>
    <row r="2013" x14ac:dyDescent="0.25">
      <c r="A2013" s="4">
        <v>43549.791753587961</v>
      </c>
      <c r="B2013">
        <v>1.5018686890304561E-4</v>
      </c>
      <c r="C2013" s="9">
        <f>$E$4*Table154[[#This Row],[Potenza media oraria consumata normalizzata]]</f>
        <v>46.602985420615056</v>
      </c>
    </row>
    <row r="2014" x14ac:dyDescent="0.25">
      <c r="A2014" s="4">
        <v>43549.833420312498</v>
      </c>
      <c r="B2014">
        <v>1.4442463531946775E-4</v>
      </c>
      <c r="C2014" s="9">
        <f>$E$4*Table154[[#This Row],[Potenza media oraria consumata normalizzata]]</f>
        <v>44.814964339630848</v>
      </c>
    </row>
    <row r="2015" x14ac:dyDescent="0.25">
      <c r="A2015" s="4">
        <v>43549.875087037035</v>
      </c>
      <c r="B2015">
        <v>1.0953148021826156E-4</v>
      </c>
      <c r="C2015" s="9">
        <f>$E$4*Table154[[#This Row],[Potenza media oraria consumata normalizzata]]</f>
        <v>33.987618311726564</v>
      </c>
    </row>
    <row r="2016" x14ac:dyDescent="0.25">
      <c r="A2016" s="4">
        <v>43549.916753761572</v>
      </c>
      <c r="B2016">
        <v>8.8530071259264217E-5</v>
      </c>
      <c r="C2016" s="9">
        <f>$E$4*Table154[[#This Row],[Potenza media oraria consumata normalizzata]]</f>
        <v>27.470881111749687</v>
      </c>
    </row>
    <row r="2017" x14ac:dyDescent="0.25">
      <c r="A2017" s="4">
        <v>43549.958420486109</v>
      </c>
      <c r="B2017">
        <v>9.3491073735730659E-5</v>
      </c>
      <c r="C2017" s="9">
        <f>$E$4*Table154[[#This Row],[Potenza media oraria consumata normalizzata]]</f>
        <v>29.010280180197224</v>
      </c>
    </row>
    <row r="2018" x14ac:dyDescent="0.25">
      <c r="A2018" s="4">
        <v>43550.000087210647</v>
      </c>
      <c r="B2018">
        <v>6.587016534955194E-5</v>
      </c>
      <c r="C2018" s="9">
        <f>$E$4*Table154[[#This Row],[Potenza media oraria consumata normalizzata]]</f>
        <v>20.439512307965966</v>
      </c>
    </row>
    <row r="2019" x14ac:dyDescent="0.25">
      <c r="A2019" s="4">
        <v>43550.041753935184</v>
      </c>
      <c r="B2019">
        <v>7.4666533898398859E-5</v>
      </c>
      <c r="C2019" s="9">
        <f>$E$4*Table154[[#This Row],[Potenza media oraria consumata normalizzata]]</f>
        <v>23.169025468673166</v>
      </c>
    </row>
    <row r="2020" x14ac:dyDescent="0.25">
      <c r="A2020" s="4">
        <v>43550.083420659721</v>
      </c>
      <c r="B2020">
        <v>6.0609951821064133E-5</v>
      </c>
      <c r="C2020" s="9">
        <f>$E$4*Table154[[#This Row],[Potenza media oraria consumata normalizzata]]</f>
        <v>18.8072680500762</v>
      </c>
    </row>
    <row r="2021" x14ac:dyDescent="0.25">
      <c r="A2021" s="4">
        <v>43550.125087384258</v>
      </c>
      <c r="B2021">
        <v>7.5145476864599891E-5</v>
      </c>
      <c r="C2021" s="9">
        <f>$E$4*Table154[[#This Row],[Potenza media oraria consumata normalizzata]]</f>
        <v>23.317641471085345</v>
      </c>
    </row>
    <row r="2022" x14ac:dyDescent="0.25">
      <c r="A2022" s="4">
        <v>43550.166754108795</v>
      </c>
      <c r="B2022">
        <v>7.1915532946906799E-5</v>
      </c>
      <c r="C2022" s="9">
        <f>$E$4*Table154[[#This Row],[Potenza media oraria consumata normalizzata]]</f>
        <v>22.315389873425179</v>
      </c>
    </row>
    <row r="2023" x14ac:dyDescent="0.25">
      <c r="A2023" s="4">
        <v>43550.208420833333</v>
      </c>
      <c r="B2023">
        <v>8.7941232395378864E-5</v>
      </c>
      <c r="C2023" s="9">
        <f>$E$4*Table154[[#This Row],[Potenza media oraria consumata normalizzata]]</f>
        <v>27.288164412286061</v>
      </c>
    </row>
    <row r="2024" x14ac:dyDescent="0.25">
      <c r="A2024" s="4">
        <v>43550.25008755787</v>
      </c>
      <c r="B2024">
        <v>9.8465681281120507E-5</v>
      </c>
      <c r="C2024" s="9">
        <f>$E$4*Table154[[#This Row],[Potenza media oraria consumata normalizzata]]</f>
        <v>30.553900901531694</v>
      </c>
    </row>
    <row r="2025" x14ac:dyDescent="0.25">
      <c r="A2025" s="4">
        <v>43550.291754282407</v>
      </c>
      <c r="B2025">
        <v>8.9486419551207622E-5</v>
      </c>
      <c r="C2025" s="9">
        <f>$E$4*Table154[[#This Row],[Potenza media oraria consumata normalizzata]]</f>
        <v>27.767635986739727</v>
      </c>
    </row>
    <row r="2026" x14ac:dyDescent="0.25">
      <c r="A2026" s="4">
        <v>43550.333421006944</v>
      </c>
      <c r="B2026">
        <v>7.1028407989277763E-5</v>
      </c>
      <c r="C2026" s="9">
        <f>$E$4*Table154[[#This Row],[Potenza media oraria consumata normalizzata]]</f>
        <v>22.040114999072891</v>
      </c>
    </row>
    <row r="2027" x14ac:dyDescent="0.25">
      <c r="A2027" s="4">
        <v>43550.375087731481</v>
      </c>
      <c r="B2027">
        <v>8.0651454562282371E-5</v>
      </c>
      <c r="C2027" s="9">
        <f>$E$4*Table154[[#This Row],[Potenza media oraria consumata normalizzata]]</f>
        <v>25.026146350676221</v>
      </c>
    </row>
    <row r="2028" x14ac:dyDescent="0.25">
      <c r="A2028" s="4">
        <v>43550.416754456019</v>
      </c>
      <c r="B2028">
        <v>9.1690028513187645E-5</v>
      </c>
      <c r="C2028" s="9">
        <f>$E$4*Table154[[#This Row],[Potenza media oraria consumata normalizzata]]</f>
        <v>28.451415847642128</v>
      </c>
    </row>
    <row r="2029" x14ac:dyDescent="0.25">
      <c r="A2029" s="4">
        <v>43550.458421180556</v>
      </c>
      <c r="B2029">
        <v>9.5458885040579472E-5</v>
      </c>
      <c r="C2029" s="9">
        <f>$E$4*Table154[[#This Row],[Potenza media oraria consumata normalizzata]]</f>
        <v>29.620892028091809</v>
      </c>
    </row>
    <row r="2030" x14ac:dyDescent="0.25">
      <c r="A2030" s="4">
        <v>43550.500087905093</v>
      </c>
      <c r="B2030">
        <v>8.464685601524964E-5</v>
      </c>
      <c r="C2030" s="9">
        <f>$E$4*Table154[[#This Row],[Potenza media oraria consumata normalizzata]]</f>
        <v>26.265919421531962</v>
      </c>
    </row>
    <row r="2031" x14ac:dyDescent="0.25">
      <c r="A2031" s="4">
        <v>43550.54175462963</v>
      </c>
      <c r="B2031">
        <v>9.9098492549139027E-5</v>
      </c>
      <c r="C2031" s="9">
        <f>$E$4*Table154[[#This Row],[Potenza media oraria consumata normalizzata]]</f>
        <v>30.750262237997841</v>
      </c>
    </row>
    <row r="2032" x14ac:dyDescent="0.25">
      <c r="A2032" s="4">
        <v>43550.583421354168</v>
      </c>
      <c r="B2032">
        <v>1.1717977531366095E-4</v>
      </c>
      <c r="C2032" s="9">
        <f>$E$4*Table154[[#This Row],[Potenza media oraria consumata normalizzata]]</f>
        <v>36.360884279828994</v>
      </c>
    </row>
    <row r="2033" x14ac:dyDescent="0.25">
      <c r="A2033" s="4">
        <v>43550.625088078705</v>
      </c>
      <c r="B2033">
        <v>9.8125062118870337E-5</v>
      </c>
      <c r="C2033" s="9">
        <f>$E$4*Table154[[#This Row],[Potenza media oraria consumata normalizzata]]</f>
        <v>30.448206775485467</v>
      </c>
    </row>
    <row r="2034" x14ac:dyDescent="0.25">
      <c r="A2034" s="4">
        <v>43550.666754803242</v>
      </c>
      <c r="B2034">
        <v>1.1854688956323522E-4</v>
      </c>
      <c r="C2034" s="9">
        <f>$E$4*Table154[[#This Row],[Potenza media oraria consumata normalizzata]]</f>
        <v>36.785099831471889</v>
      </c>
    </row>
    <row r="2035" x14ac:dyDescent="0.25">
      <c r="A2035" s="4">
        <v>43550.708421527779</v>
      </c>
      <c r="B2035">
        <v>1.1172129955795044E-4</v>
      </c>
      <c r="C2035" s="9">
        <f>$E$4*Table154[[#This Row],[Potenza media oraria consumata normalizzata]]</f>
        <v>34.667119252832023</v>
      </c>
    </row>
    <row r="2036" x14ac:dyDescent="0.25">
      <c r="A2036" s="4">
        <v>43550.750088252316</v>
      </c>
      <c r="B2036">
        <v>1.7046956307287028E-4</v>
      </c>
      <c r="C2036" s="9">
        <f>$E$4*Table154[[#This Row],[Potenza media oraria consumata normalizzata]]</f>
        <v>52.896705421511648</v>
      </c>
    </row>
    <row r="2037" x14ac:dyDescent="0.25">
      <c r="A2037" s="4">
        <v>43550.791754976854</v>
      </c>
      <c r="B2037">
        <v>1.3347217616537375E-4</v>
      </c>
      <c r="C2037" s="9">
        <f>$E$4*Table154[[#This Row],[Potenza media oraria consumata normalizzata]]</f>
        <v>41.416416264115476</v>
      </c>
    </row>
    <row r="2038" x14ac:dyDescent="0.25">
      <c r="A2038" s="4">
        <v>43550.833421701391</v>
      </c>
      <c r="B2038">
        <v>1.1356054601212205E-4</v>
      </c>
      <c r="C2038" s="9">
        <f>$E$4*Table154[[#This Row],[Potenza media oraria consumata normalizzata]]</f>
        <v>35.237837427561473</v>
      </c>
    </row>
    <row r="2039" x14ac:dyDescent="0.25">
      <c r="A2039" s="4">
        <v>43550.875088425928</v>
      </c>
      <c r="B2039">
        <v>9.1871689417697479E-5</v>
      </c>
      <c r="C2039" s="9">
        <f>$E$4*Table154[[#This Row],[Potenza media oraria consumata normalizzata]]</f>
        <v>28.507785226311526</v>
      </c>
    </row>
    <row r="2040" x14ac:dyDescent="0.25">
      <c r="A2040" s="4">
        <v>43550.916755150465</v>
      </c>
      <c r="B2040">
        <v>1.0113204266470312E-4</v>
      </c>
      <c r="C2040" s="9">
        <f>$E$4*Table154[[#This Row],[Potenza media oraria consumata normalizzata]]</f>
        <v>31.381272838857377</v>
      </c>
    </row>
    <row r="2041" x14ac:dyDescent="0.25">
      <c r="A2041" s="4">
        <v>43550.958421875002</v>
      </c>
      <c r="B2041">
        <v>7.8243793301084629E-5</v>
      </c>
      <c r="C2041" s="9">
        <f>$E$4*Table154[[#This Row],[Potenza media oraria consumata normalizzata]]</f>
        <v>24.27904906132656</v>
      </c>
    </row>
    <row r="2042" x14ac:dyDescent="0.25">
      <c r="A2042" s="4">
        <v>43551.00008859954</v>
      </c>
      <c r="B2042">
        <v>8.7054351475556772E-5</v>
      </c>
      <c r="C2042" s="9">
        <f>$E$4*Table154[[#This Row],[Potenza media oraria consumata normalizzata]]</f>
        <v>27.012965262865265</v>
      </c>
    </row>
    <row r="2043" x14ac:dyDescent="0.25">
      <c r="A2043" s="4">
        <v>43551.041755324077</v>
      </c>
      <c r="B2043">
        <v>8.6965021383560644E-5</v>
      </c>
      <c r="C2043" s="9">
        <f>$E$4*Table154[[#This Row],[Potenza media oraria consumata normalizzata]]</f>
        <v>26.985246135318867</v>
      </c>
    </row>
    <row r="2044" x14ac:dyDescent="0.25">
      <c r="A2044" s="4">
        <v>43551.083422048614</v>
      </c>
      <c r="B2044">
        <v>8.8690776281494238E-5</v>
      </c>
      <c r="C2044" s="9">
        <f>$E$4*Table154[[#This Row],[Potenza media oraria consumata normalizzata]]</f>
        <v>27.520747880147663</v>
      </c>
    </row>
    <row r="2045" x14ac:dyDescent="0.25">
      <c r="A2045" s="4">
        <v>43551.125088773151</v>
      </c>
      <c r="B2045">
        <v>7.8968702828226072E-5</v>
      </c>
      <c r="C2045" s="9">
        <f>$E$4*Table154[[#This Row],[Potenza media oraria consumata normalizzata]]</f>
        <v>24.503988487598551</v>
      </c>
    </row>
    <row r="2046" x14ac:dyDescent="0.25">
      <c r="A2046" s="4">
        <v>43551.166755497688</v>
      </c>
      <c r="B2046">
        <v>8.5078999767372785E-5</v>
      </c>
      <c r="C2046" s="9">
        <f>$E$4*Table154[[#This Row],[Potenza media oraria consumata normalizzata]]</f>
        <v>26.400013627815774</v>
      </c>
    </row>
    <row r="2047" x14ac:dyDescent="0.25">
      <c r="A2047" s="4">
        <v>43551.208422222226</v>
      </c>
      <c r="B2047">
        <v>9.821296854345815E-5</v>
      </c>
      <c r="C2047" s="9">
        <f>$E$4*Table154[[#This Row],[Potenza media oraria consumata normalizzata]]</f>
        <v>30.475484139035064</v>
      </c>
    </row>
    <row r="2048" x14ac:dyDescent="0.25">
      <c r="A2048" s="4">
        <v>43551.250088946763</v>
      </c>
      <c r="B2048">
        <v>1.1449374413975218E-4</v>
      </c>
      <c r="C2048" s="9">
        <f>$E$4*Table154[[#This Row],[Potenza media oraria consumata normalizzata]]</f>
        <v>35.527408806565099</v>
      </c>
    </row>
    <row r="2049" x14ac:dyDescent="0.25">
      <c r="A2049" s="4">
        <v>43551.291755671293</v>
      </c>
      <c r="B2049">
        <v>1.1148481192334798E-4</v>
      </c>
      <c r="C2049" s="9">
        <f>$E$4*Table154[[#This Row],[Potenza media oraria consumata normalizzata]]</f>
        <v>34.593737139814877</v>
      </c>
    </row>
    <row r="2050" x14ac:dyDescent="0.25">
      <c r="A2050" s="4">
        <v>43551.33342239583</v>
      </c>
      <c r="B2050">
        <v>1.1341439183472948E-4</v>
      </c>
      <c r="C2050" s="9">
        <f>$E$4*Table154[[#This Row],[Potenza media oraria consumata normalizzata]]</f>
        <v>35.19248578631656</v>
      </c>
    </row>
    <row r="2051" x14ac:dyDescent="0.25">
      <c r="A2051" s="4">
        <v>43551.375089120367</v>
      </c>
      <c r="B2051">
        <v>9.3079702786440433E-5</v>
      </c>
      <c r="C2051" s="9">
        <f>$E$4*Table154[[#This Row],[Potenza media oraria consumata normalizzata]]</f>
        <v>28.882631774632465</v>
      </c>
    </row>
    <row r="2052" x14ac:dyDescent="0.25">
      <c r="A2052" s="4">
        <v>43551.416755844904</v>
      </c>
      <c r="B2052">
        <v>1.0303165701163921E-4</v>
      </c>
      <c r="C2052" s="9">
        <f>$E$4*Table154[[#This Row],[Potenza media oraria consumata normalizzata]]</f>
        <v>31.970723170711647</v>
      </c>
    </row>
    <row r="2053" x14ac:dyDescent="0.25">
      <c r="A2053" s="4">
        <v>43551.458422569442</v>
      </c>
      <c r="B2053">
        <v>1.1733453065398419E-4</v>
      </c>
      <c r="C2053" s="9">
        <f>$E$4*Table154[[#This Row],[Potenza media oraria consumata normalizzata]]</f>
        <v>36.40890486193129</v>
      </c>
    </row>
    <row r="2054" x14ac:dyDescent="0.25">
      <c r="A2054" s="4">
        <v>43551.500089293979</v>
      </c>
      <c r="B2054">
        <v>1.1779209488703235E-4</v>
      </c>
      <c r="C2054" s="9">
        <f>$E$4*Table154[[#This Row],[Potenza media oraria consumata normalizzata]]</f>
        <v>36.550887043446139</v>
      </c>
    </row>
    <row r="2055" x14ac:dyDescent="0.25">
      <c r="A2055" s="4">
        <v>43551.541756018516</v>
      </c>
      <c r="B2055">
        <v>8.4499778291607721E-5</v>
      </c>
      <c r="C2055" s="9">
        <f>$E$4*Table154[[#This Row],[Potenza media oraria consumata normalizzata]]</f>
        <v>26.220281203885875</v>
      </c>
    </row>
    <row r="2056" x14ac:dyDescent="0.25">
      <c r="A2056" s="4">
        <v>43551.583422743053</v>
      </c>
      <c r="B2056">
        <v>1.0098185147847205E-4</v>
      </c>
      <c r="C2056" s="9">
        <f>$E$4*Table154[[#This Row],[Potenza media oraria consumata normalizzata]]</f>
        <v>31.334668513769877</v>
      </c>
    </row>
    <row r="2057" x14ac:dyDescent="0.25">
      <c r="A2057" s="4">
        <v>43551.62508946759</v>
      </c>
      <c r="B2057">
        <v>9.1105268597885635E-5</v>
      </c>
      <c r="C2057" s="9">
        <f>$E$4*Table154[[#This Row],[Potenza media oraria consumata normalizzata]]</f>
        <v>28.269964845923912</v>
      </c>
    </row>
    <row r="2058" x14ac:dyDescent="0.25">
      <c r="A2058" s="4">
        <v>43551.666756192128</v>
      </c>
      <c r="B2058">
        <v>1.068371615513072E-4</v>
      </c>
      <c r="C2058" s="9">
        <f>$E$4*Table154[[#This Row],[Potenza media oraria consumata normalizzata]]</f>
        <v>33.151571229370624</v>
      </c>
    </row>
    <row r="2059" x14ac:dyDescent="0.25">
      <c r="A2059" s="4">
        <v>43551.708422916665</v>
      </c>
      <c r="B2059">
        <v>9.4090308733249864E-5</v>
      </c>
      <c r="C2059" s="9">
        <f>$E$4*Table154[[#This Row],[Potenza media oraria consumata normalizzata]]</f>
        <v>29.196222799927433</v>
      </c>
    </row>
    <row r="2060" x14ac:dyDescent="0.25">
      <c r="A2060" s="4">
        <v>43551.750089641202</v>
      </c>
      <c r="B2060">
        <v>1.6040222493601911E-4</v>
      </c>
      <c r="C2060" s="9">
        <f>$E$4*Table154[[#This Row],[Potenza media oraria consumata normalizzata]]</f>
        <v>49.77281039764673</v>
      </c>
    </row>
    <row r="2061" x14ac:dyDescent="0.25">
      <c r="A2061" s="4">
        <v>43551.791756365739</v>
      </c>
      <c r="B2061">
        <v>1.2718409548682189E-4</v>
      </c>
      <c r="C2061" s="9">
        <f>$E$4*Table154[[#This Row],[Potenza media oraria consumata normalizzata]]</f>
        <v>39.465224829560832</v>
      </c>
    </row>
    <row r="2062" x14ac:dyDescent="0.25">
      <c r="A2062" s="4">
        <v>43551.833423090276</v>
      </c>
      <c r="B2062">
        <v>1.143181295099462E-4</v>
      </c>
      <c r="C2062" s="9">
        <f>$E$4*Table154[[#This Row],[Potenza media oraria consumata normalizzata]]</f>
        <v>35.472915586936303</v>
      </c>
    </row>
    <row r="2063" x14ac:dyDescent="0.25">
      <c r="A2063" s="4">
        <v>43551.875089814814</v>
      </c>
      <c r="B2063">
        <v>1.1416425441096529E-4</v>
      </c>
      <c r="C2063" s="9">
        <f>$E$4*Table154[[#This Row],[Potenza media oraria consumata normalizzata]]</f>
        <v>35.42516814372253</v>
      </c>
    </row>
    <row r="2064" x14ac:dyDescent="0.25">
      <c r="A2064" s="4">
        <v>43551.916756539351</v>
      </c>
      <c r="B2064">
        <v>9.0734127204244807E-5</v>
      </c>
      <c r="C2064" s="9">
        <f>$E$4*Table154[[#This Row],[Potenza media oraria consumata normalizzata]]</f>
        <v>28.154799671477164</v>
      </c>
    </row>
    <row r="2065" x14ac:dyDescent="0.25">
      <c r="A2065" s="4">
        <v>43551.958423263888</v>
      </c>
      <c r="B2065">
        <v>8.4962182766074021E-5</v>
      </c>
      <c r="C2065" s="9">
        <f>$E$4*Table154[[#This Row],[Potenza media oraria consumata normalizzata]]</f>
        <v>26.363765312312768</v>
      </c>
    </row>
    <row r="2066" x14ac:dyDescent="0.25">
      <c r="A2066" s="4">
        <v>43552.000089988425</v>
      </c>
      <c r="B2066">
        <v>6.922877321578702E-5</v>
      </c>
      <c r="C2066" s="9">
        <f>$E$4*Table154[[#This Row],[Potenza media oraria consumata normalizzata]]</f>
        <v>21.481688328858713</v>
      </c>
    </row>
    <row r="2067" x14ac:dyDescent="0.25">
      <c r="A2067" s="4">
        <v>43552.041756712963</v>
      </c>
      <c r="B2067">
        <v>8.9314146949755836E-5</v>
      </c>
      <c r="C2067" s="9">
        <f>$E$4*Table154[[#This Row],[Potenza media oraria consumata normalizzata]]</f>
        <v>27.714179798509235</v>
      </c>
    </row>
    <row r="2068" x14ac:dyDescent="0.25">
      <c r="A2068" s="4">
        <v>43552.0834234375</v>
      </c>
      <c r="B2068">
        <v>7.6315108236695218E-5</v>
      </c>
      <c r="C2068" s="9">
        <f>$E$4*Table154[[#This Row],[Potenza media oraria consumata normalizzata]]</f>
        <v>23.680578085846527</v>
      </c>
    </row>
    <row r="2069" x14ac:dyDescent="0.25">
      <c r="A2069" s="4">
        <v>43552.125090162037</v>
      </c>
      <c r="B2069">
        <v>8.1233471214879561E-5</v>
      </c>
      <c r="C2069" s="9">
        <f>$E$4*Table154[[#This Row],[Potenza media oraria consumata normalizzata]]</f>
        <v>25.206746117977129</v>
      </c>
    </row>
    <row r="2070" x14ac:dyDescent="0.25">
      <c r="A2070" s="4">
        <v>43552.166756886574</v>
      </c>
      <c r="B2070">
        <v>9.2288667671599304E-5</v>
      </c>
      <c r="C2070" s="9">
        <f>$E$4*Table154[[#This Row],[Potenza media oraria consumata normalizzata]]</f>
        <v>28.637173578497265</v>
      </c>
    </row>
    <row r="2071" x14ac:dyDescent="0.25">
      <c r="A2071" s="4">
        <v>43552.208423611111</v>
      </c>
      <c r="B2071">
        <v>1.0842560652496229E-4</v>
      </c>
      <c r="C2071" s="9">
        <f>$E$4*Table154[[#This Row],[Potenza media oraria consumata normalizzata]]</f>
        <v>33.644465704695797</v>
      </c>
    </row>
    <row r="2072" x14ac:dyDescent="0.25">
      <c r="A2072" s="4">
        <v>43552.250090335649</v>
      </c>
      <c r="B2072">
        <v>9.7650953602781675E-5</v>
      </c>
      <c r="C2072" s="9">
        <f>$E$4*Table154[[#This Row],[Potenza media oraria consumata normalizzata]]</f>
        <v>30.301090902943155</v>
      </c>
    </row>
    <row r="2073" x14ac:dyDescent="0.25">
      <c r="A2073" s="4">
        <v>43552.291757060186</v>
      </c>
      <c r="B2073">
        <v>1.3058081290905337E-4</v>
      </c>
      <c r="C2073" s="9">
        <f>$E$4*Table154[[#This Row],[Potenza media oraria consumata normalizzata]]</f>
        <v>40.519226245679263</v>
      </c>
    </row>
    <row r="2074" x14ac:dyDescent="0.25">
      <c r="A2074" s="4">
        <v>43552.333423784723</v>
      </c>
      <c r="B2074">
        <v>1.3300098355801081E-4</v>
      </c>
      <c r="C2074" s="9">
        <f>$E$4*Table154[[#This Row],[Potenza media oraria consumata normalizzata]]</f>
        <v>41.270205198050753</v>
      </c>
    </row>
    <row r="2075" x14ac:dyDescent="0.25">
      <c r="A2075" s="4">
        <v>43552.37509050926</v>
      </c>
      <c r="B2075">
        <v>9.1660203240653406E-5</v>
      </c>
      <c r="C2075" s="9">
        <f>$E$4*Table154[[#This Row],[Potenza media oraria consumata normalizzata]]</f>
        <v>28.442161065574751</v>
      </c>
    </row>
    <row r="2076" x14ac:dyDescent="0.25">
      <c r="A2076" s="4">
        <v>43552.416757233797</v>
      </c>
      <c r="B2076">
        <v>1.2461613335830256E-4</v>
      </c>
      <c r="C2076" s="9">
        <f>$E$4*Table154[[#This Row],[Potenza media oraria consumata normalizzata]]</f>
        <v>38.668386181081289</v>
      </c>
    </row>
    <row r="2077" x14ac:dyDescent="0.25">
      <c r="A2077" s="4">
        <v>43552.458423958335</v>
      </c>
      <c r="B2077">
        <v>1.0797542197617908E-4</v>
      </c>
      <c r="C2077" s="9">
        <f>$E$4*Table154[[#This Row],[Potenza media oraria consumata normalizzata]]</f>
        <v>33.504773439208371</v>
      </c>
    </row>
    <row r="2078" x14ac:dyDescent="0.25">
      <c r="A2078" s="4">
        <v>43552.500090682872</v>
      </c>
      <c r="B2078">
        <v>1.384268503801186E-4</v>
      </c>
      <c r="C2078" s="9">
        <f>$E$4*Table154[[#This Row],[Potenza media oraria consumata normalizzata]]</f>
        <v>42.953851672950798</v>
      </c>
    </row>
    <row r="2079" x14ac:dyDescent="0.25">
      <c r="A2079" s="4">
        <v>43552.541757407409</v>
      </c>
      <c r="B2079">
        <v>1.4149786429521196E-4</v>
      </c>
      <c r="C2079" s="9">
        <f>$E$4*Table154[[#This Row],[Potenza media oraria consumata normalizzata]]</f>
        <v>43.906787290804267</v>
      </c>
    </row>
    <row r="2080" x14ac:dyDescent="0.25">
      <c r="A2080" s="4">
        <v>43552.583424131946</v>
      </c>
      <c r="B2080">
        <v>9.6416580375556404E-5</v>
      </c>
      <c r="C2080" s="9">
        <f>$E$4*Table154[[#This Row],[Potenza media oraria consumata normalizzata]]</f>
        <v>29.918064890535153</v>
      </c>
    </row>
    <row r="2081" x14ac:dyDescent="0.25">
      <c r="A2081" s="4">
        <v>43552.625090856483</v>
      </c>
      <c r="B2081">
        <v>9.6692484701285973E-5</v>
      </c>
      <c r="C2081" s="9">
        <f>$E$4*Table154[[#This Row],[Potenza media oraria consumata normalizzata]]</f>
        <v>30.003678002809039</v>
      </c>
    </row>
    <row r="2082" x14ac:dyDescent="0.25">
      <c r="A2082" s="4">
        <v>43552.666757581021</v>
      </c>
      <c r="B2082">
        <v>1.1343664627448678E-4</v>
      </c>
      <c r="C2082" s="9">
        <f>$E$4*Table154[[#This Row],[Potenza media oraria consumata normalizzata]]</f>
        <v>35.19939133897325</v>
      </c>
    </row>
    <row r="2083" x14ac:dyDescent="0.25">
      <c r="A2083" s="4">
        <v>43552.708424305558</v>
      </c>
      <c r="B2083">
        <v>1.0772627788273517E-4</v>
      </c>
      <c r="C2083" s="9">
        <f>$E$4*Table154[[#This Row],[Potenza media oraria consumata normalizzata]]</f>
        <v>33.427464027012725</v>
      </c>
    </row>
    <row r="2084" x14ac:dyDescent="0.25">
      <c r="A2084" s="4">
        <v>43552.750091030095</v>
      </c>
      <c r="B2084">
        <v>1.519879128943261E-4</v>
      </c>
      <c r="C2084" s="9">
        <f>$E$4*Table154[[#This Row],[Potenza media oraria consumata normalizzata]]</f>
        <v>47.16184937110939</v>
      </c>
    </row>
    <row r="2085" x14ac:dyDescent="0.25">
      <c r="A2085" s="4">
        <v>43552.791757754632</v>
      </c>
      <c r="B2085">
        <v>1.6534590828213959E-4</v>
      </c>
      <c r="C2085" s="9">
        <f>$E$4*Table154[[#This Row],[Potenza media oraria consumata normalizzata]]</f>
        <v>51.306835339947916</v>
      </c>
    </row>
    <row r="2086" x14ac:dyDescent="0.25">
      <c r="A2086" s="4">
        <v>43552.833424479169</v>
      </c>
      <c r="B2086">
        <v>1.3840557759097554E-4</v>
      </c>
      <c r="C2086" s="9">
        <f>$E$4*Table154[[#This Row],[Potenza media oraria consumata normalizzata]]</f>
        <v>42.947250726479709</v>
      </c>
    </row>
    <row r="2087" x14ac:dyDescent="0.25">
      <c r="A2087" s="4">
        <v>43552.875091203707</v>
      </c>
      <c r="B2087">
        <v>1.1334090571904823E-4</v>
      </c>
      <c r="C2087" s="9">
        <f>$E$4*Table154[[#This Row],[Potenza media oraria consumata normalizzata]]</f>
        <v>35.169683044620669</v>
      </c>
    </row>
    <row r="2088" x14ac:dyDescent="0.25">
      <c r="A2088" s="4">
        <v>43552.916757928244</v>
      </c>
      <c r="B2088">
        <v>1.1201595797723808E-4</v>
      </c>
      <c r="C2088" s="9">
        <f>$E$4*Table154[[#This Row],[Potenza media oraria consumata normalizzata]]</f>
        <v>34.758551760336978</v>
      </c>
    </row>
    <row r="2089" x14ac:dyDescent="0.25">
      <c r="A2089" s="4">
        <v>43552.958424652781</v>
      </c>
      <c r="B2089">
        <v>9.5344404123842884E-5</v>
      </c>
      <c r="C2089" s="9">
        <f>$E$4*Table154[[#This Row],[Potenza media oraria consumata normalizzata]]</f>
        <v>29.585368599628445</v>
      </c>
    </row>
    <row r="2090" x14ac:dyDescent="0.25">
      <c r="A2090" s="4">
        <v>43553.000091377318</v>
      </c>
      <c r="B2090">
        <v>8.2273655803127233E-5</v>
      </c>
      <c r="C2090" s="9">
        <f>$E$4*Table154[[#This Row],[Potenza media oraria consumata normalizzata]]</f>
        <v>25.52951539571038</v>
      </c>
    </row>
    <row r="2091" x14ac:dyDescent="0.25">
      <c r="A2091" s="4">
        <v>43553.041758101848</v>
      </c>
      <c r="B2091">
        <v>6.851855083024891E-5</v>
      </c>
      <c r="C2091" s="9">
        <f>$E$4*Table154[[#This Row],[Potenza media oraria consumata normalizzata]]</f>
        <v>21.261306322626236</v>
      </c>
    </row>
    <row r="2092" x14ac:dyDescent="0.25">
      <c r="A2092" s="4">
        <v>43553.083424826385</v>
      </c>
      <c r="B2092">
        <v>7.6890297403938042E-5</v>
      </c>
      <c r="C2092" s="9">
        <f>$E$4*Table154[[#This Row],[Potenza media oraria consumata normalizzata]]</f>
        <v>23.859059284441976</v>
      </c>
    </row>
    <row r="2093" x14ac:dyDescent="0.25">
      <c r="A2093" s="4">
        <v>43553.125091550923</v>
      </c>
      <c r="B2093">
        <v>7.1647907002939077E-5</v>
      </c>
      <c r="C2093" s="9">
        <f>$E$4*Table154[[#This Row],[Potenza media oraria consumata normalizzata]]</f>
        <v>22.232345543011995</v>
      </c>
    </row>
    <row r="2094" x14ac:dyDescent="0.25">
      <c r="A2094" s="4">
        <v>43553.16675827546</v>
      </c>
      <c r="B2094">
        <v>1.0516987699948495E-4</v>
      </c>
      <c r="C2094" s="9">
        <f>$E$4*Table154[[#This Row],[Potenza media oraria consumata normalizzata]]</f>
        <v>32.634212832940179</v>
      </c>
    </row>
    <row r="2095" x14ac:dyDescent="0.25">
      <c r="A2095" s="4">
        <v>43553.208424999997</v>
      </c>
      <c r="B2095">
        <v>1.2181713487921041E-4</v>
      </c>
      <c r="C2095" s="9">
        <f>$E$4*Table154[[#This Row],[Potenza media oraria consumata normalizzata]]</f>
        <v>37.799856953018988</v>
      </c>
    </row>
    <row r="2096" x14ac:dyDescent="0.25">
      <c r="A2096" s="4">
        <v>43553.250091724534</v>
      </c>
      <c r="B2096">
        <v>8.55176315884468E-5</v>
      </c>
      <c r="C2096" s="9">
        <f>$E$4*Table154[[#This Row],[Potenza media oraria consumata normalizzata]]</f>
        <v>26.536121081895043</v>
      </c>
    </row>
    <row r="2097" x14ac:dyDescent="0.25">
      <c r="A2097" s="4">
        <v>43553.291758449071</v>
      </c>
      <c r="B2097">
        <v>8.7125453666287795E-5</v>
      </c>
      <c r="C2097" s="9">
        <f>$E$4*Table154[[#This Row],[Potenza media oraria consumata normalizzata]]</f>
        <v>27.035028272649104</v>
      </c>
    </row>
    <row r="2098" x14ac:dyDescent="0.25">
      <c r="A2098" s="4">
        <v>43553.333425173609</v>
      </c>
      <c r="B2098">
        <v>9.8786619907209521E-5</v>
      </c>
      <c r="C2098" s="9">
        <f>$E$4*Table154[[#This Row],[Potenza media oraria consumata normalizzata]]</f>
        <v>30.653488157207114</v>
      </c>
    </row>
    <row r="2099" x14ac:dyDescent="0.25">
      <c r="A2099" s="4">
        <v>43553.375091898146</v>
      </c>
      <c r="B2099">
        <v>7.8426726689949464E-5</v>
      </c>
      <c r="C2099" s="9">
        <f>$E$4*Table154[[#This Row],[Potenza media oraria consumata normalizzata]]</f>
        <v>24.33581329189132</v>
      </c>
    </row>
    <row r="2100" x14ac:dyDescent="0.25">
      <c r="A2100" s="4">
        <v>43553.416758622683</v>
      </c>
      <c r="B2100">
        <v>1.0838599797995643E-4</v>
      </c>
      <c r="C2100" s="9">
        <f>$E$4*Table154[[#This Row],[Potenza media oraria consumata normalizzata]]</f>
        <v>33.632175173180478</v>
      </c>
    </row>
    <row r="2101" x14ac:dyDescent="0.25">
      <c r="A2101" s="4">
        <v>43553.45842534722</v>
      </c>
      <c r="B2101">
        <v>9.7842233852074819E-5</v>
      </c>
      <c r="C2101" s="9">
        <f>$E$4*Table154[[#This Row],[Potenza media oraria consumata normalizzata]]</f>
        <v>30.360445164298817</v>
      </c>
    </row>
    <row r="2102" x14ac:dyDescent="0.25">
      <c r="A2102" s="4">
        <v>43553.500092071758</v>
      </c>
      <c r="B2102">
        <v>8.1357016858955259E-5</v>
      </c>
      <c r="C2102" s="9">
        <f>$E$4*Table154[[#This Row],[Potenza media oraria consumata normalizzata]]</f>
        <v>25.245082331333816</v>
      </c>
    </row>
    <row r="2103" x14ac:dyDescent="0.25">
      <c r="A2103" s="4">
        <v>43553.541758796295</v>
      </c>
      <c r="B2103">
        <v>1.1197470375511859E-4</v>
      </c>
      <c r="C2103" s="9">
        <f>$E$4*Table154[[#This Row],[Potenza media oraria consumata normalizzata]]</f>
        <v>34.7457505752133</v>
      </c>
    </row>
    <row r="2104" x14ac:dyDescent="0.25">
      <c r="A2104" s="4">
        <v>43553.583425520832</v>
      </c>
      <c r="B2104">
        <v>1.0730923222348817E-4</v>
      </c>
      <c r="C2104" s="9">
        <f>$E$4*Table154[[#This Row],[Potenza media oraria consumata normalizzata]]</f>
        <v>33.298054758948382</v>
      </c>
    </row>
    <row r="2105" x14ac:dyDescent="0.25">
      <c r="A2105" s="4">
        <v>43553.625092245369</v>
      </c>
      <c r="B2105">
        <v>9.4473978275382524E-5</v>
      </c>
      <c r="C2105" s="9">
        <f>$E$4*Table154[[#This Row],[Potenza media oraria consumata normalizzata]]</f>
        <v>29.315275458851197</v>
      </c>
    </row>
    <row r="2106" x14ac:dyDescent="0.25">
      <c r="A2106" s="4">
        <v>43553.666758969906</v>
      </c>
      <c r="B2106">
        <v>5.6972180147721287E-5</v>
      </c>
      <c r="C2106" s="9">
        <f>$E$4*Table154[[#This Row],[Potenza media oraria consumata normalizzata]]</f>
        <v>17.678467499837915</v>
      </c>
    </row>
    <row r="2107" x14ac:dyDescent="0.25">
      <c r="A2107" s="4">
        <v>43553.708425694444</v>
      </c>
      <c r="B2107">
        <v>9.5060624809962654E-5</v>
      </c>
      <c r="C2107" s="9">
        <f>$E$4*Table154[[#This Row],[Potenza media oraria consumata normalizzata]]</f>
        <v>29.497311878531413</v>
      </c>
    </row>
    <row r="2108" x14ac:dyDescent="0.25">
      <c r="A2108" s="4">
        <v>43553.750092418981</v>
      </c>
      <c r="B2108">
        <v>1.5217509877508457E-4</v>
      </c>
      <c r="C2108" s="9">
        <f>$E$4*Table154[[#This Row],[Potenza media oraria consumata normalizzata]]</f>
        <v>47.219933149908741</v>
      </c>
    </row>
    <row r="2109" x14ac:dyDescent="0.25">
      <c r="A2109" s="4">
        <v>43553.791759143518</v>
      </c>
      <c r="B2109">
        <v>1.4653195760032066E-4</v>
      </c>
      <c r="C2109" s="9">
        <f>$E$4*Table154[[#This Row],[Potenza media oraria consumata normalizzata]]</f>
        <v>45.468866443379504</v>
      </c>
    </row>
    <row r="2110" x14ac:dyDescent="0.25">
      <c r="A2110" s="4">
        <v>43553.833425868055</v>
      </c>
      <c r="B2110">
        <v>1.3694124930340725E-4</v>
      </c>
      <c r="C2110" s="9">
        <f>$E$4*Table154[[#This Row],[Potenza media oraria consumata normalizzata]]</f>
        <v>42.492869658847269</v>
      </c>
    </row>
    <row r="2111" x14ac:dyDescent="0.25">
      <c r="A2111" s="4">
        <v>43553.875092592592</v>
      </c>
      <c r="B2111">
        <v>1.0961696581893147E-4</v>
      </c>
      <c r="C2111" s="9">
        <f>$E$4*Table154[[#This Row],[Potenza media oraria consumata normalizzata]]</f>
        <v>34.014144493614431</v>
      </c>
    </row>
    <row r="2112" x14ac:dyDescent="0.25">
      <c r="A2112" s="4">
        <v>43553.91675931713</v>
      </c>
      <c r="B2112">
        <v>7.1011580586835419E-5</v>
      </c>
      <c r="C2112" s="9">
        <f>$E$4*Table154[[#This Row],[Potenza media oraria consumata normalizzata]]</f>
        <v>22.03489345609503</v>
      </c>
    </row>
    <row r="2113" x14ac:dyDescent="0.25">
      <c r="A2113" s="4">
        <v>43553.958426041667</v>
      </c>
      <c r="B2113">
        <v>1.0083735542373307E-4</v>
      </c>
      <c r="C2113" s="9">
        <f>$E$4*Table154[[#This Row],[Potenza media oraria consumata normalizzata]]</f>
        <v>31.289831387984371</v>
      </c>
    </row>
    <row r="2114" x14ac:dyDescent="0.25">
      <c r="A2114" s="4">
        <v>43554.000092766204</v>
      </c>
      <c r="B2114">
        <v>7.9030020707519216E-5</v>
      </c>
      <c r="C2114" s="9">
        <f>$E$4*Table154[[#This Row],[Potenza media oraria consumata normalizzata]]</f>
        <v>24.523015425543214</v>
      </c>
    </row>
    <row r="2115" x14ac:dyDescent="0.25">
      <c r="A2115" s="4">
        <v>43554.041759490741</v>
      </c>
      <c r="B2115">
        <v>7.8309572279554866E-5</v>
      </c>
      <c r="C2115" s="9">
        <f>$E$4*Table154[[#This Row],[Potenza media oraria consumata normalizzata]]</f>
        <v>24.299460278345876</v>
      </c>
    </row>
    <row r="2116" x14ac:dyDescent="0.25">
      <c r="A2116" s="4">
        <v>43554.083426215278</v>
      </c>
      <c r="B2116">
        <v>8.5937219351759644E-5</v>
      </c>
      <c r="C2116" s="9">
        <f>$E$4*Table154[[#This Row],[Potenza media oraria consumata normalizzata]]</f>
        <v>26.666319164851018</v>
      </c>
    </row>
    <row r="2117" x14ac:dyDescent="0.25">
      <c r="A2117" s="4">
        <v>43554.125092939816</v>
      </c>
      <c r="B2117">
        <v>5.9440436569725087E-5</v>
      </c>
      <c r="C2117" s="9">
        <f>$E$4*Table154[[#This Row],[Potenza media oraria consumata normalizzata]]</f>
        <v>18.444367467585696</v>
      </c>
    </row>
    <row r="2118" x14ac:dyDescent="0.25">
      <c r="A2118" s="4">
        <v>43554.166759664353</v>
      </c>
      <c r="B2118">
        <v>8.0354522825031109E-5</v>
      </c>
      <c r="C2118" s="9">
        <f>$E$4*Table154[[#This Row],[Potenza media oraria consumata normalizzata]]</f>
        <v>24.934008432607154</v>
      </c>
    </row>
    <row r="2119" x14ac:dyDescent="0.25">
      <c r="A2119" s="4">
        <v>43554.20842638889</v>
      </c>
      <c r="B2119">
        <v>1.0612014256310526E-4</v>
      </c>
      <c r="C2119" s="9">
        <f>$E$4*Table154[[#This Row],[Potenza media oraria consumata normalizzata]]</f>
        <v>32.929080237331561</v>
      </c>
    </row>
    <row r="2120" x14ac:dyDescent="0.25">
      <c r="A2120" s="4">
        <v>43554.250093113427</v>
      </c>
      <c r="B2120">
        <v>1.1097402322737681E-4</v>
      </c>
      <c r="C2120" s="9">
        <f>$E$4*Table154[[#This Row],[Potenza media oraria consumata normalizzata]]</f>
        <v>34.435239407455022</v>
      </c>
    </row>
    <row r="2121" x14ac:dyDescent="0.25">
      <c r="A2121" s="4">
        <v>43554.291759837964</v>
      </c>
      <c r="B2121">
        <v>1.0473031556167947E-4</v>
      </c>
      <c r="C2121" s="9">
        <f>$E$4*Table154[[#This Row],[Potenza media oraria consumata normalizzata]]</f>
        <v>32.497816918789141</v>
      </c>
    </row>
    <row r="2122" x14ac:dyDescent="0.25">
      <c r="A2122" s="4">
        <v>43554.333426562502</v>
      </c>
      <c r="B2122">
        <v>1.2905891255934586E-4</v>
      </c>
      <c r="C2122" s="9">
        <f>$E$4*Table154[[#This Row],[Potenza media oraria consumata normalizzata]]</f>
        <v>40.046980567165022</v>
      </c>
    </row>
    <row r="2123" x14ac:dyDescent="0.25">
      <c r="A2123" s="4">
        <v>43554.375093287039</v>
      </c>
      <c r="B2123">
        <v>1.0498335493542206E-4</v>
      </c>
      <c r="C2123" s="9">
        <f>$E$4*Table154[[#This Row],[Potenza media oraria consumata normalizzata]]</f>
        <v>32.576335036461465</v>
      </c>
    </row>
    <row r="2124" x14ac:dyDescent="0.25">
      <c r="A2124" s="4">
        <v>43554.416760011576</v>
      </c>
      <c r="B2124">
        <v>9.9035434391840183E-5</v>
      </c>
      <c r="C2124" s="9">
        <f>$E$4*Table154[[#This Row],[Potenza media oraria consumata normalizzata]]</f>
        <v>30.73069529178801</v>
      </c>
    </row>
    <row r="2125" x14ac:dyDescent="0.25">
      <c r="A2125" s="4">
        <v>43554.458426736113</v>
      </c>
      <c r="B2125">
        <v>1.2231505292199538E-4</v>
      </c>
      <c r="C2125" s="9">
        <f>$E$4*Table154[[#This Row],[Potenza media oraria consumata normalizzata]]</f>
        <v>37.954360921695169</v>
      </c>
    </row>
    <row r="2126" x14ac:dyDescent="0.25">
      <c r="A2126" s="4">
        <v>43554.500093460651</v>
      </c>
      <c r="B2126">
        <v>1.077022139392353E-4</v>
      </c>
      <c r="C2126" s="9">
        <f>$E$4*Table154[[#This Row],[Potenza media oraria consumata normalizzata]]</f>
        <v>33.41999698534471</v>
      </c>
    </row>
    <row r="2127" x14ac:dyDescent="0.25">
      <c r="A2127" s="4">
        <v>43554.541760185188</v>
      </c>
      <c r="B2127">
        <v>1.4800003760253824E-4</v>
      </c>
      <c r="C2127" s="9">
        <f>$E$4*Table154[[#This Row],[Potenza media oraria consumata normalizzata]]</f>
        <v>45.924411668067613</v>
      </c>
    </row>
    <row r="2128" x14ac:dyDescent="0.25">
      <c r="A2128" s="4">
        <v>43554.583426909725</v>
      </c>
      <c r="B2128">
        <v>9.1396045062754232E-5</v>
      </c>
      <c r="C2128" s="9">
        <f>$E$4*Table154[[#This Row],[Potenza media oraria consumata normalizzata]]</f>
        <v>28.360192782972639</v>
      </c>
    </row>
    <row r="2129" x14ac:dyDescent="0.25">
      <c r="A2129" s="4">
        <v>43554.625093634262</v>
      </c>
      <c r="B2129">
        <v>8.2678735349812194E-5</v>
      </c>
      <c r="C2129" s="9">
        <f>$E$4*Table154[[#This Row],[Potenza media oraria consumata normalizzata]]</f>
        <v>25.655211579046725</v>
      </c>
    </row>
    <row r="2130" x14ac:dyDescent="0.25">
      <c r="A2130" s="4">
        <v>43554.666760358799</v>
      </c>
      <c r="B2130">
        <v>9.9463577367805834E-5</v>
      </c>
      <c r="C2130" s="9">
        <f>$E$4*Table154[[#This Row],[Potenza media oraria consumata normalizzata]]</f>
        <v>30.863548057230151</v>
      </c>
    </row>
    <row r="2131" x14ac:dyDescent="0.25">
      <c r="A2131" s="4">
        <v>43554.708427083337</v>
      </c>
      <c r="B2131">
        <v>1.2174328926784061E-4</v>
      </c>
      <c r="C2131" s="9">
        <f>$E$4*Table154[[#This Row],[Potenza media oraria consumata normalizzata]]</f>
        <v>37.776942659810942</v>
      </c>
    </row>
    <row r="2132" x14ac:dyDescent="0.25">
      <c r="A2132" s="4">
        <v>43554.750093807874</v>
      </c>
      <c r="B2132">
        <v>1.8274593568357858E-4</v>
      </c>
      <c r="C2132" s="9">
        <f>$E$4*Table154[[#This Row],[Potenza media oraria consumata normalizzata]]</f>
        <v>56.706063842614434</v>
      </c>
    </row>
    <row r="2133" x14ac:dyDescent="0.25">
      <c r="A2133" s="4">
        <v>43554.791760532411</v>
      </c>
      <c r="B2133">
        <v>1.1530176778248041E-4</v>
      </c>
      <c r="C2133" s="9">
        <f>$E$4*Table154[[#This Row],[Potenza media oraria consumata normalizzata]]</f>
        <v>35.778138542903676</v>
      </c>
    </row>
    <row r="2134" x14ac:dyDescent="0.25">
      <c r="A2134" s="4">
        <v>43554.833427256941</v>
      </c>
      <c r="B2134">
        <v>1.2336482467478914E-4</v>
      </c>
      <c r="C2134" s="9">
        <f>$E$4*Table154[[#This Row],[Potenza media oraria consumata normalizzata]]</f>
        <v>38.280105096587072</v>
      </c>
    </row>
    <row r="2135" x14ac:dyDescent="0.25">
      <c r="A2135" s="4">
        <v>43554.875093981478</v>
      </c>
      <c r="B2135">
        <v>1.1212127150081449E-4</v>
      </c>
      <c r="C2135" s="9">
        <f>$E$4*Table154[[#This Row],[Potenza media oraria consumata normalizzata]]</f>
        <v>34.791230546702735</v>
      </c>
    </row>
    <row r="2136" x14ac:dyDescent="0.25">
      <c r="A2136" s="4">
        <v>43554.916760706015</v>
      </c>
      <c r="B2136">
        <v>9.926295965309321E-5</v>
      </c>
      <c r="C2136" s="9">
        <f>$E$4*Table154[[#This Row],[Potenza media oraria consumata normalizzata]]</f>
        <v>30.801296380354824</v>
      </c>
    </row>
    <row r="2137" x14ac:dyDescent="0.25">
      <c r="A2137" s="4">
        <v>43554.958427430553</v>
      </c>
      <c r="B2137">
        <v>9.6028411223178118E-5</v>
      </c>
      <c r="C2137" s="9">
        <f>$E$4*Table154[[#This Row],[Potenza media oraria consumata normalizzata]]</f>
        <v>29.797616002552171</v>
      </c>
    </row>
    <row r="2138" x14ac:dyDescent="0.25">
      <c r="A2138" s="4">
        <v>43555.00009415509</v>
      </c>
      <c r="B2138">
        <v>7.5744000353516355E-5</v>
      </c>
      <c r="C2138" s="9">
        <f>$E$4*Table154[[#This Row],[Potenza media oraria consumata normalizzata]]</f>
        <v>23.503363309696123</v>
      </c>
    </row>
    <row r="2139" x14ac:dyDescent="0.25">
      <c r="A2139" s="4">
        <v>43555.041760879627</v>
      </c>
      <c r="B2139">
        <v>8.4184376704879197E-5</v>
      </c>
      <c r="C2139" s="9">
        <f>$E$4*Table154[[#This Row],[Potenza media oraria consumata normalizzata]]</f>
        <v>26.122412091524016</v>
      </c>
    </row>
    <row r="2140" x14ac:dyDescent="0.25">
      <c r="A2140" s="4">
        <v>43555.083427604164</v>
      </c>
      <c r="B2140">
        <v>8.4996743251076947E-5</v>
      </c>
      <c r="C2140" s="9">
        <f>$E$4*Table154[[#This Row],[Potenza media oraria consumata normalizzata]]</f>
        <v>26.374489430809177</v>
      </c>
    </row>
    <row r="2141" x14ac:dyDescent="0.25">
      <c r="A2141" s="4">
        <v>43555.125094328701</v>
      </c>
      <c r="B2141">
        <v>6.9257108581094519E-5</v>
      </c>
      <c r="C2141" s="9">
        <f>$E$4*Table154[[#This Row],[Potenza media oraria consumata normalizzata]]</f>
        <v>21.49048079271363</v>
      </c>
    </row>
    <row r="2142" x14ac:dyDescent="0.25">
      <c r="A2142" s="4">
        <v>43555.166761053239</v>
      </c>
      <c r="B2142">
        <v>1.0180915229576615E-4</v>
      </c>
      <c r="C2142" s="9">
        <f>$E$4*Table154[[#This Row],[Potenza media oraria consumata normalizzata]]</f>
        <v>31.591379957376237</v>
      </c>
    </row>
    <row r="2143" x14ac:dyDescent="0.25">
      <c r="A2143" s="4">
        <v>43555.208427777776</v>
      </c>
      <c r="B2143">
        <v>1.1022867045697268E-4</v>
      </c>
      <c r="C2143" s="9">
        <f>$E$4*Table154[[#This Row],[Potenza media oraria consumata normalizzata]]</f>
        <v>34.203956442798621</v>
      </c>
    </row>
    <row r="2144" x14ac:dyDescent="0.25">
      <c r="A2144" s="4">
        <v>43555.250094502313</v>
      </c>
      <c r="B2144">
        <v>9.9922355632088729E-5</v>
      </c>
      <c r="C2144" s="9">
        <f>$E$4*Table154[[#This Row],[Potenza media oraria consumata normalizzata]]</f>
        <v>31.005906952637133</v>
      </c>
    </row>
    <row r="2145" x14ac:dyDescent="0.25">
      <c r="A2145" s="4">
        <v>43555.29176122685</v>
      </c>
      <c r="B2145">
        <v>1.1401645795491947E-4</v>
      </c>
      <c r="C2145" s="9">
        <f>$E$4*Table154[[#This Row],[Potenza media oraria consumata normalizzata]]</f>
        <v>35.379306903411511</v>
      </c>
    </row>
    <row r="2146" x14ac:dyDescent="0.25">
      <c r="A2146" s="4">
        <v>43555.333427951387</v>
      </c>
      <c r="B2146">
        <v>1.0564654452220001E-4</v>
      </c>
      <c r="C2146" s="9">
        <f>$E$4*Table154[[#This Row],[Potenza media oraria consumata normalizzata]]</f>
        <v>32.782122765238661</v>
      </c>
    </row>
    <row r="2147" x14ac:dyDescent="0.25">
      <c r="A2147" s="4">
        <v>43555.375094675925</v>
      </c>
      <c r="B2147">
        <v>1.1585442505823815E-4</v>
      </c>
      <c r="C2147" s="9">
        <f>$E$4*Table154[[#This Row],[Potenza media oraria consumata normalizzata]]</f>
        <v>35.949628095571299</v>
      </c>
    </row>
    <row r="2148" x14ac:dyDescent="0.25">
      <c r="A2148" s="4">
        <v>43555.416761400462</v>
      </c>
      <c r="B2148">
        <v>1.2133938676561056E-4</v>
      </c>
      <c r="C2148" s="9">
        <f>$E$4*Table154[[#This Row],[Potenza media oraria consumata normalizzata]]</f>
        <v>37.651611713368958</v>
      </c>
    </row>
    <row r="2149" x14ac:dyDescent="0.25">
      <c r="A2149" s="4">
        <v>43555.458428124999</v>
      </c>
      <c r="B2149">
        <v>1.2327920003461892E-4</v>
      </c>
      <c r="C2149" s="9">
        <f>$E$4*Table154[[#This Row],[Potenza media oraria consumata normalizzata]]</f>
        <v>38.253535770742253</v>
      </c>
    </row>
    <row r="2150" x14ac:dyDescent="0.25">
      <c r="A2150" s="4">
        <v>43555.500094849536</v>
      </c>
      <c r="B2150">
        <v>1.0670826305266892E-4</v>
      </c>
      <c r="C2150" s="9">
        <f>$E$4*Table154[[#This Row],[Potenza media oraria consumata normalizzata]]</f>
        <v>33.111574025243165</v>
      </c>
    </row>
    <row r="2151" x14ac:dyDescent="0.25">
      <c r="A2151" s="4">
        <v>43555.541761574073</v>
      </c>
      <c r="B2151">
        <v>1.1548156701570502E-4</v>
      </c>
      <c r="C2151" s="9">
        <f>$E$4*Table154[[#This Row],[Potenza media oraria consumata normalizzata]]</f>
        <v>35.833930244973267</v>
      </c>
    </row>
    <row r="2152" x14ac:dyDescent="0.25">
      <c r="A2152" s="4">
        <v>43555.583428298611</v>
      </c>
      <c r="B2152">
        <v>1.229245792658668E-4</v>
      </c>
      <c r="C2152" s="9">
        <f>$E$4*Table154[[#This Row],[Potenza media oraria consumata normalizzata]]</f>
        <v>38.143496946198468</v>
      </c>
    </row>
    <row r="2153" x14ac:dyDescent="0.25">
      <c r="A2153" s="4">
        <v>43555.625095023148</v>
      </c>
      <c r="B2153">
        <v>1.1455735835826892E-4</v>
      </c>
      <c r="C2153" s="9">
        <f>$E$4*Table154[[#This Row],[Potenza media oraria consumata normalizzata]]</f>
        <v>35.547148298570846</v>
      </c>
    </row>
    <row r="2154" x14ac:dyDescent="0.25">
      <c r="A2154" s="4">
        <v>43555.666761747685</v>
      </c>
      <c r="B2154">
        <v>1.0566179260316237E-4</v>
      </c>
      <c r="C2154" s="9">
        <f>$E$4*Table154[[#This Row],[Potenza media oraria consumata normalizzata]]</f>
        <v>32.786854244761287</v>
      </c>
    </row>
    <row r="2155" x14ac:dyDescent="0.25">
      <c r="A2155" s="4">
        <v>43555.708428472222</v>
      </c>
      <c r="B2155">
        <v>1.1898010430747638E-4</v>
      </c>
      <c r="C2155" s="9">
        <f>$E$4*Table154[[#This Row],[Potenza media oraria consumata normalizzata]]</f>
        <v>36.919526366609922</v>
      </c>
    </row>
    <row r="2156" x14ac:dyDescent="0.25">
      <c r="A2156" s="4">
        <v>43555.75009519676</v>
      </c>
      <c r="B2156">
        <v>2.1446021215618786E-4</v>
      </c>
      <c r="C2156" s="9">
        <f>$E$4*Table154[[#This Row],[Potenza media oraria consumata normalizzata]]</f>
        <v>66.547003832065087</v>
      </c>
    </row>
    <row r="2157" x14ac:dyDescent="0.25">
      <c r="A2157" s="4">
        <v>43555.791761921297</v>
      </c>
      <c r="B2157">
        <v>1.672093530114009E-4</v>
      </c>
      <c r="C2157" s="9">
        <f>$E$4*Table154[[#This Row],[Potenza media oraria consumata normalizzata]]</f>
        <v>51.885062239437701</v>
      </c>
    </row>
    <row r="2158" x14ac:dyDescent="0.25">
      <c r="A2158" s="4">
        <v>43555.833428645834</v>
      </c>
      <c r="B2158">
        <v>1.3239692747869317E-4</v>
      </c>
      <c r="C2158" s="9">
        <f>$E$4*Table154[[#This Row],[Potenza media oraria consumata normalizzata]]</f>
        <v>41.082766596638493</v>
      </c>
    </row>
    <row r="2159" x14ac:dyDescent="0.25">
      <c r="A2159" s="4">
        <v>43555.875095370371</v>
      </c>
      <c r="B2159">
        <v>8.5259981447306527E-5</v>
      </c>
      <c r="C2159" s="9">
        <f>$E$4*Table154[[#This Row],[Potenza media oraria consumata normalizzata]]</f>
        <v>26.456172243099214</v>
      </c>
    </row>
    <row r="2160" x14ac:dyDescent="0.25">
      <c r="A2160" s="4">
        <v>43555.916762094908</v>
      </c>
      <c r="B2160">
        <v>9.6040007164272277E-5</v>
      </c>
      <c r="C2160" s="9">
        <f>$E$4*Table154[[#This Row],[Potenza media oraria consumata normalizzata]]</f>
        <v>29.801214223073689</v>
      </c>
    </row>
    <row r="2161" x14ac:dyDescent="0.25">
      <c r="A2161" s="4">
        <v>43555.958428819446</v>
      </c>
      <c r="B2161">
        <v>8.2907026630650848E-5</v>
      </c>
      <c r="C2161" s="9">
        <f>$E$4*Table154[[#This Row],[Potenza media oraria consumata normalizzata]]</f>
        <v>25.726050363490959</v>
      </c>
    </row>
    <row r="2162" x14ac:dyDescent="0.25">
      <c r="A2162" s="4">
        <v>43556.000095543983</v>
      </c>
      <c r="B2162">
        <v>6.9270243417741048E-5</v>
      </c>
      <c r="C2162" s="9">
        <f>$E$4*Table154[[#This Row],[Potenza media oraria consumata normalizzata]]</f>
        <v>21.494556532525046</v>
      </c>
    </row>
    <row r="2163" x14ac:dyDescent="0.25">
      <c r="A2163" s="4">
        <v>43556.04176226852</v>
      </c>
      <c r="B2163">
        <v>7.0511269663014496E-5</v>
      </c>
      <c r="C2163" s="9">
        <f>$E$4*Table154[[#This Row],[Potenza media oraria consumata normalizzata]]</f>
        <v>21.879646976433399</v>
      </c>
    </row>
    <row r="2164" x14ac:dyDescent="0.25">
      <c r="A2164" s="4">
        <v>43556.083428993057</v>
      </c>
      <c r="B2164">
        <v>5.9009309259907021E-5</v>
      </c>
      <c r="C2164" s="9">
        <f>$E$4*Table154[[#This Row],[Potenza media oraria consumata normalizzata]]</f>
        <v>18.310588663349147</v>
      </c>
    </row>
    <row r="2165" x14ac:dyDescent="0.25">
      <c r="A2165" s="4">
        <v>43556.125095717594</v>
      </c>
      <c r="B2165">
        <v>7.0358793697920056E-5</v>
      </c>
      <c r="C2165" s="9">
        <f>$E$4*Table154[[#This Row],[Potenza media oraria consumata normalizzata]]</f>
        <v>21.832333684464594</v>
      </c>
    </row>
    <row r="2166" x14ac:dyDescent="0.25">
      <c r="A2166" s="4">
        <v>43556.166762442132</v>
      </c>
      <c r="B2166">
        <v>7.9554969085623032E-5</v>
      </c>
      <c r="C2166" s="9">
        <f>$E$4*Table154[[#This Row],[Potenza media oraria consumata normalizzata]]</f>
        <v>24.685906907268826</v>
      </c>
    </row>
    <row r="2167" x14ac:dyDescent="0.25">
      <c r="A2167" s="4">
        <v>43556.208429166669</v>
      </c>
      <c r="B2167">
        <v>8.6742246043697559E-5</v>
      </c>
      <c r="C2167" s="9">
        <f>$E$4*Table154[[#This Row],[Potenza media oraria consumata normalizzata]]</f>
        <v>26.916118947359351</v>
      </c>
    </row>
    <row r="2168" x14ac:dyDescent="0.25">
      <c r="A2168" s="4">
        <v>43556.250095891206</v>
      </c>
      <c r="B2168">
        <v>1.2599649347877774E-4</v>
      </c>
      <c r="C2168" s="9">
        <f>$E$4*Table154[[#This Row],[Potenza media oraria consumata normalizzata]]</f>
        <v>39.096711926464735</v>
      </c>
    </row>
    <row r="2169" x14ac:dyDescent="0.25">
      <c r="A2169" s="4">
        <v>43556.291762615743</v>
      </c>
      <c r="B2169">
        <v>9.8931741015308947E-5</v>
      </c>
      <c r="C2169" s="9">
        <f>$E$4*Table154[[#This Row],[Potenza media oraria consumata normalizzata]]</f>
        <v>30.698519237050366</v>
      </c>
    </row>
    <row r="2170" x14ac:dyDescent="0.25">
      <c r="A2170" s="4">
        <v>43556.33342934028</v>
      </c>
      <c r="B2170">
        <v>9.8637729153395185E-5</v>
      </c>
      <c r="C2170" s="9">
        <f>$E$4*Table154[[#This Row],[Potenza media oraria consumata normalizzata]]</f>
        <v>30.607287356298524</v>
      </c>
    </row>
    <row r="2171" x14ac:dyDescent="0.25">
      <c r="A2171" s="4">
        <v>43556.375096064818</v>
      </c>
      <c r="B2171">
        <v>9.5949402397057609E-5</v>
      </c>
      <c r="C2171" s="9">
        <f>$E$4*Table154[[#This Row],[Potenza media oraria consumata normalizzata]]</f>
        <v>29.773099563806976</v>
      </c>
    </row>
    <row r="2172" x14ac:dyDescent="0.25">
      <c r="A2172" s="4">
        <v>43556.416762789355</v>
      </c>
      <c r="B2172">
        <v>7.9238282447198187E-5</v>
      </c>
      <c r="C2172" s="9">
        <f>$E$4*Table154[[#This Row],[Potenza media oraria consumata normalizzata]]</f>
        <v>24.587639043365598</v>
      </c>
    </row>
    <row r="2173" x14ac:dyDescent="0.25">
      <c r="A2173" s="4">
        <v>43556.458429513892</v>
      </c>
      <c r="B2173">
        <v>9.2787733996260342E-5</v>
      </c>
      <c r="C2173" s="9">
        <f>$E$4*Table154[[#This Row],[Potenza media oraria consumata normalizzata]]</f>
        <v>28.792033859039584</v>
      </c>
    </row>
    <row r="2174" x14ac:dyDescent="0.25">
      <c r="A2174" s="4">
        <v>43556.500096238429</v>
      </c>
      <c r="B2174">
        <v>9.6494935860416927E-5</v>
      </c>
      <c r="C2174" s="9">
        <f>$E$4*Table154[[#This Row],[Potenza media oraria consumata normalizzata]]</f>
        <v>29.942378597487373</v>
      </c>
    </row>
    <row r="2175" x14ac:dyDescent="0.25">
      <c r="A2175" s="4">
        <v>43556.541762962966</v>
      </c>
      <c r="B2175">
        <v>1.0042018986941758E-4</v>
      </c>
      <c r="C2175" s="9">
        <f>$E$4*Table154[[#This Row],[Potenza media oraria consumata normalizzata]]</f>
        <v>31.160384916480275</v>
      </c>
    </row>
    <row r="2176" x14ac:dyDescent="0.25">
      <c r="A2176" s="4">
        <v>43556.583429687496</v>
      </c>
      <c r="B2176">
        <v>7.9301914642228199E-5</v>
      </c>
      <c r="C2176" s="9">
        <f>$E$4*Table154[[#This Row],[Potenza media oraria consumata normalizzata]]</f>
        <v>24.607384113483409</v>
      </c>
    </row>
    <row r="2177" x14ac:dyDescent="0.25">
      <c r="A2177" s="4">
        <v>43556.625096412034</v>
      </c>
      <c r="B2177">
        <v>8.7502407074997791E-5</v>
      </c>
      <c r="C2177" s="9">
        <f>$E$4*Table154[[#This Row],[Potenza media oraria consumata normalizzata]]</f>
        <v>27.151996915371814</v>
      </c>
    </row>
    <row r="2178" x14ac:dyDescent="0.25">
      <c r="A2178" s="4">
        <v>43556.666763136571</v>
      </c>
      <c r="B2178">
        <v>8.1619364868055846E-5</v>
      </c>
      <c r="C2178" s="9">
        <f>$E$4*Table154[[#This Row],[Potenza media oraria consumata normalizzata]]</f>
        <v>25.326488918557729</v>
      </c>
    </row>
    <row r="2179" x14ac:dyDescent="0.25">
      <c r="A2179" s="4">
        <v>43556.708429861108</v>
      </c>
      <c r="B2179">
        <v>1.0319046216188776E-4</v>
      </c>
      <c r="C2179" s="9">
        <f>$E$4*Table154[[#This Row],[Potenza media oraria consumata normalizzata]]</f>
        <v>32.020000408833774</v>
      </c>
    </row>
    <row r="2180" x14ac:dyDescent="0.25">
      <c r="A2180" s="4">
        <v>43556.750096585645</v>
      </c>
      <c r="B2180">
        <v>1.5688613935700525E-4</v>
      </c>
      <c r="C2180" s="9">
        <f>$E$4*Table154[[#This Row],[Potenza media oraria consumata normalizzata]]</f>
        <v>48.681769042478727</v>
      </c>
    </row>
    <row r="2181" x14ac:dyDescent="0.25">
      <c r="A2181" s="4">
        <v>43556.791763310182</v>
      </c>
      <c r="B2181">
        <v>1.0063379873058204E-4</v>
      </c>
      <c r="C2181" s="9">
        <f>$E$4*Table154[[#This Row],[Potenza media oraria consumata normalizzata]]</f>
        <v>31.226667746099608</v>
      </c>
    </row>
    <row r="2182" x14ac:dyDescent="0.25">
      <c r="A2182" s="4">
        <v>43556.83343003472</v>
      </c>
      <c r="B2182">
        <v>8.8803459294926036E-5</v>
      </c>
      <c r="C2182" s="9">
        <f>$E$4*Table154[[#This Row],[Potenza media oraria consumata normalizzata]]</f>
        <v>27.55571341921555</v>
      </c>
    </row>
    <row r="2183" x14ac:dyDescent="0.25">
      <c r="A2183" s="4">
        <v>43556.875096759257</v>
      </c>
      <c r="B2183">
        <v>8.6770070659661767E-5</v>
      </c>
      <c r="C2183" s="9">
        <f>$E$4*Table154[[#This Row],[Potenza media oraria consumata normalizzata]]</f>
        <v>26.924752925693046</v>
      </c>
    </row>
    <row r="2184" x14ac:dyDescent="0.25">
      <c r="A2184" s="4">
        <v>43556.916763483794</v>
      </c>
      <c r="B2184">
        <v>7.6649110496113552E-5</v>
      </c>
      <c r="C2184" s="9">
        <f>$E$4*Table154[[#This Row],[Potenza media oraria consumata normalizzata]]</f>
        <v>23.784218986944037</v>
      </c>
    </row>
    <row r="2185" x14ac:dyDescent="0.25">
      <c r="A2185" s="4">
        <v>43556.958430208331</v>
      </c>
      <c r="B2185">
        <v>7.1501275890488317E-5</v>
      </c>
      <c r="C2185" s="9">
        <f>$E$4*Table154[[#This Row],[Potenza media oraria consumata normalizzata]]</f>
        <v>22.186845908818526</v>
      </c>
    </row>
    <row r="2186" x14ac:dyDescent="0.25">
      <c r="A2186" s="4">
        <v>43557.000096932868</v>
      </c>
      <c r="B2186">
        <v>6.0009496023824216E-5</v>
      </c>
      <c r="C2186" s="9">
        <f>$E$4*Table154[[#This Row],[Potenza media oraria consumata normalizzata]]</f>
        <v>18.620946616192654</v>
      </c>
    </row>
    <row r="2187" x14ac:dyDescent="0.25">
      <c r="A2187" s="4">
        <v>43557.041763657406</v>
      </c>
      <c r="B2187">
        <v>7.5023462729894552E-5</v>
      </c>
      <c r="C2187" s="9">
        <f>$E$4*Table154[[#This Row],[Potenza media oraria consumata normalizzata]]</f>
        <v>23.279780485086281</v>
      </c>
    </row>
    <row r="2188" x14ac:dyDescent="0.25">
      <c r="A2188" s="4">
        <v>43557.083430381943</v>
      </c>
      <c r="B2188">
        <v>6.0888239600802398E-5</v>
      </c>
      <c r="C2188" s="9">
        <f>$E$4*Table154[[#This Row],[Potenza media oraria consumata normalizzata]]</f>
        <v>18.893620748128985</v>
      </c>
    </row>
    <row r="2189" x14ac:dyDescent="0.25">
      <c r="A2189" s="4">
        <v>43557.12509710648</v>
      </c>
      <c r="B2189">
        <v>5.807789541789406E-5</v>
      </c>
      <c r="C2189" s="9">
        <f>$E$4*Table154[[#This Row],[Potenza media oraria consumata normalizzata]]</f>
        <v>18.021570948172528</v>
      </c>
    </row>
    <row r="2190" x14ac:dyDescent="0.25">
      <c r="A2190" s="4">
        <v>43557.166763831017</v>
      </c>
      <c r="B2190">
        <v>9.1403278298823486E-5</v>
      </c>
      <c r="C2190" s="9">
        <f>$E$4*Table154[[#This Row],[Potenza media oraria consumata normalizzata]]</f>
        <v>28.362437256124927</v>
      </c>
    </row>
    <row r="2191" x14ac:dyDescent="0.25">
      <c r="A2191" s="4">
        <v>43557.208430555555</v>
      </c>
      <c r="B2191">
        <v>8.5669661081230687E-5</v>
      </c>
      <c r="C2191" s="9">
        <f>$E$4*Table154[[#This Row],[Potenza media oraria consumata normalizzata]]</f>
        <v>26.583295833505883</v>
      </c>
    </row>
    <row r="2192" x14ac:dyDescent="0.25">
      <c r="A2192" s="4">
        <v>43557.250097280092</v>
      </c>
      <c r="B2192">
        <v>8.9192312225531883E-5</v>
      </c>
      <c r="C2192" s="9">
        <f>$E$4*Table154[[#This Row],[Potenza media oraria consumata normalizzata]]</f>
        <v>27.676374483582542</v>
      </c>
    </row>
    <row r="2193" x14ac:dyDescent="0.25">
      <c r="A2193" s="4">
        <v>43557.291764004629</v>
      </c>
      <c r="B2193">
        <v>8.1127911521311594E-5</v>
      </c>
      <c r="C2193" s="9">
        <f>$E$4*Table154[[#This Row],[Potenza media oraria consumata normalizzata]]</f>
        <v>25.173990945062986</v>
      </c>
    </row>
    <row r="2194" x14ac:dyDescent="0.25">
      <c r="A2194" s="4">
        <v>43557.333430729166</v>
      </c>
      <c r="B2194">
        <v>7.0214188329174903E-5</v>
      </c>
      <c r="C2194" s="9">
        <f>$E$4*Table154[[#This Row],[Potenza media oraria consumata normalizzata]]</f>
        <v>21.787462638542973</v>
      </c>
    </row>
    <row r="2195" x14ac:dyDescent="0.25">
      <c r="A2195" s="4">
        <v>43557.375097453703</v>
      </c>
      <c r="B2195">
        <v>7.7128603222181703E-5</v>
      </c>
      <c r="C2195" s="9">
        <f>$E$4*Table154[[#This Row],[Potenza media oraria consumata normalizzata]]</f>
        <v>23.933005579842984</v>
      </c>
    </row>
    <row r="2196" x14ac:dyDescent="0.25">
      <c r="A2196" s="4">
        <v>43557.416764178241</v>
      </c>
      <c r="B2196">
        <v>8.4651418684282515E-5</v>
      </c>
      <c r="C2196" s="9">
        <f>$E$4*Table154[[#This Row],[Potenza media oraria consumata normalizzata]]</f>
        <v>26.267335217732864</v>
      </c>
    </row>
    <row r="2197" x14ac:dyDescent="0.25">
      <c r="A2197" s="4">
        <v>43557.458430902778</v>
      </c>
      <c r="B2197">
        <v>7.247741196255362E-5</v>
      </c>
      <c r="C2197" s="9">
        <f>$E$4*Table154[[#This Row],[Potenza media oraria consumata normalizzata]]</f>
        <v>22.489740931980389</v>
      </c>
    </row>
    <row r="2198" x14ac:dyDescent="0.25">
      <c r="A2198" s="4">
        <v>43557.500097627315</v>
      </c>
      <c r="B2198">
        <v>8.9205514536731443E-5</v>
      </c>
      <c r="C2198" s="9">
        <f>$E$4*Table154[[#This Row],[Potenza media oraria consumata normalizzata]]</f>
        <v>27.680471160747768</v>
      </c>
    </row>
    <row r="2199" x14ac:dyDescent="0.25">
      <c r="A2199" s="4">
        <v>43557.541764351852</v>
      </c>
      <c r="B2199">
        <v>9.9915929104370366E-5</v>
      </c>
      <c r="C2199" s="9">
        <f>$E$4*Table154[[#This Row],[Potenza media oraria consumata normalizzata]]</f>
        <v>31.003912801086123</v>
      </c>
    </row>
    <row r="2200" x14ac:dyDescent="0.25">
      <c r="A2200" s="4">
        <v>43557.583431076389</v>
      </c>
      <c r="B2200">
        <v>1.0885036805023904E-4</v>
      </c>
      <c r="C2200" s="9">
        <f>$E$4*Table154[[#This Row],[Potenza media oraria consumata normalizzata]]</f>
        <v>33.776269205989173</v>
      </c>
    </row>
    <row r="2201" x14ac:dyDescent="0.25">
      <c r="A2201" s="4">
        <v>43557.625097800927</v>
      </c>
      <c r="B2201">
        <v>7.7354793588360043E-5</v>
      </c>
      <c r="C2201" s="9">
        <f>$E$4*Table154[[#This Row],[Potenza media oraria consumata normalizzata]]</f>
        <v>24.00319245046812</v>
      </c>
    </row>
    <row r="2202" x14ac:dyDescent="0.25">
      <c r="A2202" s="4">
        <v>43557.666764525464</v>
      </c>
      <c r="B2202">
        <v>8.5241841117874656E-5</v>
      </c>
      <c r="C2202" s="9">
        <f>$E$4*Table154[[#This Row],[Potenza media oraria consumata normalizzata]]</f>
        <v>26.450543298876507</v>
      </c>
    </row>
    <row r="2203" x14ac:dyDescent="0.25">
      <c r="A2203" s="4">
        <v>43557.708431250001</v>
      </c>
      <c r="B2203">
        <v>8.7343138287956289E-5</v>
      </c>
      <c r="C2203" s="9">
        <f>$E$4*Table154[[#This Row],[Potenza media oraria consumata normalizzata]]</f>
        <v>27.102575810752835</v>
      </c>
    </row>
    <row r="2204" x14ac:dyDescent="0.25">
      <c r="A2204" s="4">
        <v>43557.750097974538</v>
      </c>
      <c r="B2204">
        <v>1.3338543829292883E-4</v>
      </c>
      <c r="C2204" s="9">
        <f>$E$4*Table154[[#This Row],[Potenza media oraria consumata normalizzata]]</f>
        <v>41.389501502295815</v>
      </c>
    </row>
    <row r="2205" x14ac:dyDescent="0.25">
      <c r="A2205" s="4">
        <v>43557.791764699075</v>
      </c>
      <c r="B2205">
        <v>1.3880359662868074E-4</v>
      </c>
      <c r="C2205" s="9">
        <f>$E$4*Table154[[#This Row],[Potenza media oraria consumata normalizzata]]</f>
        <v>43.070756033879633</v>
      </c>
    </row>
    <row r="2206" x14ac:dyDescent="0.25">
      <c r="A2206" s="4">
        <v>43557.833431423613</v>
      </c>
      <c r="B2206">
        <v>7.3962543252254916E-5</v>
      </c>
      <c r="C2206" s="9">
        <f>$E$4*Table154[[#This Row],[Potenza media oraria consumata normalizzata]]</f>
        <v>22.9505771711747</v>
      </c>
    </row>
    <row r="2207" x14ac:dyDescent="0.25">
      <c r="A2207" s="4">
        <v>43557.87509814815</v>
      </c>
      <c r="B2207">
        <v>1.0130990362686836E-4</v>
      </c>
      <c r="C2207" s="9">
        <f>$E$4*Table154[[#This Row],[Potenza media oraria consumata normalizzata]]</f>
        <v>31.436463095417253</v>
      </c>
    </row>
    <row r="2208" x14ac:dyDescent="0.25">
      <c r="A2208" s="4">
        <v>43557.916764872687</v>
      </c>
      <c r="B2208">
        <v>9.2029270824866381E-5</v>
      </c>
      <c r="C2208" s="9">
        <f>$E$4*Table154[[#This Row],[Potenza media oraria consumata normalizzata]]</f>
        <v>28.556682736956038</v>
      </c>
    </row>
    <row r="2209" x14ac:dyDescent="0.25">
      <c r="A2209" s="4">
        <v>43557.958431597224</v>
      </c>
      <c r="B2209">
        <v>7.2398887248887174E-5</v>
      </c>
      <c r="C2209" s="9">
        <f>$E$4*Table154[[#This Row],[Potenza media oraria consumata normalizzata]]</f>
        <v>22.465374713329691</v>
      </c>
    </row>
    <row r="2210" x14ac:dyDescent="0.25">
      <c r="A2210" s="4">
        <v>43558.000098321761</v>
      </c>
      <c r="B2210">
        <v>6.1714723312197449E-5</v>
      </c>
      <c r="C2210" s="9">
        <f>$E$4*Table154[[#This Row],[Potenza media oraria consumata normalizzata]]</f>
        <v>19.150078643774869</v>
      </c>
    </row>
    <row r="2211" x14ac:dyDescent="0.25">
      <c r="A2211" s="4">
        <v>43558.041765046299</v>
      </c>
      <c r="B2211">
        <v>6.7065586182380477E-5</v>
      </c>
      <c r="C2211" s="9">
        <f>$E$4*Table154[[#This Row],[Potenza media oraria consumata normalizzata]]</f>
        <v>20.810451392392661</v>
      </c>
    </row>
    <row r="2212" x14ac:dyDescent="0.25">
      <c r="A2212" s="4">
        <v>43558.083431770836</v>
      </c>
      <c r="B2212">
        <v>7.6054150459189908E-5</v>
      </c>
      <c r="C2212" s="9">
        <f>$E$4*Table154[[#This Row],[Potenza media oraria consumata normalizzata]]</f>
        <v>23.599602887486629</v>
      </c>
    </row>
    <row r="2213" x14ac:dyDescent="0.25">
      <c r="A2213" s="4">
        <v>43558.125098495373</v>
      </c>
      <c r="B2213">
        <v>6.9570362256039971E-5</v>
      </c>
      <c r="C2213" s="9">
        <f>$E$4*Table154[[#This Row],[Potenza media oraria consumata normalizzata]]</f>
        <v>21.587683408049202</v>
      </c>
    </row>
    <row r="2214" x14ac:dyDescent="0.25">
      <c r="A2214" s="4">
        <v>43558.16676521991</v>
      </c>
      <c r="B2214">
        <v>7.7318134812808033E-5</v>
      </c>
      <c r="C2214" s="9">
        <f>$E$4*Table154[[#This Row],[Potenza media oraria consumata normalizzata]]</f>
        <v>23.991817232414334</v>
      </c>
    </row>
    <row r="2215" x14ac:dyDescent="0.25">
      <c r="A2215" s="4">
        <v>43558.208431944448</v>
      </c>
      <c r="B2215">
        <v>7.0246674752724213E-5</v>
      </c>
      <c r="C2215" s="9">
        <f>$E$4*Table154[[#This Row],[Potenza media oraria consumata normalizzata]]</f>
        <v>21.797543175770322</v>
      </c>
    </row>
    <row r="2216" x14ac:dyDescent="0.25">
      <c r="A2216" s="4">
        <v>43558.250098668985</v>
      </c>
      <c r="B2216">
        <v>1.0688544045871768E-4</v>
      </c>
      <c r="C2216" s="9">
        <f>$E$4*Table154[[#This Row],[Potenza media oraria consumata normalizzata]]</f>
        <v>33.166552174340097</v>
      </c>
    </row>
    <row r="2217" x14ac:dyDescent="0.25">
      <c r="A2217" s="4">
        <v>43558.291765393522</v>
      </c>
      <c r="B2217">
        <v>8.9936728598181788E-5</v>
      </c>
      <c r="C2217" s="9">
        <f>$E$4*Table154[[#This Row],[Potenza media oraria consumata normalizzata]]</f>
        <v>27.907366884015808</v>
      </c>
    </row>
    <row r="2218" x14ac:dyDescent="0.25">
      <c r="A2218" s="4">
        <v>43558.333432118059</v>
      </c>
      <c r="B2218">
        <v>6.9330994055360936E-5</v>
      </c>
      <c r="C2218" s="9">
        <f>$E$4*Table154[[#This Row],[Potenza media oraria consumata normalizzata]]</f>
        <v>21.513407455378498</v>
      </c>
    </row>
    <row r="2219" x14ac:dyDescent="0.25">
      <c r="A2219" s="4">
        <v>43558.375098842589</v>
      </c>
      <c r="B2219">
        <v>7.5192654999351708E-5</v>
      </c>
      <c r="C2219" s="9">
        <f>$E$4*Table154[[#This Row],[Potenza media oraria consumata normalizzata]]</f>
        <v>23.332280846298836</v>
      </c>
    </row>
    <row r="2220" x14ac:dyDescent="0.25">
      <c r="A2220" s="4">
        <v>43558.416765567126</v>
      </c>
      <c r="B2220">
        <v>5.6364730912247228E-5</v>
      </c>
      <c r="C2220" s="9">
        <f>$E$4*Table154[[#This Row],[Potenza media oraria consumata normalizzata]]</f>
        <v>17.489976002070314</v>
      </c>
    </row>
    <row r="2221" x14ac:dyDescent="0.25">
      <c r="A2221" s="4">
        <v>43558.458432291663</v>
      </c>
      <c r="B2221">
        <v>9.1471720650861704E-5</v>
      </c>
      <c r="C2221" s="9">
        <f>$E$4*Table154[[#This Row],[Potenza media oraria consumata normalizzata]]</f>
        <v>28.383674917962388</v>
      </c>
    </row>
    <row r="2222" x14ac:dyDescent="0.25">
      <c r="A2222" s="4">
        <v>43558.500099016201</v>
      </c>
      <c r="B2222">
        <v>9.4522141550791773E-5</v>
      </c>
      <c r="C2222" s="9">
        <f>$E$4*Table154[[#This Row],[Potenza media oraria consumata normalizzata]]</f>
        <v>29.330220523210688</v>
      </c>
    </row>
    <row r="2223" x14ac:dyDescent="0.25">
      <c r="A2223" s="4">
        <v>43558.541765740738</v>
      </c>
      <c r="B2223">
        <v>8.4631187984573908E-5</v>
      </c>
      <c r="C2223" s="9">
        <f>$E$4*Table154[[#This Row],[Potenza media oraria consumata normalizzata]]</f>
        <v>26.261057631613284</v>
      </c>
    </row>
    <row r="2224" x14ac:dyDescent="0.25">
      <c r="A2224" s="4">
        <v>43558.583432465275</v>
      </c>
      <c r="B2224">
        <v>7.2190268870673188E-5</v>
      </c>
      <c r="C2224" s="9">
        <f>$E$4*Table154[[#This Row],[Potenza media oraria consumata normalizzata]]</f>
        <v>22.40064043056989</v>
      </c>
    </row>
    <row r="2225" x14ac:dyDescent="0.25">
      <c r="A2225" s="4">
        <v>43558.625099189812</v>
      </c>
      <c r="B2225">
        <v>6.9611429096454706E-5</v>
      </c>
      <c r="C2225" s="9">
        <f>$E$4*Table154[[#This Row],[Potenza media oraria consumata normalizzata]]</f>
        <v>21.600426448629896</v>
      </c>
    </row>
    <row r="2226" x14ac:dyDescent="0.25">
      <c r="A2226" s="4">
        <v>43558.66676591435</v>
      </c>
      <c r="B2226">
        <v>8.426186742270628E-5</v>
      </c>
      <c r="C2226" s="9">
        <f>$E$4*Table154[[#This Row],[Potenza media oraria consumata normalizzata]]</f>
        <v>26.146457461265758</v>
      </c>
    </row>
    <row r="2227" x14ac:dyDescent="0.25">
      <c r="A2227" s="4">
        <v>43558.708432638887</v>
      </c>
      <c r="B2227">
        <v>9.1132558283097223E-5</v>
      </c>
      <c r="C2227" s="9">
        <f>$E$4*Table154[[#This Row],[Potenza media oraria consumata normalizzata]]</f>
        <v>28.278432835245066</v>
      </c>
    </row>
    <row r="2228" x14ac:dyDescent="0.25">
      <c r="A2228" s="4">
        <v>43558.750099363424</v>
      </c>
      <c r="B2228">
        <v>1.0075351230096347E-4</v>
      </c>
      <c r="C2228" s="9">
        <f>$E$4*Table154[[#This Row],[Potenza media oraria consumata normalizzata]]</f>
        <v>31.263814866988962</v>
      </c>
    </row>
    <row r="2229" x14ac:dyDescent="0.25">
      <c r="A2229" s="4">
        <v>43558.791766087961</v>
      </c>
      <c r="B2229">
        <v>8.0089547996740608E-5</v>
      </c>
      <c r="C2229" s="9">
        <f>$E$4*Table154[[#This Row],[Potenza media oraria consumata normalizzata]]</f>
        <v>24.851786743388612</v>
      </c>
    </row>
    <row r="2230" x14ac:dyDescent="0.25">
      <c r="A2230" s="4">
        <v>43558.833432812498</v>
      </c>
      <c r="B2230">
        <v>9.093636871912145E-5</v>
      </c>
      <c r="C2230" s="9">
        <f>$E$4*Table154[[#This Row],[Potenza media oraria consumata normalizzata]]</f>
        <v>28.217555213543385</v>
      </c>
    </row>
    <row r="2231" x14ac:dyDescent="0.25">
      <c r="A2231" s="4">
        <v>43558.875099537036</v>
      </c>
      <c r="B2231">
        <v>8.0033895952243221E-5</v>
      </c>
      <c r="C2231" s="9">
        <f>$E$4*Table154[[#This Row],[Potenza media oraria consumata normalizzata]]</f>
        <v>24.83451791398107</v>
      </c>
    </row>
    <row r="2232" x14ac:dyDescent="0.25">
      <c r="A2232" s="4">
        <v>43558.916766261573</v>
      </c>
      <c r="B2232">
        <v>7.9177306185061494E-5</v>
      </c>
      <c r="C2232" s="9">
        <f>$E$4*Table154[[#This Row],[Potenza media oraria consumata normalizzata]]</f>
        <v>24.56871810922458</v>
      </c>
    </row>
    <row r="2233" x14ac:dyDescent="0.25">
      <c r="A2233" s="4">
        <v>43558.95843298611</v>
      </c>
      <c r="B2233">
        <v>8.5104649093092457E-5</v>
      </c>
      <c r="C2233" s="9">
        <f>$E$4*Table154[[#This Row],[Potenza media oraria consumata normalizzata]]</f>
        <v>26.40797261358659</v>
      </c>
    </row>
    <row r="2234" x14ac:dyDescent="0.25">
      <c r="A2234" s="4">
        <v>43559.000099710647</v>
      </c>
      <c r="B2234">
        <v>5.8547956555335301E-5</v>
      </c>
      <c r="C2234" s="9">
        <f>$E$4*Table154[[#This Row],[Potenza media oraria consumata normalizzata]]</f>
        <v>18.167430919120545</v>
      </c>
    </row>
    <row r="2235" x14ac:dyDescent="0.25">
      <c r="A2235" s="4">
        <v>43559.041766435184</v>
      </c>
      <c r="B2235">
        <v>6.2684464138878019E-5</v>
      </c>
      <c r="C2235" s="9">
        <f>$E$4*Table154[[#This Row],[Potenza media oraria consumata normalizzata]]</f>
        <v>19.450989222293849</v>
      </c>
    </row>
    <row r="2236" x14ac:dyDescent="0.25">
      <c r="A2236" s="4">
        <v>43559.083433159722</v>
      </c>
      <c r="B2236">
        <v>6.296091802920381E-5</v>
      </c>
      <c r="C2236" s="9">
        <f>$E$4*Table154[[#This Row],[Potenza media oraria consumata normalizzata]]</f>
        <v>19.536772864461941</v>
      </c>
    </row>
    <row r="2237" x14ac:dyDescent="0.25">
      <c r="A2237" s="4">
        <v>43559.125099884259</v>
      </c>
      <c r="B2237">
        <v>6.661427695385496E-5</v>
      </c>
      <c r="C2237" s="9">
        <f>$E$4*Table154[[#This Row],[Potenza media oraria consumata normalizzata]]</f>
        <v>20.670410138781193</v>
      </c>
    </row>
    <row r="2238" x14ac:dyDescent="0.25">
      <c r="A2238" s="4">
        <v>43559.166766608796</v>
      </c>
      <c r="B2238">
        <v>8.2061257843943177E-5</v>
      </c>
      <c r="C2238" s="9">
        <f>$E$4*Table154[[#This Row],[Potenza media oraria consumata normalizzata]]</f>
        <v>25.463608308975569</v>
      </c>
    </row>
    <row r="2239" x14ac:dyDescent="0.25">
      <c r="A2239" s="4">
        <v>43559.208433333333</v>
      </c>
      <c r="B2239">
        <v>9.5802559925556755E-5</v>
      </c>
      <c r="C2239" s="9">
        <f>$E$4*Table154[[#This Row],[Potenza media oraria consumata normalizzata]]</f>
        <v>29.72753434490026</v>
      </c>
    </row>
    <row r="2240" x14ac:dyDescent="0.25">
      <c r="A2240" s="4">
        <v>43559.25010005787</v>
      </c>
      <c r="B2240">
        <v>1.1518488996446847E-4</v>
      </c>
      <c r="C2240" s="9">
        <f>$E$4*Table154[[#This Row],[Potenza media oraria consumata normalizzata]]</f>
        <v>35.741871355974567</v>
      </c>
    </row>
    <row r="2241" x14ac:dyDescent="0.25">
      <c r="A2241" s="4">
        <v>43559.291766782408</v>
      </c>
      <c r="B2241">
        <v>8.8375177067075906E-5</v>
      </c>
      <c r="C2241" s="9">
        <f>$E$4*Table154[[#This Row],[Potenza media oraria consumata normalizzata]]</f>
        <v>27.422817443913655</v>
      </c>
    </row>
    <row r="2242" x14ac:dyDescent="0.25">
      <c r="A2242" s="4">
        <v>43559.333433506945</v>
      </c>
      <c r="B2242">
        <v>9.0434810898692427E-5</v>
      </c>
      <c r="C2242" s="9">
        <f>$E$4*Table154[[#This Row],[Potenza media oraria consumata normalizzata]]</f>
        <v>28.06192182186426</v>
      </c>
    </row>
    <row r="2243" x14ac:dyDescent="0.25">
      <c r="A2243" s="4">
        <v>43559.375100231482</v>
      </c>
      <c r="B2243">
        <v>1.0394769054854235E-4</v>
      </c>
      <c r="C2243" s="9">
        <f>$E$4*Table154[[#This Row],[Potenza media oraria consumata normalizzata]]</f>
        <v>32.254968377212691</v>
      </c>
    </row>
    <row r="2244" x14ac:dyDescent="0.25">
      <c r="A2244" s="4">
        <v>43559.416766956019</v>
      </c>
      <c r="B2244">
        <v>1.0143382137378175E-4</v>
      </c>
      <c r="C2244" s="9">
        <f>$E$4*Table154[[#This Row],[Potenza media oraria consumata normalizzata]]</f>
        <v>31.474914772284478</v>
      </c>
    </row>
    <row r="2245" x14ac:dyDescent="0.25">
      <c r="A2245" s="4">
        <v>43559.458433680556</v>
      </c>
      <c r="B2245">
        <v>7.4108908669028844E-5</v>
      </c>
      <c r="C2245" s="9">
        <f>$E$4*Table154[[#This Row],[Potenza media oraria consumata normalizzata]]</f>
        <v>22.995994359999649</v>
      </c>
    </row>
    <row r="2246" x14ac:dyDescent="0.25">
      <c r="A2246" s="4">
        <v>43559.500100405094</v>
      </c>
      <c r="B2246">
        <v>9.5344024935128846E-5</v>
      </c>
      <c r="C2246" s="9">
        <f>$E$4*Table154[[#This Row],[Potenza media oraria consumata normalizzata]]</f>
        <v>29.585250937370482</v>
      </c>
    </row>
    <row r="2247" x14ac:dyDescent="0.25">
      <c r="A2247" s="4">
        <v>43559.541767129631</v>
      </c>
      <c r="B2247">
        <v>7.5840877375573241E-5</v>
      </c>
      <c r="C2247" s="9">
        <f>$E$4*Table154[[#This Row],[Potenza media oraria consumata normalizzata]]</f>
        <v>23.533424249640376</v>
      </c>
    </row>
    <row r="2248" x14ac:dyDescent="0.25">
      <c r="A2248" s="4">
        <v>43559.583433854168</v>
      </c>
      <c r="B2248">
        <v>8.206724496619262E-5</v>
      </c>
      <c r="C2248" s="9">
        <f>$E$4*Table154[[#This Row],[Potenza media oraria consumata normalizzata]]</f>
        <v>25.465466113009569</v>
      </c>
    </row>
    <row r="2249" x14ac:dyDescent="0.25">
      <c r="A2249" s="4">
        <v>43559.625100578705</v>
      </c>
      <c r="B2249">
        <v>8.4051283946359913E-5</v>
      </c>
      <c r="C2249" s="9">
        <f>$E$4*Table154[[#This Row],[Potenza media oraria consumata normalizzata]]</f>
        <v>26.081113408555481</v>
      </c>
    </row>
    <row r="2250" x14ac:dyDescent="0.25">
      <c r="A2250" s="4">
        <v>43559.666767303243</v>
      </c>
      <c r="B2250">
        <v>8.6986691728381657E-5</v>
      </c>
      <c r="C2250" s="9">
        <f>$E$4*Table154[[#This Row],[Potenza media oraria consumata normalizzata]]</f>
        <v>26.991970443316827</v>
      </c>
    </row>
    <row r="2251" x14ac:dyDescent="0.25">
      <c r="A2251" s="4">
        <v>43559.70843402778</v>
      </c>
      <c r="B2251">
        <v>1.2010231697409253E-4</v>
      </c>
      <c r="C2251" s="9">
        <f>$E$4*Table154[[#This Row],[Potenza media oraria consumata normalizzata]]</f>
        <v>37.26774895706091</v>
      </c>
    </row>
    <row r="2252" x14ac:dyDescent="0.25">
      <c r="A2252" s="4">
        <v>43559.750100752317</v>
      </c>
      <c r="B2252">
        <v>1.726803789460612E-4</v>
      </c>
      <c r="C2252" s="9">
        <f>$E$4*Table154[[#This Row],[Potenza media oraria consumata normalizzata]]</f>
        <v>53.582721586962791</v>
      </c>
    </row>
    <row r="2253" x14ac:dyDescent="0.25">
      <c r="A2253" s="4">
        <v>43559.791767476854</v>
      </c>
      <c r="B2253">
        <v>1.3293603516041804E-4</v>
      </c>
      <c r="C2253" s="9">
        <f>$E$4*Table154[[#This Row],[Potenza media oraria consumata normalizzata]]</f>
        <v>41.250051710277717</v>
      </c>
    </row>
    <row r="2254" x14ac:dyDescent="0.25">
      <c r="A2254" s="4">
        <v>43559.833434201391</v>
      </c>
      <c r="B2254">
        <v>1.1865078045824511E-4</v>
      </c>
      <c r="C2254" s="9">
        <f>$E$4*Table154[[#This Row],[Potenza media oraria consumata normalizzata]]</f>
        <v>36.817337176193455</v>
      </c>
    </row>
    <row r="2255" x14ac:dyDescent="0.25">
      <c r="A2255" s="4">
        <v>43559.875100925929</v>
      </c>
      <c r="B2255">
        <v>9.968173928306609E-5</v>
      </c>
      <c r="C2255" s="9">
        <f>$E$4*Table154[[#This Row],[Potenza media oraria consumata normalizzata]]</f>
        <v>30.931243699535408</v>
      </c>
    </row>
    <row r="2256" x14ac:dyDescent="0.25">
      <c r="A2256" s="4">
        <v>43559.916767650466</v>
      </c>
      <c r="B2256">
        <v>9.2590124332781666E-5</v>
      </c>
      <c r="C2256" s="9">
        <f>$E$4*Table154[[#This Row],[Potenza media oraria consumata normalizzata]]</f>
        <v>28.730715580462149</v>
      </c>
    </row>
    <row r="2257" x14ac:dyDescent="0.25">
      <c r="A2257" s="4">
        <v>43559.958434375003</v>
      </c>
      <c r="B2257">
        <v>6.7356660971860317E-5</v>
      </c>
      <c r="C2257" s="9">
        <f>$E$4*Table154[[#This Row],[Potenza media oraria consumata normalizzata]]</f>
        <v>20.900771899568255</v>
      </c>
    </row>
    <row r="2258" x14ac:dyDescent="0.25">
      <c r="A2258" s="4">
        <v>43560.00010109954</v>
      </c>
      <c r="B2258">
        <v>6.8877506022925898E-5</v>
      </c>
      <c r="C2258" s="9">
        <f>$E$4*Table154[[#This Row],[Potenza media oraria consumata normalizzata]]</f>
        <v>21.372690118913905</v>
      </c>
    </row>
    <row r="2259" x14ac:dyDescent="0.25">
      <c r="A2259" s="4">
        <v>43560.041767824077</v>
      </c>
      <c r="B2259">
        <v>6.871947669910058E-5</v>
      </c>
      <c r="C2259" s="9">
        <f>$E$4*Table154[[#This Row],[Potenza media oraria consumata normalizzata]]</f>
        <v>21.323653619730909</v>
      </c>
    </row>
    <row r="2260" x14ac:dyDescent="0.25">
      <c r="A2260" s="4">
        <v>43560.083434548615</v>
      </c>
      <c r="B2260">
        <v>6.9307637455901587E-5</v>
      </c>
      <c r="C2260" s="9">
        <f>$E$4*Table154[[#This Row],[Potenza media oraria consumata normalizzata]]</f>
        <v>21.506159902566264</v>
      </c>
    </row>
    <row r="2261" x14ac:dyDescent="0.25">
      <c r="A2261" s="4">
        <v>43560.125101273145</v>
      </c>
      <c r="B2261">
        <v>7.2831093211936089E-5</v>
      </c>
      <c r="C2261" s="9">
        <f>$E$4*Table154[[#This Row],[Potenza media oraria consumata normalizzata]]</f>
        <v>22.599488223663769</v>
      </c>
    </row>
    <row r="2262" x14ac:dyDescent="0.25">
      <c r="A2262" s="4">
        <v>43560.166767997682</v>
      </c>
      <c r="B2262">
        <v>6.7682572363631663E-5</v>
      </c>
      <c r="C2262" s="9">
        <f>$E$4*Table154[[#This Row],[Potenza media oraria consumata normalizzata]]</f>
        <v>21.001902204434906</v>
      </c>
    </row>
    <row r="2263" x14ac:dyDescent="0.25">
      <c r="A2263" s="4">
        <v>43560.208434722219</v>
      </c>
      <c r="B2263">
        <v>1.0765935571606559E-4</v>
      </c>
      <c r="C2263" s="9">
        <f>$E$4*Table154[[#This Row],[Potenza media oraria consumata normalizzata]]</f>
        <v>33.40669807869515</v>
      </c>
    </row>
    <row r="2264" x14ac:dyDescent="0.25">
      <c r="A2264" s="4">
        <v>43560.250101446756</v>
      </c>
      <c r="B2264">
        <v>1.1298013009544622E-4</v>
      </c>
      <c r="C2264" s="9">
        <f>$E$4*Table154[[#This Row],[Potenza media oraria consumata normalizzata]]</f>
        <v>35.057734368616963</v>
      </c>
    </row>
    <row r="2265" x14ac:dyDescent="0.25">
      <c r="A2265" s="4">
        <v>43560.291768171293</v>
      </c>
      <c r="B2265">
        <v>9.2363803563622879E-5</v>
      </c>
      <c r="C2265" s="9">
        <f>$E$4*Table154[[#This Row],[Potenza media oraria consumata normalizzata]]</f>
        <v>28.66048824579218</v>
      </c>
    </row>
    <row r="2266" x14ac:dyDescent="0.25">
      <c r="A2266" s="4">
        <v>43560.333434895831</v>
      </c>
      <c r="B2266">
        <v>7.4664985573450097E-5</v>
      </c>
      <c r="C2266" s="9">
        <f>$E$4*Table154[[#This Row],[Potenza media oraria consumata normalizzata]]</f>
        <v>23.168545023441567</v>
      </c>
    </row>
    <row r="2267" x14ac:dyDescent="0.25">
      <c r="A2267" s="4">
        <v>43560.375101620368</v>
      </c>
      <c r="B2267">
        <v>1.011690034876953E-4</v>
      </c>
      <c r="C2267" s="9">
        <f>$E$4*Table154[[#This Row],[Potenza media oraria consumata normalizzata]]</f>
        <v>31.392741782231852</v>
      </c>
    </row>
    <row r="2268" x14ac:dyDescent="0.25">
      <c r="A2268" s="4">
        <v>43560.416768344905</v>
      </c>
      <c r="B2268">
        <v>1.0897956205909289E-4</v>
      </c>
      <c r="C2268" s="9">
        <f>$E$4*Table154[[#This Row],[Potenza media oraria consumata normalizzata]]</f>
        <v>33.816358106936519</v>
      </c>
    </row>
    <row r="2269" x14ac:dyDescent="0.25">
      <c r="A2269" s="4">
        <v>43560.458435069442</v>
      </c>
      <c r="B2269">
        <v>8.6606307714022981E-5</v>
      </c>
      <c r="C2269" s="9">
        <f>$E$4*Table154[[#This Row],[Potenza media oraria consumata normalizzata]]</f>
        <v>26.873937283661331</v>
      </c>
    </row>
    <row r="2270" x14ac:dyDescent="0.25">
      <c r="A2270" s="4">
        <v>43560.500101793979</v>
      </c>
      <c r="B2270">
        <v>1.033671440044963E-4</v>
      </c>
      <c r="C2270" s="9">
        <f>$E$4*Table154[[#This Row],[Potenza media oraria consumata normalizzata]]</f>
        <v>32.074824784595201</v>
      </c>
    </row>
    <row r="2271" x14ac:dyDescent="0.25">
      <c r="A2271" s="4">
        <v>43560.541768518517</v>
      </c>
      <c r="B2271">
        <v>9.7032567869289829E-5</v>
      </c>
      <c r="C2271" s="9">
        <f>$E$4*Table154[[#This Row],[Potenza media oraria consumata normalizzata]]</f>
        <v>30.109205809840635</v>
      </c>
    </row>
    <row r="2272" x14ac:dyDescent="0.25">
      <c r="A2272" s="4">
        <v>43560.583435243054</v>
      </c>
      <c r="B2272">
        <v>7.1033457582078845E-5</v>
      </c>
      <c r="C2272" s="9">
        <f>$E$4*Table154[[#This Row],[Potenza media oraria consumata normalizzata]]</f>
        <v>22.041681887719065</v>
      </c>
    </row>
    <row r="2273" x14ac:dyDescent="0.25">
      <c r="A2273" s="4">
        <v>43560.625101967591</v>
      </c>
      <c r="B2273">
        <v>8.3953048848003144E-5</v>
      </c>
      <c r="C2273" s="9">
        <f>$E$4*Table154[[#This Row],[Potenza media oraria consumata normalizzata]]</f>
        <v>26.050631057535377</v>
      </c>
    </row>
    <row r="2274" x14ac:dyDescent="0.25">
      <c r="A2274" s="4">
        <v>43560.666768692128</v>
      </c>
      <c r="B2274">
        <v>7.6604399871009962E-5</v>
      </c>
      <c r="C2274" s="9">
        <f>$E$4*Table154[[#This Row],[Potenza media oraria consumata normalizzata]]</f>
        <v>23.770345279974393</v>
      </c>
    </row>
    <row r="2275" x14ac:dyDescent="0.25">
      <c r="A2275" s="4">
        <v>43560.708435416665</v>
      </c>
      <c r="B2275">
        <v>1.1677547338432755E-4</v>
      </c>
      <c r="C2275" s="9">
        <f>$E$4*Table154[[#This Row],[Potenza media oraria consumata normalizzata]]</f>
        <v>36.235429391156842</v>
      </c>
    </row>
    <row r="2276" x14ac:dyDescent="0.25">
      <c r="A2276" s="4">
        <v>43560.750102141203</v>
      </c>
      <c r="B2276">
        <v>1.2779904825689216E-4</v>
      </c>
      <c r="C2276" s="9">
        <f>$E$4*Table154[[#This Row],[Potenza media oraria consumata normalizzata]]</f>
        <v>39.656044674113637</v>
      </c>
    </row>
    <row r="2277" x14ac:dyDescent="0.25">
      <c r="A2277" s="4">
        <v>43560.79176886574</v>
      </c>
      <c r="B2277">
        <v>9.1032344822518106E-5</v>
      </c>
      <c r="C2277" s="9">
        <f>$E$4*Table154[[#This Row],[Potenza media oraria consumata normalizzata]]</f>
        <v>28.247336598427367</v>
      </c>
    </row>
    <row r="2278" x14ac:dyDescent="0.25">
      <c r="A2278" s="4">
        <v>43560.833435590277</v>
      </c>
      <c r="B2278">
        <v>1.2308642738617762E-4</v>
      </c>
      <c r="C2278" s="9">
        <f>$E$4*Table154[[#This Row],[Potenza media oraria consumata normalizzata]]</f>
        <v>38.193718417930917</v>
      </c>
    </row>
    <row r="2279" x14ac:dyDescent="0.25">
      <c r="A2279" s="4">
        <v>43560.875102314814</v>
      </c>
      <c r="B2279">
        <v>1.0687852617844095E-4</v>
      </c>
      <c r="C2279" s="9">
        <f>$E$4*Table154[[#This Row],[Potenza media oraria consumata normalizzata]]</f>
        <v>33.164406673170227</v>
      </c>
    </row>
    <row r="2280" x14ac:dyDescent="0.25">
      <c r="A2280" s="4">
        <v>43560.916769039351</v>
      </c>
      <c r="B2280">
        <v>7.8828616517947505E-5</v>
      </c>
      <c r="C2280" s="9">
        <f>$E$4*Table154[[#This Row],[Potenza media oraria consumata normalizzata]]</f>
        <v>24.460519705519111</v>
      </c>
    </row>
    <row r="2281" x14ac:dyDescent="0.25">
      <c r="A2281" s="4">
        <v>43560.958435763889</v>
      </c>
      <c r="B2281">
        <v>8.0323843619022251E-5</v>
      </c>
      <c r="C2281" s="9">
        <f>$E$4*Table154[[#This Row],[Potenza media oraria consumata normalizzata]]</f>
        <v>24.924488674982605</v>
      </c>
    </row>
    <row r="2282" x14ac:dyDescent="0.25">
      <c r="A2282" s="4">
        <v>43561.000102488426</v>
      </c>
      <c r="B2282">
        <v>6.3607633605809708E-5</v>
      </c>
      <c r="C2282" s="9">
        <f>$E$4*Table154[[#This Row],[Potenza media oraria consumata normalizzata]]</f>
        <v>19.737448707882752</v>
      </c>
    </row>
    <row r="2283" x14ac:dyDescent="0.25">
      <c r="A2283" s="4">
        <v>43561.041769212963</v>
      </c>
      <c r="B2283">
        <v>8.0466972794943244E-5</v>
      </c>
      <c r="C2283" s="9">
        <f>$E$4*Table154[[#This Row],[Potenza media oraria consumata normalizzata]]</f>
        <v>24.968901658270887</v>
      </c>
    </row>
    <row r="2284" x14ac:dyDescent="0.25">
      <c r="A2284" s="4">
        <v>43561.0834359375</v>
      </c>
      <c r="B2284">
        <v>7.2782294774340728E-5</v>
      </c>
      <c r="C2284" s="9">
        <f>$E$4*Table154[[#This Row],[Potenza media oraria consumata normalizzata]]</f>
        <v>22.584346068477927</v>
      </c>
    </row>
    <row r="2285" x14ac:dyDescent="0.25">
      <c r="A2285" s="4">
        <v>43561.125102662038</v>
      </c>
      <c r="B2285">
        <v>6.7183487054458597E-5</v>
      </c>
      <c r="C2285" s="9">
        <f>$E$4*Table154[[#This Row],[Potenza media oraria consumata normalizzata]]</f>
        <v>20.847036032998503</v>
      </c>
    </row>
    <row r="2286" x14ac:dyDescent="0.25">
      <c r="A2286" s="4">
        <v>43561.166769386575</v>
      </c>
      <c r="B2286">
        <v>8.3475131125603983E-5</v>
      </c>
      <c r="C2286" s="9">
        <f>$E$4*Table154[[#This Row],[Potenza media oraria consumata normalizzata]]</f>
        <v>25.902333188274916</v>
      </c>
    </row>
    <row r="2287" x14ac:dyDescent="0.25">
      <c r="A2287" s="4">
        <v>43561.208436111112</v>
      </c>
      <c r="B2287">
        <v>9.4992584380994592E-5</v>
      </c>
      <c r="C2287" s="9">
        <f>$E$4*Table154[[#This Row],[Potenza media oraria consumata normalizzata]]</f>
        <v>29.476198933422623</v>
      </c>
    </row>
    <row r="2288" x14ac:dyDescent="0.25">
      <c r="A2288" s="4">
        <v>43561.250102835649</v>
      </c>
      <c r="B2288">
        <v>1.01866255862513E-4</v>
      </c>
      <c r="C2288" s="9">
        <f>$E$4*Table154[[#This Row],[Potenza media oraria consumata normalizzata]]</f>
        <v>31.609099194137784</v>
      </c>
    </row>
    <row r="2289" x14ac:dyDescent="0.25">
      <c r="A2289" s="4">
        <v>43561.291769560186</v>
      </c>
      <c r="B2289">
        <v>1.0264825254307635E-4</v>
      </c>
      <c r="C2289" s="9">
        <f>$E$4*Table154[[#This Row],[Potenza media oraria consumata normalizzata]]</f>
        <v>31.85175276411659</v>
      </c>
    </row>
    <row r="2290" x14ac:dyDescent="0.25">
      <c r="A2290" s="4">
        <v>43561.333436284724</v>
      </c>
      <c r="B2290">
        <v>8.3679815887207319E-5</v>
      </c>
      <c r="C2290" s="9">
        <f>$E$4*Table154[[#This Row],[Potenza media oraria consumata normalizzata]]</f>
        <v>25.96584686980043</v>
      </c>
    </row>
    <row r="2291" x14ac:dyDescent="0.25">
      <c r="A2291" s="4">
        <v>43561.375103009261</v>
      </c>
      <c r="B2291">
        <v>8.4150883017180614E-5</v>
      </c>
      <c r="C2291" s="9">
        <f>$E$4*Table154[[#This Row],[Potenza media oraria consumata normalizzata]]</f>
        <v>26.112019000231143</v>
      </c>
    </row>
    <row r="2292" x14ac:dyDescent="0.25">
      <c r="A2292" s="4">
        <v>43561.416769733798</v>
      </c>
      <c r="B2292">
        <v>7.9009530331465688E-5</v>
      </c>
      <c r="C2292" s="9">
        <f>$E$4*Table154[[#This Row],[Potenza media oraria consumata normalizzata]]</f>
        <v>24.516657261853805</v>
      </c>
    </row>
    <row r="2293" x14ac:dyDescent="0.25">
      <c r="A2293" s="4">
        <v>43561.458436458335</v>
      </c>
      <c r="B2293">
        <v>8.8433421430280767E-5</v>
      </c>
      <c r="C2293" s="9">
        <f>$E$4*Table154[[#This Row],[Potenza media oraria consumata normalizzata]]</f>
        <v>27.44089066981612</v>
      </c>
    </row>
    <row r="2294" x14ac:dyDescent="0.25">
      <c r="A2294" s="4">
        <v>43561.500103182872</v>
      </c>
      <c r="B2294">
        <v>9.5665096818790167E-5</v>
      </c>
      <c r="C2294" s="9">
        <f>$E$4*Table154[[#This Row],[Potenza media oraria consumata normalizzata]]</f>
        <v>29.68487954287059</v>
      </c>
    </row>
    <row r="2295" x14ac:dyDescent="0.25">
      <c r="A2295" s="4">
        <v>43561.54176990741</v>
      </c>
      <c r="B2295">
        <v>1.105748703221191E-4</v>
      </c>
      <c r="C2295" s="9">
        <f>$E$4*Table154[[#This Row],[Potenza media oraria consumata normalizzata]]</f>
        <v>34.311382260953557</v>
      </c>
    </row>
    <row r="2296" x14ac:dyDescent="0.25">
      <c r="A2296" s="4">
        <v>43561.583436631947</v>
      </c>
      <c r="B2296">
        <v>7.8645829609565862E-5</v>
      </c>
      <c r="C2296" s="9">
        <f>$E$4*Table154[[#This Row],[Potenza media oraria consumata normalizzata]]</f>
        <v>24.403800927848287</v>
      </c>
    </row>
    <row r="2297" x14ac:dyDescent="0.25">
      <c r="A2297" s="4">
        <v>43561.625103356484</v>
      </c>
      <c r="B2297">
        <v>6.4164531769460054E-5</v>
      </c>
      <c r="C2297" s="9">
        <f>$E$4*Table154[[#This Row],[Potenza media oraria consumata normalizzata]]</f>
        <v>19.910254208063456</v>
      </c>
    </row>
    <row r="2298" x14ac:dyDescent="0.25">
      <c r="A2298" s="4">
        <v>43561.666770081021</v>
      </c>
      <c r="B2298">
        <v>9.4134418959986811E-5</v>
      </c>
      <c r="C2298" s="9">
        <f>$E$4*Table154[[#This Row],[Potenza media oraria consumata normalizzata]]</f>
        <v>29.209910203283908</v>
      </c>
    </row>
    <row r="2299" x14ac:dyDescent="0.25">
      <c r="A2299" s="4">
        <v>43561.708436805558</v>
      </c>
      <c r="B2299">
        <v>9.9348689614508386E-5</v>
      </c>
      <c r="C2299" s="9">
        <f>$E$4*Table154[[#This Row],[Potenza media oraria consumata normalizzata]]</f>
        <v>30.827898387381953</v>
      </c>
    </row>
    <row r="2300" x14ac:dyDescent="0.25">
      <c r="A2300" s="4">
        <v>43561.750103530096</v>
      </c>
      <c r="B2300">
        <v>1.3760877738492824E-4</v>
      </c>
      <c r="C2300" s="9">
        <f>$E$4*Table154[[#This Row],[Potenza media oraria consumata normalizzata]]</f>
        <v>42.700003622543235</v>
      </c>
    </row>
    <row r="2301" x14ac:dyDescent="0.25">
      <c r="A2301" s="4">
        <v>43561.791770254633</v>
      </c>
      <c r="B2301">
        <v>8.6302571371806125E-5</v>
      </c>
      <c r="C2301" s="9">
        <f>$E$4*Table154[[#This Row],[Potenza media oraria consumata normalizzata]]</f>
        <v>26.77968789667144</v>
      </c>
    </row>
    <row r="2302" x14ac:dyDescent="0.25">
      <c r="A2302" s="4">
        <v>43561.83343697917</v>
      </c>
      <c r="B2302">
        <v>1.1532446962361666E-4</v>
      </c>
      <c r="C2302" s="9">
        <f>$E$4*Table154[[#This Row],[Potenza media oraria consumata normalizzata]]</f>
        <v>35.78518292420825</v>
      </c>
    </row>
    <row r="2303" x14ac:dyDescent="0.25">
      <c r="A2303" s="4">
        <v>43561.875103703707</v>
      </c>
      <c r="B2303">
        <v>1.0931344024798007E-4</v>
      </c>
      <c r="C2303" s="9">
        <f>$E$4*Table154[[#This Row],[Potenza media oraria consumata normalizzata]]</f>
        <v>33.919960508948215</v>
      </c>
    </row>
    <row r="2304" x14ac:dyDescent="0.25">
      <c r="A2304" s="4">
        <v>43561.916770428237</v>
      </c>
      <c r="B2304">
        <v>9.3927272090692585E-5</v>
      </c>
      <c r="C2304" s="9">
        <f>$E$4*Table154[[#This Row],[Potenza media oraria consumata normalizzata]]</f>
        <v>29.14563252974191</v>
      </c>
    </row>
    <row r="2305" x14ac:dyDescent="0.25">
      <c r="A2305" s="4">
        <v>43561.958437152774</v>
      </c>
      <c r="B2305">
        <v>8.7080676135479907E-5</v>
      </c>
      <c r="C2305" s="9">
        <f>$E$4*Table154[[#This Row],[Potenza media oraria consumata normalizzata]]</f>
        <v>27.021133804839415</v>
      </c>
    </row>
    <row r="2306" x14ac:dyDescent="0.25">
      <c r="A2306" s="4">
        <v>43562.000103877312</v>
      </c>
      <c r="B2306">
        <v>7.131699017650926E-5</v>
      </c>
      <c r="C2306" s="9">
        <f>$E$4*Table154[[#This Row],[Potenza media oraria consumata normalizzata]]</f>
        <v>22.129662051770822</v>
      </c>
    </row>
    <row r="2307" x14ac:dyDescent="0.25">
      <c r="A2307" s="4">
        <v>43562.041770601849</v>
      </c>
      <c r="B2307">
        <v>7.3142139286553915E-5</v>
      </c>
      <c r="C2307" s="9">
        <f>$E$4*Table154[[#This Row],[Potenza media oraria consumata normalizzata]]</f>
        <v>22.696005820617678</v>
      </c>
    </row>
    <row r="2308" x14ac:dyDescent="0.25">
      <c r="A2308" s="4">
        <v>43562.083437326386</v>
      </c>
      <c r="B2308">
        <v>6.7316302761224461E-5</v>
      </c>
      <c r="C2308" s="9">
        <f>$E$4*Table154[[#This Row],[Potenza media oraria consumata normalizzata]]</f>
        <v>20.88824874680795</v>
      </c>
    </row>
    <row r="2309" x14ac:dyDescent="0.25">
      <c r="A2309" s="4">
        <v>43562.125104050923</v>
      </c>
      <c r="B2309">
        <v>7.2447669406780515E-5</v>
      </c>
      <c r="C2309" s="9">
        <f>$E$4*Table154[[#This Row],[Potenza media oraria consumata normalizzata]]</f>
        <v>22.480511816923993</v>
      </c>
    </row>
    <row r="2310" x14ac:dyDescent="0.25">
      <c r="A2310" s="4">
        <v>43562.16677077546</v>
      </c>
      <c r="B2310">
        <v>9.3363172909818049E-5</v>
      </c>
      <c r="C2310" s="9">
        <f>$E$4*Table154[[#This Row],[Potenza media oraria consumata normalizzata]]</f>
        <v>28.970592553916539</v>
      </c>
    </row>
    <row r="2311" x14ac:dyDescent="0.25">
      <c r="A2311" s="4">
        <v>43562.208437499998</v>
      </c>
      <c r="B2311">
        <v>1.0366087257403323E-4</v>
      </c>
      <c r="C2311" s="9">
        <f>$E$4*Table154[[#This Row],[Potenza media oraria consumata normalizzata]]</f>
        <v>32.16596875972251</v>
      </c>
    </row>
    <row r="2312" x14ac:dyDescent="0.25">
      <c r="A2312" s="4">
        <v>43562.250104224535</v>
      </c>
      <c r="B2312">
        <v>9.4012120391548056E-5</v>
      </c>
      <c r="C2312" s="9">
        <f>$E$4*Table154[[#This Row],[Potenza media oraria consumata normalizzata]]</f>
        <v>29.171960957497362</v>
      </c>
    </row>
    <row r="2313" x14ac:dyDescent="0.25">
      <c r="A2313" s="4">
        <v>43562.291770949072</v>
      </c>
      <c r="B2313">
        <v>9.9805666724260921E-5</v>
      </c>
      <c r="C2313" s="9">
        <f>$E$4*Table154[[#This Row],[Potenza media oraria consumata normalizzata]]</f>
        <v>30.969698384538162</v>
      </c>
    </row>
    <row r="2314" x14ac:dyDescent="0.25">
      <c r="A2314" s="4">
        <v>43562.333437673609</v>
      </c>
      <c r="B2314">
        <v>1.0881070901626948E-4</v>
      </c>
      <c r="C2314" s="9">
        <f>$E$4*Table154[[#This Row],[Potenza media oraria consumata normalizzata]]</f>
        <v>33.763963007748423</v>
      </c>
    </row>
    <row r="2315" x14ac:dyDescent="0.25">
      <c r="A2315" s="4">
        <v>43562.375104398147</v>
      </c>
      <c r="B2315">
        <v>8.5035557590896118E-5</v>
      </c>
      <c r="C2315" s="9">
        <f>$E$4*Table154[[#This Row],[Potenza media oraria consumata normalizzata]]</f>
        <v>26.386533520455064</v>
      </c>
    </row>
    <row r="2316" x14ac:dyDescent="0.25">
      <c r="A2316" s="4">
        <v>43562.416771122684</v>
      </c>
      <c r="B2316">
        <v>1.1508278709228786E-4</v>
      </c>
      <c r="C2316" s="9">
        <f>$E$4*Table154[[#This Row],[Potenza media oraria consumata normalizzata]]</f>
        <v>35.710188834736925</v>
      </c>
    </row>
    <row r="2317" x14ac:dyDescent="0.25">
      <c r="A2317" s="4">
        <v>43562.458437847221</v>
      </c>
      <c r="B2317">
        <v>1.0229954619904056E-4</v>
      </c>
      <c r="C2317" s="9">
        <f>$E$4*Table154[[#This Row],[Potenza media oraria consumata normalizzata]]</f>
        <v>31.743549185562287</v>
      </c>
    </row>
    <row r="2318" x14ac:dyDescent="0.25">
      <c r="A2318" s="4">
        <v>43562.500104571758</v>
      </c>
      <c r="B2318">
        <v>1.1366737710388826E-4</v>
      </c>
      <c r="C2318" s="9">
        <f>$E$4*Table154[[#This Row],[Potenza media oraria consumata normalizzata]]</f>
        <v>35.270987115336524</v>
      </c>
    </row>
    <row r="2319" x14ac:dyDescent="0.25">
      <c r="A2319" s="4">
        <v>43562.541771296295</v>
      </c>
      <c r="B2319">
        <v>1.0418656962099825E-4</v>
      </c>
      <c r="C2319" s="9">
        <f>$E$4*Table154[[#This Row],[Potenza media oraria consumata normalizzata]]</f>
        <v>32.329092553395753</v>
      </c>
    </row>
    <row r="2320" x14ac:dyDescent="0.25">
      <c r="A2320" s="4">
        <v>43562.583438020833</v>
      </c>
      <c r="B2320">
        <v>8.8267081369645655E-5</v>
      </c>
      <c r="C2320" s="9">
        <f>$E$4*Table154[[#This Row],[Potenza media oraria consumata normalizzata]]</f>
        <v>27.389275349001046</v>
      </c>
    </row>
    <row r="2321" x14ac:dyDescent="0.25">
      <c r="A2321" s="4">
        <v>43562.62510474537</v>
      </c>
      <c r="B2321">
        <v>8.6256247023956E-5</v>
      </c>
      <c r="C2321" s="9">
        <f>$E$4*Table154[[#This Row],[Potenza media oraria consumata normalizzata]]</f>
        <v>26.765313451533547</v>
      </c>
    </row>
    <row r="2322" x14ac:dyDescent="0.25">
      <c r="A2322" s="4">
        <v>43562.666771469907</v>
      </c>
      <c r="B2322">
        <v>9.9356432062565334E-5</v>
      </c>
      <c r="C2322" s="9">
        <f>$E$4*Table154[[#This Row],[Potenza media oraria consumata normalizzata]]</f>
        <v>30.830300869014025</v>
      </c>
    </row>
    <row r="2323" x14ac:dyDescent="0.25">
      <c r="A2323" s="4">
        <v>43562.708438194444</v>
      </c>
      <c r="B2323">
        <v>9.4130547354089972E-5</v>
      </c>
      <c r="C2323" s="9">
        <f>$E$4*Table154[[#This Row],[Potenza media oraria consumata normalizzata]]</f>
        <v>29.208708843974119</v>
      </c>
    </row>
    <row r="2324" x14ac:dyDescent="0.25">
      <c r="A2324" s="4">
        <v>43562.750104918981</v>
      </c>
      <c r="B2324">
        <v>1.7053421135682114E-4</v>
      </c>
      <c r="C2324" s="9">
        <f>$E$4*Table154[[#This Row],[Potenza media oraria consumata normalizzata]]</f>
        <v>52.916765784021599</v>
      </c>
    </row>
    <row r="2325" x14ac:dyDescent="0.25">
      <c r="A2325" s="4">
        <v>43562.791771643519</v>
      </c>
      <c r="B2325">
        <v>1.4606981706726663E-4</v>
      </c>
      <c r="C2325" s="9">
        <f>$E$4*Table154[[#This Row],[Potenza media oraria consumata normalizzata]]</f>
        <v>45.325464235972838</v>
      </c>
    </row>
    <row r="2326" x14ac:dyDescent="0.25">
      <c r="A2326" s="4">
        <v>43562.833438368056</v>
      </c>
      <c r="B2326">
        <v>1.0747731196199172E-4</v>
      </c>
      <c r="C2326" s="9">
        <f>$E$4*Table154[[#This Row],[Potenza media oraria consumata normalizzata]]</f>
        <v>33.350209901806032</v>
      </c>
    </row>
    <row r="2327" x14ac:dyDescent="0.25">
      <c r="A2327" s="4">
        <v>43562.875105092593</v>
      </c>
      <c r="B2327">
        <v>9.29989647322703E-5</v>
      </c>
      <c r="C2327" s="9">
        <f>$E$4*Table154[[#This Row],[Potenza media oraria consumata normalizzata]]</f>
        <v>28.857578756423475</v>
      </c>
    </row>
    <row r="2328" x14ac:dyDescent="0.25">
      <c r="A2328" s="4">
        <v>43562.91677181713</v>
      </c>
      <c r="B2328">
        <v>8.5691580533827882E-5</v>
      </c>
      <c r="C2328" s="9">
        <f>$E$4*Table154[[#This Row],[Potenza media oraria consumata normalizzata]]</f>
        <v>26.59009743964679</v>
      </c>
    </row>
    <row r="2329" x14ac:dyDescent="0.25">
      <c r="A2329" s="4">
        <v>43562.958438541667</v>
      </c>
      <c r="B2329">
        <v>7.8958218722106668E-5</v>
      </c>
      <c r="C2329" s="9">
        <f>$E$4*Table154[[#This Row],[Potenza media oraria consumata normalizzata]]</f>
        <v>24.5007352694697</v>
      </c>
    </row>
    <row r="2330" x14ac:dyDescent="0.25">
      <c r="A2330" s="4">
        <v>43563.000105266205</v>
      </c>
      <c r="B2330">
        <v>6.4724476894104975E-5</v>
      </c>
      <c r="C2330" s="9">
        <f>$E$4*Table154[[#This Row],[Potenza media oraria consumata normalizzata]]</f>
        <v>20.084005180240773</v>
      </c>
    </row>
    <row r="2331" x14ac:dyDescent="0.25">
      <c r="A2331" s="4">
        <v>43563.041771990742</v>
      </c>
      <c r="B2331">
        <v>6.414366840710996E-5</v>
      </c>
      <c r="C2331" s="9">
        <f>$E$4*Table154[[#This Row],[Potenza media oraria consumata normalizzata]]</f>
        <v>19.903780306726219</v>
      </c>
    </row>
    <row r="2332" x14ac:dyDescent="0.25">
      <c r="A2332" s="4">
        <v>43563.083438715279</v>
      </c>
      <c r="B2332">
        <v>6.4808511181567839E-5</v>
      </c>
      <c r="C2332" s="9">
        <f>$E$4*Table154[[#This Row],[Potenza media oraria consumata normalizzata]]</f>
        <v>20.1100810196405</v>
      </c>
    </row>
    <row r="2333" x14ac:dyDescent="0.25">
      <c r="A2333" s="4">
        <v>43563.125105439816</v>
      </c>
      <c r="B2333">
        <v>6.832485649344277E-5</v>
      </c>
      <c r="C2333" s="9">
        <f>$E$4*Table154[[#This Row],[Potenza media oraria consumata normalizzata]]</f>
        <v>21.201202969915293</v>
      </c>
    </row>
    <row r="2334" x14ac:dyDescent="0.25">
      <c r="A2334" s="4">
        <v>43563.166772164353</v>
      </c>
      <c r="B2334">
        <v>8.3520604004517517E-5</v>
      </c>
      <c r="C2334" s="9">
        <f>$E$4*Table154[[#This Row],[Potenza media oraria consumata normalizzata]]</f>
        <v>25.916443422601784</v>
      </c>
    </row>
    <row r="2335" x14ac:dyDescent="0.25">
      <c r="A2335" s="4">
        <v>43563.208438888891</v>
      </c>
      <c r="B2335">
        <v>8.4993523905508092E-5</v>
      </c>
      <c r="C2335" s="9">
        <f>$E$4*Table154[[#This Row],[Potenza media oraria consumata normalizzata]]</f>
        <v>26.373490467879162</v>
      </c>
    </row>
    <row r="2336" x14ac:dyDescent="0.25">
      <c r="A2336" s="4">
        <v>43563.250105613428</v>
      </c>
      <c r="B2336">
        <v>7.9549263700202808E-5</v>
      </c>
      <c r="C2336" s="9">
        <f>$E$4*Table154[[#This Row],[Potenza media oraria consumata normalizzata]]</f>
        <v>24.684136526172932</v>
      </c>
    </row>
    <row r="2337" x14ac:dyDescent="0.25">
      <c r="A2337" s="4">
        <v>43563.291772337965</v>
      </c>
      <c r="B2337">
        <v>8.1256239252149501E-5</v>
      </c>
      <c r="C2337" s="9">
        <f>$E$4*Table154[[#This Row],[Potenza media oraria consumata normalizzata]]</f>
        <v>25.213811039941991</v>
      </c>
    </row>
    <row r="2338" x14ac:dyDescent="0.25">
      <c r="A2338" s="4">
        <v>43563.333439062502</v>
      </c>
      <c r="B2338">
        <v>7.4278807417331056E-5</v>
      </c>
      <c r="C2338" s="9">
        <f>$E$4*Table154[[#This Row],[Potenza media oraria consumata normalizzata]]</f>
        <v>23.048713941597828</v>
      </c>
    </row>
    <row r="2339" x14ac:dyDescent="0.25">
      <c r="A2339" s="4">
        <v>43563.37510578704</v>
      </c>
      <c r="B2339">
        <v>9.0481896259397458E-5</v>
      </c>
      <c r="C2339" s="9">
        <f>$E$4*Table154[[#This Row],[Potenza media oraria consumata normalizzata]]</f>
        <v>28.07653240929103</v>
      </c>
    </row>
    <row r="2340" x14ac:dyDescent="0.25">
      <c r="A2340" s="4">
        <v>43563.416772511577</v>
      </c>
      <c r="B2340">
        <v>6.579129157506442E-5</v>
      </c>
      <c r="C2340" s="9">
        <f>$E$4*Table154[[#This Row],[Potenza media oraria consumata normalizzata]]</f>
        <v>20.415037775742491</v>
      </c>
    </row>
    <row r="2341" x14ac:dyDescent="0.25">
      <c r="A2341" s="4">
        <v>43563.458439236114</v>
      </c>
      <c r="B2341">
        <v>9.8212368845873048E-5</v>
      </c>
      <c r="C2341" s="9">
        <f>$E$4*Table154[[#This Row],[Potenza media oraria consumata normalizzata]]</f>
        <v>30.475298052874408</v>
      </c>
    </row>
    <row r="2342" x14ac:dyDescent="0.25">
      <c r="A2342" s="4">
        <v>43563.500105960651</v>
      </c>
      <c r="B2342">
        <v>1.313166890397196E-4</v>
      </c>
      <c r="C2342" s="9">
        <f>$E$4*Table154[[#This Row],[Potenza media oraria consumata normalizzata]]</f>
        <v>40.747568609024988</v>
      </c>
    </row>
    <row r="2343" x14ac:dyDescent="0.25">
      <c r="A2343" s="4">
        <v>43563.541772685188</v>
      </c>
      <c r="B2343">
        <v>1.1657336302919429E-4</v>
      </c>
      <c r="C2343" s="9">
        <f>$E$4*Table154[[#This Row],[Potenza media oraria consumata normalizzata]]</f>
        <v>36.172714547958989</v>
      </c>
    </row>
    <row r="2344" x14ac:dyDescent="0.25">
      <c r="A2344" s="4">
        <v>43563.583439409726</v>
      </c>
      <c r="B2344">
        <v>8.395070739912072E-5</v>
      </c>
      <c r="C2344" s="9">
        <f>$E$4*Table154[[#This Row],[Potenza media oraria consumata normalizzata]]</f>
        <v>26.049904505947161</v>
      </c>
    </row>
    <row r="2345" x14ac:dyDescent="0.25">
      <c r="A2345" s="4">
        <v>43563.625106134263</v>
      </c>
      <c r="B2345">
        <v>7.5847869405714177E-5</v>
      </c>
      <c r="C2345" s="9">
        <f>$E$4*Table154[[#This Row],[Potenza media oraria consumata normalizzata]]</f>
        <v>23.535593876593108</v>
      </c>
    </row>
    <row r="2346" x14ac:dyDescent="0.25">
      <c r="A2346" s="4">
        <v>43563.666772858793</v>
      </c>
      <c r="B2346">
        <v>9.7551008719878445E-5</v>
      </c>
      <c r="C2346" s="9">
        <f>$E$4*Table154[[#This Row],[Potenza media oraria consumata normalizzata]]</f>
        <v>30.270078005778281</v>
      </c>
    </row>
    <row r="2347" x14ac:dyDescent="0.25">
      <c r="A2347" s="4">
        <v>43563.70843958333</v>
      </c>
      <c r="B2347">
        <v>1.0324684983128266E-4</v>
      </c>
      <c r="C2347" s="9">
        <f>$E$4*Table154[[#This Row],[Potenza media oraria consumata normalizzata]]</f>
        <v>32.037497502647014</v>
      </c>
    </row>
    <row r="2348" x14ac:dyDescent="0.25">
      <c r="A2348" s="4">
        <v>43563.750106307867</v>
      </c>
      <c r="B2348">
        <v>1.5860981014497071E-4</v>
      </c>
      <c r="C2348" s="9">
        <f>$E$4*Table154[[#This Row],[Potenza media oraria consumata normalizzata]]</f>
        <v>49.216624087984407</v>
      </c>
    </row>
    <row r="2349" x14ac:dyDescent="0.25">
      <c r="A2349" s="4">
        <v>43563.791773032404</v>
      </c>
      <c r="B2349">
        <v>1.1258591888376161E-4</v>
      </c>
      <c r="C2349" s="9">
        <f>$E$4*Table154[[#This Row],[Potenza media oraria consumata normalizzata]]</f>
        <v>34.935410629631228</v>
      </c>
    </row>
    <row r="2350" x14ac:dyDescent="0.25">
      <c r="A2350" s="4">
        <v>43563.833439756942</v>
      </c>
      <c r="B2350">
        <v>1.2114725338154804E-4</v>
      </c>
      <c r="C2350" s="9">
        <f>$E$4*Table154[[#This Row],[Potenza media oraria consumata normalizzata]]</f>
        <v>37.591992724294357</v>
      </c>
    </row>
    <row r="2351" x14ac:dyDescent="0.25">
      <c r="A2351" s="4">
        <v>43563.875106481479</v>
      </c>
      <c r="B2351">
        <v>9.8824726639956797E-5</v>
      </c>
      <c r="C2351" s="9">
        <f>$E$4*Table154[[#This Row],[Potenza media oraria consumata normalizzata]]</f>
        <v>30.665312676378594</v>
      </c>
    </row>
    <row r="2352" x14ac:dyDescent="0.25">
      <c r="A2352" s="4">
        <v>43563.916773206016</v>
      </c>
      <c r="B2352">
        <v>8.463436011659822E-5</v>
      </c>
      <c r="C2352" s="9">
        <f>$E$4*Table154[[#This Row],[Potenza media oraria consumata normalizzata]]</f>
        <v>26.262041944180428</v>
      </c>
    </row>
    <row r="2353" x14ac:dyDescent="0.25">
      <c r="A2353" s="4">
        <v>43563.958439930553</v>
      </c>
      <c r="B2353">
        <v>7.1045440931754143E-5</v>
      </c>
      <c r="C2353" s="9">
        <f>$E$4*Table154[[#This Row],[Potenza media oraria consumata normalizzata]]</f>
        <v>22.04540032112331</v>
      </c>
    </row>
    <row r="2354" x14ac:dyDescent="0.25">
      <c r="A2354" s="4">
        <v>43564.00010665509</v>
      </c>
      <c r="B2354">
        <v>6.1601801107934325E-5</v>
      </c>
      <c r="C2354" s="9">
        <f>$E$4*Table154[[#This Row],[Potenza media oraria consumata normalizzata]]</f>
        <v>19.115038883792021</v>
      </c>
    </row>
    <row r="2355" x14ac:dyDescent="0.25">
      <c r="A2355" s="4">
        <v>43564.041773379628</v>
      </c>
      <c r="B2355">
        <v>6.2045269022018454E-5</v>
      </c>
      <c r="C2355" s="9">
        <f>$E$4*Table154[[#This Row],[Potenza media oraria consumata normalizzata]]</f>
        <v>19.252646977532326</v>
      </c>
    </row>
    <row r="2356" x14ac:dyDescent="0.25">
      <c r="A2356" s="4">
        <v>43564.083440104165</v>
      </c>
      <c r="B2356">
        <v>5.7839564279405523E-5</v>
      </c>
      <c r="C2356" s="9">
        <f>$E$4*Table154[[#This Row],[Potenza media oraria consumata normalizzata]]</f>
        <v>17.947616795899535</v>
      </c>
    </row>
    <row r="2357" x14ac:dyDescent="0.25">
      <c r="A2357" s="4">
        <v>43564.125106828702</v>
      </c>
      <c r="B2357">
        <v>6.2133077501434587E-5</v>
      </c>
      <c r="C2357" s="9">
        <f>$E$4*Table154[[#This Row],[Potenza media oraria consumata normalizzata]]</f>
        <v>19.279893948695154</v>
      </c>
    </row>
    <row r="2358" x14ac:dyDescent="0.25">
      <c r="A2358" s="4">
        <v>43564.166773553239</v>
      </c>
      <c r="B2358">
        <v>7.0063572535406329E-5</v>
      </c>
      <c r="C2358" s="9">
        <f>$E$4*Table154[[#This Row],[Potenza media oraria consumata normalizzata]]</f>
        <v>21.740726557736583</v>
      </c>
    </row>
    <row r="2359" x14ac:dyDescent="0.25">
      <c r="A2359" s="4">
        <v>43564.208440277776</v>
      </c>
      <c r="B2359">
        <v>7.6624078834151098E-5</v>
      </c>
      <c r="C2359" s="9">
        <f>$E$4*Table154[[#This Row],[Potenza media oraria consumata normalizzata]]</f>
        <v>23.776451662237086</v>
      </c>
    </row>
    <row r="2360" x14ac:dyDescent="0.25">
      <c r="A2360" s="4">
        <v>43564.250107002314</v>
      </c>
      <c r="B2360">
        <v>8.8523475085458677E-5</v>
      </c>
      <c r="C2360" s="9">
        <f>$E$4*Table154[[#This Row],[Potenza media oraria consumata normalizzata]]</f>
        <v>27.468834319017827</v>
      </c>
    </row>
    <row r="2361" x14ac:dyDescent="0.25">
      <c r="A2361" s="4">
        <v>43564.291773726851</v>
      </c>
      <c r="B2361">
        <v>7.3938452614913237E-5</v>
      </c>
      <c r="C2361" s="9">
        <f>$E$4*Table154[[#This Row],[Potenza media oraria consumata normalizzata]]</f>
        <v>22.943101846407579</v>
      </c>
    </row>
    <row r="2362" x14ac:dyDescent="0.25">
      <c r="A2362" s="4">
        <v>43564.333440451388</v>
      </c>
      <c r="B2362">
        <v>8.1892157625554585E-5</v>
      </c>
      <c r="C2362" s="9">
        <f>$E$4*Table154[[#This Row],[Potenza media oraria consumata normalizzata]]</f>
        <v>25.411136511209587</v>
      </c>
    </row>
    <row r="2363" x14ac:dyDescent="0.25">
      <c r="A2363" s="4">
        <v>43564.375107175925</v>
      </c>
      <c r="B2363">
        <v>9.0802697736821149E-5</v>
      </c>
      <c r="C2363" s="9">
        <f>$E$4*Table154[[#This Row],[Potenza media oraria consumata normalizzata]]</f>
        <v>28.176077107735601</v>
      </c>
    </row>
    <row r="2364" x14ac:dyDescent="0.25">
      <c r="A2364" s="4">
        <v>43564.416773900462</v>
      </c>
      <c r="B2364">
        <v>9.988768463908448E-5</v>
      </c>
      <c r="C2364" s="9">
        <f>$E$4*Table154[[#This Row],[Potenza media oraria consumata normalizzata]]</f>
        <v>30.995148543507913</v>
      </c>
    </row>
    <row r="2365" x14ac:dyDescent="0.25">
      <c r="A2365" s="4">
        <v>43564.458440625</v>
      </c>
      <c r="B2365">
        <v>8.4600371236223738E-5</v>
      </c>
      <c r="C2365" s="9">
        <f>$E$4*Table154[[#This Row],[Potenza media oraria consumata normalizzata]]</f>
        <v>26.251495194600224</v>
      </c>
    </row>
    <row r="2366" x14ac:dyDescent="0.25">
      <c r="A2366" s="4">
        <v>43564.500107349537</v>
      </c>
      <c r="B2366">
        <v>8.8740476844667614E-5</v>
      </c>
      <c r="C2366" s="9">
        <f>$E$4*Table154[[#This Row],[Potenza media oraria consumata normalizzata]]</f>
        <v>27.53616996490036</v>
      </c>
    </row>
    <row r="2367" x14ac:dyDescent="0.25">
      <c r="A2367" s="4">
        <v>43564.541774074074</v>
      </c>
      <c r="B2367">
        <v>9.3472667441399067E-5</v>
      </c>
      <c r="C2367" s="9">
        <f>$E$4*Table154[[#This Row],[Potenza media oraria consumata normalizzata]]</f>
        <v>29.004568707066131</v>
      </c>
    </row>
    <row r="2368" x14ac:dyDescent="0.25">
      <c r="A2368" s="4">
        <v>43564.583440798611</v>
      </c>
      <c r="B2368">
        <v>8.1013268581677628E-5</v>
      </c>
      <c r="C2368" s="9">
        <f>$E$4*Table154[[#This Row],[Potenza media oraria consumata normalizzata]]</f>
        <v>25.138417240894569</v>
      </c>
    </row>
    <row r="2369" x14ac:dyDescent="0.25">
      <c r="A2369" s="4">
        <v>43564.625107523148</v>
      </c>
      <c r="B2369">
        <v>7.4857048728469493E-5</v>
      </c>
      <c r="C2369" s="9">
        <f>$E$4*Table154[[#This Row],[Potenza media oraria consumata normalizzata]]</f>
        <v>23.228142220444084</v>
      </c>
    </row>
    <row r="2370" x14ac:dyDescent="0.25">
      <c r="A2370" s="4">
        <v>43564.666774247686</v>
      </c>
      <c r="B2370">
        <v>7.7578678165915143E-5</v>
      </c>
      <c r="C2370" s="9">
        <f>$E$4*Table154[[#This Row],[Potenza media oraria consumata normalizzata]]</f>
        <v>24.072663834883468</v>
      </c>
    </row>
    <row r="2371" x14ac:dyDescent="0.25">
      <c r="A2371" s="4">
        <v>43564.708440972223</v>
      </c>
      <c r="B2371">
        <v>1.283856064448005E-4</v>
      </c>
      <c r="C2371" s="9">
        <f>$E$4*Table154[[#This Row],[Potenza media oraria consumata normalizzata]]</f>
        <v>39.838053679821599</v>
      </c>
    </row>
    <row r="2372" x14ac:dyDescent="0.25">
      <c r="A2372" s="4">
        <v>43564.75010769676</v>
      </c>
      <c r="B2372">
        <v>1.2803442244019474E-4</v>
      </c>
      <c r="C2372" s="9">
        <f>$E$4*Table154[[#This Row],[Potenza media oraria consumata normalizzata]]</f>
        <v>39.729081283192428</v>
      </c>
    </row>
    <row r="2373" x14ac:dyDescent="0.25">
      <c r="A2373" s="4">
        <v>43564.791774421297</v>
      </c>
      <c r="B2373">
        <v>1.3101131775066001E-4</v>
      </c>
      <c r="C2373" s="9">
        <f>$E$4*Table154[[#This Row],[Potenza media oraria consumata normalizzata]]</f>
        <v>40.652811898029803</v>
      </c>
    </row>
    <row r="2374" x14ac:dyDescent="0.25">
      <c r="A2374" s="4">
        <v>43564.833441145835</v>
      </c>
      <c r="B2374">
        <v>8.6798969272764472E-5</v>
      </c>
      <c r="C2374" s="9">
        <f>$E$4*Table154[[#This Row],[Potenza media oraria consumata normalizzata]]</f>
        <v>26.933720165338816</v>
      </c>
    </row>
    <row r="2375" x14ac:dyDescent="0.25">
      <c r="A2375" s="4">
        <v>43564.875107870372</v>
      </c>
      <c r="B2375">
        <v>9.4196032502950422E-5</v>
      </c>
      <c r="C2375" s="9">
        <f>$E$4*Table154[[#This Row],[Potenza media oraria consumata normalizzata]]</f>
        <v>29.229028885665517</v>
      </c>
    </row>
    <row r="2376" x14ac:dyDescent="0.25">
      <c r="A2376" s="4">
        <v>43564.916774594909</v>
      </c>
      <c r="B2376">
        <v>9.3975162339883216E-5</v>
      </c>
      <c r="C2376" s="9">
        <f>$E$4*Table154[[#This Row],[Potenza media oraria consumata normalizzata]]</f>
        <v>29.160492874065763</v>
      </c>
    </row>
    <row r="2377" x14ac:dyDescent="0.25">
      <c r="A2377" s="4">
        <v>43564.958441319446</v>
      </c>
      <c r="B2377">
        <v>6.5574358666909723E-5</v>
      </c>
      <c r="C2377" s="9">
        <f>$E$4*Table154[[#This Row],[Potenza media oraria consumata normalizzata]]</f>
        <v>20.347723494342087</v>
      </c>
    </row>
    <row r="2378" x14ac:dyDescent="0.25">
      <c r="A2378" s="4">
        <v>43565.000108043983</v>
      </c>
      <c r="B2378">
        <v>8.3007232619299365E-5</v>
      </c>
      <c r="C2378" s="9">
        <f>$E$4*Table154[[#This Row],[Potenza media oraria consumata normalizzata]]</f>
        <v>25.757144281768593</v>
      </c>
    </row>
    <row r="2379" x14ac:dyDescent="0.25">
      <c r="A2379" s="4">
        <v>43565.041774768521</v>
      </c>
      <c r="B2379">
        <v>6.8546890521153459E-5</v>
      </c>
      <c r="C2379" s="9">
        <f>$E$4*Table154[[#This Row],[Potenza media oraria consumata normalizzata]]</f>
        <v>21.270100128713917</v>
      </c>
    </row>
    <row r="2380" x14ac:dyDescent="0.25">
      <c r="A2380" s="4">
        <v>43565.083441493058</v>
      </c>
      <c r="B2380">
        <v>7.504566955646825E-5</v>
      </c>
      <c r="C2380" s="9">
        <f>$E$4*Table154[[#This Row],[Potenza media oraria consumata normalizzata]]</f>
        <v>23.286671263372099</v>
      </c>
    </row>
    <row r="2381" x14ac:dyDescent="0.25">
      <c r="A2381" s="4">
        <v>43565.125108217595</v>
      </c>
      <c r="B2381">
        <v>8.4036856564057767E-5</v>
      </c>
      <c r="C2381" s="9">
        <f>$E$4*Table154[[#This Row],[Potenza media oraria consumata normalizzata]]</f>
        <v>26.076636591827125</v>
      </c>
    </row>
    <row r="2382" x14ac:dyDescent="0.25">
      <c r="A2382" s="4">
        <v>43565.166774942132</v>
      </c>
      <c r="B2382">
        <v>9.8017405823205939E-5</v>
      </c>
      <c r="C2382" s="9">
        <f>$E$4*Table154[[#This Row],[Potenza media oraria consumata normalizzata]]</f>
        <v>30.414801026940804</v>
      </c>
    </row>
    <row r="2383" x14ac:dyDescent="0.25">
      <c r="A2383" s="4">
        <v>43565.208441666669</v>
      </c>
      <c r="B2383">
        <v>1.0284989918416684E-4</v>
      </c>
      <c r="C2383" s="9">
        <f>$E$4*Table154[[#This Row],[Potenza media oraria consumata normalizzata]]</f>
        <v>31.914323716846969</v>
      </c>
    </row>
    <row r="2384" x14ac:dyDescent="0.25">
      <c r="A2384" s="4">
        <v>43565.250108391207</v>
      </c>
      <c r="B2384">
        <v>1.0476228826301486E-4</v>
      </c>
      <c r="C2384" s="9">
        <f>$E$4*Table154[[#This Row],[Potenza media oraria consumata normalizzata]]</f>
        <v>32.507738048013508</v>
      </c>
    </row>
    <row r="2385" x14ac:dyDescent="0.25">
      <c r="A2385" s="4">
        <v>43565.291775115744</v>
      </c>
      <c r="B2385">
        <v>9.9306835020646081E-5</v>
      </c>
      <c r="C2385" s="9">
        <f>$E$4*Table154[[#This Row],[Potenza media oraria consumata normalizzata]]</f>
        <v>30.81491090690648</v>
      </c>
    </row>
    <row r="2386" x14ac:dyDescent="0.25">
      <c r="A2386" s="4">
        <v>43565.333441840281</v>
      </c>
      <c r="B2386">
        <v>7.8500753849779621E-5</v>
      </c>
      <c r="C2386" s="9">
        <f>$E$4*Table154[[#This Row],[Potenza media oraria consumata normalizzata]]</f>
        <v>24.358783919586617</v>
      </c>
    </row>
    <row r="2387" x14ac:dyDescent="0.25">
      <c r="A2387" s="4">
        <v>43565.375108564818</v>
      </c>
      <c r="B2387">
        <v>8.241930109728347E-5</v>
      </c>
      <c r="C2387" s="9">
        <f>$E$4*Table154[[#This Row],[Potenza media oraria consumata normalizzata]]</f>
        <v>25.574709130487062</v>
      </c>
    </row>
    <row r="2388" x14ac:dyDescent="0.25">
      <c r="A2388" s="4">
        <v>43565.416775289355</v>
      </c>
      <c r="B2388">
        <v>1.0675548776930119E-4</v>
      </c>
      <c r="C2388" s="9">
        <f>$E$4*Table154[[#This Row],[Potenza media oraria consumata normalizzata]]</f>
        <v>33.126227854814161</v>
      </c>
    </row>
    <row r="2389" x14ac:dyDescent="0.25">
      <c r="A2389" s="4">
        <v>43565.458442013885</v>
      </c>
      <c r="B2389">
        <v>1.0412086025168204E-4</v>
      </c>
      <c r="C2389" s="9">
        <f>$E$4*Table154[[#This Row],[Potenza media oraria consumata normalizzata]]</f>
        <v>32.308702936096935</v>
      </c>
    </row>
    <row r="2390" x14ac:dyDescent="0.25">
      <c r="A2390" s="4">
        <v>43565.500108738423</v>
      </c>
      <c r="B2390">
        <v>1.2663080975578922E-4</v>
      </c>
      <c r="C2390" s="9">
        <f>$E$4*Table154[[#This Row],[Potenza media oraria consumata normalizzata]]</f>
        <v>39.293540267221395</v>
      </c>
    </row>
    <row r="2391" x14ac:dyDescent="0.25">
      <c r="A2391" s="4">
        <v>43565.54177546296</v>
      </c>
      <c r="B2391">
        <v>1.018757947831287E-4</v>
      </c>
      <c r="C2391" s="9">
        <f>$E$4*Table154[[#This Row],[Potenza media oraria consumata normalizzata]]</f>
        <v>31.612059121204833</v>
      </c>
    </row>
    <row r="2392" x14ac:dyDescent="0.25">
      <c r="A2392" s="4">
        <v>43565.583442187497</v>
      </c>
      <c r="B2392">
        <v>1.0833377437781023E-4</v>
      </c>
      <c r="C2392" s="9">
        <f>$E$4*Table154[[#This Row],[Potenza media oraria consumata normalizzata]]</f>
        <v>33.615970189434513</v>
      </c>
    </row>
    <row r="2393" x14ac:dyDescent="0.25">
      <c r="A2393" s="4">
        <v>43565.625108912034</v>
      </c>
      <c r="B2393">
        <v>9.394675226394135E-5</v>
      </c>
      <c r="C2393" s="9">
        <f>$E$4*Table154[[#This Row],[Potenza media oraria consumata normalizzata]]</f>
        <v>29.151677227501001</v>
      </c>
    </row>
    <row r="2394" x14ac:dyDescent="0.25">
      <c r="A2394" s="4">
        <v>43565.666775636571</v>
      </c>
      <c r="B2394">
        <v>1.0648312261620325E-4</v>
      </c>
      <c r="C2394" s="9">
        <f>$E$4*Table154[[#This Row],[Potenza media oraria consumata normalizzata]]</f>
        <v>33.041712947807866</v>
      </c>
    </row>
    <row r="2395" x14ac:dyDescent="0.25">
      <c r="A2395" s="4">
        <v>43565.708442361109</v>
      </c>
      <c r="B2395">
        <v>1.0441635219313786E-4</v>
      </c>
      <c r="C2395" s="9">
        <f>$E$4*Table154[[#This Row],[Potenza media oraria consumata normalizzata]]</f>
        <v>32.400394085530678</v>
      </c>
    </row>
    <row r="2396" x14ac:dyDescent="0.25">
      <c r="A2396" s="4">
        <v>43565.750109085646</v>
      </c>
      <c r="B2396">
        <v>1.8689714897894062E-4</v>
      </c>
      <c r="C2396" s="9">
        <f>$E$4*Table154[[#This Row],[Potenza media oraria consumata normalizzata]]</f>
        <v>57.994185328165273</v>
      </c>
    </row>
    <row r="2397" x14ac:dyDescent="0.25">
      <c r="A2397" s="4">
        <v>43565.791775810183</v>
      </c>
      <c r="B2397">
        <v>1.6292837495942964E-4</v>
      </c>
      <c r="C2397" s="9">
        <f>$E$4*Table154[[#This Row],[Potenza media oraria consumata normalizzata]]</f>
        <v>50.556674749911018</v>
      </c>
    </row>
    <row r="2398" x14ac:dyDescent="0.25">
      <c r="A2398" s="4">
        <v>43565.83344253472</v>
      </c>
      <c r="B2398">
        <v>1.256573208218171E-4</v>
      </c>
      <c r="C2398" s="9">
        <f>$E$4*Table154[[#This Row],[Potenza media oraria consumata normalizzata]]</f>
        <v>38.991466651009844</v>
      </c>
    </row>
    <row r="2399" x14ac:dyDescent="0.25">
      <c r="A2399" s="4">
        <v>43565.875109259257</v>
      </c>
      <c r="B2399">
        <v>1.048720675516198E-4</v>
      </c>
      <c r="C2399" s="9">
        <f>$E$4*Table154[[#This Row],[Potenza media oraria consumata normalizzata]]</f>
        <v>32.541802561267623</v>
      </c>
    </row>
    <row r="2400" x14ac:dyDescent="0.25">
      <c r="A2400" s="4">
        <v>43565.916775983795</v>
      </c>
      <c r="B2400">
        <v>9.6607255410757734E-5</v>
      </c>
      <c r="C2400" s="9">
        <f>$E$4*Table154[[#This Row],[Potenza media oraria consumata normalizzata]]</f>
        <v>29.977231353958125</v>
      </c>
    </row>
    <row r="2401" x14ac:dyDescent="0.25">
      <c r="A2401" s="4">
        <v>43565.958442708332</v>
      </c>
      <c r="B2401">
        <v>8.6797043831420673E-5</v>
      </c>
      <c r="C2401" s="9">
        <f>$E$4*Table154[[#This Row],[Potenza media oraria consumata normalizzata]]</f>
        <v>26.933122700889836</v>
      </c>
    </row>
    <row r="2402" x14ac:dyDescent="0.25">
      <c r="A2402" s="4">
        <v>43566.000109432869</v>
      </c>
      <c r="B2402">
        <v>6.673180364764368E-5</v>
      </c>
      <c r="C2402" s="9">
        <f>$E$4*Table154[[#This Row],[Potenza media oraria consumata normalizzata]]</f>
        <v>20.706878671863834</v>
      </c>
    </row>
    <row r="2403" x14ac:dyDescent="0.25">
      <c r="A2403" s="4">
        <v>43566.041776157406</v>
      </c>
      <c r="B2403">
        <v>6.8112835481239477E-5</v>
      </c>
      <c r="C2403" s="9">
        <f>$E$4*Table154[[#This Row],[Potenza media oraria consumata normalizzata]]</f>
        <v>21.135412849828608</v>
      </c>
    </row>
    <row r="2404" x14ac:dyDescent="0.25">
      <c r="A2404" s="4">
        <v>43566.083442881943</v>
      </c>
      <c r="B2404">
        <v>7.0734475027316423E-5</v>
      </c>
      <c r="C2404" s="9">
        <f>$E$4*Table154[[#This Row],[Potenza media oraria consumata normalizzata]]</f>
        <v>21.948907600976288</v>
      </c>
    </row>
    <row r="2405" x14ac:dyDescent="0.25">
      <c r="A2405" s="4">
        <v>43566.125109606481</v>
      </c>
      <c r="B2405">
        <v>6.3205137725539932E-5</v>
      </c>
      <c r="C2405" s="9">
        <f>$E$4*Table154[[#This Row],[Potenza media oraria consumata normalizzata]]</f>
        <v>19.612554236235042</v>
      </c>
    </row>
    <row r="2406" x14ac:dyDescent="0.25">
      <c r="A2406" s="4">
        <v>43566.166776331018</v>
      </c>
      <c r="B2406">
        <v>7.3624770428665714E-5</v>
      </c>
      <c r="C2406" s="9">
        <f>$E$4*Table154[[#This Row],[Potenza media oraria consumata normalizzata]]</f>
        <v>22.845766264014969</v>
      </c>
    </row>
    <row r="2407" x14ac:dyDescent="0.25">
      <c r="A2407" s="4">
        <v>43566.208443055555</v>
      </c>
      <c r="B2407">
        <v>9.7982065440329802E-5</v>
      </c>
      <c r="C2407" s="9">
        <f>$E$4*Table154[[#This Row],[Potenza media oraria consumata normalizzata]]</f>
        <v>30.403834906134339</v>
      </c>
    </row>
    <row r="2408" x14ac:dyDescent="0.25">
      <c r="A2408" s="4">
        <v>43566.250109780092</v>
      </c>
      <c r="B2408">
        <v>1.0489240256846729E-4</v>
      </c>
      <c r="C2408" s="9">
        <f>$E$4*Table154[[#This Row],[Potenza media oraria consumata normalizzata]]</f>
        <v>32.548112516995403</v>
      </c>
    </row>
    <row r="2409" x14ac:dyDescent="0.25">
      <c r="A2409" s="4">
        <v>43566.29177650463</v>
      </c>
      <c r="B2409">
        <v>8.0053454523843246E-5</v>
      </c>
      <c r="C2409" s="9">
        <f>$E$4*Table154[[#This Row],[Potenza media oraria consumata normalizzata]]</f>
        <v>24.840586938748558</v>
      </c>
    </row>
    <row r="2410" x14ac:dyDescent="0.25">
      <c r="A2410" s="4">
        <v>43566.333443229167</v>
      </c>
      <c r="B2410">
        <v>1.0279351444426017E-4</v>
      </c>
      <c r="C2410" s="9">
        <f>$E$4*Table154[[#This Row],[Potenza media oraria consumata normalizzata]]</f>
        <v>31.89682753205393</v>
      </c>
    </row>
    <row r="2411" x14ac:dyDescent="0.25">
      <c r="A2411" s="4">
        <v>43566.375109953704</v>
      </c>
      <c r="B2411">
        <v>7.7892903819638332E-5</v>
      </c>
      <c r="C2411" s="9">
        <f>$E$4*Table154[[#This Row],[Potenza media oraria consumata normalizzata]]</f>
        <v>24.170168055233773</v>
      </c>
    </row>
    <row r="2412" x14ac:dyDescent="0.25">
      <c r="A2412" s="4">
        <v>43566.416776678241</v>
      </c>
      <c r="B2412">
        <v>8.9690452113167139E-5</v>
      </c>
      <c r="C2412" s="9">
        <f>$E$4*Table154[[#This Row],[Potenza media oraria consumata normalizzata]]</f>
        <v>27.830947290715763</v>
      </c>
    </row>
    <row r="2413" x14ac:dyDescent="0.25">
      <c r="A2413" s="4">
        <v>43566.458443402778</v>
      </c>
      <c r="B2413">
        <v>1.0275012181029979E-4</v>
      </c>
      <c r="C2413" s="9">
        <f>$E$4*Table154[[#This Row],[Potenza media oraria consumata normalizzata]]</f>
        <v>31.883362797736027</v>
      </c>
    </row>
    <row r="2414" x14ac:dyDescent="0.25">
      <c r="A2414" s="4">
        <v>43566.500110127316</v>
      </c>
      <c r="B2414">
        <v>8.9933340944017126E-5</v>
      </c>
      <c r="C2414" s="9">
        <f>$E$4*Table154[[#This Row],[Potenza media oraria consumata normalizzata]]</f>
        <v>27.906315694928516</v>
      </c>
    </row>
    <row r="2415" x14ac:dyDescent="0.25">
      <c r="A2415" s="4">
        <v>43566.541776851853</v>
      </c>
      <c r="B2415">
        <v>9.0149727950793971E-5</v>
      </c>
      <c r="C2415" s="9">
        <f>$E$4*Table154[[#This Row],[Potenza media oraria consumata normalizzata]]</f>
        <v>27.97346058313137</v>
      </c>
    </row>
    <row r="2416" x14ac:dyDescent="0.25">
      <c r="A2416" s="4">
        <v>43566.58344357639</v>
      </c>
      <c r="B2416">
        <v>8.0220708454348044E-5</v>
      </c>
      <c r="C2416" s="9">
        <f>$E$4*Table154[[#This Row],[Potenza media oraria consumata normalizzata]]</f>
        <v>24.8924858333842</v>
      </c>
    </row>
    <row r="2417" x14ac:dyDescent="0.25">
      <c r="A2417" s="4">
        <v>43566.625110300927</v>
      </c>
      <c r="B2417">
        <v>7.6009903906922155E-5</v>
      </c>
      <c r="C2417" s="9">
        <f>$E$4*Table154[[#This Row],[Potenza media oraria consumata normalizzata]]</f>
        <v>23.585873182317943</v>
      </c>
    </row>
    <row r="2418" x14ac:dyDescent="0.25">
      <c r="A2418" s="4">
        <v>43566.666777025464</v>
      </c>
      <c r="B2418">
        <v>7.7210554735675379E-5</v>
      </c>
      <c r="C2418" s="9">
        <f>$E$4*Table154[[#This Row],[Potenza media oraria consumata normalizzata]]</f>
        <v>23.958435134480069</v>
      </c>
    </row>
    <row r="2419" x14ac:dyDescent="0.25">
      <c r="A2419" s="4">
        <v>43566.708443750002</v>
      </c>
      <c r="B2419">
        <v>9.1027932627261505E-5</v>
      </c>
      <c r="C2419" s="9">
        <f>$E$4*Table154[[#This Row],[Potenza media oraria consumata normalizzata]]</f>
        <v>28.245967494239245</v>
      </c>
    </row>
    <row r="2420" x14ac:dyDescent="0.25">
      <c r="A2420" s="4">
        <v>43566.750110474539</v>
      </c>
      <c r="B2420">
        <v>1.3308697437958963E-4</v>
      </c>
      <c r="C2420" s="9">
        <f>$E$4*Table154[[#This Row],[Potenza media oraria consumata normalizzata]]</f>
        <v>41.296888149986664</v>
      </c>
    </row>
    <row r="2421" x14ac:dyDescent="0.25">
      <c r="A2421" s="4">
        <v>43566.791777199076</v>
      </c>
      <c r="B2421">
        <v>1.4311087477543964E-4</v>
      </c>
      <c r="C2421" s="9">
        <f>$E$4*Table154[[#This Row],[Potenza media oraria consumata normalizzata]]</f>
        <v>44.407304442818919</v>
      </c>
    </row>
    <row r="2422" x14ac:dyDescent="0.25">
      <c r="A2422" s="4">
        <v>43566.833443923613</v>
      </c>
      <c r="B2422">
        <v>7.3009449680170221E-5</v>
      </c>
      <c r="C2422" s="9">
        <f>$E$4*Table154[[#This Row],[Potenza media oraria consumata normalizzata]]</f>
        <v>22.654832235756821</v>
      </c>
    </row>
    <row r="2423" x14ac:dyDescent="0.25">
      <c r="A2423" s="4">
        <v>43566.87511064815</v>
      </c>
      <c r="B2423">
        <v>1.3065357788685043E-4</v>
      </c>
      <c r="C2423" s="9">
        <f>$E$4*Table154[[#This Row],[Potenza media oraria consumata normalizzata]]</f>
        <v>40.541805218289689</v>
      </c>
    </row>
    <row r="2424" x14ac:dyDescent="0.25">
      <c r="A2424" s="4">
        <v>43566.916777372688</v>
      </c>
      <c r="B2424">
        <v>7.8724273642556911E-5</v>
      </c>
      <c r="C2424" s="9">
        <f>$E$4*Table154[[#This Row],[Potenza media oraria consumata normalizzata]]</f>
        <v>24.42814211128541</v>
      </c>
    </row>
    <row r="2425" x14ac:dyDescent="0.25">
      <c r="A2425" s="4">
        <v>43566.958444097225</v>
      </c>
      <c r="B2425">
        <v>7.2088644617137045E-5</v>
      </c>
      <c r="C2425" s="9">
        <f>$E$4*Table154[[#This Row],[Potenza media oraria consumata normalizzata]]</f>
        <v>22.369106424697627</v>
      </c>
    </row>
    <row r="2426" x14ac:dyDescent="0.25">
      <c r="A2426" s="4">
        <v>43567.000110821762</v>
      </c>
      <c r="B2426">
        <v>7.9956839354306685E-5</v>
      </c>
      <c r="C2426" s="9">
        <f>$E$4*Table154[[#This Row],[Potenza media oraria consumata normalizzata]]</f>
        <v>24.810607251641365</v>
      </c>
    </row>
    <row r="2427" x14ac:dyDescent="0.25">
      <c r="A2427" s="4">
        <v>43567.041777546299</v>
      </c>
      <c r="B2427">
        <v>6.5699827435957597E-5</v>
      </c>
      <c r="C2427" s="9">
        <f>$E$4*Table154[[#This Row],[Potenza media oraria consumata normalizzata]]</f>
        <v>20.386656453377643</v>
      </c>
    </row>
    <row r="2428" x14ac:dyDescent="0.25">
      <c r="A2428" s="4">
        <v>43567.083444270836</v>
      </c>
      <c r="B2428">
        <v>7.507355744312503E-5</v>
      </c>
      <c r="C2428" s="9">
        <f>$E$4*Table154[[#This Row],[Potenza media oraria consumata normalizzata]]</f>
        <v>23.295324874601697</v>
      </c>
    </row>
    <row r="2429" x14ac:dyDescent="0.25">
      <c r="A2429" s="4">
        <v>43567.125110995374</v>
      </c>
      <c r="B2429">
        <v>7.5763105251910458E-5</v>
      </c>
      <c r="C2429" s="9">
        <f>$E$4*Table154[[#This Row],[Potenza media oraria consumata normalizzata]]</f>
        <v>23.509291559667815</v>
      </c>
    </row>
    <row r="2430" x14ac:dyDescent="0.25">
      <c r="A2430" s="4">
        <v>43567.166777719911</v>
      </c>
      <c r="B2430">
        <v>9.2379015794648945E-5</v>
      </c>
      <c r="C2430" s="9">
        <f>$E$4*Table154[[#This Row],[Potenza media oraria consumata normalizzata]]</f>
        <v>28.665208601079566</v>
      </c>
    </row>
    <row r="2431" x14ac:dyDescent="0.25">
      <c r="A2431" s="4">
        <v>43567.208444444441</v>
      </c>
      <c r="B2431">
        <v>1.0088579830298153E-4</v>
      </c>
      <c r="C2431" s="9">
        <f>$E$4*Table154[[#This Row],[Potenza media oraria consumata normalizzata]]</f>
        <v>31.304863213415171</v>
      </c>
    </row>
    <row r="2432" x14ac:dyDescent="0.25">
      <c r="A2432" s="4">
        <v>43567.250111168978</v>
      </c>
      <c r="B2432">
        <v>9.458567634526246E-5</v>
      </c>
      <c r="C2432" s="9">
        <f>$E$4*Table154[[#This Row],[Potenza media oraria consumata normalizzata]]</f>
        <v>29.34993536993494</v>
      </c>
    </row>
    <row r="2433" x14ac:dyDescent="0.25">
      <c r="A2433" s="4">
        <v>43567.291777893515</v>
      </c>
      <c r="B2433">
        <v>8.4637279312595347E-5</v>
      </c>
      <c r="C2433" s="9">
        <f>$E$4*Table154[[#This Row],[Potenza media oraria consumata normalizzata]]</f>
        <v>26.262947770698336</v>
      </c>
    </row>
    <row r="2434" x14ac:dyDescent="0.25">
      <c r="A2434" s="4">
        <v>43567.333444618052</v>
      </c>
      <c r="B2434">
        <v>8.6637319746841991E-5</v>
      </c>
      <c r="C2434" s="9">
        <f>$E$4*Table154[[#This Row],[Potenza media oraria consumata normalizzata]]</f>
        <v>26.88356031744507</v>
      </c>
    </row>
    <row r="2435" x14ac:dyDescent="0.25">
      <c r="A2435" s="4">
        <v>43567.37511134259</v>
      </c>
      <c r="B2435">
        <v>1.0412889464848305E-4</v>
      </c>
      <c r="C2435" s="9">
        <f>$E$4*Table154[[#This Row],[Potenza media oraria consumata normalizzata]]</f>
        <v>32.311196009424293</v>
      </c>
    </row>
    <row r="2436" x14ac:dyDescent="0.25">
      <c r="A2436" s="4">
        <v>43567.416778067127</v>
      </c>
      <c r="B2436">
        <v>1.0857777391670729E-4</v>
      </c>
      <c r="C2436" s="9">
        <f>$E$4*Table154[[#This Row],[Potenza media oraria consumata normalizzata]]</f>
        <v>33.691683246354273</v>
      </c>
    </row>
    <row r="2437" x14ac:dyDescent="0.25">
      <c r="A2437" s="4">
        <v>43567.458444791664</v>
      </c>
      <c r="B2437">
        <v>1.2912953790773812E-4</v>
      </c>
      <c r="C2437" s="9">
        <f>$E$4*Table154[[#This Row],[Potenza media oraria consumata normalizzata]]</f>
        <v>40.068895612771136</v>
      </c>
    </row>
    <row r="2438" x14ac:dyDescent="0.25">
      <c r="A2438" s="4">
        <v>43567.500111516201</v>
      </c>
      <c r="B2438">
        <v>9.0229798222461375E-5</v>
      </c>
      <c r="C2438" s="9">
        <f>$E$4*Table154[[#This Row],[Potenza media oraria consumata normalizzata]]</f>
        <v>27.998306388429764</v>
      </c>
    </row>
    <row r="2439" x14ac:dyDescent="0.25">
      <c r="A2439" s="4">
        <v>43567.541778240738</v>
      </c>
      <c r="B2439">
        <v>8.5943995579383921E-5</v>
      </c>
      <c r="C2439" s="9">
        <f>$E$4*Table154[[#This Row],[Potenza media oraria consumata normalizzata]]</f>
        <v>26.668421828282831</v>
      </c>
    </row>
    <row r="2440" x14ac:dyDescent="0.25">
      <c r="A2440" s="4">
        <v>43567.583444965276</v>
      </c>
      <c r="B2440">
        <v>8.7583561349585621E-5</v>
      </c>
      <c r="C2440" s="9">
        <f>$E$4*Table154[[#This Row],[Potenza media oraria consumata normalizzata]]</f>
        <v>27.17717908677642</v>
      </c>
    </row>
    <row r="2441" x14ac:dyDescent="0.25">
      <c r="A2441" s="4">
        <v>43567.625111689813</v>
      </c>
      <c r="B2441">
        <v>9.3841400153616295E-5</v>
      </c>
      <c r="C2441" s="9">
        <f>$E$4*Table154[[#This Row],[Potenza media oraria consumata normalizzata]]</f>
        <v>29.118986467667135</v>
      </c>
    </row>
    <row r="2442" x14ac:dyDescent="0.25">
      <c r="A2442" s="4">
        <v>43567.66677841435</v>
      </c>
      <c r="B2442">
        <v>8.95537572654788E-5</v>
      </c>
      <c r="C2442" s="9">
        <f>$E$4*Table154[[#This Row],[Potenza media oraria consumata normalizzata]]</f>
        <v>27.788530879478071</v>
      </c>
    </row>
    <row r="2443" x14ac:dyDescent="0.25">
      <c r="A2443" s="4">
        <v>43567.708445138887</v>
      </c>
      <c r="B2443">
        <v>9.0775812817544104E-5</v>
      </c>
      <c r="C2443" s="9">
        <f>$E$4*Table154[[#This Row],[Potenza media oraria consumata normalizzata]]</f>
        <v>28.167734717283935</v>
      </c>
    </row>
    <row r="2444" x14ac:dyDescent="0.25">
      <c r="A2444" s="4">
        <v>43567.750111863425</v>
      </c>
      <c r="B2444">
        <v>1.4655402049104763E-4</v>
      </c>
      <c r="C2444" s="9">
        <f>$E$4*Table154[[#This Row],[Potenza media oraria consumata normalizzata]]</f>
        <v>45.475712558372081</v>
      </c>
    </row>
    <row r="2445" x14ac:dyDescent="0.25">
      <c r="A2445" s="4">
        <v>43567.791778587962</v>
      </c>
      <c r="B2445">
        <v>1.0201923541845158E-4</v>
      </c>
      <c r="C2445" s="9">
        <f>$E$4*Table154[[#This Row],[Potenza media oraria consumata normalizzata]]</f>
        <v>31.656568750345524</v>
      </c>
    </row>
    <row r="2446" x14ac:dyDescent="0.25">
      <c r="A2446" s="4">
        <v>43567.833445312499</v>
      </c>
      <c r="B2446">
        <v>1.2258883576596018E-4</v>
      </c>
      <c r="C2446" s="9">
        <f>$E$4*Table154[[#This Row],[Potenza media oraria consumata normalizzata]]</f>
        <v>38.039315738177443</v>
      </c>
    </row>
    <row r="2447" x14ac:dyDescent="0.25">
      <c r="A2447" s="4">
        <v>43567.875112037036</v>
      </c>
      <c r="B2447">
        <v>1.1128347097591624E-4</v>
      </c>
      <c r="C2447" s="9">
        <f>$E$4*Table154[[#This Row],[Potenza media oraria consumata normalizzata]]</f>
        <v>34.531261043826809</v>
      </c>
    </row>
    <row r="2448" x14ac:dyDescent="0.25">
      <c r="A2448" s="4">
        <v>43567.916778761573</v>
      </c>
      <c r="B2448">
        <v>8.772887873111062E-5</v>
      </c>
      <c r="C2448" s="9">
        <f>$E$4*Table154[[#This Row],[Potenza media oraria consumata normalizzata]]</f>
        <v>27.222271070263627</v>
      </c>
    </row>
    <row r="2449" x14ac:dyDescent="0.25">
      <c r="A2449" s="4">
        <v>43567.958445486111</v>
      </c>
      <c r="B2449">
        <v>8.7668887843616295E-5</v>
      </c>
      <c r="C2449" s="9">
        <f>$E$4*Table154[[#This Row],[Potenza media oraria consumata normalizzata]]</f>
        <v>27.203655897874135</v>
      </c>
    </row>
    <row r="2450" x14ac:dyDescent="0.25">
      <c r="A2450" s="4">
        <v>43568.000112210648</v>
      </c>
      <c r="B2450">
        <v>5.3784723715439633E-5</v>
      </c>
      <c r="C2450" s="9">
        <f>$E$4*Table154[[#This Row],[Potenza media oraria consumata normalizzata]]</f>
        <v>16.68939976890092</v>
      </c>
    </row>
    <row r="2451" x14ac:dyDescent="0.25">
      <c r="A2451" s="4">
        <v>43568.041778935185</v>
      </c>
      <c r="B2451">
        <v>6.7383931188638623E-5</v>
      </c>
      <c r="C2451" s="9">
        <f>$E$4*Table154[[#This Row],[Potenza media oraria consumata normalizzata]]</f>
        <v>20.909233847834564</v>
      </c>
    </row>
    <row r="2452" x14ac:dyDescent="0.25">
      <c r="A2452" s="4">
        <v>43568.083445659722</v>
      </c>
      <c r="B2452">
        <v>5.6144188527936518E-5</v>
      </c>
      <c r="C2452" s="9">
        <f>$E$4*Table154[[#This Row],[Potenza media oraria consumata normalizzata]]</f>
        <v>17.4215417002187</v>
      </c>
    </row>
    <row r="2453" x14ac:dyDescent="0.25">
      <c r="A2453" s="4">
        <v>43568.125112384259</v>
      </c>
      <c r="B2453">
        <v>6.0313850454292394E-5</v>
      </c>
      <c r="C2453" s="9">
        <f>$E$4*Table154[[#This Row],[Potenza media oraria consumata normalizzata]]</f>
        <v>18.715387795966929</v>
      </c>
    </row>
    <row r="2454" x14ac:dyDescent="0.25">
      <c r="A2454" s="4">
        <v>43568.166779108797</v>
      </c>
      <c r="B2454">
        <v>7.1919480211660801E-5</v>
      </c>
      <c r="C2454" s="9">
        <f>$E$4*Table154[[#This Row],[Potenza media oraria consumata normalizzata]]</f>
        <v>22.316614709678348</v>
      </c>
    </row>
    <row r="2455" x14ac:dyDescent="0.25">
      <c r="A2455" s="4">
        <v>43568.208445833334</v>
      </c>
      <c r="B2455">
        <v>8.0652750637286039E-5</v>
      </c>
      <c r="C2455" s="9">
        <f>$E$4*Table154[[#This Row],[Potenza media oraria consumata normalizzata]]</f>
        <v>25.026548522749859</v>
      </c>
    </row>
    <row r="2456" x14ac:dyDescent="0.25">
      <c r="A2456" s="4">
        <v>43568.250112557871</v>
      </c>
      <c r="B2456">
        <v>8.8762344791716094E-5</v>
      </c>
      <c r="C2456" s="9">
        <f>$E$4*Table154[[#This Row],[Potenza media oraria consumata normalizzata]]</f>
        <v>27.542955588869503</v>
      </c>
    </row>
    <row r="2457" x14ac:dyDescent="0.25">
      <c r="A2457" s="4">
        <v>43568.291779282408</v>
      </c>
      <c r="B2457">
        <v>5.8122887099113036E-5</v>
      </c>
      <c r="C2457" s="9">
        <f>$E$4*Table154[[#This Row],[Potenza media oraria consumata normalizzata]]</f>
        <v>18.035531866854775</v>
      </c>
    </row>
    <row r="2458" x14ac:dyDescent="0.25">
      <c r="A2458" s="4">
        <v>43568.333446006945</v>
      </c>
      <c r="B2458">
        <v>8.4723317502243567E-5</v>
      </c>
      <c r="C2458" s="9">
        <f>$E$4*Table154[[#This Row],[Potenza media oraria consumata normalizzata]]</f>
        <v>26.289645420946179</v>
      </c>
    </row>
    <row r="2459" x14ac:dyDescent="0.25">
      <c r="A2459" s="4">
        <v>43568.375112731483</v>
      </c>
      <c r="B2459">
        <v>7.9007682525310776E-5</v>
      </c>
      <c r="C2459" s="9">
        <f>$E$4*Table154[[#This Row],[Potenza media oraria consumata normalizzata]]</f>
        <v>24.516083887603934</v>
      </c>
    </row>
    <row r="2460" x14ac:dyDescent="0.25">
      <c r="A2460" s="4">
        <v>43568.41677945602</v>
      </c>
      <c r="B2460">
        <v>9.0028698217260782E-5</v>
      </c>
      <c r="C2460" s="9">
        <f>$E$4*Table154[[#This Row],[Potenza media oraria consumata normalizzata]]</f>
        <v>27.935905056816022</v>
      </c>
    </row>
    <row r="2461" x14ac:dyDescent="0.25">
      <c r="A2461" s="4">
        <v>43568.458446180557</v>
      </c>
      <c r="B2461">
        <v>9.8935268957100082E-5</v>
      </c>
      <c r="C2461" s="9">
        <f>$E$4*Table154[[#This Row],[Potenza media oraria consumata normalizzata]]</f>
        <v>30.699613957388156</v>
      </c>
    </row>
    <row r="2462" x14ac:dyDescent="0.25">
      <c r="A2462" s="4">
        <v>43568.500112905094</v>
      </c>
      <c r="B2462">
        <v>9.8783763297333996E-5</v>
      </c>
      <c r="C2462" s="9">
        <f>$E$4*Table154[[#This Row],[Potenza media oraria consumata normalizzata]]</f>
        <v>30.652601751162738</v>
      </c>
    </row>
    <row r="2463" x14ac:dyDescent="0.25">
      <c r="A2463" s="4">
        <v>43568.541779629631</v>
      </c>
      <c r="B2463">
        <v>9.979238196127791E-5</v>
      </c>
      <c r="C2463" s="9">
        <f>$E$4*Table154[[#This Row],[Potenza media oraria consumata normalizzata]]</f>
        <v>30.965576122584537</v>
      </c>
    </row>
    <row r="2464" x14ac:dyDescent="0.25">
      <c r="A2464" s="4">
        <v>43568.583446354169</v>
      </c>
      <c r="B2464">
        <v>9.812568532646642E-5</v>
      </c>
      <c r="C2464" s="9">
        <f>$E$4*Table154[[#This Row],[Potenza media oraria consumata normalizzata]]</f>
        <v>30.448400156802531</v>
      </c>
    </row>
    <row r="2465" x14ac:dyDescent="0.25">
      <c r="A2465" s="4">
        <v>43568.625113078706</v>
      </c>
      <c r="B2465">
        <v>7.0044548477246133E-5</v>
      </c>
      <c r="C2465" s="9">
        <f>$E$4*Table154[[#This Row],[Potenza media oraria consumata normalizzata]]</f>
        <v>21.734823392489474</v>
      </c>
    </row>
    <row r="2466" x14ac:dyDescent="0.25">
      <c r="A2466" s="4">
        <v>43568.666779803243</v>
      </c>
      <c r="B2466">
        <v>7.9760177490974428E-5</v>
      </c>
      <c r="C2466" s="9">
        <f>$E$4*Table154[[#This Row],[Potenza media oraria consumata normalizzata]]</f>
        <v>24.749583075449365</v>
      </c>
    </row>
    <row r="2467" x14ac:dyDescent="0.25">
      <c r="A2467" s="4">
        <v>43568.70844652778</v>
      </c>
      <c r="B2467">
        <v>1.1857570246972508E-4</v>
      </c>
      <c r="C2467" s="9">
        <f>$E$4*Table154[[#This Row],[Potenza media oraria consumata normalizzata]]</f>
        <v>36.794040476355697</v>
      </c>
    </row>
    <row r="2468" x14ac:dyDescent="0.25">
      <c r="A2468" s="4">
        <v>43568.750113252318</v>
      </c>
      <c r="B2468">
        <v>1.4214380361732263E-4</v>
      </c>
      <c r="C2468" s="9">
        <f>$E$4*Table154[[#This Row],[Potenza media oraria consumata normalizzata]]</f>
        <v>44.10722226245521</v>
      </c>
    </row>
    <row r="2469" x14ac:dyDescent="0.25">
      <c r="A2469" s="4">
        <v>43568.791779976855</v>
      </c>
      <c r="B2469">
        <v>1.4933342891332015E-4</v>
      </c>
      <c r="C2469" s="9">
        <f>$E$4*Table154[[#This Row],[Potenza media oraria consumata normalizzata]]</f>
        <v>46.338162991803244</v>
      </c>
    </row>
    <row r="2470" x14ac:dyDescent="0.25">
      <c r="A2470" s="4">
        <v>43568.833446701392</v>
      </c>
      <c r="B2470">
        <v>1.0227487413197305E-4</v>
      </c>
      <c r="C2470" s="9">
        <f>$E$4*Table154[[#This Row],[Potenza media oraria consumata normalizzata]]</f>
        <v>31.735893443151237</v>
      </c>
    </row>
    <row r="2471" x14ac:dyDescent="0.25">
      <c r="A2471" s="4">
        <v>43568.875113425929</v>
      </c>
      <c r="B2471">
        <v>7.4018142418633495E-5</v>
      </c>
      <c r="C2471" s="9">
        <f>$E$4*Table154[[#This Row],[Potenza media oraria consumata normalizzata]]</f>
        <v>22.967829592501975</v>
      </c>
    </row>
    <row r="2472" x14ac:dyDescent="0.25">
      <c r="A2472" s="4">
        <v>43568.916780150466</v>
      </c>
      <c r="B2472">
        <v>7.2240373887063833E-5</v>
      </c>
      <c r="C2472" s="9">
        <f>$E$4*Table154[[#This Row],[Potenza media oraria consumata normalizzata]]</f>
        <v>22.416188017155907</v>
      </c>
    </row>
    <row r="2473" x14ac:dyDescent="0.25">
      <c r="A2473" s="4">
        <v>43568.958446875004</v>
      </c>
      <c r="B2473">
        <v>7.8481024941615772E-5</v>
      </c>
      <c r="C2473" s="9">
        <f>$E$4*Table154[[#This Row],[Potenza media oraria consumata normalizzata]]</f>
        <v>24.352662039383375</v>
      </c>
    </row>
    <row r="2474" x14ac:dyDescent="0.25">
      <c r="A2474" s="4">
        <v>43569.000113599534</v>
      </c>
      <c r="B2474">
        <v>6.4980890152949335E-5</v>
      </c>
      <c r="C2474" s="9">
        <f>$E$4*Table154[[#This Row],[Potenza media oraria consumata normalizzata]]</f>
        <v>20.163570214460179</v>
      </c>
    </row>
    <row r="2475" x14ac:dyDescent="0.25">
      <c r="A2475" s="4">
        <v>43569.041780324071</v>
      </c>
      <c r="B2475">
        <v>7.2209714155711618E-5</v>
      </c>
      <c r="C2475" s="9">
        <f>$E$4*Table154[[#This Row],[Potenza media oraria consumata normalizzata]]</f>
        <v>22.406674302517313</v>
      </c>
    </row>
    <row r="2476" x14ac:dyDescent="0.25">
      <c r="A2476" s="4">
        <v>43569.083447048608</v>
      </c>
      <c r="B2476">
        <v>6.9029779990823631E-5</v>
      </c>
      <c r="C2476" s="9">
        <f>$E$4*Table154[[#This Row],[Potenza media oraria consumata normalizzata]]</f>
        <v>21.419940731152572</v>
      </c>
    </row>
    <row r="2477" x14ac:dyDescent="0.25">
      <c r="A2477" s="4">
        <v>43569.125113773145</v>
      </c>
      <c r="B2477">
        <v>8.2575277667785345E-5</v>
      </c>
      <c r="C2477" s="9">
        <f>$E$4*Table154[[#This Row],[Potenza media oraria consumata normalizzata]]</f>
        <v>25.623108660313793</v>
      </c>
    </row>
    <row r="2478" x14ac:dyDescent="0.25">
      <c r="A2478" s="4">
        <v>43569.166780497682</v>
      </c>
      <c r="B2478">
        <v>8.4616483935383267E-5</v>
      </c>
      <c r="C2478" s="9">
        <f>$E$4*Table154[[#This Row],[Potenza media oraria consumata normalizzata]]</f>
        <v>26.256494965149429</v>
      </c>
    </row>
    <row r="2479" x14ac:dyDescent="0.25">
      <c r="A2479" s="4">
        <v>43569.20844722222</v>
      </c>
      <c r="B2479">
        <v>7.8965799544682252E-5</v>
      </c>
      <c r="C2479" s="9">
        <f>$E$4*Table154[[#This Row],[Potenza media oraria consumata normalizzata]]</f>
        <v>24.503087598714902</v>
      </c>
    </row>
    <row r="2480" x14ac:dyDescent="0.25">
      <c r="A2480" s="4">
        <v>43569.250113946757</v>
      </c>
      <c r="B2480">
        <v>8.1368699163848383E-5</v>
      </c>
      <c r="C2480" s="9">
        <f>$E$4*Table154[[#This Row],[Potenza media oraria consumata normalizzata]]</f>
        <v>25.248707350542155</v>
      </c>
    </row>
    <row r="2481" x14ac:dyDescent="0.25">
      <c r="A2481" s="4">
        <v>43569.291780671294</v>
      </c>
      <c r="B2481">
        <v>6.675951788532176E-5</v>
      </c>
      <c r="C2481" s="9">
        <f>$E$4*Table154[[#This Row],[Potenza media oraria consumata normalizzata]]</f>
        <v>20.715478399815343</v>
      </c>
    </row>
    <row r="2482" x14ac:dyDescent="0.25">
      <c r="A2482" s="4">
        <v>43569.333447395831</v>
      </c>
      <c r="B2482">
        <v>8.6006981096229963E-5</v>
      </c>
      <c r="C2482" s="9">
        <f>$E$4*Table154[[#This Row],[Potenza media oraria consumata normalizzata]]</f>
        <v>26.687966234160157</v>
      </c>
    </row>
    <row r="2483" x14ac:dyDescent="0.25">
      <c r="A2483" s="4">
        <v>43569.375114120368</v>
      </c>
      <c r="B2483">
        <v>8.9210692148930734E-5</v>
      </c>
      <c r="C2483" s="9">
        <f>$E$4*Table154[[#This Row],[Potenza media oraria consumata normalizzata]]</f>
        <v>27.682077773813209</v>
      </c>
    </row>
    <row r="2484" x14ac:dyDescent="0.25">
      <c r="A2484" s="4">
        <v>43569.416780844906</v>
      </c>
      <c r="B2484">
        <v>9.8261583343759067E-5</v>
      </c>
      <c r="C2484" s="9">
        <f>$E$4*Table154[[#This Row],[Potenza media oraria consumata normalizzata]]</f>
        <v>30.490569311568439</v>
      </c>
    </row>
    <row r="2485" x14ac:dyDescent="0.25">
      <c r="A2485" s="4">
        <v>43569.458447569443</v>
      </c>
      <c r="B2485">
        <v>1.0122431653282048E-4</v>
      </c>
      <c r="C2485" s="9">
        <f>$E$4*Table154[[#This Row],[Potenza media oraria consumata normalizzata]]</f>
        <v>31.409905420134194</v>
      </c>
    </row>
    <row r="2486" x14ac:dyDescent="0.25">
      <c r="A2486" s="4">
        <v>43569.50011429398</v>
      </c>
      <c r="B2486">
        <v>6.9077871041245699E-5</v>
      </c>
      <c r="C2486" s="9">
        <f>$E$4*Table154[[#This Row],[Potenza media oraria consumata normalizzata]]</f>
        <v>21.434863384098541</v>
      </c>
    </row>
    <row r="2487" x14ac:dyDescent="0.25">
      <c r="A2487" s="4">
        <v>43569.541781018517</v>
      </c>
      <c r="B2487">
        <v>1.1067814635711691E-4</v>
      </c>
      <c r="C2487" s="9">
        <f>$E$4*Table154[[#This Row],[Potenza media oraria consumata normalizzata]]</f>
        <v>34.343428814613375</v>
      </c>
    </row>
    <row r="2488" x14ac:dyDescent="0.25">
      <c r="A2488" s="4">
        <v>43569.583447743054</v>
      </c>
      <c r="B2488">
        <v>9.1356154378285015E-5</v>
      </c>
      <c r="C2488" s="9">
        <f>$E$4*Table154[[#This Row],[Potenza media oraria consumata normalizzata]]</f>
        <v>28.34781470358184</v>
      </c>
    </row>
    <row r="2489" x14ac:dyDescent="0.25">
      <c r="A2489" s="4">
        <v>43569.625114467592</v>
      </c>
      <c r="B2489">
        <v>8.9388795738703044E-5</v>
      </c>
      <c r="C2489" s="9">
        <f>$E$4*Table154[[#This Row],[Potenza media oraria consumata normalizzata]]</f>
        <v>27.737343317719553</v>
      </c>
    </row>
    <row r="2490" x14ac:dyDescent="0.25">
      <c r="A2490" s="4">
        <v>43569.666781192129</v>
      </c>
      <c r="B2490">
        <v>8.9854369785781894E-5</v>
      </c>
      <c r="C2490" s="9">
        <f>$E$4*Table154[[#This Row],[Potenza media oraria consumata normalizzata]]</f>
        <v>27.881810944528123</v>
      </c>
    </row>
    <row r="2491" x14ac:dyDescent="0.25">
      <c r="A2491" s="4">
        <v>43569.708447916666</v>
      </c>
      <c r="B2491">
        <v>8.3728742599696899E-5</v>
      </c>
      <c r="C2491" s="9">
        <f>$E$4*Table154[[#This Row],[Potenza media oraria consumata normalizzata]]</f>
        <v>25.981028828685947</v>
      </c>
    </row>
    <row r="2492" x14ac:dyDescent="0.25">
      <c r="A2492" s="4">
        <v>43569.750114641203</v>
      </c>
      <c r="B2492">
        <v>1.1033321972579984E-4</v>
      </c>
      <c r="C2492" s="9">
        <f>$E$4*Table154[[#This Row],[Potenza media oraria consumata normalizzata]]</f>
        <v>34.236398080915691</v>
      </c>
    </row>
    <row r="2493" x14ac:dyDescent="0.25">
      <c r="A2493" s="4">
        <v>43569.79178136574</v>
      </c>
      <c r="B2493">
        <v>1.1593989904597152E-4</v>
      </c>
      <c r="C2493" s="9">
        <f>$E$4*Table154[[#This Row],[Potenza media oraria consumata normalizzata]]</f>
        <v>35.976150673964959</v>
      </c>
    </row>
    <row r="2494" x14ac:dyDescent="0.25">
      <c r="A2494" s="4">
        <v>43569.833448090278</v>
      </c>
      <c r="B2494">
        <v>1.5445484409096417E-4</v>
      </c>
      <c r="C2494" s="9">
        <f>$E$4*Table154[[#This Row],[Potenza media oraria consumata normalizzata]]</f>
        <v>47.927338121426182</v>
      </c>
    </row>
    <row r="2495" x14ac:dyDescent="0.25">
      <c r="A2495" s="4">
        <v>43569.875114814815</v>
      </c>
      <c r="B2495">
        <v>1.0156278821765613E-4</v>
      </c>
      <c r="C2495" s="9">
        <f>$E$4*Table154[[#This Row],[Potenza media oraria consumata normalizzata]]</f>
        <v>31.514933183938698</v>
      </c>
    </row>
    <row r="2496" x14ac:dyDescent="0.25">
      <c r="A2496" s="4">
        <v>43569.916781539352</v>
      </c>
      <c r="B2496">
        <v>1.0330919509526612E-4</v>
      </c>
      <c r="C2496" s="9">
        <f>$E$4*Table154[[#This Row],[Potenza media oraria consumata normalizzata]]</f>
        <v>32.056843238061077</v>
      </c>
    </row>
    <row r="2497" x14ac:dyDescent="0.25">
      <c r="A2497" s="4">
        <v>43569.958448263889</v>
      </c>
      <c r="B2497">
        <v>7.6909105189566955E-5</v>
      </c>
      <c r="C2497" s="9">
        <f>$E$4*Table154[[#This Row],[Potenza media oraria consumata normalizzata]]</f>
        <v>23.864895340322626</v>
      </c>
    </row>
    <row r="2498" x14ac:dyDescent="0.25">
      <c r="A2498" s="4">
        <v>43570.000114988427</v>
      </c>
      <c r="B2498">
        <v>7.3286181783976872E-5</v>
      </c>
      <c r="C2498" s="9">
        <f>$E$4*Table154[[#This Row],[Potenza media oraria consumata normalizzata]]</f>
        <v>22.740702207568024</v>
      </c>
    </row>
    <row r="2499" x14ac:dyDescent="0.25">
      <c r="A2499" s="4">
        <v>43570.041781712964</v>
      </c>
      <c r="B2499">
        <v>5.6931681741615052E-5</v>
      </c>
      <c r="C2499" s="9">
        <f>$E$4*Table154[[#This Row],[Potenza media oraria consumata normalizzata]]</f>
        <v>17.665900844423152</v>
      </c>
    </row>
    <row r="2500" x14ac:dyDescent="0.25">
      <c r="A2500" s="4">
        <v>43570.083448437501</v>
      </c>
      <c r="B2500">
        <v>6.607771716613698E-5</v>
      </c>
      <c r="C2500" s="9">
        <f>$E$4*Table154[[#This Row],[Potenza media oraria consumata normalizzata]]</f>
        <v>20.503915636652305</v>
      </c>
    </row>
    <row r="2501" x14ac:dyDescent="0.25">
      <c r="A2501" s="4">
        <v>43570.125115162038</v>
      </c>
      <c r="B2501">
        <v>7.1020730364757654E-5</v>
      </c>
      <c r="C2501" s="9">
        <f>$E$4*Table154[[#This Row],[Potenza media oraria consumata normalizzata]]</f>
        <v>22.037732632184301</v>
      </c>
    </row>
    <row r="2502" x14ac:dyDescent="0.25">
      <c r="A2502" s="4">
        <v>43570.166781886575</v>
      </c>
      <c r="B2502">
        <v>6.2814592593125773E-5</v>
      </c>
      <c r="C2502" s="9">
        <f>$E$4*Table154[[#This Row],[Potenza media oraria consumata normalizzata]]</f>
        <v>19.491368081646929</v>
      </c>
    </row>
    <row r="2503" x14ac:dyDescent="0.25">
      <c r="A2503" s="4">
        <v>43570.208448611113</v>
      </c>
      <c r="B2503">
        <v>7.1983748896559775E-5</v>
      </c>
      <c r="C2503" s="9">
        <f>$E$4*Table154[[#This Row],[Potenza media oraria consumata normalizzata]]</f>
        <v>22.336557282602499</v>
      </c>
    </row>
    <row r="2504" x14ac:dyDescent="0.25">
      <c r="A2504" s="4">
        <v>43570.25011533565</v>
      </c>
      <c r="B2504">
        <v>7.6802440936483629E-5</v>
      </c>
      <c r="C2504" s="9">
        <f>$E$4*Table154[[#This Row],[Potenza media oraria consumata normalizzata]]</f>
        <v>23.831797422590871</v>
      </c>
    </row>
    <row r="2505" x14ac:dyDescent="0.25">
      <c r="A2505" s="4">
        <v>43570.291782060187</v>
      </c>
      <c r="B2505">
        <v>8.5637516834420523E-5</v>
      </c>
      <c r="C2505" s="9">
        <f>$E$4*Table154[[#This Row],[Potenza media oraria consumata normalizzata]]</f>
        <v>26.573321473720689</v>
      </c>
    </row>
    <row r="2506" x14ac:dyDescent="0.25">
      <c r="A2506" s="4">
        <v>43570.333448784724</v>
      </c>
      <c r="B2506">
        <v>9.0404716649576837E-5</v>
      </c>
      <c r="C2506" s="9">
        <f>$E$4*Table154[[#This Row],[Potenza media oraria consumata normalizzata]]</f>
        <v>28.052583576363691</v>
      </c>
    </row>
    <row r="2507" x14ac:dyDescent="0.25">
      <c r="A2507" s="4">
        <v>43570.375115509261</v>
      </c>
      <c r="B2507">
        <v>9.3458396327628294E-5</v>
      </c>
      <c r="C2507" s="9">
        <f>$E$4*Table154[[#This Row],[Potenza media oraria consumata normalizzata]]</f>
        <v>29.000140380463058</v>
      </c>
    </row>
    <row r="2508" x14ac:dyDescent="0.25">
      <c r="A2508" s="4">
        <v>43570.416782233799</v>
      </c>
      <c r="B2508">
        <v>8.6911190482335453E-5</v>
      </c>
      <c r="C2508" s="9">
        <f>$E$4*Table154[[#This Row],[Potenza media oraria consumata normalizzata]]</f>
        <v>26.968542406668693</v>
      </c>
    </row>
    <row r="2509" x14ac:dyDescent="0.25">
      <c r="A2509" s="4">
        <v>43570.458448958336</v>
      </c>
      <c r="B2509">
        <v>9.0790309465193641E-5</v>
      </c>
      <c r="C2509" s="9">
        <f>$E$4*Table154[[#This Row],[Potenza media oraria consumata normalizzata]]</f>
        <v>28.172233027049586</v>
      </c>
    </row>
    <row r="2510" x14ac:dyDescent="0.25">
      <c r="A2510" s="4">
        <v>43570.500115682873</v>
      </c>
      <c r="B2510">
        <v>1.0668113184953802E-4</v>
      </c>
      <c r="C2510" s="9">
        <f>$E$4*Table154[[#This Row],[Potenza media oraria consumata normalizzata]]</f>
        <v>33.103155212911645</v>
      </c>
    </row>
    <row r="2511" x14ac:dyDescent="0.25">
      <c r="A2511" s="4">
        <v>43570.54178240741</v>
      </c>
      <c r="B2511">
        <v>9.2548046600194741E-5</v>
      </c>
      <c r="C2511" s="9">
        <f>$E$4*Table154[[#This Row],[Potenza media oraria consumata normalizzata]]</f>
        <v>28.717658860040427</v>
      </c>
    </row>
    <row r="2512" x14ac:dyDescent="0.25">
      <c r="A2512" s="4">
        <v>43570.583449131947</v>
      </c>
      <c r="B2512">
        <v>7.5664909259703852E-5</v>
      </c>
      <c r="C2512" s="9">
        <f>$E$4*Table154[[#This Row],[Potenza media oraria consumata normalizzata]]</f>
        <v>23.478821343286103</v>
      </c>
    </row>
    <row r="2513" x14ac:dyDescent="0.25">
      <c r="A2513" s="4">
        <v>43570.625115856485</v>
      </c>
      <c r="B2513">
        <v>8.9347173228744781E-5</v>
      </c>
      <c r="C2513" s="9">
        <f>$E$4*Table154[[#This Row],[Potenza media oraria consumata normalizzata]]</f>
        <v>27.724427852879504</v>
      </c>
    </row>
    <row r="2514" x14ac:dyDescent="0.25">
      <c r="A2514" s="4">
        <v>43570.666782581022</v>
      </c>
      <c r="B2514">
        <v>7.9338141177725318E-5</v>
      </c>
      <c r="C2514" s="9">
        <f>$E$4*Table154[[#This Row],[Potenza media oraria consumata normalizzata]]</f>
        <v>24.618625207448165</v>
      </c>
    </row>
    <row r="2515" x14ac:dyDescent="0.25">
      <c r="A2515" s="4">
        <v>43570.708449305559</v>
      </c>
      <c r="B2515">
        <v>7.604056870070721E-5</v>
      </c>
      <c r="C2515" s="9">
        <f>$E$4*Table154[[#This Row],[Potenza media oraria consumata normalizzata]]</f>
        <v>23.595388467829448</v>
      </c>
    </row>
    <row r="2516" x14ac:dyDescent="0.25">
      <c r="A2516" s="4">
        <v>43570.750116030089</v>
      </c>
      <c r="B2516">
        <v>1.2728654856054871E-4</v>
      </c>
      <c r="C2516" s="9">
        <f>$E$4*Table154[[#This Row],[Potenza media oraria consumata normalizzata]]</f>
        <v>39.497016018338265</v>
      </c>
    </row>
    <row r="2517" x14ac:dyDescent="0.25">
      <c r="A2517" s="4">
        <v>43570.791782754626</v>
      </c>
      <c r="B2517">
        <v>1.0224177835808588E-4</v>
      </c>
      <c r="C2517" s="9">
        <f>$E$4*Table154[[#This Row],[Potenza media oraria consumata normalizzata]]</f>
        <v>31.725623824514049</v>
      </c>
    </row>
    <row r="2518" x14ac:dyDescent="0.25">
      <c r="A2518" s="4">
        <v>43570.833449479163</v>
      </c>
      <c r="B2518">
        <v>9.4960082592139981E-5</v>
      </c>
      <c r="C2518" s="9">
        <f>$E$4*Table154[[#This Row],[Potenza media oraria consumata normalizzata]]</f>
        <v>29.466113628341034</v>
      </c>
    </row>
    <row r="2519" x14ac:dyDescent="0.25">
      <c r="A2519" s="4">
        <v>43570.875116203701</v>
      </c>
      <c r="B2519">
        <v>8.8823993355621555E-5</v>
      </c>
      <c r="C2519" s="9">
        <f>$E$4*Table154[[#This Row],[Potenza media oraria consumata normalizzata]]</f>
        <v>27.562085138249369</v>
      </c>
    </row>
    <row r="2520" x14ac:dyDescent="0.25">
      <c r="A2520" s="4">
        <v>43570.916782928238</v>
      </c>
      <c r="B2520">
        <v>7.844524505182883E-5</v>
      </c>
      <c r="C2520" s="9">
        <f>$E$4*Table154[[#This Row],[Potenza media oraria consumata normalizzata]]</f>
        <v>24.341559539582487</v>
      </c>
    </row>
    <row r="2521" x14ac:dyDescent="0.25">
      <c r="A2521" s="4">
        <v>43570.958449652775</v>
      </c>
      <c r="B2521">
        <v>7.353061657676074E-5</v>
      </c>
      <c r="C2521" s="9">
        <f>$E$4*Table154[[#This Row],[Potenza media oraria consumata normalizzata]]</f>
        <v>22.816550323768858</v>
      </c>
    </row>
    <row r="2522" x14ac:dyDescent="0.25">
      <c r="A2522" s="4">
        <v>43571.000116377312</v>
      </c>
      <c r="B2522">
        <v>7.3411499372876864E-5</v>
      </c>
      <c r="C2522" s="9">
        <f>$E$4*Table154[[#This Row],[Potenza media oraria consumata normalizzata]]</f>
        <v>22.779588255403691</v>
      </c>
    </row>
    <row r="2523" x14ac:dyDescent="0.25">
      <c r="A2523" s="4">
        <v>43571.041783101849</v>
      </c>
      <c r="B2523">
        <v>6.9461172471293653E-5</v>
      </c>
      <c r="C2523" s="9">
        <f>$E$4*Table154[[#This Row],[Potenza media oraria consumata normalizzata]]</f>
        <v>21.55380181784242</v>
      </c>
    </row>
    <row r="2524" x14ac:dyDescent="0.25">
      <c r="A2524" s="4">
        <v>43571.083449826387</v>
      </c>
      <c r="B2524">
        <v>6.6349371397164865E-5</v>
      </c>
      <c r="C2524" s="9">
        <f>$E$4*Table154[[#This Row],[Potenza media oraria consumata normalizzata]]</f>
        <v>20.588209944540257</v>
      </c>
    </row>
    <row r="2525" x14ac:dyDescent="0.25">
      <c r="A2525" s="4">
        <v>43571.125116550924</v>
      </c>
      <c r="B2525">
        <v>6.7055754109468841E-5</v>
      </c>
      <c r="C2525" s="9">
        <f>$E$4*Table154[[#This Row],[Potenza media oraria consumata normalizzata]]</f>
        <v>20.807400500168182</v>
      </c>
    </row>
    <row r="2526" x14ac:dyDescent="0.25">
      <c r="A2526" s="4">
        <v>43571.166783275461</v>
      </c>
      <c r="B2526">
        <v>8.4454035324110825E-5</v>
      </c>
      <c r="C2526" s="9">
        <f>$E$4*Table154[[#This Row],[Potenza media oraria consumata normalizzata]]</f>
        <v>26.20608716107159</v>
      </c>
    </row>
    <row r="2527" x14ac:dyDescent="0.25">
      <c r="A2527" s="4">
        <v>43571.208449999998</v>
      </c>
      <c r="B2527">
        <v>9.8289324635714896E-5</v>
      </c>
      <c r="C2527" s="9">
        <f>$E$4*Table154[[#This Row],[Potenza media oraria consumata normalizzata]]</f>
        <v>30.499177434462332</v>
      </c>
    </row>
    <row r="2528" x14ac:dyDescent="0.25">
      <c r="A2528" s="4">
        <v>43571.250116724535</v>
      </c>
      <c r="B2528">
        <v>1.0256606833837067E-4</v>
      </c>
      <c r="C2528" s="9">
        <f>$E$4*Table154[[#This Row],[Potenza media oraria consumata normalizzata]]</f>
        <v>31.826251005396418</v>
      </c>
    </row>
    <row r="2529" x14ac:dyDescent="0.25">
      <c r="A2529" s="4">
        <v>43571.291783449073</v>
      </c>
      <c r="B2529">
        <v>9.1546020097751663E-5</v>
      </c>
      <c r="C2529" s="9">
        <f>$E$4*Table154[[#This Row],[Potenza media oraria consumata normalizzata]]</f>
        <v>28.406730036332341</v>
      </c>
    </row>
    <row r="2530" x14ac:dyDescent="0.25">
      <c r="A2530" s="4">
        <v>43571.33345017361</v>
      </c>
      <c r="B2530">
        <v>8.6052271407451128E-5</v>
      </c>
      <c r="C2530" s="9">
        <f>$E$4*Table154[[#This Row],[Potenza media oraria consumata normalizzata]]</f>
        <v>26.702019817732086</v>
      </c>
    </row>
    <row r="2531" x14ac:dyDescent="0.25">
      <c r="A2531" s="4">
        <v>43571.375116898147</v>
      </c>
      <c r="B2531">
        <v>6.8755138287693459E-5</v>
      </c>
      <c r="C2531" s="9">
        <f>$E$4*Table154[[#This Row],[Potenza media oraria consumata normalizzata]]</f>
        <v>21.33471941067128</v>
      </c>
    </row>
    <row r="2532" x14ac:dyDescent="0.25">
      <c r="A2532" s="4">
        <v>43571.416783622684</v>
      </c>
      <c r="B2532">
        <v>9.7916864724535834E-5</v>
      </c>
      <c r="C2532" s="9">
        <f>$E$4*Table154[[#This Row],[Potenza media oraria consumata normalizzata]]</f>
        <v>30.38360312402347</v>
      </c>
    </row>
    <row r="2533" x14ac:dyDescent="0.25">
      <c r="A2533" s="4">
        <v>43571.458450347222</v>
      </c>
      <c r="B2533">
        <v>1.0718948923426018E-4</v>
      </c>
      <c r="C2533" s="9">
        <f>$E$4*Table154[[#This Row],[Potenza media oraria consumata normalizzata]]</f>
        <v>33.260898509390934</v>
      </c>
    </row>
    <row r="2534" x14ac:dyDescent="0.25">
      <c r="A2534" s="4">
        <v>43571.500117071759</v>
      </c>
      <c r="B2534">
        <v>1.0876467133254593E-4</v>
      </c>
      <c r="C2534" s="9">
        <f>$E$4*Table154[[#This Row],[Potenza media oraria consumata normalizzata]]</f>
        <v>33.749677514489001</v>
      </c>
    </row>
    <row r="2535" x14ac:dyDescent="0.25">
      <c r="A2535" s="4">
        <v>43571.541783796296</v>
      </c>
      <c r="B2535">
        <v>1.0813538766569916E-4</v>
      </c>
      <c r="C2535" s="9">
        <f>$E$4*Table154[[#This Row],[Potenza media oraria consumata normalizzata]]</f>
        <v>33.554410792666452</v>
      </c>
    </row>
    <row r="2536" x14ac:dyDescent="0.25">
      <c r="A2536" s="4">
        <v>43571.583450520833</v>
      </c>
      <c r="B2536">
        <v>8.1761466372774728E-5</v>
      </c>
      <c r="C2536" s="9">
        <f>$E$4*Table154[[#This Row],[Potenza media oraria consumata normalizzata]]</f>
        <v>25.370583015471997</v>
      </c>
    </row>
    <row r="2537" x14ac:dyDescent="0.25">
      <c r="A2537" s="4">
        <v>43571.62511724537</v>
      </c>
      <c r="B2537">
        <v>7.6154220354271535E-5</v>
      </c>
      <c r="C2537" s="9">
        <f>$E$4*Table154[[#This Row],[Potenza media oraria consumata normalizzata]]</f>
        <v>23.630654575930457</v>
      </c>
    </row>
    <row r="2538" x14ac:dyDescent="0.25">
      <c r="A2538" s="4">
        <v>43571.666783969908</v>
      </c>
      <c r="B2538">
        <v>9.4330178272058357E-5</v>
      </c>
      <c r="C2538" s="9">
        <f>$E$4*Table154[[#This Row],[Potenza media oraria consumata normalizzata]]</f>
        <v>29.270654317819709</v>
      </c>
    </row>
    <row r="2539" x14ac:dyDescent="0.25">
      <c r="A2539" s="4">
        <v>43571.708450694445</v>
      </c>
      <c r="B2539">
        <v>1.0832589702743136E-4</v>
      </c>
      <c r="C2539" s="9">
        <f>$E$4*Table154[[#This Row],[Potenza media oraria consumata normalizzata]]</f>
        <v>33.613525847611953</v>
      </c>
    </row>
    <row r="2540" x14ac:dyDescent="0.25">
      <c r="A2540" s="4">
        <v>43571.750117418982</v>
      </c>
      <c r="B2540">
        <v>1.3512925961629401E-4</v>
      </c>
      <c r="C2540" s="9">
        <f>$E$4*Table154[[#This Row],[Potenza media oraria consumata normalizzata]]</f>
        <v>41.93060925893603</v>
      </c>
    </row>
    <row r="2541" x14ac:dyDescent="0.25">
      <c r="A2541" s="4">
        <v>43571.791784143519</v>
      </c>
      <c r="B2541">
        <v>1.5234949355856538E-4</v>
      </c>
      <c r="C2541" s="9">
        <f>$E$4*Table154[[#This Row],[Potenza media oraria consumata normalizzata]]</f>
        <v>47.274047851222839</v>
      </c>
    </row>
    <row r="2542" x14ac:dyDescent="0.25">
      <c r="A2542" s="4">
        <v>43571.833450868056</v>
      </c>
      <c r="B2542">
        <v>1.2139406493306683E-4</v>
      </c>
      <c r="C2542" s="9">
        <f>$E$4*Table154[[#This Row],[Potenza media oraria consumata normalizzata]]</f>
        <v>37.668578348730634</v>
      </c>
    </row>
    <row r="2543" x14ac:dyDescent="0.25">
      <c r="A2543" s="4">
        <v>43571.875117592594</v>
      </c>
      <c r="B2543">
        <v>1.0859159362476133E-4</v>
      </c>
      <c r="C2543" s="9">
        <f>$E$4*Table154[[#This Row],[Potenza media oraria consumata normalizzata]]</f>
        <v>33.695971501763438</v>
      </c>
    </row>
    <row r="2544" x14ac:dyDescent="0.25">
      <c r="A2544" s="4">
        <v>43571.916784317131</v>
      </c>
      <c r="B2544">
        <v>7.6181564884249207E-5</v>
      </c>
      <c r="C2544" s="9">
        <f>$E$4*Table154[[#This Row],[Potenza media oraria consumata normalizzata]]</f>
        <v>23.63913958358253</v>
      </c>
    </row>
    <row r="2545" x14ac:dyDescent="0.25">
      <c r="A2545" s="4">
        <v>43571.958451041668</v>
      </c>
      <c r="B2545">
        <v>7.7879071070910744E-5</v>
      </c>
      <c r="C2545" s="9">
        <f>$E$4*Table154[[#This Row],[Potenza media oraria consumata normalizzata]]</f>
        <v>24.165875753303602</v>
      </c>
    </row>
    <row r="2546" x14ac:dyDescent="0.25">
      <c r="A2546" s="4">
        <v>43572.000117766205</v>
      </c>
      <c r="B2546">
        <v>6.2161556428723549E-5</v>
      </c>
      <c r="C2546" s="9">
        <f>$E$4*Table154[[#This Row],[Potenza media oraria consumata normalizzata]]</f>
        <v>19.288730959832918</v>
      </c>
    </row>
    <row r="2547" x14ac:dyDescent="0.25">
      <c r="A2547" s="4">
        <v>43572.041784490742</v>
      </c>
      <c r="B2547">
        <v>6.064629338509408E-5</v>
      </c>
      <c r="C2547" s="9">
        <f>$E$4*Table154[[#This Row],[Potenza media oraria consumata normalizzata]]</f>
        <v>18.818544837394693</v>
      </c>
    </row>
    <row r="2548" x14ac:dyDescent="0.25">
      <c r="A2548" s="4">
        <v>43572.08345121528</v>
      </c>
      <c r="B2548">
        <v>6.0253632098983087E-5</v>
      </c>
      <c r="C2548" s="9">
        <f>$E$4*Table154[[#This Row],[Potenza media oraria consumata normalizzata]]</f>
        <v>18.696702040314452</v>
      </c>
    </row>
    <row r="2549" x14ac:dyDescent="0.25">
      <c r="A2549" s="4">
        <v>43572.125117939817</v>
      </c>
      <c r="B2549">
        <v>5.2872145372866968E-5</v>
      </c>
      <c r="C2549" s="9">
        <f>$E$4*Table154[[#This Row],[Potenza media oraria consumata normalizzata]]</f>
        <v>16.40622670920062</v>
      </c>
    </row>
    <row r="2550" x14ac:dyDescent="0.25">
      <c r="A2550" s="4">
        <v>43572.166784664354</v>
      </c>
      <c r="B2550">
        <v>7.4153703487115816E-5</v>
      </c>
      <c r="C2550" s="9">
        <f>$E$4*Table154[[#This Row],[Potenza media oraria consumata normalizzata]]</f>
        <v>23.009894192052037</v>
      </c>
    </row>
    <row r="2551" x14ac:dyDescent="0.25">
      <c r="A2551" s="4">
        <v>43572.208451388891</v>
      </c>
      <c r="B2551">
        <v>9.511472606286807E-5</v>
      </c>
      <c r="C2551" s="9">
        <f>$E$4*Table154[[#This Row],[Potenza media oraria consumata normalizzata]]</f>
        <v>29.514099497307964</v>
      </c>
    </row>
    <row r="2552" x14ac:dyDescent="0.25">
      <c r="A2552" s="4">
        <v>43572.250118113428</v>
      </c>
      <c r="B2552">
        <v>1.1000593489607622E-4</v>
      </c>
      <c r="C2552" s="9">
        <f>$E$4*Table154[[#This Row],[Potenza media oraria consumata normalizzata]]</f>
        <v>34.13484159825245</v>
      </c>
    </row>
    <row r="2553" x14ac:dyDescent="0.25">
      <c r="A2553" s="4">
        <v>43572.291784837966</v>
      </c>
      <c r="B2553">
        <v>8.7734055013571996E-5</v>
      </c>
      <c r="C2553" s="9">
        <f>$E$4*Table154[[#This Row],[Potenza media oraria consumata normalizzata]]</f>
        <v>27.223877270711391</v>
      </c>
    </row>
    <row r="2554" x14ac:dyDescent="0.25">
      <c r="A2554" s="4">
        <v>43572.333451562503</v>
      </c>
      <c r="B2554">
        <v>8.4471304970924651E-5</v>
      </c>
      <c r="C2554" s="9">
        <f>$E$4*Table154[[#This Row],[Potenza media oraria consumata normalizzata]]</f>
        <v>26.211445932477918</v>
      </c>
    </row>
    <row r="2555" x14ac:dyDescent="0.25">
      <c r="A2555" s="4">
        <v>43572.37511828704</v>
      </c>
      <c r="B2555">
        <v>7.5025875687106657E-5</v>
      </c>
      <c r="C2555" s="9">
        <f>$E$4*Table154[[#This Row],[Potenza media oraria consumata normalizzata]]</f>
        <v>23.280529225709195</v>
      </c>
    </row>
    <row r="2556" x14ac:dyDescent="0.25">
      <c r="A2556" s="4">
        <v>43572.416785011577</v>
      </c>
      <c r="B2556">
        <v>8.3464061583359315E-5</v>
      </c>
      <c r="C2556" s="9">
        <f>$E$4*Table154[[#This Row],[Potenza media oraria consumata normalizzata]]</f>
        <v>25.898898309316394</v>
      </c>
    </row>
    <row r="2557" x14ac:dyDescent="0.25">
      <c r="A2557" s="4">
        <v>43572.458451736115</v>
      </c>
      <c r="B2557">
        <v>7.4761400025609112E-5</v>
      </c>
      <c r="C2557" s="9">
        <f>$E$4*Table154[[#This Row],[Potenza media oraria consumata normalizzata]]</f>
        <v>23.198462427946506</v>
      </c>
    </row>
    <row r="2558" x14ac:dyDescent="0.25">
      <c r="A2558" s="4">
        <v>43572.500118460652</v>
      </c>
      <c r="B2558">
        <v>1.1362012637276523E-4</v>
      </c>
      <c r="C2558" s="9">
        <f>$E$4*Table154[[#This Row],[Potenza media oraria consumata normalizzata]]</f>
        <v>35.256325213469047</v>
      </c>
    </row>
    <row r="2559" x14ac:dyDescent="0.25">
      <c r="A2559" s="4">
        <v>43572.541785185182</v>
      </c>
      <c r="B2559">
        <v>8.7412571153793107E-5</v>
      </c>
      <c r="C2559" s="9">
        <f>$E$4*Table154[[#This Row],[Potenza media oraria consumata normalizzata]]</f>
        <v>27.124120829022001</v>
      </c>
    </row>
    <row r="2560" x14ac:dyDescent="0.25">
      <c r="A2560" s="4">
        <v>43572.583451909719</v>
      </c>
      <c r="B2560">
        <v>1.0786520342989493E-4</v>
      </c>
      <c r="C2560" s="9">
        <f>$E$4*Table154[[#This Row],[Potenza media oraria consumata normalizzata]]</f>
        <v>33.470572624296395</v>
      </c>
    </row>
    <row r="2561" x14ac:dyDescent="0.25">
      <c r="A2561" s="4">
        <v>43572.625118634256</v>
      </c>
      <c r="B2561">
        <v>8.0558482448008637E-5</v>
      </c>
      <c r="C2561" s="9">
        <f>$E$4*Table154[[#This Row],[Potenza media oraria consumata normalizzata]]</f>
        <v>24.997297103617079</v>
      </c>
    </row>
    <row r="2562" x14ac:dyDescent="0.25">
      <c r="A2562" s="4">
        <v>43572.666785358793</v>
      </c>
      <c r="B2562">
        <v>9.4978590727930288E-5</v>
      </c>
      <c r="C2562" s="9">
        <f>$E$4*Table154[[#This Row],[Potenza media oraria consumata normalizzata]]</f>
        <v>29.471856702876767</v>
      </c>
    </row>
    <row r="2563" x14ac:dyDescent="0.25">
      <c r="A2563" s="4">
        <v>43572.70845208333</v>
      </c>
      <c r="B2563">
        <v>8.1425335687608164E-5</v>
      </c>
      <c r="C2563" s="9">
        <f>$E$4*Table154[[#This Row],[Potenza media oraria consumata normalizzata]]</f>
        <v>25.266281663864813</v>
      </c>
    </row>
    <row r="2564" x14ac:dyDescent="0.25">
      <c r="A2564" s="4">
        <v>43572.750118807868</v>
      </c>
      <c r="B2564">
        <v>1.2242602245001352E-4</v>
      </c>
      <c r="C2564" s="9">
        <f>$E$4*Table154[[#This Row],[Potenza media oraria consumata normalizzata]]</f>
        <v>37.988794766239195</v>
      </c>
    </row>
    <row r="2565" x14ac:dyDescent="0.25">
      <c r="A2565" s="4">
        <v>43572.791785532405</v>
      </c>
      <c r="B2565">
        <v>1.2647190663367521E-4</v>
      </c>
      <c r="C2565" s="9">
        <f>$E$4*Table154[[#This Row],[Potenza media oraria consumata normalizzata]]</f>
        <v>39.244232628429423</v>
      </c>
    </row>
    <row r="2566" x14ac:dyDescent="0.25">
      <c r="A2566" s="4">
        <v>43572.833452256942</v>
      </c>
      <c r="B2566">
        <v>9.6328766367496159E-5</v>
      </c>
      <c r="C2566" s="9">
        <f>$E$4*Table154[[#This Row],[Potenza media oraria consumata normalizzata]]</f>
        <v>29.89081620383406</v>
      </c>
    </row>
    <row r="2567" x14ac:dyDescent="0.25">
      <c r="A2567" s="4">
        <v>43572.875118981479</v>
      </c>
      <c r="B2567">
        <v>1.0903062590362689E-4</v>
      </c>
      <c r="C2567" s="9">
        <f>$E$4*Table154[[#This Row],[Potenza media oraria consumata normalizzata]]</f>
        <v>33.832203217895426</v>
      </c>
    </row>
    <row r="2568" x14ac:dyDescent="0.25">
      <c r="A2568" s="4">
        <v>43572.916785706017</v>
      </c>
      <c r="B2568">
        <v>8.2639370126123062E-5</v>
      </c>
      <c r="C2568" s="9">
        <f>$E$4*Table154[[#This Row],[Potenza media oraria consumata normalizzata]]</f>
        <v>25.642996550135987</v>
      </c>
    </row>
    <row r="2569" x14ac:dyDescent="0.25">
      <c r="A2569" s="4">
        <v>43572.958452430554</v>
      </c>
      <c r="B2569">
        <v>7.0524073513493664E-5</v>
      </c>
      <c r="C2569" s="9">
        <f>$E$4*Table154[[#This Row],[Potenza media oraria consumata normalizzata]]</f>
        <v>21.883620011237085</v>
      </c>
    </row>
    <row r="2570" x14ac:dyDescent="0.25">
      <c r="A2570" s="4">
        <v>43573.000119155091</v>
      </c>
      <c r="B2570">
        <v>5.8060423047688328E-5</v>
      </c>
      <c r="C2570" s="9">
        <f>$E$4*Table154[[#This Row],[Potenza media oraria consumata normalizzata]]</f>
        <v>18.016149271697689</v>
      </c>
    </row>
    <row r="2571" x14ac:dyDescent="0.25">
      <c r="A2571" s="4">
        <v>43573.041785879628</v>
      </c>
      <c r="B2571">
        <v>7.2456689814602831E-5</v>
      </c>
      <c r="C2571" s="9">
        <f>$E$4*Table154[[#This Row],[Potenza media oraria consumata normalizzata]]</f>
        <v>22.483310849471259</v>
      </c>
    </row>
    <row r="2572" x14ac:dyDescent="0.25">
      <c r="A2572" s="4">
        <v>43573.083452604165</v>
      </c>
      <c r="B2572">
        <v>7.2148355167704804E-5</v>
      </c>
      <c r="C2572" s="9">
        <f>$E$4*Table154[[#This Row],[Potenza media oraria consumata normalizzata]]</f>
        <v>22.3876346085388</v>
      </c>
    </row>
    <row r="2573" x14ac:dyDescent="0.25">
      <c r="A2573" s="4">
        <v>43573.125119328703</v>
      </c>
      <c r="B2573">
        <v>6.6124666671596013E-5</v>
      </c>
      <c r="C2573" s="9">
        <f>$E$4*Table154[[#This Row],[Potenza media oraria consumata normalizzata]]</f>
        <v>20.518484068196244</v>
      </c>
    </row>
    <row r="2574" x14ac:dyDescent="0.25">
      <c r="A2574" s="4">
        <v>43573.16678605324</v>
      </c>
      <c r="B2574">
        <v>8.6948759653077091E-5</v>
      </c>
      <c r="C2574" s="9">
        <f>$E$4*Table154[[#This Row],[Potenza media oraria consumata normalizzata]]</f>
        <v>26.980200120349821</v>
      </c>
    </row>
    <row r="2575" x14ac:dyDescent="0.25">
      <c r="A2575" s="4">
        <v>43573.208452777777</v>
      </c>
      <c r="B2575">
        <v>7.3171752550667325E-5</v>
      </c>
      <c r="C2575" s="9">
        <f>$E$4*Table154[[#This Row],[Potenza media oraria consumata normalizzata]]</f>
        <v>22.705194816472073</v>
      </c>
    </row>
    <row r="2576" x14ac:dyDescent="0.25">
      <c r="A2576" s="4">
        <v>43573.250119502314</v>
      </c>
      <c r="B2576">
        <v>9.3700734903230461E-5</v>
      </c>
      <c r="C2576" s="9">
        <f>$E$4*Table154[[#This Row],[Potenza media oraria consumata normalizzata]]</f>
        <v>29.075338040472413</v>
      </c>
    </row>
    <row r="2577" x14ac:dyDescent="0.25">
      <c r="A2577" s="4">
        <v>43573.291786226851</v>
      </c>
      <c r="B2577">
        <v>9.0422355118457775E-5</v>
      </c>
      <c r="C2577" s="9">
        <f>$E$4*Table154[[#This Row],[Potenza media oraria consumata normalizzata]]</f>
        <v>28.058056793257446</v>
      </c>
    </row>
    <row r="2578" x14ac:dyDescent="0.25">
      <c r="A2578" s="4">
        <v>43573.333452951389</v>
      </c>
      <c r="B2578">
        <v>8.6538119291041066E-5</v>
      </c>
      <c r="C2578" s="9">
        <f>$E$4*Table154[[#This Row],[Potenza media oraria consumata normalizzata]]</f>
        <v>26.852778416010043</v>
      </c>
    </row>
    <row r="2579" x14ac:dyDescent="0.25">
      <c r="A2579" s="4">
        <v>43573.375119675926</v>
      </c>
      <c r="B2579">
        <v>7.7664317124977666E-5</v>
      </c>
      <c r="C2579" s="9">
        <f>$E$4*Table154[[#This Row],[Potenza media oraria consumata normalizzata]]</f>
        <v>24.099237603880571</v>
      </c>
    </row>
    <row r="2580" x14ac:dyDescent="0.25">
      <c r="A2580" s="4">
        <v>43573.416786400463</v>
      </c>
      <c r="B2580">
        <v>1.0258856026472361E-4</v>
      </c>
      <c r="C2580" s="9">
        <f>$E$4*Table154[[#This Row],[Potenza media oraria consumata normalizzata]]</f>
        <v>31.833230250143735</v>
      </c>
    </row>
    <row r="2581" x14ac:dyDescent="0.25">
      <c r="A2581" s="4">
        <v>43573.458453125</v>
      </c>
      <c r="B2581">
        <v>8.8612215113445704E-5</v>
      </c>
      <c r="C2581" s="9">
        <f>$E$4*Table154[[#This Row],[Potenza media oraria consumata normalizzata]]</f>
        <v>27.4963703497022</v>
      </c>
    </row>
    <row r="2582" x14ac:dyDescent="0.25">
      <c r="A2582" s="4">
        <v>43573.500119849537</v>
      </c>
      <c r="B2582">
        <v>9.8690994437748E-5</v>
      </c>
      <c r="C2582" s="9">
        <f>$E$4*Table154[[#This Row],[Potenza media oraria consumata normalizzata]]</f>
        <v>30.623815574033205</v>
      </c>
    </row>
    <row r="2583" x14ac:dyDescent="0.25">
      <c r="A2583" s="4">
        <v>43573.541786574075</v>
      </c>
      <c r="B2583">
        <v>9.260458791227138E-5</v>
      </c>
      <c r="C2583" s="9">
        <f>$E$4*Table154[[#This Row],[Potenza media oraria consumata normalizzata]]</f>
        <v>28.735203629177811</v>
      </c>
    </row>
    <row r="2584" x14ac:dyDescent="0.25">
      <c r="A2584" s="4">
        <v>43573.583453298612</v>
      </c>
      <c r="B2584">
        <v>8.5754610187489206E-5</v>
      </c>
      <c r="C2584" s="9">
        <f>$E$4*Table154[[#This Row],[Potenza media oraria consumata normalizzata]]</f>
        <v>26.609655541177901</v>
      </c>
    </row>
    <row r="2585" x14ac:dyDescent="0.25">
      <c r="A2585" s="4">
        <v>43573.625120023149</v>
      </c>
      <c r="B2585">
        <v>6.8245695853026941E-5</v>
      </c>
      <c r="C2585" s="9">
        <f>$E$4*Table154[[#This Row],[Potenza media oraria consumata normalizzata]]</f>
        <v>21.17663942319426</v>
      </c>
    </row>
    <row r="2586" x14ac:dyDescent="0.25">
      <c r="A2586" s="4">
        <v>43573.666786747686</v>
      </c>
      <c r="B2586">
        <v>9.2552808497171099E-5</v>
      </c>
      <c r="C2586" s="9">
        <f>$E$4*Table154[[#This Row],[Potenza media oraria consumata normalizzata]]</f>
        <v>28.71913647667219</v>
      </c>
    </row>
    <row r="2587" x14ac:dyDescent="0.25">
      <c r="A2587" s="4">
        <v>43573.708453472223</v>
      </c>
      <c r="B2587">
        <v>8.385157355437879E-5</v>
      </c>
      <c r="C2587" s="9">
        <f>$E$4*Table154[[#This Row],[Potenza media oraria consumata normalizzata]]</f>
        <v>26.019143273923738</v>
      </c>
    </row>
    <row r="2588" x14ac:dyDescent="0.25">
      <c r="A2588" s="4">
        <v>43573.750120196761</v>
      </c>
      <c r="B2588">
        <v>1.2478357248817958E-4</v>
      </c>
      <c r="C2588" s="9">
        <f>$E$4*Table154[[#This Row],[Potenza media oraria consumata normalizzata]]</f>
        <v>38.720342543082126</v>
      </c>
    </row>
    <row r="2589" x14ac:dyDescent="0.25">
      <c r="A2589" s="4">
        <v>43573.791786921298</v>
      </c>
      <c r="B2589">
        <v>1.1630388726244636E-4</v>
      </c>
      <c r="C2589" s="9">
        <f>$E$4*Table154[[#This Row],[Potenza media oraria consumata normalizzata]]</f>
        <v>36.089096217537104</v>
      </c>
    </row>
    <row r="2590" x14ac:dyDescent="0.25">
      <c r="A2590" s="4">
        <v>43573.833453645835</v>
      </c>
      <c r="B2590">
        <v>1.172947854543821E-4</v>
      </c>
      <c r="C2590" s="9">
        <f>$E$4*Table154[[#This Row],[Potenza media oraria consumata normalizzata]]</f>
        <v>36.396571926494765</v>
      </c>
    </row>
    <row r="2591" x14ac:dyDescent="0.25">
      <c r="A2591" s="4">
        <v>43573.875120370372</v>
      </c>
      <c r="B2591">
        <v>5.9485501703819084E-5</v>
      </c>
      <c r="C2591" s="9">
        <f>$E$4*Table154[[#This Row],[Potenza media oraria consumata normalizzata]]</f>
        <v>18.458351178695061</v>
      </c>
    </row>
    <row r="2592" x14ac:dyDescent="0.25">
      <c r="A2592" s="4">
        <v>43573.91678709491</v>
      </c>
      <c r="B2592">
        <v>9.2376115859259467E-5</v>
      </c>
      <c r="C2592" s="9">
        <f>$E$4*Table154[[#This Row],[Potenza media oraria consumata normalizzata]]</f>
        <v>28.664308751128214</v>
      </c>
    </row>
    <row r="2593" x14ac:dyDescent="0.25">
      <c r="A2593" s="4">
        <v>43573.958453819447</v>
      </c>
      <c r="B2593">
        <v>7.386588810979317E-5</v>
      </c>
      <c r="C2593" s="9">
        <f>$E$4*Table154[[#This Row],[Potenza media oraria consumata normalizzata]]</f>
        <v>22.920585080468822</v>
      </c>
    </row>
    <row r="2594" x14ac:dyDescent="0.25">
      <c r="A2594" s="4">
        <v>43574.000120543984</v>
      </c>
      <c r="B2594">
        <v>8.2053517829706776E-5</v>
      </c>
      <c r="C2594" s="9">
        <f>$E$4*Table154[[#This Row],[Potenza media oraria consumata normalizzata]]</f>
        <v>25.461206582558013</v>
      </c>
    </row>
    <row r="2595" x14ac:dyDescent="0.25">
      <c r="A2595" s="4">
        <v>43574.041787268521</v>
      </c>
      <c r="B2595">
        <v>6.2921509570711625E-5</v>
      </c>
      <c r="C2595" s="9">
        <f>$E$4*Table154[[#This Row],[Potenza media oraria consumata normalizzata]]</f>
        <v>19.524544419791816</v>
      </c>
    </row>
    <row r="2596" x14ac:dyDescent="0.25">
      <c r="A2596" s="4">
        <v>43574.083453993058</v>
      </c>
      <c r="B2596">
        <v>6.8739399373574569E-5</v>
      </c>
      <c r="C2596" s="9">
        <f>$E$4*Table154[[#This Row],[Potenza media oraria consumata normalizzata]]</f>
        <v>21.329835625620188</v>
      </c>
    </row>
    <row r="2597" x14ac:dyDescent="0.25">
      <c r="A2597" s="4">
        <v>43574.125120717596</v>
      </c>
      <c r="B2597">
        <v>5.9097597163529536E-5</v>
      </c>
      <c r="C2597" s="9">
        <f>$E$4*Table154[[#This Row],[Potenza media oraria consumata normalizzata]]</f>
        <v>18.337984399843215</v>
      </c>
    </row>
    <row r="2598" x14ac:dyDescent="0.25">
      <c r="A2598" s="4">
        <v>43574.166787442133</v>
      </c>
      <c r="B2598">
        <v>1.0319515159223917E-4</v>
      </c>
      <c r="C2598" s="9">
        <f>$E$4*Table154[[#This Row],[Potenza media oraria consumata normalizzata]]</f>
        <v>32.021455539071816</v>
      </c>
    </row>
    <row r="2599" x14ac:dyDescent="0.25">
      <c r="A2599" s="4">
        <v>43574.20845416667</v>
      </c>
      <c r="B2599">
        <v>8.535132709497108E-5</v>
      </c>
      <c r="C2599" s="9">
        <f>$E$4*Table154[[#This Row],[Potenza media oraria consumata normalizzata]]</f>
        <v>26.484516797569526</v>
      </c>
    </row>
    <row r="2600" x14ac:dyDescent="0.25">
      <c r="A2600" s="4">
        <v>43574.250120891207</v>
      </c>
      <c r="B2600">
        <v>9.307133044911961E-5</v>
      </c>
      <c r="C2600" s="9">
        <f>$E$4*Table154[[#This Row],[Potenza media oraria consumata normalizzata]]</f>
        <v>28.880033838361815</v>
      </c>
    </row>
    <row r="2601" x14ac:dyDescent="0.25">
      <c r="A2601" s="4">
        <v>43574.291787615737</v>
      </c>
      <c r="B2601">
        <v>1.0449833926944323E-4</v>
      </c>
      <c r="C2601" s="9">
        <f>$E$4*Table154[[#This Row],[Potenza media oraria consumata normalizzata]]</f>
        <v>32.425834675308231</v>
      </c>
    </row>
    <row r="2602" x14ac:dyDescent="0.25">
      <c r="A2602" s="4">
        <v>43574.333454340274</v>
      </c>
      <c r="B2602">
        <v>9.3208091381944146E-5</v>
      </c>
      <c r="C2602" s="9">
        <f>$E$4*Table154[[#This Row],[Potenza media oraria consumata normalizzata]]</f>
        <v>28.922470755817269</v>
      </c>
    </row>
    <row r="2603" x14ac:dyDescent="0.25">
      <c r="A2603" s="4">
        <v>43574.375121064812</v>
      </c>
      <c r="B2603">
        <v>8.0955446665881108E-5</v>
      </c>
      <c r="C2603" s="9">
        <f>$E$4*Table154[[#This Row],[Potenza media oraria consumata normalizzata]]</f>
        <v>25.120475100422908</v>
      </c>
    </row>
    <row r="2604" x14ac:dyDescent="0.25">
      <c r="A2604" s="4">
        <v>43574.416787789349</v>
      </c>
      <c r="B2604">
        <v>9.3925668551147229E-5</v>
      </c>
      <c r="C2604" s="9">
        <f>$E$4*Table154[[#This Row],[Potenza media oraria consumata normalizzata]]</f>
        <v>29.145134951420985</v>
      </c>
    </row>
    <row r="2605" x14ac:dyDescent="0.25">
      <c r="A2605" s="4">
        <v>43574.458454513886</v>
      </c>
      <c r="B2605">
        <v>9.9755478517926627E-5</v>
      </c>
      <c r="C2605" s="9">
        <f>$E$4*Table154[[#This Row],[Potenza media oraria consumata normalizzata]]</f>
        <v>30.954124984112632</v>
      </c>
    </row>
    <row r="2606" x14ac:dyDescent="0.25">
      <c r="A2606" s="4">
        <v>43574.500121238423</v>
      </c>
      <c r="B2606">
        <v>1.1141876070026394E-4</v>
      </c>
      <c r="C2606" s="9">
        <f>$E$4*Table154[[#This Row],[Potenza media oraria consumata normalizzata]]</f>
        <v>34.573241445291899</v>
      </c>
    </row>
    <row r="2607" x14ac:dyDescent="0.25">
      <c r="A2607" s="4">
        <v>43574.54178796296</v>
      </c>
      <c r="B2607">
        <v>9.1365482861730353E-5</v>
      </c>
      <c r="C2607" s="9">
        <f>$E$4*Table154[[#This Row],[Potenza media oraria consumata normalizzata]]</f>
        <v>28.350709331994928</v>
      </c>
    </row>
    <row r="2608" x14ac:dyDescent="0.25">
      <c r="A2608" s="4">
        <v>43574.583454687498</v>
      </c>
      <c r="B2608">
        <v>7.8662926293076354E-5</v>
      </c>
      <c r="C2608" s="9">
        <f>$E$4*Table154[[#This Row],[Potenza media oraria consumata normalizzata]]</f>
        <v>24.409106028741594</v>
      </c>
    </row>
    <row r="2609" x14ac:dyDescent="0.25">
      <c r="A2609" s="4">
        <v>43574.625121412035</v>
      </c>
      <c r="B2609">
        <v>7.6276668247058342E-5</v>
      </c>
      <c r="C2609" s="9">
        <f>$E$4*Table154[[#This Row],[Potenza media oraria consumata normalizzata]]</f>
        <v>23.668650157062203</v>
      </c>
    </row>
    <row r="2610" x14ac:dyDescent="0.25">
      <c r="A2610" s="4">
        <v>43574.666788136572</v>
      </c>
      <c r="B2610">
        <v>8.9787371671584297E-5</v>
      </c>
      <c r="C2610" s="9">
        <f>$E$4*Table154[[#This Row],[Potenza media oraria consumata normalizzata]]</f>
        <v>27.861021429692606</v>
      </c>
    </row>
    <row r="2611" x14ac:dyDescent="0.25">
      <c r="A2611" s="4">
        <v>43574.708454861109</v>
      </c>
      <c r="B2611">
        <v>1.0058368302783767E-4</v>
      </c>
      <c r="C2611" s="9">
        <f>$E$4*Table154[[#This Row],[Potenza media oraria consumata normalizzata]]</f>
        <v>31.211116843538029</v>
      </c>
    </row>
    <row r="2612" x14ac:dyDescent="0.25">
      <c r="A2612" s="4">
        <v>43574.750121585646</v>
      </c>
      <c r="B2612">
        <v>1.399105772726466E-4</v>
      </c>
      <c r="C2612" s="9">
        <f>$E$4*Table154[[#This Row],[Potenza media oraria consumata normalizzata]]</f>
        <v>43.414252127702241</v>
      </c>
    </row>
    <row r="2613" x14ac:dyDescent="0.25">
      <c r="A2613" s="4">
        <v>43574.791788310184</v>
      </c>
      <c r="B2613">
        <v>1.0850115295487591E-4</v>
      </c>
      <c r="C2613" s="9">
        <f>$E$4*Table154[[#This Row],[Potenza media oraria consumata normalizzata]]</f>
        <v>33.667907761897993</v>
      </c>
    </row>
    <row r="2614" x14ac:dyDescent="0.25">
      <c r="A2614" s="4">
        <v>43574.833455034721</v>
      </c>
      <c r="B2614">
        <v>1.0540535956619115E-4</v>
      </c>
      <c r="C2614" s="9">
        <f>$E$4*Table154[[#This Row],[Potenza media oraria consumata normalizzata]]</f>
        <v>32.707283073389114</v>
      </c>
    </row>
    <row r="2615" x14ac:dyDescent="0.25">
      <c r="A2615" s="4">
        <v>43574.875121759258</v>
      </c>
      <c r="B2615">
        <v>9.7672384978891928E-5</v>
      </c>
      <c r="C2615" s="9">
        <f>$E$4*Table154[[#This Row],[Potenza media oraria consumata normalizzata]]</f>
        <v>30.307741058950164</v>
      </c>
    </row>
    <row r="2616" x14ac:dyDescent="0.25">
      <c r="A2616" s="4">
        <v>43574.916788483795</v>
      </c>
      <c r="B2616">
        <v>9.3806139299307037E-5</v>
      </c>
      <c r="C2616" s="9">
        <f>$E$4*Table154[[#This Row],[Potenza media oraria consumata normalizzata]]</f>
        <v>29.108045024574974</v>
      </c>
    </row>
    <row r="2617" x14ac:dyDescent="0.25">
      <c r="A2617" s="4">
        <v>43574.958455208332</v>
      </c>
      <c r="B2617">
        <v>8.6044094937750198E-5</v>
      </c>
      <c r="C2617" s="9">
        <f>$E$4*Table154[[#This Row],[Potenza media oraria consumata normalizzata]]</f>
        <v>26.699482659183886</v>
      </c>
    </row>
    <row r="2618" x14ac:dyDescent="0.25">
      <c r="A2618" s="4">
        <v>43575.00012193287</v>
      </c>
      <c r="B2618">
        <v>6.7238136010880004E-5</v>
      </c>
      <c r="C2618" s="9">
        <f>$E$4*Table154[[#This Row],[Potenza media oraria consumata normalizzata]]</f>
        <v>20.863993604176066</v>
      </c>
    </row>
    <row r="2619" x14ac:dyDescent="0.25">
      <c r="A2619" s="4">
        <v>43575.041788657407</v>
      </c>
      <c r="B2619">
        <v>5.4104578876899109E-5</v>
      </c>
      <c r="C2619" s="9">
        <f>$E$4*Table154[[#This Row],[Potenza media oraria consumata normalizzata]]</f>
        <v>16.788650825501794</v>
      </c>
    </row>
    <row r="2620" x14ac:dyDescent="0.25">
      <c r="A2620" s="4">
        <v>43575.083455381944</v>
      </c>
      <c r="B2620">
        <v>7.3332183082633047E-5</v>
      </c>
      <c r="C2620" s="9">
        <f>$E$4*Table154[[#This Row],[Potenza media oraria consumata normalizzata]]</f>
        <v>22.754976410541033</v>
      </c>
    </row>
    <row r="2621" x14ac:dyDescent="0.25">
      <c r="A2621" s="4">
        <v>43575.125122106481</v>
      </c>
      <c r="B2621">
        <v>7.3650000421132951E-5</v>
      </c>
      <c r="C2621" s="9">
        <f>$E$4*Table154[[#This Row],[Potenza media oraria consumata normalizzata]]</f>
        <v>22.853595130677554</v>
      </c>
    </row>
    <row r="2622" x14ac:dyDescent="0.25">
      <c r="A2622" s="4">
        <v>43575.166788831018</v>
      </c>
      <c r="B2622">
        <v>7.7230110100465628E-5</v>
      </c>
      <c r="C2622" s="9">
        <f>$E$4*Table154[[#This Row],[Potenza media oraria consumata normalizzata]]</f>
        <v>23.964503164174484</v>
      </c>
    </row>
    <row r="2623" x14ac:dyDescent="0.25">
      <c r="A2623" s="4">
        <v>43575.208455555556</v>
      </c>
      <c r="B2623">
        <v>7.6974828244255798E-5</v>
      </c>
      <c r="C2623" s="9">
        <f>$E$4*Table154[[#This Row],[Potenza media oraria consumata normalizzata]]</f>
        <v>23.885289204192574</v>
      </c>
    </row>
    <row r="2624" x14ac:dyDescent="0.25">
      <c r="A2624" s="4">
        <v>43575.250122280093</v>
      </c>
      <c r="B2624">
        <v>1.0765047120751738E-4</v>
      </c>
      <c r="C2624" s="9">
        <f>$E$4*Table154[[#This Row],[Potenza media oraria consumata normalizzata]]</f>
        <v>33.403941215692647</v>
      </c>
    </row>
    <row r="2625" x14ac:dyDescent="0.25">
      <c r="A2625" s="4">
        <v>43575.29178900463</v>
      </c>
      <c r="B2625">
        <v>8.6574723001291813E-5</v>
      </c>
      <c r="C2625" s="9">
        <f>$E$4*Table154[[#This Row],[Potenza media oraria consumata normalizzata]]</f>
        <v>26.864136547300848</v>
      </c>
    </row>
    <row r="2626" x14ac:dyDescent="0.25">
      <c r="A2626" s="4">
        <v>43575.333455729167</v>
      </c>
      <c r="B2626">
        <v>9.7192079724889803E-5</v>
      </c>
      <c r="C2626" s="9">
        <f>$E$4*Table154[[#This Row],[Potenza media oraria consumata normalizzata]]</f>
        <v>30.158702338633304</v>
      </c>
    </row>
    <row r="2627" x14ac:dyDescent="0.25">
      <c r="A2627" s="4">
        <v>43575.375122453705</v>
      </c>
      <c r="B2627">
        <v>8.2625122271619075E-5</v>
      </c>
      <c r="C2627" s="9">
        <f>$E$4*Table154[[#This Row],[Potenza media oraria consumata normalizzata]]</f>
        <v>25.6385754408834</v>
      </c>
    </row>
    <row r="2628" x14ac:dyDescent="0.25">
      <c r="A2628" s="4">
        <v>43575.416789178242</v>
      </c>
      <c r="B2628">
        <v>9.7333448977039328E-5</v>
      </c>
      <c r="C2628" s="9">
        <f>$E$4*Table154[[#This Row],[Potenza media oraria consumata normalizzata]]</f>
        <v>30.202569217575302</v>
      </c>
    </row>
    <row r="2629" x14ac:dyDescent="0.25">
      <c r="A2629" s="4">
        <v>43575.458455902779</v>
      </c>
      <c r="B2629">
        <v>1.1798443141224028E-4</v>
      </c>
      <c r="C2629" s="9">
        <f>$E$4*Table154[[#This Row],[Potenza media oraria consumata normalizzata]]</f>
        <v>36.610569067218158</v>
      </c>
    </row>
    <row r="2630" x14ac:dyDescent="0.25">
      <c r="A2630" s="4">
        <v>43575.500122627316</v>
      </c>
      <c r="B2630">
        <v>1.0917270173313383E-4</v>
      </c>
      <c r="C2630" s="9">
        <f>$E$4*Table154[[#This Row],[Potenza media oraria consumata normalizzata]]</f>
        <v>33.876289347791428</v>
      </c>
    </row>
    <row r="2631" x14ac:dyDescent="0.25">
      <c r="A2631" s="4">
        <v>43575.541789351853</v>
      </c>
      <c r="B2631">
        <v>8.2357518878977963E-5</v>
      </c>
      <c r="C2631" s="9">
        <f>$E$4*Table154[[#This Row],[Potenza media oraria consumata normalizzata]]</f>
        <v>25.555538108146862</v>
      </c>
    </row>
    <row r="2632" x14ac:dyDescent="0.25">
      <c r="A2632" s="4">
        <v>43575.583456076391</v>
      </c>
      <c r="B2632">
        <v>8.6429959493570895E-5</v>
      </c>
      <c r="C2632" s="9">
        <f>$E$4*Table154[[#This Row],[Potenza media oraria consumata normalizzata]]</f>
        <v>26.81921643085505</v>
      </c>
    </row>
    <row r="2633" x14ac:dyDescent="0.25">
      <c r="A2633" s="4">
        <v>43575.625122800928</v>
      </c>
      <c r="B2633">
        <v>8.8407104419166492E-5</v>
      </c>
      <c r="C2633" s="9">
        <f>$E$4*Table154[[#This Row],[Potenza media oraria consumata normalizzata]]</f>
        <v>27.432724501267362</v>
      </c>
    </row>
    <row r="2634" x14ac:dyDescent="0.25">
      <c r="A2634" s="4">
        <v>43575.666789525465</v>
      </c>
      <c r="B2634">
        <v>1.0178020494610514E-4</v>
      </c>
      <c r="C2634" s="9">
        <f>$E$4*Table154[[#This Row],[Potenza media oraria consumata normalizzata]]</f>
        <v>31.582397594776424</v>
      </c>
    </row>
    <row r="2635" x14ac:dyDescent="0.25">
      <c r="A2635" s="4">
        <v>43575.708456250002</v>
      </c>
      <c r="B2635">
        <v>9.9989385715803868E-5</v>
      </c>
      <c r="C2635" s="9">
        <f>$E$4*Table154[[#This Row],[Potenza media oraria consumata normalizzata]]</f>
        <v>31.026706387613942</v>
      </c>
    </row>
    <row r="2636" x14ac:dyDescent="0.25">
      <c r="A2636" s="4">
        <v>43575.750122974539</v>
      </c>
      <c r="B2636">
        <v>1.6445955943711072E-4</v>
      </c>
      <c r="C2636" s="9">
        <f>$E$4*Table154[[#This Row],[Potenza media oraria consumata normalizzata]]</f>
        <v>51.031801293335455</v>
      </c>
    </row>
    <row r="2637" x14ac:dyDescent="0.25">
      <c r="A2637" s="4">
        <v>43575.791789699077</v>
      </c>
      <c r="B2637">
        <v>1.1823137351507175E-4</v>
      </c>
      <c r="C2637" s="9">
        <f>$E$4*Table154[[#This Row],[Potenza media oraria consumata normalizzata]]</f>
        <v>36.687195201726766</v>
      </c>
    </row>
    <row r="2638" x14ac:dyDescent="0.25">
      <c r="A2638" s="4">
        <v>43575.833456423614</v>
      </c>
      <c r="B2638">
        <v>1.2665418111428215E-4</v>
      </c>
      <c r="C2638" s="9">
        <f>$E$4*Table154[[#This Row],[Potenza media oraria consumata normalizzata]]</f>
        <v>39.300792399761754</v>
      </c>
    </row>
    <row r="2639" x14ac:dyDescent="0.25">
      <c r="A2639" s="4">
        <v>43575.875123148151</v>
      </c>
      <c r="B2639">
        <v>8.2003416997523596E-5</v>
      </c>
      <c r="C2639" s="9">
        <f>$E$4*Table154[[#This Row],[Potenza media oraria consumata normalizzata]]</f>
        <v>25.445660294331571</v>
      </c>
    </row>
    <row r="2640" x14ac:dyDescent="0.25">
      <c r="A2640" s="4">
        <v>43575.916789872688</v>
      </c>
      <c r="B2640">
        <v>8.0546365913890833E-5</v>
      </c>
      <c r="C2640" s="9">
        <f>$E$4*Table154[[#This Row],[Potenza media oraria consumata normalizzata]]</f>
        <v>24.993537343080327</v>
      </c>
    </row>
    <row r="2641" x14ac:dyDescent="0.25">
      <c r="A2641" s="4">
        <v>43575.958456597225</v>
      </c>
      <c r="B2641">
        <v>6.8200508234572446E-5</v>
      </c>
      <c r="C2641" s="9">
        <f>$E$4*Table154[[#This Row],[Potenza media oraria consumata normalizzata]]</f>
        <v>21.162617705187831</v>
      </c>
    </row>
    <row r="2642" x14ac:dyDescent="0.25">
      <c r="A2642" s="4">
        <v>43576.000123321763</v>
      </c>
      <c r="B2642">
        <v>7.1178783481628589E-5</v>
      </c>
      <c r="C2642" s="9">
        <f>$E$4*Table154[[#This Row],[Potenza media oraria consumata normalizzata]]</f>
        <v>22.086776514349353</v>
      </c>
    </row>
    <row r="2643" x14ac:dyDescent="0.25">
      <c r="A2643" s="4">
        <v>43576.0417900463</v>
      </c>
      <c r="B2643">
        <v>6.725598117896149E-5</v>
      </c>
      <c r="C2643" s="9">
        <f>$E$4*Table154[[#This Row],[Potenza media oraria consumata normalizzata]]</f>
        <v>20.869530959831749</v>
      </c>
    </row>
    <row r="2644" x14ac:dyDescent="0.25">
      <c r="A2644" s="4">
        <v>43576.08345677083</v>
      </c>
      <c r="B2644">
        <v>6.7533756053769306E-5</v>
      </c>
      <c r="C2644" s="9">
        <f>$E$4*Table154[[#This Row],[Potenza media oraria consumata normalizzata]]</f>
        <v>20.955724503484614</v>
      </c>
    </row>
    <row r="2645" x14ac:dyDescent="0.25">
      <c r="A2645" s="4">
        <v>43576.125123495367</v>
      </c>
      <c r="B2645">
        <v>6.5255223904250309E-5</v>
      </c>
      <c r="C2645" s="9">
        <f>$E$4*Table154[[#This Row],[Potenza media oraria consumata normalizzata]]</f>
        <v>20.248695977488872</v>
      </c>
    </row>
    <row r="2646" x14ac:dyDescent="0.25">
      <c r="A2646" s="4">
        <v>43576.166790219904</v>
      </c>
      <c r="B2646">
        <v>7.8129320370202437E-5</v>
      </c>
      <c r="C2646" s="9">
        <f>$E$4*Table154[[#This Row],[Potenza media oraria consumata normalizzata]]</f>
        <v>24.243528110873815</v>
      </c>
    </row>
    <row r="2647" x14ac:dyDescent="0.25">
      <c r="A2647" s="4">
        <v>43576.208456944441</v>
      </c>
      <c r="B2647">
        <v>1.0922785217820119E-4</v>
      </c>
      <c r="C2647" s="9">
        <f>$E$4*Table154[[#This Row],[Potenza media oraria consumata normalizzata]]</f>
        <v>33.893402530895827</v>
      </c>
    </row>
    <row r="2648" x14ac:dyDescent="0.25">
      <c r="A2648" s="4">
        <v>43576.250123668979</v>
      </c>
      <c r="B2648">
        <v>1.0126921666393623E-4</v>
      </c>
      <c r="C2648" s="9">
        <f>$E$4*Table154[[#This Row],[Potenza media oraria consumata normalizzata]]</f>
        <v>31.423837930819413</v>
      </c>
    </row>
    <row r="2649" x14ac:dyDescent="0.25">
      <c r="A2649" s="4">
        <v>43576.291790393516</v>
      </c>
      <c r="B2649">
        <v>9.6568659671759276E-5</v>
      </c>
      <c r="C2649" s="9">
        <f>$E$4*Table154[[#This Row],[Potenza media oraria consumata normalizzata]]</f>
        <v>29.965255096146905</v>
      </c>
    </row>
    <row r="2650" x14ac:dyDescent="0.25">
      <c r="A2650" s="4">
        <v>43576.333457118053</v>
      </c>
      <c r="B2650">
        <v>9.8065011887660876E-5</v>
      </c>
      <c r="C2650" s="9">
        <f>$E$4*Table154[[#This Row],[Potenza media oraria consumata normalizzata]]</f>
        <v>30.42957318874117</v>
      </c>
    </row>
    <row r="2651" x14ac:dyDescent="0.25">
      <c r="A2651" s="4">
        <v>43576.37512384259</v>
      </c>
      <c r="B2651">
        <v>8.7778407625490503E-5</v>
      </c>
      <c r="C2651" s="9">
        <f>$E$4*Table154[[#This Row],[Potenza media oraria consumata normalizzata]]</f>
        <v>27.237639886189704</v>
      </c>
    </row>
    <row r="2652" x14ac:dyDescent="0.25">
      <c r="A2652" s="4">
        <v>43576.416790567127</v>
      </c>
      <c r="B2652">
        <v>9.7212198759899697E-5</v>
      </c>
      <c r="C2652" s="9">
        <f>$E$4*Table154[[#This Row],[Potenza media oraria consumata normalizzata]]</f>
        <v>30.164945275196875</v>
      </c>
    </row>
    <row r="2653" x14ac:dyDescent="0.25">
      <c r="A2653" s="4">
        <v>43576.458457291665</v>
      </c>
      <c r="B2653">
        <v>1.0112860691415257E-4</v>
      </c>
      <c r="C2653" s="9">
        <f>$E$4*Table154[[#This Row],[Potenza media oraria consumata normalizzata]]</f>
        <v>31.380206725461544</v>
      </c>
    </row>
    <row r="2654" x14ac:dyDescent="0.25">
      <c r="A2654" s="4">
        <v>43576.500124016202</v>
      </c>
      <c r="B2654">
        <v>1.0999485255831722E-4</v>
      </c>
      <c r="C2654" s="9">
        <f>$E$4*Table154[[#This Row],[Potenza media oraria consumata normalizzata]]</f>
        <v>34.131402748845829</v>
      </c>
    </row>
    <row r="2655" x14ac:dyDescent="0.25">
      <c r="A2655" s="4">
        <v>43576.541790740739</v>
      </c>
      <c r="B2655">
        <v>9.8242315563984908E-5</v>
      </c>
      <c r="C2655" s="9">
        <f>$E$4*Table154[[#This Row],[Potenza media oraria consumata normalizzata]]</f>
        <v>30.484590519504518</v>
      </c>
    </row>
    <row r="2656" x14ac:dyDescent="0.25">
      <c r="A2656" s="4">
        <v>43576.583457465276</v>
      </c>
      <c r="B2656">
        <v>1.0172448727183175E-4</v>
      </c>
      <c r="C2656" s="9">
        <f>$E$4*Table154[[#This Row],[Potenza media oraria consumata normalizzata]]</f>
        <v>31.56510840044939</v>
      </c>
    </row>
    <row r="2657" x14ac:dyDescent="0.25">
      <c r="A2657" s="4">
        <v>43576.625124189814</v>
      </c>
      <c r="B2657">
        <v>9.8894021895479169E-5</v>
      </c>
      <c r="C2657" s="9">
        <f>$E$4*Table154[[#This Row],[Potenza media oraria consumata normalizzata]]</f>
        <v>30.686814994167186</v>
      </c>
    </row>
    <row r="2658" x14ac:dyDescent="0.25">
      <c r="A2658" s="4">
        <v>43576.666790914351</v>
      </c>
      <c r="B2658">
        <v>9.4511475690664393E-5</v>
      </c>
      <c r="C2658" s="9">
        <f>$E$4*Table154[[#This Row],[Potenza media oraria consumata normalizzata]]</f>
        <v>29.326910906813161</v>
      </c>
    </row>
    <row r="2659" x14ac:dyDescent="0.25">
      <c r="A2659" s="4">
        <v>43576.708457638888</v>
      </c>
      <c r="B2659">
        <v>8.5429959214130229E-5</v>
      </c>
      <c r="C2659" s="9">
        <f>$E$4*Table154[[#This Row],[Potenza media oraria consumata normalizzata]]</f>
        <v>26.508916344144609</v>
      </c>
    </row>
    <row r="2660" x14ac:dyDescent="0.25">
      <c r="A2660" s="4">
        <v>43576.750124363425</v>
      </c>
      <c r="B2660">
        <v>1.8982404856733326E-4</v>
      </c>
      <c r="C2660" s="9">
        <f>$E$4*Table154[[#This Row],[Potenza media oraria consumata normalizzata]]</f>
        <v>58.90240227044351</v>
      </c>
    </row>
    <row r="2661" x14ac:dyDescent="0.25">
      <c r="A2661" s="4">
        <v>43576.791791087962</v>
      </c>
      <c r="B2661">
        <v>1.2279791355643898E-4</v>
      </c>
      <c r="C2661" s="9">
        <f>$E$4*Table154[[#This Row],[Potenza media oraria consumata normalizzata]]</f>
        <v>38.104192576563015</v>
      </c>
    </row>
    <row r="2662" x14ac:dyDescent="0.25">
      <c r="A2662" s="4">
        <v>43576.8334578125</v>
      </c>
      <c r="B2662">
        <v>9.6075460156235074E-5</v>
      </c>
      <c r="C2662" s="9">
        <f>$E$4*Table154[[#This Row],[Potenza media oraria consumata normalizzata]]</f>
        <v>29.812215286479745</v>
      </c>
    </row>
    <row r="2663" x14ac:dyDescent="0.25">
      <c r="A2663" s="4">
        <v>43576.875124537037</v>
      </c>
      <c r="B2663">
        <v>1.1117272488101875E-4</v>
      </c>
      <c r="C2663" s="9">
        <f>$E$4*Table154[[#This Row],[Potenza media oraria consumata normalizzata]]</f>
        <v>34.496896530580116</v>
      </c>
    </row>
    <row r="2664" x14ac:dyDescent="0.25">
      <c r="A2664" s="4">
        <v>43576.916791261574</v>
      </c>
      <c r="B2664">
        <v>8.4647484452732261E-5</v>
      </c>
      <c r="C2664" s="9">
        <f>$E$4*Table154[[#This Row],[Potenza media oraria consumata normalizzata]]</f>
        <v>26.266114425682822</v>
      </c>
    </row>
    <row r="2665" x14ac:dyDescent="0.25">
      <c r="A2665" s="4">
        <v>43576.958457986111</v>
      </c>
      <c r="B2665">
        <v>7.2524429472376809E-5</v>
      </c>
      <c r="C2665" s="9">
        <f>$E$4*Table154[[#This Row],[Potenza media oraria consumata normalizzata]]</f>
        <v>22.504330465278525</v>
      </c>
    </row>
    <row r="2666" x14ac:dyDescent="0.25">
      <c r="A2666" s="4">
        <v>43577.000124710648</v>
      </c>
      <c r="B2666">
        <v>7.7485073408039746E-5</v>
      </c>
      <c r="C2666" s="9">
        <f>$E$4*Table154[[#This Row],[Potenza media oraria consumata normalizzata]]</f>
        <v>24.043618278514732</v>
      </c>
    </row>
    <row r="2667" x14ac:dyDescent="0.25">
      <c r="A2667" s="4">
        <v>43577.041791435186</v>
      </c>
      <c r="B2667">
        <v>4.7866623573525144E-5</v>
      </c>
      <c r="C2667" s="9">
        <f>$E$4*Table154[[#This Row],[Potenza media oraria consumata normalizzata]]</f>
        <v>14.853013294864851</v>
      </c>
    </row>
    <row r="2668" x14ac:dyDescent="0.25">
      <c r="A2668" s="4">
        <v>43577.083458159723</v>
      </c>
      <c r="B2668">
        <v>5.8451085820884761E-5</v>
      </c>
      <c r="C2668" s="9">
        <f>$E$4*Table154[[#This Row],[Potenza media oraria consumata normalizzata]]</f>
        <v>18.137371930220542</v>
      </c>
    </row>
    <row r="2669" x14ac:dyDescent="0.25">
      <c r="A2669" s="4">
        <v>43577.12512488426</v>
      </c>
      <c r="B2669">
        <v>5.8595400346798075E-5</v>
      </c>
      <c r="C2669" s="9">
        <f>$E$4*Table154[[#This Row],[Potenza media oraria consumata normalizzata]]</f>
        <v>18.182152727611442</v>
      </c>
    </row>
    <row r="2670" x14ac:dyDescent="0.25">
      <c r="A2670" s="4">
        <v>43577.166791608797</v>
      </c>
      <c r="B2670">
        <v>8.2189426128047421E-5</v>
      </c>
      <c r="C2670" s="9">
        <f>$E$4*Table154[[#This Row],[Potenza media oraria consumata normalizzata]]</f>
        <v>25.503378927533113</v>
      </c>
    </row>
    <row r="2671" x14ac:dyDescent="0.25">
      <c r="A2671" s="4">
        <v>43577.208458333334</v>
      </c>
      <c r="B2671">
        <v>8.5789630216552448E-5</v>
      </c>
      <c r="C2671" s="9">
        <f>$E$4*Table154[[#This Row],[Potenza media oraria consumata normalizzata]]</f>
        <v>26.620522256196224</v>
      </c>
    </row>
    <row r="2672" x14ac:dyDescent="0.25">
      <c r="A2672" s="4">
        <v>43577.250125057872</v>
      </c>
      <c r="B2672">
        <v>9.5908686215828752E-5</v>
      </c>
      <c r="C2672" s="9">
        <f>$E$4*Table154[[#This Row],[Potenza media oraria consumata normalizzata]]</f>
        <v>29.760465332771663</v>
      </c>
    </row>
    <row r="2673" x14ac:dyDescent="0.25">
      <c r="A2673" s="4">
        <v>43577.291791782409</v>
      </c>
      <c r="B2673">
        <v>9.1771366232329591E-5</v>
      </c>
      <c r="C2673" s="9">
        <f>$E$4*Table154[[#This Row],[Potenza media oraria consumata normalizzata]]</f>
        <v>28.476654941891873</v>
      </c>
    </row>
    <row r="2674" x14ac:dyDescent="0.25">
      <c r="A2674" s="4">
        <v>43577.333458506946</v>
      </c>
      <c r="B2674">
        <v>7.041834697527161E-5</v>
      </c>
      <c r="C2674" s="9">
        <f>$E$4*Table154[[#This Row],[Potenza media oraria consumata normalizzata]]</f>
        <v>21.850813066426781</v>
      </c>
    </row>
    <row r="2675" x14ac:dyDescent="0.25">
      <c r="A2675" s="4">
        <v>43577.375125231483</v>
      </c>
      <c r="B2675">
        <v>9.2871013982245767E-5</v>
      </c>
      <c r="C2675" s="9">
        <f>$E$4*Table154[[#This Row],[Potenza media oraria consumata normalizzata]]</f>
        <v>28.817875638690861</v>
      </c>
    </row>
    <row r="2676" x14ac:dyDescent="0.25">
      <c r="A2676" s="4">
        <v>43577.41679195602</v>
      </c>
      <c r="B2676">
        <v>9.1756616044742664E-5</v>
      </c>
      <c r="C2676" s="9">
        <f>$E$4*Table154[[#This Row],[Potenza media oraria consumata normalizzata]]</f>
        <v>28.472077958683649</v>
      </c>
    </row>
    <row r="2677" x14ac:dyDescent="0.25">
      <c r="A2677" s="4">
        <v>43577.458458680558</v>
      </c>
      <c r="B2677">
        <v>7.1668989620883307E-5</v>
      </c>
      <c r="C2677" s="9">
        <f>$E$4*Table154[[#This Row],[Potenza media oraria consumata normalizzata]]</f>
        <v>22.238887479360091</v>
      </c>
    </row>
    <row r="2678" x14ac:dyDescent="0.25">
      <c r="A2678" s="4">
        <v>43577.500125405095</v>
      </c>
      <c r="B2678">
        <v>8.7390945902638919E-5</v>
      </c>
      <c r="C2678" s="9">
        <f>$E$4*Table154[[#This Row],[Potenza media oraria consumata normalizzata]]</f>
        <v>27.117410513588858</v>
      </c>
    </row>
    <row r="2679" x14ac:dyDescent="0.25">
      <c r="A2679" s="4">
        <v>43577.541792129632</v>
      </c>
      <c r="B2679">
        <v>1.2702572989394941E-4</v>
      </c>
      <c r="C2679" s="9">
        <f>$E$4*Table154[[#This Row],[Potenza media oraria consumata normalizzata]]</f>
        <v>39.416083986092502</v>
      </c>
    </row>
    <row r="2680" x14ac:dyDescent="0.25">
      <c r="A2680" s="4">
        <v>43577.583458854169</v>
      </c>
      <c r="B2680">
        <v>9.3407154555565552E-5</v>
      </c>
      <c r="C2680" s="9">
        <f>$E$4*Table154[[#This Row],[Potenza media oraria consumata normalizzata]]</f>
        <v>28.98424005859199</v>
      </c>
    </row>
    <row r="2681" x14ac:dyDescent="0.25">
      <c r="A2681" s="4">
        <v>43577.625125578707</v>
      </c>
      <c r="B2681">
        <v>9.6032569278897424E-5</v>
      </c>
      <c r="C2681" s="9">
        <f>$E$4*Table154[[#This Row],[Potenza media oraria consumata normalizzata]]</f>
        <v>29.79890624724187</v>
      </c>
    </row>
    <row r="2682" x14ac:dyDescent="0.25">
      <c r="A2682" s="4">
        <v>43577.666792303244</v>
      </c>
      <c r="B2682">
        <v>8.0054598647558381E-5</v>
      </c>
      <c r="C2682" s="9">
        <f>$E$4*Table154[[#This Row],[Potenza media oraria consumata normalizzata]]</f>
        <v>24.840941960337364</v>
      </c>
    </row>
    <row r="2683" x14ac:dyDescent="0.25">
      <c r="A2683" s="4">
        <v>43577.708459027781</v>
      </c>
      <c r="B2683">
        <v>8.0755783120457569E-5</v>
      </c>
      <c r="C2683" s="9">
        <f>$E$4*Table154[[#This Row],[Potenza media oraria consumata normalizzata]]</f>
        <v>25.058519502277985</v>
      </c>
    </row>
    <row r="2684" x14ac:dyDescent="0.25">
      <c r="A2684" s="4">
        <v>43577.750125752318</v>
      </c>
      <c r="B2684">
        <v>1.4665665233080642E-4</v>
      </c>
      <c r="C2684" s="9">
        <f>$E$4*Table154[[#This Row],[Potenza media oraria consumata normalizzata]]</f>
        <v>45.507559218249234</v>
      </c>
    </row>
    <row r="2685" x14ac:dyDescent="0.25">
      <c r="A2685" s="4">
        <v>43577.791792476855</v>
      </c>
      <c r="B2685">
        <v>9.5499815928368477E-5</v>
      </c>
      <c r="C2685" s="9">
        <f>$E$4*Table154[[#This Row],[Potenza media oraria consumata normalizzata]]</f>
        <v>29.633592882572739</v>
      </c>
    </row>
    <row r="2686" x14ac:dyDescent="0.25">
      <c r="A2686" s="4">
        <v>43577.833459201385</v>
      </c>
      <c r="B2686">
        <v>9.7084414331515489E-5</v>
      </c>
      <c r="C2686" s="9">
        <f>$E$4*Table154[[#This Row],[Potenza media oraria consumata normalizzata]]</f>
        <v>30.125293767069255</v>
      </c>
    </row>
    <row r="2687" x14ac:dyDescent="0.25">
      <c r="A2687" s="4">
        <v>43577.875125925922</v>
      </c>
      <c r="B2687">
        <v>9.4529378374117793E-5</v>
      </c>
      <c r="C2687" s="9">
        <f>$E$4*Table154[[#This Row],[Potenza media oraria consumata normalizzata]]</f>
        <v>29.332466109488752</v>
      </c>
    </row>
    <row r="2688" x14ac:dyDescent="0.25">
      <c r="A2688" s="4">
        <v>43577.91679265046</v>
      </c>
      <c r="B2688">
        <v>9.0529170966503758E-5</v>
      </c>
      <c r="C2688" s="9">
        <f>$E$4*Table154[[#This Row],[Potenza media oraria consumata normalizzata]]</f>
        <v>28.091201750906116</v>
      </c>
    </row>
    <row r="2689" x14ac:dyDescent="0.25">
      <c r="A2689" s="4">
        <v>43577.958459374997</v>
      </c>
      <c r="B2689">
        <v>6.2581224204605012E-5</v>
      </c>
      <c r="C2689" s="9">
        <f>$E$4*Table154[[#This Row],[Potenza media oraria consumata normalizzata]]</f>
        <v>19.418953870688934</v>
      </c>
    </row>
    <row r="2690" x14ac:dyDescent="0.25">
      <c r="A2690" s="4">
        <v>43578.000126099534</v>
      </c>
      <c r="B2690">
        <v>6.8835043879209308E-5</v>
      </c>
      <c r="C2690" s="9">
        <f>$E$4*Table154[[#This Row],[Potenza media oraria consumata normalizzata]]</f>
        <v>21.35951411571865</v>
      </c>
    </row>
    <row r="2691" x14ac:dyDescent="0.25">
      <c r="A2691" s="4">
        <v>43578.041792824071</v>
      </c>
      <c r="B2691">
        <v>6.9158777445315175E-5</v>
      </c>
      <c r="C2691" s="9">
        <f>$E$4*Table154[[#This Row],[Potenza media oraria consumata normalizzata]]</f>
        <v>21.4599686412813</v>
      </c>
    </row>
    <row r="2692" x14ac:dyDescent="0.25">
      <c r="A2692" s="4">
        <v>43578.083459548609</v>
      </c>
      <c r="B2692">
        <v>6.3618023265814473E-5</v>
      </c>
      <c r="C2692" s="9">
        <f>$E$4*Table154[[#This Row],[Potenza media oraria consumata normalizzata]]</f>
        <v>19.740672619382231</v>
      </c>
    </row>
    <row r="2693" x14ac:dyDescent="0.25">
      <c r="A2693" s="4">
        <v>43578.125126273146</v>
      </c>
      <c r="B2693">
        <v>6.8258201928118455E-5</v>
      </c>
      <c r="C2693" s="9">
        <f>$E$4*Table154[[#This Row],[Potenza media oraria consumata normalizzata]]</f>
        <v>21.180520058295155</v>
      </c>
    </row>
    <row r="2694" x14ac:dyDescent="0.25">
      <c r="A2694" s="4">
        <v>43578.166792997683</v>
      </c>
      <c r="B2694">
        <v>8.2095221995285523E-5</v>
      </c>
      <c r="C2694" s="9">
        <f>$E$4*Table154[[#This Row],[Potenza media oraria consumata normalizzata]]</f>
        <v>25.474147385137098</v>
      </c>
    </row>
    <row r="2695" x14ac:dyDescent="0.25">
      <c r="A2695" s="4">
        <v>43578.20845972222</v>
      </c>
      <c r="B2695">
        <v>1.0859632254017057E-4</v>
      </c>
      <c r="C2695" s="9">
        <f>$E$4*Table154[[#This Row],[Potenza media oraria consumata normalizzata]]</f>
        <v>33.697438884214925</v>
      </c>
    </row>
    <row r="2696" x14ac:dyDescent="0.25">
      <c r="A2696" s="4">
        <v>43578.250126446757</v>
      </c>
      <c r="B2696">
        <v>1.0161436546532835E-4</v>
      </c>
      <c r="C2696" s="9">
        <f>$E$4*Table154[[#This Row],[Potenza media oraria consumata normalizzata]]</f>
        <v>31.530937603891388</v>
      </c>
    </row>
    <row r="2697" x14ac:dyDescent="0.25">
      <c r="A2697" s="4">
        <v>43578.291793171295</v>
      </c>
      <c r="B2697">
        <v>1.0642029730274178E-4</v>
      </c>
      <c r="C2697" s="9">
        <f>$E$4*Table154[[#This Row],[Potenza media oraria consumata normalizzata]]</f>
        <v>33.022218253040776</v>
      </c>
    </row>
    <row r="2698" x14ac:dyDescent="0.25">
      <c r="A2698" s="4">
        <v>43578.333459895832</v>
      </c>
      <c r="B2698">
        <v>9.2786871011940839E-5</v>
      </c>
      <c r="C2698" s="9">
        <f>$E$4*Table154[[#This Row],[Potenza media oraria consumata normalizzata]]</f>
        <v>28.791766075005242</v>
      </c>
    </row>
    <row r="2699" x14ac:dyDescent="0.25">
      <c r="A2699" s="4">
        <v>43578.375126620369</v>
      </c>
      <c r="B2699">
        <v>8.3653796835871219E-5</v>
      </c>
      <c r="C2699" s="9">
        <f>$E$4*Table154[[#This Row],[Potenza media oraria consumata normalizzata]]</f>
        <v>25.957773158170838</v>
      </c>
    </row>
    <row r="2700" x14ac:dyDescent="0.25">
      <c r="A2700" s="4">
        <v>43578.416793344906</v>
      </c>
      <c r="B2700">
        <v>1.0376074335814702E-4</v>
      </c>
      <c r="C2700" s="9">
        <f>$E$4*Table154[[#This Row],[Potenza media oraria consumata normalizzata]]</f>
        <v>32.196958664033019</v>
      </c>
    </row>
    <row r="2701" x14ac:dyDescent="0.25">
      <c r="A2701" s="4">
        <v>43578.458460069443</v>
      </c>
      <c r="B2701">
        <v>7.5343119530960542E-5</v>
      </c>
      <c r="C2701" s="9">
        <f>$E$4*Table154[[#This Row],[Potenza media oraria consumata normalizzata]]</f>
        <v>23.378969990457055</v>
      </c>
    </row>
    <row r="2702" x14ac:dyDescent="0.25">
      <c r="A2702" s="4">
        <v>43578.500126793981</v>
      </c>
      <c r="B2702">
        <v>9.030761971450473E-5</v>
      </c>
      <c r="C2702" s="9">
        <f>$E$4*Table154[[#This Row],[Potenza media oraria consumata normalizzata]]</f>
        <v>28.022454397410819</v>
      </c>
    </row>
    <row r="2703" x14ac:dyDescent="0.25">
      <c r="A2703" s="4">
        <v>43578.541793518518</v>
      </c>
      <c r="B2703">
        <v>8.3392282000396075E-5</v>
      </c>
      <c r="C2703" s="9">
        <f>$E$4*Table154[[#This Row],[Potenza media oraria consumata normalizzata]]</f>
        <v>25.876625104722901</v>
      </c>
    </row>
    <row r="2704" x14ac:dyDescent="0.25">
      <c r="A2704" s="4">
        <v>43578.583460243055</v>
      </c>
      <c r="B2704">
        <v>8.4662311842391818E-5</v>
      </c>
      <c r="C2704" s="9">
        <f>$E$4*Table154[[#This Row],[Potenza media oraria consumata normalizzata]]</f>
        <v>26.27071536469418</v>
      </c>
    </row>
    <row r="2705" x14ac:dyDescent="0.25">
      <c r="A2705" s="4">
        <v>43578.625126967592</v>
      </c>
      <c r="B2705">
        <v>7.2026193802415987E-5</v>
      </c>
      <c r="C2705" s="9">
        <f>$E$4*Table154[[#This Row],[Potenza media oraria consumata normalizzata]]</f>
        <v>22.349727936889682</v>
      </c>
    </row>
    <row r="2706" x14ac:dyDescent="0.25">
      <c r="A2706" s="4">
        <v>43578.666793692129</v>
      </c>
      <c r="B2706">
        <v>8.8102414827126809E-5</v>
      </c>
      <c r="C2706" s="9">
        <f>$E$4*Table154[[#This Row],[Potenza media oraria consumata normalizzata]]</f>
        <v>27.338179320857449</v>
      </c>
    </row>
    <row r="2707" x14ac:dyDescent="0.25">
      <c r="A2707" s="4">
        <v>43578.708460416667</v>
      </c>
      <c r="B2707">
        <v>1.1462976541998169E-4</v>
      </c>
      <c r="C2707" s="9">
        <f>$E$4*Table154[[#This Row],[Potenza media oraria consumata normalizzata]]</f>
        <v>35.569616209820317</v>
      </c>
    </row>
    <row r="2708" x14ac:dyDescent="0.25">
      <c r="A2708" s="4">
        <v>43578.750127141204</v>
      </c>
      <c r="B2708">
        <v>1.5852898542625813E-4</v>
      </c>
      <c r="C2708" s="9">
        <f>$E$4*Table154[[#This Row],[Potenza media oraria consumata normalizzata]]</f>
        <v>49.191544177767895</v>
      </c>
    </row>
    <row r="2709" x14ac:dyDescent="0.25">
      <c r="A2709" s="4">
        <v>43578.791793865741</v>
      </c>
      <c r="B2709">
        <v>1.2180020286372721E-4</v>
      </c>
      <c r="C2709" s="9">
        <f>$E$4*Table154[[#This Row],[Potenza media oraria consumata normalizzata]]</f>
        <v>37.794602948614553</v>
      </c>
    </row>
    <row r="2710" x14ac:dyDescent="0.25">
      <c r="A2710" s="4">
        <v>43578.833460590278</v>
      </c>
      <c r="B2710">
        <v>9.7852619296983295E-5</v>
      </c>
      <c r="C2710" s="9">
        <f>$E$4*Table154[[#This Row],[Potenza media oraria consumata normalizzata]]</f>
        <v>30.363667767853915</v>
      </c>
    </row>
    <row r="2711" x14ac:dyDescent="0.25">
      <c r="A2711" s="4">
        <v>43578.875127314815</v>
      </c>
      <c r="B2711">
        <v>8.5290763547570824E-5</v>
      </c>
      <c r="C2711" s="9">
        <f>$E$4*Table154[[#This Row],[Potenza media oraria consumata normalizzata]]</f>
        <v>26.465723928811226</v>
      </c>
    </row>
    <row r="2712" x14ac:dyDescent="0.25">
      <c r="A2712" s="4">
        <v>43578.916794039353</v>
      </c>
      <c r="B2712">
        <v>7.211444467162566E-5</v>
      </c>
      <c r="C2712" s="9">
        <f>$E$4*Table154[[#This Row],[Potenza media oraria consumata normalizzata]]</f>
        <v>22.377112181605444</v>
      </c>
    </row>
    <row r="2713" x14ac:dyDescent="0.25">
      <c r="A2713" s="4">
        <v>43578.95846076389</v>
      </c>
      <c r="B2713">
        <v>7.2734227913798591E-5</v>
      </c>
      <c r="C2713" s="9">
        <f>$E$4*Table154[[#This Row],[Potenza media oraria consumata normalizzata]]</f>
        <v>22.569430921651701</v>
      </c>
    </row>
    <row r="2714" x14ac:dyDescent="0.25">
      <c r="A2714" s="4">
        <v>43579.000127488427</v>
      </c>
      <c r="B2714">
        <v>6.8335339152393292E-5</v>
      </c>
      <c r="C2714" s="9">
        <f>$E$4*Table154[[#This Row],[Potenza media oraria consumata normalizzata]]</f>
        <v>21.204455738987637</v>
      </c>
    </row>
    <row r="2715" x14ac:dyDescent="0.25">
      <c r="A2715" s="4">
        <v>43579.041794212964</v>
      </c>
      <c r="B2715">
        <v>6.5041213404066177E-5</v>
      </c>
      <c r="C2715" s="9">
        <f>$E$4*Table154[[#This Row],[Potenza media oraria consumata normalizzata]]</f>
        <v>20.182288519281734</v>
      </c>
    </row>
    <row r="2716" x14ac:dyDescent="0.25">
      <c r="A2716" s="4">
        <v>43579.083460937502</v>
      </c>
      <c r="B2716">
        <v>6.5866781661946334E-5</v>
      </c>
      <c r="C2716" s="9">
        <f>$E$4*Table154[[#This Row],[Potenza media oraria consumata normalizzata]]</f>
        <v>20.438462349701947</v>
      </c>
    </row>
    <row r="2717" x14ac:dyDescent="0.25">
      <c r="A2717" s="4">
        <v>43579.125127662039</v>
      </c>
      <c r="B2717">
        <v>7.0412061861575517E-5</v>
      </c>
      <c r="C2717" s="9">
        <f>$E$4*Table154[[#This Row],[Potenza media oraria consumata normalizzata]]</f>
        <v>21.848862795646884</v>
      </c>
    </row>
    <row r="2718" x14ac:dyDescent="0.25">
      <c r="A2718" s="4">
        <v>43579.166794386576</v>
      </c>
      <c r="B2718">
        <v>8.3102013027059444E-5</v>
      </c>
      <c r="C2718" s="9">
        <f>$E$4*Table154[[#This Row],[Potenza media oraria consumata normalizzata]]</f>
        <v>25.786554642296544</v>
      </c>
    </row>
    <row r="2719" x14ac:dyDescent="0.25">
      <c r="A2719" s="4">
        <v>43579.208461111113</v>
      </c>
      <c r="B2719">
        <v>8.8951222869821349E-5</v>
      </c>
      <c r="C2719" s="9">
        <f>$E$4*Table154[[#This Row],[Potenza media oraria consumata normalizzata]]</f>
        <v>27.601564456505564</v>
      </c>
    </row>
    <row r="2720" x14ac:dyDescent="0.25">
      <c r="A2720" s="4">
        <v>43579.25012783565</v>
      </c>
      <c r="B2720">
        <v>1.0156651044681089E-4</v>
      </c>
      <c r="C2720" s="9">
        <f>$E$4*Table154[[#This Row],[Potenza media oraria consumata normalizzata]]</f>
        <v>31.516088191645419</v>
      </c>
    </row>
    <row r="2721" x14ac:dyDescent="0.25">
      <c r="A2721" s="4">
        <v>43579.291794560188</v>
      </c>
      <c r="B2721">
        <v>8.8684153176591996E-5</v>
      </c>
      <c r="C2721" s="9">
        <f>$E$4*Table154[[#This Row],[Potenza media oraria consumata normalizzata]]</f>
        <v>27.518692730696497</v>
      </c>
    </row>
    <row r="2722" x14ac:dyDescent="0.25">
      <c r="A2722" s="4">
        <v>43579.333461284725</v>
      </c>
      <c r="B2722">
        <v>6.7037295844734238E-5</v>
      </c>
      <c r="C2722" s="9">
        <f>$E$4*Table154[[#This Row],[Potenza media oraria consumata normalizzata]]</f>
        <v>20.801672900621035</v>
      </c>
    </row>
    <row r="2723" x14ac:dyDescent="0.25">
      <c r="A2723" s="4">
        <v>43579.375128009262</v>
      </c>
      <c r="B2723">
        <v>8.5376187570226946E-5</v>
      </c>
      <c r="C2723" s="9">
        <f>$E$4*Table154[[#This Row],[Potenza media oraria consumata normalizzata]]</f>
        <v>26.492231003041422</v>
      </c>
    </row>
    <row r="2724" x14ac:dyDescent="0.25">
      <c r="A2724" s="4">
        <v>43579.416794733799</v>
      </c>
      <c r="B2724">
        <v>9.9867786885095167E-5</v>
      </c>
      <c r="C2724" s="9">
        <f>$E$4*Table154[[#This Row],[Potenza media oraria consumata normalizzata]]</f>
        <v>30.988974270445031</v>
      </c>
    </row>
    <row r="2725" x14ac:dyDescent="0.25">
      <c r="A2725" s="4">
        <v>43579.458461458336</v>
      </c>
      <c r="B2725">
        <v>8.6651615531825889E-5</v>
      </c>
      <c r="C2725" s="9">
        <f>$E$4*Table154[[#This Row],[Potenza media oraria consumata normalizzata]]</f>
        <v>26.887996299525572</v>
      </c>
    </row>
    <row r="2726" x14ac:dyDescent="0.25">
      <c r="A2726" s="4">
        <v>43579.500128182874</v>
      </c>
      <c r="B2726">
        <v>9.5631627497188657E-5</v>
      </c>
      <c r="C2726" s="9">
        <f>$E$4*Table154[[#This Row],[Potenza media oraria consumata normalizzata]]</f>
        <v>29.67449401237764</v>
      </c>
    </row>
    <row r="2727" x14ac:dyDescent="0.25">
      <c r="A2727" s="4">
        <v>43579.541794907411</v>
      </c>
      <c r="B2727">
        <v>8.4762567111467893E-5</v>
      </c>
      <c r="C2727" s="9">
        <f>$E$4*Table154[[#This Row],[Potenza media oraria consumata normalizzata]]</f>
        <v>26.301824574688489</v>
      </c>
    </row>
    <row r="2728" x14ac:dyDescent="0.25">
      <c r="A2728" s="4">
        <v>43579.583461631948</v>
      </c>
      <c r="B2728">
        <v>7.5875708186238372E-5</v>
      </c>
      <c r="C2728" s="9">
        <f>$E$4*Table154[[#This Row],[Potenza media oraria consumata normalizzata]]</f>
        <v>23.544232250189769</v>
      </c>
    </row>
    <row r="2729" x14ac:dyDescent="0.25">
      <c r="A2729" s="4">
        <v>43579.625128356478</v>
      </c>
      <c r="B2729">
        <v>8.1140556786198472E-5</v>
      </c>
      <c r="C2729" s="9">
        <f>$E$4*Table154[[#This Row],[Potenza media oraria consumata normalizzata]]</f>
        <v>25.177914770757386</v>
      </c>
    </row>
    <row r="2730" x14ac:dyDescent="0.25">
      <c r="A2730" s="4">
        <v>43579.666795081015</v>
      </c>
      <c r="B2730">
        <v>8.0397331395728089E-5</v>
      </c>
      <c r="C2730" s="9">
        <f>$E$4*Table154[[#This Row],[Potenza media oraria consumata normalizzata]]</f>
        <v>24.947291932094426</v>
      </c>
    </row>
    <row r="2731" x14ac:dyDescent="0.25">
      <c r="A2731" s="4">
        <v>43579.708461805552</v>
      </c>
      <c r="B2731">
        <v>9.8958030878058408E-5</v>
      </c>
      <c r="C2731" s="9">
        <f>$E$4*Table154[[#This Row],[Potenza media oraria consumata normalizzata]]</f>
        <v>30.706676981461523</v>
      </c>
    </row>
    <row r="2732" x14ac:dyDescent="0.25">
      <c r="A2732" s="4">
        <v>43579.75012853009</v>
      </c>
      <c r="B2732">
        <v>1.4152088824871548E-4</v>
      </c>
      <c r="C2732" s="9">
        <f>$E$4*Table154[[#This Row],[Potenza media oraria consumata normalizzata]]</f>
        <v>43.91393162357641</v>
      </c>
    </row>
    <row r="2733" x14ac:dyDescent="0.25">
      <c r="A2733" s="4">
        <v>43579.791795254627</v>
      </c>
      <c r="B2733">
        <v>1.3549958311768687E-4</v>
      </c>
      <c r="C2733" s="9">
        <f>$E$4*Table154[[#This Row],[Potenza media oraria consumata normalizzata]]</f>
        <v>42.045520641418236</v>
      </c>
    </row>
    <row r="2734" x14ac:dyDescent="0.25">
      <c r="A2734" s="4">
        <v>43579.833461979164</v>
      </c>
      <c r="B2734">
        <v>7.1288215686501563E-5</v>
      </c>
      <c r="C2734" s="9">
        <f>$E$4*Table154[[#This Row],[Potenza media oraria consumata normalizzata]]</f>
        <v>22.120733327521435</v>
      </c>
    </row>
    <row r="2735" x14ac:dyDescent="0.25">
      <c r="A2735" s="4">
        <v>43579.875128703701</v>
      </c>
      <c r="B2735">
        <v>1.1182282888915003E-4</v>
      </c>
      <c r="C2735" s="9">
        <f>$E$4*Table154[[#This Row],[Potenza media oraria consumata normalizzata]]</f>
        <v>34.698623804303253</v>
      </c>
    </row>
    <row r="2736" x14ac:dyDescent="0.25">
      <c r="A2736" s="4">
        <v>43579.916795428238</v>
      </c>
      <c r="B2736">
        <v>9.3546677594913964E-5</v>
      </c>
      <c r="C2736" s="9">
        <f>$E$4*Table154[[#This Row],[Potenza media oraria consumata normalizzata]]</f>
        <v>29.027534057701804</v>
      </c>
    </row>
    <row r="2737" x14ac:dyDescent="0.25">
      <c r="A2737" s="4">
        <v>43579.958462152776</v>
      </c>
      <c r="B2737">
        <v>8.3235169357991076E-5</v>
      </c>
      <c r="C2737" s="9">
        <f>$E$4*Table154[[#This Row],[Potenza media oraria consumata normalizzata]]</f>
        <v>25.827873051784632</v>
      </c>
    </row>
    <row r="2738" x14ac:dyDescent="0.25">
      <c r="A2738" s="4">
        <v>43580.000128877313</v>
      </c>
      <c r="B2738">
        <v>6.1255071852304335E-5</v>
      </c>
      <c r="C2738" s="9">
        <f>$E$4*Table154[[#This Row],[Potenza media oraria consumata normalizzata]]</f>
        <v>19.007448795770035</v>
      </c>
    </row>
    <row r="2739" x14ac:dyDescent="0.25">
      <c r="A2739" s="4">
        <v>43580.04179560185</v>
      </c>
      <c r="B2739">
        <v>5.6345676933879492E-5</v>
      </c>
      <c r="C2739" s="9">
        <f>$E$4*Table154[[#This Row],[Potenza media oraria consumata normalizzata]]</f>
        <v>17.484063552582807</v>
      </c>
    </row>
    <row r="2740" x14ac:dyDescent="0.25">
      <c r="A2740" s="4">
        <v>43580.083462326387</v>
      </c>
      <c r="B2740">
        <v>7.852177864689436E-5</v>
      </c>
      <c r="C2740" s="9">
        <f>$E$4*Table154[[#This Row],[Potenza media oraria consumata normalizzata]]</f>
        <v>24.365307914131321</v>
      </c>
    </row>
    <row r="2741" x14ac:dyDescent="0.25">
      <c r="A2741" s="4">
        <v>43580.125129050924</v>
      </c>
      <c r="B2741">
        <v>6.429241906376382E-5</v>
      </c>
      <c r="C2741" s="9">
        <f>$E$4*Table154[[#This Row],[Potenza media oraria consumata normalizzata]]</f>
        <v>19.949937635485913</v>
      </c>
    </row>
    <row r="2742" x14ac:dyDescent="0.25">
      <c r="A2742" s="4">
        <v>43580.166795775462</v>
      </c>
      <c r="B2742">
        <v>7.6190427474386117E-5</v>
      </c>
      <c r="C2742" s="9">
        <f>$E$4*Table154[[#This Row],[Potenza media oraria consumata normalizzata]]</f>
        <v>23.641889645302012</v>
      </c>
    </row>
    <row r="2743" x14ac:dyDescent="0.25">
      <c r="A2743" s="4">
        <v>43580.208462499999</v>
      </c>
      <c r="B2743">
        <v>8.1282899329731669E-5</v>
      </c>
      <c r="C2743" s="9">
        <f>$E$4*Table154[[#This Row],[Potenza media oraria consumata normalizzata]]</f>
        <v>25.222083662015738</v>
      </c>
    </row>
    <row r="2744" x14ac:dyDescent="0.25">
      <c r="A2744" s="4">
        <v>43580.250129224536</v>
      </c>
      <c r="B2744">
        <v>7.3997522166450313E-5</v>
      </c>
      <c r="C2744" s="9">
        <f>$E$4*Table154[[#This Row],[Potenza media oraria consumata normalizzata]]</f>
        <v>22.961431128249533</v>
      </c>
    </row>
    <row r="2745" x14ac:dyDescent="0.25">
      <c r="A2745" s="4">
        <v>43580.291795949073</v>
      </c>
      <c r="B2745">
        <v>8.5081563885781527E-5</v>
      </c>
      <c r="C2745" s="9">
        <f>$E$4*Table154[[#This Row],[Potenza media oraria consumata normalizzata]]</f>
        <v>26.400809273758007</v>
      </c>
    </row>
    <row r="2746" x14ac:dyDescent="0.25">
      <c r="A2746" s="4">
        <v>43580.33346267361</v>
      </c>
      <c r="B2746">
        <v>7.970605807149462E-5</v>
      </c>
      <c r="C2746" s="9">
        <f>$E$4*Table154[[#This Row],[Potenza media oraria consumata normalizzata]]</f>
        <v>24.732789819584781</v>
      </c>
    </row>
    <row r="2747" x14ac:dyDescent="0.25">
      <c r="A2747" s="4">
        <v>43580.375129398148</v>
      </c>
      <c r="B2747">
        <v>8.4745917435339344E-5</v>
      </c>
      <c r="C2747" s="9">
        <f>$E$4*Table154[[#This Row],[Potenza media oraria consumata normalizzata]]</f>
        <v>26.296658180185798</v>
      </c>
    </row>
    <row r="2748" x14ac:dyDescent="0.25">
      <c r="A2748" s="4">
        <v>43580.416796122685</v>
      </c>
      <c r="B2748">
        <v>9.6976491437118743E-5</v>
      </c>
      <c r="C2748" s="9">
        <f>$E$4*Table154[[#This Row],[Potenza media oraria consumata normalizzata]]</f>
        <v>30.091805292937945</v>
      </c>
    </row>
    <row r="2749" x14ac:dyDescent="0.25">
      <c r="A2749" s="4">
        <v>43580.458462847222</v>
      </c>
      <c r="B2749">
        <v>6.9575754384440655E-5</v>
      </c>
      <c r="C2749" s="9">
        <f>$E$4*Table154[[#This Row],[Potenza media oraria consumata normalizzata]]</f>
        <v>21.589356585491934</v>
      </c>
    </row>
    <row r="2750" x14ac:dyDescent="0.25">
      <c r="A2750" s="4">
        <v>43580.500129571759</v>
      </c>
      <c r="B2750">
        <v>8.1605629902845001E-5</v>
      </c>
      <c r="C2750" s="9">
        <f>$E$4*Table154[[#This Row],[Potenza media oraria consumata normalizzata]]</f>
        <v>25.322226958852802</v>
      </c>
    </row>
    <row r="2751" x14ac:dyDescent="0.25">
      <c r="A2751" s="4">
        <v>43580.541796296297</v>
      </c>
      <c r="B2751">
        <v>7.146053481564683E-5</v>
      </c>
      <c r="C2751" s="9">
        <f>$E$4*Table154[[#This Row],[Potenza media oraria consumata normalizzata]]</f>
        <v>22.174203953295212</v>
      </c>
    </row>
    <row r="2752" x14ac:dyDescent="0.25">
      <c r="A2752" s="4">
        <v>43580.583463020834</v>
      </c>
      <c r="B2752">
        <v>8.0005665366296582E-5</v>
      </c>
      <c r="C2752" s="9">
        <f>$E$4*Table154[[#This Row],[Potenza media oraria consumata normalizzata]]</f>
        <v>24.825757963161831</v>
      </c>
    </row>
    <row r="2753" x14ac:dyDescent="0.25">
      <c r="A2753" s="4">
        <v>43580.625129745371</v>
      </c>
      <c r="B2753">
        <v>8.0486294450950643E-5</v>
      </c>
      <c r="C2753" s="9">
        <f>$E$4*Table154[[#This Row],[Potenza media oraria consumata normalizzata]]</f>
        <v>24.974897168129985</v>
      </c>
    </row>
    <row r="2754" x14ac:dyDescent="0.25">
      <c r="A2754" s="4">
        <v>43580.666796469908</v>
      </c>
      <c r="B2754">
        <v>8.2905643283381282E-5</v>
      </c>
      <c r="C2754" s="9">
        <f>$E$4*Table154[[#This Row],[Potenza media oraria consumata normalizzata]]</f>
        <v>25.725621110833213</v>
      </c>
    </row>
    <row r="2755" x14ac:dyDescent="0.25">
      <c r="A2755" s="4">
        <v>43580.708463194445</v>
      </c>
      <c r="B2755">
        <v>7.1268245469278499E-5</v>
      </c>
      <c r="C2755" s="9">
        <f>$E$4*Table154[[#This Row],[Potenza media oraria consumata normalizzata]]</f>
        <v>22.114536569117117</v>
      </c>
    </row>
    <row r="2756" x14ac:dyDescent="0.25">
      <c r="A2756" s="4">
        <v>43580.750129918983</v>
      </c>
      <c r="B2756">
        <v>1.0807304872854857E-4</v>
      </c>
      <c r="C2756" s="9">
        <f>$E$4*Table154[[#This Row],[Potenza media oraria consumata normalizzata]]</f>
        <v>33.535067020468624</v>
      </c>
    </row>
    <row r="2757" x14ac:dyDescent="0.25">
      <c r="A2757" s="4">
        <v>43580.79179664352</v>
      </c>
      <c r="B2757">
        <v>8.9972862621951448E-5</v>
      </c>
      <c r="C2757" s="9">
        <f>$E$4*Table154[[#This Row],[Potenza media oraria consumata normalizzata]]</f>
        <v>27.918579271591533</v>
      </c>
    </row>
    <row r="2758" x14ac:dyDescent="0.25">
      <c r="A2758" s="4">
        <v>43580.833463368057</v>
      </c>
      <c r="B2758">
        <v>8.1519653241643602E-5</v>
      </c>
      <c r="C2758" s="9">
        <f>$E$4*Table154[[#This Row],[Potenza media oraria consumata normalizzata]]</f>
        <v>25.295548400882009</v>
      </c>
    </row>
    <row r="2759" x14ac:dyDescent="0.25">
      <c r="A2759" s="4">
        <v>43580.875130092594</v>
      </c>
      <c r="B2759">
        <v>9.4288679027327411E-5</v>
      </c>
      <c r="C2759" s="9">
        <f>$E$4*Table154[[#This Row],[Potenza media oraria consumata normalizzata]]</f>
        <v>29.257777102179695</v>
      </c>
    </row>
    <row r="2760" x14ac:dyDescent="0.25">
      <c r="A2760" s="4">
        <v>43580.916796817131</v>
      </c>
      <c r="B2760">
        <v>8.009548809165238E-5</v>
      </c>
      <c r="C2760" s="9">
        <f>$E$4*Table154[[#This Row],[Potenza media oraria consumata normalizzata]]</f>
        <v>24.853629954839732</v>
      </c>
    </row>
    <row r="2761" x14ac:dyDescent="0.25">
      <c r="A2761" s="4">
        <v>43580.958463541669</v>
      </c>
      <c r="B2761">
        <v>6.3167505497328132E-5</v>
      </c>
      <c r="C2761" s="9">
        <f>$E$4*Table154[[#This Row],[Potenza media oraria consumata normalizzata]]</f>
        <v>19.600876955820919</v>
      </c>
    </row>
    <row r="2762" x14ac:dyDescent="0.25">
      <c r="A2762" s="4">
        <v>43581.000130266206</v>
      </c>
      <c r="B2762">
        <v>5.648618465398528E-5</v>
      </c>
      <c r="C2762" s="9">
        <f>$E$4*Table154[[#This Row],[Potenza media oraria consumata normalizzata]]</f>
        <v>17.527663098131633</v>
      </c>
    </row>
    <row r="2763" x14ac:dyDescent="0.25">
      <c r="A2763" s="4">
        <v>43581.041796990743</v>
      </c>
      <c r="B2763">
        <v>5.6796294365298334E-5</v>
      </c>
      <c r="C2763" s="9">
        <f>$E$4*Table154[[#This Row],[Potenza media oraria consumata normalizzata]]</f>
        <v>17.623890141552074</v>
      </c>
    </row>
    <row r="2764" x14ac:dyDescent="0.25">
      <c r="A2764" s="4">
        <v>43581.08346371528</v>
      </c>
      <c r="B2764">
        <v>5.5762927203195318E-5</v>
      </c>
      <c r="C2764" s="9">
        <f>$E$4*Table154[[#This Row],[Potenza media oraria consumata normalizzata]]</f>
        <v>17.303236311151508</v>
      </c>
    </row>
    <row r="2765" x14ac:dyDescent="0.25">
      <c r="A2765" s="4">
        <v>43581.125130439817</v>
      </c>
      <c r="B2765">
        <v>6.728247956761805E-5</v>
      </c>
      <c r="C2765" s="9">
        <f>$E$4*Table154[[#This Row],[Potenza media oraria consumata normalizzata]]</f>
        <v>20.877753409831882</v>
      </c>
    </row>
    <row r="2766" x14ac:dyDescent="0.25">
      <c r="A2766" s="4">
        <v>43581.166797164355</v>
      </c>
      <c r="B2766">
        <v>8.3835405318917196E-5</v>
      </c>
      <c r="C2766" s="9">
        <f>$E$4*Table154[[#This Row],[Potenza media oraria consumata normalizzata]]</f>
        <v>26.014126270460007</v>
      </c>
    </row>
    <row r="2767" x14ac:dyDescent="0.25">
      <c r="A2767" s="4">
        <v>43581.208463888892</v>
      </c>
      <c r="B2767">
        <v>9.2587689946054241E-5</v>
      </c>
      <c r="C2767" s="9">
        <f>$E$4*Table154[[#This Row],[Potenza media oraria consumata normalizzata]]</f>
        <v>28.729960190260631</v>
      </c>
    </row>
    <row r="2768" x14ac:dyDescent="0.25">
      <c r="A2768" s="4">
        <v>43581.250130613429</v>
      </c>
      <c r="B2768">
        <v>8.2839481868730137E-5</v>
      </c>
      <c r="C2768" s="9">
        <f>$E$4*Table154[[#This Row],[Potenza media oraria consumata normalizzata]]</f>
        <v>25.705091223866962</v>
      </c>
    </row>
    <row r="2769" x14ac:dyDescent="0.25">
      <c r="A2769" s="4">
        <v>43581.291797337966</v>
      </c>
      <c r="B2769">
        <v>6.3630028466148694E-5</v>
      </c>
      <c r="C2769" s="9">
        <f>$E$4*Table154[[#This Row],[Potenza media oraria consumata normalizzata]]</f>
        <v>19.744397833045941</v>
      </c>
    </row>
    <row r="2770" x14ac:dyDescent="0.25">
      <c r="A2770" s="4">
        <v>43581.333464062503</v>
      </c>
      <c r="B2770">
        <v>6.7911026052477484E-5</v>
      </c>
      <c r="C2770" s="9">
        <f>$E$4*Table154[[#This Row],[Potenza media oraria consumata normalizzata]]</f>
        <v>21.072791384083764</v>
      </c>
    </row>
    <row r="2771" x14ac:dyDescent="0.25">
      <c r="A2771" s="4">
        <v>43581.375130787033</v>
      </c>
      <c r="B2771">
        <v>8.8161883174128406E-5</v>
      </c>
      <c r="C2771" s="9">
        <f>$E$4*Table154[[#This Row],[Potenza media oraria consumata normalizzata]]</f>
        <v>27.356632348932045</v>
      </c>
    </row>
    <row r="2772" x14ac:dyDescent="0.25">
      <c r="A2772" s="4">
        <v>43581.416797511571</v>
      </c>
      <c r="B2772">
        <v>8.5519944751997952E-5</v>
      </c>
      <c r="C2772" s="9">
        <f>$E$4*Table154[[#This Row],[Potenza media oraria consumata normalizzata]]</f>
        <v>26.536838856544964</v>
      </c>
    </row>
    <row r="2773" x14ac:dyDescent="0.25">
      <c r="A2773" s="4">
        <v>43581.458464236108</v>
      </c>
      <c r="B2773">
        <v>7.9364842799339251E-5</v>
      </c>
      <c r="C2773" s="9">
        <f>$E$4*Table154[[#This Row],[Potenza media oraria consumata normalizzata]]</f>
        <v>24.626910720634971</v>
      </c>
    </row>
    <row r="2774" x14ac:dyDescent="0.25">
      <c r="A2774" s="4">
        <v>43581.500130960645</v>
      </c>
      <c r="B2774">
        <v>8.0323114588350524E-5</v>
      </c>
      <c r="C2774" s="9">
        <f>$E$4*Table154[[#This Row],[Potenza media oraria consumata normalizzata]]</f>
        <v>24.924262456765167</v>
      </c>
    </row>
    <row r="2775" x14ac:dyDescent="0.25">
      <c r="A2775" s="4">
        <v>43581.541797685182</v>
      </c>
      <c r="B2775">
        <v>1.0885242016229372E-4</v>
      </c>
      <c r="C2775" s="9">
        <f>$E$4*Table154[[#This Row],[Potenza media oraria consumata normalizzata]]</f>
        <v>33.776905976359743</v>
      </c>
    </row>
    <row r="2776" x14ac:dyDescent="0.25">
      <c r="A2776" s="4">
        <v>43581.583464409719</v>
      </c>
      <c r="B2776">
        <v>8.3213560063510506E-5</v>
      </c>
      <c r="C2776" s="9">
        <f>$E$4*Table154[[#This Row],[Potenza media oraria consumata normalizzata]]</f>
        <v>25.821167687707309</v>
      </c>
    </row>
    <row r="2777" x14ac:dyDescent="0.25">
      <c r="A2777" s="4">
        <v>43581.625131134257</v>
      </c>
      <c r="B2777">
        <v>6.8416730552889291E-5</v>
      </c>
      <c r="C2777" s="9">
        <f>$E$4*Table154[[#This Row],[Potenza media oraria consumata normalizzata]]</f>
        <v>21.229711490561549</v>
      </c>
    </row>
    <row r="2778" x14ac:dyDescent="0.25">
      <c r="A2778" s="4">
        <v>43581.666797858794</v>
      </c>
      <c r="B2778">
        <v>7.7447116185267223E-5</v>
      </c>
      <c r="C2778" s="9">
        <f>$E$4*Table154[[#This Row],[Potenza media oraria consumata normalizzata]]</f>
        <v>24.031840152288421</v>
      </c>
    </row>
    <row r="2779" x14ac:dyDescent="0.25">
      <c r="A2779" s="4">
        <v>43581.708464583331</v>
      </c>
      <c r="B2779">
        <v>9.760483540776595E-5</v>
      </c>
      <c r="C2779" s="9">
        <f>$E$4*Table154[[#This Row],[Potenza media oraria consumata normalizzata]]</f>
        <v>30.286780427029775</v>
      </c>
    </row>
    <row r="2780" x14ac:dyDescent="0.25">
      <c r="A2780" s="4">
        <v>43581.750131307868</v>
      </c>
      <c r="B2780">
        <v>1.256218317532096E-4</v>
      </c>
      <c r="C2780" s="9">
        <f>$E$4*Table154[[#This Row],[Potenza media oraria consumata normalizzata]]</f>
        <v>38.980454393020935</v>
      </c>
    </row>
    <row r="2781" x14ac:dyDescent="0.25">
      <c r="A2781" s="4">
        <v>43581.791798032405</v>
      </c>
      <c r="B2781">
        <v>1.1948522893855736E-4</v>
      </c>
      <c r="C2781" s="9">
        <f>$E$4*Table154[[#This Row],[Potenza media oraria consumata normalizzata]]</f>
        <v>37.076266539634346</v>
      </c>
    </row>
    <row r="2782" x14ac:dyDescent="0.25">
      <c r="A2782" s="4">
        <v>43581.833464756943</v>
      </c>
      <c r="B2782">
        <v>1.2102246522506552E-4</v>
      </c>
      <c r="C2782" s="9">
        <f>$E$4*Table154[[#This Row],[Potenza media oraria consumata normalizzata]]</f>
        <v>37.55327095933783</v>
      </c>
    </row>
    <row r="2783" x14ac:dyDescent="0.25">
      <c r="A2783" s="4">
        <v>43581.87513148148</v>
      </c>
      <c r="B2783">
        <v>8.4323126904055554E-5</v>
      </c>
      <c r="C2783" s="9">
        <f>$E$4*Table154[[#This Row],[Potenza media oraria consumata normalizzata]]</f>
        <v>26.165466278328438</v>
      </c>
    </row>
    <row r="2784" x14ac:dyDescent="0.25">
      <c r="A2784" s="4">
        <v>43581.916798206017</v>
      </c>
      <c r="B2784">
        <v>7.7028060835845959E-5</v>
      </c>
      <c r="C2784" s="9">
        <f>$E$4*Table154[[#This Row],[Potenza media oraria consumata normalizzata]]</f>
        <v>23.901807277363002</v>
      </c>
    </row>
    <row r="2785" x14ac:dyDescent="0.25">
      <c r="A2785" s="4">
        <v>43581.958464930554</v>
      </c>
      <c r="B2785">
        <v>8.8049708509969617E-5</v>
      </c>
      <c r="C2785" s="9">
        <f>$E$4*Table154[[#This Row],[Potenza media oraria consumata normalizzata]]</f>
        <v>27.321824550643573</v>
      </c>
    </row>
    <row r="2786" x14ac:dyDescent="0.25">
      <c r="A2786" s="4">
        <v>43582.000131655092</v>
      </c>
      <c r="B2786">
        <v>6.8684623897079583E-5</v>
      </c>
      <c r="C2786" s="9">
        <f>$E$4*Table154[[#This Row],[Potenza media oraria consumata normalizzata]]</f>
        <v>21.312838795263794</v>
      </c>
    </row>
    <row r="2787" x14ac:dyDescent="0.25">
      <c r="A2787" s="4">
        <v>43582.041798379629</v>
      </c>
      <c r="B2787">
        <v>6.855552669434841E-5</v>
      </c>
      <c r="C2787" s="9">
        <f>$E$4*Table154[[#This Row],[Potenza media oraria consumata normalizzata]]</f>
        <v>21.272779933256313</v>
      </c>
    </row>
    <row r="2788" x14ac:dyDescent="0.25">
      <c r="A2788" s="4">
        <v>43582.083465104166</v>
      </c>
      <c r="B2788">
        <v>6.4005080301840543E-5</v>
      </c>
      <c r="C2788" s="9">
        <f>$E$4*Table154[[#This Row],[Potenza media oraria consumata normalizzata]]</f>
        <v>19.860776417661121</v>
      </c>
    </row>
    <row r="2789" x14ac:dyDescent="0.25">
      <c r="A2789" s="4">
        <v>43582.125131828703</v>
      </c>
      <c r="B2789">
        <v>6.8698482161143556E-5</v>
      </c>
      <c r="C2789" s="9">
        <f>$E$4*Table154[[#This Row],[Potenza media oraria consumata normalizzata]]</f>
        <v>21.317139014602844</v>
      </c>
    </row>
    <row r="2790" x14ac:dyDescent="0.25">
      <c r="A2790" s="4">
        <v>43582.16679855324</v>
      </c>
      <c r="B2790">
        <v>7.7523316459056655E-5</v>
      </c>
      <c r="C2790" s="9">
        <f>$E$4*Table154[[#This Row],[Potenza media oraria consumata normalizzata]]</f>
        <v>24.055485097245281</v>
      </c>
    </row>
    <row r="2791" x14ac:dyDescent="0.25">
      <c r="A2791" s="4">
        <v>43582.208465277778</v>
      </c>
      <c r="B2791">
        <v>7.8321674121436405E-5</v>
      </c>
      <c r="C2791" s="9">
        <f>$E$4*Table154[[#This Row],[Potenza media oraria consumata normalizzata]]</f>
        <v>24.303215479881715</v>
      </c>
    </row>
    <row r="2792" x14ac:dyDescent="0.25">
      <c r="A2792" s="4">
        <v>43582.250132002315</v>
      </c>
      <c r="B2792">
        <v>9.2497147981160399E-5</v>
      </c>
      <c r="C2792" s="9">
        <f>$E$4*Table154[[#This Row],[Potenza media oraria consumata normalizzata]]</f>
        <v>28.70186501855407</v>
      </c>
    </row>
    <row r="2793" x14ac:dyDescent="0.25">
      <c r="A2793" s="4">
        <v>43582.291798726852</v>
      </c>
      <c r="B2793">
        <v>7.8481823876940841E-5</v>
      </c>
      <c r="C2793" s="9">
        <f>$E$4*Table154[[#This Row],[Potenza media oraria consumata normalizzata]]</f>
        <v>24.352909949014744</v>
      </c>
    </row>
    <row r="2794" x14ac:dyDescent="0.25">
      <c r="A2794" s="4">
        <v>43582.333465451389</v>
      </c>
      <c r="B2794">
        <v>8.3992046805206092E-5</v>
      </c>
      <c r="C2794" s="9">
        <f>$E$4*Table154[[#This Row],[Potenza media oraria consumata normalizzata]]</f>
        <v>26.062732123655451</v>
      </c>
    </row>
    <row r="2795" x14ac:dyDescent="0.25">
      <c r="A2795" s="4">
        <v>43582.375132175926</v>
      </c>
      <c r="B2795">
        <v>8.5929706925663295E-5</v>
      </c>
      <c r="C2795" s="9">
        <f>$E$4*Table154[[#This Row],[Potenza media oraria consumata normalizzata]]</f>
        <v>26.663988059033322</v>
      </c>
    </row>
    <row r="2796" x14ac:dyDescent="0.25">
      <c r="A2796" s="4">
        <v>43582.416798900464</v>
      </c>
      <c r="B2796">
        <v>7.6222037920811554E-5</v>
      </c>
      <c r="C2796" s="9">
        <f>$E$4*Table154[[#This Row],[Potenza media oraria consumata normalizzata]]</f>
        <v>23.651698366827826</v>
      </c>
    </row>
    <row r="2797" x14ac:dyDescent="0.25">
      <c r="A2797" s="4">
        <v>43582.458465625001</v>
      </c>
      <c r="B2797">
        <v>9.6192312725404847E-5</v>
      </c>
      <c r="C2797" s="9">
        <f>$E$4*Table154[[#This Row],[Potenza media oraria consumata normalizzata]]</f>
        <v>29.848474638693123</v>
      </c>
    </row>
    <row r="2798" x14ac:dyDescent="0.25">
      <c r="A2798" s="4">
        <v>43582.500132349538</v>
      </c>
      <c r="B2798">
        <v>1.1656524583299068E-4</v>
      </c>
      <c r="C2798" s="9">
        <f>$E$4*Table154[[#This Row],[Potenza media oraria consumata normalizzata]]</f>
        <v>36.170195781977007</v>
      </c>
    </row>
    <row r="2799" x14ac:dyDescent="0.25">
      <c r="A2799" s="4">
        <v>43582.541799074075</v>
      </c>
      <c r="B2799">
        <v>1.0962702197297643E-4</v>
      </c>
      <c r="C2799" s="9">
        <f>$E$4*Table154[[#This Row],[Potenza media oraria consumata normalizzata]]</f>
        <v>34.017264918214586</v>
      </c>
    </row>
    <row r="2800" x14ac:dyDescent="0.25">
      <c r="A2800" s="4">
        <v>43582.583465798612</v>
      </c>
      <c r="B2800">
        <v>1.0110318706737098E-4</v>
      </c>
      <c r="C2800" s="9">
        <f>$E$4*Table154[[#This Row],[Potenza media oraria consumata normalizzata]]</f>
        <v>31.372318947005216</v>
      </c>
    </row>
    <row r="2801" x14ac:dyDescent="0.25">
      <c r="A2801" s="4">
        <v>43582.62513252315</v>
      </c>
      <c r="B2801">
        <v>8.6398715461081339E-5</v>
      </c>
      <c r="C2801" s="9">
        <f>$E$4*Table154[[#This Row],[Potenza media oraria consumata normalizzata]]</f>
        <v>26.809521407573538</v>
      </c>
    </row>
    <row r="2802" x14ac:dyDescent="0.25">
      <c r="A2802" s="4">
        <v>43582.666799247687</v>
      </c>
      <c r="B2802">
        <v>1.0760026337924261E-4</v>
      </c>
      <c r="C2802" s="9">
        <f>$E$4*Table154[[#This Row],[Potenza media oraria consumata normalizzata]]</f>
        <v>33.388361726578985</v>
      </c>
    </row>
    <row r="2803" x14ac:dyDescent="0.25">
      <c r="A2803" s="4">
        <v>43582.708465972224</v>
      </c>
      <c r="B2803">
        <v>7.5512270299603194E-5</v>
      </c>
      <c r="C2803" s="9">
        <f>$E$4*Table154[[#This Row],[Potenza media oraria consumata normalizzata]]</f>
        <v>23.431457473966869</v>
      </c>
    </row>
    <row r="2804" x14ac:dyDescent="0.25">
      <c r="A2804" s="4">
        <v>43582.750132696761</v>
      </c>
      <c r="B2804">
        <v>9.6382506407496516E-5</v>
      </c>
      <c r="C2804" s="9">
        <f>$E$4*Table154[[#This Row],[Potenza media oraria consumata normalizzata]]</f>
        <v>29.907491738246168</v>
      </c>
    </row>
    <row r="2805" x14ac:dyDescent="0.25">
      <c r="A2805" s="4">
        <v>43582.791799421298</v>
      </c>
      <c r="B2805">
        <v>1.2020933034705615E-4</v>
      </c>
      <c r="C2805" s="9">
        <f>$E$4*Table154[[#This Row],[Potenza media oraria consumata normalizzata]]</f>
        <v>37.300955206691519</v>
      </c>
    </row>
    <row r="2806" x14ac:dyDescent="0.25">
      <c r="A2806" s="4">
        <v>43582.833466145836</v>
      </c>
      <c r="B2806">
        <v>1.1281546241319092E-4</v>
      </c>
      <c r="C2806" s="9">
        <f>$E$4*Table154[[#This Row],[Potenza media oraria consumata normalizzata]]</f>
        <v>35.006637986813139</v>
      </c>
    </row>
    <row r="2807" x14ac:dyDescent="0.25">
      <c r="A2807" s="4">
        <v>43582.875132870373</v>
      </c>
      <c r="B2807">
        <v>9.725175395047953E-5</v>
      </c>
      <c r="C2807" s="9">
        <f>$E$4*Table154[[#This Row],[Potenza media oraria consumata normalizzata]]</f>
        <v>30.177219250833797</v>
      </c>
    </row>
    <row r="2808" x14ac:dyDescent="0.25">
      <c r="A2808" s="4">
        <v>43582.91679959491</v>
      </c>
      <c r="B2808">
        <v>9.580921287777692E-5</v>
      </c>
      <c r="C2808" s="9">
        <f>$E$4*Table154[[#This Row],[Potenza media oraria consumata normalizzata]]</f>
        <v>29.729598755974177</v>
      </c>
    </row>
    <row r="2809" x14ac:dyDescent="0.25">
      <c r="A2809" s="4">
        <v>43582.958466319447</v>
      </c>
      <c r="B2809">
        <v>6.7490569884586711E-5</v>
      </c>
      <c r="C2809" s="9">
        <f>$E$4*Table154[[#This Row],[Potenza media oraria consumata normalizzata]]</f>
        <v>20.942323835187256</v>
      </c>
    </row>
    <row r="2810" x14ac:dyDescent="0.25">
      <c r="A2810" s="4">
        <v>43583.000133043985</v>
      </c>
      <c r="B2810">
        <v>6.2879095535808626E-5</v>
      </c>
      <c r="C2810" s="9">
        <f>$E$4*Table154[[#This Row],[Potenza media oraria consumata normalizzata]]</f>
        <v>19.511383344761416</v>
      </c>
    </row>
    <row r="2811" x14ac:dyDescent="0.25">
      <c r="A2811" s="4">
        <v>43583.041799768522</v>
      </c>
      <c r="B2811">
        <v>7.1904430347518114E-5</v>
      </c>
      <c r="C2811" s="9">
        <f>$E$4*Table154[[#This Row],[Potenza media oraria consumata normalizzata]]</f>
        <v>22.311944736834871</v>
      </c>
    </row>
    <row r="2812" x14ac:dyDescent="0.25">
      <c r="A2812" s="4">
        <v>43583.083466493059</v>
      </c>
      <c r="B2812">
        <v>5.1366067779084851E-5</v>
      </c>
      <c r="C2812" s="9">
        <f>$E$4*Table154[[#This Row],[Potenza media oraria consumata normalizzata]]</f>
        <v>15.93889083185003</v>
      </c>
    </row>
    <row r="2813" x14ac:dyDescent="0.25">
      <c r="A2813" s="4">
        <v>43583.125133217596</v>
      </c>
      <c r="B2813">
        <v>6.0025851868664614E-5</v>
      </c>
      <c r="C2813" s="9">
        <f>$E$4*Table154[[#This Row],[Potenza media oraria consumata normalizzata]]</f>
        <v>18.626021834846629</v>
      </c>
    </row>
    <row r="2814" x14ac:dyDescent="0.25">
      <c r="A2814" s="4">
        <v>43583.166799942126</v>
      </c>
      <c r="B2814">
        <v>8.256812086607328E-5</v>
      </c>
      <c r="C2814" s="9">
        <f>$E$4*Table154[[#This Row],[Potenza media oraria consumata normalizzata]]</f>
        <v>25.620887904742538</v>
      </c>
    </row>
    <row r="2815" x14ac:dyDescent="0.25">
      <c r="A2815" s="4">
        <v>43583.208466666663</v>
      </c>
      <c r="B2815">
        <v>7.8653141224386847E-5</v>
      </c>
      <c r="C2815" s="9">
        <f>$E$4*Table154[[#This Row],[Potenza media oraria consumata normalizzata]]</f>
        <v>24.406069721927238</v>
      </c>
    </row>
    <row r="2816" x14ac:dyDescent="0.25">
      <c r="A2816" s="4">
        <v>43583.250133391201</v>
      </c>
      <c r="B2816">
        <v>7.3197495485063322E-5</v>
      </c>
      <c r="C2816" s="9">
        <f>$E$4*Table154[[#This Row],[Potenza media oraria consumata normalizzata]]</f>
        <v>22.713182849015148</v>
      </c>
    </row>
    <row r="2817" x14ac:dyDescent="0.25">
      <c r="A2817" s="4">
        <v>43583.291800115738</v>
      </c>
      <c r="B2817">
        <v>8.4510507787430257E-5</v>
      </c>
      <c r="C2817" s="9">
        <f>$E$4*Table154[[#This Row],[Potenza media oraria consumata normalizzata]]</f>
        <v>26.223610566439607</v>
      </c>
    </row>
    <row r="2818" x14ac:dyDescent="0.25">
      <c r="A2818" s="4">
        <v>43583.333466840275</v>
      </c>
      <c r="B2818">
        <v>8.8044749123168973E-5</v>
      </c>
      <c r="C2818" s="9">
        <f>$E$4*Table154[[#This Row],[Potenza media oraria consumata normalizzata]]</f>
        <v>27.320285652919331</v>
      </c>
    </row>
    <row r="2819" x14ac:dyDescent="0.25">
      <c r="A2819" s="4">
        <v>43583.375133564812</v>
      </c>
      <c r="B2819">
        <v>8.8359670542087634E-5</v>
      </c>
      <c r="C2819" s="9">
        <f>$E$4*Table154[[#This Row],[Potenza media oraria consumata normalizzata]]</f>
        <v>27.418005769209792</v>
      </c>
    </row>
    <row r="2820" x14ac:dyDescent="0.25">
      <c r="A2820" s="4">
        <v>43583.416800289349</v>
      </c>
      <c r="B2820">
        <v>6.7611180127778023E-5</v>
      </c>
      <c r="C2820" s="9">
        <f>$E$4*Table154[[#This Row],[Potenza media oraria consumata normalizzata]]</f>
        <v>20.979749193649521</v>
      </c>
    </row>
    <row r="2821" x14ac:dyDescent="0.25">
      <c r="A2821" s="4">
        <v>43583.458467013887</v>
      </c>
      <c r="B2821">
        <v>8.2443175824250311E-5</v>
      </c>
      <c r="C2821" s="9">
        <f>$E$4*Table154[[#This Row],[Potenza media oraria consumata normalizzata]]</f>
        <v>25.582117458264872</v>
      </c>
    </row>
    <row r="2822" x14ac:dyDescent="0.25">
      <c r="A2822" s="4">
        <v>43583.500133738424</v>
      </c>
      <c r="B2822">
        <v>1.0941490820262355E-4</v>
      </c>
      <c r="C2822" s="9">
        <f>$E$4*Table154[[#This Row],[Potenza media oraria consumata normalizzata]]</f>
        <v>33.951446015274087</v>
      </c>
    </row>
    <row r="2823" x14ac:dyDescent="0.25">
      <c r="A2823" s="4">
        <v>43583.541800462961</v>
      </c>
      <c r="B2823">
        <v>6.0653452303300747E-5</v>
      </c>
      <c r="C2823" s="9">
        <f>$E$4*Table154[[#This Row],[Potenza media oraria consumata normalizzata]]</f>
        <v>18.820766249714222</v>
      </c>
    </row>
    <row r="2824" x14ac:dyDescent="0.25">
      <c r="A2824" s="4">
        <v>43583.583467187498</v>
      </c>
      <c r="B2824">
        <v>6.4728770411637013E-5</v>
      </c>
      <c r="C2824" s="9">
        <f>$E$4*Table154[[#This Row],[Potenza media oraria consumata normalizzata]]</f>
        <v>20.085337458730965</v>
      </c>
    </row>
    <row r="2825" x14ac:dyDescent="0.25">
      <c r="A2825" s="4">
        <v>43583.625133912035</v>
      </c>
      <c r="B2825">
        <v>6.7302223993945747E-5</v>
      </c>
      <c r="C2825" s="9">
        <f>$E$4*Table154[[#This Row],[Potenza media oraria consumata normalizzata]]</f>
        <v>20.883880105321364</v>
      </c>
    </row>
    <row r="2826" x14ac:dyDescent="0.25">
      <c r="A2826" s="4">
        <v>43583.666800636573</v>
      </c>
      <c r="B2826">
        <v>6.5337974611146861E-5</v>
      </c>
      <c r="C2826" s="9">
        <f>$E$4*Table154[[#This Row],[Potenza media oraria consumata normalizzata]]</f>
        <v>20.274373521838871</v>
      </c>
    </row>
    <row r="2827" x14ac:dyDescent="0.25">
      <c r="A2827" s="4">
        <v>43583.70846736111</v>
      </c>
      <c r="B2827">
        <v>6.8206723621190045E-5</v>
      </c>
      <c r="C2827" s="9">
        <f>$E$4*Table154[[#This Row],[Potenza media oraria consumata normalizzata]]</f>
        <v>21.164546339655271</v>
      </c>
    </row>
    <row r="2828" x14ac:dyDescent="0.25">
      <c r="A2828" s="4">
        <v>43583.750134085647</v>
      </c>
      <c r="B2828">
        <v>1.10250048649493E-4</v>
      </c>
      <c r="C2828" s="9">
        <f>$E$4*Table154[[#This Row],[Potenza media oraria consumata normalizzata]]</f>
        <v>34.210590095937675</v>
      </c>
    </row>
    <row r="2829" x14ac:dyDescent="0.25">
      <c r="A2829" s="4">
        <v>43583.791800810184</v>
      </c>
      <c r="B2829">
        <v>8.1457598177909078E-5</v>
      </c>
      <c r="C2829" s="9">
        <f>$E$4*Table154[[#This Row],[Potenza media oraria consumata normalizzata]]</f>
        <v>25.276292714605187</v>
      </c>
    </row>
    <row r="2830" x14ac:dyDescent="0.25">
      <c r="A2830" s="4">
        <v>43583.833467534721</v>
      </c>
      <c r="B2830">
        <v>7.3980989258121011E-5</v>
      </c>
      <c r="C2830" s="9">
        <f>$E$4*Table154[[#This Row],[Potenza media oraria consumata normalizzata]]</f>
        <v>22.956300966794949</v>
      </c>
    </row>
    <row r="2831" x14ac:dyDescent="0.25">
      <c r="A2831" s="4">
        <v>43583.875134259259</v>
      </c>
      <c r="B2831">
        <v>7.452080202758547E-5</v>
      </c>
      <c r="C2831" s="9">
        <f>$E$4*Table154[[#This Row],[Potenza media oraria consumata normalizzata]]</f>
        <v>23.12380486915977</v>
      </c>
    </row>
    <row r="2832" x14ac:dyDescent="0.25">
      <c r="A2832" s="4">
        <v>43583.916800983796</v>
      </c>
      <c r="B2832">
        <v>7.2561969695030746E-5</v>
      </c>
      <c r="C2832" s="9">
        <f>$E$4*Table154[[#This Row],[Potenza media oraria consumata normalizzata]]</f>
        <v>22.51597919636804</v>
      </c>
    </row>
    <row r="2833" x14ac:dyDescent="0.25">
      <c r="A2833" s="4">
        <v>43583.958467708333</v>
      </c>
      <c r="B2833">
        <v>4.9020011009938507E-5</v>
      </c>
      <c r="C2833" s="9">
        <f>$E$4*Table154[[#This Row],[Potenza media oraria consumata normalizzata]]</f>
        <v>15.210909416383918</v>
      </c>
    </row>
    <row r="2834" x14ac:dyDescent="0.25">
      <c r="A2834" s="4">
        <v>43584.00013443287</v>
      </c>
      <c r="B2834">
        <v>5.5350357011312688E-5</v>
      </c>
      <c r="C2834" s="9">
        <f>$E$4*Table154[[#This Row],[Potenza media oraria consumata normalizzata]]</f>
        <v>17.175215780610326</v>
      </c>
    </row>
    <row r="2835" x14ac:dyDescent="0.25">
      <c r="A2835" s="4">
        <v>43584.041801157407</v>
      </c>
      <c r="B2835">
        <v>5.8282197000957609E-5</v>
      </c>
      <c r="C2835" s="9">
        <f>$E$4*Table154[[#This Row],[Potenza media oraria consumata normalizzata]]</f>
        <v>18.084965729397148</v>
      </c>
    </row>
    <row r="2836" x14ac:dyDescent="0.25">
      <c r="A2836" s="4">
        <v>43584.083467881945</v>
      </c>
      <c r="B2836">
        <v>6.6010169192165242E-5</v>
      </c>
      <c r="C2836" s="9">
        <f>$E$4*Table154[[#This Row],[Potenza media oraria consumata normalizzata]]</f>
        <v>20.482955500328874</v>
      </c>
    </row>
    <row r="2837" x14ac:dyDescent="0.25">
      <c r="A2837" s="4">
        <v>43584.125134606482</v>
      </c>
      <c r="B2837">
        <v>6.4250415006975986E-5</v>
      </c>
      <c r="C2837" s="9">
        <f>$E$4*Table154[[#This Row],[Potenza media oraria consumata normalizzata]]</f>
        <v>19.93690377666465</v>
      </c>
    </row>
    <row r="2838" x14ac:dyDescent="0.25">
      <c r="A2838" s="4">
        <v>43584.166801331019</v>
      </c>
      <c r="B2838">
        <v>7.420779786645215E-5</v>
      </c>
      <c r="C2838" s="9">
        <f>$E$4*Table154[[#This Row],[Potenza media oraria consumata normalizzata]]</f>
        <v>23.026679677960104</v>
      </c>
    </row>
    <row r="2839" x14ac:dyDescent="0.25">
      <c r="A2839" s="4">
        <v>43584.208468055556</v>
      </c>
      <c r="B2839">
        <v>1.074398486481847E-4</v>
      </c>
      <c r="C2839" s="9">
        <f>$E$4*Table154[[#This Row],[Potenza media oraria consumata normalizzata]]</f>
        <v>33.338585035531715</v>
      </c>
    </row>
    <row r="2840" x14ac:dyDescent="0.25">
      <c r="A2840" s="4">
        <v>43584.250134780094</v>
      </c>
      <c r="B2840">
        <v>1.053794341455165E-4</v>
      </c>
      <c r="C2840" s="9">
        <f>$E$4*Table154[[#This Row],[Potenza media oraria consumata normalizzata]]</f>
        <v>32.699238415353769</v>
      </c>
    </row>
    <row r="2841" x14ac:dyDescent="0.25">
      <c r="A2841" s="4">
        <v>43584.291801504631</v>
      </c>
      <c r="B2841">
        <v>9.7866169041431285E-5</v>
      </c>
      <c r="C2841" s="9">
        <f>$E$4*Table154[[#This Row],[Potenza media oraria consumata normalizzata]]</f>
        <v>30.367872253556129</v>
      </c>
    </row>
    <row r="2842" x14ac:dyDescent="0.25">
      <c r="A2842" s="4">
        <v>43584.333468229168</v>
      </c>
      <c r="B2842">
        <v>7.8203479612649532E-5</v>
      </c>
      <c r="C2842" s="9">
        <f>$E$4*Table154[[#This Row],[Potenza media oraria consumata normalizzata]]</f>
        <v>24.266539723805149</v>
      </c>
    </row>
    <row r="2843" x14ac:dyDescent="0.25">
      <c r="A2843" s="4">
        <v>43584.375134953705</v>
      </c>
      <c r="B2843">
        <v>1.0100587137562962E-4</v>
      </c>
      <c r="C2843" s="9">
        <f>$E$4*Table154[[#This Row],[Potenza media oraria consumata normalizzata]]</f>
        <v>31.342121887857871</v>
      </c>
    </row>
    <row r="2844" x14ac:dyDescent="0.25">
      <c r="A2844" s="4">
        <v>43584.416801678242</v>
      </c>
      <c r="B2844">
        <v>9.7041598822685416E-5</v>
      </c>
      <c r="C2844" s="9">
        <f>$E$4*Table154[[#This Row],[Potenza media oraria consumata normalizzata]]</f>
        <v>30.112008114679284</v>
      </c>
    </row>
    <row r="2845" x14ac:dyDescent="0.25">
      <c r="A2845" s="4">
        <v>43584.45846840278</v>
      </c>
      <c r="B2845">
        <v>7.3576537194957166E-5</v>
      </c>
      <c r="C2845" s="9">
        <f>$E$4*Table154[[#This Row],[Potenza media oraria consumata normalizzata]]</f>
        <v>22.830799491595208</v>
      </c>
    </row>
    <row r="2846" x14ac:dyDescent="0.25">
      <c r="A2846" s="4">
        <v>43584.500135127317</v>
      </c>
      <c r="B2846">
        <v>8.7602427333271097E-5</v>
      </c>
      <c r="C2846" s="9">
        <f>$E$4*Table154[[#This Row],[Potenza media oraria consumata normalizzata]]</f>
        <v>27.183033201514021</v>
      </c>
    </row>
    <row r="2847" x14ac:dyDescent="0.25">
      <c r="A2847" s="4">
        <v>43584.541801851854</v>
      </c>
      <c r="B2847">
        <v>1.0330942059952669E-4</v>
      </c>
      <c r="C2847" s="9">
        <f>$E$4*Table154[[#This Row],[Potenza media oraria consumata normalizzata]]</f>
        <v>32.05691321203313</v>
      </c>
    </row>
    <row r="2848" x14ac:dyDescent="0.25">
      <c r="A2848" s="4">
        <v>43584.583468576391</v>
      </c>
      <c r="B2848">
        <v>8.2727242894288012E-5</v>
      </c>
      <c r="C2848" s="9">
        <f>$E$4*Table154[[#This Row],[Potenza media oraria consumata normalizzata]]</f>
        <v>25.67026347009757</v>
      </c>
    </row>
    <row r="2849" x14ac:dyDescent="0.25">
      <c r="A2849" s="4">
        <v>43584.625135300928</v>
      </c>
      <c r="B2849">
        <v>7.6997173288353456E-5</v>
      </c>
      <c r="C2849" s="9">
        <f>$E$4*Table154[[#This Row],[Potenza media oraria consumata normalizzata]]</f>
        <v>23.892222871376077</v>
      </c>
    </row>
    <row r="2850" x14ac:dyDescent="0.25">
      <c r="A2850" s="4">
        <v>43584.666802025466</v>
      </c>
      <c r="B2850">
        <v>7.2844502081052416E-5</v>
      </c>
      <c r="C2850" s="9">
        <f>$E$4*Table154[[#This Row],[Potenza media oraria consumata normalizzata]]</f>
        <v>22.603648995750564</v>
      </c>
    </row>
    <row r="2851" x14ac:dyDescent="0.25">
      <c r="A2851" s="4">
        <v>43584.708468750003</v>
      </c>
      <c r="B2851">
        <v>1.1438056300131121E-4</v>
      </c>
      <c r="C2851" s="9">
        <f>$E$4*Table154[[#This Row],[Potenza media oraria consumata normalizzata]]</f>
        <v>35.492288699306869</v>
      </c>
    </row>
    <row r="2852" x14ac:dyDescent="0.25">
      <c r="A2852" s="4">
        <v>43584.75013547454</v>
      </c>
      <c r="B2852">
        <v>1.3359021062964309E-4</v>
      </c>
      <c r="C2852" s="9">
        <f>$E$4*Table154[[#This Row],[Potenza media oraria consumata normalizzata]]</f>
        <v>41.453042358378255</v>
      </c>
    </row>
    <row r="2853" x14ac:dyDescent="0.25">
      <c r="A2853" s="4">
        <v>43584.791802199077</v>
      </c>
      <c r="B2853">
        <v>1.1780087090676624E-4</v>
      </c>
      <c r="C2853" s="9">
        <f>$E$4*Table154[[#This Row],[Potenza media oraria consumata normalizzata]]</f>
        <v>36.553610242369565</v>
      </c>
    </row>
    <row r="2854" x14ac:dyDescent="0.25">
      <c r="A2854" s="4">
        <v>43584.833468923614</v>
      </c>
      <c r="B2854">
        <v>9.288447930597627E-5</v>
      </c>
      <c r="C2854" s="9">
        <f>$E$4*Table154[[#This Row],[Potenza media oraria consumata normalizzata]]</f>
        <v>28.822053928644436</v>
      </c>
    </row>
    <row r="2855" x14ac:dyDescent="0.25">
      <c r="A2855" s="4">
        <v>43584.875135648152</v>
      </c>
      <c r="B2855">
        <v>8.3651779503099427E-5</v>
      </c>
      <c r="C2855" s="9">
        <f>$E$4*Table154[[#This Row],[Potenza media oraria consumata normalizzata]]</f>
        <v>25.957147179811752</v>
      </c>
    </row>
    <row r="2856" x14ac:dyDescent="0.25">
      <c r="A2856" s="4">
        <v>43584.916802372682</v>
      </c>
      <c r="B2856">
        <v>7.6265302265891721E-5</v>
      </c>
      <c r="C2856" s="9">
        <f>$E$4*Table154[[#This Row],[Potenza media oraria consumata normalizzata]]</f>
        <v>23.665123293106202</v>
      </c>
    </row>
    <row r="2857" x14ac:dyDescent="0.25">
      <c r="A2857" s="4">
        <v>43584.958469097219</v>
      </c>
      <c r="B2857">
        <v>8.4078014351259226E-5</v>
      </c>
      <c r="C2857" s="9">
        <f>$E$4*Table154[[#This Row],[Potenza media oraria consumata normalizzata]]</f>
        <v>26.089407853195738</v>
      </c>
    </row>
    <row r="2858" x14ac:dyDescent="0.25">
      <c r="A2858" s="4">
        <v>43585.000135821756</v>
      </c>
      <c r="B2858">
        <v>6.1765357321556474E-5</v>
      </c>
      <c r="C2858" s="9">
        <f>$E$4*Table154[[#This Row],[Potenza media oraria consumata normalizzata]]</f>
        <v>19.165790376878974</v>
      </c>
    </row>
    <row r="2859" x14ac:dyDescent="0.25">
      <c r="A2859" s="4">
        <v>43585.041802546293</v>
      </c>
      <c r="B2859">
        <v>7.296909472191156E-5</v>
      </c>
      <c r="C2859" s="9">
        <f>$E$4*Table154[[#This Row],[Potenza media oraria consumata normalizzata]]</f>
        <v>22.642310092209158</v>
      </c>
    </row>
    <row r="2860" x14ac:dyDescent="0.25">
      <c r="A2860" s="4">
        <v>43585.08346927083</v>
      </c>
      <c r="B2860">
        <v>5.8443223114987182E-5</v>
      </c>
      <c r="C2860" s="9">
        <f>$E$4*Table154[[#This Row],[Potenza media oraria consumata normalizzata]]</f>
        <v>18.134932132580524</v>
      </c>
    </row>
    <row r="2861" x14ac:dyDescent="0.25">
      <c r="A2861" s="4">
        <v>43585.125135995368</v>
      </c>
      <c r="B2861">
        <v>6.1211876525440358E-5</v>
      </c>
      <c r="C2861" s="9">
        <f>$E$4*Table154[[#This Row],[Potenza media oraria consumata normalizzata]]</f>
        <v>18.994045285844145</v>
      </c>
    </row>
    <row r="2862" x14ac:dyDescent="0.25">
      <c r="A2862" s="4">
        <v>43585.166802719905</v>
      </c>
      <c r="B2862">
        <v>7.0476486047562408E-5</v>
      </c>
      <c r="C2862" s="9">
        <f>$E$4*Table154[[#This Row],[Potenza media oraria consumata normalizzata]]</f>
        <v>21.868853620558614</v>
      </c>
    </row>
    <row r="2863" x14ac:dyDescent="0.25">
      <c r="A2863" s="4">
        <v>43585.208469444442</v>
      </c>
      <c r="B2863">
        <v>8.7666816931072916E-5</v>
      </c>
      <c r="C2863" s="9">
        <f>$E$4*Table154[[#This Row],[Potenza media oraria consumata normalizzata]]</f>
        <v>27.203013293711926</v>
      </c>
    </row>
    <row r="2864" x14ac:dyDescent="0.25">
      <c r="A2864" s="4">
        <v>43585.250136168979</v>
      </c>
      <c r="B2864">
        <v>1.1209960381875576E-4</v>
      </c>
      <c r="C2864" s="9">
        <f>$E$4*Table154[[#This Row],[Potenza media oraria consumata normalizzata]]</f>
        <v>34.784507064959911</v>
      </c>
    </row>
    <row r="2865" x14ac:dyDescent="0.25">
      <c r="A2865" s="4">
        <v>43585.291802893516</v>
      </c>
      <c r="B2865">
        <v>6.1769330040550185E-5</v>
      </c>
      <c r="C2865" s="9">
        <f>$E$4*Table154[[#This Row],[Potenza media oraria consumata normalizzata]]</f>
        <v>19.167023111582722</v>
      </c>
    </row>
    <row r="2866" x14ac:dyDescent="0.25">
      <c r="A2866" s="4">
        <v>43585.333469618054</v>
      </c>
      <c r="B2866">
        <v>8.4504758132939825E-5</v>
      </c>
      <c r="C2866" s="9">
        <f>$E$4*Table154[[#This Row],[Potenza media oraria consumata normalizzata]]</f>
        <v>26.221826448651228</v>
      </c>
    </row>
    <row r="2867" x14ac:dyDescent="0.25">
      <c r="A2867" s="4">
        <v>43585.375136342591</v>
      </c>
      <c r="B2867">
        <v>8.7410514932156449E-5</v>
      </c>
      <c r="C2867" s="9">
        <f>$E$4*Table154[[#This Row],[Potenza media oraria consumata normalizzata]]</f>
        <v>27.123482783448146</v>
      </c>
    </row>
    <row r="2868" x14ac:dyDescent="0.25">
      <c r="A2868" s="4">
        <v>43585.416803067128</v>
      </c>
      <c r="B2868">
        <v>7.6646846352426603E-5</v>
      </c>
      <c r="C2868" s="9">
        <f>$E$4*Table154[[#This Row],[Potenza media oraria consumata normalizzata]]</f>
        <v>23.783516423157973</v>
      </c>
    </row>
    <row r="2869" x14ac:dyDescent="0.25">
      <c r="A2869" s="4">
        <v>43585.458469791665</v>
      </c>
      <c r="B2869">
        <v>9.1414483455541025E-5</v>
      </c>
      <c r="C2869" s="9">
        <f>$E$4*Table154[[#This Row],[Potenza media oraria consumata normalizzata]]</f>
        <v>28.365914216254382</v>
      </c>
    </row>
    <row r="2870" x14ac:dyDescent="0.25">
      <c r="A2870" s="4">
        <v>43585.500136516202</v>
      </c>
      <c r="B2870">
        <v>9.7240807795845227E-5</v>
      </c>
      <c r="C2870" s="9">
        <f>$E$4*Table154[[#This Row],[Potenza media oraria consumata normalizzata]]</f>
        <v>30.173822659050774</v>
      </c>
    </row>
    <row r="2871" x14ac:dyDescent="0.25">
      <c r="A2871" s="4">
        <v>43585.54180324074</v>
      </c>
      <c r="B2871">
        <v>8.1257915427814984E-5</v>
      </c>
      <c r="C2871" s="9">
        <f>$E$4*Table154[[#This Row],[Potenza media oraria consumata normalizzata]]</f>
        <v>25.214331157250989</v>
      </c>
    </row>
    <row r="2872" x14ac:dyDescent="0.25">
      <c r="A2872" s="4">
        <v>43585.583469965277</v>
      </c>
      <c r="B2872">
        <v>6.5542684459631012E-5</v>
      </c>
      <c r="C2872" s="9">
        <f>$E$4*Table154[[#This Row],[Potenza media oraria consumata normalizzata]]</f>
        <v>20.337894987823503</v>
      </c>
    </row>
    <row r="2873" x14ac:dyDescent="0.25">
      <c r="A2873" s="4">
        <v>43585.625136689814</v>
      </c>
      <c r="B2873">
        <v>8.3784671231332082E-5</v>
      </c>
      <c r="C2873" s="9">
        <f>$E$4*Table154[[#This Row],[Potenza media oraria consumata normalizzata]]</f>
        <v>25.998383483082346</v>
      </c>
    </row>
    <row r="2874" x14ac:dyDescent="0.25">
      <c r="A2874" s="4">
        <v>43585.666803414351</v>
      </c>
      <c r="B2874">
        <v>7.355904971072919E-5</v>
      </c>
      <c r="C2874" s="9">
        <f>$E$4*Table154[[#This Row],[Potenza media oraria consumata normalizzata]]</f>
        <v>22.825373125239267</v>
      </c>
    </row>
    <row r="2875" x14ac:dyDescent="0.25">
      <c r="A2875" s="4">
        <v>43585.708470138889</v>
      </c>
      <c r="B2875">
        <v>1.3907248063617359E-4</v>
      </c>
      <c r="C2875" s="9">
        <f>$E$4*Table154[[#This Row],[Potenza media oraria consumata normalizzata]]</f>
        <v>43.154190741404662</v>
      </c>
    </row>
    <row r="2876" x14ac:dyDescent="0.25">
      <c r="A2876" s="4">
        <v>43585.750136863426</v>
      </c>
      <c r="B2876">
        <v>1.4675329772658686E-4</v>
      </c>
      <c r="C2876" s="9">
        <f>$E$4*Table154[[#This Row],[Potenza media oraria consumata normalizzata]]</f>
        <v>45.537548284559904</v>
      </c>
    </row>
    <row r="2877" x14ac:dyDescent="0.25">
      <c r="A2877" s="4">
        <v>43585.791803587963</v>
      </c>
      <c r="B2877">
        <v>1.1820844451039021E-4</v>
      </c>
      <c r="C2877" s="9">
        <f>$E$4*Table154[[#This Row],[Potenza media oraria consumata normalizzata]]</f>
        <v>36.680080331574082</v>
      </c>
    </row>
    <row r="2878" x14ac:dyDescent="0.25">
      <c r="A2878" s="4">
        <v>43585.8334703125</v>
      </c>
      <c r="B2878">
        <v>1.0207747890568965E-4</v>
      </c>
      <c r="C2878" s="9">
        <f>$E$4*Table154[[#This Row],[Potenza media oraria consumata normalizzata]]</f>
        <v>31.674641704435498</v>
      </c>
    </row>
    <row r="2879" x14ac:dyDescent="0.25">
      <c r="A2879" s="4">
        <v>43585.875137037037</v>
      </c>
      <c r="B2879">
        <v>8.1071362986567463E-5</v>
      </c>
      <c r="C2879" s="9">
        <f>$E$4*Table154[[#This Row],[Potenza media oraria consumata normalizzata]]</f>
        <v>25.156443934731882</v>
      </c>
    </row>
    <row r="2880" x14ac:dyDescent="0.25">
      <c r="A2880" s="4">
        <v>43585.916803761575</v>
      </c>
      <c r="B2880">
        <v>7.748341870483929E-5</v>
      </c>
      <c r="C2880" s="9">
        <f>$E$4*Table154[[#This Row],[Potenza media oraria consumata normalizzata]]</f>
        <v>24.04310482411163</v>
      </c>
    </row>
    <row r="2881" x14ac:dyDescent="0.25">
      <c r="A2881" s="4">
        <v>43585.958470486112</v>
      </c>
      <c r="B2881">
        <v>7.9854206647391092E-5</v>
      </c>
      <c r="C2881" s="9">
        <f>$E$4*Table154[[#This Row],[Potenza media oraria consumata normalizzata]]</f>
        <v>24.778760322685457</v>
      </c>
    </row>
    <row r="2882" x14ac:dyDescent="0.25">
      <c r="A2882" s="4">
        <v>43586.000137210649</v>
      </c>
      <c r="B2882">
        <v>7.2940866361348929E-5</v>
      </c>
      <c r="C2882" s="9">
        <f>$E$4*Table154[[#This Row],[Potenza media oraria consumata normalizzata]]</f>
        <v>22.633550831926573</v>
      </c>
    </row>
    <row r="2883" x14ac:dyDescent="0.25">
      <c r="A2883" s="4">
        <v>43586.041803935186</v>
      </c>
      <c r="B2883">
        <v>7.8494788258339187E-5</v>
      </c>
      <c r="C2883" s="9">
        <f>$E$4*Table154[[#This Row],[Potenza media oraria consumata normalizzata]]</f>
        <v>24.356932796562649</v>
      </c>
    </row>
    <row r="2884" x14ac:dyDescent="0.25">
      <c r="A2884" s="4">
        <v>43586.083470659723</v>
      </c>
      <c r="B2884">
        <v>7.2071075635385089E-5</v>
      </c>
      <c r="C2884" s="9">
        <f>$E$4*Table154[[#This Row],[Potenza media oraria consumata normalizzata]]</f>
        <v>22.363654769659995</v>
      </c>
    </row>
    <row r="2885" x14ac:dyDescent="0.25">
      <c r="A2885" s="4">
        <v>43586.125137384261</v>
      </c>
      <c r="B2885">
        <v>8.0859341441198834E-5</v>
      </c>
      <c r="C2885" s="9">
        <f>$E$4*Table154[[#This Row],[Potenza media oraria consumata normalizzata]]</f>
        <v>25.090653649203997</v>
      </c>
    </row>
    <row r="2886" x14ac:dyDescent="0.25">
      <c r="A2886" s="4">
        <v>43586.166804108798</v>
      </c>
      <c r="B2886">
        <v>7.9960199210771645E-5</v>
      </c>
      <c r="C2886" s="9">
        <f>$E$4*Table154[[#This Row],[Potenza media oraria consumata normalizzata]]</f>
        <v>24.811649815102442</v>
      </c>
    </row>
    <row r="2887" x14ac:dyDescent="0.25">
      <c r="A2887" s="4">
        <v>43586.208470833335</v>
      </c>
      <c r="B2887">
        <v>1.0455043919852697E-4</v>
      </c>
      <c r="C2887" s="9">
        <f>$E$4*Table154[[#This Row],[Potenza media oraria consumata normalizzata]]</f>
        <v>32.442001283302922</v>
      </c>
    </row>
    <row r="2888" x14ac:dyDescent="0.25">
      <c r="A2888" s="4">
        <v>43586.250137557872</v>
      </c>
      <c r="B2888">
        <v>1.2094530037945383E-4</v>
      </c>
      <c r="C2888" s="9">
        <f>$E$4*Table154[[#This Row],[Potenza media oraria consumata normalizzata]]</f>
        <v>37.529326707744524</v>
      </c>
    </row>
    <row r="2889" x14ac:dyDescent="0.25">
      <c r="A2889" s="4">
        <v>43586.291804282409</v>
      </c>
      <c r="B2889">
        <v>8.6064573797667103E-5</v>
      </c>
      <c r="C2889" s="9">
        <f>$E$4*Table154[[#This Row],[Potenza media oraria consumata normalizzata]]</f>
        <v>26.705837249416103</v>
      </c>
    </row>
    <row r="2890" x14ac:dyDescent="0.25">
      <c r="A2890" s="4">
        <v>43586.333471006947</v>
      </c>
      <c r="B2890">
        <v>8.9826272179805973E-5</v>
      </c>
      <c r="C2890" s="9">
        <f>$E$4*Table154[[#This Row],[Potenza media oraria consumata normalizzata]]</f>
        <v>27.873092257393793</v>
      </c>
    </row>
    <row r="2891" x14ac:dyDescent="0.25">
      <c r="A2891" s="4">
        <v>43586.375137731484</v>
      </c>
      <c r="B2891">
        <v>8.8529759407032001E-5</v>
      </c>
      <c r="C2891" s="9">
        <f>$E$4*Table154[[#This Row],[Potenza media oraria consumata normalizzata]]</f>
        <v>27.470784344002031</v>
      </c>
    </row>
    <row r="2892" x14ac:dyDescent="0.25">
      <c r="A2892" s="4">
        <v>43586.416804456021</v>
      </c>
      <c r="B2892">
        <v>1.1485157505132038E-4</v>
      </c>
      <c r="C2892" s="9">
        <f>$E$4*Table154[[#This Row],[Potenza media oraria consumata normalizzata]]</f>
        <v>35.638443738424712</v>
      </c>
    </row>
    <row r="2893" x14ac:dyDescent="0.25">
      <c r="A2893" s="4">
        <v>43586.458471180558</v>
      </c>
      <c r="B2893">
        <v>1.1632450446751994E-4</v>
      </c>
      <c r="C2893" s="9">
        <f>$E$4*Table154[[#This Row],[Potenza media oraria consumata normalizzata]]</f>
        <v>36.095493736271436</v>
      </c>
    </row>
    <row r="2894" x14ac:dyDescent="0.25">
      <c r="A2894" s="4">
        <v>43586.500137905095</v>
      </c>
      <c r="B2894">
        <v>1.091320186570642E-4</v>
      </c>
      <c r="C2894" s="9">
        <f>$E$4*Table154[[#This Row],[Potenza media oraria consumata normalizzata]]</f>
        <v>33.863665389287021</v>
      </c>
    </row>
    <row r="2895" x14ac:dyDescent="0.25">
      <c r="A2895" s="4">
        <v>43586.541804629633</v>
      </c>
      <c r="B2895">
        <v>9.6187077372179511E-5</v>
      </c>
      <c r="C2895" s="9">
        <f>$E$4*Table154[[#This Row],[Potenza media oraria consumata normalizzata]]</f>
        <v>29.846850108587301</v>
      </c>
    </row>
    <row r="2896" x14ac:dyDescent="0.25">
      <c r="A2896" s="4">
        <v>43586.58347135417</v>
      </c>
      <c r="B2896">
        <v>9.5309070945370813E-5</v>
      </c>
      <c r="C2896" s="9">
        <f>$E$4*Table154[[#This Row],[Potenza media oraria consumata normalizzata]]</f>
        <v>29.574404714348564</v>
      </c>
    </row>
    <row r="2897" x14ac:dyDescent="0.25">
      <c r="A2897" s="4">
        <v>43586.625138078707</v>
      </c>
      <c r="B2897">
        <v>8.8275629308154311E-5</v>
      </c>
      <c r="C2897" s="9">
        <f>$E$4*Table154[[#This Row],[Potenza media oraria consumata normalizzata]]</f>
        <v>27.391927774320283</v>
      </c>
    </row>
    <row r="2898" x14ac:dyDescent="0.25">
      <c r="A2898" s="4">
        <v>43586.666804803244</v>
      </c>
      <c r="B2898">
        <v>8.6030013799446504E-5</v>
      </c>
      <c r="C2898" s="9">
        <f>$E$4*Table154[[#This Row],[Potenza media oraria consumata normalizzata]]</f>
        <v>26.695113281968251</v>
      </c>
    </row>
    <row r="2899" x14ac:dyDescent="0.25">
      <c r="A2899" s="4">
        <v>43586.708471527774</v>
      </c>
      <c r="B2899">
        <v>1.152761297542276E-4</v>
      </c>
      <c r="C2899" s="9">
        <f>$E$4*Table154[[#This Row],[Potenza media oraria consumata normalizzata]]</f>
        <v>35.770183062736827</v>
      </c>
    </row>
    <row r="2900" x14ac:dyDescent="0.25">
      <c r="A2900" s="4">
        <v>43586.750138252311</v>
      </c>
      <c r="B2900">
        <v>1.3850096147522878E-4</v>
      </c>
      <c r="C2900" s="9">
        <f>$E$4*Table154[[#This Row],[Potenza media oraria consumata normalizzata]]</f>
        <v>42.976848345763493</v>
      </c>
    </row>
    <row r="2901" x14ac:dyDescent="0.25">
      <c r="A2901" s="4">
        <v>43586.791804976849</v>
      </c>
      <c r="B2901">
        <v>1.7662078683296177E-4</v>
      </c>
      <c r="C2901" s="9">
        <f>$E$4*Table154[[#This Row],[Potenza media oraria consumata normalizzata]]</f>
        <v>54.805430154268038</v>
      </c>
    </row>
    <row r="2902" x14ac:dyDescent="0.25">
      <c r="A2902" s="4">
        <v>43586.833471701386</v>
      </c>
      <c r="B2902">
        <v>9.6076096242498705E-5</v>
      </c>
      <c r="C2902" s="9">
        <f>$E$4*Table154[[#This Row],[Potenza media oraria consumata normalizzata]]</f>
        <v>29.812412664047347</v>
      </c>
    </row>
    <row r="2903" x14ac:dyDescent="0.25">
      <c r="A2903" s="4">
        <v>43586.875138425923</v>
      </c>
      <c r="B2903">
        <v>1.1229372667824327E-4</v>
      </c>
      <c r="C2903" s="9">
        <f>$E$4*Table154[[#This Row],[Potenza media oraria consumata normalizzata]]</f>
        <v>34.844743388258884</v>
      </c>
    </row>
    <row r="2904" x14ac:dyDescent="0.25">
      <c r="A2904" s="4">
        <v>43586.91680515046</v>
      </c>
      <c r="B2904">
        <v>9.4501511054396727E-5</v>
      </c>
      <c r="C2904" s="9">
        <f>$E$4*Table154[[#This Row],[Potenza media oraria consumata normalizzata]]</f>
        <v>29.323818880179303</v>
      </c>
    </row>
    <row r="2905" x14ac:dyDescent="0.25">
      <c r="A2905" s="4">
        <v>43586.958471874997</v>
      </c>
      <c r="B2905">
        <v>8.3330994468196041E-5</v>
      </c>
      <c r="C2905" s="9">
        <f>$E$4*Table154[[#This Row],[Potenza media oraria consumata normalizzata]]</f>
        <v>25.857607583481233</v>
      </c>
    </row>
    <row r="2906" x14ac:dyDescent="0.25">
      <c r="A2906" s="4">
        <v>43587.000138599535</v>
      </c>
      <c r="B2906">
        <v>7.6519543937775088E-5</v>
      </c>
      <c r="C2906" s="9">
        <f>$E$4*Table154[[#This Row],[Potenza media oraria consumata normalizzata]]</f>
        <v>23.744014483891611</v>
      </c>
    </row>
    <row r="2907" x14ac:dyDescent="0.25">
      <c r="A2907" s="4">
        <v>43587.041805324072</v>
      </c>
      <c r="B2907">
        <v>7.0969982740777865E-5</v>
      </c>
      <c r="C2907" s="9">
        <f>$E$4*Table154[[#This Row],[Potenza media oraria consumata normalizzata]]</f>
        <v>22.021985644463371</v>
      </c>
    </row>
    <row r="2908" x14ac:dyDescent="0.25">
      <c r="A2908" s="4">
        <v>43587.083472048609</v>
      </c>
      <c r="B2908">
        <v>6.5882411015780063E-5</v>
      </c>
      <c r="C2908" s="9">
        <f>$E$4*Table154[[#This Row],[Potenza media oraria consumata normalizzata]]</f>
        <v>20.443312138196553</v>
      </c>
    </row>
    <row r="2909" x14ac:dyDescent="0.25">
      <c r="A2909" s="4">
        <v>43587.125138773146</v>
      </c>
      <c r="B2909">
        <v>7.109012478737718E-5</v>
      </c>
      <c r="C2909" s="9">
        <f>$E$4*Table154[[#This Row],[Potenza media oraria consumata normalizzata]]</f>
        <v>22.05926572152314</v>
      </c>
    </row>
    <row r="2910" x14ac:dyDescent="0.25">
      <c r="A2910" s="4">
        <v>43587.166805497684</v>
      </c>
      <c r="B2910">
        <v>7.9484344670168017E-5</v>
      </c>
      <c r="C2910" s="9">
        <f>$E$4*Table154[[#This Row],[Potenza media oraria consumata normalizzata]]</f>
        <v>24.663992151153135</v>
      </c>
    </row>
    <row r="2911" x14ac:dyDescent="0.25">
      <c r="A2911" s="4">
        <v>43587.208472222221</v>
      </c>
      <c r="B2911">
        <v>9.6800347329646742E-5</v>
      </c>
      <c r="C2911" s="9">
        <f>$E$4*Table154[[#This Row],[Potenza media oraria consumata normalizzata]]</f>
        <v>30.037147776389382</v>
      </c>
    </row>
    <row r="2912" x14ac:dyDescent="0.25">
      <c r="A2912" s="4">
        <v>43587.250138946758</v>
      </c>
      <c r="B2912">
        <v>8.5874301291984401E-5</v>
      </c>
      <c r="C2912" s="9">
        <f>$E$4*Table154[[#This Row],[Potenza media oraria consumata normalizzata]]</f>
        <v>26.64679569090276</v>
      </c>
    </row>
    <row r="2913" x14ac:dyDescent="0.25">
      <c r="A2913" s="4">
        <v>43587.291805671295</v>
      </c>
      <c r="B2913">
        <v>8.7709215216690819E-5</v>
      </c>
      <c r="C2913" s="9">
        <f>$E$4*Table154[[#This Row],[Potenza media oraria consumata normalizzata]]</f>
        <v>27.216169481739161</v>
      </c>
    </row>
    <row r="2914" x14ac:dyDescent="0.25">
      <c r="A2914" s="4">
        <v>43587.333472395832</v>
      </c>
      <c r="B2914">
        <v>9.7461995642766672E-5</v>
      </c>
      <c r="C2914" s="9">
        <f>$E$4*Table154[[#This Row],[Potenza media oraria consumata normalizzata]]</f>
        <v>30.242457247950497</v>
      </c>
    </row>
    <row r="2915" x14ac:dyDescent="0.25">
      <c r="A2915" s="4">
        <v>43587.37513912037</v>
      </c>
      <c r="B2915">
        <v>8.7473131038132745E-5</v>
      </c>
      <c r="C2915" s="9">
        <f>$E$4*Table154[[#This Row],[Potenza media oraria consumata normalizzata]]</f>
        <v>27.14291256113259</v>
      </c>
    </row>
    <row r="2916" x14ac:dyDescent="0.25">
      <c r="A2916" s="4">
        <v>43587.416805844907</v>
      </c>
      <c r="B2916">
        <v>8.8885621845113841E-5</v>
      </c>
      <c r="C2916" s="9">
        <f>$E$4*Table154[[#This Row],[Potenza media oraria consumata normalizzata]]</f>
        <v>27.581208458538825</v>
      </c>
    </row>
    <row r="2917" x14ac:dyDescent="0.25">
      <c r="A2917" s="4">
        <v>43587.458472569444</v>
      </c>
      <c r="B2917">
        <v>8.3469106464334131E-5</v>
      </c>
      <c r="C2917" s="9">
        <f>$E$4*Table154[[#This Row],[Potenza media oraria consumata normalizzata]]</f>
        <v>25.90046373588288</v>
      </c>
    </row>
    <row r="2918" x14ac:dyDescent="0.25">
      <c r="A2918" s="4">
        <v>43587.500139293981</v>
      </c>
      <c r="B2918">
        <v>1.1526074434043524E-4</v>
      </c>
      <c r="C2918" s="9">
        <f>$E$4*Table154[[#This Row],[Potenza media oraria consumata normalizzata]]</f>
        <v>35.765408968837058</v>
      </c>
    </row>
    <row r="2919" x14ac:dyDescent="0.25">
      <c r="A2919" s="4">
        <v>43587.541806018518</v>
      </c>
      <c r="B2919">
        <v>8.0072471107828531E-5</v>
      </c>
      <c r="C2919" s="9">
        <f>$E$4*Table154[[#This Row],[Potenza media oraria consumata normalizzata]]</f>
        <v>24.846487784759194</v>
      </c>
    </row>
    <row r="2920" x14ac:dyDescent="0.25">
      <c r="A2920" s="4">
        <v>43587.583472743056</v>
      </c>
      <c r="B2920">
        <v>1.1618589551746651E-4</v>
      </c>
      <c r="C2920" s="9">
        <f>$E$4*Table154[[#This Row],[Potenza media oraria consumata normalizzata]]</f>
        <v>36.052483379069855</v>
      </c>
    </row>
    <row r="2921" x14ac:dyDescent="0.25">
      <c r="A2921" s="4">
        <v>43587.625139467593</v>
      </c>
      <c r="B2921">
        <v>9.0143887060325416E-5</v>
      </c>
      <c r="C2921" s="9">
        <f>$E$4*Table154[[#This Row],[Potenza media oraria consumata normalizzata]]</f>
        <v>27.971648154818975</v>
      </c>
    </row>
    <row r="2922" x14ac:dyDescent="0.25">
      <c r="A2922" s="4">
        <v>43587.66680619213</v>
      </c>
      <c r="B2922">
        <v>8.2886199550437432E-5</v>
      </c>
      <c r="C2922" s="9">
        <f>$E$4*Table154[[#This Row],[Potenza media oraria consumata normalizzata]]</f>
        <v>25.719587720500733</v>
      </c>
    </row>
    <row r="2923" x14ac:dyDescent="0.25">
      <c r="A2923" s="4">
        <v>43587.708472916667</v>
      </c>
      <c r="B2923">
        <v>1.0075582065615784E-4</v>
      </c>
      <c r="C2923" s="9">
        <f>$E$4*Table154[[#This Row],[Potenza media oraria consumata normalizzata]]</f>
        <v>31.264531149605777</v>
      </c>
    </row>
    <row r="2924" x14ac:dyDescent="0.25">
      <c r="A2924" s="4">
        <v>43587.750139641204</v>
      </c>
      <c r="B2924">
        <v>1.5058688880394903E-4</v>
      </c>
      <c r="C2924" s="9">
        <f>$E$4*Table154[[#This Row],[Potenza media oraria consumata normalizzata]]</f>
        <v>46.727111595865381</v>
      </c>
    </row>
    <row r="2925" x14ac:dyDescent="0.25">
      <c r="A2925" s="4">
        <v>43587.791806365742</v>
      </c>
      <c r="B2925">
        <v>1.2622684585392085E-4</v>
      </c>
      <c r="C2925" s="9">
        <f>$E$4*Table154[[#This Row],[Potenza media oraria consumata normalizzata]]</f>
        <v>39.168190268471641</v>
      </c>
    </row>
    <row r="2926" x14ac:dyDescent="0.25">
      <c r="A2926" s="4">
        <v>43587.833473090279</v>
      </c>
      <c r="B2926">
        <v>1.2703235079626946E-4</v>
      </c>
      <c r="C2926" s="9">
        <f>$E$4*Table154[[#This Row],[Potenza media oraria consumata normalizzata]]</f>
        <v>39.418138452082417</v>
      </c>
    </row>
    <row r="2927" x14ac:dyDescent="0.25">
      <c r="A2927" s="4">
        <v>43587.875139814816</v>
      </c>
      <c r="B2927">
        <v>1.1881154628646716E-4</v>
      </c>
      <c r="C2927" s="9">
        <f>$E$4*Table154[[#This Row],[Potenza media oraria consumata normalizzata]]</f>
        <v>36.867222812690763</v>
      </c>
    </row>
    <row r="2928" x14ac:dyDescent="0.25">
      <c r="A2928" s="4">
        <v>43587.916806539353</v>
      </c>
      <c r="B2928">
        <v>9.9045001370847417E-5</v>
      </c>
      <c r="C2928" s="9">
        <f>$E$4*Table154[[#This Row],[Potenza media oraria consumata normalizzata]]</f>
        <v>30.733663925373953</v>
      </c>
    </row>
    <row r="2929" x14ac:dyDescent="0.25">
      <c r="A2929" s="4">
        <v>43587.95847326389</v>
      </c>
      <c r="B2929">
        <v>8.5213709239018954E-5</v>
      </c>
      <c r="C2929" s="9">
        <f>$E$4*Table154[[#This Row],[Potenza media oraria consumata normalizzata]]</f>
        <v>26.441813976867582</v>
      </c>
    </row>
    <row r="2930" x14ac:dyDescent="0.25">
      <c r="A2930" s="4">
        <v>43588.000139988428</v>
      </c>
      <c r="B2930">
        <v>6.759143358709789E-5</v>
      </c>
      <c r="C2930" s="9">
        <f>$E$4*Table154[[#This Row],[Potenza media oraria consumata normalizzata]]</f>
        <v>20.973621842076476</v>
      </c>
    </row>
    <row r="2931" x14ac:dyDescent="0.25">
      <c r="A2931" s="4">
        <v>43588.041806712965</v>
      </c>
      <c r="B2931">
        <v>6.0550168059763522E-5</v>
      </c>
      <c r="C2931" s="9">
        <f>$E$4*Table154[[#This Row],[Potenza media oraria consumata normalizzata]]</f>
        <v>18.78871714894462</v>
      </c>
    </row>
    <row r="2932" x14ac:dyDescent="0.25">
      <c r="A2932" s="4">
        <v>43588.083473437502</v>
      </c>
      <c r="B2932">
        <v>6.8438375937448934E-5</v>
      </c>
      <c r="C2932" s="9">
        <f>$E$4*Table154[[#This Row],[Potenza media oraria consumata normalizzata]]</f>
        <v>21.236428053390405</v>
      </c>
    </row>
    <row r="2933" x14ac:dyDescent="0.25">
      <c r="A2933" s="4">
        <v>43588.125140162039</v>
      </c>
      <c r="B2933">
        <v>6.3905775754484947E-5</v>
      </c>
      <c r="C2933" s="9">
        <f>$E$4*Table154[[#This Row],[Potenza media oraria consumata normalizzata]]</f>
        <v>19.829962216616678</v>
      </c>
    </row>
    <row r="2934" x14ac:dyDescent="0.25">
      <c r="A2934" s="4">
        <v>43588.166806886577</v>
      </c>
      <c r="B2934">
        <v>7.317176265889011E-5</v>
      </c>
      <c r="C2934" s="9">
        <f>$E$4*Table154[[#This Row],[Potenza media oraria consumata normalizzata]]</f>
        <v>22.705197953053602</v>
      </c>
    </row>
    <row r="2935" x14ac:dyDescent="0.25">
      <c r="A2935" s="4">
        <v>43588.208473611114</v>
      </c>
      <c r="B2935">
        <v>8.7600593679130977E-5</v>
      </c>
      <c r="C2935" s="9">
        <f>$E$4*Table154[[#This Row],[Potenza media oraria consumata normalizzata]]</f>
        <v>27.18246421863434</v>
      </c>
    </row>
    <row r="2936" x14ac:dyDescent="0.25">
      <c r="A2936" s="4">
        <v>43588.250140335651</v>
      </c>
      <c r="B2936">
        <v>1.0386489455050517E-4</v>
      </c>
      <c r="C2936" s="9">
        <f>$E$4*Table154[[#This Row],[Potenza media oraria consumata normalizzata]]</f>
        <v>32.229276779021752</v>
      </c>
    </row>
    <row r="2937" x14ac:dyDescent="0.25">
      <c r="A2937" s="4">
        <v>43588.291807060188</v>
      </c>
      <c r="B2937">
        <v>7.2827939511386629E-5</v>
      </c>
      <c r="C2937" s="9">
        <f>$E$4*Table154[[#This Row],[Potenza media oraria consumata normalizzata]]</f>
        <v>22.598509630383273</v>
      </c>
    </row>
    <row r="2938" x14ac:dyDescent="0.25">
      <c r="A2938" s="4">
        <v>43588.333473784725</v>
      </c>
      <c r="B2938">
        <v>8.3628432936490592E-5</v>
      </c>
      <c r="C2938" s="9">
        <f>$E$4*Table154[[#This Row],[Potenza media oraria consumata normalizzata]]</f>
        <v>25.949902740193032</v>
      </c>
    </row>
    <row r="2939" x14ac:dyDescent="0.25">
      <c r="A2939" s="4">
        <v>43588.375140509263</v>
      </c>
      <c r="B2939">
        <v>7.751637065935501E-5</v>
      </c>
      <c r="C2939" s="9">
        <f>$E$4*Table154[[#This Row],[Potenza media oraria consumata normalizzata]]</f>
        <v>24.053329815597859</v>
      </c>
    </row>
    <row r="2940" x14ac:dyDescent="0.25">
      <c r="A2940" s="4">
        <v>43588.4168072338</v>
      </c>
      <c r="B2940">
        <v>7.5367531033347244E-5</v>
      </c>
      <c r="C2940" s="9">
        <f>$E$4*Table154[[#This Row],[Potenza media oraria consumata normalizzata]]</f>
        <v>23.386544879647651</v>
      </c>
    </row>
    <row r="2941" x14ac:dyDescent="0.25">
      <c r="A2941" s="4">
        <v>43588.45847395833</v>
      </c>
      <c r="B2941">
        <v>1.0824436036006259E-4</v>
      </c>
      <c r="C2941" s="9">
        <f>$E$4*Table154[[#This Row],[Potenza media oraria consumata normalizzata]]</f>
        <v>33.588225019727425</v>
      </c>
    </row>
    <row r="2942" x14ac:dyDescent="0.25">
      <c r="A2942" s="4">
        <v>43588.500140682867</v>
      </c>
      <c r="B2942">
        <v>1.0038985209601837E-4</v>
      </c>
      <c r="C2942" s="9">
        <f>$E$4*Table154[[#This Row],[Potenza media oraria consumata normalizzata]]</f>
        <v>31.1509711053945</v>
      </c>
    </row>
    <row r="2943" x14ac:dyDescent="0.25">
      <c r="A2943" s="4">
        <v>43588.541807407404</v>
      </c>
      <c r="B2943">
        <v>6.8087889431833943E-5</v>
      </c>
      <c r="C2943" s="9">
        <f>$E$4*Table154[[#This Row],[Potenza media oraria consumata normalizzata]]</f>
        <v>21.127672090698074</v>
      </c>
    </row>
    <row r="2944" x14ac:dyDescent="0.25">
      <c r="A2944" s="4">
        <v>43588.583474131941</v>
      </c>
      <c r="B2944">
        <v>7.278083142226005E-5</v>
      </c>
      <c r="C2944" s="9">
        <f>$E$4*Table154[[#This Row],[Potenza media oraria consumata normalizzata]]</f>
        <v>22.583891990327295</v>
      </c>
    </row>
    <row r="2945" x14ac:dyDescent="0.25">
      <c r="A2945" s="4">
        <v>43588.625140856479</v>
      </c>
      <c r="B2945">
        <v>8.2846425951345619E-5</v>
      </c>
      <c r="C2945" s="9">
        <f>$E$4*Table154[[#This Row],[Potenza media oraria consumata normalizzata]]</f>
        <v>25.707245972702545</v>
      </c>
    </row>
    <row r="2946" x14ac:dyDescent="0.25">
      <c r="A2946" s="4">
        <v>43588.666807581016</v>
      </c>
      <c r="B2946">
        <v>7.6600135885899773E-5</v>
      </c>
      <c r="C2946" s="9">
        <f>$E$4*Table154[[#This Row],[Potenza media oraria consumata normalizzata]]</f>
        <v>23.769022165394698</v>
      </c>
    </row>
    <row r="2947" x14ac:dyDescent="0.25">
      <c r="A2947" s="4">
        <v>43588.708474305553</v>
      </c>
      <c r="B2947">
        <v>8.8850486251020939E-5</v>
      </c>
      <c r="C2947" s="9">
        <f>$E$4*Table154[[#This Row],[Potenza media oraria consumata normalizzata]]</f>
        <v>27.570305883691798</v>
      </c>
    </row>
    <row r="2948" x14ac:dyDescent="0.25">
      <c r="A2948" s="4">
        <v>43588.75014103009</v>
      </c>
      <c r="B2948">
        <v>1.1581197289925032E-4</v>
      </c>
      <c r="C2948" s="9">
        <f>$E$4*Table154[[#This Row],[Potenza media oraria consumata normalizzata]]</f>
        <v>35.936455190637375</v>
      </c>
    </row>
    <row r="2949" x14ac:dyDescent="0.25">
      <c r="A2949" s="4">
        <v>43588.791807754627</v>
      </c>
      <c r="B2949">
        <v>1.0437336643747052E-4</v>
      </c>
      <c r="C2949" s="9">
        <f>$E$4*Table154[[#This Row],[Potenza media oraria consumata normalizzata]]</f>
        <v>32.387055605547104</v>
      </c>
    </row>
    <row r="2950" x14ac:dyDescent="0.25">
      <c r="A2950" s="4">
        <v>43588.833474479165</v>
      </c>
      <c r="B2950">
        <v>6.1881272985330913E-5</v>
      </c>
      <c r="C2950" s="9">
        <f>$E$4*Table154[[#This Row],[Potenza media oraria consumata normalizzata]]</f>
        <v>19.201759007348183</v>
      </c>
    </row>
    <row r="2951" x14ac:dyDescent="0.25">
      <c r="A2951" s="4">
        <v>43588.875141203702</v>
      </c>
      <c r="B2951">
        <v>7.0578166462690163E-5</v>
      </c>
      <c r="C2951" s="9">
        <f>$E$4*Table154[[#This Row],[Potenza media oraria consumata normalizzata]]</f>
        <v>21.900405053372758</v>
      </c>
    </row>
    <row r="2952" x14ac:dyDescent="0.25">
      <c r="A2952" s="4">
        <v>43588.916807928239</v>
      </c>
      <c r="B2952">
        <v>9.2502746754039088E-5</v>
      </c>
      <c r="C2952" s="9">
        <f>$E$4*Table154[[#This Row],[Potenza media oraria consumata normalizzata]]</f>
        <v>28.70360231777833</v>
      </c>
    </row>
    <row r="2953" x14ac:dyDescent="0.25">
      <c r="A2953" s="4">
        <v>43588.958474652776</v>
      </c>
      <c r="B2953">
        <v>7.1881098412056877E-5</v>
      </c>
      <c r="C2953" s="9">
        <f>$E$4*Table154[[#This Row],[Potenza media oraria consumata normalizzata]]</f>
        <v>22.304704837261248</v>
      </c>
    </row>
    <row r="2954" x14ac:dyDescent="0.25">
      <c r="A2954" s="4">
        <v>43589.000141377313</v>
      </c>
      <c r="B2954">
        <v>7.9239910731471186E-5</v>
      </c>
      <c r="C2954" s="9">
        <f>$E$4*Table154[[#This Row],[Potenza media oraria consumata normalizzata]]</f>
        <v>24.588144299975507</v>
      </c>
    </row>
    <row r="2955" x14ac:dyDescent="0.25">
      <c r="A2955" s="4">
        <v>43589.041808101851</v>
      </c>
      <c r="B2955">
        <v>7.0507016373236691E-5</v>
      </c>
      <c r="C2955" s="9">
        <f>$E$4*Table154[[#This Row],[Potenza media oraria consumata normalizzata]]</f>
        <v>21.878327180615344</v>
      </c>
    </row>
    <row r="2956" x14ac:dyDescent="0.25">
      <c r="A2956" s="4">
        <v>43589.083474826388</v>
      </c>
      <c r="B2956">
        <v>7.7068692412729707E-5</v>
      </c>
      <c r="C2956" s="9">
        <f>$E$4*Table154[[#This Row],[Potenza media oraria consumata normalizzata]]</f>
        <v>23.914415255670029</v>
      </c>
    </row>
    <row r="2957" x14ac:dyDescent="0.25">
      <c r="A2957" s="4">
        <v>43589.125141550925</v>
      </c>
      <c r="B2957">
        <v>7.7790912089238581E-5</v>
      </c>
      <c r="C2957" s="9">
        <f>$E$4*Table154[[#This Row],[Potenza media oraria consumata normalizzata]]</f>
        <v>24.138520021290731</v>
      </c>
    </row>
    <row r="2958" x14ac:dyDescent="0.25">
      <c r="A2958" s="4">
        <v>43589.166808275462</v>
      </c>
      <c r="B2958">
        <v>8.5533466463416066E-5</v>
      </c>
      <c r="C2958" s="9">
        <f>$E$4*Table154[[#This Row],[Potenza media oraria consumata normalizzata]]</f>
        <v>26.541034643598007</v>
      </c>
    </row>
    <row r="2959" x14ac:dyDescent="0.25">
      <c r="A2959" s="4">
        <v>43589.208474999999</v>
      </c>
      <c r="B2959">
        <v>9.2709565170491241E-5</v>
      </c>
      <c r="C2959" s="9">
        <f>$E$4*Table154[[#This Row],[Potenza media oraria consumata normalizzata]]</f>
        <v>28.767778072403431</v>
      </c>
    </row>
    <row r="2960" x14ac:dyDescent="0.25">
      <c r="A2960" s="4">
        <v>43589.250141724537</v>
      </c>
      <c r="B2960">
        <v>9.7890325009453486E-5</v>
      </c>
      <c r="C2960" s="9">
        <f>$E$4*Table154[[#This Row],[Potenza media oraria consumata normalizzata]]</f>
        <v>30.375367850433417</v>
      </c>
    </row>
    <row r="2961" x14ac:dyDescent="0.25">
      <c r="A2961" s="4">
        <v>43589.291808449074</v>
      </c>
      <c r="B2961">
        <v>1.0248599591773408E-4</v>
      </c>
      <c r="C2961" s="9">
        <f>$E$4*Table154[[#This Row],[Potenza media oraria consumata normalizzata]]</f>
        <v>31.801404533272887</v>
      </c>
    </row>
    <row r="2962" x14ac:dyDescent="0.25">
      <c r="A2962" s="4">
        <v>43589.333475173611</v>
      </c>
      <c r="B2962">
        <v>8.7165349145358726E-5</v>
      </c>
      <c r="C2962" s="9">
        <f>$E$4*Table154[[#This Row],[Potenza media oraria consumata normalizzata]]</f>
        <v>27.047407839804812</v>
      </c>
    </row>
    <row r="2963" x14ac:dyDescent="0.25">
      <c r="A2963" s="4">
        <v>43589.375141898148</v>
      </c>
      <c r="B2963">
        <v>1.0852207848989532E-4</v>
      </c>
      <c r="C2963" s="9">
        <f>$E$4*Table154[[#This Row],[Potenza media oraria consumata normalizzata]]</f>
        <v>33.674400955414519</v>
      </c>
    </row>
    <row r="2964" x14ac:dyDescent="0.25">
      <c r="A2964" s="4">
        <v>43589.416808622685</v>
      </c>
      <c r="B2964">
        <v>9.352939835131853E-5</v>
      </c>
      <c r="C2964" s="9">
        <f>$E$4*Table154[[#This Row],[Potenza media oraria consumata normalizzata]]</f>
        <v>29.022172308414138</v>
      </c>
    </row>
    <row r="2965" x14ac:dyDescent="0.25">
      <c r="A2965" s="4">
        <v>43589.458475347223</v>
      </c>
      <c r="B2965">
        <v>8.4216635281920339E-5</v>
      </c>
      <c r="C2965" s="9">
        <f>$E$4*Table154[[#This Row],[Potenza media oraria consumata normalizzata]]</f>
        <v>26.13242192797988</v>
      </c>
    </row>
    <row r="2966" x14ac:dyDescent="0.25">
      <c r="A2966" s="4">
        <v>43589.50014207176</v>
      </c>
      <c r="B2966">
        <v>9.7278552881779773E-5</v>
      </c>
      <c r="C2966" s="9">
        <f>$E$4*Table154[[#This Row],[Potenza media oraria consumata normalizzata]]</f>
        <v>30.185534959216263</v>
      </c>
    </row>
    <row r="2967" x14ac:dyDescent="0.25">
      <c r="A2967" s="4">
        <v>43589.541808796297</v>
      </c>
      <c r="B2967">
        <v>1.0956826576857345E-4</v>
      </c>
      <c r="C2967" s="9">
        <f>$E$4*Table154[[#This Row],[Potenza media oraria consumata normalizzata]]</f>
        <v>33.99903286798834</v>
      </c>
    </row>
    <row r="2968" x14ac:dyDescent="0.25">
      <c r="A2968" s="4">
        <v>43589.583475520834</v>
      </c>
      <c r="B2968">
        <v>9.5566927517970563E-5</v>
      </c>
      <c r="C2968" s="9">
        <f>$E$4*Table154[[#This Row],[Potenza media oraria consumata normalizzata]]</f>
        <v>29.654417608826265</v>
      </c>
    </row>
    <row r="2969" x14ac:dyDescent="0.25">
      <c r="A2969" s="4">
        <v>43589.625142245372</v>
      </c>
      <c r="B2969">
        <v>6.0724848916522442E-5</v>
      </c>
      <c r="C2969" s="9">
        <f>$E$4*Table154[[#This Row],[Potenza media oraria consumata normalizzata]]</f>
        <v>18.842920618796914</v>
      </c>
    </row>
    <row r="2970" x14ac:dyDescent="0.25">
      <c r="A2970" s="4">
        <v>43589.666808969909</v>
      </c>
      <c r="B2970">
        <v>9.5281834992955188E-5</v>
      </c>
      <c r="C2970" s="9">
        <f>$E$4*Table154[[#This Row],[Potenza media oraria consumata normalizzata]]</f>
        <v>29.565953398313994</v>
      </c>
    </row>
    <row r="2971" x14ac:dyDescent="0.25">
      <c r="A2971" s="4">
        <v>43589.708475694446</v>
      </c>
      <c r="B2971">
        <v>1.0758690354473753E-4</v>
      </c>
      <c r="C2971" s="9">
        <f>$E$4*Table154[[#This Row],[Potenza media oraria consumata normalizzata]]</f>
        <v>33.38421616993206</v>
      </c>
    </row>
    <row r="2972" x14ac:dyDescent="0.25">
      <c r="A2972" s="4">
        <v>43589.750142418983</v>
      </c>
      <c r="B2972">
        <v>1.3099716920562669E-4</v>
      </c>
      <c r="C2972" s="9">
        <f>$E$4*Table154[[#This Row],[Potenza media oraria consumata normalizzata]]</f>
        <v>40.648421604505963</v>
      </c>
    </row>
    <row r="2973" x14ac:dyDescent="0.25">
      <c r="A2973" s="4">
        <v>43589.79180914352</v>
      </c>
      <c r="B2973">
        <v>1.2953513692859651E-4</v>
      </c>
      <c r="C2973" s="9">
        <f>$E$4*Table154[[#This Row],[Potenza media oraria consumata normalizzata]]</f>
        <v>40.194752988943499</v>
      </c>
    </row>
    <row r="2974" x14ac:dyDescent="0.25">
      <c r="A2974" s="4">
        <v>43589.833475868058</v>
      </c>
      <c r="B2974">
        <v>9.0931682567701877E-5</v>
      </c>
      <c r="C2974" s="9">
        <f>$E$4*Table154[[#This Row],[Potenza media oraria consumata normalizzata]]</f>
        <v>28.216101100757893</v>
      </c>
    </row>
    <row r="2975" x14ac:dyDescent="0.25">
      <c r="A2975" s="4">
        <v>43589.875142592595</v>
      </c>
      <c r="B2975">
        <v>1.1260716465103666E-4</v>
      </c>
      <c r="C2975" s="9">
        <f>$E$4*Table154[[#This Row],[Potenza media oraria consumata normalizzata]]</f>
        <v>34.942003191216678</v>
      </c>
    </row>
    <row r="2976" x14ac:dyDescent="0.25">
      <c r="A2976" s="4">
        <v>43589.916809317132</v>
      </c>
      <c r="B2976">
        <v>9.5613203637960682E-5</v>
      </c>
      <c r="C2976" s="9">
        <f>$E$4*Table154[[#This Row],[Potenza media oraria consumata normalizzata]]</f>
        <v>29.668777088859201</v>
      </c>
    </row>
    <row r="2977" x14ac:dyDescent="0.25">
      <c r="A2977" s="4">
        <v>43589.958476041669</v>
      </c>
      <c r="B2977">
        <v>8.5188608700553474E-5</v>
      </c>
      <c r="C2977" s="9">
        <f>$E$4*Table154[[#This Row],[Potenza media oraria consumata normalizzata]]</f>
        <v>26.434025279781743</v>
      </c>
    </row>
    <row r="2978" x14ac:dyDescent="0.25">
      <c r="A2978" s="4">
        <v>43590.000142766206</v>
      </c>
      <c r="B2978">
        <v>6.5459610093218754E-5</v>
      </c>
      <c r="C2978" s="9">
        <f>$E$4*Table154[[#This Row],[Potenza media oraria consumata normalizzata]]</f>
        <v>20.312117011925778</v>
      </c>
    </row>
    <row r="2979" x14ac:dyDescent="0.25">
      <c r="A2979" s="4">
        <v>43590.041809490744</v>
      </c>
      <c r="B2979">
        <v>7.887044781315469E-5</v>
      </c>
      <c r="C2979" s="9">
        <f>$E$4*Table154[[#This Row],[Potenza media oraria consumata normalizzata]]</f>
        <v>24.4734999564219</v>
      </c>
    </row>
    <row r="2980" x14ac:dyDescent="0.25">
      <c r="A2980" s="4">
        <v>43590.083476215281</v>
      </c>
      <c r="B2980">
        <v>7.4350476168953447E-5</v>
      </c>
      <c r="C2980" s="9">
        <f>$E$4*Table154[[#This Row],[Potenza media oraria consumata normalizzata]]</f>
        <v>23.070952755226255</v>
      </c>
    </row>
    <row r="2981" x14ac:dyDescent="0.25">
      <c r="A2981" s="4">
        <v>43590.125142939818</v>
      </c>
      <c r="B2981">
        <v>6.1554127942394757E-5</v>
      </c>
      <c r="C2981" s="9">
        <f>$E$4*Table154[[#This Row],[Potenza media oraria consumata normalizzata]]</f>
        <v>19.100245900525092</v>
      </c>
    </row>
    <row r="2982" x14ac:dyDescent="0.25">
      <c r="A2982" s="4">
        <v>43590.166809664355</v>
      </c>
      <c r="B2982">
        <v>8.7199967184560729E-5</v>
      </c>
      <c r="C2982" s="9">
        <f>$E$4*Table154[[#This Row],[Potenza media oraria consumata normalizzata]]</f>
        <v>27.058149817369195</v>
      </c>
    </row>
    <row r="2983" x14ac:dyDescent="0.25">
      <c r="A2983" s="4">
        <v>43590.208476388892</v>
      </c>
      <c r="B2983">
        <v>8.6044655213677413E-5</v>
      </c>
      <c r="C2983" s="9">
        <f>$E$4*Table154[[#This Row],[Potenza media oraria consumata normalizzata]]</f>
        <v>26.699656512804101</v>
      </c>
    </row>
    <row r="2984" x14ac:dyDescent="0.25">
      <c r="A2984" s="4">
        <v>43590.250143113422</v>
      </c>
      <c r="B2984">
        <v>1.0004786084657625E-4</v>
      </c>
      <c r="C2984" s="9">
        <f>$E$4*Table154[[#This Row],[Potenza media oraria consumata normalizzata]]</f>
        <v>31.04485122069261</v>
      </c>
    </row>
    <row r="2985" x14ac:dyDescent="0.25">
      <c r="A2985" s="4">
        <v>43590.29180983796</v>
      </c>
      <c r="B2985">
        <v>1.0205683154427814E-4</v>
      </c>
      <c r="C2985" s="9">
        <f>$E$4*Table154[[#This Row],[Potenza media oraria consumata normalizzata]]</f>
        <v>31.668234828189505</v>
      </c>
    </row>
    <row r="2986" x14ac:dyDescent="0.25">
      <c r="A2986" s="4">
        <v>43590.333476562497</v>
      </c>
      <c r="B2986">
        <v>9.9734359464166486E-5</v>
      </c>
      <c r="C2986" s="9">
        <f>$E$4*Table154[[#This Row],[Potenza media oraria consumata normalizzata]]</f>
        <v>30.947571741730862</v>
      </c>
    </row>
    <row r="2987" x14ac:dyDescent="0.25">
      <c r="A2987" s="4">
        <v>43590.375143287034</v>
      </c>
      <c r="B2987">
        <v>9.457387620164652E-5</v>
      </c>
      <c r="C2987" s="9">
        <f>$E$4*Table154[[#This Row],[Potenza media oraria consumata normalizzata]]</f>
        <v>29.346273785370915</v>
      </c>
    </row>
    <row r="2988" x14ac:dyDescent="0.25">
      <c r="A2988" s="4">
        <v>43590.416810011571</v>
      </c>
      <c r="B2988">
        <v>9.3499232522991794E-5</v>
      </c>
      <c r="C2988" s="9">
        <f>$E$4*Table154[[#This Row],[Potenza media oraria consumata normalizzata]]</f>
        <v>29.012811851884354</v>
      </c>
    </row>
    <row r="2989" x14ac:dyDescent="0.25">
      <c r="A2989" s="4">
        <v>43590.458476736108</v>
      </c>
      <c r="B2989">
        <v>1.1491684085663407E-4</v>
      </c>
      <c r="C2989" s="9">
        <f>$E$4*Table154[[#This Row],[Potenza media oraria consumata normalizzata]]</f>
        <v>35.658695717813551</v>
      </c>
    </row>
    <row r="2990" x14ac:dyDescent="0.25">
      <c r="A2990" s="4">
        <v>43590.500143460646</v>
      </c>
      <c r="B2990">
        <v>1.1250234354739108E-4</v>
      </c>
      <c r="C2990" s="9">
        <f>$E$4*Table154[[#This Row],[Potenza media oraria consumata normalizzata]]</f>
        <v>34.909477202755454</v>
      </c>
    </row>
    <row r="2991" x14ac:dyDescent="0.25">
      <c r="A2991" s="4">
        <v>43590.541810185183</v>
      </c>
      <c r="B2991">
        <v>1.1669724222622445E-4</v>
      </c>
      <c r="C2991" s="9">
        <f>$E$4*Table154[[#This Row],[Potenza media oraria consumata normalizzata]]</f>
        <v>36.21115426279745</v>
      </c>
    </row>
    <row r="2992" x14ac:dyDescent="0.25">
      <c r="A2992" s="4">
        <v>43590.58347690972</v>
      </c>
      <c r="B2992">
        <v>9.3902633623104529E-5</v>
      </c>
      <c r="C2992" s="9">
        <f>$E$4*Table154[[#This Row],[Potenza media oraria consumata normalizzata]]</f>
        <v>29.137987213249335</v>
      </c>
    </row>
    <row r="2993" x14ac:dyDescent="0.25">
      <c r="A2993" s="4">
        <v>43590.625143634257</v>
      </c>
      <c r="B2993">
        <v>1.1465088341324109E-4</v>
      </c>
      <c r="C2993" s="9">
        <f>$E$4*Table154[[#This Row],[Potenza media oraria consumata normalizzata]]</f>
        <v>35.576169123128707</v>
      </c>
    </row>
    <row r="2994" x14ac:dyDescent="0.25">
      <c r="A2994" s="4">
        <v>43590.666810358794</v>
      </c>
      <c r="B2994">
        <v>9.9927250103813603E-5</v>
      </c>
      <c r="C2994" s="9">
        <f>$E$4*Table154[[#This Row],[Potenza media oraria consumata normalizzata]]</f>
        <v>31.007425707213361</v>
      </c>
    </row>
    <row r="2995" x14ac:dyDescent="0.25">
      <c r="A2995" s="4">
        <v>43590.708477083332</v>
      </c>
      <c r="B2995">
        <v>9.2185401541863235E-5</v>
      </c>
      <c r="C2995" s="9">
        <f>$E$4*Table154[[#This Row],[Potenza media oraria consumata normalizzata]]</f>
        <v>28.605130098440164</v>
      </c>
    </row>
    <row r="2996" x14ac:dyDescent="0.25">
      <c r="A2996" s="4">
        <v>43590.750143807869</v>
      </c>
      <c r="B2996">
        <v>1.5764167263952595E-4</v>
      </c>
      <c r="C2996" s="9">
        <f>$E$4*Table154[[#This Row],[Potenza media oraria consumata normalizzata]]</f>
        <v>48.916211020044905</v>
      </c>
    </row>
    <row r="2997" x14ac:dyDescent="0.25">
      <c r="A2997" s="4">
        <v>43590.791810532406</v>
      </c>
      <c r="B2997">
        <v>1.2468861676721355E-4</v>
      </c>
      <c r="C2997" s="9">
        <f>$E$4*Table154[[#This Row],[Potenza media oraria consumata normalizzata]]</f>
        <v>38.690877782866366</v>
      </c>
    </row>
    <row r="2998" x14ac:dyDescent="0.25">
      <c r="A2998" s="4">
        <v>43590.833477256943</v>
      </c>
      <c r="B2998">
        <v>1.1531457889350025E-4</v>
      </c>
      <c r="C2998" s="9">
        <f>$E$4*Table154[[#This Row],[Potenza media oraria consumata normalizzata]]</f>
        <v>35.782113830653124</v>
      </c>
    </row>
    <row r="2999" x14ac:dyDescent="0.25">
      <c r="A2999" s="4">
        <v>43590.875143981481</v>
      </c>
      <c r="B2999">
        <v>9.3967666409213338E-5</v>
      </c>
      <c r="C2999" s="9">
        <f>$E$4*Table154[[#This Row],[Potenza media oraria consumata normalizzata]]</f>
        <v>29.158166886778901</v>
      </c>
    </row>
    <row r="3000" x14ac:dyDescent="0.25">
      <c r="A3000" s="4">
        <v>43590.916810706018</v>
      </c>
      <c r="B3000">
        <v>1.0026368521658247E-4</v>
      </c>
      <c r="C3000" s="9">
        <f>$E$4*Table154[[#This Row],[Potenza media oraria consumata normalizzata]]</f>
        <v>31.111821522705544</v>
      </c>
    </row>
    <row r="3001" x14ac:dyDescent="0.25">
      <c r="A3001" s="4">
        <v>43590.958477430555</v>
      </c>
      <c r="B3001">
        <v>7.1117080172733731E-5</v>
      </c>
      <c r="C3001" s="9">
        <f>$E$4*Table154[[#This Row],[Potenza media oraria consumata normalizzata]]</f>
        <v>22.067629977599278</v>
      </c>
    </row>
    <row r="3002" x14ac:dyDescent="0.25">
      <c r="A3002" s="4">
        <v>43591.000144155092</v>
      </c>
      <c r="B3002">
        <v>8.4445382964223222E-5</v>
      </c>
      <c r="C3002" s="9">
        <f>$E$4*Table154[[#This Row],[Potenza media oraria consumata normalizzata]]</f>
        <v>26.203402333798465</v>
      </c>
    </row>
    <row r="3003" x14ac:dyDescent="0.25">
      <c r="A3003" s="4">
        <v>43591.041810879629</v>
      </c>
      <c r="B3003">
        <v>6.9276414615986162E-5</v>
      </c>
      <c r="C3003" s="9">
        <f>$E$4*Table154[[#This Row],[Potenza media oraria consumata normalizzata]]</f>
        <v>21.496471455340505</v>
      </c>
    </row>
    <row r="3004" x14ac:dyDescent="0.25">
      <c r="A3004" s="4">
        <v>43591.083477604167</v>
      </c>
      <c r="B3004">
        <v>8.2803363363650339E-5</v>
      </c>
      <c r="C3004" s="9">
        <f>$E$4*Table154[[#This Row],[Potenza media oraria consumata normalizzata]]</f>
        <v>25.693883651740702</v>
      </c>
    </row>
    <row r="3005" x14ac:dyDescent="0.25">
      <c r="A3005" s="4">
        <v>43591.125144328704</v>
      </c>
      <c r="B3005">
        <v>8.6350971734595145E-5</v>
      </c>
      <c r="C3005" s="9">
        <f>$E$4*Table154[[#This Row],[Potenza media oraria consumata normalizzata]]</f>
        <v>26.794706529244873</v>
      </c>
    </row>
    <row r="3006" x14ac:dyDescent="0.25">
      <c r="A3006" s="4">
        <v>43591.166811053241</v>
      </c>
      <c r="B3006">
        <v>8.4441837650788115E-5</v>
      </c>
      <c r="C3006" s="9">
        <f>$E$4*Table154[[#This Row],[Potenza media oraria consumata normalizzata]]</f>
        <v>26.202302223039553</v>
      </c>
    </row>
    <row r="3007" x14ac:dyDescent="0.25">
      <c r="A3007" s="4">
        <v>43591.208477777778</v>
      </c>
      <c r="B3007">
        <v>8.2926491172030157E-5</v>
      </c>
      <c r="C3007" s="9">
        <f>$E$4*Table154[[#This Row],[Potenza media oraria consumata normalizzata]]</f>
        <v>25.732090210680958</v>
      </c>
    </row>
    <row r="3008" x14ac:dyDescent="0.25">
      <c r="A3008" s="4">
        <v>43591.250144502315</v>
      </c>
      <c r="B3008">
        <v>7.9936334346679833E-5</v>
      </c>
      <c r="C3008" s="9">
        <f>$E$4*Table154[[#This Row],[Potenza media oraria consumata normalizzata]]</f>
        <v>24.804244547774751</v>
      </c>
    </row>
    <row r="3009" x14ac:dyDescent="0.25">
      <c r="A3009" s="4">
        <v>43591.291811226853</v>
      </c>
      <c r="B3009">
        <v>9.2288734140808253E-5</v>
      </c>
      <c r="C3009" s="9">
        <f>$E$4*Table154[[#This Row],[Potenza media oraria consumata normalizzata]]</f>
        <v>28.6371942038928</v>
      </c>
    </row>
    <row r="3010" x14ac:dyDescent="0.25">
      <c r="A3010" s="4">
        <v>43591.33347795139</v>
      </c>
      <c r="B3010">
        <v>9.829919252182738E-5</v>
      </c>
      <c r="C3010" s="9">
        <f>$E$4*Table154[[#This Row],[Potenza media oraria consumata normalizzata]]</f>
        <v>30.502239439523038</v>
      </c>
    </row>
    <row r="3011" x14ac:dyDescent="0.25">
      <c r="A3011" s="4">
        <v>43591.375144675927</v>
      </c>
      <c r="B3011">
        <v>7.6263508991619453E-5</v>
      </c>
      <c r="C3011" s="9">
        <f>$E$4*Table154[[#This Row],[Potenza media oraria consumata normalizzata]]</f>
        <v>23.664566840099518</v>
      </c>
    </row>
    <row r="3012" x14ac:dyDescent="0.25">
      <c r="A3012" s="4">
        <v>43591.416811400464</v>
      </c>
      <c r="B3012">
        <v>1.1491920173674134E-4</v>
      </c>
      <c r="C3012" s="9">
        <f>$E$4*Table154[[#This Row],[Potenza media oraria consumata normalizzata]]</f>
        <v>35.659428298910839</v>
      </c>
    </row>
    <row r="3013" x14ac:dyDescent="0.25">
      <c r="A3013" s="4">
        <v>43591.458478125001</v>
      </c>
      <c r="B3013">
        <v>1.2147687178967164E-4</v>
      </c>
      <c r="C3013" s="9">
        <f>$E$4*Table154[[#This Row],[Potenza media oraria consumata normalizzata]]</f>
        <v>37.694273316335106</v>
      </c>
    </row>
    <row r="3014" x14ac:dyDescent="0.25">
      <c r="A3014" s="4">
        <v>43591.500144849539</v>
      </c>
      <c r="B3014">
        <v>9.0414942858722079E-5</v>
      </c>
      <c r="C3014" s="9">
        <f>$E$4*Table154[[#This Row],[Potenza media oraria consumata normalizzata]]</f>
        <v>28.05575676906146</v>
      </c>
    </row>
    <row r="3015" x14ac:dyDescent="0.25">
      <c r="A3015" s="4">
        <v>43591.541811574076</v>
      </c>
      <c r="B3015">
        <v>9.9171233547754232E-5</v>
      </c>
      <c r="C3015" s="9">
        <f>$E$4*Table154[[#This Row],[Potenza media oraria consumata normalizzata]]</f>
        <v>30.772833769868139</v>
      </c>
    </row>
    <row r="3016" x14ac:dyDescent="0.25">
      <c r="A3016" s="4">
        <v>43591.583478298613</v>
      </c>
      <c r="B3016">
        <v>9.0516630634686655E-5</v>
      </c>
      <c r="C3016" s="9">
        <f>$E$4*Table154[[#This Row],[Potenza media oraria consumata normalizzata]]</f>
        <v>28.08731048594327</v>
      </c>
    </row>
    <row r="3017" x14ac:dyDescent="0.25">
      <c r="A3017" s="4">
        <v>43591.62514502315</v>
      </c>
      <c r="B3017">
        <v>1.0221832216512592E-4</v>
      </c>
      <c r="C3017" s="9">
        <f>$E$4*Table154[[#This Row],[Potenza media oraria consumata normalizzata]]</f>
        <v>31.718345367838573</v>
      </c>
    </row>
    <row r="3018" x14ac:dyDescent="0.25">
      <c r="A3018" s="4">
        <v>43591.666811747687</v>
      </c>
      <c r="B3018">
        <v>1.0752121520678709E-4</v>
      </c>
      <c r="C3018" s="9">
        <f>$E$4*Table154[[#This Row],[Potenza media oraria consumata normalizzata]]</f>
        <v>33.363833078666033</v>
      </c>
    </row>
    <row r="3019" x14ac:dyDescent="0.25">
      <c r="A3019" s="4">
        <v>43591.708478472225</v>
      </c>
      <c r="B3019">
        <v>9.2886714637276159E-5</v>
      </c>
      <c r="C3019" s="9">
        <f>$E$4*Table154[[#This Row],[Potenza media oraria consumata normalizzata]]</f>
        <v>28.822747551946794</v>
      </c>
    </row>
    <row r="3020" x14ac:dyDescent="0.25">
      <c r="A3020" s="4">
        <v>43591.750145196762</v>
      </c>
      <c r="B3020">
        <v>1.0862300985404313E-4</v>
      </c>
      <c r="C3020" s="9">
        <f>$E$4*Table154[[#This Row],[Potenza media oraria consumata normalizzata]]</f>
        <v>33.705719957709583</v>
      </c>
    </row>
    <row r="3021" x14ac:dyDescent="0.25">
      <c r="A3021" s="4">
        <v>43591.791811921299</v>
      </c>
      <c r="B3021">
        <v>1.1679928281518669E-4</v>
      </c>
      <c r="C3021" s="9">
        <f>$E$4*Table154[[#This Row],[Potenza media oraria consumata normalizzata]]</f>
        <v>36.242817457552434</v>
      </c>
    </row>
    <row r="3022" x14ac:dyDescent="0.25">
      <c r="A3022" s="4">
        <v>43591.833478645836</v>
      </c>
      <c r="B3022">
        <v>1.2784951131174498E-4</v>
      </c>
      <c r="C3022" s="9">
        <f>$E$4*Table154[[#This Row],[Potenza media oraria consumata normalizzata]]</f>
        <v>39.671703360034471</v>
      </c>
    </row>
    <row r="3023" x14ac:dyDescent="0.25">
      <c r="A3023" s="4">
        <v>43591.875145370374</v>
      </c>
      <c r="B3023">
        <v>1.2031521237823632E-4</v>
      </c>
      <c r="C3023" s="9">
        <f>$E$4*Table154[[#This Row],[Potenza media oraria consumata normalizzata]]</f>
        <v>37.333810400966733</v>
      </c>
    </row>
    <row r="3024" x14ac:dyDescent="0.25">
      <c r="A3024" s="4">
        <v>43591.916812094911</v>
      </c>
      <c r="B3024">
        <v>1.0043173444405555E-4</v>
      </c>
      <c r="C3024" s="9">
        <f>$E$4*Table154[[#This Row],[Potenza media oraria consumata normalizzata]]</f>
        <v>31.163967197990438</v>
      </c>
    </row>
    <row r="3025" x14ac:dyDescent="0.25">
      <c r="A3025" s="4">
        <v>43591.958478819448</v>
      </c>
      <c r="B3025">
        <v>8.9563823397671846E-5</v>
      </c>
      <c r="C3025" s="9">
        <f>$E$4*Table154[[#This Row],[Potenza media oraria consumata normalizzata]]</f>
        <v>27.791654400297574</v>
      </c>
    </row>
    <row r="3026" x14ac:dyDescent="0.25">
      <c r="A3026" s="4">
        <v>43592.000145543978</v>
      </c>
      <c r="B3026">
        <v>5.4209264150686725E-5</v>
      </c>
      <c r="C3026" s="9">
        <f>$E$4*Table154[[#This Row],[Potenza media oraria consumata normalizzata]]</f>
        <v>16.821134665958091</v>
      </c>
    </row>
    <row r="3027" x14ac:dyDescent="0.25">
      <c r="A3027" s="4">
        <v>43592.041812268515</v>
      </c>
      <c r="B3027">
        <v>6.3510721691836154E-5</v>
      </c>
      <c r="C3027" s="9">
        <f>$E$4*Table154[[#This Row],[Potenza media oraria consumata normalizzata]]</f>
        <v>19.707376940976758</v>
      </c>
    </row>
    <row r="3028" x14ac:dyDescent="0.25">
      <c r="A3028" s="4">
        <v>43592.083478993052</v>
      </c>
      <c r="B3028">
        <v>6.0230730063196431E-5</v>
      </c>
      <c r="C3028" s="9">
        <f>$E$4*Table154[[#This Row],[Potenza media oraria consumata normalizzata]]</f>
        <v>18.689595538609854</v>
      </c>
    </row>
    <row r="3029" x14ac:dyDescent="0.25">
      <c r="A3029" s="4">
        <v>43592.125145717589</v>
      </c>
      <c r="B3029">
        <v>7.6830287846583938E-5</v>
      </c>
      <c r="C3029" s="9">
        <f>$E$4*Table154[[#This Row],[Potenza media oraria consumata normalizzata]]</f>
        <v>23.840438318794995</v>
      </c>
    </row>
    <row r="3030" x14ac:dyDescent="0.25">
      <c r="A3030" s="4">
        <v>43592.166812442127</v>
      </c>
      <c r="B3030">
        <v>8.8985865094552298E-5</v>
      </c>
      <c r="C3030" s="9">
        <f>$E$4*Table154[[#This Row],[Potenza media oraria consumata normalizzata]]</f>
        <v>27.612313938839577</v>
      </c>
    </row>
    <row r="3031" x14ac:dyDescent="0.25">
      <c r="A3031" s="4">
        <v>43592.208479166664</v>
      </c>
      <c r="B3031">
        <v>9.1345038373477194E-5</v>
      </c>
      <c r="C3031" s="9">
        <f>$E$4*Table154[[#This Row],[Potenza media oraria consumata normalizzata]]</f>
        <v>28.344365407289974</v>
      </c>
    </row>
    <row r="3032" x14ac:dyDescent="0.25">
      <c r="A3032" s="4">
        <v>43592.250145891201</v>
      </c>
      <c r="B3032">
        <v>8.0420251142514817E-5</v>
      </c>
      <c r="C3032" s="9">
        <f>$E$4*Table154[[#This Row],[Potenza media oraria consumata normalizzata]]</f>
        <v>24.954403929522346</v>
      </c>
    </row>
    <row r="3033" x14ac:dyDescent="0.25">
      <c r="A3033" s="4">
        <v>43592.291812615738</v>
      </c>
      <c r="B3033">
        <v>8.7759378996586486E-5</v>
      </c>
      <c r="C3033" s="9">
        <f>$E$4*Table154[[#This Row],[Potenza media oraria consumata normalizzata]]</f>
        <v>27.231735302640786</v>
      </c>
    </row>
    <row r="3034" x14ac:dyDescent="0.25">
      <c r="A3034" s="4">
        <v>43592.333479340276</v>
      </c>
      <c r="B3034">
        <v>8.5193718273999912E-5</v>
      </c>
      <c r="C3034" s="9">
        <f>$E$4*Table154[[#This Row],[Potenza media oraria consumata normalizzata]]</f>
        <v>26.435610780422174</v>
      </c>
    </row>
    <row r="3035" x14ac:dyDescent="0.25">
      <c r="A3035" s="4">
        <v>43592.375146064813</v>
      </c>
      <c r="B3035">
        <v>9.4893809311522801E-5</v>
      </c>
      <c r="C3035" s="9">
        <f>$E$4*Table154[[#This Row],[Potenza media oraria consumata normalizzata]]</f>
        <v>29.445549029365527</v>
      </c>
    </row>
    <row r="3036" x14ac:dyDescent="0.25">
      <c r="A3036" s="4">
        <v>43592.41681278935</v>
      </c>
      <c r="B3036">
        <v>9.0580907778662424E-5</v>
      </c>
      <c r="C3036" s="9">
        <f>$E$4*Table154[[#This Row],[Potenza media oraria consumata normalizzata]]</f>
        <v>28.10725568371895</v>
      </c>
    </row>
    <row r="3037" x14ac:dyDescent="0.25">
      <c r="A3037" s="4">
        <v>43592.458479513887</v>
      </c>
      <c r="B3037">
        <v>8.40345005435914E-5</v>
      </c>
      <c r="C3037" s="9">
        <f>$E$4*Table154[[#This Row],[Potenza media oraria consumata normalizzata]]</f>
        <v>26.075905518676411</v>
      </c>
    </row>
    <row r="3038" x14ac:dyDescent="0.25">
      <c r="A3038" s="4">
        <v>43592.500146238424</v>
      </c>
      <c r="B3038">
        <v>9.0985697361083522E-5</v>
      </c>
      <c r="C3038" s="9">
        <f>$E$4*Table154[[#This Row],[Potenza media oraria consumata normalizzata]]</f>
        <v>28.232861891144218</v>
      </c>
    </row>
    <row r="3039" x14ac:dyDescent="0.25">
      <c r="A3039" s="4">
        <v>43592.541812962962</v>
      </c>
      <c r="B3039">
        <v>8.0842184101280102E-5</v>
      </c>
      <c r="C3039" s="9">
        <f>$E$4*Table154[[#This Row],[Potenza media oraria consumata normalizzata]]</f>
        <v>25.085329726627215</v>
      </c>
    </row>
    <row r="3040" x14ac:dyDescent="0.25">
      <c r="A3040" s="4">
        <v>43592.583479687499</v>
      </c>
      <c r="B3040">
        <v>9.8110266125683415E-5</v>
      </c>
      <c r="C3040" s="9">
        <f>$E$4*Table154[[#This Row],[Potenza media oraria consumata normalizzata]]</f>
        <v>30.443615578799562</v>
      </c>
    </row>
    <row r="3041" x14ac:dyDescent="0.25">
      <c r="A3041" s="4">
        <v>43592.625146412036</v>
      </c>
      <c r="B3041">
        <v>8.2845366587708103E-5</v>
      </c>
      <c r="C3041" s="9">
        <f>$E$4*Table154[[#This Row],[Potenza media oraria consumata normalizzata]]</f>
        <v>25.706917252165823</v>
      </c>
    </row>
    <row r="3042" x14ac:dyDescent="0.25">
      <c r="A3042" s="4">
        <v>43592.666813136573</v>
      </c>
      <c r="B3042">
        <v>8.2553805316893988E-5</v>
      </c>
      <c r="C3042" s="9">
        <f>$E$4*Table154[[#This Row],[Potenza media oraria consumata normalizzata]]</f>
        <v>25.616445789832206</v>
      </c>
    </row>
    <row r="3043" x14ac:dyDescent="0.25">
      <c r="A3043" s="4">
        <v>43592.70847986111</v>
      </c>
      <c r="B3043">
        <v>1.0460130525707482E-4</v>
      </c>
      <c r="C3043" s="9">
        <f>$E$4*Table154[[#This Row],[Potenza media oraria consumata normalizzata]]</f>
        <v>32.457785021270318</v>
      </c>
    </row>
    <row r="3044" x14ac:dyDescent="0.25">
      <c r="A3044" s="4">
        <v>43592.750146585648</v>
      </c>
      <c r="B3044">
        <v>1.4966209261940114E-4</v>
      </c>
      <c r="C3044" s="9">
        <f>$E$4*Table154[[#This Row],[Potenza media oraria consumata normalizzata]]</f>
        <v>46.440147339800177</v>
      </c>
    </row>
    <row r="3045" x14ac:dyDescent="0.25">
      <c r="A3045" s="4">
        <v>43592.791813310185</v>
      </c>
      <c r="B3045">
        <v>1.4440213665104437E-4</v>
      </c>
      <c r="C3045" s="9">
        <f>$E$4*Table154[[#This Row],[Potenza media oraria consumata normalizzata]]</f>
        <v>44.807983002819064</v>
      </c>
    </row>
    <row r="3046" x14ac:dyDescent="0.25">
      <c r="A3046" s="4">
        <v>43592.833480034722</v>
      </c>
      <c r="B3046">
        <v>1.2647494947571456E-4</v>
      </c>
      <c r="C3046" s="9">
        <f>$E$4*Table154[[#This Row],[Potenza media oraria consumata normalizzata]]</f>
        <v>39.245176822314228</v>
      </c>
    </row>
    <row r="3047" x14ac:dyDescent="0.25">
      <c r="A3047" s="4">
        <v>43592.875146759259</v>
      </c>
      <c r="B3047">
        <v>7.6504525579664681E-5</v>
      </c>
      <c r="C3047" s="9">
        <f>$E$4*Table154[[#This Row],[Potenza media oraria consumata normalizzata]]</f>
        <v>23.739354287369949</v>
      </c>
    </row>
    <row r="3048" x14ac:dyDescent="0.25">
      <c r="A3048" s="4">
        <v>43592.916813483796</v>
      </c>
      <c r="B3048">
        <v>8.9215788827515561E-5</v>
      </c>
      <c r="C3048" s="9">
        <f>$E$4*Table154[[#This Row],[Potenza media oraria consumata normalizzata]]</f>
        <v>27.68365927317808</v>
      </c>
    </row>
    <row r="3049" x14ac:dyDescent="0.25">
      <c r="A3049" s="4">
        <v>43592.958480208334</v>
      </c>
      <c r="B3049">
        <v>8.8004297941307916E-5</v>
      </c>
      <c r="C3049" s="9">
        <f>$E$4*Table154[[#This Row],[Potenza media oraria consumata normalizzata]]</f>
        <v>27.307733651187846</v>
      </c>
    </row>
    <row r="3050" x14ac:dyDescent="0.25">
      <c r="A3050" s="4">
        <v>43593.000146932871</v>
      </c>
      <c r="B3050">
        <v>7.0450183109872972E-5</v>
      </c>
      <c r="C3050" s="9">
        <f>$E$4*Table154[[#This Row],[Potenza media oraria consumata normalizzata]]</f>
        <v>21.860691818993583</v>
      </c>
    </row>
    <row r="3051" x14ac:dyDescent="0.25">
      <c r="A3051" s="4">
        <v>43593.041813657408</v>
      </c>
      <c r="B3051">
        <v>8.5927152626598581E-5</v>
      </c>
      <c r="C3051" s="9">
        <f>$E$4*Table154[[#This Row],[Potenza media oraria consumata normalizzata]]</f>
        <v>26.663195460033538</v>
      </c>
    </row>
    <row r="3052" x14ac:dyDescent="0.25">
      <c r="A3052" s="4">
        <v>43593.083480381945</v>
      </c>
      <c r="B3052">
        <v>5.9037914285136163E-5</v>
      </c>
      <c r="C3052" s="9">
        <f>$E$4*Table154[[#This Row],[Potenza media oraria consumata normalizzata]]</f>
        <v>18.31946480267775</v>
      </c>
    </row>
    <row r="3053" x14ac:dyDescent="0.25">
      <c r="A3053" s="4">
        <v>43593.125147106482</v>
      </c>
      <c r="B3053">
        <v>7.6756273490709417E-5</v>
      </c>
      <c r="C3053" s="9">
        <f>$E$4*Table154[[#This Row],[Potenza media oraria consumata normalizzata]]</f>
        <v>23.817471664167133</v>
      </c>
    </row>
    <row r="3054" x14ac:dyDescent="0.25">
      <c r="A3054" s="4">
        <v>43593.16681383102</v>
      </c>
      <c r="B3054">
        <v>8.1264400095358374E-5</v>
      </c>
      <c r="C3054" s="9">
        <f>$E$4*Table154[[#This Row],[Potenza media oraria consumata normalizzata]]</f>
        <v>25.216343349589703</v>
      </c>
    </row>
    <row r="3055" x14ac:dyDescent="0.25">
      <c r="A3055" s="4">
        <v>43593.208480555557</v>
      </c>
      <c r="B3055">
        <v>1.0264483087154587E-4</v>
      </c>
      <c r="C3055" s="9">
        <f>$E$4*Table154[[#This Row],[Potenza media oraria consumata normalizzata]]</f>
        <v>31.850691019440685</v>
      </c>
    </row>
    <row r="3056" x14ac:dyDescent="0.25">
      <c r="A3056" s="4">
        <v>43593.250147280094</v>
      </c>
      <c r="B3056">
        <v>8.8371959370922099E-5</v>
      </c>
      <c r="C3056" s="9">
        <f>$E$4*Table154[[#This Row],[Potenza media oraria consumata normalizzata]]</f>
        <v>27.421818992797128</v>
      </c>
    </row>
    <row r="3057" x14ac:dyDescent="0.25">
      <c r="A3057" s="4">
        <v>43593.291814004631</v>
      </c>
      <c r="B3057">
        <v>9.7034822097120935E-5</v>
      </c>
      <c r="C3057" s="9">
        <f>$E$4*Table154[[#This Row],[Potenza media oraria consumata normalizzata]]</f>
        <v>30.109905296736628</v>
      </c>
    </row>
    <row r="3058" x14ac:dyDescent="0.25">
      <c r="A3058" s="4">
        <v>43593.333480729169</v>
      </c>
      <c r="B3058">
        <v>7.4528918733242914E-5</v>
      </c>
      <c r="C3058" s="9">
        <f>$E$4*Table154[[#This Row],[Potenza media oraria consumata normalizzata]]</f>
        <v>23.126323482925276</v>
      </c>
    </row>
    <row r="3059" x14ac:dyDescent="0.25">
      <c r="A3059" s="4">
        <v>43593.375147453706</v>
      </c>
      <c r="B3059">
        <v>1.0079911646162052E-4</v>
      </c>
      <c r="C3059" s="9">
        <f>$E$4*Table154[[#This Row],[Potenza media oraria consumata normalizzata]]</f>
        <v>31.277965838040849</v>
      </c>
    </row>
    <row r="3060" x14ac:dyDescent="0.25">
      <c r="A3060" s="4">
        <v>43593.416814178243</v>
      </c>
      <c r="B3060">
        <v>8.1359458628838498E-5</v>
      </c>
      <c r="C3060" s="9">
        <f>$E$4*Table154[[#This Row],[Potenza media oraria consumata normalizzata]]</f>
        <v>25.245840012528586</v>
      </c>
    </row>
    <row r="3061" x14ac:dyDescent="0.25">
      <c r="A3061" s="4">
        <v>43593.45848090278</v>
      </c>
      <c r="B3061">
        <v>8.6708346197664175E-5</v>
      </c>
      <c r="C3061" s="9">
        <f>$E$4*Table154[[#This Row],[Potenza media oraria consumata normalizzata]]</f>
        <v>26.905599825135194</v>
      </c>
    </row>
    <row r="3062" x14ac:dyDescent="0.25">
      <c r="A3062" s="4">
        <v>43593.500147627317</v>
      </c>
      <c r="B3062">
        <v>6.9737320336933886E-5</v>
      </c>
      <c r="C3062" s="9">
        <f>$E$4*Table154[[#This Row],[Potenza media oraria consumata normalizzata]]</f>
        <v>21.639490500550586</v>
      </c>
    </row>
    <row r="3063" x14ac:dyDescent="0.25">
      <c r="A3063" s="4">
        <v>43593.541814351855</v>
      </c>
      <c r="B3063">
        <v>9.8694758415076862E-5</v>
      </c>
      <c r="C3063" s="9">
        <f>$E$4*Table154[[#This Row],[Potenza media oraria consumata normalizzata]]</f>
        <v>30.62498353619835</v>
      </c>
    </row>
    <row r="3064" x14ac:dyDescent="0.25">
      <c r="A3064" s="4">
        <v>43593.583481076392</v>
      </c>
      <c r="B3064">
        <v>9.093146467809208E-5</v>
      </c>
      <c r="C3064" s="9">
        <f>$E$4*Table154[[#This Row],[Potenza media oraria consumata normalizzata]]</f>
        <v>28.216033489611974</v>
      </c>
    </row>
    <row r="3065" x14ac:dyDescent="0.25">
      <c r="A3065" s="4">
        <v>43593.625147800929</v>
      </c>
      <c r="B3065">
        <v>8.4069372915180084E-5</v>
      </c>
      <c r="C3065" s="9">
        <f>$E$4*Table154[[#This Row],[Potenza media oraria consumata normalizzata]]</f>
        <v>26.08672641558038</v>
      </c>
    </row>
    <row r="3066" x14ac:dyDescent="0.25">
      <c r="A3066" s="4">
        <v>43593.666814525466</v>
      </c>
      <c r="B3066">
        <v>9.7860347754021897E-5</v>
      </c>
      <c r="C3066" s="9">
        <f>$E$4*Table154[[#This Row],[Potenza media oraria consumata normalizzata]]</f>
        <v>30.366065908072994</v>
      </c>
    </row>
    <row r="3067" x14ac:dyDescent="0.25">
      <c r="A3067" s="4">
        <v>43593.708481250003</v>
      </c>
      <c r="B3067">
        <v>8.4051241813024369E-5</v>
      </c>
      <c r="C3067" s="9">
        <f>$E$4*Table154[[#This Row],[Potenza media oraria consumata normalizzata]]</f>
        <v>26.08110033458146</v>
      </c>
    </row>
    <row r="3068" x14ac:dyDescent="0.25">
      <c r="A3068" s="4">
        <v>43593.750147974541</v>
      </c>
      <c r="B3068">
        <v>1.0532102605711398E-4</v>
      </c>
      <c r="C3068" s="9">
        <f>$E$4*Table154[[#This Row],[Potenza media oraria consumata normalizzata]]</f>
        <v>32.68111438552247</v>
      </c>
    </row>
    <row r="3069" x14ac:dyDescent="0.25">
      <c r="A3069" s="4">
        <v>43593.791814699071</v>
      </c>
      <c r="B3069">
        <v>1.0527627355712021E-4</v>
      </c>
      <c r="C3069" s="9">
        <f>$E$4*Table154[[#This Row],[Potenza media oraria consumata normalizzata]]</f>
        <v>32.667227684774403</v>
      </c>
    </row>
    <row r="3070" x14ac:dyDescent="0.25">
      <c r="A3070" s="4">
        <v>43593.833481423608</v>
      </c>
      <c r="B3070">
        <v>8.5791415327464673E-5</v>
      </c>
      <c r="C3070" s="9">
        <f>$E$4*Table154[[#This Row],[Potenza media oraria consumata normalizzata]]</f>
        <v>26.62107617611229</v>
      </c>
    </row>
    <row r="3071" x14ac:dyDescent="0.25">
      <c r="A3071" s="4">
        <v>43593.875148148145</v>
      </c>
      <c r="B3071">
        <v>9.085326658123142E-5</v>
      </c>
      <c r="C3071" s="9">
        <f>$E$4*Table154[[#This Row],[Potenza media oraria consumata normalizzata]]</f>
        <v>28.191768620156111</v>
      </c>
    </row>
    <row r="3072" x14ac:dyDescent="0.25">
      <c r="A3072" s="4">
        <v>43593.916814872682</v>
      </c>
      <c r="B3072">
        <v>1.0019456432544477E-4</v>
      </c>
      <c r="C3072" s="9">
        <f>$E$4*Table154[[#This Row],[Potenza media oraria consumata normalizzata]]</f>
        <v>31.090373310185512</v>
      </c>
    </row>
    <row r="3073" x14ac:dyDescent="0.25">
      <c r="A3073" s="4">
        <v>43593.958481597219</v>
      </c>
      <c r="B3073">
        <v>7.407715250986711E-5</v>
      </c>
      <c r="C3073" s="9">
        <f>$E$4*Table154[[#This Row],[Potenza media oraria consumata normalizzata]]</f>
        <v>22.986140423811765</v>
      </c>
    </row>
    <row r="3074" x14ac:dyDescent="0.25">
      <c r="A3074" s="4">
        <v>43594.000148321757</v>
      </c>
      <c r="B3074">
        <v>6.5642047723108213E-5</v>
      </c>
      <c r="C3074" s="9">
        <f>$E$4*Table154[[#This Row],[Potenza media oraria consumata normalizzata]]</f>
        <v>20.368727408480478</v>
      </c>
    </row>
    <row r="3075" x14ac:dyDescent="0.25">
      <c r="A3075" s="4">
        <v>43594.041815046294</v>
      </c>
      <c r="B3075">
        <v>6.7470022292897715E-5</v>
      </c>
      <c r="C3075" s="9">
        <f>$E$4*Table154[[#This Row],[Potenza media oraria consumata normalizzata]]</f>
        <v>20.93594791748616</v>
      </c>
    </row>
    <row r="3076" x14ac:dyDescent="0.25">
      <c r="A3076" s="4">
        <v>43594.083481770831</v>
      </c>
      <c r="B3076">
        <v>7.3006418720796546E-5</v>
      </c>
      <c r="C3076" s="9">
        <f>$E$4*Table154[[#This Row],[Potenza media oraria consumata normalizzata]]</f>
        <v>22.653891729063169</v>
      </c>
    </row>
    <row r="3077" x14ac:dyDescent="0.25">
      <c r="A3077" s="4">
        <v>43594.125148495368</v>
      </c>
      <c r="B3077">
        <v>7.3756974471831031E-5</v>
      </c>
      <c r="C3077" s="9">
        <f>$E$4*Table154[[#This Row],[Potenza media oraria consumata normalizzata]]</f>
        <v>22.88678917860917</v>
      </c>
    </row>
    <row r="3078" x14ac:dyDescent="0.25">
      <c r="A3078" s="4">
        <v>43594.166815219905</v>
      </c>
      <c r="B3078">
        <v>7.8404711039642357E-5</v>
      </c>
      <c r="C3078" s="9">
        <f>$E$4*Table154[[#This Row],[Potenza media oraria consumata normalizzata]]</f>
        <v>24.328981835601024</v>
      </c>
    </row>
    <row r="3079" x14ac:dyDescent="0.25">
      <c r="A3079" s="4">
        <v>43594.208481944443</v>
      </c>
      <c r="B3079">
        <v>9.1752409507672955E-5</v>
      </c>
      <c r="C3079" s="9">
        <f>$E$4*Table154[[#This Row],[Potenza media oraria consumata normalizzata]]</f>
        <v>28.470772670230918</v>
      </c>
    </row>
    <row r="3080" x14ac:dyDescent="0.25">
      <c r="A3080" s="4">
        <v>43594.25014866898</v>
      </c>
      <c r="B3080">
        <v>9.4963528625494173E-5</v>
      </c>
      <c r="C3080" s="9">
        <f>$E$4*Table154[[#This Row],[Potenza media oraria consumata normalizzata]]</f>
        <v>29.467182932490843</v>
      </c>
    </row>
    <row r="3081" x14ac:dyDescent="0.25">
      <c r="A3081" s="4">
        <v>43594.291815393517</v>
      </c>
      <c r="B3081">
        <v>8.3630022206430553E-5</v>
      </c>
      <c r="C3081" s="9">
        <f>$E$4*Table154[[#This Row],[Potenza media oraria consumata normalizzata]]</f>
        <v>25.9503958906554</v>
      </c>
    </row>
    <row r="3082" x14ac:dyDescent="0.25">
      <c r="A3082" s="4">
        <v>43594.333482118054</v>
      </c>
      <c r="B3082">
        <v>9.5090609402536421E-5</v>
      </c>
      <c r="C3082" s="9">
        <f>$E$4*Table154[[#This Row],[Potenza media oraria consumata normalizzata]]</f>
        <v>29.506616097607051</v>
      </c>
    </row>
    <row r="3083" x14ac:dyDescent="0.25">
      <c r="A3083" s="4">
        <v>43594.375148842591</v>
      </c>
      <c r="B3083">
        <v>1.0333294487652208E-4</v>
      </c>
      <c r="C3083" s="9">
        <f>$E$4*Table154[[#This Row],[Potenza media oraria consumata normalizzata]]</f>
        <v>32.064212795184801</v>
      </c>
    </row>
    <row r="3084" x14ac:dyDescent="0.25">
      <c r="A3084" s="4">
        <v>43594.416815567129</v>
      </c>
      <c r="B3084">
        <v>9.4105083815814106E-5</v>
      </c>
      <c r="C3084" s="9">
        <f>$E$4*Table154[[#This Row],[Potenza media oraria consumata normalizzata]]</f>
        <v>29.200807508047117</v>
      </c>
    </row>
    <row r="3085" x14ac:dyDescent="0.25">
      <c r="A3085" s="4">
        <v>43594.458482291666</v>
      </c>
      <c r="B3085">
        <v>8.6256701280631068E-5</v>
      </c>
      <c r="C3085" s="9">
        <f>$E$4*Table154[[#This Row],[Potenza media oraria consumata normalizzata]]</f>
        <v>26.765454407379821</v>
      </c>
    </row>
    <row r="3086" x14ac:dyDescent="0.25">
      <c r="A3086" s="4">
        <v>43594.500149016203</v>
      </c>
      <c r="B3086">
        <v>1.1751591733811223E-4</v>
      </c>
      <c r="C3086" s="9">
        <f>$E$4*Table154[[#This Row],[Potenza media oraria consumata normalizzata]]</f>
        <v>36.465189150016222</v>
      </c>
    </row>
    <row r="3087" x14ac:dyDescent="0.25">
      <c r="A3087" s="4">
        <v>43594.54181574074</v>
      </c>
      <c r="B3087">
        <v>1.0485396021748408E-4</v>
      </c>
      <c r="C3087" s="9">
        <f>$E$4*Table154[[#This Row],[Potenza media oraria consumata normalizzata]]</f>
        <v>32.536183855485312</v>
      </c>
    </row>
    <row r="3088" x14ac:dyDescent="0.25">
      <c r="A3088" s="4">
        <v>43594.583482465277</v>
      </c>
      <c r="B3088">
        <v>8.5645952975177907E-5</v>
      </c>
      <c r="C3088" s="9">
        <f>$E$4*Table154[[#This Row],[Potenza media oraria consumata normalizzata]]</f>
        <v>26.575939208197706</v>
      </c>
    </row>
    <row r="3089" x14ac:dyDescent="0.25">
      <c r="A3089" s="4">
        <v>43594.625149189815</v>
      </c>
      <c r="B3089">
        <v>8.2673257385538826E-5</v>
      </c>
      <c r="C3089" s="9">
        <f>$E$4*Table154[[#This Row],[Potenza media oraria consumata normalizzata]]</f>
        <v>25.653511766732699</v>
      </c>
    </row>
    <row r="3090" x14ac:dyDescent="0.25">
      <c r="A3090" s="4">
        <v>43594.666815914352</v>
      </c>
      <c r="B3090">
        <v>8.5213978470152652E-5</v>
      </c>
      <c r="C3090" s="9">
        <f>$E$4*Table154[[#This Row],[Potenza media oraria consumata normalizzata]]</f>
        <v>26.441897519288368</v>
      </c>
    </row>
    <row r="3091" x14ac:dyDescent="0.25">
      <c r="A3091" s="4">
        <v>43594.708482638889</v>
      </c>
      <c r="B3091">
        <v>1.2424507463680502E-4</v>
      </c>
      <c r="C3091" s="9">
        <f>$E$4*Table154[[#This Row],[Potenza media oraria consumata normalizzata]]</f>
        <v>38.5532466598006</v>
      </c>
    </row>
    <row r="3092" x14ac:dyDescent="0.25">
      <c r="A3092" s="4">
        <v>43594.750149363426</v>
      </c>
      <c r="B3092">
        <v>1.0834700075443774E-4</v>
      </c>
      <c r="C3092" s="9">
        <f>$E$4*Table154[[#This Row],[Potenza media oraria consumata normalizzata]]</f>
        <v>33.620074334102029</v>
      </c>
    </row>
    <row r="3093" x14ac:dyDescent="0.25">
      <c r="A3093" s="4">
        <v>43594.791816087964</v>
      </c>
      <c r="B3093">
        <v>1.4219172389140164E-4</v>
      </c>
      <c r="C3093" s="9">
        <f>$E$4*Table154[[#This Row],[Potenza media oraria consumata normalizzata]]</f>
        <v>44.122091923501927</v>
      </c>
    </row>
    <row r="3094" x14ac:dyDescent="0.25">
      <c r="A3094" s="4">
        <v>43594.833482812501</v>
      </c>
      <c r="B3094">
        <v>1.3790323564561203E-4</v>
      </c>
      <c r="C3094" s="9">
        <f>$E$4*Table154[[#This Row],[Potenza media oraria consumata normalizzata]]</f>
        <v>42.791374020833416</v>
      </c>
    </row>
    <row r="3095" x14ac:dyDescent="0.25">
      <c r="A3095" s="4">
        <v>43594.875149537038</v>
      </c>
      <c r="B3095">
        <v>1.1762380140444908E-4</v>
      </c>
      <c r="C3095" s="9">
        <f>$E$4*Table154[[#This Row],[Potenza media oraria consumata normalizzata]]</f>
        <v>36.498665575800551</v>
      </c>
    </row>
    <row r="3096" x14ac:dyDescent="0.25">
      <c r="A3096" s="4">
        <v>43594.916816261575</v>
      </c>
      <c r="B3096">
        <v>9.9163930212164863E-5</v>
      </c>
      <c r="C3096" s="9">
        <f>$E$4*Table154[[#This Row],[Potenza media oraria consumata normalizzata]]</f>
        <v>30.770567544834758</v>
      </c>
    </row>
    <row r="3097" x14ac:dyDescent="0.25">
      <c r="A3097" s="4">
        <v>43594.958482986112</v>
      </c>
      <c r="B3097">
        <v>7.100463339593161E-5</v>
      </c>
      <c r="C3097" s="9">
        <f>$E$4*Table154[[#This Row],[Potenza media oraria consumata normalizzata]]</f>
        <v>22.032737742757579</v>
      </c>
    </row>
    <row r="3098" x14ac:dyDescent="0.25">
      <c r="A3098" s="4">
        <v>43595.00014971065</v>
      </c>
      <c r="B3098">
        <v>8.3363495852856355E-5</v>
      </c>
      <c r="C3098" s="9">
        <f>$E$4*Table154[[#This Row],[Potenza media oraria consumata normalizzata]]</f>
        <v>25.867692763141328</v>
      </c>
    </row>
    <row r="3099" x14ac:dyDescent="0.25">
      <c r="A3099" s="4">
        <v>43595.041816435187</v>
      </c>
      <c r="B3099">
        <v>6.5654306597329588E-5</v>
      </c>
      <c r="C3099" s="9">
        <f>$E$4*Table154[[#This Row],[Potenza media oraria consumata normalizzata]]</f>
        <v>20.372531337151372</v>
      </c>
    </row>
    <row r="3100" x14ac:dyDescent="0.25">
      <c r="A3100" s="4">
        <v>43595.083483159724</v>
      </c>
      <c r="B3100">
        <v>8.0659862526840533E-5</v>
      </c>
      <c r="C3100" s="9">
        <f>$E$4*Table154[[#This Row],[Potenza media oraria consumata normalizzata]]</f>
        <v>25.028755342078618</v>
      </c>
    </row>
    <row r="3101" x14ac:dyDescent="0.25">
      <c r="A3101" s="4">
        <v>43595.125149884261</v>
      </c>
      <c r="B3101">
        <v>8.5433509462583631E-5</v>
      </c>
      <c r="C3101" s="9">
        <f>$E$4*Table154[[#This Row],[Potenza media oraria consumata normalizzata]]</f>
        <v>26.510017986239699</v>
      </c>
    </row>
    <row r="3102" x14ac:dyDescent="0.25">
      <c r="A3102" s="4">
        <v>43595.166816608798</v>
      </c>
      <c r="B3102">
        <v>9.4713287290509185E-5</v>
      </c>
      <c r="C3102" s="9">
        <f>$E$4*Table154[[#This Row],[Potenza media oraria consumata normalizzata]]</f>
        <v>29.389533046244999</v>
      </c>
    </row>
    <row r="3103" x14ac:dyDescent="0.25">
      <c r="A3103" s="4">
        <v>43595.208483333336</v>
      </c>
      <c r="B3103">
        <v>9.188641707865729E-5</v>
      </c>
      <c r="C3103" s="9">
        <f>$E$4*Table154[[#This Row],[Potenza media oraria consumata normalizzata]]</f>
        <v>28.512355219507356</v>
      </c>
    </row>
    <row r="3104" x14ac:dyDescent="0.25">
      <c r="A3104" s="4">
        <v>43595.250150057873</v>
      </c>
      <c r="B3104">
        <v>1.1681994470396296E-4</v>
      </c>
      <c r="C3104" s="9">
        <f>$E$4*Table154[[#This Row],[Potenza media oraria consumata normalizzata]]</f>
        <v>36.249228841639706</v>
      </c>
    </row>
    <row r="3105" x14ac:dyDescent="0.25">
      <c r="A3105" s="4">
        <v>43595.29181678241</v>
      </c>
      <c r="B3105">
        <v>1.2232642109987114E-4</v>
      </c>
      <c r="C3105" s="9">
        <f>$E$4*Table154[[#This Row],[Potenza media oraria consumata normalizzata]]</f>
        <v>37.957888467290012</v>
      </c>
    </row>
    <row r="3106" x14ac:dyDescent="0.25">
      <c r="A3106" s="4">
        <v>43595.333483506947</v>
      </c>
      <c r="B3106">
        <v>1.0015195768235266E-4</v>
      </c>
      <c r="C3106" s="9">
        <f>$E$4*Table154[[#This Row],[Potenza media oraria consumata normalizzata]]</f>
        <v>31.077152468834029</v>
      </c>
    </row>
    <row r="3107" x14ac:dyDescent="0.25">
      <c r="A3107" s="4">
        <v>43595.375150231484</v>
      </c>
      <c r="B3107">
        <v>8.9144186308951596E-5</v>
      </c>
      <c r="C3107" s="9">
        <f>$E$4*Table154[[#This Row],[Potenza media oraria consumata normalizzata]]</f>
        <v>27.66144101166768</v>
      </c>
    </row>
    <row r="3108" x14ac:dyDescent="0.25">
      <c r="A3108" s="4">
        <v>43595.416816956022</v>
      </c>
      <c r="B3108">
        <v>9.6618953771960962E-5</v>
      </c>
      <c r="C3108" s="9">
        <f>$E$4*Table154[[#This Row],[Potenza media oraria consumata normalizzata]]</f>
        <v>29.980861355439487</v>
      </c>
    </row>
    <row r="3109" x14ac:dyDescent="0.25">
      <c r="A3109" s="4">
        <v>43595.458483680559</v>
      </c>
      <c r="B3109">
        <v>9.7349861604795017E-5</v>
      </c>
      <c r="C3109" s="9">
        <f>$E$4*Table154[[#This Row],[Potenza media oraria consumata normalizzata]]</f>
        <v>30.207662055967894</v>
      </c>
    </row>
    <row r="3110" x14ac:dyDescent="0.25">
      <c r="A3110" s="4">
        <v>43595.500150405096</v>
      </c>
      <c r="B3110">
        <v>1.0235729730241783E-4</v>
      </c>
      <c r="C3110" s="9">
        <f>$E$4*Table154[[#This Row],[Potenza media oraria consumata normalizzata]]</f>
        <v>31.761469352940253</v>
      </c>
    </row>
    <row r="3111" x14ac:dyDescent="0.25">
      <c r="A3111" s="4">
        <v>43595.541817129626</v>
      </c>
      <c r="B3111">
        <v>1.045547127267073E-4</v>
      </c>
      <c r="C3111" s="9">
        <f>$E$4*Table154[[#This Row],[Potenza media oraria consumata normalizzata]]</f>
        <v>32.443327359097275</v>
      </c>
    </row>
    <row r="3112" x14ac:dyDescent="0.25">
      <c r="A3112" s="4">
        <v>43595.583483854163</v>
      </c>
      <c r="B3112">
        <v>8.1201300599501424E-5</v>
      </c>
      <c r="C3112" s="9">
        <f>$E$4*Table154[[#This Row],[Potenza media oraria consumata normalizzata]]</f>
        <v>25.19676357602529</v>
      </c>
    </row>
    <row r="3113" x14ac:dyDescent="0.25">
      <c r="A3113" s="4">
        <v>43595.6251505787</v>
      </c>
      <c r="B3113">
        <v>8.9745705408107837E-5</v>
      </c>
      <c r="C3113" s="9">
        <f>$E$4*Table154[[#This Row],[Potenza media oraria consumata normalizzata]]</f>
        <v>27.848092388135861</v>
      </c>
    </row>
    <row r="3114" x14ac:dyDescent="0.25">
      <c r="A3114" s="4">
        <v>43595.666817303238</v>
      </c>
      <c r="B3114">
        <v>1.035473845257537E-4</v>
      </c>
      <c r="C3114" s="9">
        <f>$E$4*Table154[[#This Row],[Potenza media oraria consumata normalizzata]]</f>
        <v>32.130753418341371</v>
      </c>
    </row>
    <row r="3115" x14ac:dyDescent="0.25">
      <c r="A3115" s="4">
        <v>43595.708484027775</v>
      </c>
      <c r="B3115">
        <v>1.1984654337590306E-4</v>
      </c>
      <c r="C3115" s="9">
        <f>$E$4*Table154[[#This Row],[Potenza media oraria consumata normalizzata]]</f>
        <v>37.188382409542719</v>
      </c>
    </row>
    <row r="3116" x14ac:dyDescent="0.25">
      <c r="A3116" s="4">
        <v>43595.750150752312</v>
      </c>
      <c r="B3116">
        <v>1.4109286327750091E-4</v>
      </c>
      <c r="C3116" s="9">
        <f>$E$4*Table154[[#This Row],[Potenza media oraria consumata normalizzata]]</f>
        <v>43.781115475008534</v>
      </c>
    </row>
    <row r="3117" x14ac:dyDescent="0.25">
      <c r="A3117" s="4">
        <v>43595.791817476849</v>
      </c>
      <c r="B3117">
        <v>1.3240167415393036E-4</v>
      </c>
      <c r="C3117" s="9">
        <f>$E$4*Table154[[#This Row],[Potenza media oraria consumata normalizzata]]</f>
        <v>41.084239489964588</v>
      </c>
    </row>
    <row r="3118" x14ac:dyDescent="0.25">
      <c r="A3118" s="4">
        <v>43595.833484201386</v>
      </c>
      <c r="B3118">
        <v>1.4062898599061422E-4</v>
      </c>
      <c r="C3118" s="9">
        <f>$E$4*Table154[[#This Row],[Potenza media oraria consumata normalizzata]]</f>
        <v>43.637174352887591</v>
      </c>
    </row>
    <row r="3119" x14ac:dyDescent="0.25">
      <c r="A3119" s="4">
        <v>43595.875150925924</v>
      </c>
      <c r="B3119">
        <v>1.1067824285760413E-4</v>
      </c>
      <c r="C3119" s="9">
        <f>$E$4*Table154[[#This Row],[Potenza media oraria consumata normalizzata]]</f>
        <v>34.343458758714561</v>
      </c>
    </row>
    <row r="3120" x14ac:dyDescent="0.25">
      <c r="A3120" s="4">
        <v>43595.916817650461</v>
      </c>
      <c r="B3120">
        <v>8.7394173573610451E-5</v>
      </c>
      <c r="C3120" s="9">
        <f>$E$4*Table154[[#This Row],[Potenza media oraria consumata normalizzata]]</f>
        <v>27.118412059891323</v>
      </c>
    </row>
    <row r="3121" x14ac:dyDescent="0.25">
      <c r="A3121" s="4">
        <v>43595.958484374998</v>
      </c>
      <c r="B3121">
        <v>8.9418373441205778E-5</v>
      </c>
      <c r="C3121" s="9">
        <f>$E$4*Table154[[#This Row],[Potenza media oraria consumata normalizzata]]</f>
        <v>27.746521278806153</v>
      </c>
    </row>
    <row r="3122" x14ac:dyDescent="0.25">
      <c r="A3122" s="4">
        <v>43596.000151099535</v>
      </c>
      <c r="B3122">
        <v>7.2359939011913381E-5</v>
      </c>
      <c r="C3122" s="9">
        <f>$E$4*Table154[[#This Row],[Potenza media oraria consumata normalizzata]]</f>
        <v>22.453289075396722</v>
      </c>
    </row>
    <row r="3123" x14ac:dyDescent="0.25">
      <c r="A3123" s="4">
        <v>43596.041817824072</v>
      </c>
      <c r="B3123">
        <v>6.6801554491376737E-5</v>
      </c>
      <c r="C3123" s="9">
        <f>$E$4*Table154[[#This Row],[Potenza media oraria consumata normalizzata]]</f>
        <v>20.728522358674201</v>
      </c>
    </row>
    <row r="3124" x14ac:dyDescent="0.25">
      <c r="A3124" s="4">
        <v>43596.08348454861</v>
      </c>
      <c r="B3124">
        <v>7.7750796629505085E-5</v>
      </c>
      <c r="C3124" s="9">
        <f>$E$4*Table154[[#This Row],[Potenza media oraria consumata normalizzata]]</f>
        <v>24.126072194135428</v>
      </c>
    </row>
    <row r="3125" x14ac:dyDescent="0.25">
      <c r="A3125" s="4">
        <v>43596.125151273147</v>
      </c>
      <c r="B3125">
        <v>7.4077166440334933E-5</v>
      </c>
      <c r="C3125" s="9">
        <f>$E$4*Table154[[#This Row],[Potenza media oraria consumata normalizzata]]</f>
        <v>22.986144746435929</v>
      </c>
    </row>
    <row r="3126" x14ac:dyDescent="0.25">
      <c r="A3126" s="4">
        <v>43596.166817997684</v>
      </c>
      <c r="B3126">
        <v>8.4581395467817194E-5</v>
      </c>
      <c r="C3126" s="9">
        <f>$E$4*Table154[[#This Row],[Potenza media oraria consumata normalizzata]]</f>
        <v>26.245607013663676</v>
      </c>
    </row>
    <row r="3127" x14ac:dyDescent="0.25">
      <c r="A3127" s="4">
        <v>43596.208484722221</v>
      </c>
      <c r="B3127">
        <v>1.0504203011385827E-4</v>
      </c>
      <c r="C3127" s="9">
        <f>$E$4*Table154[[#This Row],[Potenza media oraria consumata normalizzata]]</f>
        <v>32.594541944330217</v>
      </c>
    </row>
    <row r="3128" x14ac:dyDescent="0.25">
      <c r="A3128" s="4">
        <v>43596.250151446759</v>
      </c>
      <c r="B3128">
        <v>9.6220473051795147E-5</v>
      </c>
      <c r="C3128" s="9">
        <f>$E$4*Table154[[#This Row],[Potenza media oraria consumata normalizzata]]</f>
        <v>29.857212787972035</v>
      </c>
    </row>
    <row r="3129" x14ac:dyDescent="0.25">
      <c r="A3129" s="4">
        <v>43596.291818171296</v>
      </c>
      <c r="B3129">
        <v>9.3904109928926341E-5</v>
      </c>
      <c r="C3129" s="9">
        <f>$E$4*Table154[[#This Row],[Potenza media oraria consumata normalizzata]]</f>
        <v>29.138445310945844</v>
      </c>
    </row>
    <row r="3130" x14ac:dyDescent="0.25">
      <c r="A3130" s="4">
        <v>43596.333484895833</v>
      </c>
      <c r="B3130">
        <v>9.5364167311456184E-5</v>
      </c>
      <c r="C3130" s="9">
        <f>$E$4*Table154[[#This Row],[Potenza media oraria consumata normalizzata]]</f>
        <v>29.591501116744855</v>
      </c>
    </row>
    <row r="3131" x14ac:dyDescent="0.25">
      <c r="A3131" s="4">
        <v>43596.37515162037</v>
      </c>
      <c r="B3131">
        <v>9.2882141391613596E-5</v>
      </c>
      <c r="C3131" s="9">
        <f>$E$4*Table154[[#This Row],[Potenza media oraria consumata normalizzata]]</f>
        <v>28.821328473817697</v>
      </c>
    </row>
    <row r="3132" x14ac:dyDescent="0.25">
      <c r="A3132" s="4">
        <v>43596.416818344907</v>
      </c>
      <c r="B3132">
        <v>9.1738115967531661E-5</v>
      </c>
      <c r="C3132" s="9">
        <f>$E$4*Table154[[#This Row],[Potenza media oraria consumata normalizzata]]</f>
        <v>28.466337384725076</v>
      </c>
    </row>
    <row r="3133" x14ac:dyDescent="0.25">
      <c r="A3133" s="4">
        <v>43596.458485069445</v>
      </c>
      <c r="B3133">
        <v>1.039799709679453E-4</v>
      </c>
      <c r="C3133" s="9">
        <f>$E$4*Table154[[#This Row],[Potenza media oraria consumata normalizzata]]</f>
        <v>32.26498499135343</v>
      </c>
    </row>
    <row r="3134" x14ac:dyDescent="0.25">
      <c r="A3134" s="4">
        <v>43596.500151793982</v>
      </c>
      <c r="B3134">
        <v>1.1099488968552126E-4</v>
      </c>
      <c r="C3134" s="9">
        <f>$E$4*Table154[[#This Row],[Potenza media oraria consumata normalizzata]]</f>
        <v>34.441714269417247</v>
      </c>
    </row>
    <row r="3135" x14ac:dyDescent="0.25">
      <c r="A3135" s="4">
        <v>43596.541818518519</v>
      </c>
      <c r="B3135">
        <v>1.0292898701283878E-4</v>
      </c>
      <c r="C3135" s="9">
        <f>$E$4*Table154[[#This Row],[Potenza media oraria consumata normalizzata]]</f>
        <v>31.938864670083873</v>
      </c>
    </row>
    <row r="3136" x14ac:dyDescent="0.25">
      <c r="A3136" s="4">
        <v>43596.583485243056</v>
      </c>
      <c r="B3136">
        <v>8.2926047952885639E-5</v>
      </c>
      <c r="C3136" s="9">
        <f>$E$4*Table154[[#This Row],[Potenza media oraria consumata normalizzata]]</f>
        <v>25.731952679780413</v>
      </c>
    </row>
    <row r="3137" x14ac:dyDescent="0.25">
      <c r="A3137" s="4">
        <v>43596.625151967593</v>
      </c>
      <c r="B3137">
        <v>8.4765774081764392E-5</v>
      </c>
      <c r="C3137" s="9">
        <f>$E$4*Table154[[#This Row],[Potenza media oraria consumata normalizzata]]</f>
        <v>26.30281969757149</v>
      </c>
    </row>
    <row r="3138" x14ac:dyDescent="0.25">
      <c r="A3138" s="4">
        <v>43596.666818692131</v>
      </c>
      <c r="B3138">
        <v>8.1098671463256458E-5</v>
      </c>
      <c r="C3138" s="9">
        <f>$E$4*Table154[[#This Row],[Potenza media oraria consumata normalizzata]]</f>
        <v>25.164917755048478</v>
      </c>
    </row>
    <row r="3139" x14ac:dyDescent="0.25">
      <c r="A3139" s="4">
        <v>43596.708485416668</v>
      </c>
      <c r="B3139">
        <v>1.0758086615280291E-4</v>
      </c>
      <c r="C3139" s="9">
        <f>$E$4*Table154[[#This Row],[Potenza media oraria consumata normalizzata]]</f>
        <v>33.382342767214745</v>
      </c>
    </row>
    <row r="3140" x14ac:dyDescent="0.25">
      <c r="A3140" s="4">
        <v>43596.750152141205</v>
      </c>
      <c r="B3140">
        <v>1.1249678919996009E-4</v>
      </c>
      <c r="C3140" s="9">
        <f>$E$4*Table154[[#This Row],[Potenza media oraria consumata normalizzata]]</f>
        <v>34.907753688747619</v>
      </c>
    </row>
    <row r="3141" x14ac:dyDescent="0.25">
      <c r="A3141" s="4">
        <v>43596.791818865742</v>
      </c>
      <c r="B3141">
        <v>1.3461755895496154E-4</v>
      </c>
      <c r="C3141" s="9">
        <f>$E$4*Table154[[#This Row],[Potenza media oraria consumata normalizzata]]</f>
        <v>41.771828543724567</v>
      </c>
    </row>
    <row r="3142" x14ac:dyDescent="0.25">
      <c r="A3142" s="4">
        <v>43596.833485590279</v>
      </c>
      <c r="B3142">
        <v>1.0953156009309172E-4</v>
      </c>
      <c r="C3142" s="9">
        <f>$E$4*Table154[[#This Row],[Potenza media oraria consumata normalizzata]]</f>
        <v>33.987643096886359</v>
      </c>
    </row>
    <row r="3143" x14ac:dyDescent="0.25">
      <c r="A3143" s="4">
        <v>43596.875152314817</v>
      </c>
      <c r="B3143">
        <v>8.9781662592356321E-5</v>
      </c>
      <c r="C3143" s="9">
        <f>$E$4*Table154[[#This Row],[Potenza media oraria consumata normalizzata]]</f>
        <v>27.859249902408166</v>
      </c>
    </row>
    <row r="3144" x14ac:dyDescent="0.25">
      <c r="A3144" s="4">
        <v>43596.916819039354</v>
      </c>
      <c r="B3144">
        <v>1.1323666062903104E-4</v>
      </c>
      <c r="C3144" s="9">
        <f>$E$4*Table154[[#This Row],[Potenza media oraria consumata normalizzata]]</f>
        <v>35.137335793188328</v>
      </c>
    </row>
    <row r="3145" x14ac:dyDescent="0.25">
      <c r="A3145" s="4">
        <v>43596.958485763891</v>
      </c>
      <c r="B3145">
        <v>7.9326760417852322E-5</v>
      </c>
      <c r="C3145" s="9">
        <f>$E$4*Table154[[#This Row],[Potenza media oraria consumata normalizzata]]</f>
        <v>24.615093757659576</v>
      </c>
    </row>
    <row r="3146" x14ac:dyDescent="0.25">
      <c r="A3146" s="4">
        <v>43597.000152488428</v>
      </c>
      <c r="B3146">
        <v>7.1516183810534811E-5</v>
      </c>
      <c r="C3146" s="9">
        <f>$E$4*Table154[[#This Row],[Potenza media oraria consumata normalizzata]]</f>
        <v>22.191471836408951</v>
      </c>
    </row>
    <row r="3147" x14ac:dyDescent="0.25">
      <c r="A3147" s="4">
        <v>43597.041819212965</v>
      </c>
      <c r="B3147">
        <v>6.8939793391720471E-5</v>
      </c>
      <c r="C3147" s="9">
        <f>$E$4*Table154[[#This Row],[Potenza media oraria consumata normalizzata]]</f>
        <v>21.392017889450862</v>
      </c>
    </row>
    <row r="3148" x14ac:dyDescent="0.25">
      <c r="A3148" s="4">
        <v>43597.083485937503</v>
      </c>
      <c r="B3148">
        <v>6.7883382345657807E-5</v>
      </c>
      <c r="C3148" s="9">
        <f>$E$4*Table154[[#This Row],[Potenza media oraria consumata normalizzata]]</f>
        <v>21.064213541857619</v>
      </c>
    </row>
    <row r="3149" x14ac:dyDescent="0.25">
      <c r="A3149" s="4">
        <v>43597.12515266204</v>
      </c>
      <c r="B3149">
        <v>6.3898356346611009E-5</v>
      </c>
      <c r="C3149" s="9">
        <f>$E$4*Table154[[#This Row],[Potenza media oraria consumata normalizzata]]</f>
        <v>19.827659974353395</v>
      </c>
    </row>
    <row r="3150" x14ac:dyDescent="0.25">
      <c r="A3150" s="4">
        <v>43597.166819386577</v>
      </c>
      <c r="B3150">
        <v>9.0242495723561017E-5</v>
      </c>
      <c r="C3150" s="9">
        <f>$E$4*Table154[[#This Row],[Potenza media oraria consumata normalizzata]]</f>
        <v>28.002246423020985</v>
      </c>
    </row>
    <row r="3151" x14ac:dyDescent="0.25">
      <c r="A3151" s="4">
        <v>43597.208486111114</v>
      </c>
      <c r="B3151">
        <v>9.9743863006365748E-5</v>
      </c>
      <c r="C3151" s="9">
        <f>$E$4*Table154[[#This Row],[Potenza media oraria consumata normalizzata]]</f>
        <v>30.95052069087529</v>
      </c>
    </row>
    <row r="3152" x14ac:dyDescent="0.25">
      <c r="A3152" s="4">
        <v>43597.250152835652</v>
      </c>
      <c r="B3152">
        <v>6.9919762091503028E-5</v>
      </c>
      <c r="C3152" s="9">
        <f>$E$4*Table154[[#This Row],[Potenza media oraria consumata normalizzata]]</f>
        <v>21.696102176993389</v>
      </c>
    </row>
    <row r="3153" x14ac:dyDescent="0.25">
      <c r="A3153" s="4">
        <v>43597.291819560189</v>
      </c>
      <c r="B3153">
        <v>1.0393114826499195E-4</v>
      </c>
      <c r="C3153" s="9">
        <f>$E$4*Table154[[#This Row],[Potenza media oraria consumata normalizzata]]</f>
        <v>32.249835306627006</v>
      </c>
    </row>
    <row r="3154" x14ac:dyDescent="0.25">
      <c r="A3154" s="4">
        <v>43597.333486284719</v>
      </c>
      <c r="B3154">
        <v>1.1214706207938538E-4</v>
      </c>
      <c r="C3154" s="9">
        <f>$E$4*Table154[[#This Row],[Potenza media oraria consumata normalizzata]]</f>
        <v>34.799233363233284</v>
      </c>
    </row>
    <row r="3155" x14ac:dyDescent="0.25">
      <c r="A3155" s="4">
        <v>43597.375153009256</v>
      </c>
      <c r="B3155">
        <v>1.0424575068185079E-4</v>
      </c>
      <c r="C3155" s="9">
        <f>$E$4*Table154[[#This Row],[Potenza media oraria consumata normalizzata]]</f>
        <v>32.347456436578298</v>
      </c>
    </row>
    <row r="3156" x14ac:dyDescent="0.25">
      <c r="A3156" s="4">
        <v>43597.416819733793</v>
      </c>
      <c r="B3156">
        <v>7.7977394942733359E-5</v>
      </c>
      <c r="C3156" s="9">
        <f>$E$4*Table154[[#This Row],[Potenza media oraria consumata normalizzata]]</f>
        <v>24.196385650730161</v>
      </c>
    </row>
    <row r="3157" x14ac:dyDescent="0.25">
      <c r="A3157" s="4">
        <v>43597.45848645833</v>
      </c>
      <c r="B3157">
        <v>9.6011828633679264E-5</v>
      </c>
      <c r="C3157" s="9">
        <f>$E$4*Table154[[#This Row],[Potenza media oraria consumata normalizzata]]</f>
        <v>29.792470425030675</v>
      </c>
    </row>
    <row r="3158" x14ac:dyDescent="0.25">
      <c r="A3158" s="4">
        <v>43597.500153182868</v>
      </c>
      <c r="B3158">
        <v>1.1006369301241855E-4</v>
      </c>
      <c r="C3158" s="9">
        <f>$E$4*Table154[[#This Row],[Potenza media oraria consumata normalizzata]]</f>
        <v>34.152763941753477</v>
      </c>
    </row>
    <row r="3159" x14ac:dyDescent="0.25">
      <c r="A3159" s="4">
        <v>43597.541819907405</v>
      </c>
      <c r="B3159">
        <v>9.1367005508226438E-5</v>
      </c>
      <c r="C3159" s="9">
        <f>$E$4*Table154[[#This Row],[Potenza media oraria consumata normalizzata]]</f>
        <v>28.351181809202664</v>
      </c>
    </row>
    <row r="3160" x14ac:dyDescent="0.25">
      <c r="A3160" s="4">
        <v>43597.583486631942</v>
      </c>
      <c r="B3160">
        <v>7.824258554722563E-5</v>
      </c>
      <c r="C3160" s="9">
        <f>$E$4*Table154[[#This Row],[Potenza media oraria consumata normalizzata]]</f>
        <v>24.278674295304114</v>
      </c>
    </row>
    <row r="3161" x14ac:dyDescent="0.25">
      <c r="A3161" s="4">
        <v>43597.625153356479</v>
      </c>
      <c r="B3161">
        <v>9.4684150719955332E-5</v>
      </c>
      <c r="C3161" s="9">
        <f>$E$4*Table154[[#This Row],[Potenza media oraria consumata normalizzata]]</f>
        <v>29.38049196840214</v>
      </c>
    </row>
    <row r="3162" x14ac:dyDescent="0.25">
      <c r="A3162" s="4">
        <v>43597.666820081016</v>
      </c>
      <c r="B3162">
        <v>1.1123809931337798E-4</v>
      </c>
      <c r="C3162" s="9">
        <f>$E$4*Table154[[#This Row],[Potenza media oraria consumata normalizzata]]</f>
        <v>34.517182216941187</v>
      </c>
    </row>
    <row r="3163" x14ac:dyDescent="0.25">
      <c r="A3163" s="4">
        <v>43597.708486805554</v>
      </c>
      <c r="B3163">
        <v>9.2936009080880734E-5</v>
      </c>
      <c r="C3163" s="9">
        <f>$E$4*Table154[[#This Row],[Potenza media oraria consumata normalizzata]]</f>
        <v>28.838043617797293</v>
      </c>
    </row>
    <row r="3164" x14ac:dyDescent="0.25">
      <c r="A3164" s="4">
        <v>43597.750153530091</v>
      </c>
      <c r="B3164">
        <v>1.5922120910742295E-4</v>
      </c>
      <c r="C3164" s="9">
        <f>$E$4*Table154[[#This Row],[Potenza media oraria consumata normalizzata]]</f>
        <v>49.406341186033337</v>
      </c>
    </row>
    <row r="3165" x14ac:dyDescent="0.25">
      <c r="A3165" s="4">
        <v>43597.791820254628</v>
      </c>
      <c r="B3165">
        <v>1.2730807145924553E-4</v>
      </c>
      <c r="C3165" s="9">
        <f>$E$4*Table154[[#This Row],[Potenza media oraria consumata normalizzata]]</f>
        <v>39.503694573803884</v>
      </c>
    </row>
    <row r="3166" x14ac:dyDescent="0.25">
      <c r="A3166" s="4">
        <v>43597.833486979165</v>
      </c>
      <c r="B3166">
        <v>1.1438962301069515E-4</v>
      </c>
      <c r="C3166" s="9">
        <f>$E$4*Table154[[#This Row],[Potenza media oraria consumata normalizzata]]</f>
        <v>35.495100020218707</v>
      </c>
    </row>
    <row r="3167" x14ac:dyDescent="0.25">
      <c r="A3167" s="4">
        <v>43597.875153703702</v>
      </c>
      <c r="B3167">
        <v>8.7778963175061856E-5</v>
      </c>
      <c r="C3167" s="9">
        <f>$E$4*Table154[[#This Row],[Potenza media oraria consumata normalizzata]]</f>
        <v>27.237812273221692</v>
      </c>
    </row>
    <row r="3168" x14ac:dyDescent="0.25">
      <c r="A3168" s="4">
        <v>43597.91682042824</v>
      </c>
      <c r="B3168">
        <v>1.0099480727172999E-4</v>
      </c>
      <c r="C3168" s="9">
        <f>$E$4*Table154[[#This Row],[Potenza media oraria consumata normalizzata]]</f>
        <v>31.338688696417815</v>
      </c>
    </row>
    <row r="3169" x14ac:dyDescent="0.25">
      <c r="A3169" s="4">
        <v>43597.958487152777</v>
      </c>
      <c r="B3169">
        <v>8.5060780938781377E-5</v>
      </c>
      <c r="C3169" s="9">
        <f>$E$4*Table154[[#This Row],[Potenza media oraria consumata normalizzata]]</f>
        <v>26.394360325303861</v>
      </c>
    </row>
    <row r="3170" x14ac:dyDescent="0.25">
      <c r="A3170" s="4">
        <v>43598.000153877314</v>
      </c>
      <c r="B3170">
        <v>8.183280354640201E-5</v>
      </c>
      <c r="C3170" s="9">
        <f>$E$4*Table154[[#This Row],[Potenza media oraria consumata normalizzata]]</f>
        <v>25.392718940448542</v>
      </c>
    </row>
    <row r="3171" x14ac:dyDescent="0.25">
      <c r="A3171" s="4">
        <v>43598.041820601851</v>
      </c>
      <c r="B3171">
        <v>7.5328171268511235E-5</v>
      </c>
      <c r="C3171" s="9">
        <f>$E$4*Table154[[#This Row],[Potenza media oraria consumata normalizzata]]</f>
        <v>23.374331544619036</v>
      </c>
    </row>
    <row r="3172" x14ac:dyDescent="0.25">
      <c r="A3172" s="4">
        <v>43598.083487326388</v>
      </c>
      <c r="B3172">
        <v>7.0482080384297899E-5</v>
      </c>
      <c r="C3172" s="9">
        <f>$E$4*Table154[[#This Row],[Potenza media oraria consumata normalizzata]]</f>
        <v>21.87058954324764</v>
      </c>
    </row>
    <row r="3173" x14ac:dyDescent="0.25">
      <c r="A3173" s="4">
        <v>43598.125154050926</v>
      </c>
      <c r="B3173">
        <v>6.4368184186029714E-5</v>
      </c>
      <c r="C3173" s="9">
        <f>$E$4*Table154[[#This Row],[Potenza media oraria consumata normalizzata]]</f>
        <v>19.97344755292502</v>
      </c>
    </row>
    <row r="3174" x14ac:dyDescent="0.25">
      <c r="A3174" s="4">
        <v>43598.166820775463</v>
      </c>
      <c r="B3174">
        <v>7.3723577114882872E-5</v>
      </c>
      <c r="C3174" s="9">
        <f>$E$4*Table154[[#This Row],[Potenza media oraria consumata normalizzata]]</f>
        <v>22.876425978748156</v>
      </c>
    </row>
    <row r="3175" x14ac:dyDescent="0.25">
      <c r="A3175" s="4">
        <v>43598.2084875</v>
      </c>
      <c r="B3175">
        <v>9.8003168545379981E-5</v>
      </c>
      <c r="C3175" s="9">
        <f>$E$4*Table154[[#This Row],[Potenza media oraria consumata normalizzata]]</f>
        <v>30.410383199631408</v>
      </c>
    </row>
    <row r="3176" x14ac:dyDescent="0.25">
      <c r="A3176" s="4">
        <v>43598.250154224537</v>
      </c>
      <c r="B3176">
        <v>7.7103126627630131E-5</v>
      </c>
      <c r="C3176" s="9">
        <f>$E$4*Table154[[#This Row],[Potenza media oraria consumata normalizzata]]</f>
        <v>23.925100192553629</v>
      </c>
    </row>
    <row r="3177" x14ac:dyDescent="0.25">
      <c r="A3177" s="4">
        <v>43598.291820949074</v>
      </c>
      <c r="B3177">
        <v>7.4250823175127742E-5</v>
      </c>
      <c r="C3177" s="9">
        <f>$E$4*Table154[[#This Row],[Potenza media oraria consumata normalizzata]]</f>
        <v>23.040030431242137</v>
      </c>
    </row>
    <row r="3178" x14ac:dyDescent="0.25">
      <c r="A3178" s="4">
        <v>43598.333487673612</v>
      </c>
      <c r="B3178">
        <v>8.8084573528100885E-5</v>
      </c>
      <c r="C3178" s="9">
        <f>$E$4*Table154[[#This Row],[Potenza media oraria consumata normalizzata]]</f>
        <v>27.332643165769703</v>
      </c>
    </row>
    <row r="3179" x14ac:dyDescent="0.25">
      <c r="A3179" s="4">
        <v>43598.375154398149</v>
      </c>
      <c r="B3179">
        <v>8.8970865356769894E-5</v>
      </c>
      <c r="C3179" s="9">
        <f>$E$4*Table154[[#This Row],[Potenza media oraria consumata normalizzata]]</f>
        <v>27.607659520205697</v>
      </c>
    </row>
    <row r="3180" x14ac:dyDescent="0.25">
      <c r="A3180" s="4">
        <v>43598.416821122686</v>
      </c>
      <c r="B3180">
        <v>6.7045812508479381E-5</v>
      </c>
      <c r="C3180" s="9">
        <f>$E$4*Table154[[#This Row],[Potenza media oraria consumata normalizzata]]</f>
        <v>20.804315621381154</v>
      </c>
    </row>
    <row r="3181" x14ac:dyDescent="0.25">
      <c r="A3181" s="4">
        <v>43598.458487847223</v>
      </c>
      <c r="B3181">
        <v>9.8859028274321669E-5</v>
      </c>
      <c r="C3181" s="9">
        <f>$E$4*Table154[[#This Row],[Potenza media oraria consumata normalizzata]]</f>
        <v>30.675956473522014</v>
      </c>
    </row>
    <row r="3182" x14ac:dyDescent="0.25">
      <c r="A3182" s="4">
        <v>43598.500154571761</v>
      </c>
      <c r="B3182">
        <v>8.8821500663082223E-5</v>
      </c>
      <c r="C3182" s="9">
        <f>$E$4*Table154[[#This Row],[Potenza media oraria consumata normalizzata]]</f>
        <v>27.561311655754412</v>
      </c>
    </row>
    <row r="3183" x14ac:dyDescent="0.25">
      <c r="A3183" s="4">
        <v>43598.541821296298</v>
      </c>
      <c r="B3183">
        <v>8.1115361149659926E-5</v>
      </c>
      <c r="C3183" s="9">
        <f>$E$4*Table154[[#This Row],[Potenza media oraria consumata normalizzata]]</f>
        <v>25.170096564739474</v>
      </c>
    </row>
    <row r="3184" x14ac:dyDescent="0.25">
      <c r="A3184" s="4">
        <v>43598.583488020835</v>
      </c>
      <c r="B3184">
        <v>8.8029545760113839E-5</v>
      </c>
      <c r="C3184" s="9">
        <f>$E$4*Table154[[#This Row],[Potenza media oraria consumata normalizzata]]</f>
        <v>27.315568049363325</v>
      </c>
    </row>
    <row r="3185" x14ac:dyDescent="0.25">
      <c r="A3185" s="4">
        <v>43598.625154745372</v>
      </c>
      <c r="B3185">
        <v>9.5075938646055705E-5</v>
      </c>
      <c r="C3185" s="9">
        <f>$E$4*Table154[[#This Row],[Potenza media oraria consumata normalizzata]]</f>
        <v>29.502063761871085</v>
      </c>
    </row>
    <row r="3186" x14ac:dyDescent="0.25">
      <c r="A3186" s="4">
        <v>43598.666821469909</v>
      </c>
      <c r="B3186">
        <v>6.63446674223241E-5</v>
      </c>
      <c r="C3186" s="9">
        <f>$E$4*Table154[[#This Row],[Potenza media oraria consumata normalizzata]]</f>
        <v>20.58675030114717</v>
      </c>
    </row>
    <row r="3187" x14ac:dyDescent="0.25">
      <c r="A3187" s="4">
        <v>43598.708488194447</v>
      </c>
      <c r="B3187">
        <v>1.177415456432689E-4</v>
      </c>
      <c r="C3187" s="9">
        <f>$E$4*Table154[[#This Row],[Potenza media oraria consumata normalizzata]]</f>
        <v>36.535201613106338</v>
      </c>
    </row>
    <row r="3188" x14ac:dyDescent="0.25">
      <c r="A3188" s="4">
        <v>43598.750154918984</v>
      </c>
      <c r="B3188">
        <v>1.5108213727094112E-4</v>
      </c>
      <c r="C3188" s="9">
        <f>$E$4*Table154[[#This Row],[Potenza media oraria consumata normalizzata]]</f>
        <v>46.880787195173028</v>
      </c>
    </row>
    <row r="3189" x14ac:dyDescent="0.25">
      <c r="A3189" s="4">
        <v>43598.791821643521</v>
      </c>
      <c r="B3189">
        <v>1.1591217666940478E-4</v>
      </c>
      <c r="C3189" s="9">
        <f>$E$4*Table154[[#This Row],[Potenza media oraria consumata normalizzata]]</f>
        <v>35.967548420516302</v>
      </c>
    </row>
    <row r="3190" x14ac:dyDescent="0.25">
      <c r="A3190" s="4">
        <v>43598.833488368058</v>
      </c>
      <c r="B3190">
        <v>1.0647956103273482E-4</v>
      </c>
      <c r="C3190" s="9">
        <f>$E$4*Table154[[#This Row],[Potenza media oraria consumata normalizzata]]</f>
        <v>33.040607788457613</v>
      </c>
    </row>
    <row r="3191" x14ac:dyDescent="0.25">
      <c r="A3191" s="4">
        <v>43598.875155092595</v>
      </c>
      <c r="B3191">
        <v>9.6784363415615716E-5</v>
      </c>
      <c r="C3191" s="9">
        <f>$E$4*Table154[[#This Row],[Potenza media oraria consumata normalizzata]]</f>
        <v>30.032187967865557</v>
      </c>
    </row>
    <row r="3192" x14ac:dyDescent="0.25">
      <c r="A3192" s="4">
        <v>43598.916821817133</v>
      </c>
      <c r="B3192">
        <v>7.884937830435757E-5</v>
      </c>
      <c r="C3192" s="9">
        <f>$E$4*Table154[[#This Row],[Potenza media oraria consumata normalizzata]]</f>
        <v>24.466962087842155</v>
      </c>
    </row>
    <row r="3193" x14ac:dyDescent="0.25">
      <c r="A3193" s="4">
        <v>43598.95848854167</v>
      </c>
      <c r="B3193">
        <v>8.2408590640286247E-5</v>
      </c>
      <c r="C3193" s="9">
        <f>$E$4*Table154[[#This Row],[Potenza media oraria consumata normalizzata]]</f>
        <v>25.571385675680823</v>
      </c>
    </row>
    <row r="3194" x14ac:dyDescent="0.25">
      <c r="A3194" s="4">
        <v>43599.000155266207</v>
      </c>
      <c r="B3194">
        <v>7.4940397432034545E-5</v>
      </c>
      <c r="C3194" s="9">
        <f>$E$4*Table154[[#This Row],[Potenza media oraria consumata normalizzata]]</f>
        <v>23.254005323160321</v>
      </c>
    </row>
    <row r="3195" x14ac:dyDescent="0.25">
      <c r="A3195" s="4">
        <v>43599.041821990744</v>
      </c>
      <c r="B3195">
        <v>7.7940389400960535E-5</v>
      </c>
      <c r="C3195" s="9">
        <f>$E$4*Table154[[#This Row],[Potenza media oraria consumata normalizzata]]</f>
        <v>24.184902831118055</v>
      </c>
    </row>
    <row r="3196" x14ac:dyDescent="0.25">
      <c r="A3196" s="4">
        <v>43599.083488715274</v>
      </c>
      <c r="B3196">
        <v>7.2575267897755319E-5</v>
      </c>
      <c r="C3196" s="9">
        <f>$E$4*Table154[[#This Row],[Potenza media oraria consumata normalizzata]]</f>
        <v>22.520105628673477</v>
      </c>
    </row>
    <row r="3197" x14ac:dyDescent="0.25">
      <c r="A3197" s="4">
        <v>43599.125155439811</v>
      </c>
      <c r="B3197">
        <v>7.0999671082093489E-5</v>
      </c>
      <c r="C3197" s="9">
        <f>$E$4*Table154[[#This Row],[Potenza media oraria consumata normalizzata]]</f>
        <v>22.031197936773609</v>
      </c>
    </row>
    <row r="3198" x14ac:dyDescent="0.25">
      <c r="A3198" s="4">
        <v>43599.166822164349</v>
      </c>
      <c r="B3198">
        <v>9.4478049413719887E-5</v>
      </c>
      <c r="C3198" s="9">
        <f>$E$4*Table154[[#This Row],[Potenza media oraria consumata normalizzata]]</f>
        <v>29.31653873307728</v>
      </c>
    </row>
    <row r="3199" x14ac:dyDescent="0.25">
      <c r="A3199" s="4">
        <v>43599.208488888886</v>
      </c>
      <c r="B3199">
        <v>9.4876295892722004E-5</v>
      </c>
      <c r="C3199" s="9">
        <f>$E$4*Table154[[#This Row],[Potenza media oraria consumata normalizzata]]</f>
        <v>29.440114615511639</v>
      </c>
    </row>
    <row r="3200" x14ac:dyDescent="0.25">
      <c r="A3200" s="4">
        <v>43599.250155613423</v>
      </c>
      <c r="B3200">
        <v>1.1278058132106961E-4</v>
      </c>
      <c r="C3200" s="9">
        <f>$E$4*Table154[[#This Row],[Potenza media oraria consumata normalizzata]]</f>
        <v>34.9958143839279</v>
      </c>
    </row>
    <row r="3201" x14ac:dyDescent="0.25">
      <c r="A3201" s="4">
        <v>43599.29182233796</v>
      </c>
      <c r="B3201">
        <v>1.1301865331202066E-4</v>
      </c>
      <c r="C3201" s="9">
        <f>$E$4*Table154[[#This Row],[Potenza media oraria consumata normalizzata]]</f>
        <v>35.069688122720009</v>
      </c>
    </row>
    <row r="3202" x14ac:dyDescent="0.25">
      <c r="A3202" s="4">
        <v>43599.333489062497</v>
      </c>
      <c r="B3202">
        <v>8.9312034141925467E-5</v>
      </c>
      <c r="C3202" s="9">
        <f>$E$4*Table154[[#This Row],[Potenza media oraria consumata normalizzata]]</f>
        <v>27.713524194239472</v>
      </c>
    </row>
    <row r="3203" x14ac:dyDescent="0.25">
      <c r="A3203" s="4">
        <v>43599.375155787035</v>
      </c>
      <c r="B3203">
        <v>8.6939117181750498E-5</v>
      </c>
      <c r="C3203" s="9">
        <f>$E$4*Table154[[#This Row],[Potenza media oraria consumata normalizzata]]</f>
        <v>26.97720806149718</v>
      </c>
    </row>
    <row r="3204" x14ac:dyDescent="0.25">
      <c r="A3204" s="4">
        <v>43599.416822511572</v>
      </c>
      <c r="B3204">
        <v>1.1093753753810819E-4</v>
      </c>
      <c r="C3204" s="9">
        <f>$E$4*Table154[[#This Row],[Potenza media oraria consumata normalizzata]]</f>
        <v>34.423917898074976</v>
      </c>
    </row>
    <row r="3205" x14ac:dyDescent="0.25">
      <c r="A3205" s="4">
        <v>43599.458489236109</v>
      </c>
      <c r="B3205">
        <v>1.1483036493954534E-4</v>
      </c>
      <c r="C3205" s="9">
        <f>$E$4*Table154[[#This Row],[Potenza media oraria consumata normalizzata]]</f>
        <v>35.631862240740915</v>
      </c>
    </row>
    <row r="3206" x14ac:dyDescent="0.25">
      <c r="A3206" s="4">
        <v>43599.500155960646</v>
      </c>
      <c r="B3206">
        <v>1.1561198947158612E-4</v>
      </c>
      <c r="C3206" s="9">
        <f>$E$4*Table154[[#This Row],[Potenza media oraria consumata normalizzata]]</f>
        <v>35.874400333033172</v>
      </c>
    </row>
    <row r="3207" x14ac:dyDescent="0.25">
      <c r="A3207" s="4">
        <v>43599.541822685183</v>
      </c>
      <c r="B3207">
        <v>1.1247762743173804E-4</v>
      </c>
      <c r="C3207" s="9">
        <f>$E$4*Table154[[#This Row],[Potenza media oraria consumata normalizzata]]</f>
        <v>34.901807792068311</v>
      </c>
    </row>
    <row r="3208" x14ac:dyDescent="0.25">
      <c r="A3208" s="4">
        <v>43599.583489409721</v>
      </c>
      <c r="B3208">
        <v>1.0382975164683247E-4</v>
      </c>
      <c r="C3208" s="9">
        <f>$E$4*Table154[[#This Row],[Potenza media oraria consumata normalizzata]]</f>
        <v>32.218371936012119</v>
      </c>
    </row>
    <row r="3209" x14ac:dyDescent="0.25">
      <c r="A3209" s="4">
        <v>43599.625156134258</v>
      </c>
      <c r="B3209">
        <v>1.0929564348016691E-4</v>
      </c>
      <c r="C3209" s="9">
        <f>$E$4*Table154[[#This Row],[Potenza media oraria consumata normalizzata]]</f>
        <v>33.914438171895796</v>
      </c>
    </row>
    <row r="3210" x14ac:dyDescent="0.25">
      <c r="A3210" s="4">
        <v>43599.666822858795</v>
      </c>
      <c r="B3210">
        <v>1.0055475961421953E-4</v>
      </c>
      <c r="C3210" s="9">
        <f>$E$4*Table154[[#This Row],[Potenza media oraria consumata normalizzata]]</f>
        <v>31.202141908292322</v>
      </c>
    </row>
    <row r="3211" x14ac:dyDescent="0.25">
      <c r="A3211" s="4">
        <v>43599.708489583332</v>
      </c>
      <c r="B3211">
        <v>1.0447149342116259E-4</v>
      </c>
      <c r="C3211" s="9">
        <f>$E$4*Table154[[#This Row],[Potenza media oraria consumata normalizzata]]</f>
        <v>32.417504408586751</v>
      </c>
    </row>
    <row r="3212" x14ac:dyDescent="0.25">
      <c r="A3212" s="4">
        <v>43599.750156307869</v>
      </c>
      <c r="B3212">
        <v>1.6049137615009004E-4</v>
      </c>
      <c r="C3212" s="9">
        <f>$E$4*Table154[[#This Row],[Potenza media oraria consumata normalizzata]]</f>
        <v>49.800474019372942</v>
      </c>
    </row>
    <row r="3213" x14ac:dyDescent="0.25">
      <c r="A3213" s="4">
        <v>43599.791823032407</v>
      </c>
      <c r="B3213">
        <v>1.4193149867460723E-4</v>
      </c>
      <c r="C3213" s="9">
        <f>$E$4*Table154[[#This Row],[Potenza media oraria consumata normalizzata]]</f>
        <v>44.041344038730621</v>
      </c>
    </row>
    <row r="3214" x14ac:dyDescent="0.25">
      <c r="A3214" s="4">
        <v>43599.833489756944</v>
      </c>
      <c r="B3214">
        <v>1.2540236314422543E-4</v>
      </c>
      <c r="C3214" s="9">
        <f>$E$4*Table154[[#This Row],[Potenza media oraria consumata normalizzata]]</f>
        <v>38.912353283653147</v>
      </c>
    </row>
    <row r="3215" x14ac:dyDescent="0.25">
      <c r="A3215" s="4">
        <v>43599.875156481481</v>
      </c>
      <c r="B3215">
        <v>1.2125466239492458E-4</v>
      </c>
      <c r="C3215" s="9">
        <f>$E$4*Table154[[#This Row],[Potenza media oraria consumata normalizzata]]</f>
        <v>37.6253217411451</v>
      </c>
    </row>
    <row r="3216" x14ac:dyDescent="0.25">
      <c r="A3216" s="4">
        <v>43599.916823206018</v>
      </c>
      <c r="B3216">
        <v>9.0380686163662793E-5</v>
      </c>
      <c r="C3216" s="9">
        <f>$E$4*Table154[[#This Row],[Potenza media oraria consumata normalizzata]]</f>
        <v>28.045126916584564</v>
      </c>
    </row>
    <row r="3217" x14ac:dyDescent="0.25">
      <c r="A3217" s="4">
        <v>43599.958489930556</v>
      </c>
      <c r="B3217">
        <v>7.758787947826341E-5</v>
      </c>
      <c r="C3217" s="9">
        <f>$E$4*Table154[[#This Row],[Potenza media oraria consumata normalizzata]]</f>
        <v>24.075519002105136</v>
      </c>
    </row>
    <row r="3218" x14ac:dyDescent="0.25">
      <c r="A3218" s="4">
        <v>43600.000156655093</v>
      </c>
      <c r="B3218">
        <v>7.3351659884833079E-5</v>
      </c>
      <c r="C3218" s="9">
        <f>$E$4*Table154[[#This Row],[Potenza media oraria consumata normalizzata]]</f>
        <v>22.761020062263704</v>
      </c>
    </row>
    <row r="3219" x14ac:dyDescent="0.25">
      <c r="A3219" s="4">
        <v>43600.04182337963</v>
      </c>
      <c r="B3219">
        <v>7.9534699941321104E-5</v>
      </c>
      <c r="C3219" s="9">
        <f>$E$4*Table154[[#This Row],[Potenza media oraria consumata normalizzata]]</f>
        <v>24.67961739179194</v>
      </c>
    </row>
    <row r="3220" x14ac:dyDescent="0.25">
      <c r="A3220" s="4">
        <v>43600.083490104167</v>
      </c>
      <c r="B3220">
        <v>7.74094402095029E-5</v>
      </c>
      <c r="C3220" s="9">
        <f>$E$4*Table154[[#This Row],[Potenza media oraria consumata normalizzata]]</f>
        <v>24.02014929700875</v>
      </c>
    </row>
    <row r="3221" x14ac:dyDescent="0.25">
      <c r="A3221" s="4">
        <v>43600.125156828704</v>
      </c>
      <c r="B3221">
        <v>7.3264423347704069E-5</v>
      </c>
      <c r="C3221" s="9">
        <f>$E$4*Table154[[#This Row],[Potenza media oraria consumata normalizzata]]</f>
        <v>22.733950564792572</v>
      </c>
    </row>
    <row r="3222" x14ac:dyDescent="0.25">
      <c r="A3222" s="4">
        <v>43600.166823553242</v>
      </c>
      <c r="B3222">
        <v>8.4519177529492282E-5</v>
      </c>
      <c r="C3222" s="9">
        <f>$E$4*Table154[[#This Row],[Potenza media oraria consumata normalizzata]]</f>
        <v>26.226300787401456</v>
      </c>
    </row>
    <row r="3223" x14ac:dyDescent="0.25">
      <c r="A3223" s="4">
        <v>43600.208490277779</v>
      </c>
      <c r="B3223">
        <v>9.0894273439836719E-5</v>
      </c>
      <c r="C3223" s="9">
        <f>$E$4*Table154[[#This Row],[Potenza media oraria consumata normalizzata]]</f>
        <v>28.204493048381334</v>
      </c>
    </row>
    <row r="3224" x14ac:dyDescent="0.25">
      <c r="A3224" s="4">
        <v>43600.250157002316</v>
      </c>
      <c r="B3224">
        <v>8.0245595466934999E-5</v>
      </c>
      <c r="C3224" s="9">
        <f>$E$4*Table154[[#This Row],[Potenza media oraria consumata normalizzata]]</f>
        <v>24.900208273389929</v>
      </c>
    </row>
    <row r="3225" x14ac:dyDescent="0.25">
      <c r="A3225" s="4">
        <v>43600.291823726853</v>
      </c>
      <c r="B3225">
        <v>9.3427925977130095E-5</v>
      </c>
      <c r="C3225" s="9">
        <f>$E$4*Table154[[#This Row],[Potenza media oraria consumata normalizzata]]</f>
        <v>28.990685430703468</v>
      </c>
    </row>
    <row r="3226" x14ac:dyDescent="0.25">
      <c r="A3226" s="4">
        <v>43600.33349045139</v>
      </c>
      <c r="B3226">
        <v>9.6575846243137484E-5</v>
      </c>
      <c r="C3226" s="9">
        <f>$E$4*Table154[[#This Row],[Potenza media oraria consumata normalizzata]]</f>
        <v>29.96748508924556</v>
      </c>
    </row>
    <row r="3227" x14ac:dyDescent="0.25">
      <c r="A3227" s="4">
        <v>43600.375157175928</v>
      </c>
      <c r="B3227">
        <v>9.9001592694823907E-5</v>
      </c>
      <c r="C3227" s="9">
        <f>$E$4*Table154[[#This Row],[Potenza media oraria consumata normalizzata]]</f>
        <v>30.720194213203857</v>
      </c>
    </row>
    <row r="3228" x14ac:dyDescent="0.25">
      <c r="A3228" s="4">
        <v>43600.416823900465</v>
      </c>
      <c r="B3228">
        <v>1.0113784826139101E-4</v>
      </c>
      <c r="C3228" s="9">
        <f>$E$4*Table154[[#This Row],[Potenza media oraria consumata normalizzata]]</f>
        <v>31.383074315509631</v>
      </c>
    </row>
    <row r="3229" x14ac:dyDescent="0.25">
      <c r="A3229" s="4">
        <v>43600.458490625002</v>
      </c>
      <c r="B3229">
        <v>9.2612654570945529E-5</v>
      </c>
      <c r="C3229" s="9">
        <f>$E$4*Table154[[#This Row],[Potenza media oraria consumata normalizzata]]</f>
        <v>28.737706713364396</v>
      </c>
    </row>
    <row r="3230" x14ac:dyDescent="0.25">
      <c r="A3230" s="4">
        <v>43600.500157349539</v>
      </c>
      <c r="B3230">
        <v>8.702163438978073E-5</v>
      </c>
      <c r="C3230" s="9">
        <f>$E$4*Table154[[#This Row],[Potenza media oraria consumata normalizzata]]</f>
        <v>27.00281315114896</v>
      </c>
    </row>
    <row r="3231" x14ac:dyDescent="0.25">
      <c r="A3231" s="4">
        <v>43600.541824074076</v>
      </c>
      <c r="B3231">
        <v>1.1610891333216449E-4</v>
      </c>
      <c r="C3231" s="9">
        <f>$E$4*Table154[[#This Row],[Potenza media oraria consumata normalizzata]]</f>
        <v>36.028595806970642</v>
      </c>
    </row>
    <row r="3232" x14ac:dyDescent="0.25">
      <c r="A3232" s="4">
        <v>43600.583490798614</v>
      </c>
      <c r="B3232">
        <v>7.5499477424267129E-5</v>
      </c>
      <c r="C3232" s="9">
        <f>$E$4*Table154[[#This Row],[Potenza media oraria consumata normalizzata]]</f>
        <v>23.42748784475009</v>
      </c>
    </row>
    <row r="3233" x14ac:dyDescent="0.25">
      <c r="A3233" s="4">
        <v>43600.625157523151</v>
      </c>
      <c r="B3233">
        <v>1.0449828066608353E-4</v>
      </c>
      <c r="C3233" s="9">
        <f>$E$4*Table154[[#This Row],[Potenza media oraria consumata normalizzata]]</f>
        <v>32.425816490685719</v>
      </c>
    </row>
    <row r="3234" x14ac:dyDescent="0.25">
      <c r="A3234" s="4">
        <v>43600.666824247688</v>
      </c>
      <c r="B3234">
        <v>9.2581639331639943E-5</v>
      </c>
      <c r="C3234" s="9">
        <f>$E$4*Table154[[#This Row],[Potenza media oraria consumata normalizzata]]</f>
        <v>28.728082684607873</v>
      </c>
    </row>
    <row r="3235" x14ac:dyDescent="0.25">
      <c r="A3235" s="4">
        <v>43600.708490972225</v>
      </c>
      <c r="B3235">
        <v>1.2965546220000256E-4</v>
      </c>
      <c r="C3235" s="9">
        <f>$E$4*Table154[[#This Row],[Potenza media oraria consumata normalizzata]]</f>
        <v>40.232089920660798</v>
      </c>
    </row>
    <row r="3236" x14ac:dyDescent="0.25">
      <c r="A3236" s="4">
        <v>43600.750157696762</v>
      </c>
      <c r="B3236">
        <v>1.2790098622406912E-4</v>
      </c>
      <c r="C3236" s="9">
        <f>$E$4*Table154[[#This Row],[Potenza media oraria consumata normalizzata]]</f>
        <v>39.687676025328649</v>
      </c>
    </row>
    <row r="3237" x14ac:dyDescent="0.25">
      <c r="A3237" s="4">
        <v>43600.7918244213</v>
      </c>
      <c r="B3237">
        <v>1.6867460709743247E-4</v>
      </c>
      <c r="C3237" s="9">
        <f>$E$4*Table154[[#This Row],[Potenza media oraria consumata normalizzata]]</f>
        <v>52.339730582333296</v>
      </c>
    </row>
    <row r="3238" x14ac:dyDescent="0.25">
      <c r="A3238" s="4">
        <v>43600.833491145837</v>
      </c>
      <c r="B3238">
        <v>8.8872589727013681E-5</v>
      </c>
      <c r="C3238" s="9">
        <f>$E$4*Table154[[#This Row],[Potenza media oraria consumata normalizzata]]</f>
        <v>27.577164592292345</v>
      </c>
    </row>
    <row r="3239" x14ac:dyDescent="0.25">
      <c r="A3239" s="4">
        <v>43600.875157870367</v>
      </c>
      <c r="B3239">
        <v>9.2770200171567101E-5</v>
      </c>
      <c r="C3239" s="9">
        <f>$E$4*Table154[[#This Row],[Potenza media oraria consumata normalizzata]]</f>
        <v>28.78659311323727</v>
      </c>
    </row>
    <row r="3240" x14ac:dyDescent="0.25">
      <c r="A3240" s="4">
        <v>43600.916824594904</v>
      </c>
      <c r="B3240">
        <v>9.6230102904651873E-5</v>
      </c>
      <c r="C3240" s="9">
        <f>$E$4*Table154[[#This Row],[Potenza media oraria consumata normalizzata]]</f>
        <v>29.860200931313475</v>
      </c>
    </row>
    <row r="3241" x14ac:dyDescent="0.25">
      <c r="A3241" s="4">
        <v>43600.958491319441</v>
      </c>
      <c r="B3241">
        <v>8.2205693966343066E-5</v>
      </c>
      <c r="C3241" s="9">
        <f>$E$4*Table154[[#This Row],[Potenza media oraria consumata normalizzata]]</f>
        <v>25.508426837756254</v>
      </c>
    </row>
    <row r="3242" x14ac:dyDescent="0.25">
      <c r="A3242" s="4">
        <v>43601.000158043978</v>
      </c>
      <c r="B3242">
        <v>7.0049856522609626E-5</v>
      </c>
      <c r="C3242" s="9">
        <f>$E$4*Table154[[#This Row],[Potenza media oraria consumata normalizzata]]</f>
        <v>21.736470478965767</v>
      </c>
    </row>
    <row r="3243" x14ac:dyDescent="0.25">
      <c r="A3243" s="4">
        <v>43601.041824768516</v>
      </c>
      <c r="B3243">
        <v>6.1101924438979789E-5</v>
      </c>
      <c r="C3243" s="9">
        <f>$E$4*Table154[[#This Row],[Potenza media oraria consumata normalizzata]]</f>
        <v>18.959927153415428</v>
      </c>
    </row>
    <row r="3244" x14ac:dyDescent="0.25">
      <c r="A3244" s="4">
        <v>43601.083491493053</v>
      </c>
      <c r="B3244">
        <v>7.1572898902145466E-5</v>
      </c>
      <c r="C3244" s="9">
        <f>$E$4*Table154[[#This Row],[Potenza media oraria consumata normalizzata]]</f>
        <v>22.209070529335737</v>
      </c>
    </row>
    <row r="3245" x14ac:dyDescent="0.25">
      <c r="A3245" s="4">
        <v>43601.12515821759</v>
      </c>
      <c r="B3245">
        <v>7.9159232835467085E-5</v>
      </c>
      <c r="C3245" s="9">
        <f>$E$4*Table154[[#This Row],[Potenza media oraria consumata normalizzata]]</f>
        <v>24.563109948845437</v>
      </c>
    </row>
    <row r="3246" x14ac:dyDescent="0.25">
      <c r="A3246" s="4">
        <v>43601.166824942127</v>
      </c>
      <c r="B3246">
        <v>8.9371168769535831E-5</v>
      </c>
      <c r="C3246" s="9">
        <f>$E$4*Table154[[#This Row],[Potenza media oraria consumata normalizzata]]</f>
        <v>27.731873669186967</v>
      </c>
    </row>
    <row r="3247" x14ac:dyDescent="0.25">
      <c r="A3247" s="4">
        <v>43601.208491666664</v>
      </c>
      <c r="B3247">
        <v>1.0767632780440038E-4</v>
      </c>
      <c r="C3247" s="9">
        <f>$E$4*Table154[[#This Row],[Potenza media oraria consumata normalizzata]]</f>
        <v>33.411964517705435</v>
      </c>
    </row>
    <row r="3248" x14ac:dyDescent="0.25">
      <c r="A3248" s="4">
        <v>43601.250158391202</v>
      </c>
      <c r="B3248">
        <v>1.0283376234342851E-4</v>
      </c>
      <c r="C3248" s="9">
        <f>$E$4*Table154[[#This Row],[Potenza media oraria consumata normalizzata]]</f>
        <v>31.909316455165865</v>
      </c>
    </row>
    <row r="3249" x14ac:dyDescent="0.25">
      <c r="A3249" s="4">
        <v>43601.291825115739</v>
      </c>
      <c r="B3249">
        <v>1.0466182726115452E-4</v>
      </c>
      <c r="C3249" s="9">
        <f>$E$4*Table154[[#This Row],[Potenza media oraria consumata normalizzata]]</f>
        <v>32.476564999136251</v>
      </c>
    </row>
    <row r="3250" x14ac:dyDescent="0.25">
      <c r="A3250" s="4">
        <v>43601.333491840276</v>
      </c>
      <c r="B3250">
        <v>1.1101773297834943E-4</v>
      </c>
      <c r="C3250" s="9">
        <f>$E$4*Table154[[#This Row],[Potenza media oraria consumata normalizzata]]</f>
        <v>34.448802543181827</v>
      </c>
    </row>
    <row r="3251" x14ac:dyDescent="0.25">
      <c r="A3251" s="4">
        <v>43601.375158564813</v>
      </c>
      <c r="B3251">
        <v>9.4469856588288669E-5</v>
      </c>
      <c r="C3251" s="9">
        <f>$E$4*Table154[[#This Row],[Potenza media oraria consumata normalizzata]]</f>
        <v>29.313996499345976</v>
      </c>
    </row>
    <row r="3252" x14ac:dyDescent="0.25">
      <c r="A3252" s="4">
        <v>43601.416825289351</v>
      </c>
      <c r="B3252">
        <v>9.7876179135121148E-5</v>
      </c>
      <c r="C3252" s="9">
        <f>$E$4*Table154[[#This Row],[Potenza media oraria consumata normalizzata]]</f>
        <v>30.370978385628092</v>
      </c>
    </row>
    <row r="3253" x14ac:dyDescent="0.25">
      <c r="A3253" s="4">
        <v>43601.458492013888</v>
      </c>
      <c r="B3253">
        <v>1.0280215814257741E-4</v>
      </c>
      <c r="C3253" s="9">
        <f>$E$4*Table154[[#This Row],[Potenza media oraria consumata normalizzata]]</f>
        <v>31.89950967164177</v>
      </c>
    </row>
    <row r="3254" x14ac:dyDescent="0.25">
      <c r="A3254" s="4">
        <v>43601.500158738425</v>
      </c>
      <c r="B3254">
        <v>1.108815154648997E-4</v>
      </c>
      <c r="C3254" s="9">
        <f>$E$4*Table154[[#This Row],[Potenza media oraria consumata normalizzata]]</f>
        <v>34.406534248758376</v>
      </c>
    </row>
    <row r="3255" x14ac:dyDescent="0.25">
      <c r="A3255" s="4">
        <v>43601.541825462962</v>
      </c>
      <c r="B3255">
        <v>9.680244737372319E-5</v>
      </c>
      <c r="C3255" s="9">
        <f>$E$4*Table154[[#This Row],[Potenza media oraria consumata normalizzata]]</f>
        <v>30.037799420066307</v>
      </c>
    </row>
    <row r="3256" x14ac:dyDescent="0.25">
      <c r="A3256" s="4">
        <v>43601.583492187499</v>
      </c>
      <c r="B3256">
        <v>9.0450642896860303E-5</v>
      </c>
      <c r="C3256" s="9">
        <f>$E$4*Table154[[#This Row],[Potenza media oraria consumata normalizzata]]</f>
        <v>28.066834490895751</v>
      </c>
    </row>
    <row r="3257" x14ac:dyDescent="0.25">
      <c r="A3257" s="4">
        <v>43601.625158912037</v>
      </c>
      <c r="B3257">
        <v>1.0129403345383117E-4</v>
      </c>
      <c r="C3257" s="9">
        <f>$E$4*Table154[[#This Row],[Potenza media oraria consumata normalizzata]]</f>
        <v>31.431538580723814</v>
      </c>
    </row>
    <row r="3258" x14ac:dyDescent="0.25">
      <c r="A3258" s="4">
        <v>43601.666825636574</v>
      </c>
      <c r="B3258">
        <v>7.7200183064411008E-5</v>
      </c>
      <c r="C3258" s="9">
        <f>$E$4*Table154[[#This Row],[Potenza media oraria consumata normalizzata]]</f>
        <v>23.955216804886735</v>
      </c>
    </row>
    <row r="3259" x14ac:dyDescent="0.25">
      <c r="A3259" s="4">
        <v>43601.708492361111</v>
      </c>
      <c r="B3259">
        <v>1.1806513103197562E-4</v>
      </c>
      <c r="C3259" s="9">
        <f>$E$4*Table154[[#This Row],[Potenza media oraria consumata normalizzata]]</f>
        <v>36.635610159222033</v>
      </c>
    </row>
    <row r="3260" x14ac:dyDescent="0.25">
      <c r="A3260" s="4">
        <v>43601.750159085648</v>
      </c>
      <c r="B3260">
        <v>1.433591974622941E-4</v>
      </c>
      <c r="C3260" s="9">
        <f>$E$4*Table154[[#This Row],[Potenza media oraria consumata normalizzata]]</f>
        <v>44.484358972549856</v>
      </c>
    </row>
    <row r="3261" x14ac:dyDescent="0.25">
      <c r="A3261" s="4">
        <v>43601.791825810185</v>
      </c>
      <c r="B3261">
        <v>9.8640812537936881E-5</v>
      </c>
      <c r="C3261" s="9">
        <f>$E$4*Table154[[#This Row],[Potenza media oraria consumata normalizzata]]</f>
        <v>30.608244130521815</v>
      </c>
    </row>
    <row r="3262" x14ac:dyDescent="0.25">
      <c r="A3262" s="4">
        <v>43601.833492534723</v>
      </c>
      <c r="B3262">
        <v>1.0759503145851415E-4</v>
      </c>
      <c r="C3262" s="9">
        <f>$E$4*Table154[[#This Row],[Potenza media oraria consumata normalizzata]]</f>
        <v>33.386738261576944</v>
      </c>
    </row>
    <row r="3263" x14ac:dyDescent="0.25">
      <c r="A3263" s="4">
        <v>43601.87515925926</v>
      </c>
      <c r="B3263">
        <v>1.2016294143265649E-4</v>
      </c>
      <c r="C3263" s="9">
        <f>$E$4*Table154[[#This Row],[Potenza media oraria consumata normalizzata]]</f>
        <v>37.286560726553311</v>
      </c>
    </row>
    <row r="3264" x14ac:dyDescent="0.25">
      <c r="A3264" s="4">
        <v>43601.916825983797</v>
      </c>
      <c r="B3264">
        <v>1.0305063717450654E-4</v>
      </c>
      <c r="C3264" s="9">
        <f>$E$4*Table154[[#This Row],[Potenza media oraria consumata normalizzata]]</f>
        <v>31.976612715249381</v>
      </c>
    </row>
    <row r="3265" x14ac:dyDescent="0.25">
      <c r="A3265" s="4">
        <v>43601.958492708334</v>
      </c>
      <c r="B3265">
        <v>8.3060823799301921E-5</v>
      </c>
      <c r="C3265" s="9">
        <f>$E$4*Table154[[#This Row],[Potenza media oraria consumata normalizzata]]</f>
        <v>25.773773624923386</v>
      </c>
    </row>
    <row r="3266" x14ac:dyDescent="0.25">
      <c r="A3266" s="4">
        <v>43602.000159432871</v>
      </c>
      <c r="B3266">
        <v>6.3767336385893913E-5</v>
      </c>
      <c r="C3266" s="9">
        <f>$E$4*Table154[[#This Row],[Potenza media oraria consumata normalizzata]]</f>
        <v>19.78700448054288</v>
      </c>
    </row>
    <row r="3267" x14ac:dyDescent="0.25">
      <c r="A3267" s="4">
        <v>43602.041826157409</v>
      </c>
      <c r="B3267">
        <v>6.9803001089818796E-5</v>
      </c>
      <c r="C3267" s="9">
        <f>$E$4*Table154[[#This Row],[Potenza media oraria consumata normalizzata]]</f>
        <v>21.659871238170773</v>
      </c>
    </row>
    <row r="3268" x14ac:dyDescent="0.25">
      <c r="A3268" s="4">
        <v>43602.083492881946</v>
      </c>
      <c r="B3268">
        <v>7.5465772457878312E-5</v>
      </c>
      <c r="C3268" s="9">
        <f>$E$4*Table154[[#This Row],[Potenza media oraria consumata normalizzata]]</f>
        <v>23.417029193679639</v>
      </c>
    </row>
    <row r="3269" x14ac:dyDescent="0.25">
      <c r="A3269" s="4">
        <v>43602.125159606483</v>
      </c>
      <c r="B3269">
        <v>6.7104580436127818E-5</v>
      </c>
      <c r="C3269" s="9">
        <f>$E$4*Table154[[#This Row],[Potenza media oraria consumata normalizzata]]</f>
        <v>20.822551309330461</v>
      </c>
    </row>
    <row r="3270" x14ac:dyDescent="0.25">
      <c r="A3270" s="4">
        <v>43602.16682633102</v>
      </c>
      <c r="B3270">
        <v>6.8828202904543521E-5</v>
      </c>
      <c r="C3270" s="9">
        <f>$E$4*Table154[[#This Row],[Potenza media oraria consumata normalizzata]]</f>
        <v>21.357391361279856</v>
      </c>
    </row>
    <row r="3271" x14ac:dyDescent="0.25">
      <c r="A3271" s="4">
        <v>43602.208493055557</v>
      </c>
      <c r="B3271">
        <v>9.002847685940003E-5</v>
      </c>
      <c r="C3271" s="9">
        <f>$E$4*Table154[[#This Row],[Potenza media oraria consumata normalizzata]]</f>
        <v>27.935836369471829</v>
      </c>
    </row>
    <row r="3272" x14ac:dyDescent="0.25">
      <c r="A3272" s="4">
        <v>43602.250159780095</v>
      </c>
      <c r="B3272">
        <v>8.7069249133735264E-5</v>
      </c>
      <c r="C3272" s="9">
        <f>$E$4*Table154[[#This Row],[Potenza media oraria consumata normalizzata]]</f>
        <v>27.017588006198054</v>
      </c>
    </row>
    <row r="3273" x14ac:dyDescent="0.25">
      <c r="A3273" s="4">
        <v>43602.291826504632</v>
      </c>
      <c r="B3273">
        <v>7.6101069070431946E-5</v>
      </c>
      <c r="C3273" s="9">
        <f>$E$4*Table154[[#This Row],[Potenza media oraria consumata normalizzata]]</f>
        <v>23.614161732555033</v>
      </c>
    </row>
    <row r="3274" x14ac:dyDescent="0.25">
      <c r="A3274" s="4">
        <v>43602.333493229169</v>
      </c>
      <c r="B3274">
        <v>8.925263928706055E-5</v>
      </c>
      <c r="C3274" s="9">
        <f>$E$4*Table154[[#This Row],[Potenza media oraria consumata normalizzata]]</f>
        <v>27.695093970774888</v>
      </c>
    </row>
    <row r="3275" x14ac:dyDescent="0.25">
      <c r="A3275" s="4">
        <v>43602.375159953706</v>
      </c>
      <c r="B3275">
        <v>7.6602556214236774E-5</v>
      </c>
      <c r="C3275" s="9">
        <f>$E$4*Table154[[#This Row],[Potenza media oraria consumata normalizzata]]</f>
        <v>23.769773193277672</v>
      </c>
    </row>
    <row r="3276" x14ac:dyDescent="0.25">
      <c r="A3276" s="4">
        <v>43602.416826678244</v>
      </c>
      <c r="B3276">
        <v>8.5392695760491984E-5</v>
      </c>
      <c r="C3276" s="9">
        <f>$E$4*Table154[[#This Row],[Potenza media oraria consumata normalizzata]]</f>
        <v>26.497353494480663</v>
      </c>
    </row>
    <row r="3277" x14ac:dyDescent="0.25">
      <c r="A3277" s="4">
        <v>43602.458493402781</v>
      </c>
      <c r="B3277">
        <v>7.1073660173853127E-5</v>
      </c>
      <c r="C3277" s="9">
        <f>$E$4*Table154[[#This Row],[Potenza media oraria consumata normalizzata]]</f>
        <v>22.054156751946625</v>
      </c>
    </row>
    <row r="3278" x14ac:dyDescent="0.25">
      <c r="A3278" s="4">
        <v>43602.500160127318</v>
      </c>
      <c r="B3278">
        <v>1.0889329532431438E-4</v>
      </c>
      <c r="C3278" s="9">
        <f>$E$4*Table154[[#This Row],[Potenza media oraria consumata normalizzata]]</f>
        <v>33.789589539134752</v>
      </c>
    </row>
    <row r="3279" x14ac:dyDescent="0.25">
      <c r="A3279" s="4">
        <v>43602.541826851855</v>
      </c>
      <c r="B3279">
        <v>7.3524237602051013E-5</v>
      </c>
      <c r="C3279" s="9">
        <f>$E$4*Table154[[#This Row],[Potenza media oraria consumata normalizzata]]</f>
        <v>22.814570927916428</v>
      </c>
    </row>
    <row r="3280" x14ac:dyDescent="0.25">
      <c r="A3280" s="4">
        <v>43602.583493576392</v>
      </c>
      <c r="B3280">
        <v>8.7136829209749259E-5</v>
      </c>
      <c r="C3280" s="9">
        <f>$E$4*Table154[[#This Row],[Potenza media oraria consumata normalizzata]]</f>
        <v>27.038558103785196</v>
      </c>
    </row>
    <row r="3281" x14ac:dyDescent="0.25">
      <c r="A3281" s="4">
        <v>43602.625160300922</v>
      </c>
      <c r="B3281">
        <v>8.2456075078223882E-5</v>
      </c>
      <c r="C3281" s="9">
        <f>$E$4*Table154[[#This Row],[Potenza media oraria consumata normalizzata]]</f>
        <v>25.58612009677287</v>
      </c>
    </row>
    <row r="3282" x14ac:dyDescent="0.25">
      <c r="A3282" s="4">
        <v>43602.666827025459</v>
      </c>
      <c r="B3282">
        <v>9.5861858872220871E-5</v>
      </c>
      <c r="C3282" s="9">
        <f>$E$4*Table154[[#This Row],[Potenza media oraria consumata normalizzata]]</f>
        <v>29.745934808050137</v>
      </c>
    </row>
    <row r="3283" x14ac:dyDescent="0.25">
      <c r="A3283" s="4">
        <v>43602.708493749997</v>
      </c>
      <c r="B3283">
        <v>9.6748356237501631E-5</v>
      </c>
      <c r="C3283" s="9">
        <f>$E$4*Table154[[#This Row],[Potenza media oraria consumata normalizzata]]</f>
        <v>30.021014940496755</v>
      </c>
    </row>
    <row r="3284" x14ac:dyDescent="0.25">
      <c r="A3284" s="4">
        <v>43602.750160474534</v>
      </c>
      <c r="B3284">
        <v>1.3657101864353793E-4</v>
      </c>
      <c r="C3284" s="9">
        <f>$E$4*Table154[[#This Row],[Potenza media oraria consumata normalizzata]]</f>
        <v>42.377987085089821</v>
      </c>
    </row>
    <row r="3285" x14ac:dyDescent="0.25">
      <c r="A3285" s="4">
        <v>43602.791827199071</v>
      </c>
      <c r="B3285">
        <v>1.299410265418764E-4</v>
      </c>
      <c r="C3285" s="9">
        <f>$E$4*Table154[[#This Row],[Potenza media oraria consumata normalizzata]]</f>
        <v>40.320700535944248</v>
      </c>
    </row>
    <row r="3286" x14ac:dyDescent="0.25">
      <c r="A3286" s="4">
        <v>43602.833493923608</v>
      </c>
      <c r="B3286">
        <v>1.0656810553701772E-4</v>
      </c>
      <c r="C3286" s="9">
        <f>$E$4*Table154[[#This Row],[Potenza media oraria consumata normalizzata]]</f>
        <v>33.068083148136601</v>
      </c>
    </row>
    <row r="3287" x14ac:dyDescent="0.25">
      <c r="A3287" s="4">
        <v>43602.875160648146</v>
      </c>
      <c r="B3287">
        <v>9.5712555051412243E-5</v>
      </c>
      <c r="C3287" s="9">
        <f>$E$4*Table154[[#This Row],[Potenza media oraria consumata normalizzata]]</f>
        <v>29.699605832453219</v>
      </c>
    </row>
    <row r="3288" x14ac:dyDescent="0.25">
      <c r="A3288" s="4">
        <v>43602.916827372683</v>
      </c>
      <c r="B3288">
        <v>6.9532647388874372E-5</v>
      </c>
      <c r="C3288" s="9">
        <f>$E$4*Table154[[#This Row],[Potenza media oraria consumata normalizzata]]</f>
        <v>21.575980484767719</v>
      </c>
    </row>
    <row r="3289" x14ac:dyDescent="0.25">
      <c r="A3289" s="4">
        <v>43602.95849409722</v>
      </c>
      <c r="B3289">
        <v>7.9636076680799102E-5</v>
      </c>
      <c r="C3289" s="9">
        <f>$E$4*Table154[[#This Row],[Potenza media oraria consumata normalizzata]]</f>
        <v>24.711074594051961</v>
      </c>
    </row>
    <row r="3290" x14ac:dyDescent="0.25">
      <c r="A3290" s="4">
        <v>43603.000160821757</v>
      </c>
      <c r="B3290">
        <v>6.002580195992459E-5</v>
      </c>
      <c r="C3290" s="9">
        <f>$E$4*Table154[[#This Row],[Potenza media oraria consumata normalizzata]]</f>
        <v>18.626006348164601</v>
      </c>
    </row>
    <row r="3291" x14ac:dyDescent="0.25">
      <c r="A3291" s="4">
        <v>43603.041827546294</v>
      </c>
      <c r="B3291">
        <v>6.5371356035719673E-5</v>
      </c>
      <c r="C3291" s="9">
        <f>$E$4*Table154[[#This Row],[Potenza media oraria consumata normalizzata]]</f>
        <v>20.284731777883813</v>
      </c>
    </row>
    <row r="3292" x14ac:dyDescent="0.25">
      <c r="A3292" s="4">
        <v>43603.083494270832</v>
      </c>
      <c r="B3292">
        <v>7.408998051772531E-5</v>
      </c>
      <c r="C3292" s="9">
        <f>$E$4*Table154[[#This Row],[Potenza media oraria consumata normalizzata]]</f>
        <v>22.990120954650163</v>
      </c>
    </row>
    <row r="3293" x14ac:dyDescent="0.25">
      <c r="A3293" s="4">
        <v>43603.125160995369</v>
      </c>
      <c r="B3293">
        <v>6.7335467432824508E-5</v>
      </c>
      <c r="C3293" s="9">
        <f>$E$4*Table154[[#This Row],[Potenza media oraria consumata normalizzata]]</f>
        <v>20.894195544405445</v>
      </c>
    </row>
    <row r="3294" x14ac:dyDescent="0.25">
      <c r="A3294" s="4">
        <v>43603.166827719906</v>
      </c>
      <c r="B3294">
        <v>7.3218737013117734E-5</v>
      </c>
      <c r="C3294" s="9">
        <f>$E$4*Table154[[#This Row],[Potenza media oraria consumata normalizzata]]</f>
        <v>22.719774095170433</v>
      </c>
    </row>
    <row r="3295" x14ac:dyDescent="0.25">
      <c r="A3295" s="4">
        <v>43603.208494444443</v>
      </c>
      <c r="B3295">
        <v>1.057537266129691E-4</v>
      </c>
      <c r="C3295" s="9">
        <f>$E$4*Table154[[#This Row],[Potenza media oraria consumata normalizzata]]</f>
        <v>32.81538136800431</v>
      </c>
    </row>
    <row r="3296" x14ac:dyDescent="0.25">
      <c r="A3296" s="4">
        <v>43603.25016116898</v>
      </c>
      <c r="B3296">
        <v>9.6196191025712364E-5</v>
      </c>
      <c r="C3296" s="9">
        <f>$E$4*Table154[[#This Row],[Potenza media oraria consumata normalizzata]]</f>
        <v>29.849678075278547</v>
      </c>
    </row>
    <row r="3297" x14ac:dyDescent="0.25">
      <c r="A3297" s="4">
        <v>43603.291827893518</v>
      </c>
      <c r="B3297">
        <v>9.978030728679552E-5</v>
      </c>
      <c r="C3297" s="9">
        <f>$E$4*Table154[[#This Row],[Potenza media oraria consumata normalizzata]]</f>
        <v>30.96182935109265</v>
      </c>
    </row>
    <row r="3298" x14ac:dyDescent="0.25">
      <c r="A3298" s="4">
        <v>43603.333494618055</v>
      </c>
      <c r="B3298">
        <v>9.0636381288528085E-5</v>
      </c>
      <c r="C3298" s="9">
        <f>$E$4*Table154[[#This Row],[Potenza media oraria consumata normalizzata]]</f>
        <v>28.124469113830266</v>
      </c>
    </row>
    <row r="3299" x14ac:dyDescent="0.25">
      <c r="A3299" s="4">
        <v>43603.375161342592</v>
      </c>
      <c r="B3299">
        <v>1.1001618668004794E-4</v>
      </c>
      <c r="C3299" s="9">
        <f>$E$4*Table154[[#This Row],[Potenza media oraria consumata normalizzata]]</f>
        <v>34.138022726818875</v>
      </c>
    </row>
    <row r="3300" x14ac:dyDescent="0.25">
      <c r="A3300" s="4">
        <v>43603.416828067129</v>
      </c>
      <c r="B3300">
        <v>1.0610561327296103E-4</v>
      </c>
      <c r="C3300" s="9">
        <f>$E$4*Table154[[#This Row],[Potenza media oraria consumata normalizzata]]</f>
        <v>32.924571798599807</v>
      </c>
    </row>
    <row r="3301" x14ac:dyDescent="0.25">
      <c r="A3301" s="4">
        <v>43603.458494791666</v>
      </c>
      <c r="B3301">
        <v>8.1893794018126148E-5</v>
      </c>
      <c r="C3301" s="9">
        <f>$E$4*Table154[[#This Row],[Potenza media oraria consumata normalizzata]]</f>
        <v>25.411644283824543</v>
      </c>
    </row>
    <row r="3302" x14ac:dyDescent="0.25">
      <c r="A3302" s="4">
        <v>43603.500161516204</v>
      </c>
      <c r="B3302">
        <v>9.5217170895932706E-5</v>
      </c>
      <c r="C3302" s="9">
        <f>$E$4*Table154[[#This Row],[Potenza media oraria consumata normalizzata]]</f>
        <v>29.54588812900792</v>
      </c>
    </row>
    <row r="3303" x14ac:dyDescent="0.25">
      <c r="A3303" s="4">
        <v>43603.541828240741</v>
      </c>
      <c r="B3303">
        <v>9.5423559364042387E-5</v>
      </c>
      <c r="C3303" s="9">
        <f>$E$4*Table154[[#This Row],[Potenza media oraria consumata normalizzata]]</f>
        <v>29.609930470662352</v>
      </c>
    </row>
    <row r="3304" x14ac:dyDescent="0.25">
      <c r="A3304" s="4">
        <v>43603.583494965278</v>
      </c>
      <c r="B3304">
        <v>1.0378351478919759E-4</v>
      </c>
      <c r="C3304" s="9">
        <f>$E$4*Table154[[#This Row],[Potenza media oraria consumata normalizzata]]</f>
        <v>32.204024639088011</v>
      </c>
    </row>
    <row r="3305" x14ac:dyDescent="0.25">
      <c r="A3305" s="4">
        <v>43603.625161689815</v>
      </c>
      <c r="B3305">
        <v>8.9225154750668416E-5</v>
      </c>
      <c r="C3305" s="9">
        <f>$E$4*Table154[[#This Row],[Potenza media oraria consumata normalizzata]]</f>
        <v>27.686565519132408</v>
      </c>
    </row>
    <row r="3306" x14ac:dyDescent="0.25">
      <c r="A3306" s="4">
        <v>43603.666828414352</v>
      </c>
      <c r="B3306">
        <v>9.096560635686471E-5</v>
      </c>
      <c r="C3306" s="9">
        <f>$E$4*Table154[[#This Row],[Potenza media oraria consumata normalizzata]]</f>
        <v>28.226627652535118</v>
      </c>
    </row>
    <row r="3307" x14ac:dyDescent="0.25">
      <c r="A3307" s="4">
        <v>43603.70849513889</v>
      </c>
      <c r="B3307">
        <v>1.0356975037050442E-4</v>
      </c>
      <c r="C3307" s="9">
        <f>$E$4*Table154[[#This Row],[Potenza media oraria consumata normalizzata]]</f>
        <v>32.137693539967522</v>
      </c>
    </row>
    <row r="3308" x14ac:dyDescent="0.25">
      <c r="A3308" s="4">
        <v>43603.750161863427</v>
      </c>
      <c r="B3308">
        <v>1.769683246579552E-4</v>
      </c>
      <c r="C3308" s="9">
        <f>$E$4*Table154[[#This Row],[Potenza media oraria consumata normalizzata]]</f>
        <v>54.913271141363495</v>
      </c>
    </row>
    <row r="3309" x14ac:dyDescent="0.25">
      <c r="A3309" s="4">
        <v>43603.791828587964</v>
      </c>
      <c r="B3309">
        <v>1.1753152761021486E-4</v>
      </c>
      <c r="C3309" s="9">
        <f>$E$4*Table154[[#This Row],[Potenza media oraria consumata normalizzata]]</f>
        <v>36.470033017449673</v>
      </c>
    </row>
    <row r="3310" x14ac:dyDescent="0.25">
      <c r="A3310" s="4">
        <v>43603.833495312501</v>
      </c>
      <c r="B3310">
        <v>1.2095906935547258E-4</v>
      </c>
      <c r="C3310" s="9">
        <f>$E$4*Table154[[#This Row],[Potenza media oraria consumata normalizzata]]</f>
        <v>37.533599221003143</v>
      </c>
    </row>
    <row r="3311" x14ac:dyDescent="0.25">
      <c r="A3311" s="4">
        <v>43603.875162037039</v>
      </c>
      <c r="B3311">
        <v>1.0455688214252579E-4</v>
      </c>
      <c r="C3311" s="9">
        <f>$E$4*Table154[[#This Row],[Potenza media oraria consumata normalizzata]]</f>
        <v>32.444000528825754</v>
      </c>
    </row>
    <row r="3312" x14ac:dyDescent="0.25">
      <c r="A3312" s="4">
        <v>43603.916828761576</v>
      </c>
      <c r="B3312">
        <v>1.0023044877836407E-4</v>
      </c>
      <c r="C3312" s="9">
        <f>$E$4*Table154[[#This Row],[Potenza media oraria consumata normalizzata]]</f>
        <v>31.101508255926372</v>
      </c>
    </row>
    <row r="3313" x14ac:dyDescent="0.25">
      <c r="A3313" s="4">
        <v>43603.958495486113</v>
      </c>
      <c r="B3313">
        <v>7.6678823192586945E-5</v>
      </c>
      <c r="C3313" s="9">
        <f>$E$4*Table154[[#This Row],[Potenza media oraria consumata normalizzata]]</f>
        <v>23.793438836659728</v>
      </c>
    </row>
    <row r="3314" x14ac:dyDescent="0.25">
      <c r="A3314" s="4">
        <v>43604.00016221065</v>
      </c>
      <c r="B3314">
        <v>6.9853853110945152E-5</v>
      </c>
      <c r="C3314" s="9">
        <f>$E$4*Table154[[#This Row],[Potenza media oraria consumata normalizzata]]</f>
        <v>21.67565062032628</v>
      </c>
    </row>
    <row r="3315" x14ac:dyDescent="0.25">
      <c r="A3315" s="4">
        <v>43604.041828935187</v>
      </c>
      <c r="B3315">
        <v>5.66471501324072E-5</v>
      </c>
      <c r="C3315" s="9">
        <f>$E$4*Table154[[#This Row],[Potenza media oraria consumata normalizzata]]</f>
        <v>17.577610686085954</v>
      </c>
    </row>
    <row r="3316" x14ac:dyDescent="0.25">
      <c r="A3316" s="4">
        <v>43604.083495659725</v>
      </c>
      <c r="B3316">
        <v>7.6036291107732255E-5</v>
      </c>
      <c r="C3316" s="9">
        <f>$E$4*Table154[[#This Row],[Potenza media oraria consumata normalizzata]]</f>
        <v>23.594061130729319</v>
      </c>
    </row>
    <row r="3317" x14ac:dyDescent="0.25">
      <c r="A3317" s="4">
        <v>43604.125162384262</v>
      </c>
      <c r="B3317">
        <v>6.362514308815725E-5</v>
      </c>
      <c r="C3317" s="9">
        <f>$E$4*Table154[[#This Row],[Potenza media oraria consumata normalizzata]]</f>
        <v>19.742881900255195</v>
      </c>
    </row>
    <row r="3318" x14ac:dyDescent="0.25">
      <c r="A3318" s="4">
        <v>43604.166829108799</v>
      </c>
      <c r="B3318">
        <v>6.5853651295958701E-5</v>
      </c>
      <c r="C3318" s="9">
        <f>$E$4*Table154[[#This Row],[Potenza media oraria consumata normalizzata]]</f>
        <v>20.434387997135985</v>
      </c>
    </row>
    <row r="3319" x14ac:dyDescent="0.25">
      <c r="A3319" s="4">
        <v>43604.208495833336</v>
      </c>
      <c r="B3319">
        <v>9.2366379947299944E-5</v>
      </c>
      <c r="C3319" s="9">
        <f>$E$4*Table154[[#This Row],[Potenza media oraria consumata normalizzata]]</f>
        <v>28.661287697647172</v>
      </c>
    </row>
    <row r="3320" x14ac:dyDescent="0.25">
      <c r="A3320" s="4">
        <v>43604.250162557873</v>
      </c>
      <c r="B3320">
        <v>8.1893920031370516E-5</v>
      </c>
      <c r="C3320" s="9">
        <f>$E$4*Table154[[#This Row],[Potenza media oraria consumata normalizzata]]</f>
        <v>25.411683385734271</v>
      </c>
    </row>
    <row r="3321" x14ac:dyDescent="0.25">
      <c r="A3321" s="4">
        <v>43604.291829282411</v>
      </c>
      <c r="B3321">
        <v>9.2520392824390151E-5</v>
      </c>
      <c r="C3321" s="9">
        <f>$E$4*Table154[[#This Row],[Potenza media oraria consumata normalizzata]]</f>
        <v>28.709077893408264</v>
      </c>
    </row>
    <row r="3322" x14ac:dyDescent="0.25">
      <c r="A3322" s="4">
        <v>43604.333496006948</v>
      </c>
      <c r="B3322">
        <v>8.6572223004574629E-5</v>
      </c>
      <c r="C3322" s="9">
        <f>$E$4*Table154[[#This Row],[Potenza media oraria consumata normalizzata]]</f>
        <v>26.863360798319508</v>
      </c>
    </row>
    <row r="3323" x14ac:dyDescent="0.25">
      <c r="A3323" s="4">
        <v>43604.375162731485</v>
      </c>
      <c r="B3323">
        <v>8.581784995871037E-5</v>
      </c>
      <c r="C3323" s="9">
        <f>$E$4*Table154[[#This Row],[Potenza media oraria consumata normalizzata]]</f>
        <v>26.629278842187826</v>
      </c>
    </row>
    <row r="3324" x14ac:dyDescent="0.25">
      <c r="A3324" s="4">
        <v>43604.416829456015</v>
      </c>
      <c r="B3324">
        <v>1.1938463993657551E-4</v>
      </c>
      <c r="C3324" s="9">
        <f>$E$4*Table154[[#This Row],[Potenza media oraria consumata normalizzata]]</f>
        <v>37.045053772319385</v>
      </c>
    </row>
    <row r="3325" x14ac:dyDescent="0.25">
      <c r="A3325" s="4">
        <v>43604.458496180552</v>
      </c>
      <c r="B3325">
        <v>9.7691998881084641E-5</v>
      </c>
      <c r="C3325" s="9">
        <f>$E$4*Table154[[#This Row],[Potenza media oraria consumata normalizzata]]</f>
        <v>30.313827252800564</v>
      </c>
    </row>
    <row r="3326" x14ac:dyDescent="0.25">
      <c r="A3326" s="4">
        <v>43604.500162905089</v>
      </c>
      <c r="B3326">
        <v>9.7293229392436475E-5</v>
      </c>
      <c r="C3326" s="9">
        <f>$E$4*Table154[[#This Row],[Potenza media oraria consumata normalizzata]]</f>
        <v>30.190089080473037</v>
      </c>
    </row>
    <row r="3327" x14ac:dyDescent="0.25">
      <c r="A3327" s="4">
        <v>43604.541829629627</v>
      </c>
      <c r="B3327">
        <v>7.100545140906398E-5</v>
      </c>
      <c r="C3327" s="9">
        <f>$E$4*Table154[[#This Row],[Potenza media oraria consumata normalizzata]]</f>
        <v>22.032991572232554</v>
      </c>
    </row>
    <row r="3328" x14ac:dyDescent="0.25">
      <c r="A3328" s="4">
        <v>43604.583496354164</v>
      </c>
      <c r="B3328">
        <v>7.458752837818178E-5</v>
      </c>
      <c r="C3328" s="9">
        <f>$E$4*Table154[[#This Row],[Potenza media oraria consumata normalizzata]]</f>
        <v>23.144510055749805</v>
      </c>
    </row>
    <row r="3329" x14ac:dyDescent="0.25">
      <c r="A3329" s="4">
        <v>43604.625163078701</v>
      </c>
      <c r="B3329">
        <v>7.0924149527354854E-5</v>
      </c>
      <c r="C3329" s="9">
        <f>$E$4*Table154[[#This Row],[Potenza media oraria consumata normalizzata]]</f>
        <v>22.007763598338212</v>
      </c>
    </row>
    <row r="3330" x14ac:dyDescent="0.25">
      <c r="A3330" s="4">
        <v>43604.666829803238</v>
      </c>
      <c r="B3330">
        <v>8.8240875900356906E-5</v>
      </c>
      <c r="C3330" s="9">
        <f>$E$4*Table154[[#This Row],[Potenza media oraria consumata normalizzata]]</f>
        <v>27.381143791880749</v>
      </c>
    </row>
    <row r="3331" x14ac:dyDescent="0.25">
      <c r="A3331" s="4">
        <v>43604.708496527775</v>
      </c>
      <c r="B3331">
        <v>9.9280169141857758E-5</v>
      </c>
      <c r="C3331" s="9">
        <f>$E$4*Table154[[#This Row],[Potenza media oraria consumata normalizzata]]</f>
        <v>30.806636484718464</v>
      </c>
    </row>
    <row r="3332" x14ac:dyDescent="0.25">
      <c r="A3332" s="4">
        <v>43604.750163252313</v>
      </c>
      <c r="B3332">
        <v>1.0885700032462699E-4</v>
      </c>
      <c r="C3332" s="9">
        <f>$E$4*Table154[[#This Row],[Potenza media oraria consumata normalizzata]]</f>
        <v>33.778327200731759</v>
      </c>
    </row>
    <row r="3333" x14ac:dyDescent="0.25">
      <c r="A3333" s="4">
        <v>43604.79182997685</v>
      </c>
      <c r="B3333">
        <v>1.0935945139243392E-4</v>
      </c>
      <c r="C3333" s="9">
        <f>$E$4*Table154[[#This Row],[Potenza media oraria consumata normalizzata]]</f>
        <v>33.934237767072247</v>
      </c>
    </row>
    <row r="3334" x14ac:dyDescent="0.25">
      <c r="A3334" s="4">
        <v>43604.833496701387</v>
      </c>
      <c r="B3334">
        <v>7.5616575947162293E-5</v>
      </c>
      <c r="C3334" s="9">
        <f>$E$4*Table154[[#This Row],[Potenza media oraria consumata normalizzata]]</f>
        <v>23.46382351640446</v>
      </c>
    </row>
    <row r="3335" x14ac:dyDescent="0.25">
      <c r="A3335" s="4">
        <v>43604.875163425924</v>
      </c>
      <c r="B3335">
        <v>9.2407788151588696E-5</v>
      </c>
      <c r="C3335" s="9">
        <f>$E$4*Table154[[#This Row],[Potenza media oraria consumata normalizzata]]</f>
        <v>28.674136663437974</v>
      </c>
    </row>
    <row r="3336" x14ac:dyDescent="0.25">
      <c r="A3336" s="4">
        <v>43604.916830150461</v>
      </c>
      <c r="B3336">
        <v>7.8671051337329224E-5</v>
      </c>
      <c r="C3336" s="9">
        <f>$E$4*Table154[[#This Row],[Potenza media oraria consumata normalizzata]]</f>
        <v>24.411627229973259</v>
      </c>
    </row>
    <row r="3337" x14ac:dyDescent="0.25">
      <c r="A3337" s="4">
        <v>43604.958496874999</v>
      </c>
      <c r="B3337">
        <v>7.8569046353073411E-5</v>
      </c>
      <c r="C3337" s="9">
        <f>$E$4*Table154[[#This Row],[Potenza media oraria consumata normalizzata]]</f>
        <v>24.37997508335868</v>
      </c>
    </row>
    <row r="3338" x14ac:dyDescent="0.25">
      <c r="A3338" s="4">
        <v>43605.000163599536</v>
      </c>
      <c r="B3338">
        <v>7.8600461466074757E-5</v>
      </c>
      <c r="C3338" s="9">
        <f>$E$4*Table154[[#This Row],[Potenza media oraria consumata normalizzata]]</f>
        <v>24.389723192922997</v>
      </c>
    </row>
    <row r="3339" x14ac:dyDescent="0.25">
      <c r="A3339" s="4">
        <v>43605.041830324073</v>
      </c>
      <c r="B3339">
        <v>7.710912648799801E-5</v>
      </c>
      <c r="C3339" s="9">
        <f>$E$4*Table154[[#This Row],[Potenza media oraria consumata normalizzata]]</f>
        <v>23.926961949225781</v>
      </c>
    </row>
    <row r="3340" x14ac:dyDescent="0.25">
      <c r="A3340" s="4">
        <v>43605.08349704861</v>
      </c>
      <c r="B3340">
        <v>7.5343507415748945E-5</v>
      </c>
      <c r="C3340" s="9">
        <f>$E$4*Table154[[#This Row],[Potenza media oraria consumata normalizzata]]</f>
        <v>23.379090351106896</v>
      </c>
    </row>
    <row r="3341" x14ac:dyDescent="0.25">
      <c r="A3341" s="4">
        <v>43605.125163773148</v>
      </c>
      <c r="B3341">
        <v>8.1550348915465249E-5</v>
      </c>
      <c r="C3341" s="9">
        <f>$E$4*Table154[[#This Row],[Potenza media oraria consumata normalizzata]]</f>
        <v>25.305073268468867</v>
      </c>
    </row>
    <row r="3342" x14ac:dyDescent="0.25">
      <c r="A3342" s="4">
        <v>43605.166830497685</v>
      </c>
      <c r="B3342">
        <v>8.6046560428556992E-5</v>
      </c>
      <c r="C3342" s="9">
        <f>$E$4*Table154[[#This Row],[Potenza media oraria consumata normalizzata]]</f>
        <v>26.700247700981233</v>
      </c>
    </row>
    <row r="3343" x14ac:dyDescent="0.25">
      <c r="A3343" s="4">
        <v>43605.208497222222</v>
      </c>
      <c r="B3343">
        <v>1.0973912422363716E-4</v>
      </c>
      <c r="C3343" s="9">
        <f>$E$4*Table154[[#This Row],[Potenza media oraria consumata normalizzata]]</f>
        <v>34.052050246594611</v>
      </c>
    </row>
    <row r="3344" x14ac:dyDescent="0.25">
      <c r="A3344" s="4">
        <v>43605.250163946759</v>
      </c>
      <c r="B3344">
        <v>1.0477263000528993E-4</v>
      </c>
      <c r="C3344" s="9">
        <f>$E$4*Table154[[#This Row],[Potenza media oraria consumata normalizzata]]</f>
        <v>32.510947090641466</v>
      </c>
    </row>
    <row r="3345" x14ac:dyDescent="0.25">
      <c r="A3345" s="4">
        <v>43605.291830671296</v>
      </c>
      <c r="B3345">
        <v>8.2813520672846114E-5</v>
      </c>
      <c r="C3345" s="9">
        <f>$E$4*Table154[[#This Row],[Potenza media oraria consumata normalizzata]]</f>
        <v>25.69703546478415</v>
      </c>
    </row>
    <row r="3346" x14ac:dyDescent="0.25">
      <c r="A3346" s="4">
        <v>43605.333497395834</v>
      </c>
      <c r="B3346">
        <v>1.009082564955681E-4</v>
      </c>
      <c r="C3346" s="9">
        <f>$E$4*Table154[[#This Row],[Potenza media oraria consumata normalizzata]]</f>
        <v>31.311831990574781</v>
      </c>
    </row>
    <row r="3347" x14ac:dyDescent="0.25">
      <c r="A3347" s="4">
        <v>43605.375164120371</v>
      </c>
      <c r="B3347">
        <v>9.4097992796439707E-5</v>
      </c>
      <c r="C3347" s="9">
        <f>$E$4*Table154[[#This Row],[Potenza media oraria consumata normalizzata]]</f>
        <v>29.19860716473524</v>
      </c>
    </row>
    <row r="3348" x14ac:dyDescent="0.25">
      <c r="A3348" s="4">
        <v>43605.416830844908</v>
      </c>
      <c r="B3348">
        <v>8.8711370122842068E-5</v>
      </c>
      <c r="C3348" s="9">
        <f>$E$4*Table154[[#This Row],[Potenza media oraria consumata normalizzata]]</f>
        <v>27.527138149117892</v>
      </c>
    </row>
    <row r="3349" x14ac:dyDescent="0.25">
      <c r="A3349" s="4">
        <v>43605.458497569445</v>
      </c>
      <c r="B3349">
        <v>1.1177313217081851E-4</v>
      </c>
      <c r="C3349" s="9">
        <f>$E$4*Table154[[#This Row],[Potenza media oraria consumata normalizzata]]</f>
        <v>34.683202912604983</v>
      </c>
    </row>
    <row r="3350" x14ac:dyDescent="0.25">
      <c r="A3350" s="4">
        <v>43605.500164293982</v>
      </c>
      <c r="B3350">
        <v>1.3657260530768357E-4</v>
      </c>
      <c r="C3350" s="9">
        <f>$E$4*Table154[[#This Row],[Potenza media oraria consumata normalizzata]]</f>
        <v>42.378479426974209</v>
      </c>
    </row>
    <row r="3351" x14ac:dyDescent="0.25">
      <c r="A3351" s="4">
        <v>43605.54183101852</v>
      </c>
      <c r="B3351">
        <v>8.328421392007394E-5</v>
      </c>
      <c r="C3351" s="9">
        <f>$E$4*Table154[[#This Row],[Potenza media oraria consumata normalizzata]]</f>
        <v>25.843091579398944</v>
      </c>
    </row>
    <row r="3352" x14ac:dyDescent="0.25">
      <c r="A3352" s="4">
        <v>43605.583497743057</v>
      </c>
      <c r="B3352">
        <v>8.5223216716089011E-5</v>
      </c>
      <c r="C3352" s="9">
        <f>$E$4*Table154[[#This Row],[Potenza media oraria consumata normalizzata]]</f>
        <v>26.44476414700242</v>
      </c>
    </row>
    <row r="3353" x14ac:dyDescent="0.25">
      <c r="A3353" s="4">
        <v>43605.625164467594</v>
      </c>
      <c r="B3353">
        <v>8.9392300877887465E-5</v>
      </c>
      <c r="C3353" s="9">
        <f>$E$4*Table154[[#This Row],[Potenza media oraria consumata normalizzata]]</f>
        <v>27.738430962408479</v>
      </c>
    </row>
    <row r="3354" x14ac:dyDescent="0.25">
      <c r="A3354" s="4">
        <v>43605.666831192131</v>
      </c>
      <c r="B3354">
        <v>8.4999440614963762E-5</v>
      </c>
      <c r="C3354" s="9">
        <f>$E$4*Table154[[#This Row],[Potenza media oraria consumata normalizzata]]</f>
        <v>26.375326422823257</v>
      </c>
    </row>
    <row r="3355" x14ac:dyDescent="0.25">
      <c r="A3355" s="4">
        <v>43605.708497916668</v>
      </c>
      <c r="B3355">
        <v>9.9456966717558751E-5</v>
      </c>
      <c r="C3355" s="9">
        <f>$E$4*Table154[[#This Row],[Potenza media oraria consumata normalizzata]]</f>
        <v>30.86149677245848</v>
      </c>
    </row>
    <row r="3356" x14ac:dyDescent="0.25">
      <c r="A3356" s="4">
        <v>43605.750164641206</v>
      </c>
      <c r="B3356">
        <v>1.2989072831114394E-4</v>
      </c>
      <c r="C3356" s="9">
        <f>$E$4*Table154[[#This Row],[Potenza media oraria consumata normalizzata]]</f>
        <v>40.305092994947962</v>
      </c>
    </row>
    <row r="3357" x14ac:dyDescent="0.25">
      <c r="A3357" s="4">
        <v>43605.791831365743</v>
      </c>
      <c r="B3357">
        <v>1.7029683264203419E-4</v>
      </c>
      <c r="C3357" s="9">
        <f>$E$4*Table154[[#This Row],[Potenza media oraria consumata normalizzata]]</f>
        <v>52.843107168823209</v>
      </c>
    </row>
    <row r="3358" x14ac:dyDescent="0.25">
      <c r="A3358" s="4">
        <v>43605.83349809028</v>
      </c>
      <c r="B3358">
        <v>8.7264862542877952E-5</v>
      </c>
      <c r="C3358" s="9">
        <f>$E$4*Table154[[#This Row],[Potenza media oraria consumata normalizzata]]</f>
        <v>27.078286847055029</v>
      </c>
    </row>
    <row r="3359" x14ac:dyDescent="0.25">
      <c r="A3359" s="4">
        <v>43605.875164814817</v>
      </c>
      <c r="B3359">
        <v>9.8260786245304185E-5</v>
      </c>
      <c r="C3359" s="9">
        <f>$E$4*Table154[[#This Row],[Potenza media oraria consumata normalizzata]]</f>
        <v>30.49032197191789</v>
      </c>
    </row>
    <row r="3360" x14ac:dyDescent="0.25">
      <c r="A3360" s="4">
        <v>43605.916831539354</v>
      </c>
      <c r="B3360">
        <v>9.9175953665922096E-5</v>
      </c>
      <c r="C3360" s="9">
        <f>$E$4*Table154[[#This Row],[Potenza media oraria consumata normalizzata]]</f>
        <v>30.774298422535626</v>
      </c>
    </row>
    <row r="3361" x14ac:dyDescent="0.25">
      <c r="A3361" s="4">
        <v>43605.958498263892</v>
      </c>
      <c r="B3361">
        <v>8.7277912373772966E-5</v>
      </c>
      <c r="C3361" s="9">
        <f>$E$4*Table154[[#This Row],[Potenza media oraria consumata normalizzata]]</f>
        <v>27.082336209581751</v>
      </c>
    </row>
    <row r="3362" x14ac:dyDescent="0.25">
      <c r="A3362" s="4">
        <v>43606.000164988429</v>
      </c>
      <c r="B3362">
        <v>6.8703953853570168E-5</v>
      </c>
      <c r="C3362" s="9">
        <f>$E$4*Table154[[#This Row],[Potenza media oraria consumata normalizzata]]</f>
        <v>21.318836880762824</v>
      </c>
    </row>
    <row r="3363" x14ac:dyDescent="0.25">
      <c r="A3363" s="4">
        <v>43606.041831712966</v>
      </c>
      <c r="B3363">
        <v>5.7720617450654878E-5</v>
      </c>
      <c r="C3363" s="9">
        <f>$E$4*Table154[[#This Row],[Potenza media oraria consumata normalizzata]]</f>
        <v>17.910707594938209</v>
      </c>
    </row>
    <row r="3364" x14ac:dyDescent="0.25">
      <c r="A3364" s="4">
        <v>43606.083498437503</v>
      </c>
      <c r="B3364">
        <v>6.2303572810131416E-5</v>
      </c>
      <c r="C3364" s="9">
        <f>$E$4*Table154[[#This Row],[Potenza media oraria consumata normalizzata]]</f>
        <v>19.332798642983779</v>
      </c>
    </row>
    <row r="3365" x14ac:dyDescent="0.25">
      <c r="A3365" s="4">
        <v>43606.125165162041</v>
      </c>
      <c r="B3365">
        <v>7.4656417879620025E-5</v>
      </c>
      <c r="C3365" s="9">
        <f>$E$4*Table154[[#This Row],[Potenza media oraria consumata normalizzata]]</f>
        <v>23.165886468046093</v>
      </c>
    </row>
    <row r="3366" x14ac:dyDescent="0.25">
      <c r="A3366" s="4">
        <v>43606.16683188657</v>
      </c>
      <c r="B3366">
        <v>6.3380996004327184E-5</v>
      </c>
      <c r="C3366" s="9">
        <f>$E$4*Table154[[#This Row],[Potenza media oraria consumata normalizzata]]</f>
        <v>19.667123060142725</v>
      </c>
    </row>
    <row r="3367" x14ac:dyDescent="0.25">
      <c r="A3367" s="4">
        <v>43606.208498611108</v>
      </c>
      <c r="B3367">
        <v>4.0184085586709486E-5</v>
      </c>
      <c r="C3367" s="9">
        <f>$E$4*Table154[[#This Row],[Potenza media oraria consumata normalizzata]]</f>
        <v>12.469121757555953</v>
      </c>
    </row>
    <row r="3368" x14ac:dyDescent="0.25">
      <c r="A3368" s="4">
        <v>43606.250165335645</v>
      </c>
      <c r="B3368">
        <v>9.2790594683865951E-5</v>
      </c>
      <c r="C3368" s="9">
        <f>$E$4*Table154[[#This Row],[Potenza media oraria consumata normalizzata]]</f>
        <v>28.792921530403603</v>
      </c>
    </row>
    <row r="3369" x14ac:dyDescent="0.25">
      <c r="A3369" s="4">
        <v>43606.291832060182</v>
      </c>
      <c r="B3369">
        <v>7.3326818331220789E-5</v>
      </c>
      <c r="C3369" s="9">
        <f>$E$4*Table154[[#This Row],[Potenza media oraria consumata normalizzata]]</f>
        <v>22.75331172817781</v>
      </c>
    </row>
    <row r="3370" x14ac:dyDescent="0.25">
      <c r="A3370" s="4">
        <v>43606.333498784719</v>
      </c>
      <c r="B3370">
        <v>6.519627272104436E-5</v>
      </c>
      <c r="C3370" s="9">
        <f>$E$4*Table154[[#This Row],[Potenza media oraria consumata normalizzata]]</f>
        <v>20.230403425340064</v>
      </c>
    </row>
    <row r="3371" x14ac:dyDescent="0.25">
      <c r="A3371" s="4">
        <v>43606.375165509256</v>
      </c>
      <c r="B3371">
        <v>8.0814953836620543E-5</v>
      </c>
      <c r="C3371" s="9">
        <f>$E$4*Table154[[#This Row],[Potenza media oraria consumata normalizzata]]</f>
        <v>25.076880175503355</v>
      </c>
    </row>
    <row r="3372" x14ac:dyDescent="0.25">
      <c r="A3372" s="4">
        <v>43606.416832233794</v>
      </c>
      <c r="B3372">
        <v>6.3569065805485383E-5</v>
      </c>
      <c r="C3372" s="9">
        <f>$E$4*Table154[[#This Row],[Potenza media oraria consumata normalizzata]]</f>
        <v>19.725481119442115</v>
      </c>
    </row>
    <row r="3373" x14ac:dyDescent="0.25">
      <c r="A3373" s="4">
        <v>43606.458498958331</v>
      </c>
      <c r="B3373">
        <v>6.7314459594511672E-5</v>
      </c>
      <c r="C3373" s="9">
        <f>$E$4*Table154[[#This Row],[Potenza media oraria consumata normalizzata]]</f>
        <v>20.88767681217697</v>
      </c>
    </row>
    <row r="3374" x14ac:dyDescent="0.25">
      <c r="A3374" s="4">
        <v>43606.500165682868</v>
      </c>
      <c r="B3374">
        <v>7.3508715854403317E-5</v>
      </c>
      <c r="C3374" s="9">
        <f>$E$4*Table154[[#This Row],[Potenza media oraria consumata normalizzata]]</f>
        <v>22.809754529621351</v>
      </c>
    </row>
    <row r="3375" x14ac:dyDescent="0.25">
      <c r="A3375" s="4">
        <v>43606.541832407405</v>
      </c>
      <c r="B3375">
        <v>8.2602549846195911E-5</v>
      </c>
      <c r="C3375" s="9">
        <f>$E$4*Table154[[#This Row],[Potenza media oraria consumata normalizzata]]</f>
        <v>25.63157121727459</v>
      </c>
    </row>
    <row r="3376" x14ac:dyDescent="0.25">
      <c r="A3376" s="4">
        <v>43606.583499131943</v>
      </c>
      <c r="B3376">
        <v>7.1551832268867776E-5</v>
      </c>
      <c r="C3376" s="9">
        <f>$E$4*Table154[[#This Row],[Potenza media oraria consumata normalizzata]]</f>
        <v>22.202533553029671</v>
      </c>
    </row>
    <row r="3377" x14ac:dyDescent="0.25">
      <c r="A3377" s="4">
        <v>43606.62516585648</v>
      </c>
      <c r="B3377">
        <v>9.5960904140907809E-5</v>
      </c>
      <c r="C3377" s="9">
        <f>$E$4*Table154[[#This Row],[Potenza media oraria consumata normalizzata]]</f>
        <v>29.776668554923692</v>
      </c>
    </row>
    <row r="3378" x14ac:dyDescent="0.25">
      <c r="A3378" s="4">
        <v>43606.666832581017</v>
      </c>
      <c r="B3378">
        <v>9.4217107241773915E-5</v>
      </c>
      <c r="C3378" s="9">
        <f>$E$4*Table154[[#This Row],[Potenza media oraria consumata normalizzata]]</f>
        <v>29.235568377122444</v>
      </c>
    </row>
    <row r="3379" x14ac:dyDescent="0.25">
      <c r="A3379" s="4">
        <v>43606.708499305554</v>
      </c>
      <c r="B3379">
        <v>1.059647295134651E-4</v>
      </c>
      <c r="C3379" s="9">
        <f>$E$4*Table154[[#This Row],[Potenza media oraria consumata normalizzata]]</f>
        <v>32.880855568028224</v>
      </c>
    </row>
    <row r="3380" x14ac:dyDescent="0.25">
      <c r="A3380" s="4">
        <v>43606.750166030091</v>
      </c>
      <c r="B3380">
        <v>1.4064101554562487E-4</v>
      </c>
      <c r="C3380" s="9">
        <f>$E$4*Table154[[#This Row],[Potenza media oraria consumata normalizzata]]</f>
        <v>43.640907123807395</v>
      </c>
    </row>
    <row r="3381" x14ac:dyDescent="0.25">
      <c r="A3381" s="4">
        <v>43606.791832754629</v>
      </c>
      <c r="B3381">
        <v>9.2571300943347965E-5</v>
      </c>
      <c r="C3381" s="9">
        <f>$E$4*Table154[[#This Row],[Potenza media oraria consumata normalizzata]]</f>
        <v>28.724874682720873</v>
      </c>
    </row>
    <row r="3382" x14ac:dyDescent="0.25">
      <c r="A3382" s="4">
        <v>43606.833499479166</v>
      </c>
      <c r="B3382">
        <v>8.5892106589493007E-5</v>
      </c>
      <c r="C3382" s="9">
        <f>$E$4*Table154[[#This Row],[Potenza media oraria consumata normalizzata]]</f>
        <v>26.652320674719679</v>
      </c>
    </row>
    <row r="3383" x14ac:dyDescent="0.25">
      <c r="A3383" s="4">
        <v>43606.875166203703</v>
      </c>
      <c r="B3383">
        <v>7.9945311337255653E-5</v>
      </c>
      <c r="C3383" s="9">
        <f>$E$4*Table154[[#This Row],[Potenza media oraria consumata normalizzata]]</f>
        <v>24.807030107950428</v>
      </c>
    </row>
    <row r="3384" x14ac:dyDescent="0.25">
      <c r="A3384" s="4">
        <v>43606.91683292824</v>
      </c>
      <c r="B3384">
        <v>7.7614740980800202E-5</v>
      </c>
      <c r="C3384" s="9">
        <f>$E$4*Table154[[#This Row],[Potenza media oraria consumata normalizzata]]</f>
        <v>24.083854126342302</v>
      </c>
    </row>
    <row r="3385" x14ac:dyDescent="0.25">
      <c r="A3385" s="4">
        <v>43606.958499652777</v>
      </c>
      <c r="B3385">
        <v>6.5339598442763747E-5</v>
      </c>
      <c r="C3385" s="9">
        <f>$E$4*Table154[[#This Row],[Potenza media oraria consumata normalizzata]]</f>
        <v>20.274877396789591</v>
      </c>
    </row>
    <row r="3386" x14ac:dyDescent="0.25">
      <c r="A3386" s="4">
        <v>43607.000166377315</v>
      </c>
      <c r="B3386">
        <v>6.4793585429584531E-5</v>
      </c>
      <c r="C3386" s="9">
        <f>$E$4*Table154[[#This Row],[Potenza media oraria consumata normalizzata]]</f>
        <v>20.105449558800078</v>
      </c>
    </row>
    <row r="3387" x14ac:dyDescent="0.25">
      <c r="A3387" s="4">
        <v>43607.041833101852</v>
      </c>
      <c r="B3387">
        <v>6.8470230935359472E-5</v>
      </c>
      <c r="C3387" s="9">
        <f>$E$4*Table154[[#This Row],[Potenza media oraria consumata normalizzata]]</f>
        <v>21.246312659242044</v>
      </c>
    </row>
    <row r="3388" x14ac:dyDescent="0.25">
      <c r="A3388" s="4">
        <v>43607.083499826389</v>
      </c>
      <c r="B3388">
        <v>6.9557567971124164E-5</v>
      </c>
      <c r="C3388" s="9">
        <f>$E$4*Table154[[#This Row],[Potenza media oraria consumata normalizzata]]</f>
        <v>21.583713341439829</v>
      </c>
    </row>
    <row r="3389" x14ac:dyDescent="0.25">
      <c r="A3389" s="4">
        <v>43607.125166550926</v>
      </c>
      <c r="B3389">
        <v>6.9169597555586421E-5</v>
      </c>
      <c r="C3389" s="9">
        <f>$E$4*Table154[[#This Row],[Potenza media oraria consumata normalizzata]]</f>
        <v>21.463326121498465</v>
      </c>
    </row>
    <row r="3390" x14ac:dyDescent="0.25">
      <c r="A3390" s="4">
        <v>43607.166833275463</v>
      </c>
      <c r="B3390">
        <v>7.6795367808359696E-5</v>
      </c>
      <c r="C3390" s="9">
        <f>$E$4*Table154[[#This Row],[Potenza media oraria consumata normalizzata]]</f>
        <v>23.829602630934012</v>
      </c>
    </row>
    <row r="3391" x14ac:dyDescent="0.25">
      <c r="A3391" s="4">
        <v>43607.208500000001</v>
      </c>
      <c r="B3391">
        <v>1.0771774065251883E-4</v>
      </c>
      <c r="C3391" s="9">
        <f>$E$4*Table154[[#This Row],[Potenza media oraria consumata normalizzata]]</f>
        <v>33.424814924476593</v>
      </c>
    </row>
    <row r="3392" x14ac:dyDescent="0.25">
      <c r="A3392" s="4">
        <v>43607.250166724538</v>
      </c>
      <c r="B3392">
        <v>8.6668592090076137E-5</v>
      </c>
      <c r="C3392" s="9">
        <f>$E$4*Table154[[#This Row],[Potenza media oraria consumata normalizzata]]</f>
        <v>26.893264125550626</v>
      </c>
    </row>
    <row r="3393" x14ac:dyDescent="0.25">
      <c r="A3393" s="4">
        <v>43607.291833449075</v>
      </c>
      <c r="B3393">
        <v>6.9329021728271837E-5</v>
      </c>
      <c r="C3393" s="9">
        <f>$E$4*Table154[[#This Row],[Potenza media oraria consumata normalizzata]]</f>
        <v>21.512795442282751</v>
      </c>
    </row>
    <row r="3394" x14ac:dyDescent="0.25">
      <c r="A3394" s="4">
        <v>43607.333500173612</v>
      </c>
      <c r="B3394">
        <v>7.1310861815878542E-5</v>
      </c>
      <c r="C3394" s="9">
        <f>$E$4*Table154[[#This Row],[Potenza media oraria consumata normalizzata]]</f>
        <v>22.127760421467112</v>
      </c>
    </row>
    <row r="3395" x14ac:dyDescent="0.25">
      <c r="A3395" s="4">
        <v>43607.375166898149</v>
      </c>
      <c r="B3395">
        <v>7.1903792674837098E-5</v>
      </c>
      <c r="C3395" s="9">
        <f>$E$4*Table154[[#This Row],[Potenza media oraria consumata normalizzata]]</f>
        <v>22.311746867001951</v>
      </c>
    </row>
    <row r="3396" x14ac:dyDescent="0.25">
      <c r="A3396" s="4">
        <v>43607.416833622687</v>
      </c>
      <c r="B3396">
        <v>7.1688283296063402E-5</v>
      </c>
      <c r="C3396" s="9">
        <f>$E$4*Table154[[#This Row],[Potenza media oraria consumata normalizzata]]</f>
        <v>22.244874306768473</v>
      </c>
    </row>
    <row r="3397" x14ac:dyDescent="0.25">
      <c r="A3397" s="4">
        <v>43607.458500347224</v>
      </c>
      <c r="B3397">
        <v>9.5544045950908923E-5</v>
      </c>
      <c r="C3397" s="9">
        <f>$E$4*Table154[[#This Row],[Potenza media oraria consumata normalizzata]]</f>
        <v>29.647317458567038</v>
      </c>
    </row>
    <row r="3398" x14ac:dyDescent="0.25">
      <c r="A3398" s="4">
        <v>43607.500167071761</v>
      </c>
      <c r="B3398">
        <v>1.0667486623283109E-4</v>
      </c>
      <c r="C3398" s="9">
        <f>$E$4*Table154[[#This Row],[Potenza media oraria consumata normalizzata]]</f>
        <v>33.101210992047484</v>
      </c>
    </row>
    <row r="3399" x14ac:dyDescent="0.25">
      <c r="A3399" s="4">
        <v>43607.541833796298</v>
      </c>
      <c r="B3399">
        <v>8.8228224081514015E-5</v>
      </c>
      <c r="C3399" s="9">
        <f>$E$4*Table154[[#This Row],[Potenza media oraria consumata normalizzata]]</f>
        <v>27.377217932493799</v>
      </c>
    </row>
    <row r="3400" x14ac:dyDescent="0.25">
      <c r="A3400" s="4">
        <v>43607.583500520836</v>
      </c>
      <c r="B3400">
        <v>5.1454545695791416E-5</v>
      </c>
      <c r="C3400" s="9">
        <f>$E$4*Table154[[#This Row],[Potenza media oraria consumata normalizzata]]</f>
        <v>15.966345529404077</v>
      </c>
    </row>
    <row r="3401" x14ac:dyDescent="0.25">
      <c r="A3401" s="4">
        <v>43607.625167245373</v>
      </c>
      <c r="B3401">
        <v>7.8984633877638558E-5</v>
      </c>
      <c r="C3401" s="9">
        <f>$E$4*Table154[[#This Row],[Potenza media oraria consumata normalizzata]]</f>
        <v>24.508931892231246</v>
      </c>
    </row>
    <row r="3402" x14ac:dyDescent="0.25">
      <c r="A3402" s="4">
        <v>43607.66683396991</v>
      </c>
      <c r="B3402">
        <v>9.3051882069845524E-5</v>
      </c>
      <c r="C3402" s="9">
        <f>$E$4*Table154[[#This Row],[Potenza media oraria consumata normalizzata]]</f>
        <v>28.873999006273067</v>
      </c>
    </row>
    <row r="3403" x14ac:dyDescent="0.25">
      <c r="A3403" s="4">
        <v>43607.708500694447</v>
      </c>
      <c r="B3403">
        <v>1.0321565139184237E-4</v>
      </c>
      <c r="C3403" s="9">
        <f>$E$4*Table154[[#This Row],[Potenza media oraria consumata normalizzata]]</f>
        <v>32.027816626888686</v>
      </c>
    </row>
    <row r="3404" x14ac:dyDescent="0.25">
      <c r="A3404" s="4">
        <v>43607.750167418984</v>
      </c>
      <c r="B3404">
        <v>1.3637881607486381E-4</v>
      </c>
      <c r="C3404" s="9">
        <f>$E$4*Table154[[#This Row],[Potenza media oraria consumata normalizzata]]</f>
        <v>42.318346628030241</v>
      </c>
    </row>
    <row r="3405" x14ac:dyDescent="0.25">
      <c r="A3405" s="4">
        <v>43607.791834143522</v>
      </c>
      <c r="B3405">
        <v>1.3770593311810309E-4</v>
      </c>
      <c r="C3405" s="9">
        <f>$E$4*Table154[[#This Row],[Potenza media oraria consumata normalizzata]]</f>
        <v>42.730151046547391</v>
      </c>
    </row>
    <row r="3406" x14ac:dyDescent="0.25">
      <c r="A3406" s="4">
        <v>43607.833500868059</v>
      </c>
      <c r="B3406">
        <v>7.9439422393346872E-5</v>
      </c>
      <c r="C3406" s="9">
        <f>$E$4*Table154[[#This Row],[Potenza media oraria consumata normalizzata]]</f>
        <v>24.650052768655534</v>
      </c>
    </row>
    <row r="3407" x14ac:dyDescent="0.25">
      <c r="A3407" s="4">
        <v>43607.875167592596</v>
      </c>
      <c r="B3407">
        <v>1.1691355299555677E-4</v>
      </c>
      <c r="C3407" s="9">
        <f>$E$4*Table154[[#This Row],[Potenza media oraria consumata normalizzata]]</f>
        <v>36.278275494521267</v>
      </c>
    </row>
    <row r="3408" x14ac:dyDescent="0.25">
      <c r="A3408" s="4">
        <v>43607.916834317133</v>
      </c>
      <c r="B3408">
        <v>8.4708496002497974E-5</v>
      </c>
      <c r="C3408" s="9">
        <f>$E$4*Table154[[#This Row],[Potenza media oraria consumata normalizzata]]</f>
        <v>26.285046309575122</v>
      </c>
    </row>
    <row r="3409" x14ac:dyDescent="0.25">
      <c r="A3409" s="4">
        <v>43607.958501041663</v>
      </c>
      <c r="B3409">
        <v>9.525543458767075E-5</v>
      </c>
      <c r="C3409" s="9">
        <f>$E$4*Table154[[#This Row],[Potenza media oraria consumata normalizzata]]</f>
        <v>29.557761352554234</v>
      </c>
    </row>
    <row r="3410" x14ac:dyDescent="0.25">
      <c r="A3410" s="4">
        <v>43608.0001677662</v>
      </c>
      <c r="B3410">
        <v>6.8858632645543602E-5</v>
      </c>
      <c r="C3410" s="9">
        <f>$E$4*Table154[[#This Row],[Potenza media oraria consumata normalizzata]]</f>
        <v>21.366833709912179</v>
      </c>
    </row>
    <row r="3411" x14ac:dyDescent="0.25">
      <c r="A3411" s="4">
        <v>43608.041834490738</v>
      </c>
      <c r="B3411">
        <v>7.1802804350099562E-5</v>
      </c>
      <c r="C3411" s="9">
        <f>$E$4*Table154[[#This Row],[Potenza media oraria consumata normalizzata]]</f>
        <v>22.280410189835894</v>
      </c>
    </row>
    <row r="3412" x14ac:dyDescent="0.25">
      <c r="A3412" s="4">
        <v>43608.083501215275</v>
      </c>
      <c r="B3412">
        <v>6.6260099070323958E-5</v>
      </c>
      <c r="C3412" s="9">
        <f>$E$4*Table154[[#This Row],[Potenza media oraria consumata normalizzata]]</f>
        <v>20.560508741521524</v>
      </c>
    </row>
    <row r="3413" x14ac:dyDescent="0.25">
      <c r="A3413" s="4">
        <v>43608.125167939812</v>
      </c>
      <c r="B3413">
        <v>7.3192541805222201E-5</v>
      </c>
      <c r="C3413" s="9">
        <f>$E$4*Table154[[#This Row],[Potenza media oraria consumata normalizzata]]</f>
        <v>22.711645722160448</v>
      </c>
    </row>
    <row r="3414" x14ac:dyDescent="0.25">
      <c r="A3414" s="4">
        <v>43608.166834664349</v>
      </c>
      <c r="B3414">
        <v>7.4147030743750638E-5</v>
      </c>
      <c r="C3414" s="9">
        <f>$E$4*Table154[[#This Row],[Potenza media oraria consumata normalizzata]]</f>
        <v>23.007823639785823</v>
      </c>
    </row>
    <row r="3415" x14ac:dyDescent="0.25">
      <c r="A3415" s="4">
        <v>43608.208501388886</v>
      </c>
      <c r="B3415">
        <v>1.0966563278062998E-4</v>
      </c>
      <c r="C3415" s="9">
        <f>$E$4*Table154[[#This Row],[Potenza media oraria consumata normalizzata]]</f>
        <v>34.029245851829479</v>
      </c>
    </row>
    <row r="3416" x14ac:dyDescent="0.25">
      <c r="A3416" s="4">
        <v>43608.250168113424</v>
      </c>
      <c r="B3416">
        <v>7.2880759793375426E-5</v>
      </c>
      <c r="C3416" s="9">
        <f>$E$4*Table154[[#This Row],[Potenza media oraria consumata normalizzata]]</f>
        <v>22.614899763884395</v>
      </c>
    </row>
    <row r="3417" x14ac:dyDescent="0.25">
      <c r="A3417" s="4">
        <v>43608.291834837961</v>
      </c>
      <c r="B3417">
        <v>9.9622922680048674E-5</v>
      </c>
      <c r="C3417" s="9">
        <f>$E$4*Table154[[#This Row],[Potenza media oraria consumata normalizzata]]</f>
        <v>30.912992907619103</v>
      </c>
    </row>
    <row r="3418" x14ac:dyDescent="0.25">
      <c r="A3418" s="4">
        <v>43608.333501562498</v>
      </c>
      <c r="B3418">
        <v>9.3161451654045677E-5</v>
      </c>
      <c r="C3418" s="9">
        <f>$E$4*Table154[[#This Row],[Potenza media oraria consumata normalizzata]]</f>
        <v>28.907998448250375</v>
      </c>
    </row>
    <row r="3419" x14ac:dyDescent="0.25">
      <c r="A3419" s="4">
        <v>43608.375168287035</v>
      </c>
      <c r="B3419">
        <v>7.3017677929549746E-5</v>
      </c>
      <c r="C3419" s="9">
        <f>$E$4*Table154[[#This Row],[Potenza media oraria consumata normalizzata]]</f>
        <v>22.657385461539285</v>
      </c>
    </row>
    <row r="3420" x14ac:dyDescent="0.25">
      <c r="A3420" s="4">
        <v>43608.416835011572</v>
      </c>
      <c r="B3420">
        <v>1.1825130614573613E-4</v>
      </c>
      <c r="C3420" s="9">
        <f>$E$4*Table154[[#This Row],[Potenza media oraria consumata normalizzata]]</f>
        <v>36.693380297021918</v>
      </c>
    </row>
    <row r="3421" x14ac:dyDescent="0.25">
      <c r="A3421" s="4">
        <v>43608.45850173611</v>
      </c>
      <c r="B3421">
        <v>9.2259532364150727E-5</v>
      </c>
      <c r="C3421" s="9">
        <f>$E$4*Table154[[#This Row],[Potenza media oraria consumata normalizzata]]</f>
        <v>28.628132892595971</v>
      </c>
    </row>
    <row r="3422" x14ac:dyDescent="0.25">
      <c r="A3422" s="4">
        <v>43608.500168460647</v>
      </c>
      <c r="B3422">
        <v>8.7393015151706924E-5</v>
      </c>
      <c r="C3422" s="9">
        <f>$E$4*Table154[[#This Row],[Potenza media oraria consumata normalizzata]]</f>
        <v>27.118052601574657</v>
      </c>
    </row>
    <row r="3423" x14ac:dyDescent="0.25">
      <c r="A3423" s="4">
        <v>43608.541835185184</v>
      </c>
      <c r="B3423">
        <v>8.7196720105546898E-5</v>
      </c>
      <c r="C3423" s="9">
        <f>$E$4*Table154[[#This Row],[Potenza media oraria consumata normalizzata]]</f>
        <v>27.057142248751202</v>
      </c>
    </row>
    <row r="3424" x14ac:dyDescent="0.25">
      <c r="A3424" s="4">
        <v>43608.583501909721</v>
      </c>
      <c r="B3424">
        <v>6.0405241548468769E-5</v>
      </c>
      <c r="C3424" s="9">
        <f>$E$4*Table154[[#This Row],[Potenza media oraria consumata normalizzata]]</f>
        <v>18.743746452489859</v>
      </c>
    </row>
    <row r="3425" x14ac:dyDescent="0.25">
      <c r="A3425" s="4">
        <v>43608.625168634258</v>
      </c>
      <c r="B3425">
        <v>8.5924767685367884E-5</v>
      </c>
      <c r="C3425" s="9">
        <f>$E$4*Table154[[#This Row],[Potenza media oraria consumata normalizzata]]</f>
        <v>26.662455412769653</v>
      </c>
    </row>
    <row r="3426" x14ac:dyDescent="0.25">
      <c r="A3426" s="4">
        <v>43608.666835358796</v>
      </c>
      <c r="B3426">
        <v>8.8566668450182663E-5</v>
      </c>
      <c r="C3426" s="9">
        <f>$E$4*Table154[[#This Row],[Potenza media oraria consumata normalizzata]]</f>
        <v>27.48223722009168</v>
      </c>
    </row>
    <row r="3427" x14ac:dyDescent="0.25">
      <c r="A3427" s="4">
        <v>43608.708502083333</v>
      </c>
      <c r="B3427">
        <v>1.034854189634124E-4</v>
      </c>
      <c r="C3427" s="9">
        <f>$E$4*Table154[[#This Row],[Potenza media oraria consumata normalizzata]]</f>
        <v>32.111525504346865</v>
      </c>
    </row>
    <row r="3428" x14ac:dyDescent="0.25">
      <c r="A3428" s="4">
        <v>43608.75016880787</v>
      </c>
      <c r="B3428">
        <v>1.0672859466572772E-4</v>
      </c>
      <c r="C3428" s="9">
        <f>$E$4*Table154[[#This Row],[Potenza media oraria consumata normalizzata]]</f>
        <v>33.117882924775316</v>
      </c>
    </row>
    <row r="3429" x14ac:dyDescent="0.25">
      <c r="A3429" s="4">
        <v>43608.791835532407</v>
      </c>
      <c r="B3429">
        <v>1.4026954840451716E-4</v>
      </c>
      <c r="C3429" s="9">
        <f>$E$4*Table154[[#This Row],[Potenza media oraria consumata normalizzata]]</f>
        <v>43.525640869921673</v>
      </c>
    </row>
    <row r="3430" x14ac:dyDescent="0.25">
      <c r="A3430" s="4">
        <v>43608.833502256944</v>
      </c>
      <c r="B3430">
        <v>1.1242493031796984E-4</v>
      </c>
      <c r="C3430" s="9">
        <f>$E$4*Table154[[#This Row],[Potenza media oraria consumata normalizzata]]</f>
        <v>34.88545587766604</v>
      </c>
    </row>
    <row r="3431" x14ac:dyDescent="0.25">
      <c r="A3431" s="4">
        <v>43608.875168981482</v>
      </c>
      <c r="B3431">
        <v>1.0119361655756571E-4</v>
      </c>
      <c r="C3431" s="9">
        <f>$E$4*Table154[[#This Row],[Potenza media oraria consumata normalizzata]]</f>
        <v>31.400379217812638</v>
      </c>
    </row>
    <row r="3432" x14ac:dyDescent="0.25">
      <c r="A3432" s="4">
        <v>43608.916835706019</v>
      </c>
      <c r="B3432">
        <v>9.8442082237603043E-5</v>
      </c>
      <c r="C3432" s="9">
        <f>$E$4*Table154[[#This Row],[Potenza media oraria consumata normalizzata]]</f>
        <v>30.546578118328224</v>
      </c>
    </row>
    <row r="3433" x14ac:dyDescent="0.25">
      <c r="A3433" s="4">
        <v>43608.958502430556</v>
      </c>
      <c r="B3433">
        <v>8.7403108251647639E-5</v>
      </c>
      <c r="C3433" s="9">
        <f>$E$4*Table154[[#This Row],[Potenza media oraria consumata normalizzata]]</f>
        <v>27.121184490486261</v>
      </c>
    </row>
    <row r="3434" x14ac:dyDescent="0.25">
      <c r="A3434" s="4">
        <v>43609.000169155093</v>
      </c>
      <c r="B3434">
        <v>7.902540017121898E-5</v>
      </c>
      <c r="C3434" s="9">
        <f>$E$4*Table154[[#This Row],[Potenza media oraria consumata normalizzata]]</f>
        <v>24.521581673129248</v>
      </c>
    </row>
    <row r="3435" x14ac:dyDescent="0.25">
      <c r="A3435" s="4">
        <v>43609.041835879631</v>
      </c>
      <c r="B3435">
        <v>7.5662611913405818E-5</v>
      </c>
      <c r="C3435" s="9">
        <f>$E$4*Table154[[#This Row],[Potenza media oraria consumata normalizzata]]</f>
        <v>23.478108476729826</v>
      </c>
    </row>
    <row r="3436" x14ac:dyDescent="0.25">
      <c r="A3436" s="4">
        <v>43609.083502604168</v>
      </c>
      <c r="B3436">
        <v>6.5458541867684304E-5</v>
      </c>
      <c r="C3436" s="9">
        <f>$E$4*Table154[[#This Row],[Potenza media oraria consumata normalizzata]]</f>
        <v>20.311785541542438</v>
      </c>
    </row>
    <row r="3437" x14ac:dyDescent="0.25">
      <c r="A3437" s="4">
        <v>43609.125169328705</v>
      </c>
      <c r="B3437">
        <v>6.6935149056526828E-5</v>
      </c>
      <c r="C3437" s="9">
        <f>$E$4*Table154[[#This Row],[Potenza media oraria consumata normalizzata]]</f>
        <v>20.769976752240275</v>
      </c>
    </row>
    <row r="3438" x14ac:dyDescent="0.25">
      <c r="A3438" s="4">
        <v>43609.166836053242</v>
      </c>
      <c r="B3438">
        <v>9.4822046307447454E-5</v>
      </c>
      <c r="C3438" s="9">
        <f>$E$4*Table154[[#This Row],[Potenza media oraria consumata normalizzata]]</f>
        <v>29.423280969200945</v>
      </c>
    </row>
    <row r="3439" x14ac:dyDescent="0.25">
      <c r="A3439" s="4">
        <v>43609.208502777779</v>
      </c>
      <c r="B3439">
        <v>9.2423137050692944E-5</v>
      </c>
      <c r="C3439" s="9">
        <f>$E$4*Table154[[#This Row],[Potenza media oraria consumata normalizzata]]</f>
        <v>28.678899426830021</v>
      </c>
    </row>
    <row r="3440" x14ac:dyDescent="0.25">
      <c r="A3440" s="4">
        <v>43609.250169502317</v>
      </c>
      <c r="B3440">
        <v>9.5618134886083888E-5</v>
      </c>
      <c r="C3440" s="9">
        <f>$E$4*Table154[[#This Row],[Potenza media oraria consumata normalizzata]]</f>
        <v>29.67030725515183</v>
      </c>
    </row>
    <row r="3441" x14ac:dyDescent="0.25">
      <c r="A3441" s="4">
        <v>43609.291836226854</v>
      </c>
      <c r="B3441">
        <v>8.0981714928134925E-5</v>
      </c>
      <c r="C3441" s="9">
        <f>$E$4*Table154[[#This Row],[Potenza media oraria consumata normalizzata]]</f>
        <v>25.128626142200268</v>
      </c>
    </row>
    <row r="3442" x14ac:dyDescent="0.25">
      <c r="A3442" s="4">
        <v>43609.333502951391</v>
      </c>
      <c r="B3442">
        <v>7.5724335986135881E-5</v>
      </c>
      <c r="C3442" s="9">
        <f>$E$4*Table154[[#This Row],[Potenza media oraria consumata normalizzata]]</f>
        <v>23.497261456497963</v>
      </c>
    </row>
    <row r="3443" x14ac:dyDescent="0.25">
      <c r="A3443" s="4">
        <v>43609.375169675928</v>
      </c>
      <c r="B3443">
        <v>9.4496695603310275E-5</v>
      </c>
      <c r="C3443" s="9">
        <f>$E$4*Table154[[#This Row],[Potenza media oraria consumata normalizzata]]</f>
        <v>29.322324645707177</v>
      </c>
    </row>
    <row r="3444" x14ac:dyDescent="0.25">
      <c r="A3444" s="4">
        <v>43609.416836400465</v>
      </c>
      <c r="B3444">
        <v>9.6928484792233312E-5</v>
      </c>
      <c r="C3444" s="9">
        <f>$E$4*Table154[[#This Row],[Potenza media oraria consumata normalizzata]]</f>
        <v>30.076908831029996</v>
      </c>
    </row>
    <row r="3445" x14ac:dyDescent="0.25">
      <c r="A3445" s="4">
        <v>43609.458503125003</v>
      </c>
      <c r="B3445">
        <v>7.7454847990881094E-5</v>
      </c>
      <c r="C3445" s="9">
        <f>$E$4*Table154[[#This Row],[Potenza media oraria consumata normalizzata]]</f>
        <v>24.034239331570404</v>
      </c>
    </row>
    <row r="3446" x14ac:dyDescent="0.25">
      <c r="A3446" s="4">
        <v>43609.50016984954</v>
      </c>
      <c r="B3446">
        <v>7.6686600961289254E-5</v>
      </c>
      <c r="C3446" s="9">
        <f>$E$4*Table154[[#This Row],[Potenza media oraria consumata normalizzata]]</f>
        <v>23.795852278288056</v>
      </c>
    </row>
    <row r="3447" x14ac:dyDescent="0.25">
      <c r="A3447" s="4">
        <v>43609.541836574077</v>
      </c>
      <c r="B3447">
        <v>9.3576768567359982E-5</v>
      </c>
      <c r="C3447" s="9">
        <f>$E$4*Table154[[#This Row],[Potenza media oraria consumata normalizzata]]</f>
        <v>29.036871286451802</v>
      </c>
    </row>
    <row r="3448" x14ac:dyDescent="0.25">
      <c r="A3448" s="4">
        <v>43609.583503298614</v>
      </c>
      <c r="B3448">
        <v>6.903464301262244E-5</v>
      </c>
      <c r="C3448" s="9">
        <f>$E$4*Table154[[#This Row],[Potenza media oraria consumata normalizzata]]</f>
        <v>21.421449726816743</v>
      </c>
    </row>
    <row r="3449" x14ac:dyDescent="0.25">
      <c r="A3449" s="4">
        <v>43609.625170023151</v>
      </c>
      <c r="B3449">
        <v>7.0586636437875753E-5</v>
      </c>
      <c r="C3449" s="9">
        <f>$E$4*Table154[[#This Row],[Potenza media oraria consumata normalizzata]]</f>
        <v>21.903033286672848</v>
      </c>
    </row>
    <row r="3450" x14ac:dyDescent="0.25">
      <c r="A3450" s="4">
        <v>43609.666836747689</v>
      </c>
      <c r="B3450">
        <v>7.5928926915336771E-5</v>
      </c>
      <c r="C3450" s="9">
        <f>$E$4*Table154[[#This Row],[Potenza media oraria consumata normalizzata]]</f>
        <v>23.560746021829001</v>
      </c>
    </row>
    <row r="3451" x14ac:dyDescent="0.25">
      <c r="A3451" s="4">
        <v>43609.708503472219</v>
      </c>
      <c r="B3451">
        <v>1.0929403111455376E-4</v>
      </c>
      <c r="C3451" s="9">
        <f>$E$4*Table154[[#This Row],[Potenza media oraria consumata normalizzata]]</f>
        <v>33.913937854846033</v>
      </c>
    </row>
    <row r="3452" x14ac:dyDescent="0.25">
      <c r="A3452" s="4">
        <v>43609.750170196756</v>
      </c>
      <c r="B3452">
        <v>1.0754143997034776E-4</v>
      </c>
      <c r="C3452" s="9">
        <f>$E$4*Table154[[#This Row],[Potenza media oraria consumata normalizzata]]</f>
        <v>33.370108822798912</v>
      </c>
    </row>
    <row r="3453" x14ac:dyDescent="0.25">
      <c r="A3453" s="4">
        <v>43609.791836921293</v>
      </c>
      <c r="B3453">
        <v>8.4878012649182953E-5</v>
      </c>
      <c r="C3453" s="9">
        <f>$E$4*Table154[[#This Row],[Potenza media oraria consumata normalizzata]]</f>
        <v>26.33764732504147</v>
      </c>
    </row>
    <row r="3454" x14ac:dyDescent="0.25">
      <c r="A3454" s="4">
        <v>43609.83350364583</v>
      </c>
      <c r="B3454">
        <v>9.8043667065341884E-5</v>
      </c>
      <c r="C3454" s="9">
        <f>$E$4*Table154[[#This Row],[Potenza media oraria consumata normalizzata]]</f>
        <v>30.422949890375588</v>
      </c>
    </row>
    <row r="3455" x14ac:dyDescent="0.25">
      <c r="A3455" s="4">
        <v>43609.875170370367</v>
      </c>
      <c r="B3455">
        <v>9.6077193950593753E-5</v>
      </c>
      <c r="C3455" s="9">
        <f>$E$4*Table154[[#This Row],[Potenza media oraria consumata normalizzata]]</f>
        <v>29.812753282869242</v>
      </c>
    </row>
    <row r="3456" x14ac:dyDescent="0.25">
      <c r="A3456" s="4">
        <v>43609.916837094905</v>
      </c>
      <c r="B3456">
        <v>8.7350895442625371E-5</v>
      </c>
      <c r="C3456" s="9">
        <f>$E$4*Table154[[#This Row],[Potenza media oraria consumata normalizzata]]</f>
        <v>27.104982855846654</v>
      </c>
    </row>
    <row r="3457" x14ac:dyDescent="0.25">
      <c r="A3457" s="4">
        <v>43609.958503819442</v>
      </c>
      <c r="B3457">
        <v>7.6902937213368832E-5</v>
      </c>
      <c r="C3457" s="9">
        <f>$E$4*Table154[[#This Row],[Potenza media oraria consumata normalizzata]]</f>
        <v>23.862981417308347</v>
      </c>
    </row>
    <row r="3458" x14ac:dyDescent="0.25">
      <c r="A3458" s="4">
        <v>43610.000170543979</v>
      </c>
      <c r="B3458">
        <v>7.2456460145181194E-5</v>
      </c>
      <c r="C3458" s="9">
        <f>$E$4*Table154[[#This Row],[Potenza media oraria consumata normalizzata]]</f>
        <v>22.483239583049723</v>
      </c>
    </row>
    <row r="3459" x14ac:dyDescent="0.25">
      <c r="A3459" s="4">
        <v>43610.041837268516</v>
      </c>
      <c r="B3459">
        <v>7.2780374870282959E-5</v>
      </c>
      <c r="C3459" s="9">
        <f>$E$4*Table154[[#This Row],[Potenza media oraria consumata normalizzata]]</f>
        <v>22.583750322248804</v>
      </c>
    </row>
    <row r="3460" x14ac:dyDescent="0.25">
      <c r="A3460" s="4">
        <v>43610.083503993053</v>
      </c>
      <c r="B3460">
        <v>7.2840278958428501E-5</v>
      </c>
      <c r="C3460" s="9">
        <f>$E$4*Table154[[#This Row],[Potenza media oraria consumata normalizzata]]</f>
        <v>22.602338560800362</v>
      </c>
    </row>
    <row r="3461" x14ac:dyDescent="0.25">
      <c r="A3461" s="4">
        <v>43610.125170717591</v>
      </c>
      <c r="B3461">
        <v>6.4851591449171234E-5</v>
      </c>
      <c r="C3461" s="9">
        <f>$E$4*Table154[[#This Row],[Potenza media oraria consumata normalizzata]]</f>
        <v>20.123448826677834</v>
      </c>
    </row>
    <row r="3462" x14ac:dyDescent="0.25">
      <c r="A3462" s="4">
        <v>43610.166837442128</v>
      </c>
      <c r="B3462">
        <v>6.8829774692655025E-5</v>
      </c>
      <c r="C3462" s="9">
        <f>$E$4*Table154[[#This Row],[Potenza media oraria consumata normalizzata]]</f>
        <v>21.357879087130854</v>
      </c>
    </row>
    <row r="3463" x14ac:dyDescent="0.25">
      <c r="A3463" s="4">
        <v>43610.208504166665</v>
      </c>
      <c r="B3463">
        <v>8.0010870355126269E-5</v>
      </c>
      <c r="C3463" s="9">
        <f>$E$4*Table154[[#This Row],[Potenza media oraria consumata normalizzata]]</f>
        <v>24.82737307119568</v>
      </c>
    </row>
    <row r="3464" x14ac:dyDescent="0.25">
      <c r="A3464" s="4">
        <v>43610.250170891202</v>
      </c>
      <c r="B3464">
        <v>9.4751520450715268E-5</v>
      </c>
      <c r="C3464" s="9">
        <f>$E$4*Table154[[#This Row],[Potenza media oraria consumata normalizzata]]</f>
        <v>29.401396795856947</v>
      </c>
    </row>
    <row r="3465" x14ac:dyDescent="0.25">
      <c r="A3465" s="4">
        <v>43610.291837615739</v>
      </c>
      <c r="B3465">
        <v>9.135723945278754E-5</v>
      </c>
      <c r="C3465" s="9">
        <f>$E$4*Table154[[#This Row],[Potenza media oraria consumata normalizzata]]</f>
        <v>28.348151402199974</v>
      </c>
    </row>
    <row r="3466" x14ac:dyDescent="0.25">
      <c r="A3466" s="4">
        <v>43610.333504340277</v>
      </c>
      <c r="B3466">
        <v>9.4498440700290648E-5</v>
      </c>
      <c r="C3466" s="9">
        <f>$E$4*Table154[[#This Row],[Potenza media oraria consumata normalizzata]]</f>
        <v>29.322866149300189</v>
      </c>
    </row>
    <row r="3467" x14ac:dyDescent="0.25">
      <c r="A3467" s="4">
        <v>43610.375171064814</v>
      </c>
      <c r="B3467">
        <v>1.0553333899592465E-4</v>
      </c>
      <c r="C3467" s="9">
        <f>$E$4*Table154[[#This Row],[Potenza media oraria consumata normalizzata]]</f>
        <v>32.746995090435419</v>
      </c>
    </row>
    <row r="3468" x14ac:dyDescent="0.25">
      <c r="A3468" s="4">
        <v>43610.416837789351</v>
      </c>
      <c r="B3468">
        <v>1.0264693333468884E-4</v>
      </c>
      <c r="C3468" s="9">
        <f>$E$4*Table154[[#This Row],[Potenza media oraria consumata normalizzata]]</f>
        <v>31.851343413753945</v>
      </c>
    </row>
    <row r="3469" x14ac:dyDescent="0.25">
      <c r="A3469" s="4">
        <v>43610.458504513888</v>
      </c>
      <c r="B3469">
        <v>7.8553198329137569E-5</v>
      </c>
      <c r="C3469" s="9">
        <f>$E$4*Table154[[#This Row],[Potenza media oraria consumata normalizzata]]</f>
        <v>24.375057441531389</v>
      </c>
    </row>
    <row r="3470" x14ac:dyDescent="0.25">
      <c r="A3470" s="4">
        <v>43610.500171238426</v>
      </c>
      <c r="B3470">
        <v>1.1562010074776557E-4</v>
      </c>
      <c r="C3470" s="9">
        <f>$E$4*Table154[[#This Row],[Potenza media oraria consumata normalizzata]]</f>
        <v>35.876917262031654</v>
      </c>
    </row>
    <row r="3471" x14ac:dyDescent="0.25">
      <c r="A3471" s="4">
        <v>43610.541837962963</v>
      </c>
      <c r="B3471">
        <v>8.1719003140329449E-5</v>
      </c>
      <c r="C3471" s="9">
        <f>$E$4*Table154[[#This Row],[Potenza media oraria consumata normalizzata]]</f>
        <v>25.357406674444228</v>
      </c>
    </row>
    <row r="3472" x14ac:dyDescent="0.25">
      <c r="A3472" s="4">
        <v>43610.5835046875</v>
      </c>
      <c r="B3472">
        <v>9.3725358361379675E-5</v>
      </c>
      <c r="C3472" s="9">
        <f>$E$4*Table154[[#This Row],[Potenza media oraria consumata normalizzata]]</f>
        <v>29.082978699536113</v>
      </c>
    </row>
    <row r="3473" x14ac:dyDescent="0.25">
      <c r="A3473" s="4">
        <v>43610.625171412037</v>
      </c>
      <c r="B3473">
        <v>7.8207239868597633E-5</v>
      </c>
      <c r="C3473" s="9">
        <f>$E$4*Table154[[#This Row],[Potenza media oraria consumata normalizzata]]</f>
        <v>24.267706531225844</v>
      </c>
    </row>
    <row r="3474" x14ac:dyDescent="0.25">
      <c r="A3474" s="4">
        <v>43610.666838136574</v>
      </c>
      <c r="B3474">
        <v>8.7128932157663798E-5</v>
      </c>
      <c r="C3474" s="9">
        <f>$E$4*Table154[[#This Row],[Potenza media oraria consumata normalizzata]]</f>
        <v>27.036107648523078</v>
      </c>
    </row>
    <row r="3475" x14ac:dyDescent="0.25">
      <c r="A3475" s="4">
        <v>43610.708504861112</v>
      </c>
      <c r="B3475">
        <v>1.092477461284585E-4</v>
      </c>
      <c r="C3475" s="9">
        <f>$E$4*Table154[[#This Row],[Potenza media oraria consumata normalizzata]]</f>
        <v>33.899575623660674</v>
      </c>
    </row>
    <row r="3476" x14ac:dyDescent="0.25">
      <c r="A3476" s="4">
        <v>43610.750171585649</v>
      </c>
      <c r="B3476">
        <v>1.3084608114772897E-4</v>
      </c>
      <c r="C3476" s="9">
        <f>$E$4*Table154[[#This Row],[Potenza media oraria consumata normalizzata]]</f>
        <v>40.601538980140297</v>
      </c>
    </row>
    <row r="3477" x14ac:dyDescent="0.25">
      <c r="A3477" s="4">
        <v>43610.791838310186</v>
      </c>
      <c r="B3477">
        <v>1.1852351314569001E-4</v>
      </c>
      <c r="C3477" s="9">
        <f>$E$4*Table154[[#This Row],[Potenza media oraria consumata normalizzata]]</f>
        <v>36.777846129107608</v>
      </c>
    </row>
    <row r="3478" x14ac:dyDescent="0.25">
      <c r="A3478" s="4">
        <v>43610.833505034723</v>
      </c>
      <c r="B3478">
        <v>8.2719519502873193E-5</v>
      </c>
      <c r="C3478" s="9">
        <f>$E$4*Table154[[#This Row],[Potenza media oraria consumata normalizzata]]</f>
        <v>25.667866901741551</v>
      </c>
    </row>
    <row r="3479" x14ac:dyDescent="0.25">
      <c r="A3479" s="4">
        <v>43610.87517175926</v>
      </c>
      <c r="B3479">
        <v>9.7186123209291308E-5</v>
      </c>
      <c r="C3479" s="9">
        <f>$E$4*Table154[[#This Row],[Potenza media oraria consumata normalizzata]]</f>
        <v>30.156854031843093</v>
      </c>
    </row>
    <row r="3480" x14ac:dyDescent="0.25">
      <c r="A3480" s="4">
        <v>43610.916838483798</v>
      </c>
      <c r="B3480">
        <v>8.168036975808185E-5</v>
      </c>
      <c r="C3480" s="9">
        <f>$E$4*Table154[[#This Row],[Potenza media oraria consumata normalizzata]]</f>
        <v>25.3454187359328</v>
      </c>
    </row>
    <row r="3481" x14ac:dyDescent="0.25">
      <c r="A3481" s="4">
        <v>43610.958505208335</v>
      </c>
      <c r="B3481">
        <v>7.994684101987883E-5</v>
      </c>
      <c r="C3481" s="9">
        <f>$E$4*Table154[[#This Row],[Potenza media oraria consumata normalizzata]]</f>
        <v>24.807504768468402</v>
      </c>
    </row>
    <row r="3482" x14ac:dyDescent="0.25">
      <c r="A3482" s="4">
        <v>43611.000171932872</v>
      </c>
      <c r="B3482">
        <v>5.1258157395416941E-5</v>
      </c>
      <c r="C3482" s="9">
        <f>$E$4*Table154[[#This Row],[Potenza media oraria consumata normalizzata]]</f>
        <v>15.905406239797877</v>
      </c>
    </row>
    <row r="3483" x14ac:dyDescent="0.25">
      <c r="A3483" s="4">
        <v>43611.041838657409</v>
      </c>
      <c r="B3483">
        <v>6.9623240714024079E-5</v>
      </c>
      <c r="C3483" s="9">
        <f>$E$4*Table154[[#This Row],[Potenza media oraria consumata normalizzata]]</f>
        <v>21.604091593561673</v>
      </c>
    </row>
    <row r="3484" x14ac:dyDescent="0.25">
      <c r="A3484" s="4">
        <v>43611.083505381946</v>
      </c>
      <c r="B3484">
        <v>5.8261280360353609E-5</v>
      </c>
      <c r="C3484" s="9">
        <f>$E$4*Table154[[#This Row],[Potenza media oraria consumata normalizzata]]</f>
        <v>18.078475295817725</v>
      </c>
    </row>
    <row r="3485" x14ac:dyDescent="0.25">
      <c r="A3485" s="4">
        <v>43611.125172106484</v>
      </c>
      <c r="B3485">
        <v>5.3278414389932281E-5</v>
      </c>
      <c r="C3485" s="9">
        <f>$E$4*Table154[[#This Row],[Potenza media oraria consumata normalizzata]]</f>
        <v>16.532291985195986</v>
      </c>
    </row>
    <row r="3486" x14ac:dyDescent="0.25">
      <c r="A3486" s="4">
        <v>43611.166838831021</v>
      </c>
      <c r="B3486">
        <v>9.7393144523765277E-5</v>
      </c>
      <c r="C3486" s="9">
        <f>$E$4*Table154[[#This Row],[Potenza media oraria consumata normalizzata]]</f>
        <v>30.221092745724366</v>
      </c>
    </row>
    <row r="3487" x14ac:dyDescent="0.25">
      <c r="A3487" s="4">
        <v>43611.208505555558</v>
      </c>
      <c r="B3487">
        <v>7.2703979896380765E-5</v>
      </c>
      <c r="C3487" s="9">
        <f>$E$4*Table154[[#This Row],[Potenza media oraria consumata normalizzata]]</f>
        <v>22.560044961846952</v>
      </c>
    </row>
    <row r="3488" x14ac:dyDescent="0.25">
      <c r="A3488" s="4">
        <v>43611.250172280095</v>
      </c>
      <c r="B3488">
        <v>7.9166673701937913E-5</v>
      </c>
      <c r="C3488" s="9">
        <f>$E$4*Table154[[#This Row],[Potenza media oraria consumata normalizzata]]</f>
        <v>24.565418849711335</v>
      </c>
    </row>
    <row r="3489" x14ac:dyDescent="0.25">
      <c r="A3489" s="4">
        <v>43611.291839004632</v>
      </c>
      <c r="B3489">
        <v>8.418480784827877E-5</v>
      </c>
      <c r="C3489" s="9">
        <f>$E$4*Table154[[#This Row],[Potenza media oraria consumata normalizzata]]</f>
        <v>26.122545875320903</v>
      </c>
    </row>
    <row r="3490" x14ac:dyDescent="0.25">
      <c r="A3490" s="4">
        <v>43611.33350572917</v>
      </c>
      <c r="B3490">
        <v>1.0369466004027381E-4</v>
      </c>
      <c r="C3490" s="9">
        <f>$E$4*Table154[[#This Row],[Potenza media oraria consumata normalizzata]]</f>
        <v>32.176453010496964</v>
      </c>
    </row>
    <row r="3491" x14ac:dyDescent="0.25">
      <c r="A3491" s="4">
        <v>43611.375172453707</v>
      </c>
      <c r="B3491">
        <v>8.8619126010063332E-5</v>
      </c>
      <c r="C3491" s="9">
        <f>$E$4*Table154[[#This Row],[Potenza media oraria consumata normalizzata]]</f>
        <v>27.498514800922653</v>
      </c>
    </row>
    <row r="3492" x14ac:dyDescent="0.25">
      <c r="A3492" s="4">
        <v>43611.416839178244</v>
      </c>
      <c r="B3492">
        <v>7.8619195326018002E-5</v>
      </c>
      <c r="C3492" s="9">
        <f>$E$4*Table154[[#This Row],[Potenza media oraria consumata normalizzata]]</f>
        <v>24.395536309663385</v>
      </c>
    </row>
    <row r="3493" x14ac:dyDescent="0.25">
      <c r="A3493" s="4">
        <v>43611.458505902781</v>
      </c>
      <c r="B3493">
        <v>7.6289204066405295E-5</v>
      </c>
      <c r="C3493" s="9">
        <f>$E$4*Table154[[#This Row],[Potenza media oraria consumata normalizzata]]</f>
        <v>23.672540021805563</v>
      </c>
    </row>
    <row r="3494" x14ac:dyDescent="0.25">
      <c r="A3494" s="4">
        <v>43611.500172627311</v>
      </c>
      <c r="B3494">
        <v>7.7570826086949257E-5</v>
      </c>
      <c r="C3494" s="9">
        <f>$E$4*Table154[[#This Row],[Potenza media oraria consumata normalizzata]]</f>
        <v>24.070227334780355</v>
      </c>
    </row>
    <row r="3495" x14ac:dyDescent="0.25">
      <c r="A3495" s="4">
        <v>43611.541839351848</v>
      </c>
      <c r="B3495">
        <v>6.1784549366891066E-5</v>
      </c>
      <c r="C3495" s="9">
        <f>$E$4*Table154[[#This Row],[Potenza media oraria consumata normalizzata]]</f>
        <v>19.171745668546297</v>
      </c>
    </row>
    <row r="3496" x14ac:dyDescent="0.25">
      <c r="A3496" s="4">
        <v>43611.583506076386</v>
      </c>
      <c r="B3496">
        <v>8.862253588481514E-5</v>
      </c>
      <c r="C3496" s="9">
        <f>$E$4*Table154[[#This Row],[Potenza media oraria consumata normalizzata]]</f>
        <v>27.499572885058139</v>
      </c>
    </row>
    <row r="3497" x14ac:dyDescent="0.25">
      <c r="A3497" s="4">
        <v>43611.625172800923</v>
      </c>
      <c r="B3497">
        <v>7.716217766202282E-5</v>
      </c>
      <c r="C3497" s="9">
        <f>$E$4*Table154[[#This Row],[Potenza media oraria consumata normalizzata]]</f>
        <v>23.94342372852568</v>
      </c>
    </row>
    <row r="3498" x14ac:dyDescent="0.25">
      <c r="A3498" s="4">
        <v>43611.66683952546</v>
      </c>
      <c r="B3498">
        <v>9.4007010791098534E-5</v>
      </c>
      <c r="C3498" s="9">
        <f>$E$4*Table154[[#This Row],[Potenza media oraria consumata normalizzata]]</f>
        <v>29.170375448477873</v>
      </c>
    </row>
    <row r="3499" x14ac:dyDescent="0.25">
      <c r="A3499" s="4">
        <v>43611.708506249997</v>
      </c>
      <c r="B3499">
        <v>1.034531514026283E-4</v>
      </c>
      <c r="C3499" s="9">
        <f>$E$4*Table154[[#This Row],[Potenza media oraria consumata normalizzata]]</f>
        <v>32.10151288023556</v>
      </c>
    </row>
    <row r="3500" x14ac:dyDescent="0.25">
      <c r="A3500" s="4">
        <v>43611.750172974535</v>
      </c>
      <c r="B3500">
        <v>1.1143507074930448E-4</v>
      </c>
      <c r="C3500" s="9">
        <f>$E$4*Table154[[#This Row],[Potenza media oraria consumata normalizzata]]</f>
        <v>34.578302453509181</v>
      </c>
    </row>
    <row r="3501" x14ac:dyDescent="0.25">
      <c r="A3501" s="4">
        <v>43611.791839699072</v>
      </c>
      <c r="B3501">
        <v>7.8607170653960013E-5</v>
      </c>
      <c r="C3501" s="9">
        <f>$E$4*Table154[[#This Row],[Potenza media oraria consumata normalizzata]]</f>
        <v>24.391805053923793</v>
      </c>
    </row>
    <row r="3502" x14ac:dyDescent="0.25">
      <c r="A3502" s="4">
        <v>43611.833506423609</v>
      </c>
      <c r="B3502">
        <v>9.4239587110219995E-5</v>
      </c>
      <c r="C3502" s="9">
        <f>$E$4*Table154[[#This Row],[Potenza media oraria consumata normalizzata]]</f>
        <v>29.242543880301266</v>
      </c>
    </row>
    <row r="3503" x14ac:dyDescent="0.25">
      <c r="A3503" s="4">
        <v>43611.875173148146</v>
      </c>
      <c r="B3503">
        <v>7.7097027949378432E-5</v>
      </c>
      <c r="C3503" s="9">
        <f>$E$4*Table154[[#This Row],[Potenza media oraria consumata normalizzata]]</f>
        <v>23.923207772692127</v>
      </c>
    </row>
    <row r="3504" x14ac:dyDescent="0.25">
      <c r="A3504" s="4">
        <v>43611.916839872683</v>
      </c>
      <c r="B3504">
        <v>7.9603845858153217E-5</v>
      </c>
      <c r="C3504" s="9">
        <f>$E$4*Table154[[#This Row],[Potenza media oraria consumata normalizzata]]</f>
        <v>24.701073369784943</v>
      </c>
    </row>
    <row r="3505" x14ac:dyDescent="0.25">
      <c r="A3505" s="4">
        <v>43611.958506597221</v>
      </c>
      <c r="B3505">
        <v>6.1921053479887245E-5</v>
      </c>
      <c r="C3505" s="9">
        <f>$E$4*Table154[[#This Row],[Potenza media oraria consumata normalizzata]]</f>
        <v>19.214102894809013</v>
      </c>
    </row>
    <row r="3506" x14ac:dyDescent="0.25">
      <c r="A3506" s="4">
        <v>43612.000173321758</v>
      </c>
      <c r="B3506">
        <v>6.0121528367631971E-5</v>
      </c>
      <c r="C3506" s="9">
        <f>$E$4*Table154[[#This Row],[Potenza media oraria consumata normalizzata]]</f>
        <v>18.655710252476201</v>
      </c>
    </row>
    <row r="3507" x14ac:dyDescent="0.25">
      <c r="A3507" s="4">
        <v>43612.041840046295</v>
      </c>
      <c r="B3507">
        <v>7.2845656484121457E-5</v>
      </c>
      <c r="C3507" s="9">
        <f>$E$4*Table154[[#This Row],[Potenza media oraria consumata normalizzata]]</f>
        <v>22.604007207022889</v>
      </c>
    </row>
    <row r="3508" x14ac:dyDescent="0.25">
      <c r="A3508" s="4">
        <v>43612.083506770832</v>
      </c>
      <c r="B3508">
        <v>8.5671884486344531E-5</v>
      </c>
      <c r="C3508" s="9">
        <f>$E$4*Table154[[#This Row],[Potenza media oraria consumata normalizzata]]</f>
        <v>26.583985756112707</v>
      </c>
    </row>
    <row r="3509" x14ac:dyDescent="0.25">
      <c r="A3509" s="4">
        <v>43612.125173495369</v>
      </c>
      <c r="B3509">
        <v>7.1869075915388395E-5</v>
      </c>
      <c r="C3509" s="9">
        <f>$E$4*Table154[[#This Row],[Potenza media oraria consumata normalizzata]]</f>
        <v>22.300974256545018</v>
      </c>
    </row>
    <row r="3510" x14ac:dyDescent="0.25">
      <c r="A3510" s="4">
        <v>43612.166840219907</v>
      </c>
      <c r="B3510">
        <v>6.8588438024603921E-5</v>
      </c>
      <c r="C3510" s="9">
        <f>$E$4*Table154[[#This Row],[Potenza media oraria consumata normalizzata]]</f>
        <v>21.282992319034598</v>
      </c>
    </row>
    <row r="3511" x14ac:dyDescent="0.25">
      <c r="A3511" s="4">
        <v>43612.208506944444</v>
      </c>
      <c r="B3511">
        <v>8.2568624801835052E-5</v>
      </c>
      <c r="C3511" s="9">
        <f>$E$4*Table154[[#This Row],[Potenza media oraria consumata normalizzata]]</f>
        <v>25.621044276009417</v>
      </c>
    </row>
    <row r="3512" x14ac:dyDescent="0.25">
      <c r="A3512" s="4">
        <v>43612.250173668981</v>
      </c>
      <c r="B3512">
        <v>9.8004506518466566E-5</v>
      </c>
      <c r="C3512" s="9">
        <f>$E$4*Table154[[#This Row],[Potenza media oraria consumata normalizzata]]</f>
        <v>30.410798372680176</v>
      </c>
    </row>
    <row r="3513" x14ac:dyDescent="0.25">
      <c r="A3513" s="4">
        <v>43612.291840393518</v>
      </c>
      <c r="B3513">
        <v>7.1451782190319206E-5</v>
      </c>
      <c r="C3513" s="9">
        <f>$E$4*Table154[[#This Row],[Potenza media oraria consumata normalizzata]]</f>
        <v>22.171488013656049</v>
      </c>
    </row>
    <row r="3514" x14ac:dyDescent="0.25">
      <c r="A3514" s="4">
        <v>43612.333507118055</v>
      </c>
      <c r="B3514">
        <v>9.7201897831417021E-5</v>
      </c>
      <c r="C3514" s="9">
        <f>$E$4*Table154[[#This Row],[Potenza media oraria consumata normalizzata]]</f>
        <v>30.161748897088703</v>
      </c>
    </row>
    <row r="3515" x14ac:dyDescent="0.25">
      <c r="A3515" s="4">
        <v>43612.375173842593</v>
      </c>
      <c r="B3515">
        <v>1.0895406508821839E-4</v>
      </c>
      <c r="C3515" s="9">
        <f>$E$4*Table154[[#This Row],[Potenza media oraria consumata normalizzata]]</f>
        <v>33.808446396874167</v>
      </c>
    </row>
    <row r="3516" x14ac:dyDescent="0.25">
      <c r="A3516" s="4">
        <v>43612.41684056713</v>
      </c>
      <c r="B3516">
        <v>7.4248438082675142E-5</v>
      </c>
      <c r="C3516" s="9">
        <f>$E$4*Table154[[#This Row],[Potenza media oraria consumata normalizzata]]</f>
        <v>23.039290337054098</v>
      </c>
    </row>
    <row r="3517" x14ac:dyDescent="0.25">
      <c r="A3517" s="4">
        <v>43612.458507291667</v>
      </c>
      <c r="B3517">
        <v>9.3311439184795737E-5</v>
      </c>
      <c r="C3517" s="9">
        <f>$E$4*Table154[[#This Row],[Potenza media oraria consumata normalizzata]]</f>
        <v>28.954539579042116</v>
      </c>
    </row>
    <row r="3518" x14ac:dyDescent="0.25">
      <c r="A3518" s="4">
        <v>43612.500174016204</v>
      </c>
      <c r="B3518">
        <v>9.8836585203219136E-5</v>
      </c>
      <c r="C3518" s="9">
        <f>$E$4*Table154[[#This Row],[Potenza media oraria consumata normalizzata]]</f>
        <v>30.668992388558898</v>
      </c>
    </row>
    <row r="3519" x14ac:dyDescent="0.25">
      <c r="A3519" s="4">
        <v>43612.541840740741</v>
      </c>
      <c r="B3519">
        <v>1.1215798354274836E-4</v>
      </c>
      <c r="C3519" s="9">
        <f>$E$4*Table154[[#This Row],[Potenza media oraria consumata normalizzata]]</f>
        <v>34.802622293314819</v>
      </c>
    </row>
    <row r="3520" x14ac:dyDescent="0.25">
      <c r="A3520" s="4">
        <v>43612.583507465279</v>
      </c>
      <c r="B3520">
        <v>8.4865476748895958E-5</v>
      </c>
      <c r="C3520" s="9">
        <f>$E$4*Table154[[#This Row],[Potenza media oraria consumata normalizzata]]</f>
        <v>26.333757435182417</v>
      </c>
    </row>
    <row r="3521" x14ac:dyDescent="0.25">
      <c r="A3521" s="4">
        <v>43612.625174189816</v>
      </c>
      <c r="B3521">
        <v>7.3815937509944362E-5</v>
      </c>
      <c r="C3521" s="9">
        <f>$E$4*Table154[[#This Row],[Potenza media oraria consumata normalizzata]]</f>
        <v>22.905085409335737</v>
      </c>
    </row>
    <row r="3522" x14ac:dyDescent="0.25">
      <c r="A3522" s="4">
        <v>43612.666840914353</v>
      </c>
      <c r="B3522">
        <v>9.049010736651475E-5</v>
      </c>
      <c r="C3522" s="9">
        <f>$E$4*Table154[[#This Row],[Potenza media oraria consumata normalizzata]]</f>
        <v>28.079080315829525</v>
      </c>
    </row>
    <row r="3523" x14ac:dyDescent="0.25">
      <c r="A3523" s="4">
        <v>43612.70850763889</v>
      </c>
      <c r="B3523">
        <v>9.4614096526549882E-5</v>
      </c>
      <c r="C3523" s="9">
        <f>$E$4*Table154[[#This Row],[Potenza media oraria consumata normalizzata]]</f>
        <v>29.358754152188428</v>
      </c>
    </row>
    <row r="3524" x14ac:dyDescent="0.25">
      <c r="A3524" s="4">
        <v>43612.750174363428</v>
      </c>
      <c r="B3524">
        <v>9.8676675740983597E-5</v>
      </c>
      <c r="C3524" s="9">
        <f>$E$4*Table154[[#This Row],[Potenza media oraria consumata normalizzata]]</f>
        <v>30.61937248242721</v>
      </c>
    </row>
    <row r="3525" x14ac:dyDescent="0.25">
      <c r="A3525" s="4">
        <v>43612.791841087965</v>
      </c>
      <c r="B3525">
        <v>1.1983233950998902E-4</v>
      </c>
      <c r="C3525" s="9">
        <f>$E$4*Table154[[#This Row],[Potenza media oraria consumata normalizzata]]</f>
        <v>37.183974949949594</v>
      </c>
    </row>
    <row r="3526" x14ac:dyDescent="0.25">
      <c r="A3526" s="4">
        <v>43612.833507812502</v>
      </c>
      <c r="B3526">
        <v>1.0860453112542902E-4</v>
      </c>
      <c r="C3526" s="9">
        <f>$E$4*Table154[[#This Row],[Potenza media oraria consumata normalizzata]]</f>
        <v>33.699986008220627</v>
      </c>
    </row>
    <row r="3527" x14ac:dyDescent="0.25">
      <c r="A3527" s="4">
        <v>43612.875174537039</v>
      </c>
      <c r="B3527">
        <v>8.3434951298956724E-5</v>
      </c>
      <c r="C3527" s="9">
        <f>$E$4*Table154[[#This Row],[Potenza media oraria consumata normalizzata]]</f>
        <v>25.889865388066273</v>
      </c>
    </row>
    <row r="3528" x14ac:dyDescent="0.25">
      <c r="A3528" s="4">
        <v>43612.916841261576</v>
      </c>
      <c r="B3528">
        <v>8.6293993783850942E-5</v>
      </c>
      <c r="C3528" s="9">
        <f>$E$4*Table154[[#This Row],[Potenza media oraria consumata normalizzata]]</f>
        <v>26.777026271128946</v>
      </c>
    </row>
    <row r="3529" x14ac:dyDescent="0.25">
      <c r="A3529" s="4">
        <v>43612.958507986114</v>
      </c>
      <c r="B3529">
        <v>6.2642335518804079E-5</v>
      </c>
      <c r="C3529" s="9">
        <f>$E$4*Table154[[#This Row],[Potenza media oraria consumata normalizzata]]</f>
        <v>19.437916711484906</v>
      </c>
    </row>
    <row r="3530" x14ac:dyDescent="0.25">
      <c r="A3530" s="4">
        <v>43613.000174710651</v>
      </c>
      <c r="B3530">
        <v>6.5245900606293646E-5</v>
      </c>
      <c r="C3530" s="9">
        <f>$E$4*Table154[[#This Row],[Potenza media oraria consumata normalizzata]]</f>
        <v>20.24580295813292</v>
      </c>
    </row>
    <row r="3531" x14ac:dyDescent="0.25">
      <c r="A3531" s="4">
        <v>43613.041841435188</v>
      </c>
      <c r="B3531">
        <v>6.8605257439368174E-5</v>
      </c>
      <c r="C3531" s="9">
        <f>$E$4*Table154[[#This Row],[Potenza media oraria consumata normalizzata]]</f>
        <v>21.288211383435943</v>
      </c>
    </row>
    <row r="3532" x14ac:dyDescent="0.25">
      <c r="A3532" s="4">
        <v>43613.083508159725</v>
      </c>
      <c r="B3532">
        <v>7.8151621591901301E-5</v>
      </c>
      <c r="C3532" s="9">
        <f>$E$4*Table154[[#This Row],[Potenza media oraria consumata normalizzata]]</f>
        <v>24.250448179966973</v>
      </c>
    </row>
    <row r="3533" x14ac:dyDescent="0.25">
      <c r="A3533" s="4">
        <v>43613.125174884262</v>
      </c>
      <c r="B3533">
        <v>7.6463370241131119E-5</v>
      </c>
      <c r="C3533" s="9">
        <f>$E$4*Table154[[#This Row],[Potenza media oraria consumata normalizzata]]</f>
        <v>23.726583785822985</v>
      </c>
    </row>
    <row r="3534" x14ac:dyDescent="0.25">
      <c r="A3534" s="4">
        <v>43613.1668416088</v>
      </c>
      <c r="B3534">
        <v>7.3148487831287801E-5</v>
      </c>
      <c r="C3534" s="9">
        <f>$E$4*Table154[[#This Row],[Potenza media oraria consumata normalizzata]]</f>
        <v>22.697975774048604</v>
      </c>
    </row>
    <row r="3535" x14ac:dyDescent="0.25">
      <c r="A3535" s="4">
        <v>43613.208508333337</v>
      </c>
      <c r="B3535">
        <v>8.9928810499182224E-5</v>
      </c>
      <c r="C3535" s="9">
        <f>$E$4*Table154[[#This Row],[Potenza media oraria consumata normalizzata]]</f>
        <v>27.904909897896243</v>
      </c>
    </row>
    <row r="3536" x14ac:dyDescent="0.25">
      <c r="A3536" s="4">
        <v>43613.250175057867</v>
      </c>
      <c r="B3536">
        <v>9.9715894404867121E-5</v>
      </c>
      <c r="C3536" s="9">
        <f>$E$4*Table154[[#This Row],[Potenza media oraria consumata normalizzata]]</f>
        <v>30.941842033830266</v>
      </c>
    </row>
    <row r="3537" x14ac:dyDescent="0.25">
      <c r="A3537" s="4">
        <v>43613.291841782404</v>
      </c>
      <c r="B3537">
        <v>9.7026955315587883E-5</v>
      </c>
      <c r="C3537" s="9">
        <f>$E$4*Table154[[#This Row],[Potenza media oraria consumata normalizzata]]</f>
        <v>30.107464234426921</v>
      </c>
    </row>
    <row r="3538" x14ac:dyDescent="0.25">
      <c r="A3538" s="4">
        <v>43613.333508506941</v>
      </c>
      <c r="B3538">
        <v>7.0150534743071232E-5</v>
      </c>
      <c r="C3538" s="9">
        <f>$E$4*Table154[[#This Row],[Potenza media oraria consumata normalizzata]]</f>
        <v>21.767710930775003</v>
      </c>
    </row>
    <row r="3539" x14ac:dyDescent="0.25">
      <c r="A3539" s="4">
        <v>43613.375175231478</v>
      </c>
      <c r="B3539">
        <v>8.7645090141699611E-5</v>
      </c>
      <c r="C3539" s="9">
        <f>$E$4*Table154[[#This Row],[Potenza media oraria consumata normalizzata]]</f>
        <v>27.196271470969389</v>
      </c>
    </row>
    <row r="3540" x14ac:dyDescent="0.25">
      <c r="A3540" s="4">
        <v>43613.416841956016</v>
      </c>
      <c r="B3540">
        <v>8.5382050664561092E-5</v>
      </c>
      <c r="C3540" s="9">
        <f>$E$4*Table154[[#This Row],[Potenza media oraria consumata normalizzata]]</f>
        <v>26.494050321213308</v>
      </c>
    </row>
    <row r="3541" x14ac:dyDescent="0.25">
      <c r="A3541" s="4">
        <v>43613.458508680553</v>
      </c>
      <c r="B3541">
        <v>8.3989165957804382E-5</v>
      </c>
      <c r="C3541" s="9">
        <f>$E$4*Table154[[#This Row],[Potenza media oraria consumata normalizzata]]</f>
        <v>26.061838196706699</v>
      </c>
    </row>
    <row r="3542" x14ac:dyDescent="0.25">
      <c r="A3542" s="4">
        <v>43613.50017540509</v>
      </c>
      <c r="B3542">
        <v>1.1208447888730543E-4</v>
      </c>
      <c r="C3542" s="9">
        <f>$E$4*Table154[[#This Row],[Potenza media oraria consumata normalizzata]]</f>
        <v>34.779813798730871</v>
      </c>
    </row>
    <row r="3543" x14ac:dyDescent="0.25">
      <c r="A3543" s="4">
        <v>43613.541842129627</v>
      </c>
      <c r="B3543">
        <v>1.0249331151587231E-4</v>
      </c>
      <c r="C3543" s="9">
        <f>$E$4*Table154[[#This Row],[Potenza media oraria consumata normalizzata]]</f>
        <v>31.803674563375179</v>
      </c>
    </row>
    <row r="3544" x14ac:dyDescent="0.25">
      <c r="A3544" s="4">
        <v>43613.583508854164</v>
      </c>
      <c r="B3544">
        <v>9.4076289780299811E-5</v>
      </c>
      <c r="C3544" s="9">
        <f>$E$4*Table154[[#This Row],[Potenza media oraria consumata normalizzata]]</f>
        <v>29.191872718827032</v>
      </c>
    </row>
    <row r="3545" x14ac:dyDescent="0.25">
      <c r="A3545" s="4">
        <v>43613.625175578702</v>
      </c>
      <c r="B3545">
        <v>8.7900183428249513E-5</v>
      </c>
      <c r="C3545" s="9">
        <f>$E$4*Table154[[#This Row],[Potenza media oraria consumata normalizzata]]</f>
        <v>27.275426917785826</v>
      </c>
    </row>
    <row r="3546" x14ac:dyDescent="0.25">
      <c r="A3546" s="4">
        <v>43613.666842303239</v>
      </c>
      <c r="B3546">
        <v>7.4227183382148408E-5</v>
      </c>
      <c r="C3546" s="9">
        <f>$E$4*Table154[[#This Row],[Potenza media oraria consumata normalizzata]]</f>
        <v>23.032695003480651</v>
      </c>
    </row>
    <row r="3547" x14ac:dyDescent="0.25">
      <c r="A3547" s="4">
        <v>43613.708509027776</v>
      </c>
      <c r="B3547">
        <v>7.9777547786708021E-5</v>
      </c>
      <c r="C3547" s="9">
        <f>$E$4*Table154[[#This Row],[Potenza media oraria consumata normalizzata]]</f>
        <v>24.7549730782155</v>
      </c>
    </row>
    <row r="3548" x14ac:dyDescent="0.25">
      <c r="A3548" s="4">
        <v>43613.750175752313</v>
      </c>
      <c r="B3548">
        <v>1.3154663738579287E-4</v>
      </c>
      <c r="C3548" s="9">
        <f>$E$4*Table154[[#This Row],[Potenza media oraria consumata normalizzata]]</f>
        <v>40.818921580811526</v>
      </c>
    </row>
    <row r="3549" x14ac:dyDescent="0.25">
      <c r="A3549" s="4">
        <v>43613.79184247685</v>
      </c>
      <c r="B3549">
        <v>1.2435489800640456E-4</v>
      </c>
      <c r="C3549" s="9">
        <f>$E$4*Table154[[#This Row],[Potenza media oraria consumata normalizzata]]</f>
        <v>38.587324851387336</v>
      </c>
    </row>
    <row r="3550" x14ac:dyDescent="0.25">
      <c r="A3550" s="4">
        <v>43613.833509201388</v>
      </c>
      <c r="B3550">
        <v>9.8565043185971511E-5</v>
      </c>
      <c r="C3550" s="9">
        <f>$E$4*Table154[[#This Row],[Potenza media oraria consumata normalizzata]]</f>
        <v>30.584732900606959</v>
      </c>
    </row>
    <row r="3551" x14ac:dyDescent="0.25">
      <c r="A3551" s="4">
        <v>43613.875175925925</v>
      </c>
      <c r="B3551">
        <v>1.0763227826644812E-4</v>
      </c>
      <c r="C3551" s="9">
        <f>$E$4*Table154[[#This Row],[Potenza media oraria consumata normalizzata]]</f>
        <v>33.398295946078854</v>
      </c>
    </row>
    <row r="3552" x14ac:dyDescent="0.25">
      <c r="A3552" s="4">
        <v>43613.916842650462</v>
      </c>
      <c r="B3552">
        <v>9.5586637813726844E-5</v>
      </c>
      <c r="C3552" s="9">
        <f>$E$4*Table154[[#This Row],[Potenza media oraria consumata normalizzata]]</f>
        <v>29.660533713599438</v>
      </c>
    </row>
    <row r="3553" x14ac:dyDescent="0.25">
      <c r="A3553" s="4">
        <v>43613.958509374999</v>
      </c>
      <c r="B3553">
        <v>7.3336234400107618E-5</v>
      </c>
      <c r="C3553" s="9">
        <f>$E$4*Table154[[#This Row],[Potenza media oraria consumata normalizzata]]</f>
        <v>22.756233534353395</v>
      </c>
    </row>
    <row r="3554" x14ac:dyDescent="0.25">
      <c r="A3554" s="4">
        <v>43614.000176099536</v>
      </c>
      <c r="B3554">
        <v>5.6494681662962877E-5</v>
      </c>
      <c r="C3554" s="9">
        <f>$E$4*Table154[[#This Row],[Potenza media oraria consumata normalizzata]]</f>
        <v>17.530299720017382</v>
      </c>
    </row>
    <row r="3555" x14ac:dyDescent="0.25">
      <c r="A3555" s="4">
        <v>43614.041842824074</v>
      </c>
      <c r="B3555">
        <v>5.7699433112639284E-5</v>
      </c>
      <c r="C3555" s="9">
        <f>$E$4*Table154[[#This Row],[Potenza media oraria consumata normalizzata]]</f>
        <v>17.904134094851969</v>
      </c>
    </row>
    <row r="3556" x14ac:dyDescent="0.25">
      <c r="A3556" s="4">
        <v>43614.083509548611</v>
      </c>
      <c r="B3556">
        <v>7.0497460545616074E-5</v>
      </c>
      <c r="C3556" s="9">
        <f>$E$4*Table154[[#This Row],[Potenza media oraria consumata normalizzata]]</f>
        <v>21.875362007304666</v>
      </c>
    </row>
    <row r="3557" x14ac:dyDescent="0.25">
      <c r="A3557" s="4">
        <v>43614.125176273148</v>
      </c>
      <c r="B3557">
        <v>5.3070629579715928E-5</v>
      </c>
      <c r="C3557" s="9">
        <f>$E$4*Table154[[#This Row],[Potenza media oraria consumata normalizzata]]</f>
        <v>16.467816358585853</v>
      </c>
    </row>
    <row r="3558" x14ac:dyDescent="0.25">
      <c r="A3558" s="4">
        <v>43614.166842997685</v>
      </c>
      <c r="B3558">
        <v>7.8143670984762422E-5</v>
      </c>
      <c r="C3558" s="9">
        <f>$E$4*Table154[[#This Row],[Potenza media oraria consumata normalizzata]]</f>
        <v>24.247981106571778</v>
      </c>
    </row>
    <row r="3559" x14ac:dyDescent="0.25">
      <c r="A3559" s="4">
        <v>43614.208509722223</v>
      </c>
      <c r="B3559">
        <v>6.0359394884132801E-5</v>
      </c>
      <c r="C3559" s="9">
        <f>$E$4*Table154[[#This Row],[Potenza media oraria consumata normalizzata]]</f>
        <v>18.72952023254641</v>
      </c>
    </row>
    <row r="3560" x14ac:dyDescent="0.25">
      <c r="A3560" s="4">
        <v>43614.25017644676</v>
      </c>
      <c r="B3560">
        <v>7.2612123298977231E-5</v>
      </c>
      <c r="C3560" s="9">
        <f>$E$4*Table154[[#This Row],[Potenza media oraria consumata normalizzata]]</f>
        <v>22.531541859672636</v>
      </c>
    </row>
    <row r="3561" x14ac:dyDescent="0.25">
      <c r="A3561" s="4">
        <v>43614.291843171297</v>
      </c>
      <c r="B3561">
        <v>9.3274643831942663E-5</v>
      </c>
      <c r="C3561" s="9">
        <f>$E$4*Table154[[#This Row],[Potenza media oraria consumata normalizzata]]</f>
        <v>28.943121981051807</v>
      </c>
    </row>
    <row r="3562" x14ac:dyDescent="0.25">
      <c r="A3562" s="4">
        <v>43614.333509895834</v>
      </c>
      <c r="B3562">
        <v>1.119449019640625E-4</v>
      </c>
      <c r="C3562" s="9">
        <f>$E$4*Table154[[#This Row],[Potenza media oraria consumata normalizzata]]</f>
        <v>34.736503079448596</v>
      </c>
    </row>
    <row r="3563" x14ac:dyDescent="0.25">
      <c r="A3563" s="4">
        <v>43614.375176620371</v>
      </c>
      <c r="B3563">
        <v>8.1451991361879716E-5</v>
      </c>
      <c r="C3563" s="9">
        <f>$E$4*Table154[[#This Row],[Potenza media oraria consumata normalizzata]]</f>
        <v>25.274552919591276</v>
      </c>
    </row>
    <row r="3564" x14ac:dyDescent="0.25">
      <c r="A3564" s="4">
        <v>43614.416843344909</v>
      </c>
      <c r="B3564">
        <v>9.8920100980767972E-5</v>
      </c>
      <c r="C3564" s="9">
        <f>$E$4*Table154[[#This Row],[Potenza media oraria consumata normalizzata]]</f>
        <v>30.694907334332303</v>
      </c>
    </row>
    <row r="3565" x14ac:dyDescent="0.25">
      <c r="A3565" s="4">
        <v>43614.458510069446</v>
      </c>
      <c r="B3565">
        <v>8.2440289928334789E-5</v>
      </c>
      <c r="C3565" s="9">
        <f>$E$4*Table154[[#This Row],[Potenza media oraria consumata normalizzata]]</f>
        <v>25.581221964762285</v>
      </c>
    </row>
    <row r="3566" x14ac:dyDescent="0.25">
      <c r="A3566" s="4">
        <v>43614.500176793983</v>
      </c>
      <c r="B3566">
        <v>1.1660752122999413E-4</v>
      </c>
      <c r="C3566" s="9">
        <f>$E$4*Table154[[#This Row],[Potenza media oraria consumata normalizzata]]</f>
        <v>36.183313837667178</v>
      </c>
    </row>
    <row r="3567" x14ac:dyDescent="0.25">
      <c r="A3567" s="4">
        <v>43614.54184351852</v>
      </c>
      <c r="B3567">
        <v>1.0523554088397025E-4</v>
      </c>
      <c r="C3567" s="9">
        <f>$E$4*Table154[[#This Row],[Potenza media oraria consumata normalizzata]]</f>
        <v>32.654588336295973</v>
      </c>
    </row>
    <row r="3568" x14ac:dyDescent="0.25">
      <c r="A3568" s="4">
        <v>43614.583510243057</v>
      </c>
      <c r="B3568">
        <v>9.02295871779896E-5</v>
      </c>
      <c r="C3568" s="9">
        <f>$E$4*Table154[[#This Row],[Potenza media oraria consumata normalizzata]]</f>
        <v>27.998240901330174</v>
      </c>
    </row>
    <row r="3569" x14ac:dyDescent="0.25">
      <c r="A3569" s="4">
        <v>43614.625176967595</v>
      </c>
      <c r="B3569">
        <v>8.9810651938619228E-5</v>
      </c>
      <c r="C3569" s="9">
        <f>$E$4*Table154[[#This Row],[Potenza media oraria consumata normalizzata]]</f>
        <v>27.868245296553546</v>
      </c>
    </row>
    <row r="3570" x14ac:dyDescent="0.25">
      <c r="A3570" s="4">
        <v>43614.666843692132</v>
      </c>
      <c r="B3570">
        <v>1.0894963632275788E-4</v>
      </c>
      <c r="C3570" s="9">
        <f>$E$4*Table154[[#This Row],[Potenza media oraria consumata normalizzata]]</f>
        <v>33.807072150951768</v>
      </c>
    </row>
    <row r="3571" x14ac:dyDescent="0.25">
      <c r="A3571" s="4">
        <v>43614.708510416669</v>
      </c>
      <c r="B3571">
        <v>1.014775977731093E-4</v>
      </c>
      <c r="C3571" s="9">
        <f>$E$4*Table154[[#This Row],[Potenza media oraria consumata normalizzata]]</f>
        <v>31.488498588995814</v>
      </c>
    </row>
    <row r="3572" x14ac:dyDescent="0.25">
      <c r="A3572" s="4">
        <v>43614.750177141206</v>
      </c>
      <c r="B3572">
        <v>1.152943779798349E-4</v>
      </c>
      <c r="C3572" s="9">
        <f>$E$4*Table154[[#This Row],[Potenza media oraria consumata normalizzata]]</f>
        <v>35.775845487142767</v>
      </c>
    </row>
    <row r="3573" x14ac:dyDescent="0.25">
      <c r="A3573" s="4">
        <v>43614.791843865743</v>
      </c>
      <c r="B3573">
        <v>1.0645657525808879E-4</v>
      </c>
      <c r="C3573" s="9">
        <f>$E$4*Table154[[#This Row],[Potenza media oraria consumata normalizzata]]</f>
        <v>33.033475302584954</v>
      </c>
    </row>
    <row r="3574" x14ac:dyDescent="0.25">
      <c r="A3574" s="4">
        <v>43614.833510590281</v>
      </c>
      <c r="B3574">
        <v>1.1811932333119042E-4</v>
      </c>
      <c r="C3574" s="9">
        <f>$E$4*Table154[[#This Row],[Potenza media oraria consumata normalizzata]]</f>
        <v>36.652426029668391</v>
      </c>
    </row>
    <row r="3575" x14ac:dyDescent="0.25">
      <c r="A3575" s="4">
        <v>43614.875177314818</v>
      </c>
      <c r="B3575">
        <v>8.3781981456268757E-5</v>
      </c>
      <c r="C3575" s="9">
        <f>$E$4*Table154[[#This Row],[Potenza media oraria consumata normalizzata]]</f>
        <v>25.997548845880196</v>
      </c>
    </row>
    <row r="3576" x14ac:dyDescent="0.25">
      <c r="A3576" s="4">
        <v>43614.916844039355</v>
      </c>
      <c r="B3576">
        <v>7.5190705968242907E-5</v>
      </c>
      <c r="C3576" s="9">
        <f>$E$4*Table154[[#This Row],[Potenza media oraria consumata normalizzata]]</f>
        <v>23.331676061945775</v>
      </c>
    </row>
    <row r="3577" x14ac:dyDescent="0.25">
      <c r="A3577" s="4">
        <v>43614.958510763892</v>
      </c>
      <c r="B3577">
        <v>7.4262109134866754E-5</v>
      </c>
      <c r="C3577" s="9">
        <f>$E$4*Table154[[#This Row],[Potenza media oraria consumata normalizzata]]</f>
        <v>23.043532464549155</v>
      </c>
    </row>
    <row r="3578" x14ac:dyDescent="0.25">
      <c r="A3578" s="4">
        <v>43615.000177488429</v>
      </c>
      <c r="B3578">
        <v>6.448556070645764E-5</v>
      </c>
      <c r="C3578" s="9">
        <f>$E$4*Table154[[#This Row],[Potenza media oraria consumata normalizzata]]</f>
        <v>20.009869487213805</v>
      </c>
    </row>
    <row r="3579" x14ac:dyDescent="0.25">
      <c r="A3579" s="4">
        <v>43615.041844212959</v>
      </c>
      <c r="B3579">
        <v>6.8172815448039751E-5</v>
      </c>
      <c r="C3579" s="9">
        <f>$E$4*Table154[[#This Row],[Potenza media oraria consumata normalizzata]]</f>
        <v>21.154024633526735</v>
      </c>
    </row>
    <row r="3580" x14ac:dyDescent="0.25">
      <c r="A3580" s="4">
        <v>43615.083510937497</v>
      </c>
      <c r="B3580">
        <v>5.3612371128193133E-5</v>
      </c>
      <c r="C3580" s="9">
        <f>$E$4*Table154[[#This Row],[Potenza media oraria consumata normalizzata]]</f>
        <v>16.635918761078329</v>
      </c>
    </row>
    <row r="3581" x14ac:dyDescent="0.25">
      <c r="A3581" s="4">
        <v>43615.125177662034</v>
      </c>
      <c r="B3581">
        <v>6.954182503558605E-5</v>
      </c>
      <c r="C3581" s="9">
        <f>$E$4*Table154[[#This Row],[Potenza media oraria consumata normalizzata]]</f>
        <v>21.578828308542352</v>
      </c>
    </row>
    <row r="3582" x14ac:dyDescent="0.25">
      <c r="A3582" s="4">
        <v>43615.166844386571</v>
      </c>
      <c r="B3582">
        <v>6.4763566667913104E-5</v>
      </c>
      <c r="C3582" s="9">
        <f>$E$4*Table154[[#This Row],[Potenza media oraria consumata normalizzata]]</f>
        <v>20.096134737053436</v>
      </c>
    </row>
    <row r="3583" x14ac:dyDescent="0.25">
      <c r="A3583" s="4">
        <v>43615.208511111108</v>
      </c>
      <c r="B3583">
        <v>9.1073721475469279E-5</v>
      </c>
      <c r="C3583" s="9">
        <f>$E$4*Table154[[#This Row],[Potenza media oraria consumata normalizzata]]</f>
        <v>28.260175773838117</v>
      </c>
    </row>
    <row r="3584" x14ac:dyDescent="0.25">
      <c r="A3584" s="4">
        <v>43615.250177835645</v>
      </c>
      <c r="B3584">
        <v>7.4577053065147153E-5</v>
      </c>
      <c r="C3584" s="9">
        <f>$E$4*Table154[[#This Row],[Potenza media oraria consumata normalizzata]]</f>
        <v>23.14125956611516</v>
      </c>
    </row>
    <row r="3585" x14ac:dyDescent="0.25">
      <c r="A3585" s="4">
        <v>43615.291844560183</v>
      </c>
      <c r="B3585">
        <v>7.1826574688351269E-5</v>
      </c>
      <c r="C3585" s="9">
        <f>$E$4*Table154[[#This Row],[Potenza media oraria consumata normalizzata]]</f>
        <v>22.2877861257954</v>
      </c>
    </row>
    <row r="3586" x14ac:dyDescent="0.25">
      <c r="A3586" s="4">
        <v>43615.33351128472</v>
      </c>
      <c r="B3586">
        <v>9.9166518117387432E-5</v>
      </c>
      <c r="C3586" s="9">
        <f>$E$4*Table154[[#This Row],[Potenza media oraria consumata normalizzata]]</f>
        <v>30.771370571825319</v>
      </c>
    </row>
    <row r="3587" x14ac:dyDescent="0.25">
      <c r="A3587" s="4">
        <v>43615.375178009257</v>
      </c>
      <c r="B3587">
        <v>8.9331981099648221E-5</v>
      </c>
      <c r="C3587" s="9">
        <f>$E$4*Table154[[#This Row],[Potenza media oraria consumata normalizzata]]</f>
        <v>27.719713735220843</v>
      </c>
    </row>
    <row r="3588" x14ac:dyDescent="0.25">
      <c r="A3588" s="4">
        <v>43615.416844733794</v>
      </c>
      <c r="B3588">
        <v>8.382509228890329E-5</v>
      </c>
      <c r="C3588" s="9">
        <f>$E$4*Table154[[#This Row],[Potenza media oraria consumata normalizzata]]</f>
        <v>26.010926137246692</v>
      </c>
    </row>
    <row r="3589" x14ac:dyDescent="0.25">
      <c r="A3589" s="4">
        <v>43615.458511458331</v>
      </c>
      <c r="B3589">
        <v>9.5515825643879487E-5</v>
      </c>
      <c r="C3589" s="9">
        <f>$E$4*Table154[[#This Row],[Potenza media oraria consumata normalizzata]]</f>
        <v>29.638560697295805</v>
      </c>
    </row>
    <row r="3590" x14ac:dyDescent="0.25">
      <c r="A3590" s="4">
        <v>43615.500178182869</v>
      </c>
      <c r="B3590">
        <v>7.2904026790344457E-5</v>
      </c>
      <c r="C3590" s="9">
        <f>$E$4*Table154[[#This Row],[Potenza media oraria consumata normalizzata]]</f>
        <v>22.622119513043884</v>
      </c>
    </row>
    <row r="3591" x14ac:dyDescent="0.25">
      <c r="A3591" s="4">
        <v>43615.541844907406</v>
      </c>
      <c r="B3591">
        <v>6.374902673125961E-5</v>
      </c>
      <c r="C3591" s="9">
        <f>$E$4*Table154[[#This Row],[Potenza media oraria consumata normalizzata]]</f>
        <v>19.781322994709857</v>
      </c>
    </row>
    <row r="3592" x14ac:dyDescent="0.25">
      <c r="A3592" s="4">
        <v>43615.583511631943</v>
      </c>
      <c r="B3592">
        <v>8.3413813844659927E-5</v>
      </c>
      <c r="C3592" s="9">
        <f>$E$4*Table154[[#This Row],[Potenza media oraria consumata normalizzata]]</f>
        <v>25.883306435997977</v>
      </c>
    </row>
    <row r="3593" x14ac:dyDescent="0.25">
      <c r="A3593" s="4">
        <v>43615.62517835648</v>
      </c>
      <c r="B3593">
        <v>8.165495772975767E-5</v>
      </c>
      <c r="C3593" s="9">
        <f>$E$4*Table154[[#This Row],[Potenza media oraria consumata normalizzata]]</f>
        <v>25.337533383543803</v>
      </c>
    </row>
    <row r="3594" x14ac:dyDescent="0.25">
      <c r="A3594" s="4">
        <v>43615.666845081018</v>
      </c>
      <c r="B3594">
        <v>1.0099171960235117E-4</v>
      </c>
      <c r="C3594" s="9">
        <f>$E$4*Table154[[#This Row],[Potenza media oraria consumata normalizzata]]</f>
        <v>31.337730592609567</v>
      </c>
    </row>
    <row r="3595" x14ac:dyDescent="0.25">
      <c r="A3595" s="4">
        <v>43615.708511805555</v>
      </c>
      <c r="B3595">
        <v>1.01750906270962E-4</v>
      </c>
      <c r="C3595" s="9">
        <f>$E$4*Table154[[#This Row],[Potenza media oraria consumata normalizzata]]</f>
        <v>31.573306215879509</v>
      </c>
    </row>
    <row r="3596" x14ac:dyDescent="0.25">
      <c r="A3596" s="4">
        <v>43615.750178530092</v>
      </c>
      <c r="B3596">
        <v>1.0354321612883337E-4</v>
      </c>
      <c r="C3596" s="9">
        <f>$E$4*Table154[[#This Row],[Potenza media oraria consumata normalizzata]]</f>
        <v>32.129459964776999</v>
      </c>
    </row>
    <row r="3597" x14ac:dyDescent="0.25">
      <c r="A3597" s="4">
        <v>43615.791845254629</v>
      </c>
      <c r="B3597">
        <v>9.6965057554338158E-5</v>
      </c>
      <c r="C3597" s="9">
        <f>$E$4*Table154[[#This Row],[Potenza media oraria consumata normalizzata]]</f>
        <v>30.088257359111129</v>
      </c>
    </row>
    <row r="3598" x14ac:dyDescent="0.25">
      <c r="A3598" s="4">
        <v>43615.833511979166</v>
      </c>
      <c r="B3598">
        <v>1.0270089656334211E-4</v>
      </c>
      <c r="C3598" s="9">
        <f>$E$4*Table154[[#This Row],[Potenza media oraria consumata normalizzata]]</f>
        <v>31.868088203605058</v>
      </c>
    </row>
    <row r="3599" x14ac:dyDescent="0.25">
      <c r="A3599" s="4">
        <v>43615.875178703704</v>
      </c>
      <c r="B3599">
        <v>1.0341254550712313E-4</v>
      </c>
      <c r="C3599" s="9">
        <f>$E$4*Table154[[#This Row],[Potenza media oraria consumata normalizzata]]</f>
        <v>32.088912870860305</v>
      </c>
    </row>
    <row r="3600" x14ac:dyDescent="0.25">
      <c r="A3600" s="4">
        <v>43615.916845428241</v>
      </c>
      <c r="B3600">
        <v>7.4757290067264427E-5</v>
      </c>
      <c r="C3600" s="9">
        <f>$E$4*Table154[[#This Row],[Potenza media oraria consumata normalizzata]]</f>
        <v>23.197187107872153</v>
      </c>
    </row>
    <row r="3601" x14ac:dyDescent="0.25">
      <c r="A3601" s="4">
        <v>43615.958512152778</v>
      </c>
      <c r="B3601">
        <v>8.4323669842274691E-5</v>
      </c>
      <c r="C3601" s="9">
        <f>$E$4*Table154[[#This Row],[Potenza media oraria consumata normalizzata]]</f>
        <v>26.165634752057837</v>
      </c>
    </row>
    <row r="3602" x14ac:dyDescent="0.25">
      <c r="A3602" s="4">
        <v>43616.000178877315</v>
      </c>
      <c r="B3602">
        <v>6.7711368177660142E-5</v>
      </c>
      <c r="C3602" s="9">
        <f>$E$4*Table154[[#This Row],[Potenza media oraria consumata normalizzata]]</f>
        <v>21.010837545527941</v>
      </c>
    </row>
    <row r="3603" x14ac:dyDescent="0.25">
      <c r="A3603" s="4">
        <v>43616.041845601852</v>
      </c>
      <c r="B3603">
        <v>7.049107210195658E-5</v>
      </c>
      <c r="C3603" s="9">
        <f>$E$4*Table154[[#This Row],[Potenza media oraria consumata normalizzata]]</f>
        <v>21.873379673237128</v>
      </c>
    </row>
    <row r="3604" x14ac:dyDescent="0.25">
      <c r="A3604" s="4">
        <v>43616.08351232639</v>
      </c>
      <c r="B3604">
        <v>6.7468376670322129E-5</v>
      </c>
      <c r="C3604" s="9">
        <f>$E$4*Table154[[#This Row],[Potenza media oraria consumata normalizzata]]</f>
        <v>20.935437280800958</v>
      </c>
    </row>
    <row r="3605" x14ac:dyDescent="0.25">
      <c r="A3605" s="4">
        <v>43616.125179050927</v>
      </c>
      <c r="B3605">
        <v>6.2838860276648729E-5</v>
      </c>
      <c r="C3605" s="9">
        <f>$E$4*Table154[[#This Row],[Potenza media oraria consumata normalizzata]]</f>
        <v>19.4988983438441</v>
      </c>
    </row>
    <row r="3606" x14ac:dyDescent="0.25">
      <c r="A3606" s="4">
        <v>43616.166845775464</v>
      </c>
      <c r="B3606">
        <v>9.2434080308518194E-5</v>
      </c>
      <c r="C3606" s="9">
        <f>$E$4*Table154[[#This Row],[Potenza media oraria consumata normalizzata]]</f>
        <v>28.682295119733194</v>
      </c>
    </row>
    <row r="3607" x14ac:dyDescent="0.25">
      <c r="A3607" s="4">
        <v>43616.208512500001</v>
      </c>
      <c r="B3607">
        <v>8.389705008653377E-5</v>
      </c>
      <c r="C3607" s="9">
        <f>$E$4*Table154[[#This Row],[Potenza media oraria consumata normalizzata]]</f>
        <v>26.033254641851428</v>
      </c>
    </row>
    <row r="3608" x14ac:dyDescent="0.25">
      <c r="A3608" s="4">
        <v>43616.250179224538</v>
      </c>
      <c r="B3608">
        <v>7.1939649633338826E-5</v>
      </c>
      <c r="C3608" s="9">
        <f>$E$4*Table154[[#This Row],[Potenza media oraria consumata normalizzata]]</f>
        <v>22.322873281225039</v>
      </c>
    </row>
    <row r="3609" x14ac:dyDescent="0.25">
      <c r="A3609" s="4">
        <v>43616.291845949076</v>
      </c>
      <c r="B3609">
        <v>8.3760620473468026E-5</v>
      </c>
      <c r="C3609" s="9">
        <f>$E$4*Table154[[#This Row],[Potenza media oraria consumata normalizzata]]</f>
        <v>25.99092053291713</v>
      </c>
    </row>
    <row r="3610" x14ac:dyDescent="0.25">
      <c r="A3610" s="4">
        <v>43616.333512673613</v>
      </c>
      <c r="B3610">
        <v>7.0962947857130827E-5</v>
      </c>
      <c r="C3610" s="9">
        <f>$E$4*Table154[[#This Row],[Potenza media oraria consumata normalizzata]]</f>
        <v>22.019802720067695</v>
      </c>
    </row>
    <row r="3611" x14ac:dyDescent="0.25">
      <c r="A3611" s="4">
        <v>43616.37517939815</v>
      </c>
      <c r="B3611">
        <v>8.7777095496000427E-5</v>
      </c>
      <c r="C3611" s="9">
        <f>$E$4*Table154[[#This Row],[Potenza media oraria consumata normalizzata]]</f>
        <v>27.237232732408934</v>
      </c>
    </row>
    <row r="3612" x14ac:dyDescent="0.25">
      <c r="A3612" s="4">
        <v>43616.416846122687</v>
      </c>
      <c r="B3612">
        <v>8.1024299528842513E-5</v>
      </c>
      <c r="C3612" s="9">
        <f>$E$4*Table154[[#This Row],[Potenza media oraria consumata normalizzata]]</f>
        <v>25.141840143799833</v>
      </c>
    </row>
    <row r="3613" x14ac:dyDescent="0.25">
      <c r="A3613" s="4">
        <v>43616.458512847224</v>
      </c>
      <c r="B3613">
        <v>1.004267357893711E-4</v>
      </c>
      <c r="C3613" s="9">
        <f>$E$4*Table154[[#This Row],[Potenza media oraria consumata normalizzata]]</f>
        <v>31.162416115441854</v>
      </c>
    </row>
    <row r="3614" x14ac:dyDescent="0.25">
      <c r="A3614" s="4">
        <v>43616.500179571762</v>
      </c>
      <c r="B3614">
        <v>1.0673877436545391E-4</v>
      </c>
      <c r="C3614" s="9">
        <f>$E$4*Table154[[#This Row],[Potenza media oraria consumata normalizzata]]</f>
        <v>33.121041685600346</v>
      </c>
    </row>
    <row r="3615" x14ac:dyDescent="0.25">
      <c r="A3615" s="4">
        <v>43616.541846296299</v>
      </c>
      <c r="B3615">
        <v>7.5609632185288806E-5</v>
      </c>
      <c r="C3615" s="9">
        <f>$E$4*Table154[[#This Row],[Potenza media oraria consumata normalizzata]]</f>
        <v>23.461668867095117</v>
      </c>
    </row>
    <row r="3616" x14ac:dyDescent="0.25">
      <c r="A3616" s="4">
        <v>43616.583513020836</v>
      </c>
      <c r="B3616">
        <v>8.588778160773116E-5</v>
      </c>
      <c r="C3616" s="9">
        <f>$E$4*Table154[[#This Row],[Potenza media oraria consumata normalizzata]]</f>
        <v>26.650978632878978</v>
      </c>
    </row>
    <row r="3617" x14ac:dyDescent="0.25">
      <c r="A3617" s="4">
        <v>43616.625179745373</v>
      </c>
      <c r="B3617">
        <v>1.008224430582784E-4</v>
      </c>
      <c r="C3617" s="9">
        <f>$E$4*Table154[[#This Row],[Potenza media oraria consumata normalizzata]]</f>
        <v>31.285204080983785</v>
      </c>
    </row>
    <row r="3618" x14ac:dyDescent="0.25">
      <c r="A3618" s="4">
        <v>43616.666846469911</v>
      </c>
      <c r="B3618">
        <v>7.945031568294969E-5</v>
      </c>
      <c r="C3618" s="9">
        <f>$E$4*Table154[[#This Row],[Potenza media oraria consumata normalizzata]]</f>
        <v>24.653432956419287</v>
      </c>
    </row>
    <row r="3619" x14ac:dyDescent="0.25">
      <c r="A3619" s="4">
        <v>43616.708513194448</v>
      </c>
      <c r="B3619">
        <v>1.1793197512630097E-4</v>
      </c>
      <c r="C3619" s="9">
        <f>$E$4*Table154[[#This Row],[Potenza media oraria consumata normalizzata]]</f>
        <v>36.594291881691191</v>
      </c>
    </row>
    <row r="3620" x14ac:dyDescent="0.25">
      <c r="A3620" s="4">
        <v>43616.750179918985</v>
      </c>
      <c r="B3620">
        <v>1.0845859697265832E-4</v>
      </c>
      <c r="C3620" s="9">
        <f>$E$4*Table154[[#This Row],[Potenza media oraria consumata normalizzata]]</f>
        <v>33.654702640615874</v>
      </c>
    </row>
    <row r="3621" x14ac:dyDescent="0.25">
      <c r="A3621" s="4">
        <v>43616.791846643522</v>
      </c>
      <c r="B3621">
        <v>1.0055394634834212E-4</v>
      </c>
      <c r="C3621" s="9">
        <f>$E$4*Table154[[#This Row],[Potenza media oraria consumata normalizzata]]</f>
        <v>31.201889551890559</v>
      </c>
    </row>
    <row r="3622" x14ac:dyDescent="0.25">
      <c r="A3622" s="4">
        <v>43616.833513368052</v>
      </c>
      <c r="B3622">
        <v>8.7100439440559329E-5</v>
      </c>
      <c r="C3622" s="9">
        <f>$E$4*Table154[[#This Row],[Potenza media oraria consumata normalizzata]]</f>
        <v>27.027266358405559</v>
      </c>
    </row>
    <row r="3623" x14ac:dyDescent="0.25">
      <c r="A3623" s="4">
        <v>43616.875180092589</v>
      </c>
      <c r="B3623">
        <v>6.5792094610479535E-5</v>
      </c>
      <c r="C3623" s="9">
        <f>$E$4*Table154[[#This Row],[Potenza media oraria consumata normalizzata]]</f>
        <v>20.4152869576318</v>
      </c>
    </row>
    <row r="3624" x14ac:dyDescent="0.25">
      <c r="A3624" s="4">
        <v>43616.916846817126</v>
      </c>
      <c r="B3624">
        <v>9.2087252141452521E-5</v>
      </c>
      <c r="C3624" s="9">
        <f>$E$4*Table154[[#This Row],[Potenza media oraria consumata normalizzata]]</f>
        <v>28.574674339492717</v>
      </c>
    </row>
    <row r="3625" x14ac:dyDescent="0.25">
      <c r="A3625" s="4">
        <v>43616.958513541664</v>
      </c>
      <c r="B3625">
        <v>8.3954329064198703E-5</v>
      </c>
      <c r="C3625" s="9">
        <f>$E$4*Table154[[#This Row],[Potenza media oraria consumata normalizzata]]</f>
        <v>26.051028308620857</v>
      </c>
    </row>
    <row r="3626" x14ac:dyDescent="0.25">
      <c r="A3626" s="4">
        <v>43617.000180266201</v>
      </c>
      <c r="B3626">
        <v>6.9853434513494762E-5</v>
      </c>
      <c r="C3626" s="9">
        <f>$E$4*Table154[[#This Row],[Potenza media oraria consumata normalizzata]]</f>
        <v>21.675520729537425</v>
      </c>
    </row>
    <row r="3627" x14ac:dyDescent="0.25">
      <c r="A3627" s="4">
        <v>43617.041846990738</v>
      </c>
      <c r="B3627">
        <v>1.0019557574246247E-4</v>
      </c>
      <c r="C3627" s="9">
        <f>$E$4*Table154[[#This Row],[Potenza media oraria consumata normalizzata]]</f>
        <v>31.090687152886105</v>
      </c>
    </row>
    <row r="3628" x14ac:dyDescent="0.25">
      <c r="A3628" s="4">
        <v>43617.083513715275</v>
      </c>
      <c r="B3628">
        <v>9.1912954441666296E-5</v>
      </c>
      <c r="C3628" s="9">
        <f>$E$4*Table154[[#This Row],[Potenza media oraria consumata normalizzata]]</f>
        <v>28.520589763249053</v>
      </c>
    </row>
    <row r="3629" x14ac:dyDescent="0.25">
      <c r="A3629" s="4">
        <v>43617.125180439813</v>
      </c>
      <c r="B3629">
        <v>9.2493826153766E-5</v>
      </c>
      <c r="C3629" s="9">
        <f>$E$4*Table154[[#This Row],[Potenza media oraria consumata normalizzata]]</f>
        <v>28.700834255513591</v>
      </c>
    </row>
    <row r="3630" x14ac:dyDescent="0.25">
      <c r="A3630" s="4">
        <v>43617.16684716435</v>
      </c>
      <c r="B3630">
        <v>1.1253696668029174E-4</v>
      </c>
      <c r="C3630" s="9">
        <f>$E$4*Table154[[#This Row],[Potenza media oraria consumata normalizzata]]</f>
        <v>34.92022076089453</v>
      </c>
    </row>
    <row r="3631" x14ac:dyDescent="0.25">
      <c r="A3631" s="4">
        <v>43617.208513888887</v>
      </c>
      <c r="B3631">
        <v>1.1220550111216962E-4</v>
      </c>
      <c r="C3631" s="9">
        <f>$E$4*Table154[[#This Row],[Potenza media oraria consumata normalizzata]]</f>
        <v>34.817366995106234</v>
      </c>
    </row>
    <row r="3632" x14ac:dyDescent="0.25">
      <c r="A3632" s="4">
        <v>43617.250180613424</v>
      </c>
      <c r="B3632">
        <v>1.0498970247362215E-4</v>
      </c>
      <c r="C3632" s="9">
        <f>$E$4*Table154[[#This Row],[Potenza media oraria consumata normalizzata]]</f>
        <v>32.578304677564951</v>
      </c>
    </row>
    <row r="3633" x14ac:dyDescent="0.25">
      <c r="A3633" s="4">
        <v>43617.291847337961</v>
      </c>
      <c r="B3633">
        <v>1.2736335497826157E-4</v>
      </c>
      <c r="C3633" s="9">
        <f>$E$4*Table154[[#This Row],[Potenza media oraria consumata normalizzata]]</f>
        <v>39.520849049754567</v>
      </c>
    </row>
    <row r="3634" x14ac:dyDescent="0.25">
      <c r="A3634" s="4">
        <v>43617.333514062499</v>
      </c>
      <c r="B3634">
        <v>1.1584584502518156E-4</v>
      </c>
      <c r="C3634" s="9">
        <f>$E$4*Table154[[#This Row],[Potenza media oraria consumata normalizzata]]</f>
        <v>35.946965711313837</v>
      </c>
    </row>
    <row r="3635" x14ac:dyDescent="0.25">
      <c r="A3635" s="4">
        <v>43617.375180787036</v>
      </c>
      <c r="B3635">
        <v>1.1840011631718976E-4</v>
      </c>
      <c r="C3635" s="9">
        <f>$E$4*Table154[[#This Row],[Potenza media oraria consumata normalizzata]]</f>
        <v>36.739556093223982</v>
      </c>
    </row>
    <row r="3636" x14ac:dyDescent="0.25">
      <c r="A3636" s="4">
        <v>43617.416847511573</v>
      </c>
      <c r="B3636">
        <v>1.1099452296973901E-4</v>
      </c>
      <c r="C3636" s="9">
        <f>$E$4*Table154[[#This Row],[Potenza media oraria consumata normalizzata]]</f>
        <v>34.441600477510015</v>
      </c>
    </row>
    <row r="3637" x14ac:dyDescent="0.25">
      <c r="A3637" s="4">
        <v>43617.45851423611</v>
      </c>
      <c r="B3637">
        <v>1.498965514246548E-4</v>
      </c>
      <c r="C3637" s="9">
        <f>$E$4*Table154[[#This Row],[Potenza media oraria consumata normalizzata]]</f>
        <v>46.512899907070384</v>
      </c>
    </row>
    <row r="3638" x14ac:dyDescent="0.25">
      <c r="A3638" s="4">
        <v>43617.500180960647</v>
      </c>
      <c r="B3638">
        <v>1.3660648324564061E-4</v>
      </c>
      <c r="C3638" s="9">
        <f>$E$4*Table154[[#This Row],[Potenza media oraria consumata normalizzata]]</f>
        <v>42.388991751122283</v>
      </c>
    </row>
    <row r="3639" x14ac:dyDescent="0.25">
      <c r="A3639" s="4">
        <v>43617.541847685185</v>
      </c>
      <c r="B3639">
        <v>9.2476832605451341E-5</v>
      </c>
      <c r="C3639" s="9">
        <f>$E$4*Table154[[#This Row],[Potenza media oraria consumata normalizzata]]</f>
        <v>28.695561157471552</v>
      </c>
    </row>
    <row r="3640" x14ac:dyDescent="0.25">
      <c r="A3640" s="4">
        <v>43617.583514409722</v>
      </c>
      <c r="B3640">
        <v>1.2409533156177685E-4</v>
      </c>
      <c r="C3640" s="9">
        <f>$E$4*Table154[[#This Row],[Potenza media oraria consumata normalizzata]]</f>
        <v>38.506781383619355</v>
      </c>
    </row>
    <row r="3641" x14ac:dyDescent="0.25">
      <c r="A3641" s="4">
        <v>43617.625181134259</v>
      </c>
      <c r="B3641">
        <v>1.0052150119812541E-4</v>
      </c>
      <c r="C3641" s="9">
        <f>$E$4*Table154[[#This Row],[Potenza media oraria consumata normalizzata]]</f>
        <v>31.191821821778316</v>
      </c>
    </row>
    <row r="3642" x14ac:dyDescent="0.25">
      <c r="A3642" s="4">
        <v>43617.666847858796</v>
      </c>
      <c r="B3642">
        <v>1.0047462629257924E-4</v>
      </c>
      <c r="C3642" s="9">
        <f>$E$4*Table154[[#This Row],[Potenza media oraria consumata normalizzata]]</f>
        <v>31.177276538587339</v>
      </c>
    </row>
    <row r="3643" x14ac:dyDescent="0.25">
      <c r="A3643" s="4">
        <v>43617.708514583333</v>
      </c>
      <c r="B3643">
        <v>1.0945293916082362E-4</v>
      </c>
      <c r="C3643" s="9">
        <f>$E$4*Table154[[#This Row],[Potenza media oraria consumata normalizzata]]</f>
        <v>33.963247021603571</v>
      </c>
    </row>
    <row r="3644" x14ac:dyDescent="0.25">
      <c r="A3644" s="4">
        <v>43617.750181307871</v>
      </c>
      <c r="B3644">
        <v>1.8426223149358662E-4</v>
      </c>
      <c r="C3644" s="9">
        <f>$E$4*Table154[[#This Row],[Potenza media oraria consumata normalizzata]]</f>
        <v>57.176570432459926</v>
      </c>
    </row>
    <row r="3645" x14ac:dyDescent="0.25">
      <c r="A3645" s="4">
        <v>43617.791848032408</v>
      </c>
      <c r="B3645">
        <v>1.477161708113716E-4</v>
      </c>
      <c r="C3645" s="9">
        <f>$E$4*Table154[[#This Row],[Potenza media oraria consumata normalizzata]]</f>
        <v>45.836327802768608</v>
      </c>
    </row>
    <row r="3646" x14ac:dyDescent="0.25">
      <c r="A3646" s="4">
        <v>43617.833514756945</v>
      </c>
      <c r="B3646">
        <v>1.2003999673884362E-4</v>
      </c>
      <c r="C3646" s="9">
        <f>$E$4*Table154[[#This Row],[Potenza media oraria consumata normalizzata]]</f>
        <v>37.248410988063178</v>
      </c>
    </row>
    <row r="3647" x14ac:dyDescent="0.25">
      <c r="A3647" s="4">
        <v>43617.875181481482</v>
      </c>
      <c r="B3647">
        <v>1.4837758072434621E-4</v>
      </c>
      <c r="C3647" s="9">
        <f>$E$4*Table154[[#This Row],[Potenza media oraria consumata normalizzata]]</f>
        <v>46.041563298764629</v>
      </c>
    </row>
    <row r="3648" x14ac:dyDescent="0.25">
      <c r="A3648" s="4">
        <v>43617.916848206019</v>
      </c>
      <c r="B3648">
        <v>1.3457127738674901E-4</v>
      </c>
      <c r="C3648" s="9">
        <f>$E$4*Table154[[#This Row],[Potenza media oraria consumata normalizzata]]</f>
        <v>41.75746737310822</v>
      </c>
    </row>
    <row r="3649" x14ac:dyDescent="0.25">
      <c r="A3649" s="4">
        <v>43617.958514930557</v>
      </c>
      <c r="B3649">
        <v>8.8450630970716737E-5</v>
      </c>
      <c r="C3649" s="9">
        <f>$E$4*Table154[[#This Row],[Potenza media oraria consumata normalizzata]]</f>
        <v>27.446230790213402</v>
      </c>
    </row>
    <row r="3650" x14ac:dyDescent="0.25">
      <c r="A3650" s="4">
        <v>43618.000181655094</v>
      </c>
      <c r="B3650">
        <v>8.5736702633868142E-5</v>
      </c>
      <c r="C3650" s="9">
        <f>$E$4*Table154[[#This Row],[Potenza media oraria consumata normalizzata]]</f>
        <v>26.604098827289285</v>
      </c>
    </row>
    <row r="3651" x14ac:dyDescent="0.25">
      <c r="A3651" s="4">
        <v>43618.041848379631</v>
      </c>
      <c r="B3651">
        <v>8.2719856761162604E-5</v>
      </c>
      <c r="C3651" s="9">
        <f>$E$4*Table154[[#This Row],[Potenza media oraria consumata normalizzata]]</f>
        <v>25.667971552988757</v>
      </c>
    </row>
    <row r="3652" x14ac:dyDescent="0.25">
      <c r="A3652" s="4">
        <v>43618.083515104168</v>
      </c>
      <c r="B3652">
        <v>8.4295620517979358E-5</v>
      </c>
      <c r="C3652" s="9">
        <f>$E$4*Table154[[#This Row],[Potenza media oraria consumata normalizzata]]</f>
        <v>26.156931046728996</v>
      </c>
    </row>
    <row r="3653" x14ac:dyDescent="0.25">
      <c r="A3653" s="4">
        <v>43618.125181828706</v>
      </c>
      <c r="B3653">
        <v>7.2955724251035943E-5</v>
      </c>
      <c r="C3653" s="9">
        <f>$E$4*Table154[[#This Row],[Potenza media oraria consumata normalizzata]]</f>
        <v>22.638161235096455</v>
      </c>
    </row>
    <row r="3654" x14ac:dyDescent="0.25">
      <c r="A3654" s="4">
        <v>43618.166848553243</v>
      </c>
      <c r="B3654">
        <v>9.7187726885312239E-5</v>
      </c>
      <c r="C3654" s="9">
        <f>$E$4*Table154[[#This Row],[Potenza media oraria consumata normalizzata]]</f>
        <v>30.157351652512389</v>
      </c>
    </row>
    <row r="3655" x14ac:dyDescent="0.25">
      <c r="A3655" s="4">
        <v>43618.20851527778</v>
      </c>
      <c r="B3655">
        <v>1.1068295153673658E-4</v>
      </c>
      <c r="C3655" s="9">
        <f>$E$4*Table154[[#This Row],[Potenza media oraria consumata normalizzata]]</f>
        <v>34.344919861849363</v>
      </c>
    </row>
    <row r="3656" x14ac:dyDescent="0.25">
      <c r="A3656" s="4">
        <v>43618.250182002317</v>
      </c>
      <c r="B3656">
        <v>1.0238335332497912E-4</v>
      </c>
      <c r="C3656" s="9">
        <f>$E$4*Table154[[#This Row],[Potenza media oraria consumata normalizzata]]</f>
        <v>31.769554536741023</v>
      </c>
    </row>
    <row r="3657" x14ac:dyDescent="0.25">
      <c r="A3657" s="4">
        <v>43618.291848726854</v>
      </c>
      <c r="B3657">
        <v>1.1739740939094442E-4</v>
      </c>
      <c r="C3657" s="9">
        <f>$E$4*Table154[[#This Row],[Potenza media oraria consumata normalizzata]]</f>
        <v>36.42841613401005</v>
      </c>
    </row>
    <row r="3658" x14ac:dyDescent="0.25">
      <c r="A3658" s="4">
        <v>43618.333515451392</v>
      </c>
      <c r="B3658">
        <v>1.5646124717848302E-4</v>
      </c>
      <c r="C3658" s="9">
        <f>$E$4*Table154[[#This Row],[Potenza media oraria consumata normalizzata]]</f>
        <v>48.549924999483281</v>
      </c>
    </row>
    <row r="3659" x14ac:dyDescent="0.25">
      <c r="A3659" s="4">
        <v>43618.375182175929</v>
      </c>
      <c r="B3659">
        <v>1.1503362482926933E-4</v>
      </c>
      <c r="C3659" s="9">
        <f>$E$4*Table154[[#This Row],[Potenza media oraria consumata normalizzata]]</f>
        <v>35.694933784522277</v>
      </c>
    </row>
    <row r="3660" x14ac:dyDescent="0.25">
      <c r="A3660" s="4">
        <v>43618.416848900466</v>
      </c>
      <c r="B3660">
        <v>1.1118144662950507E-4</v>
      </c>
      <c r="C3660" s="9">
        <f>$E$4*Table154[[#This Row],[Potenza media oraria consumata normalizzata]]</f>
        <v>34.499602889135424</v>
      </c>
    </row>
    <row r="3661" x14ac:dyDescent="0.25">
      <c r="A3661" s="4">
        <v>43618.458515625003</v>
      </c>
      <c r="B3661">
        <v>1.3523360010925652E-4</v>
      </c>
      <c r="C3661" s="9">
        <f>$E$4*Table154[[#This Row],[Potenza media oraria consumata normalizzata]]</f>
        <v>41.962986113902296</v>
      </c>
    </row>
    <row r="3662" x14ac:dyDescent="0.25">
      <c r="A3662" s="4">
        <v>43618.50018234954</v>
      </c>
      <c r="B3662">
        <v>1.4242705577609342E-4</v>
      </c>
      <c r="C3662" s="9">
        <f>$E$4*Table154[[#This Row],[Potenza media oraria consumata normalizzata]]</f>
        <v>44.195115407321786</v>
      </c>
    </row>
    <row r="3663" x14ac:dyDescent="0.25">
      <c r="A3663" s="4">
        <v>43618.541849074078</v>
      </c>
      <c r="B3663">
        <v>1.1955339516436342E-4</v>
      </c>
      <c r="C3663" s="9">
        <f>$E$4*Table154[[#This Row],[Potenza media oraria consumata normalizzata]]</f>
        <v>37.097418519501964</v>
      </c>
    </row>
    <row r="3664" x14ac:dyDescent="0.25">
      <c r="A3664" s="4">
        <v>43618.583515798608</v>
      </c>
      <c r="B3664">
        <v>9.4462237408982723E-5</v>
      </c>
      <c r="C3664" s="9">
        <f>$E$4*Table154[[#This Row],[Potenza media oraria consumata normalizzata]]</f>
        <v>29.31163226800734</v>
      </c>
    </row>
    <row r="3665" x14ac:dyDescent="0.25">
      <c r="A3665" s="4">
        <v>43618.625182523145</v>
      </c>
      <c r="B3665">
        <v>1.0511914855032138E-4</v>
      </c>
      <c r="C3665" s="9">
        <f>$E$4*Table154[[#This Row],[Potenza media oraria consumata normalizzata]]</f>
        <v>32.618471795164723</v>
      </c>
    </row>
    <row r="3666" x14ac:dyDescent="0.25">
      <c r="A3666" s="4">
        <v>43618.666849247682</v>
      </c>
      <c r="B3666">
        <v>9.6905280300351053E-5</v>
      </c>
      <c r="C3666" s="9">
        <f>$E$4*Table154[[#This Row],[Potenza media oraria consumata normalizzata]]</f>
        <v>30.069708477198933</v>
      </c>
    </row>
    <row r="3667" x14ac:dyDescent="0.25">
      <c r="A3667" s="4">
        <v>43618.708515972219</v>
      </c>
      <c r="B3667">
        <v>1.4270514017520534E-4</v>
      </c>
      <c r="C3667" s="9">
        <f>$E$4*Table154[[#This Row],[Potenza media oraria consumata normalizzata]]</f>
        <v>44.28140499636622</v>
      </c>
    </row>
    <row r="3668" x14ac:dyDescent="0.25">
      <c r="A3668" s="4">
        <v>43618.750182696756</v>
      </c>
      <c r="B3668">
        <v>1.764618839702965E-4</v>
      </c>
      <c r="C3668" s="9">
        <f>$E$4*Table154[[#This Row],[Potenza media oraria consumata normalizzata]]</f>
        <v>54.756122595983001</v>
      </c>
    </row>
    <row r="3669" x14ac:dyDescent="0.25">
      <c r="A3669" s="4">
        <v>43618.791849421294</v>
      </c>
      <c r="B3669">
        <v>1.5116082572221102E-4</v>
      </c>
      <c r="C3669" s="9">
        <f>$E$4*Table154[[#This Row],[Potenza media oraria consumata normalizzata]]</f>
        <v>46.905204221602077</v>
      </c>
    </row>
    <row r="3670" x14ac:dyDescent="0.25">
      <c r="A3670" s="4">
        <v>43618.833516145831</v>
      </c>
      <c r="B3670">
        <v>1.3156505906726808E-4</v>
      </c>
      <c r="C3670" s="9">
        <f>$E$4*Table154[[#This Row],[Potenza media oraria consumata normalizzata]]</f>
        <v>40.824637828573287</v>
      </c>
    </row>
    <row r="3671" x14ac:dyDescent="0.25">
      <c r="A3671" s="4">
        <v>43618.875182870368</v>
      </c>
      <c r="B3671">
        <v>1.0768103882028992E-4</v>
      </c>
      <c r="C3671" s="9">
        <f>$E$4*Table154[[#This Row],[Potenza media oraria consumata normalizzata]]</f>
        <v>33.41342634593596</v>
      </c>
    </row>
    <row r="3672" x14ac:dyDescent="0.25">
      <c r="A3672" s="4">
        <v>43618.916849594905</v>
      </c>
      <c r="B3672">
        <v>1.0221040869332748E-4</v>
      </c>
      <c r="C3672" s="9">
        <f>$E$4*Table154[[#This Row],[Potenza media oraria consumata normalizzata]]</f>
        <v>31.715889817539519</v>
      </c>
    </row>
    <row r="3673" x14ac:dyDescent="0.25">
      <c r="A3673" s="4">
        <v>43618.958516319442</v>
      </c>
      <c r="B3673">
        <v>9.9880187987970187E-5</v>
      </c>
      <c r="C3673" s="9">
        <f>$E$4*Table154[[#This Row],[Potenza media oraria consumata normalizzata]]</f>
        <v>30.992822332667149</v>
      </c>
    </row>
    <row r="3674" x14ac:dyDescent="0.25">
      <c r="A3674" s="4">
        <v>43619.00018304398</v>
      </c>
      <c r="B3674">
        <v>7.5723560910433789E-5</v>
      </c>
      <c r="C3674" s="9">
        <f>$E$4*Table154[[#This Row],[Potenza media oraria consumata normalizzata]]</f>
        <v>23.497020950507604</v>
      </c>
    </row>
    <row r="3675" x14ac:dyDescent="0.25">
      <c r="A3675" s="4">
        <v>43619.041849768517</v>
      </c>
      <c r="B3675">
        <v>7.3792531751657871E-5</v>
      </c>
      <c r="C3675" s="9">
        <f>$E$4*Table154[[#This Row],[Potenza media oraria consumata normalizzata]]</f>
        <v>22.897822602539438</v>
      </c>
    </row>
    <row r="3676" x14ac:dyDescent="0.25">
      <c r="A3676" s="4">
        <v>43619.083516493054</v>
      </c>
      <c r="B3676">
        <v>7.2185433000547609E-5</v>
      </c>
      <c r="C3676" s="9">
        <f>$E$4*Table154[[#This Row],[Potenza media oraria consumata normalizzata]]</f>
        <v>22.399139860069923</v>
      </c>
    </row>
    <row r="3677" x14ac:dyDescent="0.25">
      <c r="A3677" s="4">
        <v>43619.125183217591</v>
      </c>
      <c r="B3677">
        <v>7.4952153550079793E-5</v>
      </c>
      <c r="C3677" s="9">
        <f>$E$4*Table154[[#This Row],[Potenza media oraria consumata normalizzata]]</f>
        <v>23.257653246589761</v>
      </c>
    </row>
    <row r="3678" x14ac:dyDescent="0.25">
      <c r="A3678" s="4">
        <v>43619.166849942128</v>
      </c>
      <c r="B3678">
        <v>1.1320485384833954E-4</v>
      </c>
      <c r="C3678" s="9">
        <f>$E$4*Table154[[#This Row],[Potenza media oraria consumata normalizzata]]</f>
        <v>35.127466149139757</v>
      </c>
    </row>
    <row r="3679" x14ac:dyDescent="0.25">
      <c r="A3679" s="4">
        <v>43619.208516666666</v>
      </c>
      <c r="B3679">
        <v>1.2052889347710005E-4</v>
      </c>
      <c r="C3679" s="9">
        <f>$E$4*Table154[[#This Row],[Potenza media oraria consumata normalizzata]]</f>
        <v>37.400115645944148</v>
      </c>
    </row>
    <row r="3680" x14ac:dyDescent="0.25">
      <c r="A3680" s="4">
        <v>43619.250183391203</v>
      </c>
      <c r="B3680">
        <v>7.009980980270957E-5</v>
      </c>
      <c r="C3680" s="9">
        <f>$E$4*Table154[[#This Row],[Potenza media oraria consumata normalizzata]]</f>
        <v>21.751970981780779</v>
      </c>
    </row>
    <row r="3681" x14ac:dyDescent="0.25">
      <c r="A3681" s="4">
        <v>43619.29185011574</v>
      </c>
      <c r="B3681">
        <v>9.7732209451949998E-5</v>
      </c>
      <c r="C3681" s="9">
        <f>$E$4*Table154[[#This Row],[Potenza media oraria consumata normalizzata]]</f>
        <v>30.326304592940083</v>
      </c>
    </row>
    <row r="3682" x14ac:dyDescent="0.25">
      <c r="A3682" s="4">
        <v>43619.333516840277</v>
      </c>
      <c r="B3682">
        <v>1.121803984237898E-4</v>
      </c>
      <c r="C3682" s="9">
        <f>$E$4*Table154[[#This Row],[Potenza media oraria consumata normalizzata]]</f>
        <v>34.809577630901977</v>
      </c>
    </row>
    <row r="3683" x14ac:dyDescent="0.25">
      <c r="A3683" s="4">
        <v>43619.375183564815</v>
      </c>
      <c r="B3683">
        <v>1.0159223274271468E-4</v>
      </c>
      <c r="C3683" s="9">
        <f>$E$4*Table154[[#This Row],[Potenza media oraria consumata normalizzata]]</f>
        <v>31.524069820064366</v>
      </c>
    </row>
    <row r="3684" x14ac:dyDescent="0.25">
      <c r="A3684" s="4">
        <v>43619.416850289352</v>
      </c>
      <c r="B3684">
        <v>1.2537499945547624E-4</v>
      </c>
      <c r="C3684" s="9">
        <f>$E$4*Table154[[#This Row],[Potenza media oraria consumata normalizzata]]</f>
        <v>38.903862331034276</v>
      </c>
    </row>
    <row r="3685" x14ac:dyDescent="0.25">
      <c r="A3685" s="4">
        <v>43619.458517013889</v>
      </c>
      <c r="B3685">
        <v>1.2904033854683322E-4</v>
      </c>
      <c r="C3685" s="9">
        <f>$E$4*Table154[[#This Row],[Potenza media oraria consumata normalizzata]]</f>
        <v>40.041217051082349</v>
      </c>
    </row>
    <row r="3686" x14ac:dyDescent="0.25">
      <c r="A3686" s="4">
        <v>43619.500183738426</v>
      </c>
      <c r="B3686">
        <v>1.2203490636910499E-4</v>
      </c>
      <c r="C3686" s="9">
        <f>$E$4*Table154[[#This Row],[Potenza media oraria consumata normalizzata]]</f>
        <v>37.867431446333278</v>
      </c>
    </row>
    <row r="3687" x14ac:dyDescent="0.25">
      <c r="A3687" s="4">
        <v>43619.541850462963</v>
      </c>
      <c r="B3687">
        <v>1.2011527342761549E-4</v>
      </c>
      <c r="C3687" s="9">
        <f>$E$4*Table154[[#This Row],[Potenza media oraria consumata normalizzata]]</f>
        <v>37.271769344589089</v>
      </c>
    </row>
    <row r="3688" x14ac:dyDescent="0.25">
      <c r="A3688" s="4">
        <v>43619.583517187501</v>
      </c>
      <c r="B3688">
        <v>1.4146300096906325E-4</v>
      </c>
      <c r="C3688" s="9">
        <f>$E$4*Table154[[#This Row],[Potenza media oraria consumata normalizzata]]</f>
        <v>43.895969200700328</v>
      </c>
    </row>
    <row r="3689" x14ac:dyDescent="0.25">
      <c r="A3689" s="4">
        <v>43619.625183912038</v>
      </c>
      <c r="B3689">
        <v>1.103877222953613E-4</v>
      </c>
      <c r="C3689" s="9">
        <f>$E$4*Table154[[#This Row],[Potenza media oraria consumata normalizzata]]</f>
        <v>34.253310228250612</v>
      </c>
    </row>
    <row r="3690" x14ac:dyDescent="0.25">
      <c r="A3690" s="4">
        <v>43619.666850636575</v>
      </c>
      <c r="B3690">
        <v>9.2385134831672158E-5</v>
      </c>
      <c r="C3690" s="9">
        <f>$E$4*Table154[[#This Row],[Potenza media oraria consumata normalizzata]]</f>
        <v>28.667107338267872</v>
      </c>
    </row>
    <row r="3691" x14ac:dyDescent="0.25">
      <c r="A3691" s="4">
        <v>43619.708517361112</v>
      </c>
      <c r="B3691">
        <v>1.3023864650622811E-4</v>
      </c>
      <c r="C3691" s="9">
        <f>$E$4*Table154[[#This Row],[Potenza media oraria consumata normalizzata]]</f>
        <v>40.413052010882581</v>
      </c>
    </row>
    <row r="3692" x14ac:dyDescent="0.25">
      <c r="A3692" s="4">
        <v>43619.750184085649</v>
      </c>
      <c r="B3692">
        <v>1.4126992578252141E-4</v>
      </c>
      <c r="C3692" s="9">
        <f>$E$4*Table154[[#This Row],[Potenza media oraria consumata normalizzata]]</f>
        <v>43.836057970316396</v>
      </c>
    </row>
    <row r="3693" x14ac:dyDescent="0.25">
      <c r="A3693" s="4">
        <v>43619.791850810187</v>
      </c>
      <c r="B3693">
        <v>1.8769836327802876E-4</v>
      </c>
      <c r="C3693" s="9">
        <f>$E$4*Table154[[#This Row],[Potenza media oraria consumata normalizzata]]</f>
        <v>58.242802125172325</v>
      </c>
    </row>
    <row r="3694" x14ac:dyDescent="0.25">
      <c r="A3694" s="4">
        <v>43619.833517534724</v>
      </c>
      <c r="B3694">
        <v>1.2132131921881506E-4</v>
      </c>
      <c r="C3694" s="9">
        <f>$E$4*Table154[[#This Row],[Potenza media oraria consumata normalizzata]]</f>
        <v>37.646005353598312</v>
      </c>
    </row>
    <row r="3695" x14ac:dyDescent="0.25">
      <c r="A3695" s="4">
        <v>43619.875184259261</v>
      </c>
      <c r="B3695">
        <v>1.5303050603646752E-4</v>
      </c>
      <c r="C3695" s="9">
        <f>$E$4*Table154[[#This Row],[Potenza media oraria consumata normalizzata]]</f>
        <v>47.485366023115873</v>
      </c>
    </row>
    <row r="3696" x14ac:dyDescent="0.25">
      <c r="A3696" s="4">
        <v>43619.916850983798</v>
      </c>
      <c r="B3696">
        <v>1.198711766906472E-4</v>
      </c>
      <c r="C3696" s="9">
        <f>$E$4*Table154[[#This Row],[Potenza media oraria consumata normalizzata]]</f>
        <v>37.196026127107828</v>
      </c>
    </row>
    <row r="3697" x14ac:dyDescent="0.25">
      <c r="A3697" s="4">
        <v>43619.958517708335</v>
      </c>
      <c r="B3697">
        <v>1.1619100170396845E-4</v>
      </c>
      <c r="C3697" s="9">
        <f>$E$4*Table154[[#This Row],[Potenza media oraria consumata normalizzata]]</f>
        <v>36.05406782874141</v>
      </c>
    </row>
    <row r="3698" x14ac:dyDescent="0.25">
      <c r="A3698" s="4">
        <v>43620.000184432873</v>
      </c>
      <c r="B3698">
        <v>8.0235983825613513E-5</v>
      </c>
      <c r="C3698" s="9">
        <f>$E$4*Table154[[#This Row],[Potenza media oraria consumata normalizzata]]</f>
        <v>24.897225781087872</v>
      </c>
    </row>
    <row r="3699" x14ac:dyDescent="0.25">
      <c r="A3699" s="4">
        <v>43620.04185115741</v>
      </c>
      <c r="B3699">
        <v>8.7930440434960103E-5</v>
      </c>
      <c r="C3699" s="9">
        <f>$E$4*Table154[[#This Row],[Potenza media oraria consumata normalizzata]]</f>
        <v>27.284815666968118</v>
      </c>
    </row>
    <row r="3700" x14ac:dyDescent="0.25">
      <c r="A3700" s="4">
        <v>43620.083517881947</v>
      </c>
      <c r="B3700">
        <v>8.889043290800973E-5</v>
      </c>
      <c r="C3700" s="9">
        <f>$E$4*Table154[[#This Row],[Potenza media oraria consumata normalizzata]]</f>
        <v>27.58270133135542</v>
      </c>
    </row>
    <row r="3701" x14ac:dyDescent="0.25">
      <c r="A3701" s="4">
        <v>43620.125184606484</v>
      </c>
      <c r="B3701">
        <v>8.0049578042945668E-5</v>
      </c>
      <c r="C3701" s="9">
        <f>$E$4*Table154[[#This Row],[Potenza media oraria consumata normalizzata]]</f>
        <v>24.839384066726041</v>
      </c>
    </row>
    <row r="3702" x14ac:dyDescent="0.25">
      <c r="A3702" s="4">
        <v>43620.166851331021</v>
      </c>
      <c r="B3702">
        <v>1.147451662114807E-4</v>
      </c>
      <c r="C3702" s="9">
        <f>$E$4*Table154[[#This Row],[Potenza media oraria consumata normalizzata]]</f>
        <v>35.60542507542246</v>
      </c>
    </row>
    <row r="3703" x14ac:dyDescent="0.25">
      <c r="A3703" s="4">
        <v>43620.208518055559</v>
      </c>
      <c r="B3703">
        <v>9.8943805317823418E-5</v>
      </c>
      <c r="C3703" s="9">
        <f>$E$4*Table154[[#This Row],[Potenza media oraria consumata normalizzata]]</f>
        <v>30.702262790120606</v>
      </c>
    </row>
    <row r="3704" x14ac:dyDescent="0.25">
      <c r="A3704" s="4">
        <v>43620.250184780096</v>
      </c>
      <c r="B3704">
        <v>1.2184979636978402E-4</v>
      </c>
      <c r="C3704" s="9">
        <f>$E$4*Table154[[#This Row],[Potenza media oraria consumata normalizzata]]</f>
        <v>37.809991813543981</v>
      </c>
    </row>
    <row r="3705" x14ac:dyDescent="0.25">
      <c r="A3705" s="4">
        <v>43620.291851504633</v>
      </c>
      <c r="B3705">
        <v>1.2287849652629841E-4</v>
      </c>
      <c r="C3705" s="9">
        <f>$E$4*Table154[[#This Row],[Potenza media oraria consumata normalizzata]]</f>
        <v>38.129197472110398</v>
      </c>
    </row>
    <row r="3706" x14ac:dyDescent="0.25">
      <c r="A3706" s="4">
        <v>43620.333518229163</v>
      </c>
      <c r="B3706">
        <v>9.6037481981273132E-5</v>
      </c>
      <c r="C3706" s="9">
        <f>$E$4*Table154[[#This Row],[Potenza media oraria consumata normalizzata]]</f>
        <v>29.800430658789054</v>
      </c>
    </row>
    <row r="3707" x14ac:dyDescent="0.25">
      <c r="A3707" s="4">
        <v>43620.3751849537</v>
      </c>
      <c r="B3707">
        <v>1.2168252479394393E-4</v>
      </c>
      <c r="C3707" s="9">
        <f>$E$4*Table154[[#This Row],[Potenza media oraria consumata normalizzata]]</f>
        <v>37.758087443560804</v>
      </c>
    </row>
    <row r="3708" x14ac:dyDescent="0.25">
      <c r="A3708" s="4">
        <v>43620.416851678237</v>
      </c>
      <c r="B3708">
        <v>9.5127705188869239E-5</v>
      </c>
      <c r="C3708" s="9">
        <f>$E$4*Table154[[#This Row],[Potenza media oraria consumata normalizzata]]</f>
        <v>29.518126920106123</v>
      </c>
    </row>
    <row r="3709" x14ac:dyDescent="0.25">
      <c r="A3709" s="4">
        <v>43620.458518402775</v>
      </c>
      <c r="B3709">
        <v>1.1243769486699648E-4</v>
      </c>
      <c r="C3709" s="9">
        <f>$E$4*Table154[[#This Row],[Potenza media oraria consumata normalizzata]]</f>
        <v>34.889416717229011</v>
      </c>
    </row>
    <row r="3710" x14ac:dyDescent="0.25">
      <c r="A3710" s="4">
        <v>43620.500185127312</v>
      </c>
      <c r="B3710">
        <v>1.4462295920401492E-4</v>
      </c>
      <c r="C3710" s="9">
        <f>$E$4*Table154[[#This Row],[Potenza media oraria consumata normalizzata]]</f>
        <v>44.876504241005833</v>
      </c>
    </row>
    <row r="3711" x14ac:dyDescent="0.25">
      <c r="A3711" s="4">
        <v>43620.541851851849</v>
      </c>
      <c r="B3711">
        <v>1.185976953990713E-4</v>
      </c>
      <c r="C3711" s="9">
        <f>$E$4*Table154[[#This Row],[Potenza media oraria consumata normalizzata]]</f>
        <v>36.800864882331823</v>
      </c>
    </row>
    <row r="3712" x14ac:dyDescent="0.25">
      <c r="A3712" s="4">
        <v>43620.583518576386</v>
      </c>
      <c r="B3712">
        <v>1.0513656261911814E-4</v>
      </c>
      <c r="C3712" s="9">
        <f>$E$4*Table154[[#This Row],[Potenza media oraria consumata normalizzata]]</f>
        <v>32.623875380712356</v>
      </c>
    </row>
    <row r="3713" x14ac:dyDescent="0.25">
      <c r="A3713" s="4">
        <v>43620.625185300923</v>
      </c>
      <c r="B3713">
        <v>9.8857857582530548E-5</v>
      </c>
      <c r="C3713" s="9">
        <f>$E$4*Table154[[#This Row],[Potenza media oraria consumata normalizzata]]</f>
        <v>30.675593207859229</v>
      </c>
    </row>
    <row r="3714" x14ac:dyDescent="0.25">
      <c r="A3714" s="4">
        <v>43620.666852025461</v>
      </c>
      <c r="B3714">
        <v>8.7312607087796314E-5</v>
      </c>
      <c r="C3714" s="9">
        <f>$E$4*Table154[[#This Row],[Potenza media oraria consumata normalizzata]]</f>
        <v>27.093101979343196</v>
      </c>
    </row>
    <row r="3715" x14ac:dyDescent="0.25">
      <c r="A3715" s="4">
        <v>43620.708518749998</v>
      </c>
      <c r="B3715">
        <v>1.3405811369429497E-4</v>
      </c>
      <c r="C3715" s="9">
        <f>$E$4*Table154[[#This Row],[Potenza media oraria consumata normalizzata]]</f>
        <v>41.598232679339731</v>
      </c>
    </row>
    <row r="3716" x14ac:dyDescent="0.25">
      <c r="A3716" s="4">
        <v>43620.750185474535</v>
      </c>
      <c r="B3716">
        <v>1.6620971735914562E-4</v>
      </c>
      <c r="C3716" s="9">
        <f>$E$4*Table154[[#This Row],[Potenza media oraria consumata normalizzata]]</f>
        <v>51.574875296542885</v>
      </c>
    </row>
    <row r="3717" x14ac:dyDescent="0.25">
      <c r="A3717" s="4">
        <v>43620.791852199072</v>
      </c>
      <c r="B3717">
        <v>1.3983779917384469E-4</v>
      </c>
      <c r="C3717" s="9">
        <f>$E$4*Table154[[#This Row],[Potenza media oraria consumata normalizzata]]</f>
        <v>43.391669083644011</v>
      </c>
    </row>
    <row r="3718" x14ac:dyDescent="0.25">
      <c r="A3718" s="4">
        <v>43620.83351892361</v>
      </c>
      <c r="B3718">
        <v>1.4235333368838932E-4</v>
      </c>
      <c r="C3718" s="9">
        <f>$E$4*Table154[[#This Row],[Potenza media oraria consumata normalizzata]]</f>
        <v>44.172239443507209</v>
      </c>
    </row>
    <row r="3719" x14ac:dyDescent="0.25">
      <c r="A3719" s="4">
        <v>43620.875185648147</v>
      </c>
      <c r="B3719">
        <v>1.1824197310831246E-4</v>
      </c>
      <c r="C3719" s="9">
        <f>$E$4*Table154[[#This Row],[Potenza media oraria consumata normalizzata]]</f>
        <v>36.690484255509354</v>
      </c>
    </row>
    <row r="3720" x14ac:dyDescent="0.25">
      <c r="A3720" s="4">
        <v>43620.916852372684</v>
      </c>
      <c r="B3720">
        <v>1.0774051267492056E-4</v>
      </c>
      <c r="C3720" s="9">
        <f>$E$4*Table154[[#This Row],[Potenza media oraria consumata normalizzata]]</f>
        <v>33.431881083027854</v>
      </c>
    </row>
    <row r="3721" x14ac:dyDescent="0.25">
      <c r="A3721" s="4">
        <v>43620.958519097221</v>
      </c>
      <c r="B3721">
        <v>7.9197253524944359E-5</v>
      </c>
      <c r="C3721" s="9">
        <f>$E$4*Table154[[#This Row],[Potenza media oraria consumata normalizzata]]</f>
        <v>24.574907768790233</v>
      </c>
    </row>
    <row r="3722" x14ac:dyDescent="0.25">
      <c r="A3722" s="4">
        <v>43621.000185821758</v>
      </c>
      <c r="B3722">
        <v>6.3873340015300898E-5</v>
      </c>
      <c r="C3722" s="9">
        <f>$E$4*Table154[[#This Row],[Potenza media oraria consumata normalizzata]]</f>
        <v>19.81989740674787</v>
      </c>
    </row>
    <row r="3723" x14ac:dyDescent="0.25">
      <c r="A3723" s="4">
        <v>43621.041852546296</v>
      </c>
      <c r="B3723">
        <v>7.0180434747096418E-5</v>
      </c>
      <c r="C3723" s="9">
        <f>$E$4*Table154[[#This Row],[Potenza media oraria consumata normalizzata]]</f>
        <v>21.776988902024019</v>
      </c>
    </row>
    <row r="3724" x14ac:dyDescent="0.25">
      <c r="A3724" s="4">
        <v>43621.083519270833</v>
      </c>
      <c r="B3724">
        <v>7.1472399186063771E-5</v>
      </c>
      <c r="C3724" s="9">
        <f>$E$4*Table154[[#This Row],[Potenza media oraria consumata normalizzata]]</f>
        <v>22.177885467435587</v>
      </c>
    </row>
    <row r="3725" x14ac:dyDescent="0.25">
      <c r="A3725" s="4">
        <v>43621.12518599537</v>
      </c>
      <c r="B3725">
        <v>6.8378245473887922E-5</v>
      </c>
      <c r="C3725" s="9">
        <f>$E$4*Table154[[#This Row],[Potenza media oraria consumata normalizzata]]</f>
        <v>21.217769570547421</v>
      </c>
    </row>
    <row r="3726" x14ac:dyDescent="0.25">
      <c r="A3726" s="4">
        <v>43621.166852719907</v>
      </c>
      <c r="B3726">
        <v>9.1486388284486416E-5</v>
      </c>
      <c r="C3726" s="9">
        <f>$E$4*Table154[[#This Row],[Potenza media oraria consumata normalizzata]]</f>
        <v>28.388226284676136</v>
      </c>
    </row>
    <row r="3727" x14ac:dyDescent="0.25">
      <c r="A3727" s="4">
        <v>43621.208519444444</v>
      </c>
      <c r="B3727">
        <v>9.6217855768003882E-5</v>
      </c>
      <c r="C3727" s="9">
        <f>$E$4*Table154[[#This Row],[Potenza media oraria consumata normalizzata]]</f>
        <v>29.856400644811604</v>
      </c>
    </row>
    <row r="3728" x14ac:dyDescent="0.25">
      <c r="A3728" s="4">
        <v>43621.250186168982</v>
      </c>
      <c r="B3728">
        <v>7.9295050414775238E-5</v>
      </c>
      <c r="C3728" s="9">
        <f>$E$4*Table154[[#This Row],[Potenza media oraria consumata normalizzata]]</f>
        <v>24.605254143704755</v>
      </c>
    </row>
    <row r="3729" x14ac:dyDescent="0.25">
      <c r="A3729" s="4">
        <v>43621.291852893519</v>
      </c>
      <c r="B3729">
        <v>1.1978024800811334E-4</v>
      </c>
      <c r="C3729" s="9">
        <f>$E$4*Table154[[#This Row],[Potenza media oraria consumata normalizzata]]</f>
        <v>37.16781095691757</v>
      </c>
    </row>
    <row r="3730" x14ac:dyDescent="0.25">
      <c r="A3730" s="4">
        <v>43621.333519618056</v>
      </c>
      <c r="B3730">
        <v>1.1145171402666301E-4</v>
      </c>
      <c r="C3730" s="9">
        <f>$E$4*Table154[[#This Row],[Potenza media oraria consumata normalizzata]]</f>
        <v>34.583466862473529</v>
      </c>
    </row>
    <row r="3731" x14ac:dyDescent="0.25">
      <c r="A3731" s="4">
        <v>43621.375186342593</v>
      </c>
      <c r="B3731">
        <v>1.0862545316981951E-4</v>
      </c>
      <c r="C3731" s="9">
        <f>$E$4*Table154[[#This Row],[Potenza media oraria consumata normalizzata]]</f>
        <v>33.706478118594994</v>
      </c>
    </row>
    <row r="3732" x14ac:dyDescent="0.25">
      <c r="A3732" s="4">
        <v>43621.41685306713</v>
      </c>
      <c r="B3732">
        <v>9.7091063115302707E-5</v>
      </c>
      <c r="C3732" s="9">
        <f>$E$4*Table154[[#This Row],[Potenza media oraria consumata normalizzata]]</f>
        <v>30.127356884678431</v>
      </c>
    </row>
    <row r="3733" x14ac:dyDescent="0.25">
      <c r="A3733" s="4">
        <v>43621.458519791668</v>
      </c>
      <c r="B3733">
        <v>1.024461311449718E-4</v>
      </c>
      <c r="C3733" s="9">
        <f>$E$4*Table154[[#This Row],[Potenza media oraria consumata normalizzata]]</f>
        <v>31.789034494284749</v>
      </c>
    </row>
    <row r="3734" x14ac:dyDescent="0.25">
      <c r="A3734" s="4">
        <v>43621.500186516205</v>
      </c>
      <c r="B3734">
        <v>1.1992958883049013E-4</v>
      </c>
      <c r="C3734" s="9">
        <f>$E$4*Table154[[#This Row],[Potenza media oraria consumata normalizzata]]</f>
        <v>37.214151414101089</v>
      </c>
    </row>
    <row r="3735" x14ac:dyDescent="0.25">
      <c r="A3735" s="4">
        <v>43621.541853240742</v>
      </c>
      <c r="B3735">
        <v>1.1201039938881945E-4</v>
      </c>
      <c r="C3735" s="9">
        <f>$E$4*Table154[[#This Row],[Potenza media oraria consumata normalizzata]]</f>
        <v>34.756826930350677</v>
      </c>
    </row>
    <row r="3736" x14ac:dyDescent="0.25">
      <c r="A3736" s="4">
        <v>43621.583519965279</v>
      </c>
      <c r="B3736">
        <v>9.9870939941060834E-5</v>
      </c>
      <c r="C3736" s="9">
        <f>$E$4*Table154[[#This Row],[Potenza media oraria consumata normalizzata]]</f>
        <v>30.989952663711176</v>
      </c>
    </row>
    <row r="3737" x14ac:dyDescent="0.25">
      <c r="A3737" s="4">
        <v>43621.625186689816</v>
      </c>
      <c r="B3737">
        <v>9.0028066065847779E-5</v>
      </c>
      <c r="C3737" s="9">
        <f>$E$4*Table154[[#This Row],[Potenza media oraria consumata normalizzata]]</f>
        <v>27.935708900232566</v>
      </c>
    </row>
    <row r="3738" x14ac:dyDescent="0.25">
      <c r="A3738" s="4">
        <v>43621.666853414354</v>
      </c>
      <c r="B3738">
        <v>1.003163529692181E-4</v>
      </c>
      <c r="C3738" s="9">
        <f>$E$4*Table154[[#This Row],[Potenza media oraria consumata normalizzata]]</f>
        <v>31.128164326348376</v>
      </c>
    </row>
    <row r="3739" x14ac:dyDescent="0.25">
      <c r="A3739" s="4">
        <v>43621.708520138891</v>
      </c>
      <c r="B3739">
        <v>8.2460986099552674E-5</v>
      </c>
      <c r="C3739" s="9">
        <f>$E$4*Table154[[#This Row],[Potenza media oraria consumata normalizzata]]</f>
        <v>25.587643986691194</v>
      </c>
    </row>
    <row r="3740" x14ac:dyDescent="0.25">
      <c r="A3740" s="4">
        <v>43621.750186863428</v>
      </c>
      <c r="B3740">
        <v>1.5141231624857455E-4</v>
      </c>
      <c r="C3740" s="9">
        <f>$E$4*Table154[[#This Row],[Potenza media oraria consumata normalizzata]]</f>
        <v>46.983241731932679</v>
      </c>
    </row>
    <row r="3741" x14ac:dyDescent="0.25">
      <c r="A3741" s="4">
        <v>43621.791853587965</v>
      </c>
      <c r="B3741">
        <v>1.4159394308346218E-4</v>
      </c>
      <c r="C3741" s="9">
        <f>$E$4*Table154[[#This Row],[Potenza media oraria consumata normalizzata]]</f>
        <v>43.936600538798317</v>
      </c>
    </row>
    <row r="3742" x14ac:dyDescent="0.25">
      <c r="A3742" s="4">
        <v>43621.833520312503</v>
      </c>
      <c r="B3742">
        <v>9.508939157723003E-5</v>
      </c>
      <c r="C3742" s="9">
        <f>$E$4*Table154[[#This Row],[Potenza media oraria consumata normalizzata]]</f>
        <v>29.50623820641448</v>
      </c>
    </row>
    <row r="3743" x14ac:dyDescent="0.25">
      <c r="A3743" s="4">
        <v>43621.87518703704</v>
      </c>
      <c r="B3743">
        <v>1.0124248741669047E-4</v>
      </c>
      <c r="C3743" s="9">
        <f>$E$4*Table154[[#This Row],[Potenza media oraria consumata normalizzata]]</f>
        <v>31.415543845399053</v>
      </c>
    </row>
    <row r="3744" x14ac:dyDescent="0.25">
      <c r="A3744" s="4">
        <v>43621.916853761577</v>
      </c>
      <c r="B3744">
        <v>1.0110821505386887E-4</v>
      </c>
      <c r="C3744" s="9">
        <f>$E$4*Table154[[#This Row],[Potenza media oraria consumata normalizzata]]</f>
        <v>31.37387913121551</v>
      </c>
    </row>
    <row r="3745" x14ac:dyDescent="0.25">
      <c r="A3745" s="4">
        <v>43621.958520486114</v>
      </c>
      <c r="B3745">
        <v>9.9383087877413429E-5</v>
      </c>
      <c r="C3745" s="9">
        <f>$E$4*Table154[[#This Row],[Potenza media oraria consumata normalizzata]]</f>
        <v>30.838572168361388</v>
      </c>
    </row>
    <row r="3746" x14ac:dyDescent="0.25">
      <c r="A3746" s="4">
        <v>43622.000187210651</v>
      </c>
      <c r="B3746">
        <v>8.2971810348933289E-5</v>
      </c>
      <c r="C3746" s="9">
        <f>$E$4*Table154[[#This Row],[Potenza media oraria consumata normalizzata]]</f>
        <v>25.746152751274</v>
      </c>
    </row>
    <row r="3747" x14ac:dyDescent="0.25">
      <c r="A3747" s="4">
        <v>43622.041853935189</v>
      </c>
      <c r="B3747">
        <v>7.4483136247164861E-5</v>
      </c>
      <c r="C3747" s="9">
        <f>$E$4*Table154[[#This Row],[Potenza media oraria consumata normalizzata]]</f>
        <v>23.112117177495257</v>
      </c>
    </row>
    <row r="3748" x14ac:dyDescent="0.25">
      <c r="A3748" s="4">
        <v>43622.083520659726</v>
      </c>
      <c r="B3748">
        <v>7.2422200185685254E-5</v>
      </c>
      <c r="C3748" s="9">
        <f>$E$4*Table154[[#This Row],[Potenza media oraria consumata normalizzata]]</f>
        <v>22.472608717618133</v>
      </c>
    </row>
    <row r="3749" x14ac:dyDescent="0.25">
      <c r="A3749" s="4">
        <v>43622.125187384256</v>
      </c>
      <c r="B3749">
        <v>7.2398928025602891E-5</v>
      </c>
      <c r="C3749" s="9">
        <f>$E$4*Table154[[#This Row],[Potenza media oraria consumata normalizzata]]</f>
        <v>22.465387366344576</v>
      </c>
    </row>
    <row r="3750" x14ac:dyDescent="0.25">
      <c r="A3750" s="4">
        <v>43622.166854108793</v>
      </c>
      <c r="B3750">
        <v>7.3565949233383117E-5</v>
      </c>
      <c r="C3750" s="9">
        <f>$E$4*Table154[[#This Row],[Potenza media oraria consumata normalizzata]]</f>
        <v>22.827514047118783</v>
      </c>
    </row>
    <row r="3751" x14ac:dyDescent="0.25">
      <c r="A3751" s="4">
        <v>43622.20852083333</v>
      </c>
      <c r="B3751">
        <v>9.3591367965826922E-5</v>
      </c>
      <c r="C3751" s="9">
        <f>$E$4*Table154[[#This Row],[Potenza media oraria consumata normalizzata]]</f>
        <v>29.041401479796093</v>
      </c>
    </row>
    <row r="3752" x14ac:dyDescent="0.25">
      <c r="A3752" s="4">
        <v>43622.250187557867</v>
      </c>
      <c r="B3752">
        <v>6.784981305159455E-5</v>
      </c>
      <c r="C3752" s="9">
        <f>$E$4*Table154[[#This Row],[Potenza media oraria consumata normalizzata]]</f>
        <v>21.053796989909788</v>
      </c>
    </row>
    <row r="3753" x14ac:dyDescent="0.25">
      <c r="A3753" s="4">
        <v>43622.291854282405</v>
      </c>
      <c r="B3753">
        <v>9.7088348966687161E-5</v>
      </c>
      <c r="C3753" s="9">
        <f>$E$4*Table154[[#This Row],[Potenza media oraria consumata normalizzata]]</f>
        <v>30.126514684363027</v>
      </c>
    </row>
    <row r="3754" x14ac:dyDescent="0.25">
      <c r="A3754" s="4">
        <v>43622.333521006942</v>
      </c>
      <c r="B3754">
        <v>7.7269651999764246E-5</v>
      </c>
      <c r="C3754" s="9">
        <f>$E$4*Table154[[#This Row],[Potenza media oraria consumata normalizzata]]</f>
        <v>23.976773015526845</v>
      </c>
    </row>
    <row r="3755" x14ac:dyDescent="0.25">
      <c r="A3755" s="4">
        <v>43622.375187731479</v>
      </c>
      <c r="B3755">
        <v>9.9271948191463868E-5</v>
      </c>
      <c r="C3755" s="9">
        <f>$E$4*Table154[[#This Row],[Potenza media oraria consumata normalizzata]]</f>
        <v>30.804085523811239</v>
      </c>
    </row>
    <row r="3756" x14ac:dyDescent="0.25">
      <c r="A3756" s="4">
        <v>43622.416854456016</v>
      </c>
      <c r="B3756">
        <v>9.6377294405761396E-5</v>
      </c>
      <c r="C3756" s="9">
        <f>$E$4*Table154[[#This Row],[Potenza media oraria consumata normalizzata]]</f>
        <v>29.90587445410776</v>
      </c>
    </row>
    <row r="3757" x14ac:dyDescent="0.25">
      <c r="A3757" s="4">
        <v>43622.458521180553</v>
      </c>
      <c r="B3757">
        <v>1.1466107393001427E-4</v>
      </c>
      <c r="C3757" s="9">
        <f>$E$4*Table154[[#This Row],[Potenza media oraria consumata normalizzata]]</f>
        <v>35.579331240483427</v>
      </c>
    </row>
    <row r="3758" x14ac:dyDescent="0.25">
      <c r="A3758" s="4">
        <v>43622.500187905091</v>
      </c>
      <c r="B3758">
        <v>1.3728654801707042E-4</v>
      </c>
      <c r="C3758" s="9">
        <f>$E$4*Table154[[#This Row],[Potenza media oraria consumata normalizzata]]</f>
        <v>42.600015849696952</v>
      </c>
    </row>
    <row r="3759" x14ac:dyDescent="0.25">
      <c r="A3759" s="4">
        <v>43622.541854629628</v>
      </c>
      <c r="B3759">
        <v>1.349437154176532E-4</v>
      </c>
      <c r="C3759" s="9">
        <f>$E$4*Table154[[#This Row],[Potenza media oraria consumata normalizzata]]</f>
        <v>41.873034894097792</v>
      </c>
    </row>
    <row r="3760" x14ac:dyDescent="0.25">
      <c r="A3760" s="4">
        <v>43622.583521354165</v>
      </c>
      <c r="B3760">
        <v>9.6309879714978749E-5</v>
      </c>
      <c r="C3760" s="9">
        <f>$E$4*Table154[[#This Row],[Potenza media oraria consumata normalizzata]]</f>
        <v>29.884955675557904</v>
      </c>
    </row>
    <row r="3761" x14ac:dyDescent="0.25">
      <c r="A3761" s="4">
        <v>43622.625188078702</v>
      </c>
      <c r="B3761">
        <v>1.0544209335440332E-4</v>
      </c>
      <c r="C3761" s="9">
        <f>$E$4*Table154[[#This Row],[Potenza media oraria consumata normalizzata]]</f>
        <v>32.71868156787135</v>
      </c>
    </row>
    <row r="3762" x14ac:dyDescent="0.25">
      <c r="A3762" s="4">
        <v>43622.666854803239</v>
      </c>
      <c r="B3762">
        <v>8.7043097801330253E-5</v>
      </c>
      <c r="C3762" s="9">
        <f>$E$4*Table154[[#This Row],[Potenza media oraria consumata normalizzata]]</f>
        <v>27.009473247752776</v>
      </c>
    </row>
    <row r="3763" x14ac:dyDescent="0.25">
      <c r="A3763" s="4">
        <v>43622.708521527777</v>
      </c>
      <c r="B3763">
        <v>1.2097544275660296E-4</v>
      </c>
      <c r="C3763" s="9">
        <f>$E$4*Table154[[#This Row],[Potenza media oraria consumata normalizzata]]</f>
        <v>37.538679887373895</v>
      </c>
    </row>
    <row r="3764" x14ac:dyDescent="0.25">
      <c r="A3764" s="4">
        <v>43622.750188252314</v>
      </c>
      <c r="B3764">
        <v>1.6017781729908486E-4</v>
      </c>
      <c r="C3764" s="9">
        <f>$E$4*Table154[[#This Row],[Potenza media oraria consumata normalizzata]]</f>
        <v>49.703176707906032</v>
      </c>
    </row>
    <row r="3765" x14ac:dyDescent="0.25">
      <c r="A3765" s="4">
        <v>43622.791854976851</v>
      </c>
      <c r="B3765">
        <v>1.2627346223628011E-4</v>
      </c>
      <c r="C3765" s="9">
        <f>$E$4*Table154[[#This Row],[Potenza media oraria consumata normalizzata]]</f>
        <v>39.182655331917715</v>
      </c>
    </row>
    <row r="3766" x14ac:dyDescent="0.25">
      <c r="A3766" s="4">
        <v>43622.833521701388</v>
      </c>
      <c r="B3766">
        <v>8.5687768162548864E-5</v>
      </c>
      <c r="C3766" s="9">
        <f>$E$4*Table154[[#This Row],[Potenza media oraria consumata normalizzata]]</f>
        <v>26.588914460838911</v>
      </c>
    </row>
    <row r="3767" x14ac:dyDescent="0.25">
      <c r="A3767" s="4">
        <v>43622.875188425925</v>
      </c>
      <c r="B3767">
        <v>9.9566797295844853E-5</v>
      </c>
      <c r="C3767" s="9">
        <f>$E$4*Table154[[#This Row],[Potenza media oraria consumata normalizzata]]</f>
        <v>30.895577200900657</v>
      </c>
    </row>
    <row r="3768" x14ac:dyDescent="0.25">
      <c r="A3768" s="4">
        <v>43622.916855150463</v>
      </c>
      <c r="B3768">
        <v>9.08960856289483E-5</v>
      </c>
      <c r="C3768" s="9">
        <f>$E$4*Table154[[#This Row],[Potenza media oraria consumata normalizzata]]</f>
        <v>28.205055370662656</v>
      </c>
    </row>
    <row r="3769" x14ac:dyDescent="0.25">
      <c r="A3769" s="4">
        <v>43622.958521875</v>
      </c>
      <c r="B3769">
        <v>8.2587967853252797E-5</v>
      </c>
      <c r="C3769" s="9">
        <f>$E$4*Table154[[#This Row],[Potenza media oraria consumata normalizzata]]</f>
        <v>25.627046424864343</v>
      </c>
    </row>
    <row r="3770" x14ac:dyDescent="0.25">
      <c r="A3770" s="4">
        <v>43623.000188599537</v>
      </c>
      <c r="B3770">
        <v>9.3101024663225701E-5</v>
      </c>
      <c r="C3770" s="9">
        <f>$E$4*Table154[[#This Row],[Potenza media oraria consumata normalizzata]]</f>
        <v>28.889247952998936</v>
      </c>
    </row>
    <row r="3771" x14ac:dyDescent="0.25">
      <c r="A3771" s="4">
        <v>43623.041855324074</v>
      </c>
      <c r="B3771">
        <v>9.3207612717077017E-5</v>
      </c>
      <c r="C3771" s="9">
        <f>$E$4*Table154[[#This Row],[Potenza media oraria consumata normalizzata]]</f>
        <v>28.922322226108999</v>
      </c>
    </row>
    <row r="3772" x14ac:dyDescent="0.25">
      <c r="A3772" s="4">
        <v>43623.083522048611</v>
      </c>
      <c r="B3772">
        <v>8.7091077455516146E-5</v>
      </c>
      <c r="C3772" s="9">
        <f>$E$4*Table154[[#This Row],[Potenza media oraria consumata normalizzata]]</f>
        <v>27.02436133444666</v>
      </c>
    </row>
    <row r="3773" x14ac:dyDescent="0.25">
      <c r="A3773" s="4">
        <v>43623.125188773149</v>
      </c>
      <c r="B3773">
        <v>9.0626513723235578E-5</v>
      </c>
      <c r="C3773" s="9">
        <f>$E$4*Table154[[#This Row],[Potenza media oraria consumata normalizzata]]</f>
        <v>28.121407208320001</v>
      </c>
    </row>
    <row r="3774" x14ac:dyDescent="0.25">
      <c r="A3774" s="4">
        <v>43623.166855497686</v>
      </c>
      <c r="B3774">
        <v>1.0165360170654295E-4</v>
      </c>
      <c r="C3774" s="9">
        <f>$E$4*Table154[[#This Row],[Potenza media oraria consumata normalizzata]]</f>
        <v>31.543112609540277</v>
      </c>
    </row>
    <row r="3775" x14ac:dyDescent="0.25">
      <c r="A3775" s="4">
        <v>43623.208522222223</v>
      </c>
      <c r="B3775">
        <v>1.3367231391222856E-4</v>
      </c>
      <c r="C3775" s="9">
        <f>$E$4*Table154[[#This Row],[Potenza media oraria consumata normalizzata]]</f>
        <v>41.478519006964518</v>
      </c>
    </row>
    <row r="3776" x14ac:dyDescent="0.25">
      <c r="A3776" s="4">
        <v>43623.25018894676</v>
      </c>
      <c r="B3776">
        <v>1.3303998326827805E-4</v>
      </c>
      <c r="C3776" s="9">
        <f>$E$4*Table154[[#This Row],[Potenza media oraria consumata normalizzata]]</f>
        <v>41.282306808146679</v>
      </c>
    </row>
    <row r="3777" x14ac:dyDescent="0.25">
      <c r="A3777" s="4">
        <v>43623.291855671298</v>
      </c>
      <c r="B3777">
        <v>1.1839106925456329E-4</v>
      </c>
      <c r="C3777" s="9">
        <f>$E$4*Table154[[#This Row],[Potenza media oraria consumata normalizzata]]</f>
        <v>36.736748789690992</v>
      </c>
    </row>
    <row r="3778" x14ac:dyDescent="0.25">
      <c r="A3778" s="4">
        <v>43623.333522395835</v>
      </c>
      <c r="B3778">
        <v>1.5618578676320776E-4</v>
      </c>
      <c r="C3778" s="9">
        <f>$E$4*Table154[[#This Row],[Potenza media oraria consumata normalizzata]]</f>
        <v>48.464449632623371</v>
      </c>
    </row>
    <row r="3779" x14ac:dyDescent="0.25">
      <c r="A3779" s="4">
        <v>43623.375189120372</v>
      </c>
      <c r="B3779">
        <v>1.392315210179519E-4</v>
      </c>
      <c r="C3779" s="9">
        <f>$E$4*Table154[[#This Row],[Potenza media oraria consumata normalizzata]]</f>
        <v>43.203540971870474</v>
      </c>
    </row>
    <row r="3780" x14ac:dyDescent="0.25">
      <c r="A3780" s="4">
        <v>43623.416855844909</v>
      </c>
      <c r="B3780">
        <v>1.5085701139319532E-4</v>
      </c>
      <c r="C3780" s="9">
        <f>$E$4*Table154[[#This Row],[Potenza media oraria consumata normalizzata]]</f>
        <v>46.810930635308509</v>
      </c>
    </row>
    <row r="3781" x14ac:dyDescent="0.25">
      <c r="A3781" s="4">
        <v>43623.458522569446</v>
      </c>
      <c r="B3781">
        <v>1.269090544684102E-4</v>
      </c>
      <c r="C3781" s="9">
        <f>$E$4*Table154[[#This Row],[Potenza media oraria consumata normalizzata]]</f>
        <v>39.379879601547685</v>
      </c>
    </row>
    <row r="3782" x14ac:dyDescent="0.25">
      <c r="A3782" s="4">
        <v>43623.500189293984</v>
      </c>
      <c r="B3782">
        <v>1.6405134119036751E-4</v>
      </c>
      <c r="C3782" s="9">
        <f>$E$4*Table154[[#This Row],[Potenza media oraria consumata normalizzata]]</f>
        <v>50.905131171371039</v>
      </c>
    </row>
    <row r="3783" x14ac:dyDescent="0.25">
      <c r="A3783" s="4">
        <v>43623.541856018521</v>
      </c>
      <c r="B3783">
        <v>1.2469119367562376E-4</v>
      </c>
      <c r="C3783" s="9">
        <f>$E$4*Table154[[#This Row],[Potenza media oraria consumata normalizzata]]</f>
        <v>38.691677397546052</v>
      </c>
    </row>
    <row r="3784" x14ac:dyDescent="0.25">
      <c r="A3784" s="4">
        <v>43623.583522743058</v>
      </c>
      <c r="B3784">
        <v>1.4187911276391903E-4</v>
      </c>
      <c r="C3784" s="9">
        <f>$E$4*Table154[[#This Row],[Potenza media oraria consumata normalizzata]]</f>
        <v>44.025088690644075</v>
      </c>
    </row>
    <row r="3785" x14ac:dyDescent="0.25">
      <c r="A3785" s="4">
        <v>43623.625189467595</v>
      </c>
      <c r="B3785">
        <v>1.2647765231690641E-4</v>
      </c>
      <c r="C3785" s="9">
        <f>$E$4*Table154[[#This Row],[Potenza media oraria consumata normalizzata]]</f>
        <v>39.246015513936058</v>
      </c>
    </row>
    <row r="3786" x14ac:dyDescent="0.25">
      <c r="A3786" s="4">
        <v>43623.666856192132</v>
      </c>
      <c r="B3786">
        <v>1.2695060666248993E-4</v>
      </c>
      <c r="C3786" s="9">
        <f>$E$4*Table154[[#This Row],[Potenza media oraria consumata normalizzata]]</f>
        <v>39.392773247370627</v>
      </c>
    </row>
    <row r="3787" x14ac:dyDescent="0.25">
      <c r="A3787" s="4">
        <v>43623.70852291667</v>
      </c>
      <c r="B3787">
        <v>1.6472708182369534E-4</v>
      </c>
      <c r="C3787" s="9">
        <f>$E$4*Table154[[#This Row],[Potenza media oraria consumata normalizzata]]</f>
        <v>51.114813489892668</v>
      </c>
    </row>
    <row r="3788" x14ac:dyDescent="0.25">
      <c r="A3788" s="4">
        <v>43623.750189641207</v>
      </c>
      <c r="B3788">
        <v>2.0850486459139542E-4</v>
      </c>
      <c r="C3788" s="9">
        <f>$E$4*Table154[[#This Row],[Potenza media oraria consumata normalizzata]]</f>
        <v>64.699059482709998</v>
      </c>
    </row>
    <row r="3789" x14ac:dyDescent="0.25">
      <c r="A3789" s="4">
        <v>43623.791856365744</v>
      </c>
      <c r="B3789">
        <v>2.273892758003243E-4</v>
      </c>
      <c r="C3789" s="9">
        <f>$E$4*Table154[[#This Row],[Potenza media oraria consumata normalizzata]]</f>
        <v>70.558892280840624</v>
      </c>
    </row>
    <row r="3790" x14ac:dyDescent="0.25">
      <c r="A3790" s="4">
        <v>43623.833523090281</v>
      </c>
      <c r="B3790">
        <v>1.8015066484691227E-4</v>
      </c>
      <c r="C3790" s="9">
        <f>$E$4*Table154[[#This Row],[Potenza media oraria consumata normalizzata]]</f>
        <v>55.900751301996877</v>
      </c>
    </row>
    <row r="3791" x14ac:dyDescent="0.25">
      <c r="A3791" s="4">
        <v>43623.875189814818</v>
      </c>
      <c r="B3791">
        <v>1.5950990029481879E-4</v>
      </c>
      <c r="C3791" s="9">
        <f>$E$4*Table154[[#This Row],[Potenza media oraria consumata normalizzata]]</f>
        <v>49.495922061482268</v>
      </c>
    </row>
    <row r="3792" x14ac:dyDescent="0.25">
      <c r="A3792" s="4">
        <v>43623.916856539348</v>
      </c>
      <c r="B3792">
        <v>1.0019266655276155E-4</v>
      </c>
      <c r="C3792" s="9">
        <f>$E$4*Table154[[#This Row],[Potenza media oraria consumata normalizzata]]</f>
        <v>31.089784431321906</v>
      </c>
    </row>
    <row r="3793" x14ac:dyDescent="0.25">
      <c r="A3793" s="4">
        <v>43623.958523263886</v>
      </c>
      <c r="B3793">
        <v>9.8931299867626842E-5</v>
      </c>
      <c r="C3793" s="9">
        <f>$E$4*Table154[[#This Row],[Potenza media oraria consumata normalizzata]]</f>
        <v>30.698382348924611</v>
      </c>
    </row>
    <row r="3794" x14ac:dyDescent="0.25">
      <c r="A3794" s="4">
        <v>43624.000189988423</v>
      </c>
      <c r="B3794">
        <v>9.8906833097065297E-5</v>
      </c>
      <c r="C3794" s="9">
        <f>$E$4*Table154[[#This Row],[Potenza media oraria consumata normalizzata]]</f>
        <v>30.690790310019363</v>
      </c>
    </row>
    <row r="3795" x14ac:dyDescent="0.25">
      <c r="A3795" s="4">
        <v>43624.04185671296</v>
      </c>
      <c r="B3795">
        <v>7.9992762819359385E-5</v>
      </c>
      <c r="C3795" s="9">
        <f>$E$4*Table154[[#This Row],[Potenza media oraria consumata normalizzata]]</f>
        <v>24.821754302847218</v>
      </c>
    </row>
    <row r="3796" x14ac:dyDescent="0.25">
      <c r="A3796" s="4">
        <v>43624.083523437497</v>
      </c>
      <c r="B3796">
        <v>8.1692999008054751E-5</v>
      </c>
      <c r="C3796" s="9">
        <f>$E$4*Table154[[#This Row],[Potenza media oraria consumata normalizzata]]</f>
        <v>25.34933759219939</v>
      </c>
    </row>
    <row r="3797" x14ac:dyDescent="0.25">
      <c r="A3797" s="4">
        <v>43624.125190162034</v>
      </c>
      <c r="B3797">
        <v>8.2390785325733943E-5</v>
      </c>
      <c r="C3797" s="9">
        <f>$E$4*Table154[[#This Row],[Potenza media oraria consumata normalizzata]]</f>
        <v>25.565860686575242</v>
      </c>
    </row>
    <row r="3798" x14ac:dyDescent="0.25">
      <c r="A3798" s="4">
        <v>43624.166856886572</v>
      </c>
      <c r="B3798">
        <v>8.8463885578437293E-5</v>
      </c>
      <c r="C3798" s="9">
        <f>$E$4*Table154[[#This Row],[Potenza media oraria consumata normalizzata]]</f>
        <v>27.45034369498909</v>
      </c>
    </row>
    <row r="3799" x14ac:dyDescent="0.25">
      <c r="A3799" s="4">
        <v>43624.208523611109</v>
      </c>
      <c r="B3799">
        <v>1.0272177207558862E-4</v>
      </c>
      <c r="C3799" s="9">
        <f>$E$4*Table154[[#This Row],[Potenza media oraria consumata normalizzata]]</f>
        <v>31.874565875055151</v>
      </c>
    </row>
    <row r="3800" x14ac:dyDescent="0.25">
      <c r="A3800" s="4">
        <v>43624.250190335646</v>
      </c>
      <c r="B3800">
        <v>1.1464458607384398E-4</v>
      </c>
      <c r="C3800" s="9">
        <f>$E$4*Table154[[#This Row],[Potenza media oraria consumata normalizzata]]</f>
        <v>35.57421505871379</v>
      </c>
    </row>
    <row r="3801" x14ac:dyDescent="0.25">
      <c r="A3801" s="4">
        <v>43624.291857060183</v>
      </c>
      <c r="B3801">
        <v>9.7710940887003791E-5</v>
      </c>
      <c r="C3801" s="9">
        <f>$E$4*Table154[[#This Row],[Potenza media oraria consumata normalizzata]]</f>
        <v>30.319704957237278</v>
      </c>
    </row>
    <row r="3802" x14ac:dyDescent="0.25">
      <c r="A3802" s="4">
        <v>43624.33352378472</v>
      </c>
      <c r="B3802">
        <v>1.1330486337304195E-4</v>
      </c>
      <c r="C3802" s="9">
        <f>$E$4*Table154[[#This Row],[Potenza media oraria consumata normalizzata]]</f>
        <v>35.158499104654915</v>
      </c>
    </row>
    <row r="3803" x14ac:dyDescent="0.25">
      <c r="A3803" s="4">
        <v>43624.375190509258</v>
      </c>
      <c r="B3803">
        <v>9.639379832018193E-5</v>
      </c>
      <c r="C3803" s="9">
        <f>$E$4*Table154[[#This Row],[Potenza media oraria consumata normalizzata]]</f>
        <v>29.910995618752452</v>
      </c>
    </row>
    <row r="3804" x14ac:dyDescent="0.25">
      <c r="A3804" s="4">
        <v>43624.416857233795</v>
      </c>
      <c r="B3804">
        <v>1.260508543331891E-4</v>
      </c>
      <c r="C3804" s="9">
        <f>$E$4*Table154[[#This Row],[Potenza media oraria consumata normalizzata]]</f>
        <v>39.113580099588575</v>
      </c>
    </row>
    <row r="3805" x14ac:dyDescent="0.25">
      <c r="A3805" s="4">
        <v>43624.458523958332</v>
      </c>
      <c r="B3805">
        <v>1.1687645990062888E-4</v>
      </c>
      <c r="C3805" s="9">
        <f>$E$4*Table154[[#This Row],[Potenza media oraria consumata normalizzata]]</f>
        <v>36.26676550716514</v>
      </c>
    </row>
    <row r="3806" x14ac:dyDescent="0.25">
      <c r="A3806" s="4">
        <v>43624.500190682869</v>
      </c>
      <c r="B3806">
        <v>1.0971597761560474E-4</v>
      </c>
      <c r="C3806" s="9">
        <f>$E$4*Table154[[#This Row],[Potenza media oraria consumata normalizzata]]</f>
        <v>34.044867854122153</v>
      </c>
    </row>
    <row r="3807" x14ac:dyDescent="0.25">
      <c r="A3807" s="4">
        <v>43624.541857407406</v>
      </c>
      <c r="B3807">
        <v>1.2184688280513909E-4</v>
      </c>
      <c r="C3807" s="9">
        <f>$E$4*Table154[[#This Row],[Potenza media oraria consumata normalizzata]]</f>
        <v>37.809087734434662</v>
      </c>
    </row>
    <row r="3808" x14ac:dyDescent="0.25">
      <c r="A3808" s="4">
        <v>43624.583524131944</v>
      </c>
      <c r="B3808">
        <v>1.4504443299176767E-4</v>
      </c>
      <c r="C3808" s="9">
        <f>$E$4*Table154[[#This Row],[Potenza media oraria consumata normalizzata]]</f>
        <v>45.007287557345506</v>
      </c>
    </row>
    <row r="3809" x14ac:dyDescent="0.25">
      <c r="A3809" s="4">
        <v>43624.625190856481</v>
      </c>
      <c r="B3809">
        <v>9.8208286218380911E-5</v>
      </c>
      <c r="C3809" s="9">
        <f>$E$4*Table154[[#This Row],[Potenza media oraria consumata normalizzata]]</f>
        <v>30.474031213563595</v>
      </c>
    </row>
    <row r="3810" x14ac:dyDescent="0.25">
      <c r="A3810" s="4">
        <v>43624.666857581018</v>
      </c>
      <c r="B3810">
        <v>1.0350887783031663E-4</v>
      </c>
      <c r="C3810" s="9">
        <f>$E$4*Table154[[#This Row],[Potenza media oraria consumata normalizzata]]</f>
        <v>32.118804790747248</v>
      </c>
    </row>
    <row r="3811" x14ac:dyDescent="0.25">
      <c r="A3811" s="4">
        <v>43624.708524305555</v>
      </c>
      <c r="B3811">
        <v>1.5776305180110841E-4</v>
      </c>
      <c r="C3811" s="9">
        <f>$E$4*Table154[[#This Row],[Potenza media oraria consumata normalizzata]]</f>
        <v>48.953874973883941</v>
      </c>
    </row>
    <row r="3812" x14ac:dyDescent="0.25">
      <c r="A3812" s="4">
        <v>43624.750191030093</v>
      </c>
      <c r="B3812">
        <v>1.6477432837545608E-4</v>
      </c>
      <c r="C3812" s="9">
        <f>$E$4*Table154[[#This Row],[Potenza media oraria consumata normalizzata]]</f>
        <v>51.129474094904019</v>
      </c>
    </row>
    <row r="3813" x14ac:dyDescent="0.25">
      <c r="A3813" s="4">
        <v>43624.79185775463</v>
      </c>
      <c r="B3813">
        <v>1.1516096792559813E-4</v>
      </c>
      <c r="C3813" s="9">
        <f>$E$4*Table154[[#This Row],[Potenza media oraria consumata normalizzata]]</f>
        <v>35.734448347313098</v>
      </c>
    </row>
    <row r="3814" x14ac:dyDescent="0.25">
      <c r="A3814" s="4">
        <v>43624.833524479167</v>
      </c>
      <c r="B3814">
        <v>1.5310931297387507E-4</v>
      </c>
      <c r="C3814" s="9">
        <f>$E$4*Table154[[#This Row],[Potenza media oraria consumata normalizzata]]</f>
        <v>47.509819815793435</v>
      </c>
    </row>
    <row r="3815" x14ac:dyDescent="0.25">
      <c r="A3815" s="4">
        <v>43624.875191203704</v>
      </c>
      <c r="B3815">
        <v>1.3944446817618897E-4</v>
      </c>
      <c r="C3815" s="9">
        <f>$E$4*Table154[[#This Row],[Potenza media oraria consumata normalizzata]]</f>
        <v>43.269618475071439</v>
      </c>
    </row>
    <row r="3816" x14ac:dyDescent="0.25">
      <c r="A3816" s="4">
        <v>43624.916857928241</v>
      </c>
      <c r="B3816">
        <v>1.0690239523150926E-4</v>
      </c>
      <c r="C3816" s="9">
        <f>$E$4*Table154[[#This Row],[Potenza media oraria consumata normalizzata]]</f>
        <v>33.171813240337322</v>
      </c>
    </row>
    <row r="3817" x14ac:dyDescent="0.25">
      <c r="A3817" s="4">
        <v>43624.958524652779</v>
      </c>
      <c r="B3817">
        <v>8.0850045236399804E-5</v>
      </c>
      <c r="C3817" s="9">
        <f>$E$4*Table154[[#This Row],[Potenza media oraria consumata normalizzata]]</f>
        <v>25.087769036854858</v>
      </c>
    </row>
    <row r="3818" x14ac:dyDescent="0.25">
      <c r="A3818" s="4">
        <v>43625.000191377316</v>
      </c>
      <c r="B3818">
        <v>9.1177941958946835E-5</v>
      </c>
      <c r="C3818" s="9">
        <f>$E$4*Table154[[#This Row],[Potenza media oraria consumata normalizzata]]</f>
        <v>28.292515389861205</v>
      </c>
    </row>
    <row r="3819" x14ac:dyDescent="0.25">
      <c r="A3819" s="4">
        <v>43625.041858101853</v>
      </c>
      <c r="B3819">
        <v>7.6254414705867552E-5</v>
      </c>
      <c r="C3819" s="9">
        <f>$E$4*Table154[[#This Row],[Potenza media oraria consumata normalizzata]]</f>
        <v>23.6617448832307</v>
      </c>
    </row>
    <row r="3820" x14ac:dyDescent="0.25">
      <c r="A3820" s="4">
        <v>43625.08352482639</v>
      </c>
      <c r="B3820">
        <v>8.6035093654183691E-5</v>
      </c>
      <c r="C3820" s="9">
        <f>$E$4*Table154[[#This Row],[Potenza media oraria consumata normalizzata]]</f>
        <v>26.696689560893198</v>
      </c>
    </row>
    <row r="3821" x14ac:dyDescent="0.25">
      <c r="A3821" s="4">
        <v>43625.125191550927</v>
      </c>
      <c r="B3821">
        <v>8.2543742369414665E-5</v>
      </c>
      <c r="C3821" s="9">
        <f>$E$4*Table154[[#This Row],[Potenza media oraria consumata normalizzata]]</f>
        <v>25.613323257229371</v>
      </c>
    </row>
    <row r="3822" x14ac:dyDescent="0.25">
      <c r="A3822" s="4">
        <v>43625.166858275465</v>
      </c>
      <c r="B3822">
        <v>1.0119203957066329E-4</v>
      </c>
      <c r="C3822" s="9">
        <f>$E$4*Table154[[#This Row],[Potenza media oraria consumata normalizzata]]</f>
        <v>31.399889878776818</v>
      </c>
    </row>
    <row r="3823" x14ac:dyDescent="0.25">
      <c r="A3823" s="4">
        <v>43625.208525000002</v>
      </c>
      <c r="B3823">
        <v>1.070365527961703E-4</v>
      </c>
      <c r="C3823" s="9">
        <f>$E$4*Table154[[#This Row],[Potenza media oraria consumata normalizzata]]</f>
        <v>33.213442332651645</v>
      </c>
    </row>
    <row r="3824" x14ac:dyDescent="0.25">
      <c r="A3824" s="4">
        <v>43625.250191724539</v>
      </c>
      <c r="B3824">
        <v>1.3333172676915697E-4</v>
      </c>
      <c r="C3824" s="9">
        <f>$E$4*Table154[[#This Row],[Potenza media oraria consumata normalizzata]]</f>
        <v>41.372834816469407</v>
      </c>
    </row>
    <row r="3825" x14ac:dyDescent="0.25">
      <c r="A3825" s="4">
        <v>43625.291858449076</v>
      </c>
      <c r="B3825">
        <v>1.2766694683518631E-4</v>
      </c>
      <c r="C3825" s="9">
        <f>$E$4*Table154[[#This Row],[Potenza media oraria consumata normalizzata]]</f>
        <v>39.615053602958312</v>
      </c>
    </row>
    <row r="3826" x14ac:dyDescent="0.25">
      <c r="A3826" s="4">
        <v>43625.333525173613</v>
      </c>
      <c r="B3826">
        <v>1.1853440646259753E-4</v>
      </c>
      <c r="C3826" s="9">
        <f>$E$4*Table154[[#This Row],[Potenza media oraria consumata normalizzata]]</f>
        <v>36.781226325344015</v>
      </c>
    </row>
    <row r="3827" x14ac:dyDescent="0.25">
      <c r="A3827" s="4">
        <v>43625.375191898151</v>
      </c>
      <c r="B3827">
        <v>1.0815289498068013E-4</v>
      </c>
      <c r="C3827" s="9">
        <f>$E$4*Table154[[#This Row],[Potenza media oraria consumata normalizzata]]</f>
        <v>33.559843312505045</v>
      </c>
    </row>
    <row r="3828" x14ac:dyDescent="0.25">
      <c r="A3828" s="4">
        <v>43625.416858622688</v>
      </c>
      <c r="B3828">
        <v>1.0285191191267589E-4</v>
      </c>
      <c r="C3828" s="9">
        <f>$E$4*Table154[[#This Row],[Potenza media oraria consumata normalizzata]]</f>
        <v>31.914948266503327</v>
      </c>
    </row>
    <row r="3829" x14ac:dyDescent="0.25">
      <c r="A3829" s="4">
        <v>43625.458525347225</v>
      </c>
      <c r="B3829">
        <v>1.5129441008426017E-4</v>
      </c>
      <c r="C3829" s="9">
        <f>$E$4*Table154[[#This Row],[Potenza media oraria consumata normalizzata]]</f>
        <v>46.946655449145929</v>
      </c>
    </row>
    <row r="3830" x14ac:dyDescent="0.25">
      <c r="A3830" s="4">
        <v>43625.500192071762</v>
      </c>
      <c r="B3830">
        <v>1.1792970500621277E-4</v>
      </c>
      <c r="C3830" s="9">
        <f>$E$4*Table154[[#This Row],[Potenza media oraria consumata normalizzata]]</f>
        <v>36.593587463427824</v>
      </c>
    </row>
    <row r="3831" x14ac:dyDescent="0.25">
      <c r="A3831" s="4">
        <v>43625.541858796299</v>
      </c>
      <c r="B3831">
        <v>1.1522328684241342E-4</v>
      </c>
      <c r="C3831" s="9">
        <f>$E$4*Table154[[#This Row],[Potenza media oraria consumata normalizzata]]</f>
        <v>35.753785907200886</v>
      </c>
    </row>
    <row r="3832" x14ac:dyDescent="0.25">
      <c r="A3832" s="4">
        <v>43625.583525520837</v>
      </c>
      <c r="B3832">
        <v>1.2573542805811589E-4</v>
      </c>
      <c r="C3832" s="9">
        <f>$E$4*Table154[[#This Row],[Potenza media oraria consumata normalizzata]]</f>
        <v>39.015703326433361</v>
      </c>
    </row>
    <row r="3833" x14ac:dyDescent="0.25">
      <c r="A3833" s="4">
        <v>43625.625192245374</v>
      </c>
      <c r="B3833">
        <v>9.1309751105366803E-5</v>
      </c>
      <c r="C3833" s="9">
        <f>$E$4*Table154[[#This Row],[Potenza media oraria consumata normalizzata]]</f>
        <v>28.333415767995319</v>
      </c>
    </row>
    <row r="3834" x14ac:dyDescent="0.25">
      <c r="A3834" s="4">
        <v>43625.666858969904</v>
      </c>
      <c r="B3834">
        <v>9.5476381016420297E-5</v>
      </c>
      <c r="C3834" s="9">
        <f>$E$4*Table154[[#This Row],[Potenza media oraria consumata normalizzata]]</f>
        <v>29.626321029395218</v>
      </c>
    </row>
    <row r="3835" x14ac:dyDescent="0.25">
      <c r="A3835" s="4">
        <v>43625.708525694441</v>
      </c>
      <c r="B3835">
        <v>1.5269620287397393E-4</v>
      </c>
      <c r="C3835" s="9">
        <f>$E$4*Table154[[#This Row],[Potenza media oraria consumata normalizzata]]</f>
        <v>47.38163175179411</v>
      </c>
    </row>
    <row r="3836" x14ac:dyDescent="0.25">
      <c r="A3836" s="4">
        <v>43625.750192418978</v>
      </c>
      <c r="B3836">
        <v>1.5815302497842413E-4</v>
      </c>
      <c r="C3836" s="9">
        <f>$E$4*Table154[[#This Row],[Potenza media oraria consumata normalizzata]]</f>
        <v>49.074883650805006</v>
      </c>
    </row>
    <row r="3837" x14ac:dyDescent="0.25">
      <c r="A3837" s="4">
        <v>43625.791859143515</v>
      </c>
      <c r="B3837">
        <v>1.9236940886285491E-4</v>
      </c>
      <c r="C3837" s="9">
        <f>$E$4*Table154[[#This Row],[Potenza media oraria consumata normalizzata]]</f>
        <v>59.692227570143878</v>
      </c>
    </row>
    <row r="3838" x14ac:dyDescent="0.25">
      <c r="A3838" s="4">
        <v>43625.833525868053</v>
      </c>
      <c r="B3838">
        <v>1.4754981216817079E-4</v>
      </c>
      <c r="C3838" s="9">
        <f>$E$4*Table154[[#This Row],[Potenza media oraria consumata normalizzata]]</f>
        <v>45.784706715783393</v>
      </c>
    </row>
    <row r="3839" x14ac:dyDescent="0.25">
      <c r="A3839" s="4">
        <v>43625.87519259259</v>
      </c>
      <c r="B3839">
        <v>1.2332693283090417E-4</v>
      </c>
      <c r="C3839" s="9">
        <f>$E$4*Table154[[#This Row],[Potenza media oraria consumata normalizzata]]</f>
        <v>38.268347257429568</v>
      </c>
    </row>
    <row r="3840" x14ac:dyDescent="0.25">
      <c r="A3840" s="4">
        <v>43625.916859317127</v>
      </c>
      <c r="B3840">
        <v>1.1141645169821399E-4</v>
      </c>
      <c r="C3840" s="9">
        <f>$E$4*Table154[[#This Row],[Potenza media oraria consumata normalizzata]]</f>
        <v>34.5725249619558</v>
      </c>
    </row>
    <row r="3841" x14ac:dyDescent="0.25">
      <c r="A3841" s="4">
        <v>43625.958526041664</v>
      </c>
      <c r="B3841">
        <v>1.0620886822471886E-4</v>
      </c>
      <c r="C3841" s="9">
        <f>$E$4*Table154[[#This Row],[Potenza media oraria consumata normalizzata]]</f>
        <v>32.956611810130262</v>
      </c>
    </row>
    <row r="3842" x14ac:dyDescent="0.25">
      <c r="A3842" s="4">
        <v>43626.000192766202</v>
      </c>
      <c r="B3842">
        <v>8.1565797427548482E-5</v>
      </c>
      <c r="C3842" s="9">
        <f>$E$4*Table154[[#This Row],[Potenza media oraria consumata normalizzata]]</f>
        <v>25.309866941768295</v>
      </c>
    </row>
    <row r="3843" x14ac:dyDescent="0.25">
      <c r="A3843" s="4">
        <v>43626.041859490739</v>
      </c>
      <c r="B3843">
        <v>7.1506078133232295E-5</v>
      </c>
      <c r="C3843" s="9">
        <f>$E$4*Table154[[#This Row],[Potenza media oraria consumata normalizzata]]</f>
        <v>22.18833604474198</v>
      </c>
    </row>
    <row r="3844" x14ac:dyDescent="0.25">
      <c r="A3844" s="4">
        <v>43626.083526215276</v>
      </c>
      <c r="B3844">
        <v>7.6381326877591332E-5</v>
      </c>
      <c r="C3844" s="9">
        <f>$E$4*Table154[[#This Row],[Potenza media oraria consumata normalizzata]]</f>
        <v>23.701125730116591</v>
      </c>
    </row>
    <row r="3845" x14ac:dyDescent="0.25">
      <c r="A3845" s="4">
        <v>43626.125192939813</v>
      </c>
      <c r="B3845">
        <v>8.64314476668603E-5</v>
      </c>
      <c r="C3845" s="9">
        <f>$E$4*Table154[[#This Row],[Potenza media oraria consumata normalizzata]]</f>
        <v>26.819678211026751</v>
      </c>
    </row>
    <row r="3846" x14ac:dyDescent="0.25">
      <c r="A3846" s="4">
        <v>43626.16685966435</v>
      </c>
      <c r="B3846">
        <v>8.5851058716235462E-5</v>
      </c>
      <c r="C3846" s="9">
        <f>$E$4*Table154[[#This Row],[Potenza media oraria consumata normalizzata]]</f>
        <v>26.639583519647864</v>
      </c>
    </row>
    <row r="3847" x14ac:dyDescent="0.25">
      <c r="A3847" s="4">
        <v>43626.208526388888</v>
      </c>
      <c r="B3847">
        <v>7.7588632906283023E-5</v>
      </c>
      <c r="C3847" s="9">
        <f>$E$4*Table154[[#This Row],[Potenza media oraria consumata normalizzata]]</f>
        <v>24.075752790819621</v>
      </c>
    </row>
    <row r="3848" x14ac:dyDescent="0.25">
      <c r="A3848" s="4">
        <v>43626.250193113425</v>
      </c>
      <c r="B3848">
        <v>1.0535397245285599E-4</v>
      </c>
      <c r="C3848" s="9">
        <f>$E$4*Table154[[#This Row],[Potenza media oraria consumata normalizzata]]</f>
        <v>32.691337652121213</v>
      </c>
    </row>
    <row r="3849" x14ac:dyDescent="0.25">
      <c r="A3849" s="4">
        <v>43626.291859837962</v>
      </c>
      <c r="B3849">
        <v>1.0966939513952156E-4</v>
      </c>
      <c r="C3849" s="9">
        <f>$E$4*Table154[[#This Row],[Potenza media oraria consumata normalizzata]]</f>
        <v>34.030413311793538</v>
      </c>
    </row>
    <row r="3850" x14ac:dyDescent="0.25">
      <c r="A3850" s="4">
        <v>43626.333526562499</v>
      </c>
      <c r="B3850">
        <v>1.3475106195097445E-4</v>
      </c>
      <c r="C3850" s="9">
        <f>$E$4*Table154[[#This Row],[Potenza media oraria consumata normalizzata]]</f>
        <v>41.813254523387371</v>
      </c>
    </row>
    <row r="3851" x14ac:dyDescent="0.25">
      <c r="A3851" s="4">
        <v>43626.375193287036</v>
      </c>
      <c r="B3851">
        <v>8.8346474056389925E-5</v>
      </c>
      <c r="C3851" s="9">
        <f>$E$4*Table154[[#This Row],[Potenza media oraria consumata normalizzata]]</f>
        <v>27.413910899697793</v>
      </c>
    </row>
    <row r="3852" x14ac:dyDescent="0.25">
      <c r="A3852" s="4">
        <v>43626.416860011574</v>
      </c>
      <c r="B3852">
        <v>1.1289700665880518E-4</v>
      </c>
      <c r="C3852" s="9">
        <f>$E$4*Table154[[#This Row],[Potenza media oraria consumata normalizzata]]</f>
        <v>35.031941166227249</v>
      </c>
    </row>
    <row r="3853" x14ac:dyDescent="0.25">
      <c r="A3853" s="4">
        <v>43626.458526736111</v>
      </c>
      <c r="B3853">
        <v>1.303516549584534E-4</v>
      </c>
      <c r="C3853" s="9">
        <f>$E$4*Table154[[#This Row],[Potenza media oraria consumata normalizzata]]</f>
        <v>40.448118533608088</v>
      </c>
    </row>
    <row r="3854" x14ac:dyDescent="0.25">
      <c r="A3854" s="4">
        <v>43626.500193460648</v>
      </c>
      <c r="B3854">
        <v>9.4511278201636279E-5</v>
      </c>
      <c r="C3854" s="9">
        <f>$E$4*Table154[[#This Row],[Potenza media oraria consumata normalizzata]]</f>
        <v>29.326849625967736</v>
      </c>
    </row>
    <row r="3855" x14ac:dyDescent="0.25">
      <c r="A3855" s="4">
        <v>43626.541860185185</v>
      </c>
      <c r="B3855">
        <v>9.3180801773502447E-5</v>
      </c>
      <c r="C3855" s="9">
        <f>$E$4*Table154[[#This Row],[Potenza media oraria consumata normalizzata]]</f>
        <v>28.914002790317809</v>
      </c>
    </row>
    <row r="3856" x14ac:dyDescent="0.25">
      <c r="A3856" s="4">
        <v>43626.583526909722</v>
      </c>
      <c r="B3856">
        <v>8.1746179692878307E-5</v>
      </c>
      <c r="C3856" s="9">
        <f>$E$4*Table154[[#This Row],[Potenza media oraria consumata normalizzata]]</f>
        <v>25.365839558700138</v>
      </c>
    </row>
    <row r="3857" x14ac:dyDescent="0.25">
      <c r="A3857" s="4">
        <v>43626.62519363426</v>
      </c>
      <c r="B3857">
        <v>1.0590401152155356E-4</v>
      </c>
      <c r="C3857" s="9">
        <f>$E$4*Table154[[#This Row],[Potenza media oraria consumata normalizzata]]</f>
        <v>32.862014775138071</v>
      </c>
    </row>
    <row r="3858" x14ac:dyDescent="0.25">
      <c r="A3858" s="4">
        <v>43626.666860358797</v>
      </c>
      <c r="B3858">
        <v>1.0730689901984917E-4</v>
      </c>
      <c r="C3858" s="9">
        <f>$E$4*Table154[[#This Row],[Potenza media oraria consumata normalizzata]]</f>
        <v>33.297330765859201</v>
      </c>
    </row>
    <row r="3859" x14ac:dyDescent="0.25">
      <c r="A3859" s="4">
        <v>43626.708527083334</v>
      </c>
      <c r="B3859">
        <v>1.3052229687541731E-4</v>
      </c>
      <c r="C3859" s="9">
        <f>$E$4*Table154[[#This Row],[Potenza media oraria consumata normalizzata]]</f>
        <v>40.501068720441992</v>
      </c>
    </row>
    <row r="3860" x14ac:dyDescent="0.25">
      <c r="A3860" s="4">
        <v>43626.750193807871</v>
      </c>
      <c r="B3860">
        <v>8.2520019587119473E-5</v>
      </c>
      <c r="C3860" s="9">
        <f>$E$4*Table154[[#This Row],[Potenza media oraria consumata normalizzata]]</f>
        <v>25.605962077883174</v>
      </c>
    </row>
    <row r="3861" x14ac:dyDescent="0.25">
      <c r="A3861" s="4">
        <v>43626.791860532408</v>
      </c>
      <c r="B3861">
        <v>1.4529084180481402E-4</v>
      </c>
      <c r="C3861" s="9">
        <f>$E$4*Table154[[#This Row],[Potenza media oraria consumata normalizzata]]</f>
        <v>45.08374821203379</v>
      </c>
    </row>
    <row r="3862" x14ac:dyDescent="0.25">
      <c r="A3862" s="4">
        <v>43626.833527256946</v>
      </c>
      <c r="B3862">
        <v>1.4540835696403141E-4</v>
      </c>
      <c r="C3862" s="9">
        <f>$E$4*Table154[[#This Row],[Potenza media oraria consumata normalizzata]]</f>
        <v>45.120213165938949</v>
      </c>
    </row>
    <row r="3863" x14ac:dyDescent="0.25">
      <c r="A3863" s="4">
        <v>43626.875193981483</v>
      </c>
      <c r="B3863">
        <v>1.1663413368357309E-4</v>
      </c>
      <c r="C3863" s="9">
        <f>$E$4*Table154[[#This Row],[Potenza media oraria consumata normalizzata]]</f>
        <v>36.191571682012729</v>
      </c>
    </row>
    <row r="3864" x14ac:dyDescent="0.25">
      <c r="A3864" s="4">
        <v>43626.91686070602</v>
      </c>
      <c r="B3864">
        <v>1.0443947802190752E-4</v>
      </c>
      <c r="C3864" s="9">
        <f>$E$4*Table154[[#This Row],[Potenza media oraria consumata normalizzata]]</f>
        <v>32.407570030197903</v>
      </c>
    </row>
    <row r="3865" x14ac:dyDescent="0.25">
      <c r="A3865" s="4">
        <v>43626.958527430557</v>
      </c>
      <c r="B3865">
        <v>9.3940156085314079E-5</v>
      </c>
      <c r="C3865" s="9">
        <f>$E$4*Table154[[#This Row],[Potenza media oraria consumata normalizzata]]</f>
        <v>29.149630433272957</v>
      </c>
    </row>
    <row r="3866" x14ac:dyDescent="0.25">
      <c r="A3866" s="4">
        <v>43627.000194155095</v>
      </c>
      <c r="B3866">
        <v>8.3853917139062149E-5</v>
      </c>
      <c r="C3866" s="9">
        <f>$E$4*Table154[[#This Row],[Potenza media oraria consumata normalizzata]]</f>
        <v>26.019870488250984</v>
      </c>
    </row>
    <row r="3867" x14ac:dyDescent="0.25">
      <c r="A3867" s="4">
        <v>43627.041860879632</v>
      </c>
      <c r="B3867">
        <v>8.2413833204361231E-5</v>
      </c>
      <c r="C3867" s="9">
        <f>$E$4*Table154[[#This Row],[Potenza media oraria consumata normalizzata]]</f>
        <v>25.573012443313289</v>
      </c>
    </row>
    <row r="3868" x14ac:dyDescent="0.25">
      <c r="A3868" s="4">
        <v>43627.083527604169</v>
      </c>
      <c r="B3868">
        <v>9.3361640520868281E-5</v>
      </c>
      <c r="C3868" s="9">
        <f>$E$4*Table154[[#This Row],[Potenza media oraria consumata normalizzata]]</f>
        <v>28.970117053625426</v>
      </c>
    </row>
    <row r="3869" x14ac:dyDescent="0.25">
      <c r="A3869" s="4">
        <v>43627.125194328706</v>
      </c>
      <c r="B3869">
        <v>8.3985075177869168E-5</v>
      </c>
      <c r="C3869" s="9">
        <f>$E$4*Table154[[#This Row],[Potenza media oraria consumata normalizzata]]</f>
        <v>26.060568827692801</v>
      </c>
    </row>
    <row r="3870" x14ac:dyDescent="0.25">
      <c r="A3870" s="4">
        <v>43627.166861053243</v>
      </c>
      <c r="B3870">
        <v>1.1461411712245442E-4</v>
      </c>
      <c r="C3870" s="9">
        <f>$E$4*Table154[[#This Row],[Potenza media oraria consumata normalizzata]]</f>
        <v>35.564760543097606</v>
      </c>
    </row>
    <row r="3871" x14ac:dyDescent="0.25">
      <c r="A3871" s="4">
        <v>43627.208527777781</v>
      </c>
      <c r="B3871">
        <v>1.0519242479102094E-4</v>
      </c>
      <c r="C3871" s="9">
        <f>$E$4*Table154[[#This Row],[Potenza media oraria consumata normalizzata]]</f>
        <v>32.641209412653801</v>
      </c>
    </row>
    <row r="3872" x14ac:dyDescent="0.25">
      <c r="A3872" s="4">
        <v>43627.250194502318</v>
      </c>
      <c r="B3872">
        <v>1.4529664649291088E-4</v>
      </c>
      <c r="C3872" s="9">
        <f>$E$4*Table154[[#This Row],[Potenza media oraria consumata normalizzata]]</f>
        <v>45.085549406750246</v>
      </c>
    </row>
    <row r="3873" x14ac:dyDescent="0.25">
      <c r="A3873" s="4">
        <v>43627.291861226855</v>
      </c>
      <c r="B3873">
        <v>1.2311478735756387E-4</v>
      </c>
      <c r="C3873" s="9">
        <f>$E$4*Table154[[#This Row],[Potenza media oraria consumata normalizzata]]</f>
        <v>38.20251851705207</v>
      </c>
    </row>
    <row r="3874" x14ac:dyDescent="0.25">
      <c r="A3874" s="4">
        <v>43627.333527951392</v>
      </c>
      <c r="B3874">
        <v>1.1120465878291345E-4</v>
      </c>
      <c r="C3874" s="9">
        <f>$E$4*Table154[[#This Row],[Potenza media oraria consumata normalizzata]]</f>
        <v>34.506805620338042</v>
      </c>
    </row>
    <row r="3875" x14ac:dyDescent="0.25">
      <c r="A3875" s="4">
        <v>43627.375194675929</v>
      </c>
      <c r="B3875">
        <v>1.2328445528913648E-4</v>
      </c>
      <c r="C3875" s="9">
        <f>$E$4*Table154[[#This Row],[Potenza media oraria consumata normalizzata]]</f>
        <v>38.255166476219046</v>
      </c>
    </row>
    <row r="3876" x14ac:dyDescent="0.25">
      <c r="A3876" s="4">
        <v>43627.416861400467</v>
      </c>
      <c r="B3876">
        <v>1.0823766856958232E-4</v>
      </c>
      <c r="C3876" s="9">
        <f>$E$4*Table154[[#This Row],[Potenza media oraria consumata normalizzata]]</f>
        <v>33.586148557141392</v>
      </c>
    </row>
    <row r="3877" x14ac:dyDescent="0.25">
      <c r="A3877" s="4">
        <v>43627.458528124997</v>
      </c>
      <c r="B3877">
        <v>1.5312369770446372E-4</v>
      </c>
      <c r="C3877" s="9">
        <f>$E$4*Table154[[#This Row],[Potenza media oraria consumata normalizzata]]</f>
        <v>47.514283397695095</v>
      </c>
    </row>
    <row r="3878" x14ac:dyDescent="0.25">
      <c r="A3878" s="4">
        <v>43627.500194849534</v>
      </c>
      <c r="B3878">
        <v>1.3652463187035653E-4</v>
      </c>
      <c r="C3878" s="9">
        <f>$E$4*Table154[[#This Row],[Potenza media oraria consumata normalizzata]]</f>
        <v>42.363593269371634</v>
      </c>
    </row>
    <row r="3879" x14ac:dyDescent="0.25">
      <c r="A3879" s="4">
        <v>43627.541861574071</v>
      </c>
      <c r="B3879">
        <v>1.3324121447466907E-4</v>
      </c>
      <c r="C3879" s="9">
        <f>$E$4*Table154[[#This Row],[Potenza media oraria consumata normalizzata]]</f>
        <v>41.344748851489811</v>
      </c>
    </row>
    <row r="3880" x14ac:dyDescent="0.25">
      <c r="A3880" s="4">
        <v>43627.583528298608</v>
      </c>
      <c r="B3880">
        <v>1.3186781414436708E-4</v>
      </c>
      <c r="C3880" s="9">
        <f>$E$4*Table154[[#This Row],[Potenza media oraria consumata normalizzata]]</f>
        <v>40.918582728997102</v>
      </c>
    </row>
    <row r="3881" x14ac:dyDescent="0.25">
      <c r="A3881" s="4">
        <v>43627.625195023145</v>
      </c>
      <c r="B3881">
        <v>1.0017648734134927E-4</v>
      </c>
      <c r="C3881" s="9">
        <f>$E$4*Table154[[#This Row],[Potenza media oraria consumata normalizzata]]</f>
        <v>31.084764022020678</v>
      </c>
    </row>
    <row r="3882" x14ac:dyDescent="0.25">
      <c r="A3882" s="4">
        <v>43627.666861747683</v>
      </c>
      <c r="B3882">
        <v>1.2101593132006956E-4</v>
      </c>
      <c r="C3882" s="9">
        <f>$E$4*Table154[[#This Row],[Potenza media oraria consumata normalizzata]]</f>
        <v>37.551243488617587</v>
      </c>
    </row>
    <row r="3883" x14ac:dyDescent="0.25">
      <c r="A3883" s="4">
        <v>43627.70852847222</v>
      </c>
      <c r="B3883">
        <v>1.0682474249181307E-4</v>
      </c>
      <c r="C3883" s="9">
        <f>$E$4*Table154[[#This Row],[Potenza media oraria consumata normalizzata]]</f>
        <v>33.147717595209599</v>
      </c>
    </row>
    <row r="3884" x14ac:dyDescent="0.25">
      <c r="A3884" s="4">
        <v>43627.750195196757</v>
      </c>
      <c r="B3884">
        <v>2.1098930815547878E-4</v>
      </c>
      <c r="C3884" s="9">
        <f>$E$4*Table154[[#This Row],[Potenza media oraria consumata normalizzata]]</f>
        <v>65.469982320645059</v>
      </c>
    </row>
    <row r="3885" x14ac:dyDescent="0.25">
      <c r="A3885" s="4">
        <v>43627.791861921294</v>
      </c>
      <c r="B3885">
        <v>1.615743998314873E-4</v>
      </c>
      <c r="C3885" s="9">
        <f>$E$4*Table154[[#This Row],[Potenza media oraria consumata normalizzata]]</f>
        <v>50.136536267710511</v>
      </c>
    </row>
    <row r="3886" x14ac:dyDescent="0.25">
      <c r="A3886" s="4">
        <v>43627.833528645831</v>
      </c>
      <c r="B3886">
        <v>1.3619155314037337E-4</v>
      </c>
      <c r="C3886" s="9">
        <f>$E$4*Table154[[#This Row],[Potenza media oraria consumata normalizzata]]</f>
        <v>42.260238939457857</v>
      </c>
    </row>
    <row r="3887" x14ac:dyDescent="0.25">
      <c r="A3887" s="4">
        <v>43627.875195370369</v>
      </c>
      <c r="B3887">
        <v>1.164626597459005E-4</v>
      </c>
      <c r="C3887" s="9">
        <f>$E$4*Table154[[#This Row],[Potenza media oraria consumata normalizzata]]</f>
        <v>36.138363319152923</v>
      </c>
    </row>
    <row r="3888" x14ac:dyDescent="0.25">
      <c r="A3888" s="4">
        <v>43627.916862094906</v>
      </c>
      <c r="B3888">
        <v>1.4366216919786917E-4</v>
      </c>
      <c r="C3888" s="9">
        <f>$E$4*Table154[[#This Row],[Potenza media oraria consumata normalizzata]]</f>
        <v>44.578371102098806</v>
      </c>
    </row>
    <row r="3889" x14ac:dyDescent="0.25">
      <c r="A3889" s="4">
        <v>43627.958528819443</v>
      </c>
      <c r="B3889">
        <v>8.780684618568453E-5</v>
      </c>
      <c r="C3889" s="9">
        <f>$E$4*Table154[[#This Row],[Potenza media oraria consumata normalizzata]]</f>
        <v>27.246464371417911</v>
      </c>
    </row>
    <row r="3890" x14ac:dyDescent="0.25">
      <c r="A3890" s="4">
        <v>43628.00019554398</v>
      </c>
      <c r="B3890">
        <v>9.0012279429474708E-5</v>
      </c>
      <c r="C3890" s="9">
        <f>$E$4*Table154[[#This Row],[Potenza media oraria consumata normalizzata]]</f>
        <v>27.930810306966002</v>
      </c>
    </row>
    <row r="3891" x14ac:dyDescent="0.25">
      <c r="A3891" s="4">
        <v>43628.041862268517</v>
      </c>
      <c r="B3891">
        <v>7.891212142948129E-5</v>
      </c>
      <c r="C3891" s="9">
        <f>$E$4*Table154[[#This Row],[Potenza media oraria consumata normalizzata]]</f>
        <v>24.486431279568045</v>
      </c>
    </row>
    <row r="3892" x14ac:dyDescent="0.25">
      <c r="A3892" s="4">
        <v>43628.083528993055</v>
      </c>
      <c r="B3892">
        <v>7.6260611823778088E-5</v>
      </c>
      <c r="C3892" s="9">
        <f>$E$4*Table154[[#This Row],[Potenza media oraria consumata normalizzata]]</f>
        <v>23.66366784891834</v>
      </c>
    </row>
    <row r="3893" x14ac:dyDescent="0.25">
      <c r="A3893" s="4">
        <v>43628.125195717592</v>
      </c>
      <c r="B3893">
        <v>8.4849698053720987E-5</v>
      </c>
      <c r="C3893" s="9">
        <f>$E$4*Table154[[#This Row],[Potenza media oraria consumata normalizzata]]</f>
        <v>26.328861306069623</v>
      </c>
    </row>
    <row r="3894" x14ac:dyDescent="0.25">
      <c r="A3894" s="4">
        <v>43628.166862442129</v>
      </c>
      <c r="B3894">
        <v>1.0109959310134197E-4</v>
      </c>
      <c r="C3894" s="9">
        <f>$E$4*Table154[[#This Row],[Potenza media oraria consumata normalizzata]]</f>
        <v>31.371203739346413</v>
      </c>
    </row>
    <row r="3895" x14ac:dyDescent="0.25">
      <c r="A3895" s="4">
        <v>43628.208529166666</v>
      </c>
      <c r="B3895">
        <v>1.0218282184158356E-4</v>
      </c>
      <c r="C3895" s="9">
        <f>$E$4*Table154[[#This Row],[Potenza media oraria consumata normalizzata]]</f>
        <v>31.707329617443378</v>
      </c>
    </row>
    <row r="3896" x14ac:dyDescent="0.25">
      <c r="A3896" s="4">
        <v>43628.250195891203</v>
      </c>
      <c r="B3896">
        <v>1.1277787238408337E-4</v>
      </c>
      <c r="C3896" s="9">
        <f>$E$4*Table154[[#This Row],[Potenza media oraria consumata normalizzata]]</f>
        <v>34.994973800781068</v>
      </c>
    </row>
    <row r="3897" x14ac:dyDescent="0.25">
      <c r="A3897" s="4">
        <v>43628.291862615741</v>
      </c>
      <c r="B3897">
        <v>1.1446348637436818E-4</v>
      </c>
      <c r="C3897" s="9">
        <f>$E$4*Table154[[#This Row],[Potenza media oraria consumata normalizzata]]</f>
        <v>35.518019821966448</v>
      </c>
    </row>
    <row r="3898" x14ac:dyDescent="0.25">
      <c r="A3898" s="4">
        <v>43628.333529340278</v>
      </c>
      <c r="B3898">
        <v>1.0852782132033347E-4</v>
      </c>
      <c r="C3898" s="9">
        <f>$E$4*Table154[[#This Row],[Potenza media oraria consumata normalizzata]]</f>
        <v>33.676182955699474</v>
      </c>
    </row>
    <row r="3899" x14ac:dyDescent="0.25">
      <c r="A3899" s="4">
        <v>43628.375196064815</v>
      </c>
      <c r="B3899">
        <v>1.0939979361743833E-4</v>
      </c>
      <c r="C3899" s="9">
        <f>$E$4*Table154[[#This Row],[Potenza media oraria consumata normalizzata]]</f>
        <v>33.946755959491114</v>
      </c>
    </row>
    <row r="3900" x14ac:dyDescent="0.25">
      <c r="A3900" s="4">
        <v>43628.416862789352</v>
      </c>
      <c r="B3900">
        <v>1.1028668381664142E-4</v>
      </c>
      <c r="C3900" s="9">
        <f>$E$4*Table154[[#This Row],[Potenza media oraria consumata normalizzata]]</f>
        <v>34.221957988303835</v>
      </c>
    </row>
    <row r="3901" x14ac:dyDescent="0.25">
      <c r="A3901" s="4">
        <v>43628.45852951389</v>
      </c>
      <c r="B3901">
        <v>1.4257669316285928E-4</v>
      </c>
      <c r="C3901" s="9">
        <f>$E$4*Table154[[#This Row],[Potenza media oraria consumata normalizzata]]</f>
        <v>44.241547888435235</v>
      </c>
    </row>
    <row r="3902" x14ac:dyDescent="0.25">
      <c r="A3902" s="4">
        <v>43628.500196238427</v>
      </c>
      <c r="B3902">
        <v>9.1512690544332315E-5</v>
      </c>
      <c r="C3902" s="9">
        <f>$E$4*Table154[[#This Row],[Potenza media oraria consumata normalizzata]]</f>
        <v>28.396387875906317</v>
      </c>
    </row>
    <row r="3903" x14ac:dyDescent="0.25">
      <c r="A3903" s="4">
        <v>43628.541862962964</v>
      </c>
      <c r="B3903">
        <v>8.3649512813977221E-5</v>
      </c>
      <c r="C3903" s="9">
        <f>$E$4*Table154[[#This Row],[Potenza media oraria consumata normalizzata]]</f>
        <v>25.956443826177132</v>
      </c>
    </row>
    <row r="3904" x14ac:dyDescent="0.25">
      <c r="A3904" s="4">
        <v>43628.583529687501</v>
      </c>
      <c r="B3904">
        <v>1.0906052295055604E-4</v>
      </c>
      <c r="C3904" s="9">
        <f>$E$4*Table154[[#This Row],[Potenza media oraria consumata normalizzata]]</f>
        <v>33.841480271557543</v>
      </c>
    </row>
    <row r="3905" x14ac:dyDescent="0.25">
      <c r="A3905" s="4">
        <v>43628.625196412038</v>
      </c>
      <c r="B3905">
        <v>9.6862102826293279E-5</v>
      </c>
      <c r="C3905" s="9">
        <f>$E$4*Table154[[#This Row],[Potenza media oraria consumata normalizzata]]</f>
        <v>30.056310506998805</v>
      </c>
    </row>
    <row r="3906" x14ac:dyDescent="0.25">
      <c r="A3906" s="4">
        <v>43628.666863136576</v>
      </c>
      <c r="B3906">
        <v>1.2725763131928106E-4</v>
      </c>
      <c r="C3906" s="9">
        <f>$E$4*Table154[[#This Row],[Potenza media oraria consumata normalizzata]]</f>
        <v>39.488042998372912</v>
      </c>
    </row>
    <row r="3907" x14ac:dyDescent="0.25">
      <c r="A3907" s="4">
        <v>43628.708529861113</v>
      </c>
      <c r="B3907">
        <v>1.125521201888524E-4</v>
      </c>
      <c r="C3907" s="9">
        <f>$E$4*Table154[[#This Row],[Potenza media oraria consumata normalizzata]]</f>
        <v>34.924922894600904</v>
      </c>
    </row>
    <row r="3908" x14ac:dyDescent="0.25">
      <c r="A3908" s="4">
        <v>43628.75019658565</v>
      </c>
      <c r="B3908">
        <v>2.0416602999993302E-4</v>
      </c>
      <c r="C3908" s="9">
        <f>$E$4*Table154[[#This Row],[Potenza media oraria consumata normalizzata]]</f>
        <v>63.352719108979215</v>
      </c>
    </row>
    <row r="3909" x14ac:dyDescent="0.25">
      <c r="A3909" s="4">
        <v>43628.791863310187</v>
      </c>
      <c r="B3909">
        <v>1.7376990425717548E-4</v>
      </c>
      <c r="C3909" s="9">
        <f>$E$4*Table154[[#This Row],[Potenza media oraria consumata normalizzata]]</f>
        <v>53.920801291001553</v>
      </c>
    </row>
    <row r="3910" x14ac:dyDescent="0.25">
      <c r="A3910" s="4">
        <v>43628.833530034724</v>
      </c>
      <c r="B3910">
        <v>1.1512546092492973E-4</v>
      </c>
      <c r="C3910" s="9">
        <f>$E$4*Table154[[#This Row],[Potenza media oraria consumata normalizzata]]</f>
        <v>35.723430525005696</v>
      </c>
    </row>
    <row r="3911" x14ac:dyDescent="0.25">
      <c r="A3911" s="4">
        <v>43628.875196759262</v>
      </c>
      <c r="B3911">
        <v>1.2350663750528002E-4</v>
      </c>
      <c r="C3911" s="9">
        <f>$E$4*Table154[[#This Row],[Potenza media oraria consumata normalizzata]]</f>
        <v>38.324109617888389</v>
      </c>
    </row>
    <row r="3912" x14ac:dyDescent="0.25">
      <c r="A3912" s="4">
        <v>43628.916863483799</v>
      </c>
      <c r="B3912">
        <v>1.0738963964354197E-4</v>
      </c>
      <c r="C3912" s="9">
        <f>$E$4*Table154[[#This Row],[Potenza media oraria consumata normalizzata]]</f>
        <v>33.323005181391075</v>
      </c>
    </row>
    <row r="3913" x14ac:dyDescent="0.25">
      <c r="A3913" s="4">
        <v>43628.958530208336</v>
      </c>
      <c r="B3913">
        <v>9.6919641784358647E-5</v>
      </c>
      <c r="C3913" s="9">
        <f>$E$4*Table154[[#This Row],[Potenza media oraria consumata normalizzata]]</f>
        <v>30.074164845686489</v>
      </c>
    </row>
    <row r="3914" x14ac:dyDescent="0.25">
      <c r="A3914" s="4">
        <v>43629.000196932873</v>
      </c>
      <c r="B3914">
        <v>7.5141598793801887E-5</v>
      </c>
      <c r="C3914" s="9">
        <f>$E$4*Table154[[#This Row],[Potenza media oraria consumata normalizzata]]</f>
        <v>23.316438105716724</v>
      </c>
    </row>
    <row r="3915" x14ac:dyDescent="0.25">
      <c r="A3915" s="4">
        <v>43629.04186365741</v>
      </c>
      <c r="B3915">
        <v>8.5761552415009875E-5</v>
      </c>
      <c r="C3915" s="9">
        <f>$E$4*Table154[[#This Row],[Potenza media oraria consumata normalizzata]]</f>
        <v>26.611809714377564</v>
      </c>
    </row>
    <row r="3916" x14ac:dyDescent="0.25">
      <c r="A3916" s="4">
        <v>43629.083530381948</v>
      </c>
      <c r="B3916">
        <v>7.4008218345635097E-5</v>
      </c>
      <c r="C3916" s="9">
        <f>$E$4*Table154[[#This Row],[Potenza media oraria consumata normalizzata]]</f>
        <v>22.96475015265057</v>
      </c>
    </row>
    <row r="3917" x14ac:dyDescent="0.25">
      <c r="A3917" s="4">
        <v>43629.125197106485</v>
      </c>
      <c r="B3917">
        <v>7.111777762907351E-5</v>
      </c>
      <c r="C3917" s="9">
        <f>$E$4*Table154[[#This Row],[Potenza media oraria consumata normalizzata]]</f>
        <v>22.067846398301509</v>
      </c>
    </row>
    <row r="3918" x14ac:dyDescent="0.25">
      <c r="A3918" s="4">
        <v>43629.166863831022</v>
      </c>
      <c r="B3918">
        <v>9.8126301031380028E-5</v>
      </c>
      <c r="C3918" s="9">
        <f>$E$4*Table154[[#This Row],[Potenza media oraria consumata normalizzata]]</f>
        <v>30.448591210037222</v>
      </c>
    </row>
    <row r="3919" x14ac:dyDescent="0.25">
      <c r="A3919" s="4">
        <v>43629.208530555552</v>
      </c>
      <c r="B3919">
        <v>7.6909300441682036E-5</v>
      </c>
      <c r="C3919" s="9">
        <f>$E$4*Table154[[#This Row],[Potenza media oraria consumata normalizzata]]</f>
        <v>23.864955927053934</v>
      </c>
    </row>
    <row r="3920" x14ac:dyDescent="0.25">
      <c r="A3920" s="4">
        <v>43629.250197280089</v>
      </c>
      <c r="B3920">
        <v>1.1115616884250164E-4</v>
      </c>
      <c r="C3920" s="9">
        <f>$E$4*Table154[[#This Row],[Potenza media oraria consumata normalizzata]]</f>
        <v>34.491759191828258</v>
      </c>
    </row>
    <row r="3921" x14ac:dyDescent="0.25">
      <c r="A3921" s="4">
        <v>43629.291864004626</v>
      </c>
      <c r="B3921">
        <v>9.0737846318795652E-5</v>
      </c>
      <c r="C3921" s="9">
        <f>$E$4*Table154[[#This Row],[Potenza media oraria consumata normalizzata]]</f>
        <v>28.15595371272229</v>
      </c>
    </row>
    <row r="3922" x14ac:dyDescent="0.25">
      <c r="A3922" s="4">
        <v>43629.333530729164</v>
      </c>
      <c r="B3922">
        <v>1.0752204700661102E-4</v>
      </c>
      <c r="C3922" s="9">
        <f>$E$4*Table154[[#This Row],[Potenza media oraria consumata normalizzata]]</f>
        <v>33.364091186151398</v>
      </c>
    </row>
    <row r="3923" x14ac:dyDescent="0.25">
      <c r="A3923" s="4">
        <v>43629.375197453701</v>
      </c>
      <c r="B3923">
        <v>7.5032037813557728E-5</v>
      </c>
      <c r="C3923" s="9">
        <f>$E$4*Table154[[#This Row],[Potenza media oraria consumata normalizzata]]</f>
        <v>23.282441333546963</v>
      </c>
    </row>
    <row r="3924" x14ac:dyDescent="0.25">
      <c r="A3924" s="4">
        <v>43629.416864178238</v>
      </c>
      <c r="B3924">
        <v>9.216177646119627E-5</v>
      </c>
      <c r="C3924" s="9">
        <f>$E$4*Table154[[#This Row],[Potenza media oraria consumata normalizzata]]</f>
        <v>28.597799235909203</v>
      </c>
    </row>
    <row r="3925" x14ac:dyDescent="0.25">
      <c r="A3925" s="4">
        <v>43629.458530902775</v>
      </c>
      <c r="B3925">
        <v>1.3423553180280548E-4</v>
      </c>
      <c r="C3925" s="9">
        <f>$E$4*Table154[[#This Row],[Potenza media oraria consumata normalizzata]]</f>
        <v>41.653285518410541</v>
      </c>
    </row>
    <row r="3926" x14ac:dyDescent="0.25">
      <c r="A3926" s="4">
        <v>43629.500197627312</v>
      </c>
      <c r="B3926">
        <v>7.6600087279771577E-5</v>
      </c>
      <c r="C3926" s="9">
        <f>$E$4*Table154[[#This Row],[Potenza media oraria consumata normalizzata]]</f>
        <v>23.76900708291312</v>
      </c>
    </row>
    <row r="3927" x14ac:dyDescent="0.25">
      <c r="A3927" s="4">
        <v>43629.54186435185</v>
      </c>
      <c r="B3927">
        <v>8.918896530896075E-5</v>
      </c>
      <c r="C3927" s="9">
        <f>$E$4*Table154[[#This Row],[Potenza media oraria consumata normalizzata]]</f>
        <v>27.675335935370519</v>
      </c>
    </row>
    <row r="3928" x14ac:dyDescent="0.25">
      <c r="A3928" s="4">
        <v>43629.583531076387</v>
      </c>
      <c r="B3928">
        <v>9.868878782357969E-5</v>
      </c>
      <c r="C3928" s="9">
        <f>$E$4*Table154[[#This Row],[Potenza media oraria consumata normalizzata]]</f>
        <v>30.623130861656779</v>
      </c>
    </row>
    <row r="3929" x14ac:dyDescent="0.25">
      <c r="A3929" s="4">
        <v>43629.625197800924</v>
      </c>
      <c r="B3929">
        <v>1.1766676686360018E-4</v>
      </c>
      <c r="C3929" s="9">
        <f>$E$4*Table154[[#This Row],[Potenza media oraria consumata normalizzata]]</f>
        <v>36.511997757775134</v>
      </c>
    </row>
    <row r="3930" x14ac:dyDescent="0.25">
      <c r="A3930" s="4">
        <v>43629.666864525461</v>
      </c>
      <c r="B3930">
        <v>1.0936951142012592E-4</v>
      </c>
      <c r="C3930" s="9">
        <f>$E$4*Table154[[#This Row],[Potenza media oraria consumata normalizzata]]</f>
        <v>33.937359393665076</v>
      </c>
    </row>
    <row r="3931" x14ac:dyDescent="0.25">
      <c r="A3931" s="4">
        <v>43629.708531249998</v>
      </c>
      <c r="B3931">
        <v>1.1675850591201478E-4</v>
      </c>
      <c r="C3931" s="9">
        <f>$E$4*Table154[[#This Row],[Potenza media oraria consumata normalizzata]]</f>
        <v>36.230164384498188</v>
      </c>
    </row>
    <row r="3932" x14ac:dyDescent="0.25">
      <c r="A3932" s="4">
        <v>43629.750197974536</v>
      </c>
      <c r="B3932">
        <v>1.0485900965455195E-4</v>
      </c>
      <c r="C3932" s="9">
        <f>$E$4*Table154[[#This Row],[Potenza media oraria consumata normalizzata]]</f>
        <v>32.537750695807468</v>
      </c>
    </row>
    <row r="3933" x14ac:dyDescent="0.25">
      <c r="A3933" s="4">
        <v>43629.791864699073</v>
      </c>
      <c r="B3933">
        <v>1.1795450445101762E-4</v>
      </c>
      <c r="C3933" s="9">
        <f>$E$4*Table154[[#This Row],[Potenza media oraria consumata normalizzata]]</f>
        <v>36.601282731150768</v>
      </c>
    </row>
    <row r="3934" x14ac:dyDescent="0.25">
      <c r="A3934" s="4">
        <v>43629.83353142361</v>
      </c>
      <c r="B3934">
        <v>1.1673871283022805E-4</v>
      </c>
      <c r="C3934" s="9">
        <f>$E$4*Table154[[#This Row],[Potenza media oraria consumata normalizzata]]</f>
        <v>36.224022591219764</v>
      </c>
    </row>
    <row r="3935" x14ac:dyDescent="0.25">
      <c r="A3935" s="4">
        <v>43629.875198148147</v>
      </c>
      <c r="B3935">
        <v>9.6394128326628972E-5</v>
      </c>
      <c r="C3935" s="9">
        <f>$E$4*Table154[[#This Row],[Potenza media oraria consumata normalizzata]]</f>
        <v>29.91109801975297</v>
      </c>
    </row>
    <row r="3936" x14ac:dyDescent="0.25">
      <c r="A3936" s="4">
        <v>43629.916864872685</v>
      </c>
      <c r="B3936">
        <v>1.0156470339176403E-4</v>
      </c>
      <c r="C3936" s="9">
        <f>$E$4*Table154[[#This Row],[Potenza media oraria consumata normalizzata]]</f>
        <v>31.515527462464377</v>
      </c>
    </row>
    <row r="3937" x14ac:dyDescent="0.25">
      <c r="A3937" s="4">
        <v>43629.958531597222</v>
      </c>
      <c r="B3937">
        <v>7.5060859106477774E-5</v>
      </c>
      <c r="C3937" s="9">
        <f>$E$4*Table154[[#This Row],[Potenza media oraria consumata normalizzata]]</f>
        <v>23.291384580740054</v>
      </c>
    </row>
    <row r="3938" x14ac:dyDescent="0.25">
      <c r="A3938" s="4">
        <v>43630.000198321759</v>
      </c>
      <c r="B3938">
        <v>9.0779951227436858E-5</v>
      </c>
      <c r="C3938" s="9">
        <f>$E$4*Table154[[#This Row],[Potenza media oraria consumata normalizzata]]</f>
        <v>28.169018865873657</v>
      </c>
    </row>
    <row r="3939" x14ac:dyDescent="0.25">
      <c r="A3939" s="4">
        <v>43630.041865046296</v>
      </c>
      <c r="B3939">
        <v>8.3965442137052122E-5</v>
      </c>
      <c r="C3939" s="9">
        <f>$E$4*Table154[[#This Row],[Potenza media oraria consumata normalizzata]]</f>
        <v>26.054476695127274</v>
      </c>
    </row>
    <row r="3940" x14ac:dyDescent="0.25">
      <c r="A3940" s="4">
        <v>43630.083531770833</v>
      </c>
      <c r="B3940">
        <v>6.983383711281645E-5</v>
      </c>
      <c r="C3940" s="9">
        <f>$E$4*Table154[[#This Row],[Potenza media oraria consumata normalizzata]]</f>
        <v>21.669439656106945</v>
      </c>
    </row>
    <row r="3941" x14ac:dyDescent="0.25">
      <c r="A3941" s="4">
        <v>43630.125198495371</v>
      </c>
      <c r="B3941">
        <v>8.6259146068295983E-5</v>
      </c>
      <c r="C3941" s="9">
        <f>$E$4*Table154[[#This Row],[Potenza media oraria consumata normalizzata]]</f>
        <v>26.766213024992243</v>
      </c>
    </row>
    <row r="3942" x14ac:dyDescent="0.25">
      <c r="A3942" s="4">
        <v>43630.166865219908</v>
      </c>
      <c r="B3942">
        <v>8.3222577940236464E-5</v>
      </c>
      <c r="C3942" s="9">
        <f>$E$4*Table154[[#This Row],[Potenza media oraria consumata normalizzata]]</f>
        <v>25.823965934855373</v>
      </c>
    </row>
    <row r="3943" x14ac:dyDescent="0.25">
      <c r="A3943" s="4">
        <v>43630.208531944445</v>
      </c>
      <c r="B3943">
        <v>1.1678080369946117E-4</v>
      </c>
      <c r="C3943" s="9">
        <f>$E$4*Table154[[#This Row],[Potenza media oraria consumata normalizzata]]</f>
        <v>36.237083387942803</v>
      </c>
    </row>
    <row r="3944" x14ac:dyDescent="0.25">
      <c r="A3944" s="4">
        <v>43630.250198668982</v>
      </c>
      <c r="B3944">
        <v>9.7378083718088439E-5</v>
      </c>
      <c r="C3944" s="9">
        <f>$E$4*Table154[[#This Row],[Potenza media oraria consumata normalizzata]]</f>
        <v>30.216419377722843</v>
      </c>
    </row>
    <row r="3945" x14ac:dyDescent="0.25">
      <c r="A3945" s="4">
        <v>43630.291865393519</v>
      </c>
      <c r="B3945">
        <v>1.2016253186090453E-4</v>
      </c>
      <c r="C3945" s="9">
        <f>$E$4*Table154[[#This Row],[Potenza media oraria consumata normalizzata]]</f>
        <v>37.286433636438673</v>
      </c>
    </row>
    <row r="3946" x14ac:dyDescent="0.25">
      <c r="A3946" s="4">
        <v>43630.333532118057</v>
      </c>
      <c r="B3946">
        <v>1.2070698667008089E-4</v>
      </c>
      <c r="C3946" s="9">
        <f>$E$4*Table154[[#This Row],[Potenza media oraria consumata normalizzata]]</f>
        <v>37.4553779637261</v>
      </c>
    </row>
    <row r="3947" x14ac:dyDescent="0.25">
      <c r="A3947" s="4">
        <v>43630.375198842594</v>
      </c>
      <c r="B3947">
        <v>1.0186004825860312E-4</v>
      </c>
      <c r="C3947" s="9">
        <f>$E$4*Table154[[#This Row],[Potenza media oraria consumata normalizzata]]</f>
        <v>31.607172974644548</v>
      </c>
    </row>
    <row r="3948" x14ac:dyDescent="0.25">
      <c r="A3948" s="4">
        <v>43630.416865567131</v>
      </c>
      <c r="B3948">
        <v>1.29016494187584E-4</v>
      </c>
      <c r="C3948" s="9">
        <f>$E$4*Table154[[#This Row],[Potenza media oraria consumata normalizzata]]</f>
        <v>40.033818146407313</v>
      </c>
    </row>
    <row r="3949" x14ac:dyDescent="0.25">
      <c r="A3949" s="4">
        <v>43630.458532291668</v>
      </c>
      <c r="B3949">
        <v>1.3147965354787832E-4</v>
      </c>
      <c r="C3949" s="9">
        <f>$E$4*Table154[[#This Row],[Potenza media oraria consumata normalizzata]]</f>
        <v>40.798136495906647</v>
      </c>
    </row>
    <row r="3950" x14ac:dyDescent="0.25">
      <c r="A3950" s="4">
        <v>43630.500199016205</v>
      </c>
      <c r="B3950">
        <v>1.2487656365521305E-4</v>
      </c>
      <c r="C3950" s="9">
        <f>$E$4*Table154[[#This Row],[Potenza media oraria consumata normalizzata]]</f>
        <v>38.749197702212612</v>
      </c>
    </row>
    <row r="3951" x14ac:dyDescent="0.25">
      <c r="A3951" s="4">
        <v>43630.541865740743</v>
      </c>
      <c r="B3951">
        <v>1.0449720792018632E-4</v>
      </c>
      <c r="C3951" s="9">
        <f>$E$4*Table154[[#This Row],[Potenza media oraria consumata normalizzata]]</f>
        <v>32.425483617633816</v>
      </c>
    </row>
    <row r="3952" x14ac:dyDescent="0.25">
      <c r="A3952" s="4">
        <v>43630.58353246528</v>
      </c>
      <c r="B3952">
        <v>1.2880321272730287E-4</v>
      </c>
      <c r="C3952" s="9">
        <f>$E$4*Table154[[#This Row],[Potenza media oraria consumata normalizzata]]</f>
        <v>39.967636909282085</v>
      </c>
    </row>
    <row r="3953" x14ac:dyDescent="0.25">
      <c r="A3953" s="4">
        <v>43630.625199189817</v>
      </c>
      <c r="B3953">
        <v>1.1311509906284245E-4</v>
      </c>
      <c r="C3953" s="9">
        <f>$E$4*Table154[[#This Row],[Potenza media oraria consumata normalizzata]]</f>
        <v>35.099615239200013</v>
      </c>
    </row>
    <row r="3954" x14ac:dyDescent="0.25">
      <c r="A3954" s="4">
        <v>43630.666865914354</v>
      </c>
      <c r="B3954">
        <v>1.1147157110650523E-4</v>
      </c>
      <c r="C3954" s="9">
        <f>$E$4*Table154[[#This Row],[Potenza media oraria consumata normalizzata]]</f>
        <v>34.589628514348576</v>
      </c>
    </row>
    <row r="3955" x14ac:dyDescent="0.25">
      <c r="A3955" s="4">
        <v>43630.708532638891</v>
      </c>
      <c r="B3955">
        <v>1.0964503430587961E-4</v>
      </c>
      <c r="C3955" s="9">
        <f>$E$4*Table154[[#This Row],[Potenza media oraria consumata normalizzata]]</f>
        <v>34.022854145114444</v>
      </c>
    </row>
    <row r="3956" x14ac:dyDescent="0.25">
      <c r="A3956" s="4">
        <v>43630.750199363429</v>
      </c>
      <c r="B3956">
        <v>1.8934460717344678E-4</v>
      </c>
      <c r="C3956" s="9">
        <f>$E$4*Table154[[#This Row],[Potenza media oraria consumata normalizzata]]</f>
        <v>58.753631605920539</v>
      </c>
    </row>
    <row r="3957" x14ac:dyDescent="0.25">
      <c r="A3957" s="4">
        <v>43630.791866087966</v>
      </c>
      <c r="B3957">
        <v>1.3525872329151731E-4</v>
      </c>
      <c r="C3957" s="9">
        <f>$E$4*Table154[[#This Row],[Potenza media oraria consumata normalizzata]]</f>
        <v>41.970781837357819</v>
      </c>
    </row>
    <row r="3958" x14ac:dyDescent="0.25">
      <c r="A3958" s="4">
        <v>43630.833532812503</v>
      </c>
      <c r="B3958">
        <v>9.4113004198535398E-5</v>
      </c>
      <c r="C3958" s="9">
        <f>$E$4*Table154[[#This Row],[Potenza media oraria consumata normalizzata]]</f>
        <v>29.203265202805532</v>
      </c>
    </row>
    <row r="3959" x14ac:dyDescent="0.25">
      <c r="A3959" s="4">
        <v>43630.87519953704</v>
      </c>
      <c r="B3959">
        <v>1.3687684634260851E-4</v>
      </c>
      <c r="C3959" s="9">
        <f>$E$4*Table154[[#This Row],[Potenza media oraria consumata normalizzata]]</f>
        <v>42.472885420111425</v>
      </c>
    </row>
    <row r="3960" x14ac:dyDescent="0.25">
      <c r="A3960" s="4">
        <v>43630.916866261578</v>
      </c>
      <c r="B3960">
        <v>9.7051455711777196E-5</v>
      </c>
      <c r="C3960" s="9">
        <f>$E$4*Table154[[#This Row],[Potenza media oraria consumata normalizzata]]</f>
        <v>30.115066707364463</v>
      </c>
    </row>
    <row r="3961" x14ac:dyDescent="0.25">
      <c r="A3961" s="4">
        <v>43630.958532986115</v>
      </c>
      <c r="B3961">
        <v>8.1253390038462536E-5</v>
      </c>
      <c r="C3961" s="9">
        <f>$E$4*Table154[[#This Row],[Potenza media oraria consumata normalizzata]]</f>
        <v>25.212926928934923</v>
      </c>
    </row>
    <row r="3962" x14ac:dyDescent="0.25">
      <c r="A3962" s="4">
        <v>43631.000199710645</v>
      </c>
      <c r="B3962">
        <v>8.4844709930781171E-5</v>
      </c>
      <c r="C3962" s="9">
        <f>$E$4*Table154[[#This Row],[Potenza media oraria consumata normalizzata]]</f>
        <v>26.327313491521398</v>
      </c>
    </row>
    <row r="3963" x14ac:dyDescent="0.25">
      <c r="A3963" s="4">
        <v>43631.041866435182</v>
      </c>
      <c r="B3963">
        <v>6.9570990162119844E-5</v>
      </c>
      <c r="C3963" s="9">
        <f>$E$4*Table154[[#This Row],[Potenza media oraria consumata normalizzata]]</f>
        <v>21.587878247305788</v>
      </c>
    </row>
    <row r="3964" x14ac:dyDescent="0.25">
      <c r="A3964" s="4">
        <v>43631.083533159719</v>
      </c>
      <c r="B3964">
        <v>8.0370586211659718E-5</v>
      </c>
      <c r="C3964" s="9">
        <f>$E$4*Table154[[#This Row],[Potenza media oraria consumata normalizzata]]</f>
        <v>24.938992901478009</v>
      </c>
    </row>
    <row r="3965" x14ac:dyDescent="0.25">
      <c r="A3965" s="4">
        <v>43631.125199884256</v>
      </c>
      <c r="B3965">
        <v>8.0223414059558159E-5</v>
      </c>
      <c r="C3965" s="9">
        <f>$E$4*Table154[[#This Row],[Potenza media oraria consumata normalizzata]]</f>
        <v>24.893325382680896</v>
      </c>
    </row>
    <row r="3966" x14ac:dyDescent="0.25">
      <c r="A3966" s="4">
        <v>43631.166866608793</v>
      </c>
      <c r="B3966">
        <v>9.8423630257906143E-5</v>
      </c>
      <c r="C3966" s="9">
        <f>$E$4*Table154[[#This Row],[Potenza media oraria consumata normalizzata]]</f>
        <v>30.540852469028277</v>
      </c>
    </row>
    <row r="3967" x14ac:dyDescent="0.25">
      <c r="A3967" s="4">
        <v>43631.208533333331</v>
      </c>
      <c r="B3967">
        <v>1.1549441082399188E-4</v>
      </c>
      <c r="C3967" s="9">
        <f>$E$4*Table154[[#This Row],[Potenza media oraria consumata normalizzata]]</f>
        <v>35.837915678684681</v>
      </c>
    </row>
    <row r="3968" x14ac:dyDescent="0.25">
      <c r="A3968" s="4">
        <v>43631.250200057868</v>
      </c>
      <c r="B3968">
        <v>9.6557312490289549E-5</v>
      </c>
      <c r="C3968" s="9">
        <f>$E$4*Table154[[#This Row],[Potenza media oraria consumata normalizzata]]</f>
        <v>29.961734065736849</v>
      </c>
    </row>
    <row r="3969" x14ac:dyDescent="0.25">
      <c r="A3969" s="4">
        <v>43631.291866782405</v>
      </c>
      <c r="B3969">
        <v>1.1989702103155281E-4</v>
      </c>
      <c r="C3969" s="9">
        <f>$E$4*Table154[[#This Row],[Potenza media oraria consumata normalizzata]]</f>
        <v>37.204045626090839</v>
      </c>
    </row>
    <row r="3970" x14ac:dyDescent="0.25">
      <c r="A3970" s="4">
        <v>43631.333533506942</v>
      </c>
      <c r="B3970">
        <v>1.1438033377901529E-4</v>
      </c>
      <c r="C3970" s="9">
        <f>$E$4*Table154[[#This Row],[Potenza media oraria consumata normalizzata]]</f>
        <v>35.492217571628444</v>
      </c>
    </row>
    <row r="3971" x14ac:dyDescent="0.25">
      <c r="A3971" s="4">
        <v>43631.37520023148</v>
      </c>
      <c r="B3971">
        <v>1.1255142625420893E-4</v>
      </c>
      <c r="C3971" s="9">
        <f>$E$4*Table154[[#This Row],[Potenza media oraria consumata normalizzata]]</f>
        <v>34.924707566681029</v>
      </c>
    </row>
    <row r="3972" x14ac:dyDescent="0.25">
      <c r="A3972" s="4">
        <v>43631.416866956017</v>
      </c>
      <c r="B3972">
        <v>1.0963746258685629E-4</v>
      </c>
      <c r="C3972" s="9">
        <f>$E$4*Table154[[#This Row],[Potenza media oraria consumata normalizzata]]</f>
        <v>34.02050464070151</v>
      </c>
    </row>
    <row r="3973" x14ac:dyDescent="0.25">
      <c r="A3973" s="4">
        <v>43631.458533680554</v>
      </c>
      <c r="B3973">
        <v>1.1034581787211839E-4</v>
      </c>
      <c r="C3973" s="9">
        <f>$E$4*Table154[[#This Row],[Potenza media oraria consumata normalizzata]]</f>
        <v>34.240307285718337</v>
      </c>
    </row>
    <row r="3974" x14ac:dyDescent="0.25">
      <c r="A3974" s="4">
        <v>43631.500200405091</v>
      </c>
      <c r="B3974">
        <v>1.247155207564774E-4</v>
      </c>
      <c r="C3974" s="9">
        <f>$E$4*Table154[[#This Row],[Potenza media oraria consumata normalizzata]]</f>
        <v>38.699226090734939</v>
      </c>
    </row>
    <row r="3975" x14ac:dyDescent="0.25">
      <c r="A3975" s="4">
        <v>43631.541867129628</v>
      </c>
      <c r="B3975">
        <v>1.1251683246916502E-4</v>
      </c>
      <c r="C3975" s="9">
        <f>$E$4*Table154[[#This Row],[Potenza media oraria consumata normalizzata]]</f>
        <v>34.913973115181903</v>
      </c>
    </row>
    <row r="3976" x14ac:dyDescent="0.25">
      <c r="A3976" s="4">
        <v>43631.583533854166</v>
      </c>
      <c r="B3976">
        <v>1.1652612603104326E-4</v>
      </c>
      <c r="C3976" s="9">
        <f>$E$4*Table154[[#This Row],[Potenza media oraria consumata normalizzata]]</f>
        <v>36.158056907432723</v>
      </c>
    </row>
    <row r="3977" x14ac:dyDescent="0.25">
      <c r="A3977" s="4">
        <v>43631.625200578703</v>
      </c>
      <c r="B3977">
        <v>1.1964320017961966E-4</v>
      </c>
      <c r="C3977" s="9">
        <f>$E$4*Table154[[#This Row],[Potenza media oraria consumata normalizzata]]</f>
        <v>37.125285015735983</v>
      </c>
    </row>
    <row r="3978" x14ac:dyDescent="0.25">
      <c r="A3978" s="4">
        <v>43631.66686730324</v>
      </c>
      <c r="B3978">
        <v>1.1136177891749982E-4</v>
      </c>
      <c r="C3978" s="9">
        <f>$E$4*Table154[[#This Row],[Potenza media oraria consumata normalizzata]]</f>
        <v>34.555559998100193</v>
      </c>
    </row>
    <row r="3979" x14ac:dyDescent="0.25">
      <c r="A3979" s="4">
        <v>43631.708534027777</v>
      </c>
      <c r="B3979">
        <v>1.5049463159033823E-4</v>
      </c>
      <c r="C3979" s="9">
        <f>$E$4*Table154[[#This Row],[Potenza media oraria consumata normalizzata]]</f>
        <v>46.698484182481955</v>
      </c>
    </row>
    <row r="3980" x14ac:dyDescent="0.25">
      <c r="A3980" s="4">
        <v>43631.750200752314</v>
      </c>
      <c r="B3980">
        <v>1.4790976824926387E-4</v>
      </c>
      <c r="C3980" s="9">
        <f>$E$4*Table154[[#This Row],[Potenza media oraria consumata normalizzata]]</f>
        <v>45.896401087746582</v>
      </c>
    </row>
    <row r="3981" x14ac:dyDescent="0.25">
      <c r="A3981" s="4">
        <v>43631.791867476852</v>
      </c>
      <c r="B3981">
        <v>1.7009286949704993E-4</v>
      </c>
      <c r="C3981" s="9">
        <f>$E$4*Table154[[#This Row],[Potenza media oraria consumata normalizzata]]</f>
        <v>52.779817404934597</v>
      </c>
    </row>
    <row r="3982" x14ac:dyDescent="0.25">
      <c r="A3982" s="4">
        <v>43631.833534201389</v>
      </c>
      <c r="B3982">
        <v>1.2027423426058788E-4</v>
      </c>
      <c r="C3982" s="9">
        <f>$E$4*Table154[[#This Row],[Potenza media oraria consumata normalizzata]]</f>
        <v>37.321094891060419</v>
      </c>
    </row>
    <row r="3983" x14ac:dyDescent="0.25">
      <c r="A3983" s="4">
        <v>43631.875200925926</v>
      </c>
      <c r="B3983">
        <v>1.1484015029484113E-4</v>
      </c>
      <c r="C3983" s="9">
        <f>$E$4*Table154[[#This Row],[Potenza media oraria consumata normalizzata]]</f>
        <v>35.634898636489204</v>
      </c>
    </row>
    <row r="3984" x14ac:dyDescent="0.25">
      <c r="A3984" s="4">
        <v>43631.916867650463</v>
      </c>
      <c r="B3984">
        <v>1.2816894562525625E-4</v>
      </c>
      <c r="C3984" s="9">
        <f>$E$4*Table154[[#This Row],[Potenza media oraria consumata normalizzata]]</f>
        <v>39.770823827517013</v>
      </c>
    </row>
    <row r="3985" x14ac:dyDescent="0.25">
      <c r="A3985" s="4">
        <v>43631.958534375</v>
      </c>
      <c r="B3985">
        <v>1.0365061627711545E-4</v>
      </c>
      <c r="C3985" s="9">
        <f>$E$4*Table154[[#This Row],[Potenza media oraria consumata normalizzata]]</f>
        <v>32.162786230788925</v>
      </c>
    </row>
    <row r="3986" x14ac:dyDescent="0.25">
      <c r="A3986" s="4">
        <v>43632.000201099538</v>
      </c>
      <c r="B3986">
        <v>9.6734737675600684E-5</v>
      </c>
      <c r="C3986" s="9">
        <f>$E$4*Table154[[#This Row],[Potenza media oraria consumata normalizzata]]</f>
        <v>30.016789100738894</v>
      </c>
    </row>
    <row r="3987" x14ac:dyDescent="0.25">
      <c r="A3987" s="4">
        <v>43632.041867824075</v>
      </c>
      <c r="B3987">
        <v>9.631023360072369E-5</v>
      </c>
      <c r="C3987" s="9">
        <f>$E$4*Table154[[#This Row],[Potenza media oraria consumata normalizzata]]</f>
        <v>29.885065486304562</v>
      </c>
    </row>
    <row r="3988" x14ac:dyDescent="0.25">
      <c r="A3988" s="4">
        <v>43632.083534548612</v>
      </c>
      <c r="B3988">
        <v>6.5758734707257845E-5</v>
      </c>
      <c r="C3988" s="9">
        <f>$E$4*Table154[[#This Row],[Potenza media oraria consumata normalizzata]]</f>
        <v>20.40493537966211</v>
      </c>
    </row>
    <row r="3989" x14ac:dyDescent="0.25">
      <c r="A3989" s="4">
        <v>43632.125201273149</v>
      </c>
      <c r="B3989">
        <v>8.3460217204573545E-5</v>
      </c>
      <c r="C3989" s="9">
        <f>$E$4*Table154[[#This Row],[Potenza media oraria consumata normalizzata]]</f>
        <v>25.89770539857917</v>
      </c>
    </row>
    <row r="3990" x14ac:dyDescent="0.25">
      <c r="A3990" s="4">
        <v>43632.166867997686</v>
      </c>
      <c r="B3990">
        <v>1.1136807838502012E-4</v>
      </c>
      <c r="C3990" s="9">
        <f>$E$4*Table154[[#This Row],[Potenza media oraria consumata normalizzata]]</f>
        <v>34.557514722871744</v>
      </c>
    </row>
    <row r="3991" x14ac:dyDescent="0.25">
      <c r="A3991" s="4">
        <v>43632.208534722224</v>
      </c>
      <c r="B3991">
        <v>9.6239046157181333E-5</v>
      </c>
      <c r="C3991" s="9">
        <f>$E$4*Table154[[#This Row],[Potenza media oraria consumata normalizzata]]</f>
        <v>29.862976022573367</v>
      </c>
    </row>
    <row r="3992" x14ac:dyDescent="0.25">
      <c r="A3992" s="4">
        <v>43632.250201446761</v>
      </c>
      <c r="B3992">
        <v>1.2047245008601691E-4</v>
      </c>
      <c r="C3992" s="9">
        <f>$E$4*Table154[[#This Row],[Potenza media oraria consumata normalizzata]]</f>
        <v>37.38260126169105</v>
      </c>
    </row>
    <row r="3993" x14ac:dyDescent="0.25">
      <c r="A3993" s="4">
        <v>43632.291868171298</v>
      </c>
      <c r="B3993">
        <v>1.0660643513608683E-4</v>
      </c>
      <c r="C3993" s="9">
        <f>$E$4*Table154[[#This Row],[Potenza media oraria consumata normalizzata]]</f>
        <v>33.079976822727744</v>
      </c>
    </row>
    <row r="3994" x14ac:dyDescent="0.25">
      <c r="A3994" s="4">
        <v>43632.333534895835</v>
      </c>
      <c r="B3994">
        <v>1.1836632534652096E-4</v>
      </c>
      <c r="C3994" s="9">
        <f>$E$4*Table154[[#This Row],[Potenza media oraria consumata normalizzata]]</f>
        <v>36.729070755025454</v>
      </c>
    </row>
    <row r="3995" x14ac:dyDescent="0.25">
      <c r="A3995" s="4">
        <v>43632.375201620373</v>
      </c>
      <c r="B3995">
        <v>1.043069861093828E-4</v>
      </c>
      <c r="C3995" s="9">
        <f>$E$4*Table154[[#This Row],[Potenza media oraria consumata normalizzata]]</f>
        <v>32.366457789741482</v>
      </c>
    </row>
    <row r="3996" x14ac:dyDescent="0.25">
      <c r="A3996" s="4">
        <v>43632.41686834491</v>
      </c>
      <c r="B3996">
        <v>1.0918517089801559E-4</v>
      </c>
      <c r="C3996" s="9">
        <f>$E$4*Table154[[#This Row],[Potenza media oraria consumata normalizzata]]</f>
        <v>33.880158529654238</v>
      </c>
    </row>
    <row r="3997" x14ac:dyDescent="0.25">
      <c r="A3997" s="4">
        <v>43632.458535069447</v>
      </c>
      <c r="B3997">
        <v>1.1683697006786001E-4</v>
      </c>
      <c r="C3997" s="9">
        <f>$E$4*Table154[[#This Row],[Potenza media oraria consumata normalizzata]]</f>
        <v>36.254511812056961</v>
      </c>
    </row>
    <row r="3998" x14ac:dyDescent="0.25">
      <c r="A3998" s="4">
        <v>43632.500201793984</v>
      </c>
      <c r="B3998">
        <v>1.0372937081470094E-4</v>
      </c>
      <c r="C3998" s="9">
        <f>$E$4*Table154[[#This Row],[Potenza media oraria consumata normalizzata]]</f>
        <v>32.187223763801697</v>
      </c>
    </row>
    <row r="3999" x14ac:dyDescent="0.25">
      <c r="A3999" s="4">
        <v>43632.541868518521</v>
      </c>
      <c r="B3999">
        <v>1.1112365582131269E-4</v>
      </c>
      <c r="C3999" s="9">
        <f>$E$4*Table154[[#This Row],[Potenza media oraria consumata normalizzata]]</f>
        <v>34.481670401353327</v>
      </c>
    </row>
    <row r="4000" x14ac:dyDescent="0.25">
      <c r="A4000" s="4">
        <v>43632.583535243059</v>
      </c>
      <c r="B4000">
        <v>1.0525341730124532E-4</v>
      </c>
      <c r="C4000" s="9">
        <f>$E$4*Table154[[#This Row],[Potenza media oraria consumata normalizzata]]</f>
        <v>32.660135388576421</v>
      </c>
    </row>
    <row r="4001" x14ac:dyDescent="0.25">
      <c r="A4001" s="4">
        <v>43632.625201967596</v>
      </c>
      <c r="B4001">
        <v>9.1722107113391914E-5</v>
      </c>
      <c r="C4001" s="9">
        <f>$E$4*Table154[[#This Row],[Potenza media oraria consumata normalizzata]]</f>
        <v>28.46136983728551</v>
      </c>
    </row>
    <row r="4002" x14ac:dyDescent="0.25">
      <c r="A4002" s="4">
        <v>43632.666868692133</v>
      </c>
      <c r="B4002">
        <v>1.2153334625242112E-4</v>
      </c>
      <c r="C4002" s="9">
        <f>$E$4*Table154[[#This Row],[Potenza media oraria consumata normalizzata]]</f>
        <v>37.711797342126275</v>
      </c>
    </row>
    <row r="4003" x14ac:dyDescent="0.25">
      <c r="A4003" s="4">
        <v>43632.70853541667</v>
      </c>
      <c r="B4003">
        <v>1.1387906612264402E-4</v>
      </c>
      <c r="C4003" s="9">
        <f>$E$4*Table154[[#This Row],[Potenza media oraria consumata normalizzata]]</f>
        <v>35.336674217856441</v>
      </c>
    </row>
    <row r="4004" x14ac:dyDescent="0.25">
      <c r="A4004" s="4">
        <v>43632.7502021412</v>
      </c>
      <c r="B4004">
        <v>1.9386537426802509E-4</v>
      </c>
      <c r="C4004" s="9">
        <f>$E$4*Table154[[#This Row],[Potenza media oraria consumata normalizzata]]</f>
        <v>60.156425635368187</v>
      </c>
    </row>
    <row r="4005" x14ac:dyDescent="0.25">
      <c r="A4005" s="4">
        <v>43632.791868865737</v>
      </c>
      <c r="B4005">
        <v>1.1699321456839044E-4</v>
      </c>
      <c r="C4005" s="9">
        <f>$E$4*Table154[[#This Row],[Potenza media oraria consumata normalizzata]]</f>
        <v>36.302994480571549</v>
      </c>
    </row>
    <row r="4006" x14ac:dyDescent="0.25">
      <c r="A4006" s="4">
        <v>43632.833535590275</v>
      </c>
      <c r="B4006">
        <v>9.3359508374327551E-5</v>
      </c>
      <c r="C4006" s="9">
        <f>$E$4*Table154[[#This Row],[Potenza media oraria consumata normalizzata]]</f>
        <v>28.969455448553838</v>
      </c>
    </row>
    <row r="4007" x14ac:dyDescent="0.25">
      <c r="A4007" s="4">
        <v>43632.875202314812</v>
      </c>
      <c r="B4007">
        <v>1.2298590069195073E-4</v>
      </c>
      <c r="C4007" s="9">
        <f>$E$4*Table154[[#This Row],[Potenza media oraria consumata normalizzata]]</f>
        <v>38.162524984712313</v>
      </c>
    </row>
    <row r="4008" x14ac:dyDescent="0.25">
      <c r="A4008" s="4">
        <v>43632.916869039349</v>
      </c>
      <c r="B4008">
        <v>9.9304923087064939E-5</v>
      </c>
      <c r="C4008" s="9">
        <f>$E$4*Table154[[#This Row],[Potenza media oraria consumata normalizzata]]</f>
        <v>30.81431763391625</v>
      </c>
    </row>
    <row r="4009" x14ac:dyDescent="0.25">
      <c r="A4009" s="4">
        <v>43632.958535763886</v>
      </c>
      <c r="B4009">
        <v>8.6642899662514098E-5</v>
      </c>
      <c r="C4009" s="9">
        <f>$E$4*Table154[[#This Row],[Potenza media oraria consumata normalizzata]]</f>
        <v>26.885291765278126</v>
      </c>
    </row>
    <row r="4010" x14ac:dyDescent="0.25">
      <c r="A4010" s="4">
        <v>43633.000202488423</v>
      </c>
      <c r="B4010">
        <v>7.7183920997551779E-5</v>
      </c>
      <c r="C4010" s="9">
        <f>$E$4*Table154[[#This Row],[Potenza media oraria consumata normalizzata]]</f>
        <v>23.950170685540318</v>
      </c>
    </row>
    <row r="4011" x14ac:dyDescent="0.25">
      <c r="A4011" s="4">
        <v>43633.041869212961</v>
      </c>
      <c r="B4011">
        <v>8.4524068859576101E-5</v>
      </c>
      <c r="C4011" s="9">
        <f>$E$4*Table154[[#This Row],[Potenza media oraria consumata normalizzata]]</f>
        <v>26.227818567126466</v>
      </c>
    </row>
    <row r="4012" x14ac:dyDescent="0.25">
      <c r="A4012" s="4">
        <v>43633.083535937498</v>
      </c>
      <c r="B4012">
        <v>8.2788109867895158E-5</v>
      </c>
      <c r="C4012" s="9">
        <f>$E$4*Table154[[#This Row],[Potenza media oraria consumata normalizzata]]</f>
        <v>25.689150492007869</v>
      </c>
    </row>
    <row r="4013" x14ac:dyDescent="0.25">
      <c r="A4013" s="4">
        <v>43633.125202662035</v>
      </c>
      <c r="B4013">
        <v>8.8170052787738473E-5</v>
      </c>
      <c r="C4013" s="9">
        <f>$E$4*Table154[[#This Row],[Potenza media oraria consumata normalizzata]]</f>
        <v>27.359167380035249</v>
      </c>
    </row>
    <row r="4014" x14ac:dyDescent="0.25">
      <c r="A4014" s="4">
        <v>43633.166869386572</v>
      </c>
      <c r="B4014">
        <v>1.0842870868797751E-4</v>
      </c>
      <c r="C4014" s="9">
        <f>$E$4*Table154[[#This Row],[Potenza media oraria consumata normalizzata]]</f>
        <v>33.64542830587942</v>
      </c>
    </row>
    <row r="4015" x14ac:dyDescent="0.25">
      <c r="A4015" s="4">
        <v>43633.208536111109</v>
      </c>
      <c r="B4015">
        <v>9.2343634230022701E-5</v>
      </c>
      <c r="C4015" s="9">
        <f>$E$4*Table154[[#This Row],[Potenza media oraria consumata normalizzata]]</f>
        <v>28.654229701576043</v>
      </c>
    </row>
    <row r="4016" x14ac:dyDescent="0.25">
      <c r="A4016" s="4">
        <v>43633.250202835647</v>
      </c>
      <c r="B4016">
        <v>1.2667698998384066E-4</v>
      </c>
      <c r="C4016" s="9">
        <f>$E$4*Table154[[#This Row],[Potenza media oraria consumata normalizzata]]</f>
        <v>39.307869991985761</v>
      </c>
    </row>
    <row r="4017" x14ac:dyDescent="0.25">
      <c r="A4017" s="4">
        <v>43633.291869560184</v>
      </c>
      <c r="B4017">
        <v>9.8980593432482615E-5</v>
      </c>
      <c r="C4017" s="9">
        <f>$E$4*Table154[[#This Row],[Potenza media oraria consumata normalizzata]]</f>
        <v>30.713678142099354</v>
      </c>
    </row>
    <row r="4018" x14ac:dyDescent="0.25">
      <c r="A4018" s="4">
        <v>43633.333536284721</v>
      </c>
      <c r="B4018">
        <v>1.1795536185754814E-4</v>
      </c>
      <c r="C4018" s="9">
        <f>$E$4*Table154[[#This Row],[Potenza media oraria consumata normalizzata]]</f>
        <v>36.601548784397188</v>
      </c>
    </row>
    <row r="4019" x14ac:dyDescent="0.25">
      <c r="A4019" s="4">
        <v>43633.375203009258</v>
      </c>
      <c r="B4019">
        <v>1.3369334289314446E-4</v>
      </c>
      <c r="C4019" s="9">
        <f>$E$4*Table154[[#This Row],[Potenza media oraria consumata normalizzata]]</f>
        <v>41.485044299742725</v>
      </c>
    </row>
    <row r="4020" x14ac:dyDescent="0.25">
      <c r="A4020" s="4">
        <v>43633.416869733795</v>
      </c>
      <c r="B4020">
        <v>1.3981515867334321E-4</v>
      </c>
      <c r="C4020" s="9">
        <f>$E$4*Table154[[#This Row],[Potenza media oraria consumata normalizzata]]</f>
        <v>43.384643736338397</v>
      </c>
    </row>
    <row r="4021" x14ac:dyDescent="0.25">
      <c r="A4021" s="4">
        <v>43633.458536458333</v>
      </c>
      <c r="B4021">
        <v>1.2359950497547404E-4</v>
      </c>
      <c r="C4021" s="9">
        <f>$E$4*Table154[[#This Row],[Potenza media oraria consumata normalizzata]]</f>
        <v>38.352926393889597</v>
      </c>
    </row>
    <row r="4022" x14ac:dyDescent="0.25">
      <c r="A4022" s="4">
        <v>43633.50020318287</v>
      </c>
      <c r="B4022">
        <v>1.3701226926433194E-4</v>
      </c>
      <c r="C4022" s="9">
        <f>$E$4*Table154[[#This Row],[Potenza media oraria consumata normalizzata]]</f>
        <v>42.514907152722202</v>
      </c>
    </row>
    <row r="4023" x14ac:dyDescent="0.25">
      <c r="A4023" s="4">
        <v>43633.541869907407</v>
      </c>
      <c r="B4023">
        <v>1.411807577230932E-4</v>
      </c>
      <c r="C4023" s="9">
        <f>$E$4*Table154[[#This Row],[Potenza media oraria consumata normalizzata]]</f>
        <v>43.80838912147582</v>
      </c>
    </row>
    <row r="4024" x14ac:dyDescent="0.25">
      <c r="A4024" s="4">
        <v>43633.583536631944</v>
      </c>
      <c r="B4024">
        <v>1.1413885266857309E-4</v>
      </c>
      <c r="C4024" s="9">
        <f>$E$4*Table154[[#This Row],[Potenza media oraria consumata normalizzata]]</f>
        <v>35.417285983058228</v>
      </c>
    </row>
    <row r="4025" x14ac:dyDescent="0.25">
      <c r="A4025" s="4">
        <v>43633.625203356482</v>
      </c>
      <c r="B4025">
        <v>1.104027158485925E-4</v>
      </c>
      <c r="C4025" s="9">
        <f>$E$4*Table154[[#This Row],[Potenza media oraria consumata normalizzata]]</f>
        <v>34.257962727818253</v>
      </c>
    </row>
    <row r="4026" x14ac:dyDescent="0.25">
      <c r="A4026" s="4">
        <v>43633.666870081019</v>
      </c>
      <c r="B4026">
        <v>1.1012320432225786E-4</v>
      </c>
      <c r="C4026" s="9">
        <f>$E$4*Table154[[#This Row],[Potenza media oraria consumata normalizzata]]</f>
        <v>34.171230301196616</v>
      </c>
    </row>
    <row r="4027" x14ac:dyDescent="0.25">
      <c r="A4027" s="4">
        <v>43633.708536805556</v>
      </c>
      <c r="B4027">
        <v>1.0984229674434878E-4</v>
      </c>
      <c r="C4027" s="9">
        <f>$E$4*Table154[[#This Row],[Potenza media oraria consumata normalizzata]]</f>
        <v>34.084064679771423</v>
      </c>
    </row>
    <row r="4028" x14ac:dyDescent="0.25">
      <c r="A4028" s="4">
        <v>43633.750203530093</v>
      </c>
      <c r="B4028">
        <v>1.6857538187422687E-4</v>
      </c>
      <c r="C4028" s="9">
        <f>$E$4*Table154[[#This Row],[Potenza media oraria consumata normalizzata]]</f>
        <v>52.308940995572598</v>
      </c>
    </row>
    <row r="4029" x14ac:dyDescent="0.25">
      <c r="A4029" s="4">
        <v>43633.79187025463</v>
      </c>
      <c r="B4029">
        <v>2.0544063927376309E-4</v>
      </c>
      <c r="C4029" s="9">
        <f>$E$4*Table154[[#This Row],[Potenza media oraria consumata normalizzata]]</f>
        <v>63.748230366648684</v>
      </c>
    </row>
    <row r="4030" x14ac:dyDescent="0.25">
      <c r="A4030" s="4">
        <v>43633.833536979168</v>
      </c>
      <c r="B4030">
        <v>1.3336941264868951E-4</v>
      </c>
      <c r="C4030" s="9">
        <f>$E$4*Table154[[#This Row],[Potenza media oraria consumata normalizzata]]</f>
        <v>41.384528744888357</v>
      </c>
    </row>
    <row r="4031" x14ac:dyDescent="0.25">
      <c r="A4031" s="4">
        <v>43633.875203703705</v>
      </c>
      <c r="B4031">
        <v>1.443413860168464E-4</v>
      </c>
      <c r="C4031" s="9">
        <f>$E$4*Table154[[#This Row],[Potenza media oraria consumata normalizzata]]</f>
        <v>44.789132081027439</v>
      </c>
    </row>
    <row r="4032" x14ac:dyDescent="0.25">
      <c r="A4032" s="4">
        <v>43633.916870428242</v>
      </c>
      <c r="B4032">
        <v>1.1711072893076798E-4</v>
      </c>
      <c r="C4032" s="9">
        <f>$E$4*Table154[[#This Row],[Potenza media oraria consumata normalizzata]]</f>
        <v>36.339459187217308</v>
      </c>
    </row>
    <row r="4033" x14ac:dyDescent="0.25">
      <c r="A4033" s="4">
        <v>43633.958537152779</v>
      </c>
      <c r="B4033">
        <v>1.0393530992167033E-4</v>
      </c>
      <c r="C4033" s="9">
        <f>$E$4*Table154[[#This Row],[Potenza media oraria consumata normalizzata]]</f>
        <v>32.251126668694305</v>
      </c>
    </row>
    <row r="4034" x14ac:dyDescent="0.25">
      <c r="A4034" s="4">
        <v>43634.000203877316</v>
      </c>
      <c r="B4034">
        <v>8.6601747338043399E-5</v>
      </c>
      <c r="C4034" s="9">
        <f>$E$4*Table154[[#This Row],[Potenza media oraria consumata normalizzata]]</f>
        <v>26.872522198994865</v>
      </c>
    </row>
    <row r="4035" x14ac:dyDescent="0.25">
      <c r="A4035" s="4">
        <v>43634.041870601854</v>
      </c>
      <c r="B4035">
        <v>8.410852689772127E-5</v>
      </c>
      <c r="C4035" s="9">
        <f>$E$4*Table154[[#This Row],[Potenza media oraria consumata normalizzata]]</f>
        <v>26.098875896362909</v>
      </c>
    </row>
    <row r="4036" x14ac:dyDescent="0.25">
      <c r="A4036" s="4">
        <v>43634.083537326391</v>
      </c>
      <c r="B4036">
        <v>7.6656289572158277E-5</v>
      </c>
      <c r="C4036" s="9">
        <f>$E$4*Table154[[#This Row],[Potenza media oraria consumata normalizzata]]</f>
        <v>23.786446654240713</v>
      </c>
    </row>
    <row r="4037" x14ac:dyDescent="0.25">
      <c r="A4037" s="4">
        <v>43634.125204050928</v>
      </c>
      <c r="B4037">
        <v>8.4919542955860236E-5</v>
      </c>
      <c r="C4037" s="9">
        <f>$E$4*Table154[[#This Row],[Potenza media oraria consumata normalizzata]]</f>
        <v>26.350534179203432</v>
      </c>
    </row>
    <row r="4038" x14ac:dyDescent="0.25">
      <c r="A4038" s="4">
        <v>43634.166870775465</v>
      </c>
      <c r="B4038">
        <v>1.0074470109376893E-4</v>
      </c>
      <c r="C4038" s="9">
        <f>$E$4*Table154[[#This Row],[Potenza media oraria consumata normalizzata]]</f>
        <v>31.261080749396498</v>
      </c>
    </row>
    <row r="4039" x14ac:dyDescent="0.25">
      <c r="A4039" s="4">
        <v>43634.208537500002</v>
      </c>
      <c r="B4039">
        <v>1.3497804738547402E-4</v>
      </c>
      <c r="C4039" s="9">
        <f>$E$4*Table154[[#This Row],[Potenza media oraria consumata normalizzata]]</f>
        <v>41.883688103712586</v>
      </c>
    </row>
    <row r="4040" x14ac:dyDescent="0.25">
      <c r="A4040" s="4">
        <v>43634.25020422454</v>
      </c>
      <c r="B4040">
        <v>1.0555835460298815E-4</v>
      </c>
      <c r="C4040" s="9">
        <f>$E$4*Table154[[#This Row],[Potenza media oraria consumata normalizzata]]</f>
        <v>32.754757433307219</v>
      </c>
    </row>
    <row r="4041" x14ac:dyDescent="0.25">
      <c r="A4041" s="4">
        <v>43634.291870949077</v>
      </c>
      <c r="B4041">
        <v>1.1752783136298594E-4</v>
      </c>
      <c r="C4041" s="9">
        <f>$E$4*Table154[[#This Row],[Potenza media oraria consumata normalizzata]]</f>
        <v>36.468886071934541</v>
      </c>
    </row>
    <row r="4042" x14ac:dyDescent="0.25">
      <c r="A4042" s="4">
        <v>43634.333537673614</v>
      </c>
      <c r="B4042">
        <v>1.2427278801754448E-4</v>
      </c>
      <c r="C4042" s="9">
        <f>$E$4*Table154[[#This Row],[Potenza media oraria consumata normalizzata]]</f>
        <v>38.561846121844049</v>
      </c>
    </row>
    <row r="4043" x14ac:dyDescent="0.25">
      <c r="A4043" s="4">
        <v>43634.375204398151</v>
      </c>
      <c r="B4043">
        <v>1.0777401063412254E-4</v>
      </c>
      <c r="C4043" s="9">
        <f>$E$4*Table154[[#This Row],[Potenza media oraria consumata normalizzata]]</f>
        <v>33.442275499768229</v>
      </c>
    </row>
    <row r="4044" x14ac:dyDescent="0.25">
      <c r="A4044" s="4">
        <v>43634.416871122688</v>
      </c>
      <c r="B4044">
        <v>1.2522589754411999E-4</v>
      </c>
      <c r="C4044" s="9">
        <f>$E$4*Table154[[#This Row],[Potenza media oraria consumata normalizzata]]</f>
        <v>38.857596007940437</v>
      </c>
    </row>
    <row r="4045" x14ac:dyDescent="0.25">
      <c r="A4045" s="4">
        <v>43634.458537847226</v>
      </c>
      <c r="B4045">
        <v>1.2211475043348672E-4</v>
      </c>
      <c r="C4045" s="9">
        <f>$E$4*Table154[[#This Row],[Potenza media oraria consumata normalizzata]]</f>
        <v>37.89220705951093</v>
      </c>
    </row>
    <row r="4046" x14ac:dyDescent="0.25">
      <c r="A4046" s="4">
        <v>43634.500204571763</v>
      </c>
      <c r="B4046">
        <v>1.1163723611906765E-4</v>
      </c>
      <c r="C4046" s="9">
        <f>$E$4*Table154[[#This Row],[Potenza media oraria consumata normalizzata]]</f>
        <v>34.641034367746691</v>
      </c>
    </row>
    <row r="4047" x14ac:dyDescent="0.25">
      <c r="A4047" s="4">
        <v>43634.541871296293</v>
      </c>
      <c r="B4047">
        <v>1.1405690624602861E-4</v>
      </c>
      <c r="C4047" s="9">
        <f>$E$4*Table154[[#This Row],[Potenza media oraria consumata normalizzata]]</f>
        <v>35.391858008142677</v>
      </c>
    </row>
    <row r="4048" x14ac:dyDescent="0.25">
      <c r="A4048" s="4">
        <v>43634.58353802083</v>
      </c>
      <c r="B4048">
        <v>9.7310956034219172E-5</v>
      </c>
      <c r="C4048" s="9">
        <f>$E$4*Table154[[#This Row],[Potenza media oraria consumata normalizzata]]</f>
        <v>30.195589657418211</v>
      </c>
    </row>
    <row r="4049" x14ac:dyDescent="0.25">
      <c r="A4049" s="4">
        <v>43634.625204745367</v>
      </c>
      <c r="B4049">
        <v>9.7828197270375558E-5</v>
      </c>
      <c r="C4049" s="9">
        <f>$E$4*Table154[[#This Row],[Potenza media oraria consumata normalizzata]]</f>
        <v>30.356089612997536</v>
      </c>
    </row>
    <row r="4050" x14ac:dyDescent="0.25">
      <c r="A4050" s="4">
        <v>43634.666871469904</v>
      </c>
      <c r="B4050">
        <v>1.1135384778946189E-4</v>
      </c>
      <c r="C4050" s="9">
        <f>$E$4*Table154[[#This Row],[Potenza media oraria consumata normalizzata]]</f>
        <v>34.553098969070021</v>
      </c>
    </row>
    <row r="4051" x14ac:dyDescent="0.25">
      <c r="A4051" s="4">
        <v>43634.708538194442</v>
      </c>
      <c r="B4051">
        <v>1.3996191242960138E-4</v>
      </c>
      <c r="C4051" s="9">
        <f>$E$4*Table154[[#This Row],[Potenza media oraria consumata normalizzata]]</f>
        <v>43.430181426905307</v>
      </c>
    </row>
    <row r="4052" x14ac:dyDescent="0.25">
      <c r="A4052" s="4">
        <v>43634.750204918979</v>
      </c>
      <c r="B4052">
        <v>1.7002792893112343E-4</v>
      </c>
      <c r="C4052" s="9">
        <f>$E$4*Table154[[#This Row],[Potenza media oraria consumata normalizzata]]</f>
        <v>52.759666347327602</v>
      </c>
    </row>
    <row r="4053" x14ac:dyDescent="0.25">
      <c r="A4053" s="4">
        <v>43634.791871643516</v>
      </c>
      <c r="B4053">
        <v>1.6815468889664321E-4</v>
      </c>
      <c r="C4053" s="9">
        <f>$E$4*Table154[[#This Row],[Potenza media oraria consumata normalizzata]]</f>
        <v>52.17839996462839</v>
      </c>
    </row>
    <row r="4054" x14ac:dyDescent="0.25">
      <c r="A4054" s="4">
        <v>43634.833538368053</v>
      </c>
      <c r="B4054">
        <v>1.3266012882976572E-4</v>
      </c>
      <c r="C4054" s="9">
        <f>$E$4*Table154[[#This Row],[Potenza media oraria consumata normalizzata]]</f>
        <v>41.164437975876304</v>
      </c>
    </row>
    <row r="4055" x14ac:dyDescent="0.25">
      <c r="A4055" s="4">
        <v>43634.87520509259</v>
      </c>
      <c r="B4055">
        <v>1.3026795403620176E-4</v>
      </c>
      <c r="C4055" s="9">
        <f>$E$4*Table154[[#This Row],[Potenza media oraria consumata normalizzata]]</f>
        <v>40.422146137433401</v>
      </c>
    </row>
    <row r="4056" x14ac:dyDescent="0.25">
      <c r="A4056" s="4">
        <v>43634.916871817128</v>
      </c>
      <c r="B4056">
        <v>1.2227753079613733E-4</v>
      </c>
      <c r="C4056" s="9">
        <f>$E$4*Table154[[#This Row],[Potenza media oraria consumata normalizzata]]</f>
        <v>37.942717806041415</v>
      </c>
    </row>
    <row r="4057" x14ac:dyDescent="0.25">
      <c r="A4057" s="4">
        <v>43634.958538541665</v>
      </c>
      <c r="B4057">
        <v>8.5036089990824353E-5</v>
      </c>
      <c r="C4057" s="9">
        <f>$E$4*Table154[[#This Row],[Potenza media oraria consumata normalizzata]]</f>
        <v>26.386698724152797</v>
      </c>
    </row>
    <row r="4058" x14ac:dyDescent="0.25">
      <c r="A4058" s="4">
        <v>43635.000205266202</v>
      </c>
      <c r="B4058">
        <v>8.9031139461330622E-5</v>
      </c>
      <c r="C4058" s="9">
        <f>$E$4*Table154[[#This Row],[Potenza media oraria consumata normalizzata]]</f>
        <v>27.626362574850891</v>
      </c>
    </row>
    <row r="4059" x14ac:dyDescent="0.25">
      <c r="A4059" s="4">
        <v>43635.041871990739</v>
      </c>
      <c r="B4059">
        <v>8.1789509396524269E-5</v>
      </c>
      <c r="C4059" s="9">
        <f>$E$4*Table154[[#This Row],[Potenza media oraria consumata normalizzata]]</f>
        <v>25.379284765741481</v>
      </c>
    </row>
    <row r="4060" x14ac:dyDescent="0.25">
      <c r="A4060" s="4">
        <v>43635.083538715277</v>
      </c>
      <c r="B4060">
        <v>8.9398991462777275E-5</v>
      </c>
      <c r="C4060" s="9">
        <f>$E$4*Table154[[#This Row],[Potenza media oraria consumata normalizzata]]</f>
        <v>27.74050705089979</v>
      </c>
    </row>
    <row r="4061" x14ac:dyDescent="0.25">
      <c r="A4061" s="4">
        <v>43635.125205439814</v>
      </c>
      <c r="B4061">
        <v>8.5961966433419727E-5</v>
      </c>
      <c r="C4061" s="9">
        <f>$E$4*Table154[[#This Row],[Potenza media oraria consumata normalizzata]]</f>
        <v>26.673998184290141</v>
      </c>
    </row>
    <row r="4062" x14ac:dyDescent="0.25">
      <c r="A4062" s="4">
        <v>43635.166872164351</v>
      </c>
      <c r="B4062">
        <v>9.0774665780730645E-5</v>
      </c>
      <c r="C4062" s="9">
        <f>$E$4*Table154[[#This Row],[Potenza media oraria consumata normalizzata]]</f>
        <v>28.167378791760719</v>
      </c>
    </row>
    <row r="4063" x14ac:dyDescent="0.25">
      <c r="A4063" s="4">
        <v>43635.208538888888</v>
      </c>
      <c r="B4063">
        <v>1.0393588847673183E-4</v>
      </c>
      <c r="C4063" s="9">
        <f>$E$4*Table154[[#This Row],[Potenza media oraria consumata normalizzata]]</f>
        <v>32.251306194329885</v>
      </c>
    </row>
    <row r="4064" x14ac:dyDescent="0.25">
      <c r="A4064" s="4">
        <v>43635.250205613425</v>
      </c>
      <c r="B4064">
        <v>1.1985833620174205E-4</v>
      </c>
      <c r="C4064" s="9">
        <f>$E$4*Table154[[#This Row],[Potenza media oraria consumata normalizzata]]</f>
        <v>37.192041723400557</v>
      </c>
    </row>
    <row r="4065" x14ac:dyDescent="0.25">
      <c r="A4065" s="4">
        <v>43635.291872337963</v>
      </c>
      <c r="B4065">
        <v>1.2019306986400688E-4</v>
      </c>
      <c r="C4065" s="9">
        <f>$E$4*Table154[[#This Row],[Potenza media oraria consumata normalizzata]]</f>
        <v>37.295909578801336</v>
      </c>
    </row>
    <row r="4066" x14ac:dyDescent="0.25">
      <c r="A4066" s="4">
        <v>43635.3335390625</v>
      </c>
      <c r="B4066">
        <v>1.2637904155183579E-4</v>
      </c>
      <c r="C4066" s="9">
        <f>$E$4*Table154[[#This Row],[Potenza media oraria consumata normalizzata]]</f>
        <v>39.215416593534648</v>
      </c>
    </row>
    <row r="4067" x14ac:dyDescent="0.25">
      <c r="A4067" s="4">
        <v>43635.375205787037</v>
      </c>
      <c r="B4067">
        <v>1.0160573866613478E-4</v>
      </c>
      <c r="C4067" s="9">
        <f>$E$4*Table154[[#This Row],[Potenza media oraria consumata normalizzata]]</f>
        <v>31.528260708101623</v>
      </c>
    </row>
    <row r="4068" x14ac:dyDescent="0.25">
      <c r="A4068" s="4">
        <v>43635.416872511574</v>
      </c>
      <c r="B4068">
        <v>9.5497626658760891E-5</v>
      </c>
      <c r="C4068" s="9">
        <f>$E$4*Table154[[#This Row],[Potenza media oraria consumata normalizzata]]</f>
        <v>29.632913552213505</v>
      </c>
    </row>
    <row r="4069" x14ac:dyDescent="0.25">
      <c r="A4069" s="4">
        <v>43635.458539236111</v>
      </c>
      <c r="B4069">
        <v>1.1477132332967933E-4</v>
      </c>
      <c r="C4069" s="9">
        <f>$E$4*Table154[[#This Row],[Potenza media oraria consumata normalizzata]]</f>
        <v>35.613541629199496</v>
      </c>
    </row>
    <row r="4070" x14ac:dyDescent="0.25">
      <c r="A4070" s="4">
        <v>43635.500205960649</v>
      </c>
      <c r="B4070">
        <v>1.4922293596091111E-4</v>
      </c>
      <c r="C4070" s="9">
        <f>$E$4*Table154[[#This Row],[Potenza media oraria consumata normalizzata]]</f>
        <v>46.303877028670719</v>
      </c>
    </row>
    <row r="4071" x14ac:dyDescent="0.25">
      <c r="A4071" s="4">
        <v>43635.541872685186</v>
      </c>
      <c r="B4071">
        <v>1.2230507039529432E-4</v>
      </c>
      <c r="C4071" s="9">
        <f>$E$4*Table154[[#This Row],[Potenza media oraria consumata normalizzata]]</f>
        <v>37.951263343659825</v>
      </c>
    </row>
    <row r="4072" x14ac:dyDescent="0.25">
      <c r="A4072" s="4">
        <v>43635.583539409723</v>
      </c>
      <c r="B4072">
        <v>1.0186348964024416E-4</v>
      </c>
      <c r="C4072" s="9">
        <f>$E$4*Table154[[#This Row],[Potenza media oraria consumata normalizzata]]</f>
        <v>31.608240835367763</v>
      </c>
    </row>
    <row r="4073" x14ac:dyDescent="0.25">
      <c r="A4073" s="4">
        <v>43635.62520613426</v>
      </c>
      <c r="B4073">
        <v>1.1938048254125484E-4</v>
      </c>
      <c r="C4073" s="9">
        <f>$E$4*Table154[[#This Row],[Potenza media oraria consumata normalizzata]]</f>
        <v>37.043763732551376</v>
      </c>
    </row>
    <row r="4074" x14ac:dyDescent="0.25">
      <c r="A4074" s="4">
        <v>43635.666872858797</v>
      </c>
      <c r="B4074">
        <v>1.4135756700523903E-4</v>
      </c>
      <c r="C4074" s="9">
        <f>$E$4*Table154[[#This Row],[Potenza media oraria consumata normalizzata]]</f>
        <v>43.86325304172567</v>
      </c>
    </row>
    <row r="4075" x14ac:dyDescent="0.25">
      <c r="A4075" s="4">
        <v>43635.708539583335</v>
      </c>
      <c r="B4075">
        <v>9.8694782561198108E-5</v>
      </c>
      <c r="C4075" s="9">
        <f>$E$4*Table154[[#This Row],[Potenza media oraria consumata normalizzata]]</f>
        <v>30.624991028739775</v>
      </c>
    </row>
    <row r="4076" x14ac:dyDescent="0.25">
      <c r="A4076" s="4">
        <v>43635.750206307872</v>
      </c>
      <c r="B4076">
        <v>1.6612149775802767E-4</v>
      </c>
      <c r="C4076" s="9">
        <f>$E$4*Table154[[#This Row],[Potenza media oraria consumata normalizzata]]</f>
        <v>51.547500754315983</v>
      </c>
    </row>
    <row r="4077" x14ac:dyDescent="0.25">
      <c r="A4077" s="4">
        <v>43635.791873032409</v>
      </c>
      <c r="B4077">
        <v>1.7970323205251042E-4</v>
      </c>
      <c r="C4077" s="9">
        <f>$E$4*Table154[[#This Row],[Potenza media oraria consumata normalizzata]]</f>
        <v>55.761912905893986</v>
      </c>
    </row>
    <row r="4078" x14ac:dyDescent="0.25">
      <c r="A4078" s="4">
        <v>43635.833539756946</v>
      </c>
      <c r="B4078">
        <v>1.6128450372979977E-4</v>
      </c>
      <c r="C4078" s="9">
        <f>$E$4*Table154[[#This Row],[Potenza media oraria consumata normalizzata]]</f>
        <v>50.046581507356869</v>
      </c>
    </row>
    <row r="4079" x14ac:dyDescent="0.25">
      <c r="A4079" s="4">
        <v>43635.875206481483</v>
      </c>
      <c r="B4079">
        <v>1.3246877744459219E-4</v>
      </c>
      <c r="C4079" s="9">
        <f>$E$4*Table154[[#This Row],[Potenza media oraria consumata normalizzata]]</f>
        <v>41.105061641056956</v>
      </c>
    </row>
    <row r="4080" x14ac:dyDescent="0.25">
      <c r="A4080" s="4">
        <v>43635.916873206021</v>
      </c>
      <c r="B4080">
        <v>1.0964947102657185E-4</v>
      </c>
      <c r="C4080" s="9">
        <f>$E$4*Table154[[#This Row],[Potenza media oraria consumata normalizzata]]</f>
        <v>34.024230859545249</v>
      </c>
    </row>
    <row r="4081" x14ac:dyDescent="0.25">
      <c r="A4081" s="4">
        <v>43635.958539930558</v>
      </c>
      <c r="B4081">
        <v>1.0887013555774543E-4</v>
      </c>
      <c r="C4081" s="9">
        <f>$E$4*Table154[[#This Row],[Potenza media oraria consumata normalizzata]]</f>
        <v>33.78240306356841</v>
      </c>
    </row>
    <row r="4082" x14ac:dyDescent="0.25">
      <c r="A4082" s="4">
        <v>43636.000206655095</v>
      </c>
      <c r="B4082">
        <v>6.862362959772054E-5</v>
      </c>
      <c r="C4082" s="9">
        <f>$E$4*Table154[[#This Row],[Potenza media oraria consumata normalizzata]]</f>
        <v>21.293912264172683</v>
      </c>
    </row>
    <row r="4083" x14ac:dyDescent="0.25">
      <c r="A4083" s="4">
        <v>43636.041873379632</v>
      </c>
      <c r="B4083">
        <v>8.3376153474216621E-5</v>
      </c>
      <c r="C4083" s="9">
        <f>$E$4*Table154[[#This Row],[Potenza media oraria consumata normalizzata]]</f>
        <v>25.871620423049418</v>
      </c>
    </row>
    <row r="4084" x14ac:dyDescent="0.25">
      <c r="A4084" s="4">
        <v>43636.08354010417</v>
      </c>
      <c r="B4084">
        <v>8.3662090003051845E-5</v>
      </c>
      <c r="C4084" s="9">
        <f>$E$4*Table154[[#This Row],[Potenza media oraria consumata normalizzata]]</f>
        <v>25.960346527946989</v>
      </c>
    </row>
    <row r="4085" x14ac:dyDescent="0.25">
      <c r="A4085" s="4">
        <v>43636.125206828707</v>
      </c>
      <c r="B4085">
        <v>7.2905880892949697E-5</v>
      </c>
      <c r="C4085" s="9">
        <f>$E$4*Table154[[#This Row],[Potenza media oraria consumata normalizzata]]</f>
        <v>22.622694841082289</v>
      </c>
    </row>
    <row r="4086" x14ac:dyDescent="0.25">
      <c r="A4086" s="4">
        <v>43636.166873553244</v>
      </c>
      <c r="B4086">
        <v>8.4626600622752759E-5</v>
      </c>
      <c r="C4086" s="9">
        <f>$E$4*Table154[[#This Row],[Potenza media oraria consumata normalizzata]]</f>
        <v>26.25963417324018</v>
      </c>
    </row>
    <row r="4087" x14ac:dyDescent="0.25">
      <c r="A4087" s="4">
        <v>43636.208540277781</v>
      </c>
      <c r="B4087">
        <v>1.1310626859333808E-4</v>
      </c>
      <c r="C4087" s="9">
        <f>$E$4*Table154[[#This Row],[Potenza media oraria consumata normalizzata]]</f>
        <v>35.096875144512808</v>
      </c>
    </row>
    <row r="4088" x14ac:dyDescent="0.25">
      <c r="A4088" s="4">
        <v>43636.250207002318</v>
      </c>
      <c r="B4088">
        <v>1.0889429389079216E-4</v>
      </c>
      <c r="C4088" s="9">
        <f>$E$4*Table154[[#This Row],[Potenza media oraria consumata normalizzata]]</f>
        <v>33.789899394312805</v>
      </c>
    </row>
    <row r="4089" x14ac:dyDescent="0.25">
      <c r="A4089" s="4">
        <v>43636.291873726848</v>
      </c>
      <c r="B4089">
        <v>1.1475726817728237E-4</v>
      </c>
      <c r="C4089" s="9">
        <f>$E$4*Table154[[#This Row],[Potenza media oraria consumata normalizzata]]</f>
        <v>35.609180315410718</v>
      </c>
    </row>
    <row r="4090" x14ac:dyDescent="0.25">
      <c r="A4090" s="4">
        <v>43636.333540451385</v>
      </c>
      <c r="B4090">
        <v>1.1151713674276995E-4</v>
      </c>
      <c r="C4090" s="9">
        <f>$E$4*Table154[[#This Row],[Potenza media oraria consumata normalizzata]]</f>
        <v>34.603767531281513</v>
      </c>
    </row>
    <row r="4091" x14ac:dyDescent="0.25">
      <c r="A4091" s="4">
        <v>43636.375207175923</v>
      </c>
      <c r="B4091">
        <v>1.0817835422457646E-4</v>
      </c>
      <c r="C4091" s="9">
        <f>$E$4*Table154[[#This Row],[Potenza media oraria consumata normalizzata]]</f>
        <v>33.567743315886077</v>
      </c>
    </row>
    <row r="4092" x14ac:dyDescent="0.25">
      <c r="A4092" s="4">
        <v>43636.41687390046</v>
      </c>
      <c r="B4092">
        <v>1.271532815576887E-4</v>
      </c>
      <c r="C4092" s="9">
        <f>$E$4*Table154[[#This Row],[Potenza media oraria consumata normalizzata]]</f>
        <v>39.455663267350801</v>
      </c>
    </row>
    <row r="4093" x14ac:dyDescent="0.25">
      <c r="A4093" s="4">
        <v>43636.458540624997</v>
      </c>
      <c r="B4093">
        <v>1.1349051906440513E-4</v>
      </c>
      <c r="C4093" s="9">
        <f>$E$4*Table154[[#This Row],[Potenza media oraria consumata normalizzata]]</f>
        <v>35.216108065684914</v>
      </c>
    </row>
    <row r="4094" x14ac:dyDescent="0.25">
      <c r="A4094" s="4">
        <v>43636.500207349534</v>
      </c>
      <c r="B4094">
        <v>9.5408499909934837E-5</v>
      </c>
      <c r="C4094" s="9">
        <f>$E$4*Table154[[#This Row],[Potenza media oraria consumata normalizzata]]</f>
        <v>29.605257522052781</v>
      </c>
    </row>
    <row r="4095" x14ac:dyDescent="0.25">
      <c r="A4095" s="4">
        <v>43636.541874074072</v>
      </c>
      <c r="B4095">
        <v>9.028270932320228E-5</v>
      </c>
      <c r="C4095" s="9">
        <f>$E$4*Table154[[#This Row],[Potenza media oraria consumata normalizzata]]</f>
        <v>28.014724702989668</v>
      </c>
    </row>
    <row r="4096" x14ac:dyDescent="0.25">
      <c r="A4096" s="4">
        <v>43636.583540798609</v>
      </c>
      <c r="B4096">
        <v>1.0183694333576799E-4</v>
      </c>
      <c r="C4096" s="9">
        <f>$E$4*Table154[[#This Row],[Potenza media oraria consumata normalizzata]]</f>
        <v>31.600003517088805</v>
      </c>
    </row>
    <row r="4097" x14ac:dyDescent="0.25">
      <c r="A4097" s="4">
        <v>43636.625207523146</v>
      </c>
      <c r="B4097">
        <v>8.7658887271747197E-5</v>
      </c>
      <c r="C4097" s="9">
        <f>$E$4*Table154[[#This Row],[Potenza media oraria consumata normalizzata]]</f>
        <v>27.200552720423154</v>
      </c>
    </row>
    <row r="4098" x14ac:dyDescent="0.25">
      <c r="A4098" s="4">
        <v>43636.666874247683</v>
      </c>
      <c r="B4098">
        <v>1.0303566550546124E-4</v>
      </c>
      <c r="C4098" s="9">
        <f>$E$4*Table154[[#This Row],[Potenza media oraria consumata normalizzata]]</f>
        <v>31.97196700634462</v>
      </c>
    </row>
    <row r="4099" x14ac:dyDescent="0.25">
      <c r="A4099" s="4">
        <v>43636.70854097222</v>
      </c>
      <c r="B4099">
        <v>1.1462955937559741E-4</v>
      </c>
      <c r="C4099" s="9">
        <f>$E$4*Table154[[#This Row],[Potenza media oraria consumata normalizzata]]</f>
        <v>35.569552274247876</v>
      </c>
    </row>
    <row r="4100" x14ac:dyDescent="0.25">
      <c r="A4100" s="4">
        <v>43636.750207696758</v>
      </c>
      <c r="B4100">
        <v>1.6622963531121861E-4</v>
      </c>
      <c r="C4100" s="9">
        <f>$E$4*Table154[[#This Row],[Potenza media oraria consumata normalizzata]]</f>
        <v>51.581055837071133</v>
      </c>
    </row>
    <row r="4101" x14ac:dyDescent="0.25">
      <c r="A4101" s="4">
        <v>43636.791874421295</v>
      </c>
      <c r="B4101">
        <v>1.7529743646560179E-4</v>
      </c>
      <c r="C4101" s="9">
        <f>$E$4*Table154[[#This Row],[Potenza media oraria consumata normalizzata]]</f>
        <v>54.394794535276233</v>
      </c>
    </row>
    <row r="4102" x14ac:dyDescent="0.25">
      <c r="A4102" s="4">
        <v>43636.833541145832</v>
      </c>
      <c r="B4102">
        <v>1.206149887305586E-4</v>
      </c>
      <c r="C4102" s="9">
        <f>$E$4*Table154[[#This Row],[Potenza media oraria consumata normalizzata]]</f>
        <v>37.426831003092332</v>
      </c>
    </row>
    <row r="4103" x14ac:dyDescent="0.25">
      <c r="A4103" s="4">
        <v>43636.875207870369</v>
      </c>
      <c r="B4103">
        <v>1.282538976078234E-4</v>
      </c>
      <c r="C4103" s="9">
        <f>$E$4*Table154[[#This Row],[Potenza media oraria consumata normalizzata]]</f>
        <v>39.797184427707599</v>
      </c>
    </row>
    <row r="4104" x14ac:dyDescent="0.25">
      <c r="A4104" s="4">
        <v>43636.916874594906</v>
      </c>
      <c r="B4104">
        <v>9.4685030391927289E-5</v>
      </c>
      <c r="C4104" s="9">
        <f>$E$4*Table154[[#This Row],[Potenza media oraria consumata normalizzata]]</f>
        <v>29.380764930615037</v>
      </c>
    </row>
    <row r="4105" x14ac:dyDescent="0.25">
      <c r="A4105" s="4">
        <v>43636.958541319444</v>
      </c>
      <c r="B4105">
        <v>9.3054915532493968E-5</v>
      </c>
      <c r="C4105" s="9">
        <f>$E$4*Table154[[#This Row],[Potenza media oraria consumata normalizzata]]</f>
        <v>28.874940289732876</v>
      </c>
    </row>
    <row r="4106" x14ac:dyDescent="0.25">
      <c r="A4106" s="4">
        <v>43637.000208043981</v>
      </c>
      <c r="B4106">
        <v>8.8848821187387797E-5</v>
      </c>
      <c r="C4106" s="9">
        <f>$E$4*Table154[[#This Row],[Potenza media oraria consumata normalizzata]]</f>
        <v>27.569789214446434</v>
      </c>
    </row>
    <row r="4107" x14ac:dyDescent="0.25">
      <c r="A4107" s="4">
        <v>43637.041874768518</v>
      </c>
      <c r="B4107">
        <v>8.6507046252235891E-5</v>
      </c>
      <c r="C4107" s="9">
        <f>$E$4*Table154[[#This Row],[Potenza media oraria consumata normalizzata]]</f>
        <v>26.843136452068798</v>
      </c>
    </row>
    <row r="4108" x14ac:dyDescent="0.25">
      <c r="A4108" s="4">
        <v>43637.083541493055</v>
      </c>
      <c r="B4108">
        <v>8.7004313213015971E-5</v>
      </c>
      <c r="C4108" s="9">
        <f>$E$4*Table154[[#This Row],[Potenza media oraria consumata normalizzata]]</f>
        <v>26.997438389998855</v>
      </c>
    </row>
    <row r="4109" x14ac:dyDescent="0.25">
      <c r="A4109" s="4">
        <v>43637.125208217592</v>
      </c>
      <c r="B4109">
        <v>9.2911133677521044E-5</v>
      </c>
      <c r="C4109" s="9">
        <f>$E$4*Table154[[#This Row],[Potenza media oraria consumata normalizzata]]</f>
        <v>28.830324780134781</v>
      </c>
    </row>
    <row r="4110" x14ac:dyDescent="0.25">
      <c r="A4110" s="4">
        <v>43637.16687494213</v>
      </c>
      <c r="B4110">
        <v>7.9675901985099565E-5</v>
      </c>
      <c r="C4110" s="9">
        <f>$E$4*Table154[[#This Row],[Potenza media oraria consumata normalizzata]]</f>
        <v>24.723432385976395</v>
      </c>
    </row>
    <row r="4111" x14ac:dyDescent="0.25">
      <c r="A4111" s="4">
        <v>43637.208541666667</v>
      </c>
      <c r="B4111">
        <v>1.105782020625053E-4</v>
      </c>
      <c r="C4111" s="9">
        <f>$E$4*Table154[[#This Row],[Potenza media oraria consumata normalizzata]]</f>
        <v>34.312416099995396</v>
      </c>
    </row>
    <row r="4112" x14ac:dyDescent="0.25">
      <c r="A4112" s="4">
        <v>43637.250208391204</v>
      </c>
      <c r="B4112">
        <v>1.298597534711659E-4</v>
      </c>
      <c r="C4112" s="9">
        <f>$E$4*Table154[[#This Row],[Potenza media oraria consumata normalizzata]]</f>
        <v>40.295481502102781</v>
      </c>
    </row>
    <row r="4113" x14ac:dyDescent="0.25">
      <c r="A4113" s="4">
        <v>43637.291875115741</v>
      </c>
      <c r="B4113">
        <v>1.1277571205731019E-4</v>
      </c>
      <c r="C4113" s="9">
        <f>$E$4*Table154[[#This Row],[Potenza media oraria consumata normalizzata]]</f>
        <v>34.994303451383352</v>
      </c>
    </row>
    <row r="4114" x14ac:dyDescent="0.25">
      <c r="A4114" s="4">
        <v>43637.333541840278</v>
      </c>
      <c r="B4114">
        <v>1.1555611844414561E-4</v>
      </c>
      <c r="C4114" s="9">
        <f>$E$4*Table154[[#This Row],[Potenza media oraria consumata normalizzata]]</f>
        <v>35.857063553218381</v>
      </c>
    </row>
    <row r="4115" x14ac:dyDescent="0.25">
      <c r="A4115" s="4">
        <v>43637.375208564816</v>
      </c>
      <c r="B4115">
        <v>1.1249394706047549E-4</v>
      </c>
      <c r="C4115" s="9">
        <f>$E$4*Table154[[#This Row],[Potenza media oraria consumata normalizzata]]</f>
        <v>34.906871772865543</v>
      </c>
    </row>
    <row r="4116" x14ac:dyDescent="0.25">
      <c r="A4116" s="4">
        <v>43637.416875289353</v>
      </c>
      <c r="B4116">
        <v>1.1743644074196939E-4</v>
      </c>
      <c r="C4116" s="9">
        <f>$E$4*Table154[[#This Row],[Potenza media oraria consumata normalizzata]]</f>
        <v>36.4405275622331</v>
      </c>
    </row>
    <row r="4117" x14ac:dyDescent="0.25">
      <c r="A4117" s="4">
        <v>43637.45854201389</v>
      </c>
      <c r="B4117">
        <v>1.501224350635255E-4</v>
      </c>
      <c r="C4117" s="9">
        <f>$E$4*Table154[[#This Row],[Potenza media oraria consumata normalizzata]]</f>
        <v>46.582991600211962</v>
      </c>
    </row>
    <row r="4118" x14ac:dyDescent="0.25">
      <c r="A4118" s="4">
        <v>43637.500208738427</v>
      </c>
      <c r="B4118">
        <v>1.5564951021142728E-4</v>
      </c>
      <c r="C4118" s="9">
        <f>$E$4*Table154[[#This Row],[Potenza media oraria consumata normalizzata]]</f>
        <v>48.298043018605888</v>
      </c>
    </row>
    <row r="4119" x14ac:dyDescent="0.25">
      <c r="A4119" s="4">
        <v>43637.541875462965</v>
      </c>
      <c r="B4119">
        <v>1.1329427774013946E-4</v>
      </c>
      <c r="C4119" s="9">
        <f>$E$4*Table154[[#This Row],[Potenza media oraria consumata normalizzata]]</f>
        <v>35.155214382765273</v>
      </c>
    </row>
    <row r="4120" x14ac:dyDescent="0.25">
      <c r="A4120" s="4">
        <v>43637.583542187502</v>
      </c>
      <c r="B4120">
        <v>1.3405053760527747E-4</v>
      </c>
      <c r="C4120" s="9">
        <f>$E$4*Table154[[#This Row],[Potenza media oraria consumata normalizzata]]</f>
        <v>41.595881818917597</v>
      </c>
    </row>
    <row r="4121" x14ac:dyDescent="0.25">
      <c r="A4121" s="4">
        <v>43637.625208912039</v>
      </c>
      <c r="B4121">
        <v>9.0021438587389996E-5</v>
      </c>
      <c r="C4121" s="9">
        <f>$E$4*Table154[[#This Row],[Potenza media oraria consumata normalizzata]]</f>
        <v>27.933652393667117</v>
      </c>
    </row>
    <row r="4122" x14ac:dyDescent="0.25">
      <c r="A4122" s="4">
        <v>43637.666875636576</v>
      </c>
      <c r="B4122">
        <v>1.2152139893112417E-4</v>
      </c>
      <c r="C4122" s="9">
        <f>$E$4*Table154[[#This Row],[Potenza media oraria consumata normalizzata]]</f>
        <v>37.708090088327829</v>
      </c>
    </row>
    <row r="4123" x14ac:dyDescent="0.25">
      <c r="A4123" s="4">
        <v>43637.708542361113</v>
      </c>
      <c r="B4123">
        <v>1.412060996237931E-4</v>
      </c>
      <c r="C4123" s="9">
        <f>$E$4*Table154[[#This Row],[Potenza media oraria consumata normalizzata]]</f>
        <v>43.816252713262998</v>
      </c>
    </row>
    <row r="4124" x14ac:dyDescent="0.25">
      <c r="A4124" s="4">
        <v>43637.750209085651</v>
      </c>
      <c r="B4124">
        <v>1.5786299345528295E-4</v>
      </c>
      <c r="C4124" s="9">
        <f>$E$4*Table154[[#This Row],[Potenza media oraria consumata normalizzata]]</f>
        <v>48.984886869174296</v>
      </c>
    </row>
    <row r="4125" x14ac:dyDescent="0.25">
      <c r="A4125" s="4">
        <v>43637.791875810188</v>
      </c>
      <c r="B4125">
        <v>1.7192723824794348E-4</v>
      </c>
      <c r="C4125" s="9">
        <f>$E$4*Table154[[#This Row],[Potenza media oraria consumata normalizzata]]</f>
        <v>53.349022028336861</v>
      </c>
    </row>
    <row r="4126" x14ac:dyDescent="0.25">
      <c r="A4126" s="4">
        <v>43637.833542534725</v>
      </c>
      <c r="B4126">
        <v>1.8345492098853795E-4</v>
      </c>
      <c r="C4126" s="9">
        <f>$E$4*Table154[[#This Row],[Potenza media oraria consumata normalizzata]]</f>
        <v>56.926061982743327</v>
      </c>
    </row>
    <row r="4127" x14ac:dyDescent="0.25">
      <c r="A4127" s="4">
        <v>43637.875209259262</v>
      </c>
      <c r="B4127">
        <v>1.3511001750911449E-4</v>
      </c>
      <c r="C4127" s="9">
        <f>$E$4*Table154[[#This Row],[Potenza media oraria consumata normalizzata]]</f>
        <v>41.924638433078229</v>
      </c>
    </row>
    <row r="4128" x14ac:dyDescent="0.25">
      <c r="A4128" s="4">
        <v>43637.916875983799</v>
      </c>
      <c r="B4128">
        <v>1.4594904903118125E-4</v>
      </c>
      <c r="C4128" s="9">
        <f>$E$4*Table154[[#This Row],[Potenza media oraria consumata normalizzata]]</f>
        <v>45.287989914375544</v>
      </c>
    </row>
    <row r="4129" x14ac:dyDescent="0.25">
      <c r="A4129" s="4">
        <v>43637.958542708337</v>
      </c>
      <c r="B4129">
        <v>1.0445708369691118E-4</v>
      </c>
      <c r="C4129" s="9">
        <f>$E$4*Table154[[#This Row],[Potenza media oraria consumata normalizzata]]</f>
        <v>32.413033071151538</v>
      </c>
    </row>
    <row r="4130" x14ac:dyDescent="0.25">
      <c r="A4130" s="4">
        <v>43638.000209432874</v>
      </c>
      <c r="B4130">
        <v>8.0181949954365601E-5</v>
      </c>
      <c r="C4130" s="9">
        <f>$E$4*Table154[[#This Row],[Potenza media oraria consumata normalizzata]]</f>
        <v>24.880459070839645</v>
      </c>
    </row>
    <row r="4131" x14ac:dyDescent="0.25">
      <c r="A4131" s="4">
        <v>43638.041876157411</v>
      </c>
      <c r="B4131">
        <v>7.4464584520701356E-5</v>
      </c>
      <c r="C4131" s="9">
        <f>$E$4*Table154[[#This Row],[Potenza media oraria consumata normalizzata]]</f>
        <v>23.106360576773632</v>
      </c>
    </row>
    <row r="4132" x14ac:dyDescent="0.25">
      <c r="A4132" s="4">
        <v>43638.083542881941</v>
      </c>
      <c r="B4132">
        <v>6.1849203565747494E-5</v>
      </c>
      <c r="C4132" s="9">
        <f>$E$4*Table154[[#This Row],[Potenza media oraria consumata normalizzata]]</f>
        <v>19.191807866451448</v>
      </c>
    </row>
    <row r="4133" x14ac:dyDescent="0.25">
      <c r="A4133" s="4">
        <v>43638.125209606478</v>
      </c>
      <c r="B4133">
        <v>7.6745324288579332E-5</v>
      </c>
      <c r="C4133" s="9">
        <f>$E$4*Table154[[#This Row],[Potenza media oraria consumata normalizzata]]</f>
        <v>23.814074126746167</v>
      </c>
    </row>
    <row r="4134" x14ac:dyDescent="0.25">
      <c r="A4134" s="4">
        <v>43638.166876331015</v>
      </c>
      <c r="B4134">
        <v>9.8963790123380915E-5</v>
      </c>
      <c r="C4134" s="9">
        <f>$E$4*Table154[[#This Row],[Potenza media oraria consumata normalizzata]]</f>
        <v>30.708464075285097</v>
      </c>
    </row>
    <row r="4135" x14ac:dyDescent="0.25">
      <c r="A4135" s="4">
        <v>43638.208543055553</v>
      </c>
      <c r="B4135">
        <v>9.7263434225279655E-5</v>
      </c>
      <c r="C4135" s="9">
        <f>$E$4*Table154[[#This Row],[Potenza media oraria consumata normalizzata]]</f>
        <v>30.180843640104278</v>
      </c>
    </row>
    <row r="4136" x14ac:dyDescent="0.25">
      <c r="A4136" s="4">
        <v>43638.25020978009</v>
      </c>
      <c r="B4136">
        <v>1.2020001660668899E-4</v>
      </c>
      <c r="C4136" s="9">
        <f>$E$4*Table154[[#This Row],[Potenza media oraria consumata normalizzata]]</f>
        <v>37.298065153055596</v>
      </c>
    </row>
    <row r="4137" x14ac:dyDescent="0.25">
      <c r="A4137" s="4">
        <v>43638.291876504627</v>
      </c>
      <c r="B4137">
        <v>1.1328762713247967E-4</v>
      </c>
      <c r="C4137" s="9">
        <f>$E$4*Table154[[#This Row],[Potenza media oraria consumata normalizzata]]</f>
        <v>35.153150699208439</v>
      </c>
    </row>
    <row r="4138" x14ac:dyDescent="0.25">
      <c r="A4138" s="4">
        <v>43638.333543229164</v>
      </c>
      <c r="B4138">
        <v>1.2812075291303862E-4</v>
      </c>
      <c r="C4138" s="9">
        <f>$E$4*Table154[[#This Row],[Potenza media oraria consumata normalizzata]]</f>
        <v>39.755869628915882</v>
      </c>
    </row>
    <row r="4139" x14ac:dyDescent="0.25">
      <c r="A4139" s="4">
        <v>43638.375209953701</v>
      </c>
      <c r="B4139">
        <v>1.2448078375598177E-4</v>
      </c>
      <c r="C4139" s="9">
        <f>$E$4*Table154[[#This Row],[Potenza media oraria consumata normalizzata]]</f>
        <v>38.626387199481144</v>
      </c>
    </row>
    <row r="4140" x14ac:dyDescent="0.25">
      <c r="A4140" s="4">
        <v>43638.416876678239</v>
      </c>
      <c r="B4140">
        <v>1.1367668993571637E-4</v>
      </c>
      <c r="C4140" s="9">
        <f>$E$4*Table154[[#This Row],[Potenza media oraria consumata normalizzata]]</f>
        <v>35.273876887052793</v>
      </c>
    </row>
    <row r="4141" x14ac:dyDescent="0.25">
      <c r="A4141" s="4">
        <v>43638.458543402776</v>
      </c>
      <c r="B4141">
        <v>1.3941499852941798E-4</v>
      </c>
      <c r="C4141" s="9">
        <f>$E$4*Table154[[#This Row],[Potenza media oraria consumata normalizzata]]</f>
        <v>43.2604740436784</v>
      </c>
    </row>
    <row r="4142" x14ac:dyDescent="0.25">
      <c r="A4142" s="4">
        <v>43638.500210127313</v>
      </c>
      <c r="B4142">
        <v>1.265599413788751E-4</v>
      </c>
      <c r="C4142" s="9">
        <f>$E$4*Table154[[#This Row],[Potenza media oraria consumata normalizzata]]</f>
        <v>39.271549809864943</v>
      </c>
    </row>
    <row r="4143" x14ac:dyDescent="0.25">
      <c r="A4143" s="4">
        <v>43638.54187685185</v>
      </c>
      <c r="B4143">
        <v>1.0657685668454095E-4</v>
      </c>
      <c r="C4143" s="9">
        <f>$E$4*Table154[[#This Row],[Potenza media oraria consumata normalizzata]]</f>
        <v>33.070798629213058</v>
      </c>
    </row>
    <row r="4144" x14ac:dyDescent="0.25">
      <c r="A4144" s="4">
        <v>43638.583543576387</v>
      </c>
      <c r="B4144">
        <v>1.2574916072461491E-4</v>
      </c>
      <c r="C4144" s="9">
        <f>$E$4*Table154[[#This Row],[Potenza media oraria consumata normalizzata]]</f>
        <v>39.019964572848004</v>
      </c>
    </row>
    <row r="4145" x14ac:dyDescent="0.25">
      <c r="A4145" s="4">
        <v>43638.625210300925</v>
      </c>
      <c r="B4145">
        <v>1.06102389655015E-4</v>
      </c>
      <c r="C4145" s="9">
        <f>$E$4*Table154[[#This Row],[Potenza media oraria consumata normalizzata]]</f>
        <v>32.923571509951152</v>
      </c>
    </row>
    <row r="4146" x14ac:dyDescent="0.25">
      <c r="A4146" s="4">
        <v>43638.666877025462</v>
      </c>
      <c r="B4146">
        <v>1.0286889169511384E-4</v>
      </c>
      <c r="C4146" s="9">
        <f>$E$4*Table154[[#This Row],[Potenza media oraria consumata normalizzata]]</f>
        <v>31.920217092993827</v>
      </c>
    </row>
    <row r="4147" x14ac:dyDescent="0.25">
      <c r="A4147" s="4">
        <v>43638.708543749999</v>
      </c>
      <c r="B4147">
        <v>9.8000888255587516E-5</v>
      </c>
      <c r="C4147" s="9">
        <f>$E$4*Table154[[#This Row],[Potenza media oraria consumata normalizzata]]</f>
        <v>30.409675625708807</v>
      </c>
    </row>
    <row r="4148" x14ac:dyDescent="0.25">
      <c r="A4148" s="4">
        <v>43638.750210474536</v>
      </c>
      <c r="B4148">
        <v>1.9896973468082438E-4</v>
      </c>
      <c r="C4148" s="9">
        <f>$E$4*Table154[[#This Row],[Potenza media oraria consumata normalizzata]]</f>
        <v>61.740308671459807</v>
      </c>
    </row>
    <row r="4149" x14ac:dyDescent="0.25">
      <c r="A4149" s="4">
        <v>43638.791877199073</v>
      </c>
      <c r="B4149">
        <v>1.7515452173039132E-4</v>
      </c>
      <c r="C4149" s="9">
        <f>$E$4*Table154[[#This Row],[Potenza media oraria consumata normalizzata]]</f>
        <v>54.350448092940425</v>
      </c>
    </row>
    <row r="4150" x14ac:dyDescent="0.25">
      <c r="A4150" s="4">
        <v>43638.833543923611</v>
      </c>
      <c r="B4150">
        <v>1.4081173427212863E-4</v>
      </c>
      <c r="C4150" s="9">
        <f>$E$4*Table154[[#This Row],[Potenza media oraria consumata normalizzata]]</f>
        <v>43.693881144641516</v>
      </c>
    </row>
    <row r="4151" x14ac:dyDescent="0.25">
      <c r="A4151" s="4">
        <v>43638.875210648148</v>
      </c>
      <c r="B4151">
        <v>1.2745645587969689E-4</v>
      </c>
      <c r="C4151" s="9">
        <f>$E$4*Table154[[#This Row],[Potenza media oraria consumata normalizzata]]</f>
        <v>39.549738259469947</v>
      </c>
    </row>
    <row r="4152" x14ac:dyDescent="0.25">
      <c r="A4152" s="4">
        <v>43638.916877372685</v>
      </c>
      <c r="B4152">
        <v>9.2764692623040839E-5</v>
      </c>
      <c r="C4152" s="9">
        <f>$E$4*Table154[[#This Row],[Potenza media oraria consumata normalizzata]]</f>
        <v>28.784884120929572</v>
      </c>
    </row>
    <row r="4153" x14ac:dyDescent="0.25">
      <c r="A4153" s="4">
        <v>43638.958544097222</v>
      </c>
      <c r="B4153">
        <v>6.6062207359650411E-5</v>
      </c>
      <c r="C4153" s="9">
        <f>$E$4*Table154[[#This Row],[Potenza media oraria consumata normalizzata]]</f>
        <v>20.499102943699523</v>
      </c>
    </row>
    <row r="4154" x14ac:dyDescent="0.25">
      <c r="A4154" s="4">
        <v>43639.00021082176</v>
      </c>
      <c r="B4154">
        <v>6.6951552293463272E-5</v>
      </c>
      <c r="C4154" s="9">
        <f>$E$4*Table154[[#This Row],[Potenza media oraria consumata normalizzata]]</f>
        <v>20.775066676661652</v>
      </c>
    </row>
    <row r="4155" x14ac:dyDescent="0.25">
      <c r="A4155" s="4">
        <v>43639.041877546297</v>
      </c>
      <c r="B4155">
        <v>9.6617201262557279E-5</v>
      </c>
      <c r="C4155" s="9">
        <f>$E$4*Table154[[#This Row],[Potenza media oraria consumata normalizzata]]</f>
        <v>29.980317551771524</v>
      </c>
    </row>
    <row r="4156" x14ac:dyDescent="0.25">
      <c r="A4156" s="4">
        <v>43639.083544270834</v>
      </c>
      <c r="B4156">
        <v>8.8564101554959362E-5</v>
      </c>
      <c r="C4156" s="9">
        <f>$E$4*Table154[[#This Row],[Potenza media oraria consumata normalizzata]]</f>
        <v>27.48144071250389</v>
      </c>
    </row>
    <row r="4157" x14ac:dyDescent="0.25">
      <c r="A4157" s="4">
        <v>43639.125210995371</v>
      </c>
      <c r="B4157">
        <v>8.2964433118084773E-5</v>
      </c>
      <c r="C4157" s="9">
        <f>$E$4*Table154[[#This Row],[Potenza media oraria consumata normalizzata]]</f>
        <v>25.743863596541704</v>
      </c>
    </row>
    <row r="4158" x14ac:dyDescent="0.25">
      <c r="A4158" s="4">
        <v>43639.166877719908</v>
      </c>
      <c r="B4158">
        <v>8.2395154003409105E-5</v>
      </c>
      <c r="C4158" s="9">
        <f>$E$4*Table154[[#This Row],[Potenza media oraria consumata normalizzata]]</f>
        <v>25.567216287257846</v>
      </c>
    </row>
    <row r="4159" x14ac:dyDescent="0.25">
      <c r="A4159" s="4">
        <v>43639.208544444446</v>
      </c>
      <c r="B4159">
        <v>1.2143877405274544E-4</v>
      </c>
      <c r="C4159" s="9">
        <f>$E$4*Table154[[#This Row],[Potenza media oraria consumata normalizzata]]</f>
        <v>37.682451588566913</v>
      </c>
    </row>
    <row r="4160" x14ac:dyDescent="0.25">
      <c r="A4160" s="4">
        <v>43639.250211168983</v>
      </c>
      <c r="B4160">
        <v>8.3997579318539418E-5</v>
      </c>
      <c r="C4160" s="9">
        <f>$E$4*Table154[[#This Row],[Potenza media oraria consumata normalizzata]]</f>
        <v>26.064448862542783</v>
      </c>
    </row>
    <row r="4161" x14ac:dyDescent="0.25">
      <c r="A4161" s="4">
        <v>43639.29187789352</v>
      </c>
      <c r="B4161">
        <v>7.3568671534557804E-5</v>
      </c>
      <c r="C4161" s="9">
        <f>$E$4*Table154[[#This Row],[Potenza media oraria consumata normalizzata]]</f>
        <v>22.828358777173285</v>
      </c>
    </row>
    <row r="4162" x14ac:dyDescent="0.25">
      <c r="A4162" s="4">
        <v>43639.333544618057</v>
      </c>
      <c r="B4162">
        <v>1.2386754868278974E-4</v>
      </c>
      <c r="C4162" s="9">
        <f>$E$4*Table154[[#This Row],[Potenza media oraria consumata normalizzata]]</f>
        <v>38.436100356269655</v>
      </c>
    </row>
    <row r="4163" x14ac:dyDescent="0.25">
      <c r="A4163" s="4">
        <v>43639.375211342594</v>
      </c>
      <c r="B4163">
        <v>1.1134382289968482E-4</v>
      </c>
      <c r="C4163" s="9">
        <f>$E$4*Table154[[#This Row],[Potenza media oraria consumata normalizzata]]</f>
        <v>34.549988245772198</v>
      </c>
    </row>
    <row r="4164" x14ac:dyDescent="0.25">
      <c r="A4164" s="4">
        <v>43639.416878067132</v>
      </c>
      <c r="B4164">
        <v>1.0728836749763637E-4</v>
      </c>
      <c r="C4164" s="9">
        <f>$E$4*Table154[[#This Row],[Potenza media oraria consumata normalizzata]]</f>
        <v>33.291580434516568</v>
      </c>
    </row>
    <row r="4165" x14ac:dyDescent="0.25">
      <c r="A4165" s="4">
        <v>43639.458544791669</v>
      </c>
      <c r="B4165">
        <v>1.1827398175762243E-4</v>
      </c>
      <c r="C4165" s="9">
        <f>$E$4*Table154[[#This Row],[Potenza media oraria consumata normalizzata]]</f>
        <v>36.70041653939024</v>
      </c>
    </row>
    <row r="4166" x14ac:dyDescent="0.25">
      <c r="A4166" s="4">
        <v>43639.500211516206</v>
      </c>
      <c r="B4166">
        <v>1.236083489677773E-4</v>
      </c>
      <c r="C4166" s="9">
        <f>$E$4*Table154[[#This Row],[Potenza media oraria consumata normalizzata]]</f>
        <v>38.355670684701295</v>
      </c>
    </row>
    <row r="4167" x14ac:dyDescent="0.25">
      <c r="A4167" s="4">
        <v>43639.541878240743</v>
      </c>
      <c r="B4167">
        <v>9.4133806156781238E-5</v>
      </c>
      <c r="C4167" s="9">
        <f>$E$4*Table154[[#This Row],[Potenza media oraria consumata normalizzata]]</f>
        <v>29.209720050449217</v>
      </c>
    </row>
    <row r="4168" x14ac:dyDescent="0.25">
      <c r="A4168" s="4">
        <v>43639.58354496528</v>
      </c>
      <c r="B4168">
        <v>1.2039356822220769E-4</v>
      </c>
      <c r="C4168" s="9">
        <f>$E$4*Table154[[#This Row],[Potenza media oraria consumata normalizzata]]</f>
        <v>37.358124219351048</v>
      </c>
    </row>
    <row r="4169" x14ac:dyDescent="0.25">
      <c r="A4169" s="4">
        <v>43639.625211689818</v>
      </c>
      <c r="B4169">
        <v>9.639720386117541E-5</v>
      </c>
      <c r="C4169" s="9">
        <f>$E$4*Table154[[#This Row],[Potenza media oraria consumata normalizzata]]</f>
        <v>29.912052358122729</v>
      </c>
    </row>
    <row r="4170" x14ac:dyDescent="0.25">
      <c r="A4170" s="4">
        <v>43639.666878414355</v>
      </c>
      <c r="B4170">
        <v>1.0077219044890841E-4</v>
      </c>
      <c r="C4170" s="9">
        <f>$E$4*Table154[[#This Row],[Potenza media oraria consumata normalizzata]]</f>
        <v>31.269610696296279</v>
      </c>
    </row>
    <row r="4171" x14ac:dyDescent="0.25">
      <c r="A4171" s="4">
        <v>43639.708545138892</v>
      </c>
      <c r="B4171">
        <v>1.0897051360808222E-4</v>
      </c>
      <c r="C4171" s="9">
        <f>$E$4*Table154[[#This Row],[Potenza media oraria consumata normalizzata]]</f>
        <v>33.813550372587912</v>
      </c>
    </row>
    <row r="4172" x14ac:dyDescent="0.25">
      <c r="A4172" s="4">
        <v>43639.750211863429</v>
      </c>
      <c r="B4172">
        <v>1.7679321354756644E-4</v>
      </c>
      <c r="C4172" s="9">
        <f>$E$4*Table154[[#This Row],[Potenza media oraria consumata normalizzata]]</f>
        <v>54.85893416380987</v>
      </c>
    </row>
    <row r="4173" x14ac:dyDescent="0.25">
      <c r="A4173" s="4">
        <v>43639.791878587966</v>
      </c>
      <c r="B4173">
        <v>1.4613049143447578E-4</v>
      </c>
      <c r="C4173" s="9">
        <f>$E$4*Table154[[#This Row],[Potenza media oraria consumata normalizzata]]</f>
        <v>45.344291492117833</v>
      </c>
    </row>
    <row r="4174" x14ac:dyDescent="0.25">
      <c r="A4174" s="4">
        <v>43639.833545312496</v>
      </c>
      <c r="B4174">
        <v>1.1312709550731898E-4</v>
      </c>
      <c r="C4174" s="9">
        <f>$E$4*Table154[[#This Row],[Potenza media oraria consumata normalizzata]]</f>
        <v>35.10333773592108</v>
      </c>
    </row>
    <row r="4175" x14ac:dyDescent="0.25">
      <c r="A4175" s="4">
        <v>43639.875212037034</v>
      </c>
      <c r="B4175">
        <v>1.135886743666791E-4</v>
      </c>
      <c r="C4175" s="9">
        <f>$E$4*Table154[[#This Row],[Potenza media oraria consumata normalizzata]]</f>
        <v>35.246565655980525</v>
      </c>
    </row>
    <row r="4176" x14ac:dyDescent="0.25">
      <c r="A4176" s="4">
        <v>43639.916878761571</v>
      </c>
      <c r="B4176">
        <v>1.2560008982447473E-4</v>
      </c>
      <c r="C4176" s="9">
        <f>$E$4*Table154[[#This Row],[Potenza media oraria consumata normalizzata]]</f>
        <v>38.973707872534504</v>
      </c>
    </row>
    <row r="4177" x14ac:dyDescent="0.25">
      <c r="A4177" s="4">
        <v>43639.958545486108</v>
      </c>
      <c r="B4177">
        <v>9.4418465569223937E-5</v>
      </c>
      <c r="C4177" s="9">
        <f>$E$4*Table154[[#This Row],[Potenza media oraria consumata normalizzata]]</f>
        <v>29.298049866130189</v>
      </c>
    </row>
    <row r="4178" x14ac:dyDescent="0.25">
      <c r="A4178" s="4">
        <v>43640.000212210645</v>
      </c>
      <c r="B4178">
        <v>8.7813256285277107E-5</v>
      </c>
      <c r="C4178" s="9">
        <f>$E$4*Table154[[#This Row],[Potenza media oraria consumata normalizzata]]</f>
        <v>27.248453425321486</v>
      </c>
    </row>
    <row r="4179" x14ac:dyDescent="0.25">
      <c r="A4179" s="4">
        <v>43640.041878935182</v>
      </c>
      <c r="B4179">
        <v>8.3409880592039297E-5</v>
      </c>
      <c r="C4179" s="9">
        <f>$E$4*Table154[[#This Row],[Potenza media oraria consumata normalizzata]]</f>
        <v>25.882085947709793</v>
      </c>
    </row>
    <row r="4180" x14ac:dyDescent="0.25">
      <c r="A4180" s="4">
        <v>43640.08354565972</v>
      </c>
      <c r="B4180">
        <v>7.9819266786485471E-5</v>
      </c>
      <c r="C4180" s="9">
        <f>$E$4*Table154[[#This Row],[Potenza media oraria consumata normalizzata]]</f>
        <v>24.76791848384644</v>
      </c>
    </row>
    <row r="4181" x14ac:dyDescent="0.25">
      <c r="A4181" s="4">
        <v>43640.125212384257</v>
      </c>
      <c r="B4181">
        <v>8.033871549634635E-5</v>
      </c>
      <c r="C4181" s="9">
        <f>$E$4*Table154[[#This Row],[Potenza media oraria consumata normalizzata]]</f>
        <v>24.929103418516274</v>
      </c>
    </row>
    <row r="4182" x14ac:dyDescent="0.25">
      <c r="A4182" s="4">
        <v>43640.166879108794</v>
      </c>
      <c r="B4182">
        <v>8.4025145588038637E-5</v>
      </c>
      <c r="C4182" s="9">
        <f>$E$4*Table154[[#This Row],[Potenza media oraria consumata normalizzata]]</f>
        <v>26.073002675968389</v>
      </c>
    </row>
    <row r="4183" x14ac:dyDescent="0.25">
      <c r="A4183" s="4">
        <v>43640.208545833331</v>
      </c>
      <c r="B4183">
        <v>1.2023806481940479E-4</v>
      </c>
      <c r="C4183" s="9">
        <f>$E$4*Table154[[#This Row],[Potenza media oraria consumata normalizzata]]</f>
        <v>37.309871513461303</v>
      </c>
    </row>
    <row r="4184" x14ac:dyDescent="0.25">
      <c r="A4184" s="4">
        <v>43640.250212557869</v>
      </c>
      <c r="B4184">
        <v>1.2324207327457683E-4</v>
      </c>
      <c r="C4184" s="9">
        <f>$E$4*Table154[[#This Row],[Potenza media oraria consumata normalizzata]]</f>
        <v>38.242015337101193</v>
      </c>
    </row>
    <row r="4185" x14ac:dyDescent="0.25">
      <c r="A4185" s="4">
        <v>43640.291879282406</v>
      </c>
      <c r="B4185">
        <v>9.4743873477297379E-5</v>
      </c>
      <c r="C4185" s="9">
        <f>$E$4*Table154[[#This Row],[Potenza media oraria consumata normalizzata]]</f>
        <v>29.399023940005378</v>
      </c>
    </row>
    <row r="4186" x14ac:dyDescent="0.25">
      <c r="A4186" s="4">
        <v>43640.333546006943</v>
      </c>
      <c r="B4186">
        <v>7.9593000851405299E-5</v>
      </c>
      <c r="C4186" s="9">
        <f>$E$4*Table154[[#This Row],[Potenza media oraria consumata normalizzata]]</f>
        <v>24.697708164191063</v>
      </c>
    </row>
    <row r="4187" x14ac:dyDescent="0.25">
      <c r="A4187" s="4">
        <v>43640.37521273148</v>
      </c>
      <c r="B4187">
        <v>1.3973964070698109E-4</v>
      </c>
      <c r="C4187" s="9">
        <f>$E$4*Table154[[#This Row],[Potenza media oraria consumata normalizzata]]</f>
        <v>43.361210511376235</v>
      </c>
    </row>
    <row r="4188" x14ac:dyDescent="0.25">
      <c r="A4188" s="4">
        <v>43640.416879456017</v>
      </c>
      <c r="B4188">
        <v>9.7424374621518778E-5</v>
      </c>
      <c r="C4188" s="9">
        <f>$E$4*Table154[[#This Row],[Potenza media oraria consumata normalizzata]]</f>
        <v>30.230783445057277</v>
      </c>
    </row>
    <row r="4189" x14ac:dyDescent="0.25">
      <c r="A4189" s="4">
        <v>43640.458546180555</v>
      </c>
      <c r="B4189">
        <v>1.2807168291209531E-4</v>
      </c>
      <c r="C4189" s="9">
        <f>$E$4*Table154[[#This Row],[Potenza media oraria consumata normalizzata]]</f>
        <v>39.740643207623172</v>
      </c>
    </row>
    <row r="4190" x14ac:dyDescent="0.25">
      <c r="A4190" s="4">
        <v>43640.500212905092</v>
      </c>
      <c r="B4190">
        <v>1.23836573707241E-4</v>
      </c>
      <c r="C4190" s="9">
        <f>$E$4*Table154[[#This Row],[Potenza media oraria consumata normalizzata]]</f>
        <v>38.426488821356884</v>
      </c>
    </row>
    <row r="4191" x14ac:dyDescent="0.25">
      <c r="A4191" s="4">
        <v>43640.541879629629</v>
      </c>
      <c r="B4191">
        <v>7.7364262751843097E-5</v>
      </c>
      <c r="C4191" s="9">
        <f>$E$4*Table154[[#This Row],[Potenza media oraria consumata normalizzata]]</f>
        <v>24.006130731896913</v>
      </c>
    </row>
    <row r="4192" x14ac:dyDescent="0.25">
      <c r="A4192" s="4">
        <v>43640.583546354166</v>
      </c>
      <c r="B4192">
        <v>8.0087567691622004E-5</v>
      </c>
      <c r="C4192" s="9">
        <f>$E$4*Table154[[#This Row],[Potenza media oraria consumata normalizzata]]</f>
        <v>24.851172254710306</v>
      </c>
    </row>
    <row r="4193" x14ac:dyDescent="0.25">
      <c r="A4193" s="4">
        <v>43640.625213078703</v>
      </c>
      <c r="B4193">
        <v>9.4805666128080387E-5</v>
      </c>
      <c r="C4193" s="9">
        <f>$E$4*Table154[[#This Row],[Potenza media oraria consumata normalizzata]]</f>
        <v>29.418198199543344</v>
      </c>
    </row>
    <row r="4194" x14ac:dyDescent="0.25">
      <c r="A4194" s="4">
        <v>43640.666879803241</v>
      </c>
      <c r="B4194">
        <v>8.9402325144450896E-5</v>
      </c>
      <c r="C4194" s="9">
        <f>$E$4*Table154[[#This Row],[Potenza media oraria consumata normalizzata]]</f>
        <v>27.741541492323112</v>
      </c>
    </row>
    <row r="4195" x14ac:dyDescent="0.25">
      <c r="A4195" s="4">
        <v>43640.708546527778</v>
      </c>
      <c r="B4195">
        <v>1.2789896431326855E-4</v>
      </c>
      <c r="C4195" s="9">
        <f>$E$4*Table154[[#This Row],[Potenza media oraria consumata normalizzata]]</f>
        <v>39.687048626407233</v>
      </c>
    </row>
    <row r="4196" x14ac:dyDescent="0.25">
      <c r="A4196" s="4">
        <v>43640.750213252315</v>
      </c>
      <c r="B4196">
        <v>1.1613318057069404E-4</v>
      </c>
      <c r="C4196" s="9">
        <f>$E$4*Table154[[#This Row],[Potenza media oraria consumata normalizzata]]</f>
        <v>36.03612593108636</v>
      </c>
    </row>
    <row r="4197" x14ac:dyDescent="0.25">
      <c r="A4197" s="4">
        <v>43640.791879976852</v>
      </c>
      <c r="B4197">
        <v>1.645356802901574E-4</v>
      </c>
      <c r="C4197" s="9">
        <f>$E$4*Table154[[#This Row],[Potenza media oraria consumata normalizzata]]</f>
        <v>51.055421594035842</v>
      </c>
    </row>
    <row r="4198" x14ac:dyDescent="0.25">
      <c r="A4198" s="4">
        <v>43640.833546701389</v>
      </c>
      <c r="B4198">
        <v>1.0991427699877295E-4</v>
      </c>
      <c r="C4198" s="9">
        <f>$E$4*Table154[[#This Row],[Potenza media oraria consumata normalizzata]]</f>
        <v>34.106400152719246</v>
      </c>
    </row>
    <row r="4199" x14ac:dyDescent="0.25">
      <c r="A4199" s="4">
        <v>43640.875213425927</v>
      </c>
      <c r="B4199">
        <v>9.835666028625924E-5</v>
      </c>
      <c r="C4199" s="9">
        <f>$E$4*Table154[[#This Row],[Potenza media oraria consumata normalizzata]]</f>
        <v>30.520071686826242</v>
      </c>
    </row>
    <row r="4200" x14ac:dyDescent="0.25">
      <c r="A4200" s="4">
        <v>43640.916880150464</v>
      </c>
      <c r="B4200">
        <v>9.5818233330504789E-5</v>
      </c>
      <c r="C4200" s="9">
        <f>$E$4*Table154[[#This Row],[Potenza media oraria consumata normalizzata]]</f>
        <v>29.732397802455637</v>
      </c>
    </row>
    <row r="4201" x14ac:dyDescent="0.25">
      <c r="A4201" s="4">
        <v>43640.958546875001</v>
      </c>
      <c r="B4201">
        <v>8.9948082973410559E-5</v>
      </c>
      <c r="C4201" s="9">
        <f>$E$4*Table154[[#This Row],[Potenza media oraria consumata normalizzata]]</f>
        <v>27.910890146649297</v>
      </c>
    </row>
    <row r="4202" x14ac:dyDescent="0.25">
      <c r="A4202" s="4">
        <v>43641.000213599538</v>
      </c>
      <c r="B4202">
        <v>6.8824561562259317E-5</v>
      </c>
      <c r="C4202" s="9">
        <f>$E$4*Table154[[#This Row],[Potenza media oraria consumata normalizzata]]</f>
        <v>21.356261452769065</v>
      </c>
    </row>
    <row r="4203" x14ac:dyDescent="0.25">
      <c r="A4203" s="4">
        <v>43641.041880324075</v>
      </c>
      <c r="B4203">
        <v>8.042778950205101E-5</v>
      </c>
      <c r="C4203" s="9">
        <f>$E$4*Table154[[#This Row],[Potenza media oraria consumata normalizzata]]</f>
        <v>24.95674308248643</v>
      </c>
    </row>
    <row r="4204" x14ac:dyDescent="0.25">
      <c r="A4204" s="4">
        <v>43641.083547048613</v>
      </c>
      <c r="B4204">
        <v>7.0438327921697424E-5</v>
      </c>
      <c r="C4204" s="9">
        <f>$E$4*Table154[[#This Row],[Potenza media oraria consumata normalizzata]]</f>
        <v>21.85701315410271</v>
      </c>
    </row>
    <row r="4205" x14ac:dyDescent="0.25">
      <c r="A4205" s="4">
        <v>43641.12521377315</v>
      </c>
      <c r="B4205">
        <v>7.0649896705309676E-5</v>
      </c>
      <c r="C4205" s="9">
        <f>$E$4*Table154[[#This Row],[Potenza media oraria consumata normalizzata]]</f>
        <v>21.922662947657592</v>
      </c>
    </row>
    <row r="4206" x14ac:dyDescent="0.25">
      <c r="A4206" s="4">
        <v>43641.166880497687</v>
      </c>
      <c r="B4206">
        <v>6.3475597172685404E-5</v>
      </c>
      <c r="C4206" s="9">
        <f>$E$4*Table154[[#This Row],[Potenza media oraria consumata normalizzata]]</f>
        <v>19.696477802684281</v>
      </c>
    </row>
    <row r="4207" x14ac:dyDescent="0.25">
      <c r="A4207" s="4">
        <v>43641.208547222224</v>
      </c>
      <c r="B4207">
        <v>1.0101847630621311E-4</v>
      </c>
      <c r="C4207" s="9">
        <f>$E$4*Table154[[#This Row],[Potenza media oraria consumata normalizzata]]</f>
        <v>31.346033197817928</v>
      </c>
    </row>
    <row r="4208" x14ac:dyDescent="0.25">
      <c r="A4208" s="4">
        <v>43641.250213946762</v>
      </c>
      <c r="B4208">
        <v>8.5178323749128041E-5</v>
      </c>
      <c r="C4208" s="9">
        <f>$E$4*Table154[[#This Row],[Potenza media oraria consumata normalizzata]]</f>
        <v>26.430833859354433</v>
      </c>
    </row>
    <row r="4209" x14ac:dyDescent="0.25">
      <c r="A4209" s="4">
        <v>43641.291880671299</v>
      </c>
      <c r="B4209">
        <v>9.5201576571027154E-5</v>
      </c>
      <c r="C4209" s="9">
        <f>$E$4*Table154[[#This Row],[Potenza media oraria consumata normalizzata]]</f>
        <v>29.541049209989726</v>
      </c>
    </row>
    <row r="4210" x14ac:dyDescent="0.25">
      <c r="A4210" s="4">
        <v>43641.333547395836</v>
      </c>
      <c r="B4210">
        <v>9.641361835621603E-5</v>
      </c>
      <c r="C4210" s="9">
        <f>$E$4*Table154[[#This Row],[Potenza media oraria consumata normalizzata]]</f>
        <v>29.917145775933836</v>
      </c>
    </row>
    <row r="4211" x14ac:dyDescent="0.25">
      <c r="A4211" s="4">
        <v>43641.375214120373</v>
      </c>
      <c r="B4211">
        <v>9.4462843751896901E-5</v>
      </c>
      <c r="C4211" s="9">
        <f>$E$4*Table154[[#This Row],[Potenza media oraria consumata normalizzata]]</f>
        <v>29.311820416213607</v>
      </c>
    </row>
    <row r="4212" x14ac:dyDescent="0.25">
      <c r="A4212" s="4">
        <v>43641.41688084491</v>
      </c>
      <c r="B4212">
        <v>1.1668179668140237E-4</v>
      </c>
      <c r="C4212" s="9">
        <f>$E$4*Table154[[#This Row],[Potenza media oraria consumata normalizzata]]</f>
        <v>36.206361510239155</v>
      </c>
    </row>
    <row r="4213" x14ac:dyDescent="0.25">
      <c r="A4213" s="4">
        <v>43641.458547569448</v>
      </c>
      <c r="B4213">
        <v>1.4622465936021194E-4</v>
      </c>
      <c r="C4213" s="9">
        <f>$E$4*Table154[[#This Row],[Potenza media oraria consumata normalizzata]]</f>
        <v>45.373511799473768</v>
      </c>
    </row>
    <row r="4214" x14ac:dyDescent="0.25">
      <c r="A4214" s="4">
        <v>43641.500214293985</v>
      </c>
      <c r="B4214">
        <v>1.057018388239106E-4</v>
      </c>
      <c r="C4214" s="9">
        <f>$E$4*Table154[[#This Row],[Potenza media oraria consumata normalizzata]]</f>
        <v>32.799280587059457</v>
      </c>
    </row>
    <row r="4215" x14ac:dyDescent="0.25">
      <c r="A4215" s="4">
        <v>43641.541881018522</v>
      </c>
      <c r="B4215">
        <v>1.1840379604171242E-4</v>
      </c>
      <c r="C4215" s="9">
        <f>$E$4*Table154[[#This Row],[Potenza media oraria consumata normalizzata]]</f>
        <v>36.740697911743361</v>
      </c>
    </row>
    <row r="4216" x14ac:dyDescent="0.25">
      <c r="A4216" s="4">
        <v>43641.583547743059</v>
      </c>
      <c r="B4216">
        <v>1.0481319107575736E-4</v>
      </c>
      <c r="C4216" s="9">
        <f>$E$4*Table154[[#This Row],[Potenza media oraria consumata normalizzata]]</f>
        <v>32.523533190807512</v>
      </c>
    </row>
    <row r="4217" x14ac:dyDescent="0.25">
      <c r="A4217" s="4">
        <v>43641.625214467589</v>
      </c>
      <c r="B4217">
        <v>1.0699860752402483E-4</v>
      </c>
      <c r="C4217" s="9">
        <f>$E$4*Table154[[#This Row],[Potenza media oraria consumata normalizzata]]</f>
        <v>33.201667914704906</v>
      </c>
    </row>
    <row r="4218" x14ac:dyDescent="0.25">
      <c r="A4218" s="4">
        <v>43641.666881192126</v>
      </c>
      <c r="B4218">
        <v>1.0971046045553041E-4</v>
      </c>
      <c r="C4218" s="9">
        <f>$E$4*Table154[[#This Row],[Potenza media oraria consumata normalizzata]]</f>
        <v>34.04315587935109</v>
      </c>
    </row>
    <row r="4219" x14ac:dyDescent="0.25">
      <c r="A4219" s="4">
        <v>43641.708547916664</v>
      </c>
      <c r="B4219">
        <v>1.0898531996664725E-4</v>
      </c>
      <c r="C4219" s="9">
        <f>$E$4*Table154[[#This Row],[Potenza media oraria consumata normalizzata]]</f>
        <v>33.818144785650645</v>
      </c>
    </row>
    <row r="4220" x14ac:dyDescent="0.25">
      <c r="A4220" s="4">
        <v>43641.750214641201</v>
      </c>
      <c r="B4220">
        <v>1.5053498712428508E-4</v>
      </c>
      <c r="C4220" s="9">
        <f>$E$4*Table154[[#This Row],[Potenza media oraria consumata normalizzata]]</f>
        <v>46.711006504665662</v>
      </c>
    </row>
    <row r="4221" x14ac:dyDescent="0.25">
      <c r="A4221" s="4">
        <v>43641.791881365738</v>
      </c>
      <c r="B4221">
        <v>8.7263860897324099E-5</v>
      </c>
      <c r="C4221" s="9">
        <f>$E$4*Table154[[#This Row],[Potenza media oraria consumata normalizzata]]</f>
        <v>27.077976036439669</v>
      </c>
    </row>
    <row r="4222" x14ac:dyDescent="0.25">
      <c r="A4222" s="4">
        <v>43641.833548090275</v>
      </c>
      <c r="B4222">
        <v>1.4215961266638187E-4</v>
      </c>
      <c r="C4222" s="9">
        <f>$E$4*Table154[[#This Row],[Potenza media oraria consumata normalizzata]]</f>
        <v>44.11212781037829</v>
      </c>
    </row>
    <row r="4223" x14ac:dyDescent="0.25">
      <c r="A4223" s="4">
        <v>43641.875214814812</v>
      </c>
      <c r="B4223">
        <v>1.1470439600836005E-4</v>
      </c>
      <c r="C4223" s="9">
        <f>$E$4*Table154[[#This Row],[Potenza media oraria consumata normalizzata]]</f>
        <v>35.592774081394126</v>
      </c>
    </row>
    <row r="4224" x14ac:dyDescent="0.25">
      <c r="A4224" s="4">
        <v>43641.91688153935</v>
      </c>
      <c r="B4224">
        <v>1.0253947188194085E-4</v>
      </c>
      <c r="C4224" s="9">
        <f>$E$4*Table154[[#This Row],[Potenza media oraria consumata normalizzata]]</f>
        <v>31.817998124966245</v>
      </c>
    </row>
    <row r="4225" x14ac:dyDescent="0.25">
      <c r="A4225" s="4">
        <v>43641.958548263887</v>
      </c>
      <c r="B4225">
        <v>7.9506383843464386E-5</v>
      </c>
      <c r="C4225" s="9">
        <f>$E$4*Table154[[#This Row],[Potenza media oraria consumata normalizzata]]</f>
        <v>24.670830906627</v>
      </c>
    </row>
    <row r="4226" x14ac:dyDescent="0.25">
      <c r="A4226" s="4">
        <v>43642.000214988424</v>
      </c>
      <c r="B4226">
        <v>9.1580557008108935E-5</v>
      </c>
      <c r="C4226" s="9">
        <f>$E$4*Table154[[#This Row],[Potenza media oraria consumata normalizzata]]</f>
        <v>28.417446839616204</v>
      </c>
    </row>
    <row r="4227" x14ac:dyDescent="0.25">
      <c r="A4227" s="4">
        <v>43642.041881712961</v>
      </c>
      <c r="B4227">
        <v>8.351374576923456E-5</v>
      </c>
      <c r="C4227" s="9">
        <f>$E$4*Table154[[#This Row],[Potenza media oraria consumata normalizzata]]</f>
        <v>25.914315312193484</v>
      </c>
    </row>
    <row r="4228" x14ac:dyDescent="0.25">
      <c r="A4228" s="4">
        <v>43642.083548437498</v>
      </c>
      <c r="B4228">
        <v>8.9979068622627573E-5</v>
      </c>
      <c r="C4228" s="9">
        <f>$E$4*Table154[[#This Row],[Potenza media oraria consumata normalizzata]]</f>
        <v>27.920504993601337</v>
      </c>
    </row>
    <row r="4229" x14ac:dyDescent="0.25">
      <c r="A4229" s="4">
        <v>43642.125215162036</v>
      </c>
      <c r="B4229">
        <v>7.8929705752485535E-5</v>
      </c>
      <c r="C4229" s="9">
        <f>$E$4*Table154[[#This Row],[Potenza media oraria consumata normalizzata]]</f>
        <v>24.491887694996262</v>
      </c>
    </row>
    <row r="4230" x14ac:dyDescent="0.25">
      <c r="A4230" s="4">
        <v>43642.166881886573</v>
      </c>
      <c r="B4230">
        <v>1.0464400120207152E-4</v>
      </c>
      <c r="C4230" s="9">
        <f>$E$4*Table154[[#This Row],[Potenza media oraria consumata normalizzata]]</f>
        <v>32.471033573002792</v>
      </c>
    </row>
    <row r="4231" x14ac:dyDescent="0.25">
      <c r="A4231" s="4">
        <v>43642.20854861111</v>
      </c>
      <c r="B4231">
        <v>1.3147621819011458E-4</v>
      </c>
      <c r="C4231" s="9">
        <f>$E$4*Table154[[#This Row],[Potenza media oraria consumata normalizzata]]</f>
        <v>40.797070504392551</v>
      </c>
    </row>
    <row r="4232" x14ac:dyDescent="0.25">
      <c r="A4232" s="4">
        <v>43642.250215335647</v>
      </c>
      <c r="B4232">
        <v>1.3356130882016216E-4</v>
      </c>
      <c r="C4232" s="9">
        <f>$E$4*Table154[[#This Row],[Potenza media oraria consumata normalizzata]]</f>
        <v>41.444074126896318</v>
      </c>
    </row>
    <row r="4233" x14ac:dyDescent="0.25">
      <c r="A4233" s="4">
        <v>43642.291882060184</v>
      </c>
      <c r="B4233">
        <v>1.3919549689554836E-4</v>
      </c>
      <c r="C4233" s="9">
        <f>$E$4*Table154[[#This Row],[Potenza media oraria consumata normalizzata]]</f>
        <v>43.192362686688654</v>
      </c>
    </row>
    <row r="4234" x14ac:dyDescent="0.25">
      <c r="A4234" s="4">
        <v>43642.333548784722</v>
      </c>
      <c r="B4234">
        <v>7.9655838559969247E-5</v>
      </c>
      <c r="C4234" s="9">
        <f>$E$4*Table154[[#This Row],[Potenza media oraria consumata normalizzata]]</f>
        <v>24.717206705158457</v>
      </c>
    </row>
    <row r="4235" x14ac:dyDescent="0.25">
      <c r="A4235" s="4">
        <v>43642.375215509259</v>
      </c>
      <c r="B4235">
        <v>1.3721243227890034E-4</v>
      </c>
      <c r="C4235" s="9">
        <f>$E$4*Table154[[#This Row],[Potenza media oraria consumata normalizzata]]</f>
        <v>42.577017736142778</v>
      </c>
    </row>
    <row r="4236" x14ac:dyDescent="0.25">
      <c r="A4236" s="4">
        <v>43642.416882233796</v>
      </c>
      <c r="B4236">
        <v>1.2677364867964968E-4</v>
      </c>
      <c r="C4236" s="9">
        <f>$E$4*Table154[[#This Row],[Potenza media oraria consumata normalizzata]]</f>
        <v>39.337863185295298</v>
      </c>
    </row>
    <row r="4237" x14ac:dyDescent="0.25">
      <c r="A4237" s="4">
        <v>43642.458548958333</v>
      </c>
      <c r="B4237">
        <v>1.1856990346554176E-4</v>
      </c>
      <c r="C4237" s="9">
        <f>$E$4*Table154[[#This Row],[Potenza media oraria consumata normalizzata]]</f>
        <v>36.792241045357606</v>
      </c>
    </row>
    <row r="4238" x14ac:dyDescent="0.25">
      <c r="A4238" s="4">
        <v>43642.50021568287</v>
      </c>
      <c r="B4238">
        <v>1.4597021911223149E-4</v>
      </c>
      <c r="C4238" s="9">
        <f>$E$4*Table154[[#This Row],[Potenza media oraria consumata normalizzata]]</f>
        <v>45.294558990525431</v>
      </c>
    </row>
    <row r="4239" x14ac:dyDescent="0.25">
      <c r="A4239" s="4">
        <v>43642.541882407408</v>
      </c>
      <c r="B4239">
        <v>1.3802401573746978E-4</v>
      </c>
      <c r="C4239" s="9">
        <f>$E$4*Table154[[#This Row],[Potenza media oraria consumata normalizzata]]</f>
        <v>42.828852083336869</v>
      </c>
    </row>
    <row r="4240" x14ac:dyDescent="0.25">
      <c r="A4240" s="4">
        <v>43642.583549131945</v>
      </c>
      <c r="B4240">
        <v>1.1483436686341021E-4</v>
      </c>
      <c r="C4240" s="9">
        <f>$E$4*Table154[[#This Row],[Potenza media oraria consumata normalizzata]]</f>
        <v>35.633104037716187</v>
      </c>
    </row>
    <row r="4241" x14ac:dyDescent="0.25">
      <c r="A4241" s="4">
        <v>43642.625215856482</v>
      </c>
      <c r="B4241">
        <v>1.4244576206042133E-4</v>
      </c>
      <c r="C4241" s="9">
        <f>$E$4*Table154[[#This Row],[Potenza media oraria consumata normalizzata]]</f>
        <v>44.200919967348739</v>
      </c>
    </row>
    <row r="4242" x14ac:dyDescent="0.25">
      <c r="A4242" s="4">
        <v>43642.666882581019</v>
      </c>
      <c r="B4242">
        <v>1.2750681120657879E-4</v>
      </c>
      <c r="C4242" s="9">
        <f>$E$4*Table154[[#This Row],[Potenza media oraria consumata normalizzata]]</f>
        <v>39.565363517401401</v>
      </c>
    </row>
    <row r="4243" x14ac:dyDescent="0.25">
      <c r="A4243" s="4">
        <v>43642.708549305557</v>
      </c>
      <c r="B4243">
        <v>1.3340256474224943E-4</v>
      </c>
      <c r="C4243" s="9">
        <f>$E$4*Table154[[#This Row],[Potenza media oraria consumata normalizzata]]</f>
        <v>41.39481583952</v>
      </c>
    </row>
    <row r="4244" x14ac:dyDescent="0.25">
      <c r="A4244" s="4">
        <v>43642.750216030094</v>
      </c>
      <c r="B4244">
        <v>1.5288257897173624E-4</v>
      </c>
      <c r="C4244" s="9">
        <f>$E$4*Table154[[#This Row],[Potenza media oraria consumata normalizzata]]</f>
        <v>47.439464254929753</v>
      </c>
    </row>
    <row r="4245" x14ac:dyDescent="0.25">
      <c r="A4245" s="4">
        <v>43642.791882754631</v>
      </c>
      <c r="B4245">
        <v>1.8197503863059887E-4</v>
      </c>
      <c r="C4245" s="9">
        <f>$E$4*Table154[[#This Row],[Potenza media oraria consumata normalizzata]]</f>
        <v>56.466854487074833</v>
      </c>
    </row>
    <row r="4246" x14ac:dyDescent="0.25">
      <c r="A4246" s="4">
        <v>43642.833549479168</v>
      </c>
      <c r="B4246">
        <v>1.5679048809724832E-4</v>
      </c>
      <c r="C4246" s="9">
        <f>$E$4*Table154[[#This Row],[Potenza media oraria consumata normalizzata]]</f>
        <v>48.652088456576152</v>
      </c>
    </row>
    <row r="4247" x14ac:dyDescent="0.25">
      <c r="A4247" s="4">
        <v>43642.875216203705</v>
      </c>
      <c r="B4247">
        <v>1.1508114554317116E-4</v>
      </c>
      <c r="C4247" s="9">
        <f>$E$4*Table154[[#This Row],[Potenza media oraria consumata normalizzata]]</f>
        <v>35.709679462046012</v>
      </c>
    </row>
    <row r="4248" x14ac:dyDescent="0.25">
      <c r="A4248" s="4">
        <v>43642.916882928243</v>
      </c>
      <c r="B4248">
        <v>1.1774214191851708E-4</v>
      </c>
      <c r="C4248" s="9">
        <f>$E$4*Table154[[#This Row],[Potenza media oraria consumata normalizzata]]</f>
        <v>36.535386637315852</v>
      </c>
    </row>
    <row r="4249" x14ac:dyDescent="0.25">
      <c r="A4249" s="4">
        <v>43642.95854965278</v>
      </c>
      <c r="B4249">
        <v>1.1350359569935608E-4</v>
      </c>
      <c r="C4249" s="9">
        <f>$E$4*Table154[[#This Row],[Potenza media oraria consumata normalizzata]]</f>
        <v>35.220165745510194</v>
      </c>
    </row>
    <row r="4250" x14ac:dyDescent="0.25">
      <c r="A4250" s="4">
        <v>43643.000216377317</v>
      </c>
      <c r="B4250">
        <v>8.556641415303023E-5</v>
      </c>
      <c r="C4250" s="9">
        <f>$E$4*Table154[[#This Row],[Potenza media oraria consumata normalizzata]]</f>
        <v>26.551258311685281</v>
      </c>
    </row>
    <row r="4251" x14ac:dyDescent="0.25">
      <c r="A4251" s="4">
        <v>43643.041883101854</v>
      </c>
      <c r="B4251">
        <v>8.5746712084028843E-5</v>
      </c>
      <c r="C4251" s="9">
        <f>$E$4*Table154[[#This Row],[Potenza media oraria consumata normalizzata]]</f>
        <v>26.607204759674151</v>
      </c>
    </row>
    <row r="4252" x14ac:dyDescent="0.25">
      <c r="A4252" s="4">
        <v>43643.083549826391</v>
      </c>
      <c r="B4252">
        <v>8.5786412411185289E-5</v>
      </c>
      <c r="C4252" s="9">
        <f>$E$4*Table154[[#This Row],[Potenza media oraria consumata normalizzata]]</f>
        <v>26.619523771190796</v>
      </c>
    </row>
    <row r="4253" x14ac:dyDescent="0.25">
      <c r="A4253" s="4">
        <v>43643.125216550929</v>
      </c>
      <c r="B4253">
        <v>9.0151519318953805E-5</v>
      </c>
      <c r="C4253" s="9">
        <f>$E$4*Table154[[#This Row],[Potenza media oraria consumata normalizzata]]</f>
        <v>27.974016444671367</v>
      </c>
    </row>
    <row r="4254" x14ac:dyDescent="0.25">
      <c r="A4254" s="4">
        <v>43643.166883275466</v>
      </c>
      <c r="B4254">
        <v>9.7675189557055778E-5</v>
      </c>
      <c r="C4254" s="9">
        <f>$E$4*Table154[[#This Row],[Potenza media oraria consumata normalizzata]]</f>
        <v>30.308611319554409</v>
      </c>
    </row>
    <row r="4255" x14ac:dyDescent="0.25">
      <c r="A4255" s="4">
        <v>43643.208550000003</v>
      </c>
      <c r="B4255">
        <v>1.1790586306241745E-4</v>
      </c>
      <c r="C4255" s="9">
        <f>$E$4*Table154[[#This Row],[Potenza media oraria consumata normalizzata]]</f>
        <v>36.586189308268132</v>
      </c>
    </row>
    <row r="4256" x14ac:dyDescent="0.25">
      <c r="A4256" s="4">
        <v>43643.25021672454</v>
      </c>
      <c r="B4256">
        <v>1.1607871277392817E-4</v>
      </c>
      <c r="C4256" s="9">
        <f>$E$4*Table154[[#This Row],[Potenza media oraria consumata normalizzata]]</f>
        <v>36.019224573749909</v>
      </c>
    </row>
    <row r="4257" x14ac:dyDescent="0.25">
      <c r="A4257" s="4">
        <v>43643.291883449077</v>
      </c>
      <c r="B4257">
        <v>1.1209538580619991E-4</v>
      </c>
      <c r="C4257" s="9">
        <f>$E$4*Table154[[#This Row],[Potenza media oraria consumata normalizzata]]</f>
        <v>34.78319821566383</v>
      </c>
    </row>
    <row r="4258" x14ac:dyDescent="0.25">
      <c r="A4258" s="4">
        <v>43643.333550173615</v>
      </c>
      <c r="B4258">
        <v>1.1369738780252359E-4</v>
      </c>
      <c r="C4258" s="9">
        <f>$E$4*Table154[[#This Row],[Potenza media oraria consumata normalizzata]]</f>
        <v>35.280299435123069</v>
      </c>
    </row>
    <row r="4259" x14ac:dyDescent="0.25">
      <c r="A4259" s="4">
        <v>43643.375216898145</v>
      </c>
      <c r="B4259">
        <v>1.1211713055278424E-4</v>
      </c>
      <c r="C4259" s="9">
        <f>$E$4*Table154[[#This Row],[Potenza media oraria consumata normalizzata]]</f>
        <v>34.789945610528946</v>
      </c>
    </row>
    <row r="4260" x14ac:dyDescent="0.25">
      <c r="A4260" s="4">
        <v>43643.416883622682</v>
      </c>
      <c r="B4260">
        <v>1.2632214568643677E-4</v>
      </c>
      <c r="C4260" s="9">
        <f>$E$4*Table154[[#This Row],[Potenza media oraria consumata normalizzata]]</f>
        <v>39.197761806501326</v>
      </c>
    </row>
    <row r="4261" x14ac:dyDescent="0.25">
      <c r="A4261" s="4">
        <v>43643.458550347219</v>
      </c>
      <c r="B4261">
        <v>1.2047893812928435E-4</v>
      </c>
      <c r="C4261" s="9">
        <f>$E$4*Table154[[#This Row],[Potenza media oraria consumata normalizzata]]</f>
        <v>37.384614501516936</v>
      </c>
    </row>
    <row r="4262" x14ac:dyDescent="0.25">
      <c r="A4262" s="4">
        <v>43643.500217071756</v>
      </c>
      <c r="B4262">
        <v>1.0182298216486822E-4</v>
      </c>
      <c r="C4262" s="9">
        <f>$E$4*Table154[[#This Row],[Potenza media oraria consumata normalizzata]]</f>
        <v>31.595671365758609</v>
      </c>
    </row>
    <row r="4263" x14ac:dyDescent="0.25">
      <c r="A4263" s="4">
        <v>43643.541883796293</v>
      </c>
      <c r="B4263">
        <v>1.1555754020805549E-4</v>
      </c>
      <c r="C4263" s="9">
        <f>$E$4*Table154[[#This Row],[Potenza media oraria consumata normalizzata]]</f>
        <v>35.857504726559618</v>
      </c>
    </row>
    <row r="4264" x14ac:dyDescent="0.25">
      <c r="A4264" s="4">
        <v>43643.583550520831</v>
      </c>
      <c r="B4264">
        <v>1.1335605031352586E-4</v>
      </c>
      <c r="C4264" s="9">
        <f>$E$4*Table154[[#This Row],[Potenza media oraria consumata normalizzata]]</f>
        <v>35.174382412287073</v>
      </c>
    </row>
    <row r="4265" x14ac:dyDescent="0.25">
      <c r="A4265" s="4">
        <v>43643.625217245368</v>
      </c>
      <c r="B4265">
        <v>8.983653370529869E-5</v>
      </c>
      <c r="C4265" s="9">
        <f>$E$4*Table154[[#This Row],[Potenza media oraria consumata normalizzata]]</f>
        <v>27.876276408754183</v>
      </c>
    </row>
    <row r="4266" x14ac:dyDescent="0.25">
      <c r="A4266" s="4">
        <v>43643.666883969905</v>
      </c>
      <c r="B4266">
        <v>1.1120286063914633E-4</v>
      </c>
      <c r="C4266" s="9">
        <f>$E$4*Table154[[#This Row],[Potenza media oraria consumata normalizzata]]</f>
        <v>34.506247656327105</v>
      </c>
    </row>
    <row r="4267" x14ac:dyDescent="0.25">
      <c r="A4267" s="4">
        <v>43643.708550694442</v>
      </c>
      <c r="B4267">
        <v>1.201895379921484E-4</v>
      </c>
      <c r="C4267" s="9">
        <f>$E$4*Table154[[#This Row],[Potenza media oraria consumata normalizzata]]</f>
        <v>37.294813638963646</v>
      </c>
    </row>
    <row r="4268" x14ac:dyDescent="0.25">
      <c r="A4268" s="4">
        <v>43643.750217418979</v>
      </c>
      <c r="B4268">
        <v>1.7060216508128377E-4</v>
      </c>
      <c r="C4268" s="9">
        <f>$E$4*Table154[[#This Row],[Potenza media oraria consumata normalizzata]]</f>
        <v>52.937851824722351</v>
      </c>
    </row>
    <row r="4269" x14ac:dyDescent="0.25">
      <c r="A4269" s="4">
        <v>43643.791884143517</v>
      </c>
      <c r="B4269">
        <v>1.6345283347604767E-4</v>
      </c>
      <c r="C4269" s="9">
        <f>$E$4*Table154[[#This Row],[Potenza media oraria consumata normalizzata]]</f>
        <v>50.719414227617591</v>
      </c>
    </row>
    <row r="4270" x14ac:dyDescent="0.25">
      <c r="A4270" s="4">
        <v>43643.833550868054</v>
      </c>
      <c r="B4270">
        <v>1.458480537544099E-4</v>
      </c>
      <c r="C4270" s="9">
        <f>$E$4*Table154[[#This Row],[Potenza media oraria consumata normalizzata]]</f>
        <v>45.256651079993389</v>
      </c>
    </row>
    <row r="4271" x14ac:dyDescent="0.25">
      <c r="A4271" s="4">
        <v>43643.875217592591</v>
      </c>
      <c r="B4271">
        <v>1.0768582122676512E-4</v>
      </c>
      <c r="C4271" s="9">
        <f>$E$4*Table154[[#This Row],[Potenza media oraria consumata normalizzata]]</f>
        <v>33.414910326665215</v>
      </c>
    </row>
    <row r="4272" x14ac:dyDescent="0.25">
      <c r="A4272" s="4">
        <v>43643.916884317128</v>
      </c>
      <c r="B4272">
        <v>1.1990804853885972E-4</v>
      </c>
      <c r="C4272" s="9">
        <f>$E$4*Table154[[#This Row],[Potenza media oraria consumata normalizzata]]</f>
        <v>37.207467461608168</v>
      </c>
    </row>
    <row r="4273" x14ac:dyDescent="0.25">
      <c r="A4273" s="4">
        <v>43643.958551041665</v>
      </c>
      <c r="B4273">
        <v>8.7971981708868144E-5</v>
      </c>
      <c r="C4273" s="9">
        <f>$E$4*Table154[[#This Row],[Potenza media oraria consumata normalizzata]]</f>
        <v>27.297705924261784</v>
      </c>
    </row>
    <row r="4274" x14ac:dyDescent="0.25">
      <c r="A4274" s="4">
        <v>43644.000217766203</v>
      </c>
      <c r="B4274">
        <v>7.4604810308591404E-5</v>
      </c>
      <c r="C4274" s="9">
        <f>$E$4*Table154[[#This Row],[Potenza media oraria consumata normalizzata]]</f>
        <v>23.149872638755912</v>
      </c>
    </row>
    <row r="4275" x14ac:dyDescent="0.25">
      <c r="A4275" s="4">
        <v>43644.04188449074</v>
      </c>
      <c r="B4275">
        <v>8.6677111739958619E-5</v>
      </c>
      <c r="C4275" s="9">
        <f>$E$4*Table154[[#This Row],[Potenza media oraria consumata normalizzata]]</f>
        <v>26.895907772909158</v>
      </c>
    </row>
    <row r="4276" x14ac:dyDescent="0.25">
      <c r="A4276" s="4">
        <v>43644.083551215277</v>
      </c>
      <c r="B4276">
        <v>7.8840353585030379E-5</v>
      </c>
      <c r="C4276" s="9">
        <f>$E$4*Table154[[#This Row],[Potenza media oraria consumata normalizzata]]</f>
        <v>24.464161717434926</v>
      </c>
    </row>
    <row r="4277" x14ac:dyDescent="0.25">
      <c r="A4277" s="4">
        <v>43644.125217939814</v>
      </c>
      <c r="B4277">
        <v>8.5518070684361579E-5</v>
      </c>
      <c r="C4277" s="9">
        <f>$E$4*Table154[[#This Row],[Potenza media oraria consumata normalizzata]]</f>
        <v>26.536257333357398</v>
      </c>
    </row>
    <row r="4278" x14ac:dyDescent="0.25">
      <c r="A4278" s="4">
        <v>43644.166884664352</v>
      </c>
      <c r="B4278">
        <v>8.7663735191260712E-5</v>
      </c>
      <c r="C4278" s="9">
        <f>$E$4*Table154[[#This Row],[Potenza media oraria consumata normalizzata]]</f>
        <v>27.202057029848199</v>
      </c>
    </row>
    <row r="4279" x14ac:dyDescent="0.25">
      <c r="A4279" s="4">
        <v>43644.208551388889</v>
      </c>
      <c r="B4279">
        <v>1.0803804222562816E-4</v>
      </c>
      <c r="C4279" s="9">
        <f>$E$4*Table154[[#This Row],[Potenza media oraria consumata normalizzata]]</f>
        <v>33.52420450261242</v>
      </c>
    </row>
    <row r="4280" x14ac:dyDescent="0.25">
      <c r="A4280" s="4">
        <v>43644.250218113426</v>
      </c>
      <c r="B4280">
        <v>1.3241954196633758E-4</v>
      </c>
      <c r="C4280" s="9">
        <f>$E$4*Table154[[#This Row],[Potenza media oraria consumata normalizzata]]</f>
        <v>41.089783872154548</v>
      </c>
    </row>
    <row r="4281" x14ac:dyDescent="0.25">
      <c r="A4281" s="4">
        <v>43644.291884837963</v>
      </c>
      <c r="B4281">
        <v>1.2113757862342778E-4</v>
      </c>
      <c r="C4281" s="9">
        <f>$E$4*Table154[[#This Row],[Potenza media oraria consumata normalizzata]]</f>
        <v>37.588990646849638</v>
      </c>
    </row>
    <row r="4282" x14ac:dyDescent="0.25">
      <c r="A4282" s="4">
        <v>43644.3335515625</v>
      </c>
      <c r="B4282">
        <v>1.1629796901367375E-4</v>
      </c>
      <c r="C4282" s="9">
        <f>$E$4*Table154[[#This Row],[Potenza media oraria consumata normalizzata]]</f>
        <v>36.087259784942965</v>
      </c>
    </row>
    <row r="4283" x14ac:dyDescent="0.25">
      <c r="A4283" s="4">
        <v>43644.375218287038</v>
      </c>
      <c r="B4283">
        <v>7.6426211468245465E-5</v>
      </c>
      <c r="C4283" s="9">
        <f>$E$4*Table154[[#This Row],[Potenza media oraria consumata normalizzata]]</f>
        <v>23.715053418596568</v>
      </c>
    </row>
    <row r="4284" x14ac:dyDescent="0.25">
      <c r="A4284" s="4">
        <v>43644.416885011575</v>
      </c>
      <c r="B4284">
        <v>8.3661161973841414E-5</v>
      </c>
      <c r="C4284" s="9">
        <f>$E$4*Table154[[#This Row],[Potenza media oraria consumata normalizzata]]</f>
        <v>25.960058560482992</v>
      </c>
    </row>
    <row r="4285" x14ac:dyDescent="0.25">
      <c r="A4285" s="4">
        <v>43644.458551736112</v>
      </c>
      <c r="B4285">
        <v>1.3090799535717839E-4</v>
      </c>
      <c r="C4285" s="9">
        <f>$E$4*Table154[[#This Row],[Potenza media oraria consumata normalizzata]]</f>
        <v>40.620750959332454</v>
      </c>
    </row>
    <row r="4286" x14ac:dyDescent="0.25">
      <c r="A4286" s="4">
        <v>43644.500218460649</v>
      </c>
      <c r="B4286">
        <v>1.2499465920669044E-4</v>
      </c>
      <c r="C4286" s="9">
        <f>$E$4*Table154[[#This Row],[Potenza media oraria consumata normalizzata]]</f>
        <v>38.785842751836043</v>
      </c>
    </row>
    <row r="4287" x14ac:dyDescent="0.25">
      <c r="A4287" s="4">
        <v>43644.541885185186</v>
      </c>
      <c r="B4287">
        <v>1.322723340092547E-4</v>
      </c>
      <c r="C4287" s="9">
        <f>$E$4*Table154[[#This Row],[Potenza media oraria consumata normalizzata]]</f>
        <v>41.044105243071733</v>
      </c>
    </row>
    <row r="4288" x14ac:dyDescent="0.25">
      <c r="A4288" s="4">
        <v>43644.583551909724</v>
      </c>
      <c r="B4288">
        <v>1.0322242659766711E-4</v>
      </c>
      <c r="C4288" s="9">
        <f>$E$4*Table154[[#This Row],[Potenza media oraria consumata normalizzata]]</f>
        <v>32.029918973256102</v>
      </c>
    </row>
    <row r="4289" x14ac:dyDescent="0.25">
      <c r="A4289" s="4">
        <v>43644.625218634261</v>
      </c>
      <c r="B4289">
        <v>8.3485091506984395E-5</v>
      </c>
      <c r="C4289" s="9">
        <f>$E$4*Table154[[#This Row],[Potenza media oraria consumata normalizzata]]</f>
        <v>25.905423894617257</v>
      </c>
    </row>
    <row r="4290" x14ac:dyDescent="0.25">
      <c r="A4290" s="4">
        <v>43644.666885358798</v>
      </c>
      <c r="B4290">
        <v>1.2516315738360676E-4</v>
      </c>
      <c r="C4290" s="9">
        <f>$E$4*Table154[[#This Row],[Potenza media oraria consumata normalizzata]]</f>
        <v>38.838127736133181</v>
      </c>
    </row>
    <row r="4291" x14ac:dyDescent="0.25">
      <c r="A4291" s="4">
        <v>43644.708552083335</v>
      </c>
      <c r="B4291">
        <v>1.3766209865012188E-4</v>
      </c>
      <c r="C4291" s="9">
        <f>$E$4*Table154[[#This Row],[Potenza media oraria consumata normalizzata]]</f>
        <v>42.716549211132822</v>
      </c>
    </row>
    <row r="4292" x14ac:dyDescent="0.25">
      <c r="A4292" s="4">
        <v>43644.750218807872</v>
      </c>
      <c r="B4292">
        <v>1.6632352078137968E-4</v>
      </c>
      <c r="C4292" s="9">
        <f>$E$4*Table154[[#This Row],[Potenza media oraria consumata normalizzata]]</f>
        <v>51.610188498462115</v>
      </c>
    </row>
    <row r="4293" x14ac:dyDescent="0.25">
      <c r="A4293" s="4">
        <v>43644.79188553241</v>
      </c>
      <c r="B4293">
        <v>1.2824433527278055E-4</v>
      </c>
      <c r="C4293" s="9">
        <f>$E$4*Table154[[#This Row],[Potenza media oraria consumata normalizzata]]</f>
        <v>39.794217235143805</v>
      </c>
    </row>
    <row r="4294" x14ac:dyDescent="0.25">
      <c r="A4294" s="4">
        <v>43644.833552256947</v>
      </c>
      <c r="B4294">
        <v>1.2374217672421115E-4</v>
      </c>
      <c r="C4294" s="9">
        <f>$E$4*Table154[[#This Row],[Potenza media oraria consumata normalizzata]]</f>
        <v>38.397197437522721</v>
      </c>
    </row>
    <row r="4295" x14ac:dyDescent="0.25">
      <c r="A4295" s="4">
        <v>43644.875218981484</v>
      </c>
      <c r="B4295">
        <v>8.9824122380993115E-5</v>
      </c>
      <c r="C4295" s="9">
        <f>$E$4*Table154[[#This Row],[Potenza media oraria consumata normalizzata]]</f>
        <v>27.872425174822165</v>
      </c>
    </row>
    <row r="4296" x14ac:dyDescent="0.25">
      <c r="A4296" s="4">
        <v>43644.916885706021</v>
      </c>
      <c r="B4296">
        <v>1.1887059396211215E-4</v>
      </c>
      <c r="C4296" s="9">
        <f>$E$4*Table154[[#This Row],[Potenza media oraria consumata normalizzata]]</f>
        <v>36.885545306443397</v>
      </c>
    </row>
    <row r="4297" x14ac:dyDescent="0.25">
      <c r="A4297" s="4">
        <v>43644.958552430558</v>
      </c>
      <c r="B4297">
        <v>7.3733761613785405E-5</v>
      </c>
      <c r="C4297" s="9">
        <f>$E$4*Table154[[#This Row],[Potenza media oraria consumata normalizzata]]</f>
        <v>22.87958622875761</v>
      </c>
    </row>
    <row r="4298" x14ac:dyDescent="0.25">
      <c r="A4298" s="4">
        <v>43645.000219155096</v>
      </c>
      <c r="B4298">
        <v>8.3280382813940624E-5</v>
      </c>
      <c r="C4298" s="9">
        <f>$E$4*Table154[[#This Row],[Potenza media oraria consumata normalizzata]]</f>
        <v>25.841902787165775</v>
      </c>
    </row>
    <row r="4299" x14ac:dyDescent="0.25">
      <c r="A4299" s="4">
        <v>43645.041885879633</v>
      </c>
      <c r="B4299">
        <v>8.2722547226916692E-5</v>
      </c>
      <c r="C4299" s="9">
        <f>$E$4*Table154[[#This Row],[Potenza media oraria consumata normalizzata]]</f>
        <v>25.668806404512249</v>
      </c>
    </row>
    <row r="4300" x14ac:dyDescent="0.25">
      <c r="A4300" s="4">
        <v>43645.08355260417</v>
      </c>
      <c r="B4300">
        <v>8.7257878752400241E-5</v>
      </c>
      <c r="C4300" s="9">
        <f>$E$4*Table154[[#This Row],[Potenza media oraria consumata normalizzata]]</f>
        <v>27.076119776869795</v>
      </c>
    </row>
    <row r="4301" x14ac:dyDescent="0.25">
      <c r="A4301" s="4">
        <v>43645.125219328707</v>
      </c>
      <c r="B4301">
        <v>9.4710062002191582E-5</v>
      </c>
      <c r="C4301" s="9">
        <f>$E$4*Table154[[#This Row],[Potenza media oraria consumata normalizzata]]</f>
        <v>29.388532239280046</v>
      </c>
    </row>
    <row r="4302" x14ac:dyDescent="0.25">
      <c r="A4302" s="4">
        <v>43645.166886053237</v>
      </c>
      <c r="B4302">
        <v>9.284799330815799E-5</v>
      </c>
      <c r="C4302" s="9">
        <f>$E$4*Table154[[#This Row],[Potenza media oraria consumata normalizzata]]</f>
        <v>28.810732323521425</v>
      </c>
    </row>
    <row r="4303" x14ac:dyDescent="0.25">
      <c r="A4303" s="4">
        <v>43645.208552777774</v>
      </c>
      <c r="B4303">
        <v>1.0556935363285491E-4</v>
      </c>
      <c r="C4303" s="9">
        <f>$E$4*Table154[[#This Row],[Potenza media oraria consumata normalizzata]]</f>
        <v>32.758170432274881</v>
      </c>
    </row>
    <row r="4304" x14ac:dyDescent="0.25">
      <c r="A4304" s="4">
        <v>43645.250219502312</v>
      </c>
      <c r="B4304">
        <v>9.966106644393768E-5</v>
      </c>
      <c r="C4304" s="9">
        <f>$E$4*Table154[[#This Row],[Potenza media oraria consumata normalizzata]]</f>
        <v>30.924828917553864</v>
      </c>
    </row>
    <row r="4305" x14ac:dyDescent="0.25">
      <c r="A4305" s="4">
        <v>43645.291886226849</v>
      </c>
      <c r="B4305">
        <v>1.2570787089501574E-4</v>
      </c>
      <c r="C4305" s="9">
        <f>$E$4*Table154[[#This Row],[Potenza media oraria consumata normalizzata]]</f>
        <v>39.007152338723387</v>
      </c>
    </row>
    <row r="4306" x14ac:dyDescent="0.25">
      <c r="A4306" s="4">
        <v>43645.333552951386</v>
      </c>
      <c r="B4306">
        <v>1.1081400660651475E-4</v>
      </c>
      <c r="C4306" s="9">
        <f>$E$4*Table154[[#This Row],[Potenza media oraria consumata normalizzata]]</f>
        <v>34.385586250001523</v>
      </c>
    </row>
    <row r="4307" x14ac:dyDescent="0.25">
      <c r="A4307" s="4">
        <v>43645.375219675923</v>
      </c>
      <c r="B4307">
        <v>1.1272586598668278E-4</v>
      </c>
      <c r="C4307" s="9">
        <f>$E$4*Table154[[#This Row],[Potenza media oraria consumata normalizzata]]</f>
        <v>34.97883621566767</v>
      </c>
    </row>
    <row r="4308" x14ac:dyDescent="0.25">
      <c r="A4308" s="4">
        <v>43645.41688640046</v>
      </c>
      <c r="B4308">
        <v>8.8331330177348995E-5</v>
      </c>
      <c r="C4308" s="9">
        <f>$E$4*Table154[[#This Row],[Potenza media oraria consumata normalizzata]]</f>
        <v>27.409211754031393</v>
      </c>
    </row>
    <row r="4309" x14ac:dyDescent="0.25">
      <c r="A4309" s="4">
        <v>43645.458553124998</v>
      </c>
      <c r="B4309">
        <v>1.2298219565324986E-4</v>
      </c>
      <c r="C4309" s="9">
        <f>$E$4*Table154[[#This Row],[Potenza media oraria consumata normalizzata]]</f>
        <v>38.161375311203436</v>
      </c>
    </row>
    <row r="4310" x14ac:dyDescent="0.25">
      <c r="A4310" s="4">
        <v>43645.500219849535</v>
      </c>
      <c r="B4310">
        <v>9.6875874602354132E-5</v>
      </c>
      <c r="C4310" s="9">
        <f>$E$4*Table154[[#This Row],[Potenza media oraria consumata normalizzata]]</f>
        <v>30.060583889110486</v>
      </c>
    </row>
    <row r="4311" x14ac:dyDescent="0.25">
      <c r="A4311" s="4">
        <v>43645.541886574072</v>
      </c>
      <c r="B4311">
        <v>1.5304414496163224E-4</v>
      </c>
      <c r="C4311" s="9">
        <f>$E$4*Table154[[#This Row],[Potenza media oraria consumata normalizzata]]</f>
        <v>47.489598181594481</v>
      </c>
    </row>
    <row r="4312" x14ac:dyDescent="0.25">
      <c r="A4312" s="4">
        <v>43645.583553298609</v>
      </c>
      <c r="B4312">
        <v>1.2981083212005966E-4</v>
      </c>
      <c r="C4312" s="9">
        <f>$E$4*Table154[[#This Row],[Potenza media oraria consumata normalizzata]]</f>
        <v>40.28030120685451</v>
      </c>
    </row>
    <row r="4313" x14ac:dyDescent="0.25">
      <c r="A4313" s="4">
        <v>43645.625220023147</v>
      </c>
      <c r="B4313">
        <v>1.1377854043971153E-4</v>
      </c>
      <c r="C4313" s="9">
        <f>$E$4*Table154[[#This Row],[Potenza media oraria consumata normalizzata]]</f>
        <v>35.305481098442485</v>
      </c>
    </row>
    <row r="4314" x14ac:dyDescent="0.25">
      <c r="A4314" s="4">
        <v>43645.666886747684</v>
      </c>
      <c r="B4314">
        <v>9.4503451826119406E-5</v>
      </c>
      <c r="C4314" s="9">
        <f>$E$4*Table154[[#This Row],[Potenza media oraria consumata normalizzata]]</f>
        <v>29.324421101644852</v>
      </c>
    </row>
    <row r="4315" x14ac:dyDescent="0.25">
      <c r="A4315" s="4">
        <v>43645.708553472221</v>
      </c>
      <c r="B4315">
        <v>1.3441595685727175E-4</v>
      </c>
      <c r="C4315" s="9">
        <f>$E$4*Table154[[#This Row],[Potenza media oraria consumata normalizzata]]</f>
        <v>41.709271412811425</v>
      </c>
    </row>
    <row r="4316" x14ac:dyDescent="0.25">
      <c r="A4316" s="4">
        <v>43645.750220196758</v>
      </c>
      <c r="B4316">
        <v>1.8781147485219963E-4</v>
      </c>
      <c r="C4316" s="9">
        <f>$E$4*Table154[[#This Row],[Potenza media oraria consumata normalizzata]]</f>
        <v>58.277900646637548</v>
      </c>
    </row>
    <row r="4317" x14ac:dyDescent="0.25">
      <c r="A4317" s="4">
        <v>43645.791886921295</v>
      </c>
      <c r="B4317">
        <v>1.525116122088912E-4</v>
      </c>
      <c r="C4317" s="9">
        <f>$E$4*Table154[[#This Row],[Potenza media oraria consumata normalizzata]]</f>
        <v>47.324353268418939</v>
      </c>
    </row>
    <row r="4318" x14ac:dyDescent="0.25">
      <c r="A4318" s="4">
        <v>43645.833553645833</v>
      </c>
      <c r="B4318">
        <v>1.0902684690061387E-4</v>
      </c>
      <c r="C4318" s="9">
        <f>$E$4*Table154[[#This Row],[Potenza media oraria consumata normalizzata]]</f>
        <v>33.831030593260486</v>
      </c>
    </row>
    <row r="4319" x14ac:dyDescent="0.25">
      <c r="A4319" s="4">
        <v>43645.87522037037</v>
      </c>
      <c r="B4319">
        <v>1.1975215627524269E-4</v>
      </c>
      <c r="C4319" s="9">
        <f>$E$4*Table154[[#This Row],[Potenza media oraria consumata normalizzata]]</f>
        <v>37.159094092207809</v>
      </c>
    </row>
    <row r="4320" x14ac:dyDescent="0.25">
      <c r="A4320" s="4">
        <v>43645.916887094907</v>
      </c>
      <c r="B4320">
        <v>1.1570815478620763E-4</v>
      </c>
      <c r="C4320" s="9">
        <f>$E$4*Table154[[#This Row],[Potenza media oraria consumata normalizzata]]</f>
        <v>35.904240430160229</v>
      </c>
    </row>
    <row r="4321" x14ac:dyDescent="0.25">
      <c r="A4321" s="4">
        <v>43645.958553819444</v>
      </c>
      <c r="B4321">
        <v>9.6965228976493884E-5</v>
      </c>
      <c r="C4321" s="9">
        <f>$E$4*Table154[[#This Row],[Potenza media oraria consumata normalizzata]]</f>
        <v>30.088310551406053</v>
      </c>
    </row>
    <row r="4322" x14ac:dyDescent="0.25">
      <c r="A4322" s="4">
        <v>43646.000220543981</v>
      </c>
      <c r="B4322">
        <v>8.0038387658605664E-5</v>
      </c>
      <c r="C4322" s="9">
        <f>$E$4*Table154[[#This Row],[Potenza media oraria consumata normalizzata]]</f>
        <v>24.835911690465338</v>
      </c>
    </row>
    <row r="4323" x14ac:dyDescent="0.25">
      <c r="A4323" s="4">
        <v>43646.041887268519</v>
      </c>
      <c r="B4323">
        <v>8.6448996199386488E-5</v>
      </c>
      <c r="C4323" s="9">
        <f>$E$4*Table154[[#This Row],[Potenza media oraria consumata normalizzata]]</f>
        <v>26.825123520669628</v>
      </c>
    </row>
    <row r="4324" x14ac:dyDescent="0.25">
      <c r="A4324" s="4">
        <v>43646.083553993056</v>
      </c>
      <c r="B4324">
        <v>7.4250040373164219E-5</v>
      </c>
      <c r="C4324" s="9">
        <f>$E$4*Table154[[#This Row],[Potenza media oraria consumata normalizzata]]</f>
        <v>23.039787527792857</v>
      </c>
    </row>
    <row r="4325" x14ac:dyDescent="0.25">
      <c r="A4325" s="4">
        <v>43646.125220717593</v>
      </c>
      <c r="B4325">
        <v>7.4900781969939231E-5</v>
      </c>
      <c r="C4325" s="9">
        <f>$E$4*Table154[[#This Row],[Potenza media oraria consumata normalizzata]]</f>
        <v>23.241712645272145</v>
      </c>
    </row>
    <row r="4326" x14ac:dyDescent="0.25">
      <c r="A4326" s="4">
        <v>43646.16688744213</v>
      </c>
      <c r="B4326">
        <v>1.1911386027243355E-4</v>
      </c>
      <c r="C4326" s="9">
        <f>$E$4*Table154[[#This Row],[Potenza media oraria consumata normalizzata]]</f>
        <v>36.961030842536132</v>
      </c>
    </row>
    <row r="4327" x14ac:dyDescent="0.25">
      <c r="A4327" s="4">
        <v>43646.208554166667</v>
      </c>
      <c r="B4327">
        <v>9.8926302175923926E-5</v>
      </c>
      <c r="C4327" s="9">
        <f>$E$4*Table154[[#This Row],[Potenza media oraria consumata normalizzata]]</f>
        <v>30.696831565189193</v>
      </c>
    </row>
    <row r="4328" x14ac:dyDescent="0.25">
      <c r="A4328" s="4">
        <v>43646.250220891205</v>
      </c>
      <c r="B4328">
        <v>1.2305707083659455E-4</v>
      </c>
      <c r="C4328" s="9">
        <f>$E$4*Table154[[#This Row],[Potenza media oraria consumata normalizzata]]</f>
        <v>38.184609080595287</v>
      </c>
    </row>
    <row r="4329" x14ac:dyDescent="0.25">
      <c r="A4329" s="4">
        <v>43646.291887615742</v>
      </c>
      <c r="B4329">
        <v>1.2129392721997584E-4</v>
      </c>
      <c r="C4329" s="9">
        <f>$E$4*Table154[[#This Row],[Potenza media oraria consumata normalizzata]]</f>
        <v>37.637505616358503</v>
      </c>
    </row>
    <row r="4330" x14ac:dyDescent="0.25">
      <c r="A4330" s="4">
        <v>43646.333554340279</v>
      </c>
      <c r="B4330">
        <v>1.1563323786342191E-4</v>
      </c>
      <c r="C4330" s="9">
        <f>$E$4*Table154[[#This Row],[Potenza media oraria consumata normalizzata]]</f>
        <v>35.880993709019819</v>
      </c>
    </row>
    <row r="4331" x14ac:dyDescent="0.25">
      <c r="A4331" s="4">
        <v>43646.375221064816</v>
      </c>
      <c r="B4331">
        <v>1.1892175630498059E-4</v>
      </c>
      <c r="C4331" s="9">
        <f>$E$4*Table154[[#This Row],[Potenza media oraria consumata normalizzata]]</f>
        <v>36.901420981435479</v>
      </c>
    </row>
    <row r="4332" x14ac:dyDescent="0.25">
      <c r="A4332" s="4">
        <v>43646.416887789353</v>
      </c>
      <c r="B4332">
        <v>1.5575711796345375E-4</v>
      </c>
      <c r="C4332" s="9">
        <f>$E$4*Table154[[#This Row],[Potenza media oraria consumata normalizzata]]</f>
        <v>48.331433704059698</v>
      </c>
    </row>
    <row r="4333" x14ac:dyDescent="0.25">
      <c r="A4333" s="4">
        <v>43646.458554513891</v>
      </c>
      <c r="B4333">
        <v>1.0512174393671461E-4</v>
      </c>
      <c r="C4333" s="9">
        <f>$E$4*Table154[[#This Row],[Potenza media oraria consumata normalizzata]]</f>
        <v>32.619277143562542</v>
      </c>
    </row>
    <row r="4334" x14ac:dyDescent="0.25">
      <c r="A4334" s="4">
        <v>43646.500221238428</v>
      </c>
      <c r="B4334">
        <v>1.3986318349686982E-4</v>
      </c>
      <c r="C4334" s="9">
        <f>$E$4*Table154[[#This Row],[Potenza media oraria consumata normalizzata]]</f>
        <v>43.399545839078705</v>
      </c>
    </row>
    <row r="4335" x14ac:dyDescent="0.25">
      <c r="A4335" s="4">
        <v>43646.541887962965</v>
      </c>
      <c r="B4335">
        <v>1.0501006471672522E-4</v>
      </c>
      <c r="C4335" s="9">
        <f>$E$4*Table154[[#This Row],[Potenza media oraria consumata normalizzata]]</f>
        <v>32.584623081599837</v>
      </c>
    </row>
    <row r="4336" x14ac:dyDescent="0.25">
      <c r="A4336" s="4">
        <v>43646.583554687502</v>
      </c>
      <c r="B4336">
        <v>1.1797457741811443E-4</v>
      </c>
      <c r="C4336" s="9">
        <f>$E$4*Table154[[#This Row],[Potenza media oraria consumata normalizzata]]</f>
        <v>36.607511372840904</v>
      </c>
    </row>
    <row r="4337" x14ac:dyDescent="0.25">
      <c r="A4337" s="4">
        <v>43646.62522141204</v>
      </c>
      <c r="B4337">
        <v>1.1573785718397832E-4</v>
      </c>
      <c r="C4337" s="9">
        <f>$E$4*Table154[[#This Row],[Potenza media oraria consumata normalizzata]]</f>
        <v>35.913457084188472</v>
      </c>
    </row>
    <row r="4338" x14ac:dyDescent="0.25">
      <c r="A4338" s="4">
        <v>43646.666888136577</v>
      </c>
      <c r="B4338">
        <v>1.3027321888594187E-4</v>
      </c>
      <c r="C4338" s="9">
        <f>$E$4*Table154[[#This Row],[Potenza media oraria consumata normalizzata]]</f>
        <v>40.423779820307765</v>
      </c>
    </row>
    <row r="4339" x14ac:dyDescent="0.25">
      <c r="A4339" s="4">
        <v>43646.708554861114</v>
      </c>
      <c r="B4339">
        <v>1.3796875025251482E-4</v>
      </c>
      <c r="C4339" s="9">
        <f>$E$4*Table154[[#This Row],[Potenza media oraria consumata normalizzata]]</f>
        <v>42.81170320335535</v>
      </c>
    </row>
    <row r="4340" x14ac:dyDescent="0.25">
      <c r="A4340" s="4">
        <v>43646.750221585651</v>
      </c>
      <c r="B4340">
        <v>1.5396174503437768E-4</v>
      </c>
      <c r="C4340" s="9">
        <f>$E$4*Table154[[#This Row],[Potenza media oraria consumata normalizzata]]</f>
        <v>47.774329484167396</v>
      </c>
    </row>
    <row r="4341" x14ac:dyDescent="0.25">
      <c r="A4341" s="4">
        <v>43646.791888310188</v>
      </c>
      <c r="B4341">
        <v>1.3645257227639211E-4</v>
      </c>
      <c r="C4341" s="9">
        <f>$E$4*Table154[[#This Row],[Potenza media oraria consumata normalizzata]]</f>
        <v>42.341233177364472</v>
      </c>
    </row>
    <row r="4342" x14ac:dyDescent="0.25">
      <c r="A4342" s="4">
        <v>43646.833555034726</v>
      </c>
      <c r="B4342">
        <v>1.353192060019002E-4</v>
      </c>
      <c r="C4342" s="9">
        <f>$E$4*Table154[[#This Row],[Potenza media oraria consumata normalizzata]]</f>
        <v>41.989549622389632</v>
      </c>
    </row>
    <row r="4343" x14ac:dyDescent="0.25">
      <c r="A4343" s="4">
        <v>43646.875221759263</v>
      </c>
      <c r="B4343">
        <v>1.2782311952991873E-4</v>
      </c>
      <c r="C4343" s="9">
        <f>$E$4*Table154[[#This Row],[Potenza media oraria consumata normalizzata]]</f>
        <v>39.663513990133779</v>
      </c>
    </row>
    <row r="4344" x14ac:dyDescent="0.25">
      <c r="A4344" s="4">
        <v>43646.916888483793</v>
      </c>
      <c r="B4344">
        <v>1.4072174084839078E-4</v>
      </c>
      <c r="C4344" s="9">
        <f>$E$4*Table154[[#This Row],[Potenza media oraria consumata normalizzata]]</f>
        <v>43.665956185255659</v>
      </c>
    </row>
    <row r="4345" x14ac:dyDescent="0.25">
      <c r="A4345" s="4">
        <v>43646.95855520833</v>
      </c>
      <c r="B4345">
        <v>7.5005470579714834E-5</v>
      </c>
      <c r="C4345" s="9">
        <f>$E$4*Table154[[#This Row],[Potenza media oraria consumata normalizzata]]</f>
        <v>23.274197520885512</v>
      </c>
    </row>
    <row r="4346" x14ac:dyDescent="0.25">
      <c r="A4346" s="4">
        <v>43647.000221932867</v>
      </c>
      <c r="B4346">
        <v>6.9783554473024006E-5</v>
      </c>
      <c r="C4346" s="9">
        <f>$E$4*Table154[[#This Row],[Potenza media oraria consumata normalizzata]]</f>
        <v>21.653836952979351</v>
      </c>
    </row>
    <row r="4347" x14ac:dyDescent="0.25">
      <c r="A4347" s="4">
        <v>43647.041888657404</v>
      </c>
      <c r="B4347">
        <v>7.993156587142031E-5</v>
      </c>
      <c r="C4347" s="9">
        <f>$E$4*Table154[[#This Row],[Potenza media oraria consumata normalizzata]]</f>
        <v>24.802764889901724</v>
      </c>
    </row>
    <row r="4348" x14ac:dyDescent="0.25">
      <c r="A4348" s="4">
        <v>43647.083555381942</v>
      </c>
      <c r="B4348">
        <v>7.8029286884900785E-5</v>
      </c>
      <c r="C4348" s="9">
        <f>$E$4*Table154[[#This Row],[Potenza media oraria consumata normalizzata]]</f>
        <v>24.212487720384715</v>
      </c>
    </row>
    <row r="4349" x14ac:dyDescent="0.25">
      <c r="A4349" s="4">
        <v>43647.125222106479</v>
      </c>
      <c r="B4349">
        <v>9.6057729120190715E-5</v>
      </c>
      <c r="C4349" s="9">
        <f>$E$4*Table154[[#This Row],[Potenza media oraria consumata normalizzata]]</f>
        <v>29.806713345995178</v>
      </c>
    </row>
    <row r="4350" x14ac:dyDescent="0.25">
      <c r="A4350" s="4">
        <v>43647.166888831016</v>
      </c>
      <c r="B4350">
        <v>1.0217920409219194E-4</v>
      </c>
      <c r="C4350" s="9">
        <f>$E$4*Table154[[#This Row],[Potenza media oraria consumata normalizzata]]</f>
        <v>31.70620702980716</v>
      </c>
    </row>
    <row r="4351" x14ac:dyDescent="0.25">
      <c r="A4351" s="4">
        <v>43647.208555555553</v>
      </c>
      <c r="B4351">
        <v>1.3925045004283294E-4</v>
      </c>
      <c r="C4351" s="9">
        <f>$E$4*Table154[[#This Row],[Potenza media oraria consumata normalizzata]]</f>
        <v>43.209414648291059</v>
      </c>
    </row>
    <row r="4352" x14ac:dyDescent="0.25">
      <c r="A4352" s="4">
        <v>43647.25022228009</v>
      </c>
      <c r="B4352">
        <v>1.0157018948821583E-4</v>
      </c>
      <c r="C4352" s="9">
        <f>$E$4*Table154[[#This Row],[Potenza media oraria consumata normalizzata]]</f>
        <v>31.51722979819337</v>
      </c>
    </row>
    <row r="4353" x14ac:dyDescent="0.25">
      <c r="A4353" s="4">
        <v>43647.291889004628</v>
      </c>
      <c r="B4353">
        <v>9.947444492719123E-5</v>
      </c>
      <c r="C4353" s="9">
        <f>$E$4*Table154[[#This Row],[Potenza media oraria consumata normalizzata]]</f>
        <v>30.866920260907438</v>
      </c>
    </row>
    <row r="4354" x14ac:dyDescent="0.25">
      <c r="A4354" s="4">
        <v>43647.333555729165</v>
      </c>
      <c r="B4354">
        <v>1.2921249062704371E-4</v>
      </c>
      <c r="C4354" s="9">
        <f>$E$4*Table154[[#This Row],[Potenza media oraria consumata normalizzata]]</f>
        <v>40.094635841571666</v>
      </c>
    </row>
    <row r="4355" x14ac:dyDescent="0.25">
      <c r="A4355" s="4">
        <v>43647.375222453702</v>
      </c>
      <c r="B4355">
        <v>1.431805552941112E-4</v>
      </c>
      <c r="C4355" s="9">
        <f>$E$4*Table154[[#This Row],[Potenza media oraria consumata normalizzata]]</f>
        <v>44.428926307762701</v>
      </c>
    </row>
    <row r="4356" x14ac:dyDescent="0.25">
      <c r="A4356" s="4">
        <v>43647.416889178239</v>
      </c>
      <c r="B4356">
        <v>1.3586446762454279E-4</v>
      </c>
      <c r="C4356" s="9">
        <f>$E$4*Table154[[#This Row],[Potenza media oraria consumata normalizzata]]</f>
        <v>42.158744303895631</v>
      </c>
    </row>
    <row r="4357" x14ac:dyDescent="0.25">
      <c r="A4357" s="4">
        <v>43647.458555902776</v>
      </c>
      <c r="B4357">
        <v>1.9952428874196864E-4</v>
      </c>
      <c r="C4357" s="9">
        <f>$E$4*Table154[[#This Row],[Potenza media oraria consumata normalizzata]]</f>
        <v>61.912386796632873</v>
      </c>
    </row>
    <row r="4358" x14ac:dyDescent="0.25">
      <c r="A4358" s="4">
        <v>43647.500222627314</v>
      </c>
      <c r="B4358">
        <v>1.1234753951345559E-4</v>
      </c>
      <c r="C4358" s="9">
        <f>$E$4*Table154[[#This Row],[Potenza media oraria consumata normalizzata]]</f>
        <v>34.861441511025269</v>
      </c>
    </row>
    <row r="4359" x14ac:dyDescent="0.25">
      <c r="A4359" s="4">
        <v>43647.541889351851</v>
      </c>
      <c r="B4359">
        <v>1.3644105215451972E-4</v>
      </c>
      <c r="C4359" s="9">
        <f>$E$4*Table154[[#This Row],[Potenza media oraria consumata normalizzata]]</f>
        <v>42.337658483547472</v>
      </c>
    </row>
    <row r="4360" x14ac:dyDescent="0.25">
      <c r="A4360" s="4">
        <v>43647.583556076388</v>
      </c>
      <c r="B4360">
        <v>1.1993957983669556E-4</v>
      </c>
      <c r="C4360" s="9">
        <f>$E$4*Table154[[#This Row],[Potenza media oraria consumata normalizzata]]</f>
        <v>37.217251623326632</v>
      </c>
    </row>
    <row r="4361" x14ac:dyDescent="0.25">
      <c r="A4361" s="4">
        <v>43647.625222800925</v>
      </c>
      <c r="B4361">
        <v>1.1448111110519986E-4</v>
      </c>
      <c r="C4361" s="9">
        <f>$E$4*Table154[[#This Row],[Potenza media oraria consumata normalizzata]]</f>
        <v>35.52348877594352</v>
      </c>
    </row>
    <row r="4362" x14ac:dyDescent="0.25">
      <c r="A4362" s="4">
        <v>43647.666889525462</v>
      </c>
      <c r="B4362">
        <v>1.2055732908738707E-4</v>
      </c>
      <c r="C4362" s="9">
        <f>$E$4*Table154[[#This Row],[Potenza media oraria consumata normalizzata]]</f>
        <v>37.408939215816204</v>
      </c>
    </row>
    <row r="4363" x14ac:dyDescent="0.25">
      <c r="A4363" s="4">
        <v>43647.70855625</v>
      </c>
      <c r="B4363">
        <v>1.222864129706179E-4</v>
      </c>
      <c r="C4363" s="9">
        <f>$E$4*Table154[[#This Row],[Potenza media oraria consumata normalizzata]]</f>
        <v>37.945473944782734</v>
      </c>
    </row>
    <row r="4364" x14ac:dyDescent="0.25">
      <c r="A4364" s="4">
        <v>43647.750222974537</v>
      </c>
      <c r="B4364">
        <v>1.7844327928873342E-4</v>
      </c>
      <c r="C4364" s="9">
        <f>$E$4*Table154[[#This Row],[Potenza media oraria consumata normalizzata]]</f>
        <v>55.370949563293976</v>
      </c>
    </row>
    <row r="4365" x14ac:dyDescent="0.25">
      <c r="A4365" s="4">
        <v>43647.791889699074</v>
      </c>
      <c r="B4365">
        <v>2.4843706999261767E-4</v>
      </c>
      <c r="C4365" s="9">
        <f>$E$4*Table154[[#This Row],[Potenza media oraria consumata normalizzata]]</f>
        <v>77.090022818709258</v>
      </c>
    </row>
    <row r="4366" x14ac:dyDescent="0.25">
      <c r="A4366" s="4">
        <v>43647.833556423611</v>
      </c>
      <c r="B4366">
        <v>1.8906524590622738E-4</v>
      </c>
      <c r="C4366" s="9">
        <f>$E$4*Table154[[#This Row],[Potenza media oraria consumata normalizzata]]</f>
        <v>58.666945804702358</v>
      </c>
    </row>
    <row r="4367" x14ac:dyDescent="0.25">
      <c r="A4367" s="4">
        <v>43647.875223148149</v>
      </c>
      <c r="B4367">
        <v>1.6398386094910536E-4</v>
      </c>
      <c r="C4367" s="9">
        <f>$E$4*Table154[[#This Row],[Potenza media oraria consumata normalizzata]]</f>
        <v>50.884192052507395</v>
      </c>
    </row>
    <row r="4368" x14ac:dyDescent="0.25">
      <c r="A4368" s="4">
        <v>43647.916889872686</v>
      </c>
      <c r="B4368">
        <v>1.0172285869864743E-4</v>
      </c>
      <c r="C4368" s="9">
        <f>$E$4*Table154[[#This Row],[Potenza media oraria consumata normalizzata]]</f>
        <v>31.564603054190297</v>
      </c>
    </row>
    <row r="4369" x14ac:dyDescent="0.25">
      <c r="A4369" s="4">
        <v>43647.958556597223</v>
      </c>
      <c r="B4369">
        <v>1.0494454862012519E-4</v>
      </c>
      <c r="C4369" s="9">
        <f>$E$4*Table154[[#This Row],[Potenza media oraria consumata normalizzata]]</f>
        <v>32.564293436824848</v>
      </c>
    </row>
    <row r="4370" x14ac:dyDescent="0.25">
      <c r="A4370" s="4">
        <v>43648.00022332176</v>
      </c>
      <c r="B4370">
        <v>9.4551418573382386E-5</v>
      </c>
      <c r="C4370" s="9">
        <f>$E$4*Table154[[#This Row],[Potenza media oraria consumata normalizzata]]</f>
        <v>29.339305183320555</v>
      </c>
    </row>
    <row r="4371" x14ac:dyDescent="0.25">
      <c r="A4371" s="4">
        <v>43648.041890046297</v>
      </c>
      <c r="B4371">
        <v>9.5134402972870636E-5</v>
      </c>
      <c r="C4371" s="9">
        <f>$E$4*Table154[[#This Row],[Potenza media oraria consumata normalizzata]]</f>
        <v>29.520205242481758</v>
      </c>
    </row>
    <row r="4372" x14ac:dyDescent="0.25">
      <c r="A4372" s="4">
        <v>43648.083556770835</v>
      </c>
      <c r="B4372">
        <v>9.4101657499031768E-5</v>
      </c>
      <c r="C4372" s="9">
        <f>$E$4*Table154[[#This Row],[Potenza media oraria consumata normalizzata]]</f>
        <v>29.199744321949556</v>
      </c>
    </row>
    <row r="4373" x14ac:dyDescent="0.25">
      <c r="A4373" s="4">
        <v>43648.125223495372</v>
      </c>
      <c r="B4373">
        <v>9.7950986977854163E-5</v>
      </c>
      <c r="C4373" s="9">
        <f>$E$4*Table154[[#This Row],[Potenza media oraria consumata normalizzata]]</f>
        <v>30.394191259228148</v>
      </c>
    </row>
    <row r="4374" x14ac:dyDescent="0.25">
      <c r="A4374" s="4">
        <v>43648.166890219909</v>
      </c>
      <c r="B4374">
        <v>1.1713909789281571E-4</v>
      </c>
      <c r="C4374" s="9">
        <f>$E$4*Table154[[#This Row],[Potenza media oraria consumata normalizzata]]</f>
        <v>36.348262076140713</v>
      </c>
    </row>
    <row r="4375" x14ac:dyDescent="0.25">
      <c r="A4375" s="4">
        <v>43648.208556944446</v>
      </c>
      <c r="B4375">
        <v>1.416036460996991E-4</v>
      </c>
      <c r="C4375" s="9">
        <f>$E$4*Table154[[#This Row],[Potenza media oraria consumata normalizzata]]</f>
        <v>43.939611384736629</v>
      </c>
    </row>
    <row r="4376" x14ac:dyDescent="0.25">
      <c r="A4376" s="4">
        <v>43648.250223668983</v>
      </c>
      <c r="B4376">
        <v>9.1785929445332008E-5</v>
      </c>
      <c r="C4376" s="9">
        <f>$E$4*Table154[[#This Row],[Potenza media oraria consumata normalizzata]]</f>
        <v>28.481173906886522</v>
      </c>
    </row>
    <row r="4377" x14ac:dyDescent="0.25">
      <c r="A4377" s="4">
        <v>43648.291890393521</v>
      </c>
      <c r="B4377">
        <v>1.2534493615261769E-4</v>
      </c>
      <c r="C4377" s="9">
        <f>$E$4*Table154[[#This Row],[Potenza media oraria consumata normalizzata]]</f>
        <v>38.894533688157267</v>
      </c>
    </row>
    <row r="4378" x14ac:dyDescent="0.25">
      <c r="A4378" s="4">
        <v>43648.333557118058</v>
      </c>
      <c r="B4378">
        <v>1.0822204187109341E-4</v>
      </c>
      <c r="C4378" s="9">
        <f>$E$4*Table154[[#This Row],[Potenza media oraria consumata normalizzata]]</f>
        <v>33.581299592600281</v>
      </c>
    </row>
    <row r="4379" x14ac:dyDescent="0.25">
      <c r="A4379" s="4">
        <v>43648.375223842595</v>
      </c>
      <c r="B4379">
        <v>1.3918192771375393E-4</v>
      </c>
      <c r="C4379" s="9">
        <f>$E$4*Table154[[#This Row],[Potenza media oraria consumata normalizzata]]</f>
        <v>43.188152169577847</v>
      </c>
    </row>
    <row r="4380" x14ac:dyDescent="0.25">
      <c r="A4380" s="4">
        <v>43648.416890567132</v>
      </c>
      <c r="B4380">
        <v>9.2780701406065596E-5</v>
      </c>
      <c r="C4380" s="9">
        <f>$E$4*Table154[[#This Row],[Potenza media oraria consumata normalizzata]]</f>
        <v>28.789851646302154</v>
      </c>
    </row>
    <row r="4381" x14ac:dyDescent="0.25">
      <c r="A4381" s="4">
        <v>43648.458557291669</v>
      </c>
      <c r="B4381">
        <v>1.1345480464564756E-4</v>
      </c>
      <c r="C4381" s="9">
        <f>$E$4*Table154[[#This Row],[Potenza media oraria consumata normalizzata]]</f>
        <v>35.205025881544437</v>
      </c>
    </row>
    <row r="4382" x14ac:dyDescent="0.25">
      <c r="A4382" s="4">
        <v>43648.500224016207</v>
      </c>
      <c r="B4382">
        <v>1.4974286392163078E-4</v>
      </c>
      <c r="C4382" s="9">
        <f>$E$4*Table154[[#This Row],[Potenza media oraria consumata normalizzata]]</f>
        <v>46.46521067488203</v>
      </c>
    </row>
    <row r="4383" x14ac:dyDescent="0.25">
      <c r="A4383" s="4">
        <v>43648.541890740744</v>
      </c>
      <c r="B4383">
        <v>1.5125300298650266E-4</v>
      </c>
      <c r="C4383" s="9">
        <f>$E$4*Table154[[#This Row],[Potenza media oraria consumata normalizzata]]</f>
        <v>46.933806826711773</v>
      </c>
    </row>
    <row r="4384" x14ac:dyDescent="0.25">
      <c r="A4384" s="4">
        <v>43648.583557465281</v>
      </c>
      <c r="B4384">
        <v>1.0307282035292298E-4</v>
      </c>
      <c r="C4384" s="9">
        <f>$E$4*Table154[[#This Row],[Potenza media oraria consumata normalizzata]]</f>
        <v>31.983496155512</v>
      </c>
    </row>
    <row r="4385" x14ac:dyDescent="0.25">
      <c r="A4385" s="4">
        <v>43648.625224189818</v>
      </c>
      <c r="B4385">
        <v>1.1762749399531479E-4</v>
      </c>
      <c r="C4385" s="9">
        <f>$E$4*Table154[[#This Row],[Potenza media oraria consumata normalizzata]]</f>
        <v>36.499811386746181</v>
      </c>
    </row>
    <row r="4386" x14ac:dyDescent="0.25">
      <c r="A4386" s="4">
        <v>43648.666890914355</v>
      </c>
      <c r="B4386">
        <v>1.3503874420551249E-4</v>
      </c>
      <c r="C4386" s="9">
        <f>$E$4*Table154[[#This Row],[Potenza media oraria consumata normalizzata]]</f>
        <v>41.902522326970526</v>
      </c>
    </row>
    <row r="4387" x14ac:dyDescent="0.25">
      <c r="A4387" s="4">
        <v>43648.708557638885</v>
      </c>
      <c r="B4387">
        <v>1.6919236829579179E-4</v>
      </c>
      <c r="C4387" s="9">
        <f>$E$4*Table154[[#This Row],[Potenza media oraria consumata normalizzata]]</f>
        <v>52.500391882184189</v>
      </c>
    </row>
    <row r="4388" x14ac:dyDescent="0.25">
      <c r="A4388" s="4">
        <v>43648.750224363423</v>
      </c>
      <c r="B4388">
        <v>1.5677626919579032E-4</v>
      </c>
      <c r="C4388" s="9">
        <f>$E$4*Table154[[#This Row],[Potenza media oraria consumata normalizzata]]</f>
        <v>48.647676331453738</v>
      </c>
    </row>
    <row r="4389" x14ac:dyDescent="0.25">
      <c r="A4389" s="4">
        <v>43648.79189108796</v>
      </c>
      <c r="B4389">
        <v>1.8141993615850062E-4</v>
      </c>
      <c r="C4389" s="9">
        <f>$E$4*Table154[[#This Row],[Potenza media oraria consumata normalizzata]]</f>
        <v>56.294606189982744</v>
      </c>
    </row>
    <row r="4390" x14ac:dyDescent="0.25">
      <c r="A4390" s="4">
        <v>43648.833557812497</v>
      </c>
      <c r="B4390">
        <v>1.2658773771918148E-4</v>
      </c>
      <c r="C4390" s="9">
        <f>$E$4*Table154[[#This Row],[Potenza media oraria consumata normalizzata]]</f>
        <v>39.280175014262014</v>
      </c>
    </row>
    <row r="4391" x14ac:dyDescent="0.25">
      <c r="A4391" s="4">
        <v>43648.875224537034</v>
      </c>
      <c r="B4391">
        <v>1.5358425174727137E-4</v>
      </c>
      <c r="C4391" s="9">
        <f>$E$4*Table154[[#This Row],[Potenza media oraria consumata normalizzata]]</f>
        <v>47.657193317178304</v>
      </c>
    </row>
    <row r="4392" x14ac:dyDescent="0.25">
      <c r="A4392" s="4">
        <v>43648.916891261571</v>
      </c>
      <c r="B4392">
        <v>1.0913319142777253E-4</v>
      </c>
      <c r="C4392" s="9">
        <f>$E$4*Table154[[#This Row],[Potenza media oraria consumata normalizzata]]</f>
        <v>33.864029300037814</v>
      </c>
    </row>
    <row r="4393" x14ac:dyDescent="0.25">
      <c r="A4393" s="4">
        <v>43648.958557986109</v>
      </c>
      <c r="B4393">
        <v>9.8999728387892962E-5</v>
      </c>
      <c r="C4393" s="9">
        <f>$E$4*Table154[[#This Row],[Potenza media oraria consumata normalizzata]]</f>
        <v>30.719615718763187</v>
      </c>
    </row>
    <row r="4394" x14ac:dyDescent="0.25">
      <c r="A4394" s="4">
        <v>43649.000224710646</v>
      </c>
      <c r="B4394">
        <v>8.8812317500025609E-5</v>
      </c>
      <c r="C4394" s="9">
        <f>$E$4*Table154[[#This Row],[Potenza media oraria consumata normalizzata]]</f>
        <v>27.558462120257946</v>
      </c>
    </row>
    <row r="4395" x14ac:dyDescent="0.25">
      <c r="A4395" s="4">
        <v>43649.041891435183</v>
      </c>
      <c r="B4395">
        <v>7.8047272863594343E-5</v>
      </c>
      <c r="C4395" s="9">
        <f>$E$4*Table154[[#This Row],[Potenza media oraria consumata normalizzata]]</f>
        <v>24.218068769573325</v>
      </c>
    </row>
    <row r="4396" x14ac:dyDescent="0.25">
      <c r="A4396" s="4">
        <v>43649.08355815972</v>
      </c>
      <c r="B4396">
        <v>1.0118089958235596E-4</v>
      </c>
      <c r="C4396" s="9">
        <f>$E$4*Table154[[#This Row],[Potenza media oraria consumata normalizzata]]</f>
        <v>31.396433140405055</v>
      </c>
    </row>
    <row r="4397" x14ac:dyDescent="0.25">
      <c r="A4397" s="4">
        <v>43649.125224884257</v>
      </c>
      <c r="B4397">
        <v>8.6267915344094011E-5</v>
      </c>
      <c r="C4397" s="9">
        <f>$E$4*Table154[[#This Row],[Potenza media oraria consumata normalizzata]]</f>
        <v>26.768934131272371</v>
      </c>
    </row>
    <row r="4398" x14ac:dyDescent="0.25">
      <c r="A4398" s="4">
        <v>43649.166891608795</v>
      </c>
      <c r="B4398">
        <v>1.4066935163736986E-4</v>
      </c>
      <c r="C4398" s="9">
        <f>$E$4*Table154[[#This Row],[Potenza media oraria consumata normalizzata]]</f>
        <v>43.64969981307587</v>
      </c>
    </row>
    <row r="4399" x14ac:dyDescent="0.25">
      <c r="A4399" s="4">
        <v>43649.208558333332</v>
      </c>
      <c r="B4399">
        <v>1.3959308864435537E-4</v>
      </c>
      <c r="C4399" s="9">
        <f>$E$4*Table154[[#This Row],[Potenza media oraria consumata normalizzata]]</f>
        <v>43.315735406343471</v>
      </c>
    </row>
    <row r="4400" x14ac:dyDescent="0.25">
      <c r="A4400" s="4">
        <v>43649.250225057869</v>
      </c>
      <c r="B4400">
        <v>1.4883705008401124E-4</v>
      </c>
      <c r="C4400" s="9">
        <f>$E$4*Table154[[#This Row],[Potenza media oraria consumata normalizzata]]</f>
        <v>46.18413664106869</v>
      </c>
    </row>
    <row r="4401" x14ac:dyDescent="0.25">
      <c r="A4401" s="4">
        <v>43649.291891782406</v>
      </c>
      <c r="B4401">
        <v>1.4098493066004575E-4</v>
      </c>
      <c r="C4401" s="9">
        <f>$E$4*Table154[[#This Row],[Potenza media oraria consumata normalizzata]]</f>
        <v>43.747623983812197</v>
      </c>
    </row>
    <row r="4402" x14ac:dyDescent="0.25">
      <c r="A4402" s="4">
        <v>43649.333558506944</v>
      </c>
      <c r="B4402">
        <v>1.647542644199169E-4</v>
      </c>
      <c r="C4402" s="9">
        <f>$E$4*Table154[[#This Row],[Potenza media oraria consumata normalizzata]]</f>
        <v>51.123248249500215</v>
      </c>
    </row>
    <row r="4403" x14ac:dyDescent="0.25">
      <c r="A4403" s="4">
        <v>43649.375225231481</v>
      </c>
      <c r="B4403">
        <v>9.3735331726795511E-5</v>
      </c>
      <c r="C4403" s="9">
        <f>$E$4*Table154[[#This Row],[Potenza media oraria consumata normalizzata]]</f>
        <v>29.086073434824648</v>
      </c>
    </row>
    <row r="4404" x14ac:dyDescent="0.25">
      <c r="A4404" s="4">
        <v>43649.416891956018</v>
      </c>
      <c r="B4404">
        <v>1.3737924965440406E-4</v>
      </c>
      <c r="C4404" s="9">
        <f>$E$4*Table154[[#This Row],[Potenza media oraria consumata normalizzata]]</f>
        <v>42.628781167761581</v>
      </c>
    </row>
    <row r="4405" x14ac:dyDescent="0.25">
      <c r="A4405" s="4">
        <v>43649.458558680555</v>
      </c>
      <c r="B4405">
        <v>1.1487478831887728E-4</v>
      </c>
      <c r="C4405" s="9">
        <f>$E$4*Table154[[#This Row],[Potenza media oraria consumata normalizzata]]</f>
        <v>35.645646815347618</v>
      </c>
    </row>
    <row r="4406" x14ac:dyDescent="0.25">
      <c r="A4406" s="4">
        <v>43649.500225405092</v>
      </c>
      <c r="B4406">
        <v>1.6298486221544989E-4</v>
      </c>
      <c r="C4406" s="9">
        <f>$E$4*Table154[[#This Row],[Potenza media oraria consumata normalizzata]]</f>
        <v>50.574202745454102</v>
      </c>
    </row>
    <row r="4407" x14ac:dyDescent="0.25">
      <c r="A4407" s="4">
        <v>43649.54189212963</v>
      </c>
      <c r="B4407">
        <v>1.5043815352985062E-4</v>
      </c>
      <c r="C4407" s="9">
        <f>$E$4*Table154[[#This Row],[Potenza media oraria consumata normalizzata]]</f>
        <v>46.680959040312644</v>
      </c>
    </row>
    <row r="4408" x14ac:dyDescent="0.25">
      <c r="A4408" s="4">
        <v>43649.583558854167</v>
      </c>
      <c r="B4408">
        <v>1.6491921928404716E-4</v>
      </c>
      <c r="C4408" s="9">
        <f>$E$4*Table154[[#This Row],[Potenza media oraria consumata normalizzata]]</f>
        <v>51.174433743839835</v>
      </c>
    </row>
    <row r="4409" x14ac:dyDescent="0.25">
      <c r="A4409" s="4">
        <v>43649.625225578704</v>
      </c>
      <c r="B4409">
        <v>9.9461696171016548E-5</v>
      </c>
      <c r="C4409" s="9">
        <f>$E$4*Table154[[#This Row],[Potenza media oraria consumata normalizzata]]</f>
        <v>30.862964321866436</v>
      </c>
    </row>
    <row r="4410" x14ac:dyDescent="0.25">
      <c r="A4410" s="4">
        <v>43649.666892303241</v>
      </c>
      <c r="B4410">
        <v>1.2355306980064022E-4</v>
      </c>
      <c r="C4410" s="9">
        <f>$E$4*Table154[[#This Row],[Potenza media oraria consumata normalizzata]]</f>
        <v>38.338517559138658</v>
      </c>
    </row>
    <row r="4411" x14ac:dyDescent="0.25">
      <c r="A4411" s="4">
        <v>43649.708559027778</v>
      </c>
      <c r="B4411">
        <v>1.630953693234435E-4</v>
      </c>
      <c r="C4411" s="9">
        <f>$E$4*Table154[[#This Row],[Potenza media oraria consumata normalizzata]]</f>
        <v>50.608493101064518</v>
      </c>
    </row>
    <row r="4412" x14ac:dyDescent="0.25">
      <c r="A4412" s="4">
        <v>43649.750225752316</v>
      </c>
      <c r="B4412">
        <v>1.2921692434039094E-4</v>
      </c>
      <c r="C4412" s="9">
        <f>$E$4*Table154[[#This Row],[Potenza media oraria consumata normalizzata]]</f>
        <v>40.096011622823305</v>
      </c>
    </row>
    <row r="4413" x14ac:dyDescent="0.25">
      <c r="A4413" s="4">
        <v>43649.791892476853</v>
      </c>
      <c r="B4413">
        <v>1.2584385795072223E-4</v>
      </c>
      <c r="C4413" s="9">
        <f>$E$4*Table154[[#This Row],[Potenza media oraria consumata normalizzata]]</f>
        <v>39.049349122109106</v>
      </c>
    </row>
    <row r="4414" x14ac:dyDescent="0.25">
      <c r="A4414" s="4">
        <v>43649.83355920139</v>
      </c>
      <c r="B4414">
        <v>1.7423214612839153E-4</v>
      </c>
      <c r="C4414" s="9">
        <f>$E$4*Table154[[#This Row],[Potenza media oraria consumata normalizzata]]</f>
        <v>54.064234943639889</v>
      </c>
    </row>
    <row r="4415" x14ac:dyDescent="0.25">
      <c r="A4415" s="4">
        <v>43649.875225925927</v>
      </c>
      <c r="B4415">
        <v>1.3215237979854159E-4</v>
      </c>
      <c r="C4415" s="9">
        <f>$E$4*Table154[[#This Row],[Potenza media oraria consumata normalizzata]]</f>
        <v>41.006883451487454</v>
      </c>
    </row>
    <row r="4416" x14ac:dyDescent="0.25">
      <c r="A4416" s="4">
        <v>43649.916892650464</v>
      </c>
      <c r="B4416">
        <v>1.0392126712121678E-4</v>
      </c>
      <c r="C4416" s="9">
        <f>$E$4*Table154[[#This Row],[Potenza media oraria consumata normalizzata]]</f>
        <v>32.246769187713568</v>
      </c>
    </row>
    <row r="4417" x14ac:dyDescent="0.25">
      <c r="A4417" s="4">
        <v>43649.958559375002</v>
      </c>
      <c r="B4417">
        <v>1.3995237751054725E-4</v>
      </c>
      <c r="C4417" s="9">
        <f>$E$4*Table154[[#This Row],[Potenza media oraria consumata normalizzata]]</f>
        <v>43.427222741522812</v>
      </c>
    </row>
    <row r="4418" x14ac:dyDescent="0.25">
      <c r="A4418" s="4">
        <v>43650.000226099539</v>
      </c>
      <c r="B4418">
        <v>8.1184903007169271E-5</v>
      </c>
      <c r="C4418" s="9">
        <f>$E$4*Table154[[#This Row],[Potenza media oraria consumata normalizzata]]</f>
        <v>25.191675403124624</v>
      </c>
    </row>
    <row r="4419" x14ac:dyDescent="0.25">
      <c r="A4419" s="4">
        <v>43650.041892824076</v>
      </c>
      <c r="B4419">
        <v>1.0113205554133465E-4</v>
      </c>
      <c r="C4419" s="9">
        <f>$E$4*Table154[[#This Row],[Potenza media oraria consumata normalizzata]]</f>
        <v>31.381276834476143</v>
      </c>
    </row>
    <row r="4420" x14ac:dyDescent="0.25">
      <c r="A4420" s="4">
        <v>43650.083559548613</v>
      </c>
      <c r="B4420">
        <v>1.0069210500859176E-4</v>
      </c>
      <c r="C4420" s="9">
        <f>$E$4*Table154[[#This Row],[Potenza media oraria consumata normalizzata]]</f>
        <v>31.244760184166026</v>
      </c>
    </row>
    <row r="4421" x14ac:dyDescent="0.25">
      <c r="A4421" s="4">
        <v>43650.12522627315</v>
      </c>
      <c r="B4421">
        <v>1.0430396117484186E-4</v>
      </c>
      <c r="C4421" s="9">
        <f>$E$4*Table154[[#This Row],[Potenza media oraria consumata normalizzata]]</f>
        <v>32.365519152553432</v>
      </c>
    </row>
    <row r="4422" x14ac:dyDescent="0.25">
      <c r="A4422" s="4">
        <v>43650.166892997688</v>
      </c>
      <c r="B4422">
        <v>1.065753541148393E-4</v>
      </c>
      <c r="C4422" s="9">
        <f>$E$4*Table154[[#This Row],[Potenza media oraria consumata normalizzata]]</f>
        <v>33.070332381834632</v>
      </c>
    </row>
    <row r="4423" x14ac:dyDescent="0.25">
      <c r="A4423" s="4">
        <v>43650.208559722225</v>
      </c>
      <c r="B4423">
        <v>1.3005439041636723E-4</v>
      </c>
      <c r="C4423" s="9">
        <f>$E$4*Table154[[#This Row],[Potenza media oraria consumata normalizzata]]</f>
        <v>40.355877346198753</v>
      </c>
    </row>
    <row r="4424" x14ac:dyDescent="0.25">
      <c r="A4424" s="4">
        <v>43650.250226446762</v>
      </c>
      <c r="B4424">
        <v>1.415814704303796E-4</v>
      </c>
      <c r="C4424" s="9">
        <f>$E$4*Table154[[#This Row],[Potenza media oraria consumata normalizzata]]</f>
        <v>43.932730274546792</v>
      </c>
    </row>
    <row r="4425" x14ac:dyDescent="0.25">
      <c r="A4425" s="4">
        <v>43650.291893171299</v>
      </c>
      <c r="B4425">
        <v>1.4761267230853502E-4</v>
      </c>
      <c r="C4425" s="9">
        <f>$E$4*Table154[[#This Row],[Potenza media oraria consumata normalizzata]]</f>
        <v>45.804212217338417</v>
      </c>
    </row>
    <row r="4426" x14ac:dyDescent="0.25">
      <c r="A4426" s="4">
        <v>43650.333559895837</v>
      </c>
      <c r="B4426">
        <v>1.8265009200683395E-4</v>
      </c>
      <c r="C4426" s="9">
        <f>$E$4*Table154[[#This Row],[Potenza media oraria consumata normalizzata]]</f>
        <v>56.676323549720571</v>
      </c>
    </row>
    <row r="4427" x14ac:dyDescent="0.25">
      <c r="A4427" s="4">
        <v>43650.375226620374</v>
      </c>
      <c r="B4427">
        <v>1.7035418922749761E-4</v>
      </c>
      <c r="C4427" s="9">
        <f>$E$4*Table154[[#This Row],[Potenza media oraria consumata normalizzata]]</f>
        <v>52.860904917292508</v>
      </c>
    </row>
    <row r="4428" x14ac:dyDescent="0.25">
      <c r="A4428" s="4">
        <v>43650.416893344911</v>
      </c>
      <c r="B4428">
        <v>1.3049901255235703E-4</v>
      </c>
      <c r="C4428" s="9">
        <f>$E$4*Table154[[#This Row],[Potenza media oraria consumata normalizzata]]</f>
        <v>40.493843594996385</v>
      </c>
    </row>
    <row r="4429" x14ac:dyDescent="0.25">
      <c r="A4429" s="4">
        <v>43650.458560069441</v>
      </c>
      <c r="B4429">
        <v>1.4559872765223991E-4</v>
      </c>
      <c r="C4429" s="9">
        <f>$E$4*Table154[[#This Row],[Potenza media oraria consumata normalizzata]]</f>
        <v>45.179285190490042</v>
      </c>
    </row>
    <row r="4430" x14ac:dyDescent="0.25">
      <c r="A4430" s="4">
        <v>43650.500226793978</v>
      </c>
      <c r="B4430">
        <v>1.6081709277345963E-4</v>
      </c>
      <c r="C4430" s="9">
        <f>$E$4*Table154[[#This Row],[Potenza media oraria consumata normalizzata]]</f>
        <v>49.901543887604525</v>
      </c>
    </row>
    <row r="4431" x14ac:dyDescent="0.25">
      <c r="A4431" s="4">
        <v>43650.541893518515</v>
      </c>
      <c r="B4431">
        <v>1.364358366553873E-4</v>
      </c>
      <c r="C4431" s="9">
        <f>$E$4*Table154[[#This Row],[Potenza media oraria consumata normalizzata]]</f>
        <v>42.336040114166678</v>
      </c>
    </row>
    <row r="4432" x14ac:dyDescent="0.25">
      <c r="A4432" s="4">
        <v>43650.583560243052</v>
      </c>
      <c r="B4432">
        <v>1.5084998402155463E-4</v>
      </c>
      <c r="C4432" s="9">
        <f>$E$4*Table154[[#This Row],[Potenza media oraria consumata normalizzata]]</f>
        <v>46.808750041888402</v>
      </c>
    </row>
    <row r="4433" x14ac:dyDescent="0.25">
      <c r="A4433" s="4">
        <v>43650.62522696759</v>
      </c>
      <c r="B4433">
        <v>1.8385732510486856E-4</v>
      </c>
      <c r="C4433" s="9">
        <f>$E$4*Table154[[#This Row],[Potenza media oraria consumata normalizzata]]</f>
        <v>57.050927980040711</v>
      </c>
    </row>
    <row r="4434" x14ac:dyDescent="0.25">
      <c r="A4434" s="4">
        <v>43650.666893692127</v>
      </c>
      <c r="B4434">
        <v>1.368060308269639E-4</v>
      </c>
      <c r="C4434" s="9">
        <f>$E$4*Table154[[#This Row],[Potenza media oraria consumata normalizzata]]</f>
        <v>42.450911365606899</v>
      </c>
    </row>
    <row r="4435" x14ac:dyDescent="0.25">
      <c r="A4435" s="4">
        <v>43650.708560416664</v>
      </c>
      <c r="B4435">
        <v>1.4093229323844386E-4</v>
      </c>
      <c r="C4435" s="9">
        <f>$E$4*Table154[[#This Row],[Potenza media oraria consumata normalizzata]]</f>
        <v>43.731290591889127</v>
      </c>
    </row>
    <row r="4436" x14ac:dyDescent="0.25">
      <c r="A4436" s="4">
        <v>43650.750227141201</v>
      </c>
      <c r="B4436">
        <v>2.8366544957126108E-4</v>
      </c>
      <c r="C4436" s="9">
        <f>$E$4*Table154[[#This Row],[Potenza media oraria consumata normalizzata]]</f>
        <v>88.021389001962319</v>
      </c>
    </row>
    <row r="4437" x14ac:dyDescent="0.25">
      <c r="A4437" s="4">
        <v>43650.791893865739</v>
      </c>
      <c r="B4437">
        <v>1.9508971067010652E-4</v>
      </c>
      <c r="C4437" s="9">
        <f>$E$4*Table154[[#This Row],[Potenza media oraria consumata normalizzata]]</f>
        <v>60.536337220934051</v>
      </c>
    </row>
    <row r="4438" x14ac:dyDescent="0.25">
      <c r="A4438" s="4">
        <v>43650.833560590276</v>
      </c>
      <c r="B4438">
        <v>1.842806662762479E-4</v>
      </c>
      <c r="C4438" s="9">
        <f>$E$4*Table154[[#This Row],[Potenza media oraria consumata normalizzata]]</f>
        <v>57.182290745519722</v>
      </c>
    </row>
    <row r="4439" x14ac:dyDescent="0.25">
      <c r="A4439" s="4">
        <v>43650.875227314813</v>
      </c>
      <c r="B4439">
        <v>2.1457648029060252E-4</v>
      </c>
      <c r="C4439" s="9">
        <f>$E$4*Table154[[#This Row],[Potenza media oraria consumata normalizzata]]</f>
        <v>66.583081834173967</v>
      </c>
    </row>
    <row r="4440" x14ac:dyDescent="0.25">
      <c r="A4440" s="4">
        <v>43650.91689403935</v>
      </c>
      <c r="B4440">
        <v>1.6822375415075514E-4</v>
      </c>
      <c r="C4440" s="9">
        <f>$E$4*Table154[[#This Row],[Potenza media oraria consumata normalizzata]]</f>
        <v>52.199830912979323</v>
      </c>
    </row>
    <row r="4441" x14ac:dyDescent="0.25">
      <c r="A4441" s="4">
        <v>43650.958560763887</v>
      </c>
      <c r="B4441">
        <v>1.2522387197827695E-4</v>
      </c>
      <c r="C4441" s="9">
        <f>$E$4*Table154[[#This Row],[Potenza media oraria consumata normalizzata]]</f>
        <v>38.856967474859339</v>
      </c>
    </row>
    <row r="4442" x14ac:dyDescent="0.25">
      <c r="A4442" s="4">
        <v>43651.000227488425</v>
      </c>
      <c r="B4442">
        <v>9.3774856980194369E-5</v>
      </c>
      <c r="C4442" s="9">
        <f>$E$4*Table154[[#This Row],[Potenza media oraria consumata normalizzata]]</f>
        <v>29.098338120954313</v>
      </c>
    </row>
    <row r="4443" x14ac:dyDescent="0.25">
      <c r="A4443" s="4">
        <v>43651.041894212962</v>
      </c>
      <c r="B4443">
        <v>1.1330193463343471E-4</v>
      </c>
      <c r="C4443" s="9">
        <f>$E$4*Table154[[#This Row],[Potenza media oraria consumata normalizzata]]</f>
        <v>35.157590316754792</v>
      </c>
    </row>
    <row r="4444" x14ac:dyDescent="0.25">
      <c r="A4444" s="4">
        <v>43651.083560937499</v>
      </c>
      <c r="B4444">
        <v>1.1732408770009151E-4</v>
      </c>
      <c r="C4444" s="9">
        <f>$E$4*Table154[[#This Row],[Potenza media oraria consumata normalizzata]]</f>
        <v>36.405664413338393</v>
      </c>
    </row>
    <row r="4445" x14ac:dyDescent="0.25">
      <c r="A4445" s="4">
        <v>43651.125227662036</v>
      </c>
      <c r="B4445">
        <v>9.2150486872045898E-5</v>
      </c>
      <c r="C4445" s="9">
        <f>$E$4*Table154[[#This Row],[Potenza media oraria consumata normalizzata]]</f>
        <v>28.594296076395842</v>
      </c>
    </row>
    <row r="4446" x14ac:dyDescent="0.25">
      <c r="A4446" s="4">
        <v>43651.166894386573</v>
      </c>
      <c r="B4446">
        <v>1.1578580043086353E-4</v>
      </c>
      <c r="C4446" s="9">
        <f>$E$4*Table154[[#This Row],[Potenza media oraria consumata normalizzata]]</f>
        <v>35.928333873696957</v>
      </c>
    </row>
    <row r="4447" x14ac:dyDescent="0.25">
      <c r="A4447" s="4">
        <v>43651.208561111111</v>
      </c>
      <c r="B4447">
        <v>1.3913039684678195E-4</v>
      </c>
      <c r="C4447" s="9">
        <f>$E$4*Table154[[#This Row],[Potenza media oraria consumata normalizzata]]</f>
        <v>43.172162141556441</v>
      </c>
    </row>
    <row r="4448" x14ac:dyDescent="0.25">
      <c r="A4448" s="4">
        <v>43651.250227835648</v>
      </c>
      <c r="B4448">
        <v>1.5751202805962405E-4</v>
      </c>
      <c r="C4448" s="9">
        <f>$E$4*Table154[[#This Row],[Potenza media oraria consumata normalizzata]]</f>
        <v>48.875982306901342</v>
      </c>
    </row>
    <row r="4449" x14ac:dyDescent="0.25">
      <c r="A4449" s="4">
        <v>43651.291894560185</v>
      </c>
      <c r="B4449">
        <v>1.8176842494949336E-4</v>
      </c>
      <c r="C4449" s="9">
        <f>$E$4*Table154[[#This Row],[Potenza media oraria consumata normalizzata]]</f>
        <v>56.40274226182779</v>
      </c>
    </row>
    <row r="4450" x14ac:dyDescent="0.25">
      <c r="A4450" s="4">
        <v>43651.333561284722</v>
      </c>
      <c r="B4450">
        <v>1.3928804110144484E-4</v>
      </c>
      <c r="C4450" s="9">
        <f>$E$4*Table154[[#This Row],[Potenza media oraria consumata normalizzata]]</f>
        <v>43.221079153778334</v>
      </c>
    </row>
    <row r="4451" x14ac:dyDescent="0.25">
      <c r="A4451" s="4">
        <v>43651.375228009259</v>
      </c>
      <c r="B4451">
        <v>1.4545315007949739E-4</v>
      </c>
      <c r="C4451" s="9">
        <f>$E$4*Table154[[#This Row],[Potenza media oraria consumata normalizzata]]</f>
        <v>45.13411246966804</v>
      </c>
    </row>
    <row r="4452" x14ac:dyDescent="0.25">
      <c r="A4452" s="4">
        <v>43651.416894733797</v>
      </c>
      <c r="B4452">
        <v>1.5085233046734241E-4</v>
      </c>
      <c r="C4452" s="9">
        <f>$E$4*Table154[[#This Row],[Potenza media oraria consumata normalizzata]]</f>
        <v>46.809478144016353</v>
      </c>
    </row>
    <row r="4453" x14ac:dyDescent="0.25">
      <c r="A4453" s="4">
        <v>43651.458561458334</v>
      </c>
      <c r="B4453">
        <v>2.0874591505400431E-4</v>
      </c>
      <c r="C4453" s="9">
        <f>$E$4*Table154[[#This Row],[Potenza media oraria consumata normalizzata]]</f>
        <v>64.773857441257533</v>
      </c>
    </row>
    <row r="4454" x14ac:dyDescent="0.25">
      <c r="A4454" s="4">
        <v>43651.500228182871</v>
      </c>
      <c r="B4454">
        <v>1.8885012111785561E-4</v>
      </c>
      <c r="C4454" s="9">
        <f>$E$4*Table154[[#This Row],[Potenza media oraria consumata normalizzata]]</f>
        <v>58.600192582870598</v>
      </c>
    </row>
    <row r="4455" x14ac:dyDescent="0.25">
      <c r="A4455" s="4">
        <v>43651.541894907408</v>
      </c>
      <c r="B4455">
        <v>1.7076844265219047E-4</v>
      </c>
      <c r="C4455" s="9">
        <f>$E$4*Table154[[#This Row],[Potenza media oraria consumata normalizzata]]</f>
        <v>52.989447754974705</v>
      </c>
    </row>
    <row r="4456" x14ac:dyDescent="0.25">
      <c r="A4456" s="4">
        <v>43651.583561631945</v>
      </c>
      <c r="B4456">
        <v>1.5027800625616551E-4</v>
      </c>
      <c r="C4456" s="9">
        <f>$E$4*Table154[[#This Row],[Potenza media oraria consumata normalizzata]]</f>
        <v>46.631265341288156</v>
      </c>
    </row>
    <row r="4457" x14ac:dyDescent="0.25">
      <c r="A4457" s="4">
        <v>43651.625228356483</v>
      </c>
      <c r="B4457">
        <v>1.4166295700241305E-4</v>
      </c>
      <c r="C4457" s="9">
        <f>$E$4*Table154[[#This Row],[Potenza media oraria consumata normalizzata]]</f>
        <v>43.958015557848768</v>
      </c>
    </row>
    <row r="4458" x14ac:dyDescent="0.25">
      <c r="A4458" s="4">
        <v>43651.66689508102</v>
      </c>
      <c r="B4458">
        <v>1.5789366621624424E-4</v>
      </c>
      <c r="C4458" s="9">
        <f>$E$4*Table154[[#This Row],[Potenza media oraria consumata normalizzata]]</f>
        <v>48.99440462690059</v>
      </c>
    </row>
    <row r="4459" x14ac:dyDescent="0.25">
      <c r="A4459" s="4">
        <v>43651.708561805557</v>
      </c>
      <c r="B4459">
        <v>1.3856417482155392E-4</v>
      </c>
      <c r="C4459" s="9">
        <f>$E$4*Table154[[#This Row],[Potenza media oraria consumata normalizzata]]</f>
        <v>42.996463447128178</v>
      </c>
    </row>
    <row r="4460" x14ac:dyDescent="0.25">
      <c r="A4460" s="4">
        <v>43651.750228530094</v>
      </c>
      <c r="B4460">
        <v>3.1551644486746687E-4</v>
      </c>
      <c r="C4460" s="9">
        <f>$E$4*Table154[[#This Row],[Potenza media oraria consumata normalizzata]]</f>
        <v>97.904752842374975</v>
      </c>
    </row>
    <row r="4461" x14ac:dyDescent="0.25">
      <c r="A4461" s="4">
        <v>43651.791895254632</v>
      </c>
      <c r="B4461">
        <v>2.1443754751810675E-4</v>
      </c>
      <c r="C4461" s="9">
        <f>$E$4*Table154[[#This Row],[Potenza media oraria consumata normalizzata]]</f>
        <v>66.539970994868526</v>
      </c>
    </row>
    <row r="4462" x14ac:dyDescent="0.25">
      <c r="A4462" s="4">
        <v>43651.833561979169</v>
      </c>
      <c r="B4462">
        <v>1.8010020883083534E-4</v>
      </c>
      <c r="C4462" s="9">
        <f>$E$4*Table154[[#This Row],[Potenza media oraria consumata normalizzata]]</f>
        <v>55.885094800208208</v>
      </c>
    </row>
    <row r="4463" x14ac:dyDescent="0.25">
      <c r="A4463" s="4">
        <v>43651.875228703706</v>
      </c>
      <c r="B4463">
        <v>1.725930960236324E-4</v>
      </c>
      <c r="C4463" s="9">
        <f>$E$4*Table154[[#This Row],[Potenza media oraria consumata normalizzata]]</f>
        <v>53.555637696133132</v>
      </c>
    </row>
    <row r="4464" x14ac:dyDescent="0.25">
      <c r="A4464" s="4">
        <v>43651.916895428243</v>
      </c>
      <c r="B4464">
        <v>1.5255580220189507E-4</v>
      </c>
      <c r="C4464" s="9">
        <f>$E$4*Table154[[#This Row],[Potenza media oraria consumata normalizzata]]</f>
        <v>47.33806542324804</v>
      </c>
    </row>
    <row r="4465" x14ac:dyDescent="0.25">
      <c r="A4465" s="4">
        <v>43651.95856215278</v>
      </c>
      <c r="B4465">
        <v>1.1727851951502051E-4</v>
      </c>
      <c r="C4465" s="9">
        <f>$E$4*Table154[[#This Row],[Potenza media oraria consumata normalizzata]]</f>
        <v>36.39152460551086</v>
      </c>
    </row>
    <row r="4466" x14ac:dyDescent="0.25">
      <c r="A4466" s="4">
        <v>43652.000228877318</v>
      </c>
      <c r="B4466">
        <v>1.1625844850179331E-4</v>
      </c>
      <c r="C4466" s="9">
        <f>$E$4*Table154[[#This Row],[Potenza media oraria consumata normalizzata]]</f>
        <v>36.074996570106464</v>
      </c>
    </row>
    <row r="4467" x14ac:dyDescent="0.25">
      <c r="A4467" s="4">
        <v>43652.041895601855</v>
      </c>
      <c r="B4467">
        <v>1.1429251730697708E-4</v>
      </c>
      <c r="C4467" s="9">
        <f>$E$4*Table154[[#This Row],[Potenza media oraria consumata normalizzata]]</f>
        <v>35.464968120354989</v>
      </c>
    </row>
    <row r="4468" x14ac:dyDescent="0.25">
      <c r="A4468" s="4">
        <v>43652.083562326392</v>
      </c>
      <c r="B4468">
        <v>1.1030262595066477E-4</v>
      </c>
      <c r="C4468" s="9">
        <f>$E$4*Table154[[#This Row],[Potenza media oraria consumata normalizzata]]</f>
        <v>34.226904832491279</v>
      </c>
    </row>
    <row r="4469" x14ac:dyDescent="0.25">
      <c r="A4469" s="4">
        <v>43652.125229050929</v>
      </c>
      <c r="B4469">
        <v>1.1484668777306465E-4</v>
      </c>
      <c r="C4469" s="9">
        <f>$E$4*Table154[[#This Row],[Potenza media oraria consumata normalizzata]]</f>
        <v>35.636927215981963</v>
      </c>
    </row>
    <row r="4470" x14ac:dyDescent="0.25">
      <c r="A4470" s="4">
        <v>43652.166895775466</v>
      </c>
      <c r="B4470">
        <v>1.5024151985369317E-4</v>
      </c>
      <c r="C4470" s="9">
        <f>$E$4*Table154[[#This Row],[Potenza media oraria consumata normalizzata]]</f>
        <v>46.619943610600991</v>
      </c>
    </row>
    <row r="4471" x14ac:dyDescent="0.25">
      <c r="A4471" s="4">
        <v>43652.208562500004</v>
      </c>
      <c r="B4471">
        <v>1.4459918401198076E-4</v>
      </c>
      <c r="C4471" s="9">
        <f>$E$4*Table154[[#This Row],[Potenza media oraria consumata normalizzata]]</f>
        <v>44.869126798917627</v>
      </c>
    </row>
    <row r="4472" x14ac:dyDescent="0.25">
      <c r="A4472" s="4">
        <v>43652.250229224534</v>
      </c>
      <c r="B4472">
        <v>1.6798648409171424E-4</v>
      </c>
      <c r="C4472" s="9">
        <f>$E$4*Table154[[#This Row],[Potenza media oraria consumata normalizzata]]</f>
        <v>52.12620601365893</v>
      </c>
    </row>
    <row r="4473" x14ac:dyDescent="0.25">
      <c r="A4473" s="4">
        <v>43652.291895949071</v>
      </c>
      <c r="B4473">
        <v>1.5736096908209896E-4</v>
      </c>
      <c r="C4473" s="9">
        <f>$E$4*Table154[[#This Row],[Potenza media oraria consumata normalizzata]]</f>
        <v>48.829108706175305</v>
      </c>
    </row>
    <row r="4474" x14ac:dyDescent="0.25">
      <c r="A4474" s="4">
        <v>43652.333562673608</v>
      </c>
      <c r="B4474">
        <v>1.50389212355537E-4</v>
      </c>
      <c r="C4474" s="9">
        <f>$E$4*Table154[[#This Row],[Potenza media oraria consumata normalizzata]]</f>
        <v>46.66577259392313</v>
      </c>
    </row>
    <row r="4475" x14ac:dyDescent="0.25">
      <c r="A4475" s="4">
        <v>43652.375229398145</v>
      </c>
      <c r="B4475">
        <v>1.8855721821536237E-4</v>
      </c>
      <c r="C4475" s="9">
        <f>$E$4*Table154[[#This Row],[Potenza media oraria consumata normalizzata]]</f>
        <v>58.509304812226944</v>
      </c>
    </row>
    <row r="4476" x14ac:dyDescent="0.25">
      <c r="A4476" s="4">
        <v>43652.416896122682</v>
      </c>
      <c r="B4476">
        <v>1.8112870536045463E-4</v>
      </c>
      <c r="C4476" s="9">
        <f>$E$4*Table154[[#This Row],[Potenza media oraria consumata normalizzata]]</f>
        <v>56.204237273349072</v>
      </c>
    </row>
    <row r="4477" x14ac:dyDescent="0.25">
      <c r="A4477" s="4">
        <v>43652.45856284722</v>
      </c>
      <c r="B4477">
        <v>1.6623046385966358E-4</v>
      </c>
      <c r="C4477" s="9">
        <f>$E$4*Table154[[#This Row],[Potenza media oraria consumata normalizzata]]</f>
        <v>51.581312935653607</v>
      </c>
    </row>
    <row r="4478" x14ac:dyDescent="0.25">
      <c r="A4478" s="4">
        <v>43652.500229571757</v>
      </c>
      <c r="B4478">
        <v>1.9848898319992973E-4</v>
      </c>
      <c r="C4478" s="9">
        <f>$E$4*Table154[[#This Row],[Potenza media oraria consumata normalizzata]]</f>
        <v>61.591131486938195</v>
      </c>
    </row>
    <row r="4479" x14ac:dyDescent="0.25">
      <c r="A4479" s="4">
        <v>43652.541896296294</v>
      </c>
      <c r="B4479">
        <v>1.7060405754529723E-4</v>
      </c>
      <c r="C4479" s="9">
        <f>$E$4*Table154[[#This Row],[Potenza media oraria consumata normalizzata]]</f>
        <v>52.938439056305732</v>
      </c>
    </row>
    <row r="4480" x14ac:dyDescent="0.25">
      <c r="A4480" s="4">
        <v>43652.583563020831</v>
      </c>
      <c r="B4480">
        <v>1.3997553124369462E-4</v>
      </c>
      <c r="C4480" s="9">
        <f>$E$4*Table154[[#This Row],[Potenza media oraria consumata normalizzata]]</f>
        <v>43.434407344918441</v>
      </c>
    </row>
    <row r="4481" x14ac:dyDescent="0.25">
      <c r="A4481" s="4">
        <v>43652.625229745368</v>
      </c>
      <c r="B4481">
        <v>1.5865345563998793E-4</v>
      </c>
      <c r="C4481" s="9">
        <f>$E$4*Table154[[#This Row],[Potenza media oraria consumata normalizzata]]</f>
        <v>49.230167285088257</v>
      </c>
    </row>
    <row r="4482" x14ac:dyDescent="0.25">
      <c r="A4482" s="4">
        <v>43652.666896469906</v>
      </c>
      <c r="B4482">
        <v>2.0319660899740646E-4</v>
      </c>
      <c r="C4482" s="9">
        <f>$E$4*Table154[[#This Row],[Potenza media oraria consumata normalizzata]]</f>
        <v>63.051907771895223</v>
      </c>
    </row>
    <row r="4483" x14ac:dyDescent="0.25">
      <c r="A4483" s="4">
        <v>43652.708563194443</v>
      </c>
      <c r="B4483">
        <v>2.0191654805090125E-4</v>
      </c>
      <c r="C4483" s="9">
        <f>$E$4*Table154[[#This Row],[Potenza media oraria consumata normalizzata]]</f>
        <v>62.654704860194656</v>
      </c>
    </row>
    <row r="4484" x14ac:dyDescent="0.25">
      <c r="A4484" s="4">
        <v>43652.75022991898</v>
      </c>
      <c r="B4484">
        <v>2.6905420646332963E-4</v>
      </c>
      <c r="C4484" s="9">
        <f>$E$4*Table154[[#This Row],[Potenza media oraria consumata normalizzata]]</f>
        <v>83.487520265571177</v>
      </c>
    </row>
    <row r="4485" x14ac:dyDescent="0.25">
      <c r="A4485" s="4">
        <v>43652.791896643517</v>
      </c>
      <c r="B4485">
        <v>2.2438812181119699E-4</v>
      </c>
      <c r="C4485" s="9">
        <f>$E$4*Table154[[#This Row],[Potenza media oraria consumata normalizzata]]</f>
        <v>69.62763419801442</v>
      </c>
    </row>
    <row r="4486" x14ac:dyDescent="0.25">
      <c r="A4486" s="4">
        <v>43652.833563368054</v>
      </c>
      <c r="B4486">
        <v>2.2486627967994213E-4</v>
      </c>
      <c r="C4486" s="9">
        <f>$E$4*Table154[[#This Row],[Potenza media oraria consumata normalizzata]]</f>
        <v>69.776006584686044</v>
      </c>
    </row>
    <row r="4487" x14ac:dyDescent="0.25">
      <c r="A4487" s="4">
        <v>43652.875230092592</v>
      </c>
      <c r="B4487">
        <v>1.7218551710333589E-4</v>
      </c>
      <c r="C4487" s="9">
        <f>$E$4*Table154[[#This Row],[Potenza media oraria consumata normalizzata]]</f>
        <v>53.429165957165125</v>
      </c>
    </row>
    <row r="4488" x14ac:dyDescent="0.25">
      <c r="A4488" s="4">
        <v>43652.916896817129</v>
      </c>
      <c r="B4488">
        <v>1.2835493824372209E-4</v>
      </c>
      <c r="C4488" s="9">
        <f>$E$4*Table154[[#This Row],[Potenza media oraria consumata normalizzata]]</f>
        <v>39.828537337026965</v>
      </c>
    </row>
    <row r="4489" x14ac:dyDescent="0.25">
      <c r="A4489" s="4">
        <v>43652.958563541666</v>
      </c>
      <c r="B4489">
        <v>1.2999283595008528E-4</v>
      </c>
      <c r="C4489" s="9">
        <f>$E$4*Table154[[#This Row],[Potenza media oraria consumata normalizzata]]</f>
        <v>40.33677699531146</v>
      </c>
    </row>
    <row r="4490" x14ac:dyDescent="0.25">
      <c r="A4490" s="4">
        <v>43653.000230266203</v>
      </c>
      <c r="B4490">
        <v>8.1418651689808914E-5</v>
      </c>
      <c r="C4490" s="9">
        <f>$E$4*Table154[[#This Row],[Potenza media oraria consumata normalizzata]]</f>
        <v>25.264207619347705</v>
      </c>
    </row>
    <row r="4491" x14ac:dyDescent="0.25">
      <c r="A4491" s="4">
        <v>43653.04189699074</v>
      </c>
      <c r="B4491">
        <v>1.041036131721623E-4</v>
      </c>
      <c r="C4491" s="9">
        <f>$E$4*Table154[[#This Row],[Potenza media oraria consumata normalizzata]]</f>
        <v>32.303351167321964</v>
      </c>
    </row>
    <row r="4492" x14ac:dyDescent="0.25">
      <c r="A4492" s="4">
        <v>43653.083563715278</v>
      </c>
      <c r="B4492">
        <v>1.0846007894400066E-4</v>
      </c>
      <c r="C4492" s="9">
        <f>$E$4*Table154[[#This Row],[Potenza media oraria consumata normalizzata]]</f>
        <v>33.655162496323406</v>
      </c>
    </row>
    <row r="4493" x14ac:dyDescent="0.25">
      <c r="A4493" s="4">
        <v>43653.125230439815</v>
      </c>
      <c r="B4493">
        <v>1.0576435347030931E-4</v>
      </c>
      <c r="C4493" s="9">
        <f>$E$4*Table154[[#This Row],[Potenza media oraria consumata normalizzata]]</f>
        <v>32.818678881836981</v>
      </c>
    </row>
    <row r="4494" x14ac:dyDescent="0.25">
      <c r="A4494" s="4">
        <v>43653.166897164352</v>
      </c>
      <c r="B4494">
        <v>1.2837352207283073E-4</v>
      </c>
      <c r="C4494" s="9">
        <f>$E$4*Table154[[#This Row],[Potenza media oraria consumata normalizzata]]</f>
        <v>39.834303899199377</v>
      </c>
    </row>
    <row r="4495" x14ac:dyDescent="0.25">
      <c r="A4495" s="4">
        <v>43653.208563888889</v>
      </c>
      <c r="B4495">
        <v>1.3645879426203746E-4</v>
      </c>
      <c r="C4495" s="9">
        <f>$E$4*Table154[[#This Row],[Potenza media oraria consumata normalizzata]]</f>
        <v>42.343163859510227</v>
      </c>
    </row>
    <row r="4496" x14ac:dyDescent="0.25">
      <c r="A4496" s="4">
        <v>43653.250230613427</v>
      </c>
      <c r="B4496">
        <v>1.4711422635293762E-4</v>
      </c>
      <c r="C4496" s="9">
        <f>$E$4*Table154[[#This Row],[Potenza media oraria consumata normalizzata]]</f>
        <v>45.649544437316543</v>
      </c>
    </row>
    <row r="4497" x14ac:dyDescent="0.25">
      <c r="A4497" s="4">
        <v>43653.291897337964</v>
      </c>
      <c r="B4497">
        <v>1.254520466207116E-4</v>
      </c>
      <c r="C4497" s="9">
        <f>$E$4*Table154[[#This Row],[Potenza media oraria consumata normalizzata]]</f>
        <v>38.927770066406808</v>
      </c>
    </row>
    <row r="4498" x14ac:dyDescent="0.25">
      <c r="A4498" s="4">
        <v>43653.333564062501</v>
      </c>
      <c r="B4498">
        <v>1.6006936431835602E-4</v>
      </c>
      <c r="C4498" s="9">
        <f>$E$4*Table154[[#This Row],[Potenza media oraria consumata normalizzata]]</f>
        <v>49.66952374798587</v>
      </c>
    </row>
    <row r="4499" x14ac:dyDescent="0.25">
      <c r="A4499" s="4">
        <v>43653.375230787038</v>
      </c>
      <c r="B4499">
        <v>1.4995627967082838E-4</v>
      </c>
      <c r="C4499" s="9">
        <f>$E$4*Table154[[#This Row],[Potenza media oraria consumata normalizzata]]</f>
        <v>46.531433581858046</v>
      </c>
    </row>
    <row r="4500" x14ac:dyDescent="0.25">
      <c r="A4500" s="4">
        <v>43653.416897511575</v>
      </c>
      <c r="B4500">
        <v>1.5728421916383592E-4</v>
      </c>
      <c r="C4500" s="9">
        <f>$E$4*Table154[[#This Row],[Potenza media oraria consumata normalizzata]]</f>
        <v>48.805293206538288</v>
      </c>
    </row>
    <row r="4501" x14ac:dyDescent="0.25">
      <c r="A4501" s="4">
        <v>43653.458564236113</v>
      </c>
      <c r="B4501">
        <v>1.6972008511255727E-4</v>
      </c>
      <c r="C4501" s="9">
        <f>$E$4*Table154[[#This Row],[Potenza media oraria consumata normalizzata]]</f>
        <v>52.664142410426521</v>
      </c>
    </row>
    <row r="4502" x14ac:dyDescent="0.25">
      <c r="A4502" s="4">
        <v>43653.50023096065</v>
      </c>
      <c r="B4502">
        <v>1.746335935611959E-4</v>
      </c>
      <c r="C4502" s="9">
        <f>$E$4*Table154[[#This Row],[Potenza media oraria consumata normalizzata]]</f>
        <v>54.188804082039091</v>
      </c>
    </row>
    <row r="4503" x14ac:dyDescent="0.25">
      <c r="A4503" s="4">
        <v>43653.541897685187</v>
      </c>
      <c r="B4503">
        <v>1.2376002370190643E-4</v>
      </c>
      <c r="C4503" s="9">
        <f>$E$4*Table154[[#This Row],[Potenza media oraria consumata normalizzata]]</f>
        <v>38.402735354701562</v>
      </c>
    </row>
    <row r="4504" x14ac:dyDescent="0.25">
      <c r="A4504" s="4">
        <v>43653.583564409724</v>
      </c>
      <c r="B4504">
        <v>1.1186855614513764E-4</v>
      </c>
      <c r="C4504" s="9">
        <f>$E$4*Table154[[#This Row],[Potenza media oraria consumata normalizzata]]</f>
        <v>34.712812971836208</v>
      </c>
    </row>
    <row r="4505" x14ac:dyDescent="0.25">
      <c r="A4505" s="4">
        <v>43653.625231134261</v>
      </c>
      <c r="B4505">
        <v>1.5360610440655429E-4</v>
      </c>
      <c r="C4505" s="9">
        <f>$E$4*Table154[[#This Row],[Potenza media oraria consumata normalizzata]]</f>
        <v>47.663974197353795</v>
      </c>
    </row>
    <row r="4506" x14ac:dyDescent="0.25">
      <c r="A4506" s="4">
        <v>43653.666897858799</v>
      </c>
      <c r="B4506">
        <v>1.7663385353889303E-4</v>
      </c>
      <c r="C4506" s="9">
        <f>$E$4*Table154[[#This Row],[Potenza media oraria consumata normalizzata]]</f>
        <v>54.809484753118511</v>
      </c>
    </row>
    <row r="4507" x14ac:dyDescent="0.25">
      <c r="A4507" s="4">
        <v>43653.708564583336</v>
      </c>
      <c r="B4507">
        <v>1.7241042196722162E-4</v>
      </c>
      <c r="C4507" s="9">
        <f>$E$4*Table154[[#This Row],[Potenza media oraria consumata normalizzata]]</f>
        <v>53.498953936428869</v>
      </c>
    </row>
    <row r="4508" x14ac:dyDescent="0.25">
      <c r="A4508" s="4">
        <v>43653.750231307873</v>
      </c>
      <c r="B4508">
        <v>1.6387857161248516E-4</v>
      </c>
      <c r="C4508" s="9">
        <f>$E$4*Table154[[#This Row],[Potenza media oraria consumata normalizzata]]</f>
        <v>50.851520771354146</v>
      </c>
    </row>
    <row r="4509" x14ac:dyDescent="0.25">
      <c r="A4509" s="4">
        <v>43653.79189803241</v>
      </c>
      <c r="B4509">
        <v>2.4587239932293941E-4</v>
      </c>
      <c r="C4509" s="9">
        <f>$E$4*Table154[[#This Row],[Potenza media oraria consumata normalizzata]]</f>
        <v>76.294205509908096</v>
      </c>
    </row>
    <row r="4510" x14ac:dyDescent="0.25">
      <c r="A4510" s="4">
        <v>43653.833564756947</v>
      </c>
      <c r="B4510">
        <v>1.9523389886093748E-4</v>
      </c>
      <c r="C4510" s="9">
        <f>$E$4*Table154[[#This Row],[Potenza media oraria consumata normalizzata]]</f>
        <v>60.581078816548903</v>
      </c>
    </row>
    <row r="4511" x14ac:dyDescent="0.25">
      <c r="A4511" s="4">
        <v>43653.875231481485</v>
      </c>
      <c r="B4511">
        <v>1.6261273316601834E-4</v>
      </c>
      <c r="C4511" s="9">
        <f>$E$4*Table154[[#This Row],[Potenza media oraria consumata normalizzata]]</f>
        <v>50.458731101415495</v>
      </c>
    </row>
    <row r="4512" x14ac:dyDescent="0.25">
      <c r="A4512" s="4">
        <v>43653.916898206022</v>
      </c>
      <c r="B4512">
        <v>1.3757068078491287E-4</v>
      </c>
      <c r="C4512" s="9">
        <f>$E$4*Table154[[#This Row],[Potenza media oraria consumata normalizzata]]</f>
        <v>42.688182247558466</v>
      </c>
    </row>
    <row r="4513" x14ac:dyDescent="0.25">
      <c r="A4513" s="4">
        <v>43653.958564930559</v>
      </c>
      <c r="B4513">
        <v>1.103964781369844E-4</v>
      </c>
      <c r="C4513" s="9">
        <f>$E$4*Table154[[#This Row],[Potenza media oraria consumata normalizzata]]</f>
        <v>34.256027165906261</v>
      </c>
    </row>
    <row r="4514" x14ac:dyDescent="0.25">
      <c r="A4514" s="4">
        <v>43654.000231655089</v>
      </c>
      <c r="B4514">
        <v>9.0522719737493954E-5</v>
      </c>
      <c r="C4514" s="9">
        <f>$E$4*Table154[[#This Row],[Potenza media oraria consumata normalizzata]]</f>
        <v>28.089199934544375</v>
      </c>
    </row>
    <row r="4515" x14ac:dyDescent="0.25">
      <c r="A4515" s="4">
        <v>43654.041898379626</v>
      </c>
      <c r="B4515">
        <v>1.0298207324365875E-4</v>
      </c>
      <c r="C4515" s="9">
        <f>$E$4*Table154[[#This Row],[Potenza media oraria consumata normalizzata]]</f>
        <v>31.955337327507308</v>
      </c>
    </row>
    <row r="4516" x14ac:dyDescent="0.25">
      <c r="A4516" s="4">
        <v>43654.083565104163</v>
      </c>
      <c r="B4516">
        <v>1.0575756890145948E-4</v>
      </c>
      <c r="C4516" s="9">
        <f>$E$4*Table154[[#This Row],[Potenza media oraria consumata normalizzata]]</f>
        <v>32.816573630122875</v>
      </c>
    </row>
    <row r="4517" x14ac:dyDescent="0.25">
      <c r="A4517" s="4">
        <v>43654.125231828701</v>
      </c>
      <c r="B4517">
        <v>1.0088843768210447E-4</v>
      </c>
      <c r="C4517" s="9">
        <f>$E$4*Table154[[#This Row],[Potenza media oraria consumata normalizzata]]</f>
        <v>31.305682212757016</v>
      </c>
    </row>
    <row r="4518" x14ac:dyDescent="0.25">
      <c r="A4518" s="4">
        <v>43654.166898553238</v>
      </c>
      <c r="B4518">
        <v>1.1782175083492824E-4</v>
      </c>
      <c r="C4518" s="9">
        <f>$E$4*Table154[[#This Row],[Potenza media oraria consumata normalizzata]]</f>
        <v>36.560089284078231</v>
      </c>
    </row>
    <row r="4519" x14ac:dyDescent="0.25">
      <c r="A4519" s="4">
        <v>43654.208565277775</v>
      </c>
      <c r="B4519">
        <v>1.559151646457969E-4</v>
      </c>
      <c r="C4519" s="9">
        <f>$E$4*Table154[[#This Row],[Potenza media oraria consumata normalizzata]]</f>
        <v>48.38047558959078</v>
      </c>
    </row>
    <row r="4520" x14ac:dyDescent="0.25">
      <c r="A4520" s="4">
        <v>43654.250232002312</v>
      </c>
      <c r="B4520">
        <v>1.5407209017683946E-4</v>
      </c>
      <c r="C4520" s="9">
        <f>$E$4*Table154[[#This Row],[Potenza media oraria consumata normalizzata]]</f>
        <v>47.808569581873286</v>
      </c>
    </row>
    <row r="4521" x14ac:dyDescent="0.25">
      <c r="A4521" s="4">
        <v>43654.291898726849</v>
      </c>
      <c r="B4521">
        <v>1.7056299074110694E-4</v>
      </c>
      <c r="C4521" s="9">
        <f>$E$4*Table154[[#This Row],[Potenza media oraria consumata normalizzata]]</f>
        <v>52.925696026965483</v>
      </c>
    </row>
    <row r="4522" x14ac:dyDescent="0.25">
      <c r="A4522" s="4">
        <v>43654.333565451387</v>
      </c>
      <c r="B4522">
        <v>1.7262455346272459E-4</v>
      </c>
      <c r="C4522" s="9">
        <f>$E$4*Table154[[#This Row],[Potenza media oraria consumata normalizzata]]</f>
        <v>53.565398939483444</v>
      </c>
    </row>
    <row r="4523" x14ac:dyDescent="0.25">
      <c r="A4523" s="4">
        <v>43654.375232175924</v>
      </c>
      <c r="B4523">
        <v>1.6239032071609634E-4</v>
      </c>
      <c r="C4523" s="9">
        <f>$E$4*Table154[[#This Row],[Potenza media oraria consumata normalizzata]]</f>
        <v>50.389716518204693</v>
      </c>
    </row>
    <row r="4524" x14ac:dyDescent="0.25">
      <c r="A4524" s="4">
        <v>43654.416898900461</v>
      </c>
      <c r="B4524">
        <v>1.5538969979722123E-4</v>
      </c>
      <c r="C4524" s="9">
        <f>$E$4*Table154[[#This Row],[Potenza media oraria consumata normalizzata]]</f>
        <v>48.217423847077747</v>
      </c>
    </row>
    <row r="4525" x14ac:dyDescent="0.25">
      <c r="A4525" s="4">
        <v>43654.458565624998</v>
      </c>
      <c r="B4525">
        <v>1.5072468442928544E-4</v>
      </c>
      <c r="C4525" s="9">
        <f>$E$4*Table154[[#This Row],[Potenza media oraria consumata normalizzata]]</f>
        <v>46.769869578407274</v>
      </c>
    </row>
    <row r="4526" x14ac:dyDescent="0.25">
      <c r="A4526" s="4">
        <v>43654.500232349536</v>
      </c>
      <c r="B4526">
        <v>1.6588607321924262E-4</v>
      </c>
      <c r="C4526" s="9">
        <f>$E$4*Table154[[#This Row],[Potenza media oraria consumata normalizzata]]</f>
        <v>51.474448519930981</v>
      </c>
    </row>
    <row r="4527" x14ac:dyDescent="0.25">
      <c r="A4527" s="4">
        <v>43654.541899074073</v>
      </c>
      <c r="B4527">
        <v>1.5271716853595981E-4</v>
      </c>
      <c r="C4527" s="9">
        <f>$E$4*Table154[[#This Row],[Potenza media oraria consumata normalizzata]]</f>
        <v>47.388137396708331</v>
      </c>
    </row>
    <row r="4528" x14ac:dyDescent="0.25">
      <c r="A4528" s="4">
        <v>43654.58356579861</v>
      </c>
      <c r="B4528">
        <v>1.5746803029406068E-4</v>
      </c>
      <c r="C4528" s="9">
        <f>$E$4*Table154[[#This Row],[Potenza media oraria consumata normalizzata]]</f>
        <v>48.862329800247032</v>
      </c>
    </row>
    <row r="4529" x14ac:dyDescent="0.25">
      <c r="A4529" s="4">
        <v>43654.625232523147</v>
      </c>
      <c r="B4529">
        <v>1.3126628760147923E-4</v>
      </c>
      <c r="C4529" s="9">
        <f>$E$4*Table154[[#This Row],[Potenza media oraria consumata normalizzata]]</f>
        <v>40.731929042739004</v>
      </c>
    </row>
    <row r="4530" x14ac:dyDescent="0.25">
      <c r="A4530" s="4">
        <v>43654.666899247684</v>
      </c>
      <c r="B4530">
        <v>1.5254716180979793E-4</v>
      </c>
      <c r="C4530" s="9">
        <f>$E$4*Table154[[#This Row],[Potenza media oraria consumata normalizzata]]</f>
        <v>47.335384309580299</v>
      </c>
    </row>
    <row r="4531" x14ac:dyDescent="0.25">
      <c r="A4531" s="4">
        <v>43654.708565972222</v>
      </c>
      <c r="B4531">
        <v>2.188043256373867E-4</v>
      </c>
      <c r="C4531" s="9">
        <f>$E$4*Table154[[#This Row],[Potenza media oraria consumata normalizzata]]</f>
        <v>67.894982245281099</v>
      </c>
    </row>
    <row r="4532" x14ac:dyDescent="0.25">
      <c r="A4532" s="4">
        <v>43654.750232696759</v>
      </c>
      <c r="B4532">
        <v>2.6436712352644005E-4</v>
      </c>
      <c r="C4532" s="9">
        <f>$E$4*Table154[[#This Row],[Potenza media oraria consumata normalizzata]]</f>
        <v>82.033118430254348</v>
      </c>
    </row>
    <row r="4533" x14ac:dyDescent="0.25">
      <c r="A4533" s="4">
        <v>43654.791899421296</v>
      </c>
      <c r="B4533">
        <v>2.4334647051856942E-4</v>
      </c>
      <c r="C4533" s="9">
        <f>$E$4*Table154[[#This Row],[Potenza media oraria consumata normalizzata]]</f>
        <v>75.51040980191209</v>
      </c>
    </row>
    <row r="4534" x14ac:dyDescent="0.25">
      <c r="A4534" s="4">
        <v>43654.833566145833</v>
      </c>
      <c r="B4534">
        <v>1.9395263336496009E-4</v>
      </c>
      <c r="C4534" s="9">
        <f>$E$4*Table154[[#This Row],[Potenza media oraria consumata normalizzata]]</f>
        <v>60.183502133147115</v>
      </c>
    </row>
    <row r="4535" x14ac:dyDescent="0.25">
      <c r="A4535" s="4">
        <v>43654.87523287037</v>
      </c>
      <c r="B4535">
        <v>1.561132815665821E-4</v>
      </c>
      <c r="C4535" s="9">
        <f>$E$4*Table154[[#This Row],[Potenza media oraria consumata normalizzata]]</f>
        <v>48.44195127011043</v>
      </c>
    </row>
    <row r="4536" x14ac:dyDescent="0.25">
      <c r="A4536" s="4">
        <v>43654.916899594908</v>
      </c>
      <c r="B4536">
        <v>1.2020047202225785E-4</v>
      </c>
      <c r="C4536" s="9">
        <f>$E$4*Table154[[#This Row],[Potenza media oraria consumata normalizzata]]</f>
        <v>37.298206468506613</v>
      </c>
    </row>
    <row r="4537" x14ac:dyDescent="0.25">
      <c r="A4537" s="4">
        <v>43654.958566319445</v>
      </c>
      <c r="B4537">
        <v>1.1042488217110586E-4</v>
      </c>
      <c r="C4537" s="9">
        <f>$E$4*Table154[[#This Row],[Potenza media oraria consumata normalizzata]]</f>
        <v>34.264840937694146</v>
      </c>
    </row>
    <row r="4538" x14ac:dyDescent="0.25">
      <c r="A4538" s="4">
        <v>43655.000233043982</v>
      </c>
      <c r="B4538">
        <v>1.1800217617897428E-4</v>
      </c>
      <c r="C4538" s="9">
        <f>$E$4*Table154[[#This Row],[Potenza media oraria consumata normalizzata]]</f>
        <v>36.61607526833572</v>
      </c>
    </row>
    <row r="4539" x14ac:dyDescent="0.25">
      <c r="A4539" s="4">
        <v>43655.041899768519</v>
      </c>
      <c r="B4539">
        <v>9.2924395566852257E-5</v>
      </c>
      <c r="C4539" s="9">
        <f>$E$4*Table154[[#This Row],[Potenza media oraria consumata normalizzata]]</f>
        <v>28.834439944394255</v>
      </c>
    </row>
    <row r="4540" x14ac:dyDescent="0.25">
      <c r="A4540" s="4">
        <v>43655.083566493056</v>
      </c>
      <c r="B4540">
        <v>8.4898706005122256E-5</v>
      </c>
      <c r="C4540" s="9">
        <f>$E$4*Table154[[#This Row],[Potenza media oraria consumata normalizzata]]</f>
        <v>26.344068473389434</v>
      </c>
    </row>
    <row r="4541" x14ac:dyDescent="0.25">
      <c r="A4541" s="4">
        <v>43655.125233217594</v>
      </c>
      <c r="B4541">
        <v>1.0865352490556922E-4</v>
      </c>
      <c r="C4541" s="9">
        <f>$E$4*Table154[[#This Row],[Potenza media oraria consumata normalizzata]]</f>
        <v>33.715188778198133</v>
      </c>
    </row>
    <row r="4542" x14ac:dyDescent="0.25">
      <c r="A4542" s="4">
        <v>43655.166899942131</v>
      </c>
      <c r="B4542">
        <v>1.1090481809428545E-4</v>
      </c>
      <c r="C4542" s="9">
        <f>$E$4*Table154[[#This Row],[Potenza media oraria consumata normalizzata]]</f>
        <v>34.413765054656778</v>
      </c>
    </row>
    <row r="4543" x14ac:dyDescent="0.25">
      <c r="A4543" s="4">
        <v>43655.208566666668</v>
      </c>
      <c r="B4543">
        <v>1.4778792229907132E-4</v>
      </c>
      <c r="C4543" s="9">
        <f>$E$4*Table154[[#This Row],[Potenza media oraria consumata normalizzata]]</f>
        <v>45.858592289401827</v>
      </c>
    </row>
    <row r="4544" x14ac:dyDescent="0.25">
      <c r="A4544" s="4">
        <v>43655.250233391205</v>
      </c>
      <c r="B4544">
        <v>1.2001580166736804E-4</v>
      </c>
      <c r="C4544" s="9">
        <f>$E$4*Table154[[#This Row],[Potenza media oraria consumata normalizzata]]</f>
        <v>37.240903257384304</v>
      </c>
    </row>
    <row r="4545" x14ac:dyDescent="0.25">
      <c r="A4545" s="4">
        <v>43655.291900115742</v>
      </c>
      <c r="B4545">
        <v>1.3193171599557287E-4</v>
      </c>
      <c r="C4545" s="9">
        <f>$E$4*Table154[[#This Row],[Potenza media oraria consumata normalizzata]]</f>
        <v>40.938411473426264</v>
      </c>
    </row>
    <row r="4546" x14ac:dyDescent="0.25">
      <c r="A4546" s="4">
        <v>43655.33356684028</v>
      </c>
      <c r="B4546">
        <v>1.3124078976303716E-4</v>
      </c>
      <c r="C4546" s="9">
        <f>$E$4*Table154[[#This Row],[Potenza media oraria consumata normalizzata]]</f>
        <v>40.724017063470434</v>
      </c>
    </row>
    <row r="4547" x14ac:dyDescent="0.25">
      <c r="A4547" s="4">
        <v>43655.375233564817</v>
      </c>
      <c r="B4547">
        <v>1.3916441075253531E-4</v>
      </c>
      <c r="C4547" s="9">
        <f>$E$4*Table154[[#This Row],[Potenza media oraria consumata normalizzata]]</f>
        <v>43.182716656511708</v>
      </c>
    </row>
    <row r="4548" x14ac:dyDescent="0.25">
      <c r="A4548" s="4">
        <v>43655.416900289354</v>
      </c>
      <c r="B4548">
        <v>1.3952162430216412E-4</v>
      </c>
      <c r="C4548" s="9">
        <f>$E$4*Table154[[#This Row],[Potenza media oraria consumata normalizzata]]</f>
        <v>43.293560020961529</v>
      </c>
    </row>
    <row r="4549" x14ac:dyDescent="0.25">
      <c r="A4549" s="4">
        <v>43655.458567013891</v>
      </c>
      <c r="B4549">
        <v>1.7939702739802366E-4</v>
      </c>
      <c r="C4549" s="9">
        <f>$E$4*Table154[[#This Row],[Potenza media oraria consumata normalizzata]]</f>
        <v>55.666897601606742</v>
      </c>
    </row>
    <row r="4550" x14ac:dyDescent="0.25">
      <c r="A4550" s="4">
        <v>43655.500233738429</v>
      </c>
      <c r="B4550">
        <v>1.5962425249114139E-4</v>
      </c>
      <c r="C4550" s="9">
        <f>$E$4*Table154[[#This Row],[Potenza media oraria consumata normalizzata]]</f>
        <v>49.531405548001175</v>
      </c>
    </row>
    <row r="4551" x14ac:dyDescent="0.25">
      <c r="A4551" s="4">
        <v>43655.541900462966</v>
      </c>
      <c r="B4551">
        <v>1.3286337339933193E-4</v>
      </c>
      <c r="C4551" s="9">
        <f>$E$4*Table154[[#This Row],[Potenza media oraria consumata normalizzata]]</f>
        <v>41.227504765812697</v>
      </c>
    </row>
    <row r="4552" x14ac:dyDescent="0.25">
      <c r="A4552" s="4">
        <v>43655.583567187503</v>
      </c>
      <c r="B4552">
        <v>1.4955718102552642E-4</v>
      </c>
      <c r="C4552" s="9">
        <f>$E$4*Table154[[#This Row],[Potenza media oraria consumata normalizzata]]</f>
        <v>46.407593272220844</v>
      </c>
    </row>
    <row r="4553" x14ac:dyDescent="0.25">
      <c r="A4553" s="4">
        <v>43655.62523391204</v>
      </c>
      <c r="B4553">
        <v>1.3467577153291347E-4</v>
      </c>
      <c r="C4553" s="9">
        <f>$E$4*Table154[[#This Row],[Potenza media oraria consumata normalizzata]]</f>
        <v>41.789891906663051</v>
      </c>
    </row>
    <row r="4554" x14ac:dyDescent="0.25">
      <c r="A4554" s="4">
        <v>43655.666900636577</v>
      </c>
      <c r="B4554">
        <v>1.1694300174716194E-4</v>
      </c>
      <c r="C4554" s="9">
        <f>$E$4*Table154[[#This Row],[Potenza media oraria consumata normalizzata]]</f>
        <v>36.287413442144349</v>
      </c>
    </row>
    <row r="4555" x14ac:dyDescent="0.25">
      <c r="A4555" s="4">
        <v>43655.708567361115</v>
      </c>
      <c r="B4555">
        <v>1.759379598535577E-4</v>
      </c>
      <c r="C4555" s="9">
        <f>$E$4*Table154[[#This Row],[Potenza media oraria consumata normalizzata]]</f>
        <v>54.593548942558954</v>
      </c>
    </row>
    <row r="4556" x14ac:dyDescent="0.25">
      <c r="A4556" s="4">
        <v>43655.750234085652</v>
      </c>
      <c r="B4556">
        <v>1.8341630342328172E-4</v>
      </c>
      <c r="C4556" s="9">
        <f>$E$4*Table154[[#This Row],[Potenza media oraria consumata normalizzata]]</f>
        <v>56.914078952244317</v>
      </c>
    </row>
    <row r="4557" x14ac:dyDescent="0.25">
      <c r="A4557" s="4">
        <v>43655.791900810182</v>
      </c>
      <c r="B4557">
        <v>1.7117163222083351E-4</v>
      </c>
      <c r="C4557" s="9">
        <f>$E$4*Table154[[#This Row],[Potenza media oraria consumata normalizzata]]</f>
        <v>53.114557478124638</v>
      </c>
    </row>
    <row r="4558" x14ac:dyDescent="0.25">
      <c r="A4558" s="4">
        <v>43655.833567534719</v>
      </c>
      <c r="B4558">
        <v>1.8880064577631451E-4</v>
      </c>
      <c r="C4558" s="9">
        <f>$E$4*Table154[[#This Row],[Potenza media oraria consumata normalizzata]]</f>
        <v>58.58484038439039</v>
      </c>
    </row>
    <row r="4559" x14ac:dyDescent="0.25">
      <c r="A4559" s="4">
        <v>43655.875234259256</v>
      </c>
      <c r="B4559">
        <v>1.838422765639417E-4</v>
      </c>
      <c r="C4559" s="9">
        <f>$E$4*Table154[[#This Row],[Potenza media oraria consumata normalizzata]]</f>
        <v>57.046258417791108</v>
      </c>
    </row>
    <row r="4560" x14ac:dyDescent="0.25">
      <c r="A4560" s="4">
        <v>43655.916900983793</v>
      </c>
      <c r="B4560">
        <v>1.6766293610947543E-4</v>
      </c>
      <c r="C4560" s="9">
        <f>$E$4*Table154[[#This Row],[Potenza media oraria consumata normalizzata]]</f>
        <v>52.025809074770223</v>
      </c>
    </row>
    <row r="4561" x14ac:dyDescent="0.25">
      <c r="A4561" s="4">
        <v>43655.958567708331</v>
      </c>
      <c r="B4561">
        <v>1.1794404807075626E-4</v>
      </c>
      <c r="C4561" s="9">
        <f>$E$4*Table154[[#This Row],[Potenza media oraria consumata normalizzata]]</f>
        <v>36.598038116355667</v>
      </c>
    </row>
    <row r="4562" x14ac:dyDescent="0.25">
      <c r="A4562" s="4">
        <v>43656.000234432868</v>
      </c>
      <c r="B4562">
        <v>1.0561035433548576E-4</v>
      </c>
      <c r="C4562" s="9">
        <f>$E$4*Table154[[#This Row],[Potenza media oraria consumata normalizzata]]</f>
        <v>32.770892950301231</v>
      </c>
    </row>
    <row r="4563" x14ac:dyDescent="0.25">
      <c r="A4563" s="4">
        <v>43656.041901157405</v>
      </c>
      <c r="B4563">
        <v>1.1513911663248957E-4</v>
      </c>
      <c r="C4563" s="9">
        <f>$E$4*Table154[[#This Row],[Potenza media oraria consumata normalizzata]]</f>
        <v>35.727667891061515</v>
      </c>
    </row>
    <row r="4564" x14ac:dyDescent="0.25">
      <c r="A4564" s="4">
        <v>43656.083567881942</v>
      </c>
      <c r="B4564">
        <v>1.0408167516917637E-4</v>
      </c>
      <c r="C4564" s="9">
        <f>$E$4*Table154[[#This Row],[Potenza media oraria consumata normalizzata]]</f>
        <v>32.29654380499543</v>
      </c>
    </row>
    <row r="4565" x14ac:dyDescent="0.25">
      <c r="A4565" s="4">
        <v>43656.125234606479</v>
      </c>
      <c r="B4565">
        <v>1.2046832980209531E-4</v>
      </c>
      <c r="C4565" s="9">
        <f>$E$4*Table154[[#This Row],[Potenza media oraria consumata normalizzata]]</f>
        <v>37.381322737590175</v>
      </c>
    </row>
    <row r="4566" x14ac:dyDescent="0.25">
      <c r="A4566" s="4">
        <v>43656.166901331017</v>
      </c>
      <c r="B4566">
        <v>9.6614186649784394E-5</v>
      </c>
      <c r="C4566" s="9">
        <f>$E$4*Table154[[#This Row],[Potenza media oraria consumata normalizzata]]</f>
        <v>29.979382117428099</v>
      </c>
    </row>
    <row r="4567" x14ac:dyDescent="0.25">
      <c r="A4567" s="4">
        <v>43656.208568055554</v>
      </c>
      <c r="B4567">
        <v>1.286525641188081E-4</v>
      </c>
      <c r="C4567" s="9">
        <f>$E$4*Table154[[#This Row],[Potenza media oraria consumata normalizzata]]</f>
        <v>39.920890646066155</v>
      </c>
    </row>
    <row r="4568" x14ac:dyDescent="0.25">
      <c r="A4568" s="4">
        <v>43656.250234780091</v>
      </c>
      <c r="B4568">
        <v>1.7525888893315286E-4</v>
      </c>
      <c r="C4568" s="9">
        <f>$E$4*Table154[[#This Row],[Potenza media oraria consumata normalizzata]]</f>
        <v>54.382833235957335</v>
      </c>
    </row>
    <row r="4569" x14ac:dyDescent="0.25">
      <c r="A4569" s="4">
        <v>43656.291901504628</v>
      </c>
      <c r="B4569">
        <v>2.0538331802238266E-4</v>
      </c>
      <c r="C4569" s="9">
        <f>$E$4*Table154[[#This Row],[Potenza media oraria consumata normalizzata]]</f>
        <v>63.730443582345337</v>
      </c>
    </row>
    <row r="4570" x14ac:dyDescent="0.25">
      <c r="A4570" s="4">
        <v>43656.333568229165</v>
      </c>
      <c r="B4570">
        <v>1.3635235182247088E-4</v>
      </c>
      <c r="C4570" s="9">
        <f>$E$4*Table154[[#This Row],[Potenza media oraria consumata normalizzata]]</f>
        <v>42.310134770512711</v>
      </c>
    </row>
    <row r="4571" x14ac:dyDescent="0.25">
      <c r="A4571" s="4">
        <v>43656.375234953703</v>
      </c>
      <c r="B4571">
        <v>1.3624852477181492E-4</v>
      </c>
      <c r="C4571" s="9">
        <f>$E$4*Table154[[#This Row],[Potenza media oraria consumata normalizzata]]</f>
        <v>42.277917236694172</v>
      </c>
    </row>
    <row r="4572" x14ac:dyDescent="0.25">
      <c r="A4572" s="4">
        <v>43656.41690167824</v>
      </c>
      <c r="B4572">
        <v>1.4360508435230801E-4</v>
      </c>
      <c r="C4572" s="9">
        <f>$E$4*Table154[[#This Row],[Potenza media oraria consumata normalizzata]]</f>
        <v>44.560657674521174</v>
      </c>
    </row>
    <row r="4573" x14ac:dyDescent="0.25">
      <c r="A4573" s="4">
        <v>43656.458568402777</v>
      </c>
      <c r="B4573">
        <v>1.6537702786888683E-4</v>
      </c>
      <c r="C4573" s="9">
        <f>$E$4*Table154[[#This Row],[Potenza media oraria consumata normalizzata]]</f>
        <v>51.316491747715581</v>
      </c>
    </row>
    <row r="4574" x14ac:dyDescent="0.25">
      <c r="A4574" s="4">
        <v>43656.500235127314</v>
      </c>
      <c r="B4574">
        <v>1.2979905962208434E-4</v>
      </c>
      <c r="C4574" s="9">
        <f>$E$4*Table154[[#This Row],[Potenza media oraria consumata normalizzata]]</f>
        <v>40.276648200732772</v>
      </c>
    </row>
    <row r="4575" x14ac:dyDescent="0.25">
      <c r="A4575" s="4">
        <v>43656.541901851851</v>
      </c>
      <c r="B4575">
        <v>1.4913313024256681E-4</v>
      </c>
      <c r="C4575" s="9">
        <f>$E$4*Table154[[#This Row],[Potenza media oraria consumata normalizzata]]</f>
        <v>46.276010314268483</v>
      </c>
    </row>
    <row r="4576" x14ac:dyDescent="0.25">
      <c r="A4576" s="4">
        <v>43656.583568576389</v>
      </c>
      <c r="B4576">
        <v>1.3499168148489127E-4</v>
      </c>
      <c r="C4576" s="9">
        <f>$E$4*Table154[[#This Row],[Potenza media oraria consumata normalizzata]]</f>
        <v>41.887918764761764</v>
      </c>
    </row>
    <row r="4577" x14ac:dyDescent="0.25">
      <c r="A4577" s="4">
        <v>43656.625235300926</v>
      </c>
      <c r="B4577">
        <v>1.2866243536346035E-4</v>
      </c>
      <c r="C4577" s="9">
        <f>$E$4*Table154[[#This Row],[Potenza media oraria consumata normalizzata]]</f>
        <v>39.923953693281746</v>
      </c>
    </row>
    <row r="4578" x14ac:dyDescent="0.25">
      <c r="A4578" s="4">
        <v>43656.666902025463</v>
      </c>
      <c r="B4578">
        <v>1.5684857174409877E-4</v>
      </c>
      <c r="C4578" s="9">
        <f>$E$4*Table154[[#This Row],[Potenza media oraria consumata normalizzata]]</f>
        <v>48.670111812193852</v>
      </c>
    </row>
    <row r="4579" x14ac:dyDescent="0.25">
      <c r="A4579" s="4">
        <v>43656.70856875</v>
      </c>
      <c r="B4579">
        <v>1.3812507182554726E-4</v>
      </c>
      <c r="C4579" s="9">
        <f>$E$4*Table154[[#This Row],[Potenza media oraria consumata normalizzata]]</f>
        <v>42.860209787467312</v>
      </c>
    </row>
    <row r="4580" x14ac:dyDescent="0.25">
      <c r="A4580" s="4">
        <v>43656.750235474537</v>
      </c>
      <c r="B4580">
        <v>2.2328072414413828E-4</v>
      </c>
      <c r="C4580" s="9">
        <f>$E$4*Table154[[#This Row],[Potenza media oraria consumata normalizzata]]</f>
        <v>69.284008701926112</v>
      </c>
    </row>
    <row r="4581" x14ac:dyDescent="0.25">
      <c r="A4581" s="4">
        <v>43656.791902199075</v>
      </c>
      <c r="B4581">
        <v>2.2787737851965331E-4</v>
      </c>
      <c r="C4581" s="9">
        <f>$E$4*Table154[[#This Row],[Potenza media oraria consumata normalizzata]]</f>
        <v>70.710350554648429</v>
      </c>
    </row>
    <row r="4582" x14ac:dyDescent="0.25">
      <c r="A4582" s="4">
        <v>43656.833568923612</v>
      </c>
      <c r="B4582">
        <v>1.326981705108734E-4</v>
      </c>
      <c r="C4582" s="9">
        <f>$E$4*Table154[[#This Row],[Potenza media oraria consumata normalizzata]]</f>
        <v>41.176242309524014</v>
      </c>
    </row>
    <row r="4583" x14ac:dyDescent="0.25">
      <c r="A4583" s="4">
        <v>43656.875235648149</v>
      </c>
      <c r="B4583">
        <v>1.8665533366477854E-4</v>
      </c>
      <c r="C4583" s="9">
        <f>$E$4*Table154[[#This Row],[Potenza media oraria consumata normalizzata]]</f>
        <v>57.919150036180781</v>
      </c>
    </row>
    <row r="4584" x14ac:dyDescent="0.25">
      <c r="A4584" s="4">
        <v>43656.916902372686</v>
      </c>
      <c r="B4584">
        <v>9.1242006890483929E-5</v>
      </c>
      <c r="C4584" s="9">
        <f>$E$4*Table154[[#This Row],[Potenza media oraria consumata normalizzata]]</f>
        <v>28.312394738117163</v>
      </c>
    </row>
    <row r="4585" x14ac:dyDescent="0.25">
      <c r="A4585" s="4">
        <v>43656.958569097224</v>
      </c>
      <c r="B4585">
        <v>1.0342927125831394E-4</v>
      </c>
      <c r="C4585" s="9">
        <f>$E$4*Table154[[#This Row],[Potenza media oraria consumata normalizzata]]</f>
        <v>32.094102871454815</v>
      </c>
    </row>
    <row r="4586" x14ac:dyDescent="0.25">
      <c r="A4586" s="4">
        <v>43657.000235821761</v>
      </c>
      <c r="B4586">
        <v>1.1380701543195842E-4</v>
      </c>
      <c r="C4586" s="9">
        <f>$E$4*Table154[[#This Row],[Potenza media oraria consumata normalizzata]]</f>
        <v>35.314316888536695</v>
      </c>
    </row>
    <row r="4587" x14ac:dyDescent="0.25">
      <c r="A4587" s="4">
        <v>43657.041902546298</v>
      </c>
      <c r="B4587">
        <v>8.8979975591848222E-5</v>
      </c>
      <c r="C4587" s="9">
        <f>$E$4*Table154[[#This Row],[Potenza media oraria consumata normalizzata]]</f>
        <v>27.610486426150505</v>
      </c>
    </row>
    <row r="4588" x14ac:dyDescent="0.25">
      <c r="A4588" s="4">
        <v>43657.083569270835</v>
      </c>
      <c r="B4588">
        <v>7.8805118057589856E-5</v>
      </c>
      <c r="C4588" s="9">
        <f>$E$4*Table154[[#This Row],[Potenza media oraria consumata normalizzata]]</f>
        <v>24.453228133270134</v>
      </c>
    </row>
    <row r="4589" x14ac:dyDescent="0.25">
      <c r="A4589" s="4">
        <v>43657.125235995372</v>
      </c>
      <c r="B4589">
        <v>9.7912416860237932E-5</v>
      </c>
      <c r="C4589" s="9">
        <f>$E$4*Table154[[#This Row],[Potenza media oraria consumata normalizzata]]</f>
        <v>30.38222295173183</v>
      </c>
    </row>
    <row r="4590" x14ac:dyDescent="0.25">
      <c r="A4590" s="4">
        <v>43657.16690271991</v>
      </c>
      <c r="B4590">
        <v>1.2360262190144411E-4</v>
      </c>
      <c r="C4590" s="9">
        <f>$E$4*Table154[[#This Row],[Potenza media oraria consumata normalizzata]]</f>
        <v>38.353893576018109</v>
      </c>
    </row>
    <row r="4591" x14ac:dyDescent="0.25">
      <c r="A4591" s="4">
        <v>43657.208569444447</v>
      </c>
      <c r="B4591">
        <v>1.3620378050486419E-4</v>
      </c>
      <c r="C4591" s="9">
        <f>$E$4*Table154[[#This Row],[Potenza media oraria consumata normalizzata]]</f>
        <v>42.26403309065936</v>
      </c>
    </row>
    <row r="4592" x14ac:dyDescent="0.25">
      <c r="A4592" s="4">
        <v>43657.250236168984</v>
      </c>
      <c r="B4592">
        <v>1.4621296900575479E-4</v>
      </c>
      <c r="C4592" s="9">
        <f>$E$4*Table154[[#This Row],[Potenza media oraria consumata normalizzata]]</f>
        <v>45.369884282485714</v>
      </c>
    </row>
    <row r="4593" x14ac:dyDescent="0.25">
      <c r="A4593" s="4">
        <v>43657.291902893521</v>
      </c>
      <c r="B4593">
        <v>1.2634893277240026E-4</v>
      </c>
      <c r="C4593" s="9">
        <f>$E$4*Table154[[#This Row],[Potenza media oraria consumata normalizzata]]</f>
        <v>39.206073839275803</v>
      </c>
    </row>
    <row r="4594" x14ac:dyDescent="0.25">
      <c r="A4594" s="4">
        <v>43657.333569618058</v>
      </c>
      <c r="B4594">
        <v>1.1039948475365692E-4</v>
      </c>
      <c r="C4594" s="9">
        <f>$E$4*Table154[[#This Row],[Potenza media oraria consumata normalizzata]]</f>
        <v>34.256960119059741</v>
      </c>
    </row>
    <row r="4595" x14ac:dyDescent="0.25">
      <c r="A4595" s="4">
        <v>43657.375236342596</v>
      </c>
      <c r="B4595">
        <v>1.4466930601926935E-4</v>
      </c>
      <c r="C4595" s="9">
        <f>$E$4*Table154[[#This Row],[Potenza media oraria consumata normalizzata]]</f>
        <v>44.890885657779279</v>
      </c>
    </row>
    <row r="4596" x14ac:dyDescent="0.25">
      <c r="A4596" s="4">
        <v>43657.416903067133</v>
      </c>
      <c r="B4596">
        <v>1.2736873415615819E-4</v>
      </c>
      <c r="C4596" s="9">
        <f>$E$4*Table154[[#This Row],[Potenza media oraria consumata normalizzata]]</f>
        <v>39.522518208655889</v>
      </c>
    </row>
    <row r="4597" x14ac:dyDescent="0.25">
      <c r="A4597" s="4">
        <v>43657.45856979167</v>
      </c>
      <c r="B4597">
        <v>1.2330497570560875E-4</v>
      </c>
      <c r="C4597" s="9">
        <f>$E$4*Table154[[#This Row],[Potenza media oraria consumata normalizzata]]</f>
        <v>38.261533961450397</v>
      </c>
    </row>
    <row r="4598" x14ac:dyDescent="0.25">
      <c r="A4598" s="4">
        <v>43657.500236516207</v>
      </c>
      <c r="B4598">
        <v>1.4991960630801303E-4</v>
      </c>
      <c r="C4598" s="9">
        <f>$E$4*Table154[[#This Row],[Potenza media oraria consumata normalizzata]]</f>
        <v>46.520053837376445</v>
      </c>
    </row>
    <row r="4599" x14ac:dyDescent="0.25">
      <c r="A4599" s="4">
        <v>43657.541903240737</v>
      </c>
      <c r="B4599">
        <v>1.6754083863567646E-4</v>
      </c>
      <c r="C4599" s="9">
        <f>$E$4*Table154[[#This Row],[Potenza media oraria consumata normalizzata]]</f>
        <v>51.987922228650405</v>
      </c>
    </row>
    <row r="4600" x14ac:dyDescent="0.25">
      <c r="A4600" s="4">
        <v>43657.583569965274</v>
      </c>
      <c r="B4600">
        <v>1.4236895960545098E-4</v>
      </c>
      <c r="C4600" s="9">
        <f>$E$4*Table154[[#This Row],[Potenza media oraria consumata normalizzata]]</f>
        <v>44.17708816557144</v>
      </c>
    </row>
    <row r="4601" x14ac:dyDescent="0.25">
      <c r="A4601" s="4">
        <v>43657.625236689812</v>
      </c>
      <c r="B4601">
        <v>1.2218868395166594E-4</v>
      </c>
      <c r="C4601" s="9">
        <f>$E$4*Table154[[#This Row],[Potenza media oraria consumata normalizzata]]</f>
        <v>37.915148630201941</v>
      </c>
    </row>
    <row r="4602" x14ac:dyDescent="0.25">
      <c r="A4602" s="4">
        <v>43657.666903414349</v>
      </c>
      <c r="B4602">
        <v>1.7605901159564938E-4</v>
      </c>
      <c r="C4602" s="9">
        <f>$E$4*Table154[[#This Row],[Potenza media oraria consumata normalizzata]]</f>
        <v>54.631111298130001</v>
      </c>
    </row>
    <row r="4603" x14ac:dyDescent="0.25">
      <c r="A4603" s="4">
        <v>43657.708570138886</v>
      </c>
      <c r="B4603">
        <v>1.7593547304076723E-4</v>
      </c>
      <c r="C4603" s="9">
        <f>$E$4*Table154[[#This Row],[Potenza media oraria consumata normalizzata]]</f>
        <v>54.592777284550074</v>
      </c>
    </row>
    <row r="4604" x14ac:dyDescent="0.25">
      <c r="A4604" s="4">
        <v>43657.750236863423</v>
      </c>
      <c r="B4604">
        <v>2.6845823552877954E-4</v>
      </c>
      <c r="C4604" s="9">
        <f>$E$4*Table154[[#This Row],[Potenza media oraria consumata normalizzata]]</f>
        <v>83.302590484580293</v>
      </c>
    </row>
    <row r="4605" x14ac:dyDescent="0.25">
      <c r="A4605" s="4">
        <v>43657.79190358796</v>
      </c>
      <c r="B4605">
        <v>2.3727400884098501E-4</v>
      </c>
      <c r="C4605" s="9">
        <f>$E$4*Table154[[#This Row],[Potenza media oraria consumata normalizzata]]</f>
        <v>73.626124943357652</v>
      </c>
    </row>
    <row r="4606" x14ac:dyDescent="0.25">
      <c r="A4606" s="4">
        <v>43657.833570312498</v>
      </c>
      <c r="B4606">
        <v>1.7535641953373416E-4</v>
      </c>
      <c r="C4606" s="9">
        <f>$E$4*Table154[[#This Row],[Potenza media oraria consumata normalizzata]]</f>
        <v>54.413096981317707</v>
      </c>
    </row>
    <row r="4607" x14ac:dyDescent="0.25">
      <c r="A4607" s="4">
        <v>43657.875237037035</v>
      </c>
      <c r="B4607">
        <v>1.1383658722563402E-4</v>
      </c>
      <c r="C4607" s="9">
        <f>$E$4*Table154[[#This Row],[Potenza media oraria consumata normalizzata]]</f>
        <v>35.323493016114234</v>
      </c>
    </row>
    <row r="4608" x14ac:dyDescent="0.25">
      <c r="A4608" s="4">
        <v>43657.916903761572</v>
      </c>
      <c r="B4608">
        <v>1.1289444110996046E-4</v>
      </c>
      <c r="C4608" s="9">
        <f>$E$4*Table154[[#This Row],[Potenza media oraria consumata normalizzata]]</f>
        <v>35.031145076420728</v>
      </c>
    </row>
    <row r="4609" x14ac:dyDescent="0.25">
      <c r="A4609" s="4">
        <v>43657.958570486109</v>
      </c>
      <c r="B4609">
        <v>1.0044133102771359E-4</v>
      </c>
      <c r="C4609" s="9">
        <f>$E$4*Table154[[#This Row],[Potenza media oraria consumata normalizzata]]</f>
        <v>31.166945017899529</v>
      </c>
    </row>
    <row r="4610" x14ac:dyDescent="0.25">
      <c r="A4610" s="4">
        <v>43658.000237210646</v>
      </c>
      <c r="B4610">
        <v>9.4883167733323805E-5</v>
      </c>
      <c r="C4610" s="9">
        <f>$E$4*Table154[[#This Row],[Potenza media oraria consumata normalizzata]]</f>
        <v>29.442246947650375</v>
      </c>
    </row>
    <row r="4611" x14ac:dyDescent="0.25">
      <c r="A4611" s="4">
        <v>43658.041903935184</v>
      </c>
      <c r="B4611">
        <v>1.0219774886212898E-4</v>
      </c>
      <c r="C4611" s="9">
        <f>$E$4*Table154[[#This Row],[Potenza media oraria consumata normalizzata]]</f>
        <v>31.71196147191862</v>
      </c>
    </row>
    <row r="4612" x14ac:dyDescent="0.25">
      <c r="A4612" s="4">
        <v>43658.083570659721</v>
      </c>
      <c r="B4612">
        <v>1.2688445951147888E-4</v>
      </c>
      <c r="C4612" s="9">
        <f>$E$4*Table154[[#This Row],[Potenza media oraria consumata normalizzata]]</f>
        <v>39.372247786411897</v>
      </c>
    </row>
    <row r="4613" x14ac:dyDescent="0.25">
      <c r="A4613" s="4">
        <v>43658.125237384258</v>
      </c>
      <c r="B4613">
        <v>1.0970917998242698E-4</v>
      </c>
      <c r="C4613" s="9">
        <f>$E$4*Table154[[#This Row],[Potenza media oraria consumata normalizzata]]</f>
        <v>34.042758548547091</v>
      </c>
    </row>
    <row r="4614" x14ac:dyDescent="0.25">
      <c r="A4614" s="4">
        <v>43658.166904108795</v>
      </c>
      <c r="B4614">
        <v>1.1466110999566329E-4</v>
      </c>
      <c r="C4614" s="9">
        <f>$E$4*Table154[[#This Row],[Potenza media oraria consumata normalizzata]]</f>
        <v>35.579342431654318</v>
      </c>
    </row>
    <row r="4615" x14ac:dyDescent="0.25">
      <c r="A4615" s="4">
        <v>43658.208570833332</v>
      </c>
      <c r="B4615">
        <v>1.437032189253979E-4</v>
      </c>
      <c r="C4615" s="9">
        <f>$E$4*Table154[[#This Row],[Potenza media oraria consumata normalizzata]]</f>
        <v>44.591108832550965</v>
      </c>
    </row>
    <row r="4616" x14ac:dyDescent="0.25">
      <c r="A4616" s="4">
        <v>43658.25023755787</v>
      </c>
      <c r="B4616">
        <v>1.5664052038419978E-4</v>
      </c>
      <c r="C4616" s="9">
        <f>$E$4*Table154[[#This Row],[Potenza media oraria consumata normalizzata]]</f>
        <v>48.605553475217192</v>
      </c>
    </row>
    <row r="4617" x14ac:dyDescent="0.25">
      <c r="A4617" s="4">
        <v>43658.291904282407</v>
      </c>
      <c r="B4617">
        <v>1.3505449366870524E-4</v>
      </c>
      <c r="C4617" s="9">
        <f>$E$4*Table154[[#This Row],[Potenza media oraria consumata normalizzata]]</f>
        <v>41.907409385399234</v>
      </c>
    </row>
    <row r="4618" x14ac:dyDescent="0.25">
      <c r="A4618" s="4">
        <v>43658.333571006944</v>
      </c>
      <c r="B4618">
        <v>1.6948633110226808E-4</v>
      </c>
      <c r="C4618" s="9">
        <f>$E$4*Table154[[#This Row],[Potenza media oraria consumata normalizzata]]</f>
        <v>52.591608541033786</v>
      </c>
    </row>
    <row r="4619" x14ac:dyDescent="0.25">
      <c r="A4619" s="4">
        <v>43658.375237731481</v>
      </c>
      <c r="B4619">
        <v>1.5526399781201698E-4</v>
      </c>
      <c r="C4619" s="9">
        <f>$E$4*Table154[[#This Row],[Potenza media oraria consumata normalizzata]]</f>
        <v>48.17841852106887</v>
      </c>
    </row>
    <row r="4620" x14ac:dyDescent="0.25">
      <c r="A4620" s="4">
        <v>43658.416904456019</v>
      </c>
      <c r="B4620">
        <v>1.4072908855455743E-4</v>
      </c>
      <c r="C4620" s="9">
        <f>$E$4*Table154[[#This Row],[Potenza media oraria consumata normalizzata]]</f>
        <v>43.668236178479169</v>
      </c>
    </row>
    <row r="4621" x14ac:dyDescent="0.25">
      <c r="A4621" s="4">
        <v>43658.458571180556</v>
      </c>
      <c r="B4621">
        <v>1.6476933303808988E-4</v>
      </c>
      <c r="C4621" s="9">
        <f>$E$4*Table154[[#This Row],[Potenza media oraria consumata normalizzata]]</f>
        <v>51.12792404171929</v>
      </c>
    </row>
    <row r="4622" x14ac:dyDescent="0.25">
      <c r="A4622" s="4">
        <v>43658.500237905093</v>
      </c>
      <c r="B4622">
        <v>1.793689926808855E-4</v>
      </c>
      <c r="C4622" s="9">
        <f>$E$4*Table154[[#This Row],[Potenza media oraria consumata normalizzata]]</f>
        <v>55.658198428878769</v>
      </c>
    </row>
    <row r="4623" x14ac:dyDescent="0.25">
      <c r="A4623" s="4">
        <v>43658.54190462963</v>
      </c>
      <c r="B4623">
        <v>1.5004550824490519E-4</v>
      </c>
      <c r="C4623" s="9">
        <f>$E$4*Table154[[#This Row],[Potenza media oraria consumata normalizzata]]</f>
        <v>46.559121208394082</v>
      </c>
    </row>
    <row r="4624" x14ac:dyDescent="0.25">
      <c r="A4624" s="4">
        <v>43658.583571354167</v>
      </c>
      <c r="B4624">
        <v>1.0806251405549527E-4</v>
      </c>
      <c r="C4624" s="9">
        <f>$E$4*Table154[[#This Row],[Potenza media oraria consumata normalizzata]]</f>
        <v>33.53179811142018</v>
      </c>
    </row>
    <row r="4625" x14ac:dyDescent="0.25">
      <c r="A4625" s="4">
        <v>43658.625238078705</v>
      </c>
      <c r="B4625">
        <v>1.448355586713804E-4</v>
      </c>
      <c r="C4625" s="9">
        <f>$E$4*Table154[[#This Row],[Potenza media oraria consumata normalizzata]]</f>
        <v>44.94247385572934</v>
      </c>
    </row>
    <row r="4626" x14ac:dyDescent="0.25">
      <c r="A4626" s="4">
        <v>43658.666904803242</v>
      </c>
      <c r="B4626">
        <v>1.1969268092647522E-4</v>
      </c>
      <c r="C4626" s="9">
        <f>$E$4*Table154[[#This Row],[Potenza media oraria consumata normalizzata]]</f>
        <v>37.14063889148526</v>
      </c>
    </row>
    <row r="4627" x14ac:dyDescent="0.25">
      <c r="A4627" s="4">
        <v>43658.708571527779</v>
      </c>
      <c r="B4627">
        <v>1.6185074001869024E-4</v>
      </c>
      <c r="C4627" s="9">
        <f>$E$4*Table154[[#This Row],[Potenza media oraria consumata normalizzata]]</f>
        <v>50.222284627799581</v>
      </c>
    </row>
    <row r="4628" x14ac:dyDescent="0.25">
      <c r="A4628" s="4">
        <v>43658.750238252316</v>
      </c>
      <c r="B4628">
        <v>2.5025657017246542E-4</v>
      </c>
      <c r="C4628" s="9">
        <f>$E$4*Table154[[#This Row],[Potenza media oraria consumata normalizzata]]</f>
        <v>77.654613724516025</v>
      </c>
    </row>
    <row r="4629" x14ac:dyDescent="0.25">
      <c r="A4629" s="4">
        <v>43658.791904976853</v>
      </c>
      <c r="B4629">
        <v>1.9740214328690242E-4</v>
      </c>
      <c r="C4629" s="9">
        <f>$E$4*Table154[[#This Row],[Potenza media oraria consumata normalizzata]]</f>
        <v>61.253885061925821</v>
      </c>
    </row>
    <row r="4630" x14ac:dyDescent="0.25">
      <c r="A4630" s="4">
        <v>43658.833571701391</v>
      </c>
      <c r="B4630">
        <v>1.2634575182599787E-4</v>
      </c>
      <c r="C4630" s="9">
        <f>$E$4*Table154[[#This Row],[Potenza media oraria consumata normalizzata]]</f>
        <v>39.205086791607137</v>
      </c>
    </row>
    <row r="4631" x14ac:dyDescent="0.25">
      <c r="A4631" s="4">
        <v>43658.875238425928</v>
      </c>
      <c r="B4631">
        <v>1.5882506116686909E-4</v>
      </c>
      <c r="C4631" s="9">
        <f>$E$4*Table154[[#This Row],[Potenza media oraria consumata normalizzata]]</f>
        <v>49.283416480079481</v>
      </c>
    </row>
    <row r="4632" x14ac:dyDescent="0.25">
      <c r="A4632" s="4">
        <v>43658.916905150465</v>
      </c>
      <c r="B4632">
        <v>1.3725763482764551E-4</v>
      </c>
      <c r="C4632" s="9">
        <f>$E$4*Table154[[#This Row],[Potenza media oraria consumata normalizzata]]</f>
        <v>42.591044087018403</v>
      </c>
    </row>
    <row r="4633" x14ac:dyDescent="0.25">
      <c r="A4633" s="4">
        <v>43658.958571875002</v>
      </c>
      <c r="B4633">
        <v>1.2036198772391498E-4</v>
      </c>
      <c r="C4633" s="9">
        <f>$E$4*Table154[[#This Row],[Potenza media oraria consumata normalizzata]]</f>
        <v>37.348324790730821</v>
      </c>
    </row>
    <row r="4634" x14ac:dyDescent="0.25">
      <c r="A4634" s="4">
        <v>43659.000238599539</v>
      </c>
      <c r="B4634">
        <v>1.0340320207902956E-4</v>
      </c>
      <c r="C4634" s="9">
        <f>$E$4*Table154[[#This Row],[Potenza media oraria consumata normalizzata]]</f>
        <v>32.086013605122872</v>
      </c>
    </row>
    <row r="4635" x14ac:dyDescent="0.25">
      <c r="A4635" s="4">
        <v>43659.041905324077</v>
      </c>
      <c r="B4635">
        <v>8.831345345549198E-5</v>
      </c>
      <c r="C4635" s="9">
        <f>$E$4*Table154[[#This Row],[Potenza media oraria consumata normalizzata]]</f>
        <v>27.403664607239161</v>
      </c>
    </row>
    <row r="4636" x14ac:dyDescent="0.25">
      <c r="A4636" s="4">
        <v>43659.083572048614</v>
      </c>
      <c r="B4636">
        <v>1.0474016178066951E-4</v>
      </c>
      <c r="C4636" s="9">
        <f>$E$4*Table154[[#This Row],[Potenza media oraria consumata normalizzata]]</f>
        <v>32.50087220054175</v>
      </c>
    </row>
    <row r="4637" x14ac:dyDescent="0.25">
      <c r="A4637" s="4">
        <v>43659.125238773151</v>
      </c>
      <c r="B4637">
        <v>1.0382238936333516E-4</v>
      </c>
      <c r="C4637" s="9">
        <f>$E$4*Table154[[#This Row],[Potenza media oraria consumata normalizzata]]</f>
        <v>32.2160874194429</v>
      </c>
    </row>
    <row r="4638" x14ac:dyDescent="0.25">
      <c r="A4638" s="4">
        <v>43659.166905497688</v>
      </c>
      <c r="B4638">
        <v>1.4998621449213777E-4</v>
      </c>
      <c r="C4638" s="9">
        <f>$E$4*Table154[[#This Row],[Potenza media oraria consumata normalizzata]]</f>
        <v>46.540722356910351</v>
      </c>
    </row>
    <row r="4639" x14ac:dyDescent="0.25">
      <c r="A4639" s="4">
        <v>43659.208572222225</v>
      </c>
      <c r="B4639">
        <v>1.5141968628544291E-4</v>
      </c>
      <c r="C4639" s="9">
        <f>$E$4*Table154[[#This Row],[Potenza media oraria consumata normalizzata]]</f>
        <v>46.985528654372935</v>
      </c>
    </row>
    <row r="4640" x14ac:dyDescent="0.25">
      <c r="A4640" s="4">
        <v>43659.250238946763</v>
      </c>
      <c r="B4640">
        <v>1.3023236117308551E-4</v>
      </c>
      <c r="C4640" s="9">
        <f>$E$4*Table154[[#This Row],[Potenza media oraria consumata normalizzata]]</f>
        <v>40.411101672008435</v>
      </c>
    </row>
    <row r="4641" x14ac:dyDescent="0.25">
      <c r="A4641" s="4">
        <v>43659.2919056713</v>
      </c>
      <c r="B4641">
        <v>1.5554466201780291E-4</v>
      </c>
      <c r="C4641" s="9">
        <f>$E$4*Table154[[#This Row],[Potenza media oraria consumata normalizzata]]</f>
        <v>48.265508624124244</v>
      </c>
    </row>
    <row r="4642" x14ac:dyDescent="0.25">
      <c r="A4642" s="4">
        <v>43659.33357239583</v>
      </c>
      <c r="B4642">
        <v>1.4843351734629659E-4</v>
      </c>
      <c r="C4642" s="9">
        <f>$E$4*Table154[[#This Row],[Potenza media oraria consumata normalizzata]]</f>
        <v>46.05892043255583</v>
      </c>
    </row>
    <row r="4643" x14ac:dyDescent="0.25">
      <c r="A4643" s="4">
        <v>43659.375239120367</v>
      </c>
      <c r="B4643">
        <v>1.1706219090612271E-4</v>
      </c>
      <c r="C4643" s="9">
        <f>$E$4*Table154[[#This Row],[Potenza media oraria consumata normalizzata]]</f>
        <v>36.32439783816988</v>
      </c>
    </row>
    <row r="4644" x14ac:dyDescent="0.25">
      <c r="A4644" s="4">
        <v>43659.416905844904</v>
      </c>
      <c r="B4644">
        <v>1.5179943975143203E-4</v>
      </c>
      <c r="C4644" s="9">
        <f>$E$4*Table154[[#This Row],[Potenza media oraria consumata normalizzata]]</f>
        <v>47.103366154869363</v>
      </c>
    </row>
    <row r="4645" x14ac:dyDescent="0.25">
      <c r="A4645" s="4">
        <v>43659.458572569441</v>
      </c>
      <c r="B4645">
        <v>9.6701377933608611E-5</v>
      </c>
      <c r="C4645" s="9">
        <f>$E$4*Table154[[#This Row],[Potenza media oraria consumata normalizzata]]</f>
        <v>30.006437572798752</v>
      </c>
    </row>
    <row r="4646" x14ac:dyDescent="0.25">
      <c r="A4646" s="4">
        <v>43659.500239293979</v>
      </c>
      <c r="B4646">
        <v>1.4923406835401531E-4</v>
      </c>
      <c r="C4646" s="9">
        <f>$E$4*Table154[[#This Row],[Potenza media oraria consumata normalizzata]]</f>
        <v>46.307331410250953</v>
      </c>
    </row>
    <row r="4647" x14ac:dyDescent="0.25">
      <c r="A4647" s="4">
        <v>43659.541906018516</v>
      </c>
      <c r="B4647">
        <v>1.4870710734547586E-4</v>
      </c>
      <c r="C4647" s="9">
        <f>$E$4*Table154[[#This Row],[Potenza media oraria consumata normalizzata]]</f>
        <v>46.143815409301162</v>
      </c>
    </row>
    <row r="4648" x14ac:dyDescent="0.25">
      <c r="A4648" s="4">
        <v>43659.583572743053</v>
      </c>
      <c r="B4648">
        <v>1.5735332931729077E-4</v>
      </c>
      <c r="C4648" s="9">
        <f>$E$4*Table154[[#This Row],[Potenza media oraria consumata normalizzata]]</f>
        <v>48.826738087155327</v>
      </c>
    </row>
    <row r="4649" x14ac:dyDescent="0.25">
      <c r="A4649" s="4">
        <v>43659.62523946759</v>
      </c>
      <c r="B4649">
        <v>9.9026386707434653E-5</v>
      </c>
      <c r="C4649" s="9">
        <f>$E$4*Table154[[#This Row],[Potenza media oraria consumata normalizzata]]</f>
        <v>30.727887795316974</v>
      </c>
    </row>
    <row r="4650" x14ac:dyDescent="0.25">
      <c r="A4650" s="4">
        <v>43659.666906192127</v>
      </c>
      <c r="B4650">
        <v>1.2582767910192729E-4</v>
      </c>
      <c r="C4650" s="9">
        <f>$E$4*Table154[[#This Row],[Potenza media oraria consumata normalizzata]]</f>
        <v>39.044328825328037</v>
      </c>
    </row>
    <row r="4651" x14ac:dyDescent="0.25">
      <c r="A4651" s="4">
        <v>43659.708572916665</v>
      </c>
      <c r="B4651">
        <v>1.9653818539559008E-4</v>
      </c>
      <c r="C4651" s="9">
        <f>$E$4*Table154[[#This Row],[Potenza media oraria consumata normalizzata]]</f>
        <v>60.985798928251604</v>
      </c>
    </row>
    <row r="4652" x14ac:dyDescent="0.25">
      <c r="A4652" s="4">
        <v>43659.750239641202</v>
      </c>
      <c r="B4652">
        <v>2.2250956988314409E-4</v>
      </c>
      <c r="C4652" s="9">
        <f>$E$4*Table154[[#This Row],[Potenza media oraria consumata normalizzata]]</f>
        <v>69.044719534739613</v>
      </c>
    </row>
    <row r="4653" x14ac:dyDescent="0.25">
      <c r="A4653" s="4">
        <v>43659.791906365739</v>
      </c>
      <c r="B4653">
        <v>2.3055027827729595E-4</v>
      </c>
      <c r="C4653" s="9">
        <f>$E$4*Table154[[#This Row],[Potenza media oraria consumata normalizzata]]</f>
        <v>71.539751349444927</v>
      </c>
    </row>
    <row r="4654" x14ac:dyDescent="0.25">
      <c r="A4654" s="4">
        <v>43659.833573090276</v>
      </c>
      <c r="B4654">
        <v>1.6538455001630022E-4</v>
      </c>
      <c r="C4654" s="9">
        <f>$E$4*Table154[[#This Row],[Potenza media oraria consumata normalizzata]]</f>
        <v>51.318825870057957</v>
      </c>
    </row>
    <row r="4655" x14ac:dyDescent="0.25">
      <c r="A4655" s="4">
        <v>43659.875239814814</v>
      </c>
      <c r="B4655">
        <v>2.0351215672334135E-4</v>
      </c>
      <c r="C4655" s="9">
        <f>$E$4*Table154[[#This Row],[Potenza media oraria consumata normalizzata]]</f>
        <v>63.14982223125282</v>
      </c>
    </row>
    <row r="4656" x14ac:dyDescent="0.25">
      <c r="A4656" s="4">
        <v>43659.916906539351</v>
      </c>
      <c r="B4656">
        <v>1.4381106737821364E-4</v>
      </c>
      <c r="C4656" s="9">
        <f>$E$4*Table154[[#This Row],[Potenza media oraria consumata normalizzata]]</f>
        <v>44.624574207459695</v>
      </c>
    </row>
    <row r="4657" x14ac:dyDescent="0.25">
      <c r="A4657" s="4">
        <v>43659.958573263888</v>
      </c>
      <c r="B4657">
        <v>1.0337820038692216E-4</v>
      </c>
      <c r="C4657" s="9">
        <f>$E$4*Table154[[#This Row],[Potenza media oraria consumata normalizzata]]</f>
        <v>32.078255580061942</v>
      </c>
    </row>
    <row r="4658" x14ac:dyDescent="0.25">
      <c r="A4658" s="4">
        <v>43660.000239988425</v>
      </c>
      <c r="B4658">
        <v>1.1288809933085656E-4</v>
      </c>
      <c r="C4658" s="9">
        <f>$E$4*Table154[[#This Row],[Potenza media oraria consumata normalizzata]]</f>
        <v>35.029177222364794</v>
      </c>
    </row>
    <row r="4659" x14ac:dyDescent="0.25">
      <c r="A4659" s="4">
        <v>43660.041906712962</v>
      </c>
      <c r="B4659">
        <v>1.1288406527836519E-4</v>
      </c>
      <c r="C4659" s="9">
        <f>$E$4*Table154[[#This Row],[Potenza media oraria consumata normalizzata]]</f>
        <v>35.027925455876719</v>
      </c>
    </row>
    <row r="4660" x14ac:dyDescent="0.25">
      <c r="A4660" s="4">
        <v>43660.0835734375</v>
      </c>
      <c r="B4660">
        <v>1.0646404037765172E-4</v>
      </c>
      <c r="C4660" s="9">
        <f>$E$4*Table154[[#This Row],[Potenza media oraria consumata normalizzata]]</f>
        <v>33.035791729185327</v>
      </c>
    </row>
    <row r="4661" x14ac:dyDescent="0.25">
      <c r="A4661" s="4">
        <v>43660.125240162037</v>
      </c>
      <c r="B4661">
        <v>1.1635765119965626E-4</v>
      </c>
      <c r="C4661" s="9">
        <f>$E$4*Table154[[#This Row],[Potenza media oraria consumata normalizzata]]</f>
        <v>36.105779167253338</v>
      </c>
    </row>
    <row r="4662" x14ac:dyDescent="0.25">
      <c r="A4662" s="4">
        <v>43660.166906886574</v>
      </c>
      <c r="B4662">
        <v>1.395041881933681E-4</v>
      </c>
      <c r="C4662" s="9">
        <f>$E$4*Table154[[#This Row],[Potenza media oraria consumata normalizzata]]</f>
        <v>43.288149596402121</v>
      </c>
    </row>
    <row r="4663" x14ac:dyDescent="0.25">
      <c r="A4663" s="4">
        <v>43660.208573611111</v>
      </c>
      <c r="B4663">
        <v>1.2721610242870889E-4</v>
      </c>
      <c r="C4663" s="9">
        <f>$E$4*Table154[[#This Row],[Potenza media oraria consumata normalizzata]]</f>
        <v>39.475156583628369</v>
      </c>
    </row>
    <row r="4664" x14ac:dyDescent="0.25">
      <c r="A4664" s="4">
        <v>43660.250240335648</v>
      </c>
      <c r="B4664">
        <v>1.24863643675701E-4</v>
      </c>
      <c r="C4664" s="9">
        <f>$E$4*Table154[[#This Row],[Potenza media oraria consumata normalizzata]]</f>
        <v>38.74518863257002</v>
      </c>
    </row>
    <row r="4665" x14ac:dyDescent="0.25">
      <c r="A4665" s="4">
        <v>43660.291907060186</v>
      </c>
      <c r="B4665">
        <v>1.4383885421997107E-4</v>
      </c>
      <c r="C4665" s="9">
        <f>$E$4*Table154[[#This Row],[Potenza media oraria consumata normalizzata]]</f>
        <v>44.633196464457022</v>
      </c>
    </row>
    <row r="4666" x14ac:dyDescent="0.25">
      <c r="A4666" s="4">
        <v>43660.333573784723</v>
      </c>
      <c r="B4666">
        <v>1.3421305814825097E-4</v>
      </c>
      <c r="C4666" s="9">
        <f>$E$4*Table154[[#This Row],[Potenza media oraria consumata normalizzata]]</f>
        <v>41.646311943402274</v>
      </c>
    </row>
    <row r="4667" x14ac:dyDescent="0.25">
      <c r="A4667" s="4">
        <v>43660.37524050926</v>
      </c>
      <c r="B4667">
        <v>1.4822666907159893E-4</v>
      </c>
      <c r="C4667" s="9">
        <f>$E$4*Table154[[#This Row],[Potenza media oraria consumata normalizzata]]</f>
        <v>45.994735412917152</v>
      </c>
    </row>
    <row r="4668" x14ac:dyDescent="0.25">
      <c r="A4668" s="4">
        <v>43660.416907233797</v>
      </c>
      <c r="B4668">
        <v>1.612332113804667E-4</v>
      </c>
      <c r="C4668" s="9">
        <f>$E$4*Table154[[#This Row],[Potenza media oraria consumata normalizzata]]</f>
        <v>50.030665491358818</v>
      </c>
    </row>
    <row r="4669" x14ac:dyDescent="0.25">
      <c r="A4669" s="4">
        <v>43660.458573958334</v>
      </c>
      <c r="B4669">
        <v>1.2582956381073285E-4</v>
      </c>
      <c r="C4669" s="9">
        <f>$E$4*Table154[[#This Row],[Potenza media oraria consumata normalizzata]]</f>
        <v>39.044913650470406</v>
      </c>
    </row>
    <row r="4670" x14ac:dyDescent="0.25">
      <c r="A4670" s="4">
        <v>43660.500240682872</v>
      </c>
      <c r="B4670">
        <v>1.828831503325708E-4</v>
      </c>
      <c r="C4670" s="9">
        <f>$E$4*Table154[[#This Row],[Potenza media oraria consumata normalizzata]]</f>
        <v>56.748641548196723</v>
      </c>
    </row>
    <row r="4671" x14ac:dyDescent="0.25">
      <c r="A4671" s="4">
        <v>43660.541907407409</v>
      </c>
      <c r="B4671">
        <v>1.5158634091636173E-4</v>
      </c>
      <c r="C4671" s="9">
        <f>$E$4*Table154[[#This Row],[Potenza media oraria consumata normalizzata]]</f>
        <v>47.037241586347044</v>
      </c>
    </row>
    <row r="4672" x14ac:dyDescent="0.25">
      <c r="A4672" s="4">
        <v>43660.583574131946</v>
      </c>
      <c r="B4672">
        <v>1.6318164858030858E-4</v>
      </c>
      <c r="C4672" s="9">
        <f>$E$4*Table154[[#This Row],[Potenza media oraria consumata normalizzata]]</f>
        <v>50.635265554469754</v>
      </c>
    </row>
    <row r="4673" x14ac:dyDescent="0.25">
      <c r="A4673" s="4">
        <v>43660.625240856483</v>
      </c>
      <c r="B4673">
        <v>1.4204548151768576E-4</v>
      </c>
      <c r="C4673" s="9">
        <f>$E$4*Table154[[#This Row],[Potenza media oraria consumata normalizzata]]</f>
        <v>44.076712914937893</v>
      </c>
    </row>
    <row r="4674" x14ac:dyDescent="0.25">
      <c r="A4674" s="4">
        <v>43660.66690758102</v>
      </c>
      <c r="B4674">
        <v>1.3313959047125411E-4</v>
      </c>
      <c r="C4674" s="9">
        <f>$E$4*Table154[[#This Row],[Potenza media oraria consumata normalizzata]]</f>
        <v>41.313214923230149</v>
      </c>
    </row>
    <row r="4675" x14ac:dyDescent="0.25">
      <c r="A4675" s="4">
        <v>43660.708574305558</v>
      </c>
      <c r="B4675">
        <v>1.6135895224223771E-4</v>
      </c>
      <c r="C4675" s="9">
        <f>$E$4*Table154[[#This Row],[Potenza media oraria consumata normalizzata]]</f>
        <v>50.069682880766358</v>
      </c>
    </row>
    <row r="4676" x14ac:dyDescent="0.25">
      <c r="A4676" s="4">
        <v>43660.750241030095</v>
      </c>
      <c r="B4676">
        <v>2.356765758931137E-4</v>
      </c>
      <c r="C4676" s="9">
        <f>$E$4*Table154[[#This Row],[Potenza media oraria consumata normalizzata]]</f>
        <v>73.130441499633179</v>
      </c>
    </row>
    <row r="4677" x14ac:dyDescent="0.25">
      <c r="A4677" s="4">
        <v>43660.791907754632</v>
      </c>
      <c r="B4677">
        <v>2.5893188179533679E-4</v>
      </c>
      <c r="C4677" s="9">
        <f>$E$4*Table154[[#This Row],[Potenza media oraria consumata normalizzata]]</f>
        <v>80.34656292109301</v>
      </c>
    </row>
    <row r="4678" x14ac:dyDescent="0.25">
      <c r="A4678" s="4">
        <v>43660.833574479169</v>
      </c>
      <c r="B4678">
        <v>1.7678126099828024E-4</v>
      </c>
      <c r="C4678" s="9">
        <f>$E$4*Table154[[#This Row],[Potenza media oraria consumata normalizzata]]</f>
        <v>54.855225287766359</v>
      </c>
    </row>
    <row r="4679" x14ac:dyDescent="0.25">
      <c r="A4679" s="4">
        <v>43660.875241203707</v>
      </c>
      <c r="B4679">
        <v>1.4235126957695584E-4</v>
      </c>
      <c r="C4679" s="9">
        <f>$E$4*Table154[[#This Row],[Potenza media oraria consumata normalizzata]]</f>
        <v>44.1715989497294</v>
      </c>
    </row>
    <row r="4680" x14ac:dyDescent="0.25">
      <c r="A4680" s="4">
        <v>43660.916907928244</v>
      </c>
      <c r="B4680">
        <v>1.124148711077231E-4</v>
      </c>
      <c r="C4680" s="9">
        <f>$E$4*Table154[[#This Row],[Potenza media oraria consumata normalizzata]]</f>
        <v>34.882334504726479</v>
      </c>
    </row>
    <row r="4681" x14ac:dyDescent="0.25">
      <c r="A4681" s="4">
        <v>43660.958574652781</v>
      </c>
      <c r="B4681">
        <v>1.0348386202458597E-4</v>
      </c>
      <c r="C4681" s="9">
        <f>$E$4*Table154[[#This Row],[Potenza media oraria consumata normalizzata]]</f>
        <v>32.11104238622903</v>
      </c>
    </row>
    <row r="4682" x14ac:dyDescent="0.25">
      <c r="A4682" s="4">
        <v>43661.000241377318</v>
      </c>
      <c r="B4682">
        <v>1.164550239983205E-4</v>
      </c>
      <c r="C4682" s="9">
        <f>$E$4*Table154[[#This Row],[Potenza media oraria consumata normalizzata]]</f>
        <v>36.135993946678852</v>
      </c>
    </row>
    <row r="4683" x14ac:dyDescent="0.25">
      <c r="A4683" s="4">
        <v>43661.041908101855</v>
      </c>
      <c r="B4683">
        <v>1.0363445862388461E-4</v>
      </c>
      <c r="C4683" s="9">
        <f>$E$4*Table154[[#This Row],[Potenza media oraria consumata normalizzata]]</f>
        <v>32.157772510991393</v>
      </c>
    </row>
    <row r="4684" x14ac:dyDescent="0.25">
      <c r="A4684" s="4">
        <v>43661.083574826385</v>
      </c>
      <c r="B4684">
        <v>9.8157783125792867E-5</v>
      </c>
      <c r="C4684" s="9">
        <f>$E$4*Table154[[#This Row],[Potenza media oraria consumata normalizzata]]</f>
        <v>30.458360103933526</v>
      </c>
    </row>
    <row r="4685" x14ac:dyDescent="0.25">
      <c r="A4685" s="4">
        <v>43661.125241550923</v>
      </c>
      <c r="B4685">
        <v>9.1672349429139011E-5</v>
      </c>
      <c r="C4685" s="9">
        <f>$E$4*Table154[[#This Row],[Potenza media oraria consumata normalizzata]]</f>
        <v>28.445930027861834</v>
      </c>
    </row>
    <row r="4686" x14ac:dyDescent="0.25">
      <c r="A4686" s="4">
        <v>43661.16690827546</v>
      </c>
      <c r="B4686">
        <v>1.2987002804115379E-4</v>
      </c>
      <c r="C4686" s="9">
        <f>$E$4*Table154[[#This Row],[Potenza media oraria consumata normalizzata]]</f>
        <v>40.29866970117002</v>
      </c>
    </row>
    <row r="4687" x14ac:dyDescent="0.25">
      <c r="A4687" s="4">
        <v>43661.208574999997</v>
      </c>
      <c r="B4687">
        <v>1.4667318071477704E-4</v>
      </c>
      <c r="C4687" s="9">
        <f>$E$4*Table154[[#This Row],[Potenza media oraria consumata normalizzata]]</f>
        <v>45.512687975795316</v>
      </c>
    </row>
    <row r="4688" x14ac:dyDescent="0.25">
      <c r="A4688" s="4">
        <v>43661.250241724534</v>
      </c>
      <c r="B4688">
        <v>1.3385517881038325E-4</v>
      </c>
      <c r="C4688" s="9">
        <f>$E$4*Table154[[#This Row],[Potenza media oraria consumata normalizzata]]</f>
        <v>41.535261984861918</v>
      </c>
    </row>
    <row r="4689" x14ac:dyDescent="0.25">
      <c r="A4689" s="4">
        <v>43661.291908449071</v>
      </c>
      <c r="B4689">
        <v>1.0213482878049343E-4</v>
      </c>
      <c r="C4689" s="9">
        <f>$E$4*Table154[[#This Row],[Potenza media oraria consumata normalizzata]]</f>
        <v>31.692437370587111</v>
      </c>
    </row>
    <row r="4690" x14ac:dyDescent="0.25">
      <c r="A4690" s="4">
        <v>43661.333575173609</v>
      </c>
      <c r="B4690">
        <v>9.8475532171076935E-5</v>
      </c>
      <c r="C4690" s="9">
        <f>$E$4*Table154[[#This Row],[Potenza media oraria consumata normalizzata]]</f>
        <v>30.556957632685172</v>
      </c>
    </row>
    <row r="4691" x14ac:dyDescent="0.25">
      <c r="A4691" s="4">
        <v>43661.375241898146</v>
      </c>
      <c r="B4691">
        <v>1.4893926486885935E-4</v>
      </c>
      <c r="C4691" s="9">
        <f>$E$4*Table154[[#This Row],[Potenza media oraria consumata normalizzata]]</f>
        <v>46.215853888807061</v>
      </c>
    </row>
    <row r="4692" x14ac:dyDescent="0.25">
      <c r="A4692" s="4">
        <v>43661.416908622683</v>
      </c>
      <c r="B4692">
        <v>1.5795172137513761E-4</v>
      </c>
      <c r="C4692" s="9">
        <f>$E$4*Table154[[#This Row],[Potenza media oraria consumata normalizzata]]</f>
        <v>49.012419142705198</v>
      </c>
    </row>
    <row r="4693" x14ac:dyDescent="0.25">
      <c r="A4693" s="4">
        <v>43661.45857534722</v>
      </c>
      <c r="B4693">
        <v>1.6025058618633904E-4</v>
      </c>
      <c r="C4693" s="9">
        <f>$E$4*Table154[[#This Row],[Potenza media oraria consumata normalizzata]]</f>
        <v>49.725756893621003</v>
      </c>
    </row>
    <row r="4694" x14ac:dyDescent="0.25">
      <c r="A4694" s="4">
        <v>43661.500242071757</v>
      </c>
      <c r="B4694">
        <v>1.6729177189413573E-4</v>
      </c>
      <c r="C4694" s="9">
        <f>$E$4*Table154[[#This Row],[Potenza media oraria consumata normalizzata]]</f>
        <v>51.910636818750319</v>
      </c>
    </row>
    <row r="4695" x14ac:dyDescent="0.25">
      <c r="A4695" s="4">
        <v>43661.541908796295</v>
      </c>
      <c r="B4695">
        <v>1.570214847315338E-4</v>
      </c>
      <c r="C4695" s="9">
        <f>$E$4*Table154[[#This Row],[Potenza media oraria consumata normalizzata]]</f>
        <v>48.723766712194937</v>
      </c>
    </row>
    <row r="4696" x14ac:dyDescent="0.25">
      <c r="A4696" s="4">
        <v>43661.583575520832</v>
      </c>
      <c r="B4696">
        <v>1.3264297040864594E-4</v>
      </c>
      <c r="C4696" s="9">
        <f>$E$4*Table154[[#This Row],[Potenza media oraria consumata normalizzata]]</f>
        <v>41.159113717802839</v>
      </c>
    </row>
    <row r="4697" x14ac:dyDescent="0.25">
      <c r="A4697" s="4">
        <v>43661.625242245369</v>
      </c>
      <c r="B4697">
        <v>1.0472668622402846E-4</v>
      </c>
      <c r="C4697" s="9">
        <f>$E$4*Table154[[#This Row],[Potenza media oraria consumata normalizzata]]</f>
        <v>32.496690735316029</v>
      </c>
    </row>
    <row r="4698" x14ac:dyDescent="0.25">
      <c r="A4698" s="4">
        <v>43661.666908969906</v>
      </c>
      <c r="B4698">
        <v>1.2261872998652244E-4</v>
      </c>
      <c r="C4698" s="9">
        <f>$E$4*Table154[[#This Row],[Potenza media oraria consumata normalizzata]]</f>
        <v>38.048591914817912</v>
      </c>
    </row>
    <row r="4699" x14ac:dyDescent="0.25">
      <c r="A4699" s="4">
        <v>43661.708575694443</v>
      </c>
      <c r="B4699">
        <v>1.3187617213300569E-4</v>
      </c>
      <c r="C4699" s="9">
        <f>$E$4*Table154[[#This Row],[Potenza media oraria consumata normalizzata]]</f>
        <v>40.921176212871664</v>
      </c>
    </row>
    <row r="4700" x14ac:dyDescent="0.25">
      <c r="A4700" s="4">
        <v>43661.750242418981</v>
      </c>
      <c r="B4700">
        <v>1.9176454580806392E-4</v>
      </c>
      <c r="C4700" s="9">
        <f>$E$4*Table154[[#This Row],[Potenza media oraria consumata normalizzata]]</f>
        <v>59.504538564242232</v>
      </c>
    </row>
    <row r="4701" x14ac:dyDescent="0.25">
      <c r="A4701" s="4">
        <v>43661.791909143518</v>
      </c>
      <c r="B4701">
        <v>2.2840508195824178E-4</v>
      </c>
      <c r="C4701" s="9">
        <f>$E$4*Table154[[#This Row],[Potenza media oraria consumata normalizzata]]</f>
        <v>70.874096931642427</v>
      </c>
    </row>
    <row r="4702" x14ac:dyDescent="0.25">
      <c r="A4702" s="4">
        <v>43661.833575868055</v>
      </c>
      <c r="B4702">
        <v>1.9153071854127022E-4</v>
      </c>
      <c r="C4702" s="9">
        <f>$E$4*Table154[[#This Row],[Potenza media oraria consumata normalizzata]]</f>
        <v>59.431981963356151</v>
      </c>
    </row>
    <row r="4703" x14ac:dyDescent="0.25">
      <c r="A4703" s="4">
        <v>43661.875242592592</v>
      </c>
      <c r="B4703">
        <v>1.5073659454378831E-4</v>
      </c>
      <c r="C4703" s="9">
        <f>$E$4*Table154[[#This Row],[Potenza media oraria consumata normalizzata]]</f>
        <v>46.773565286937512</v>
      </c>
    </row>
    <row r="4704" x14ac:dyDescent="0.25">
      <c r="A4704" s="4">
        <v>43661.916909317129</v>
      </c>
      <c r="B4704">
        <v>1.2434628246374806E-4</v>
      </c>
      <c r="C4704" s="9">
        <f>$E$4*Table154[[#This Row],[Potenza media oraria consumata normalizzata]]</f>
        <v>38.58465144850102</v>
      </c>
    </row>
    <row r="4705" x14ac:dyDescent="0.25">
      <c r="A4705" s="4">
        <v>43661.958576041667</v>
      </c>
      <c r="B4705">
        <v>1.1227395840581118E-4</v>
      </c>
      <c r="C4705" s="9">
        <f>$E$4*Table154[[#This Row],[Potenza media oraria consumata normalizzata]]</f>
        <v>34.838609293323209</v>
      </c>
    </row>
    <row r="4706" x14ac:dyDescent="0.25">
      <c r="A4706" s="4">
        <v>43662.000242766204</v>
      </c>
      <c r="B4706">
        <v>9.0392363413173359E-5</v>
      </c>
      <c r="C4706" s="9">
        <f>$E$4*Table154[[#This Row],[Potenza media oraria consumata normalizzata]]</f>
        <v>28.048750367107694</v>
      </c>
    </row>
    <row r="4707" x14ac:dyDescent="0.25">
      <c r="A4707" s="4">
        <v>43662.041909490741</v>
      </c>
      <c r="B4707">
        <v>1.01759138527476E-4</v>
      </c>
      <c r="C4707" s="9">
        <f>$E$4*Table154[[#This Row],[Potenza media oraria consumata normalizzata]]</f>
        <v>31.575860685075803</v>
      </c>
    </row>
    <row r="4708" x14ac:dyDescent="0.25">
      <c r="A4708" s="4">
        <v>43662.083576215278</v>
      </c>
      <c r="B4708">
        <v>9.477533485998646E-5</v>
      </c>
      <c r="C4708" s="9">
        <f>$E$4*Table154[[#This Row],[Potenza media oraria consumata normalizzata]]</f>
        <v>29.4087864070538</v>
      </c>
    </row>
    <row r="4709" x14ac:dyDescent="0.25">
      <c r="A4709" s="4">
        <v>43662.125242939816</v>
      </c>
      <c r="B4709">
        <v>9.395354281114869E-5</v>
      </c>
      <c r="C4709" s="9">
        <f>$E$4*Table154[[#This Row],[Potenza media oraria consumata normalizzata]]</f>
        <v>29.153784334299438</v>
      </c>
    </row>
    <row r="4710" x14ac:dyDescent="0.25">
      <c r="A4710" s="4">
        <v>43662.166909664353</v>
      </c>
      <c r="B4710">
        <v>1.2111450725869023E-4</v>
      </c>
      <c r="C4710" s="9">
        <f>$E$4*Table154[[#This Row],[Potenza media oraria consumata normalizzata]]</f>
        <v>37.581831602371579</v>
      </c>
    </row>
    <row r="4711" x14ac:dyDescent="0.25">
      <c r="A4711" s="4">
        <v>43662.20857638889</v>
      </c>
      <c r="B4711">
        <v>1.3112310917764845E-4</v>
      </c>
      <c r="C4711" s="9">
        <f>$E$4*Table154[[#This Row],[Potenza media oraria consumata normalizzata]]</f>
        <v>40.687500777824312</v>
      </c>
    </row>
    <row r="4712" x14ac:dyDescent="0.25">
      <c r="A4712" s="4">
        <v>43662.250243113427</v>
      </c>
      <c r="B4712">
        <v>1.8751559767105536E-4</v>
      </c>
      <c r="C4712" s="9">
        <f>$E$4*Table154[[#This Row],[Potenza media oraria consumata normalizzata]]</f>
        <v>58.186089957328477</v>
      </c>
    </row>
    <row r="4713" x14ac:dyDescent="0.25">
      <c r="A4713" s="4">
        <v>43662.291909837964</v>
      </c>
      <c r="B4713">
        <v>1.4099901472147667E-4</v>
      </c>
      <c r="C4713" s="9">
        <f>$E$4*Table154[[#This Row],[Potenza media oraria consumata normalizzata]]</f>
        <v>43.751994268074206</v>
      </c>
    </row>
    <row r="4714" x14ac:dyDescent="0.25">
      <c r="A4714" s="4">
        <v>43662.333576562502</v>
      </c>
      <c r="B4714">
        <v>1.5135281358611465E-4</v>
      </c>
      <c r="C4714" s="9">
        <f>$E$4*Table154[[#This Row],[Potenza media oraria consumata normalizzata]]</f>
        <v>46.964778055771376</v>
      </c>
    </row>
    <row r="4715" x14ac:dyDescent="0.25">
      <c r="A4715" s="4">
        <v>43662.375243287039</v>
      </c>
      <c r="B4715">
        <v>1.3119661204105717E-4</v>
      </c>
      <c r="C4715" s="9">
        <f>$E$4*Table154[[#This Row],[Potenza media oraria consumata normalizzata]]</f>
        <v>40.710308716340037</v>
      </c>
    </row>
    <row r="4716" x14ac:dyDescent="0.25">
      <c r="A4716" s="4">
        <v>43662.416910011576</v>
      </c>
      <c r="B4716">
        <v>1.6010644593823851E-4</v>
      </c>
      <c r="C4716" s="9">
        <f>$E$4*Table154[[#This Row],[Potenza media oraria consumata normalizzata]]</f>
        <v>49.68103017463541</v>
      </c>
    </row>
    <row r="4717" x14ac:dyDescent="0.25">
      <c r="A4717" s="4">
        <v>43662.458576736113</v>
      </c>
      <c r="B4717">
        <v>1.6143127754138478E-4</v>
      </c>
      <c r="C4717" s="9">
        <f>$E$4*Table154[[#This Row],[Potenza media oraria consumata normalizzata]]</f>
        <v>50.092125421091694</v>
      </c>
    </row>
    <row r="4718" x14ac:dyDescent="0.25">
      <c r="A4718" s="4">
        <v>43662.50024346065</v>
      </c>
      <c r="B4718">
        <v>1.4178427551626767E-4</v>
      </c>
      <c r="C4718" s="9">
        <f>$E$4*Table154[[#This Row],[Potenza media oraria consumata normalizzata]]</f>
        <v>43.995660692697861</v>
      </c>
    </row>
    <row r="4719" x14ac:dyDescent="0.25">
      <c r="A4719" s="4">
        <v>43662.541910185188</v>
      </c>
      <c r="B4719">
        <v>1.2967763462362142E-4</v>
      </c>
      <c r="C4719" s="9">
        <f>$E$4*Table154[[#This Row],[Potenza media oraria consumata normalizzata]]</f>
        <v>40.238970023709726</v>
      </c>
    </row>
    <row r="4720" x14ac:dyDescent="0.25">
      <c r="A4720" s="4">
        <v>43662.583576909725</v>
      </c>
      <c r="B4720">
        <v>8.831138237747345E-5</v>
      </c>
      <c r="C4720" s="9">
        <f>$E$4*Table154[[#This Row],[Potenza media oraria consumata normalizzata]]</f>
        <v>27.403021951730011</v>
      </c>
    </row>
    <row r="4721" x14ac:dyDescent="0.25">
      <c r="A4721" s="4">
        <v>43662.625243634262</v>
      </c>
      <c r="B4721">
        <v>1.2629066536515413E-4</v>
      </c>
      <c r="C4721" s="9">
        <f>$E$4*Table154[[#This Row],[Potenza media oraria consumata normalizzata]]</f>
        <v>39.187993462807327</v>
      </c>
    </row>
    <row r="4722" x14ac:dyDescent="0.25">
      <c r="A4722" s="4">
        <v>43662.666910358799</v>
      </c>
      <c r="B4722">
        <v>1.3024246516714363E-4</v>
      </c>
      <c r="C4722" s="9">
        <f>$E$4*Table154[[#This Row],[Potenza media oraria consumata normalizzata]]</f>
        <v>40.41423694136467</v>
      </c>
    </row>
    <row r="4723" x14ac:dyDescent="0.25">
      <c r="A4723" s="4">
        <v>43662.708577083336</v>
      </c>
      <c r="B4723">
        <v>1.8517607991116037E-4</v>
      </c>
      <c r="C4723" s="9">
        <f>$E$4*Table154[[#This Row],[Potenza media oraria consumata normalizzata]]</f>
        <v>57.460137596433064</v>
      </c>
    </row>
    <row r="4724" x14ac:dyDescent="0.25">
      <c r="A4724" s="4">
        <v>43662.750243807874</v>
      </c>
      <c r="B4724">
        <v>1.6009629496708066E-4</v>
      </c>
      <c r="C4724" s="9">
        <f>$E$4*Table154[[#This Row],[Potenza media oraria consumata normalizzata]]</f>
        <v>49.677880328285127</v>
      </c>
    </row>
    <row r="4725" x14ac:dyDescent="0.25">
      <c r="A4725" s="4">
        <v>43662.791910532411</v>
      </c>
      <c r="B4725">
        <v>1.7064152081720403E-4</v>
      </c>
      <c r="C4725" s="9">
        <f>$E$4*Table154[[#This Row],[Potenza media oraria consumata normalizzata]]</f>
        <v>52.950063909578411</v>
      </c>
    </row>
    <row r="4726" x14ac:dyDescent="0.25">
      <c r="A4726" s="4">
        <v>43662.833577256948</v>
      </c>
      <c r="B4726">
        <v>1.6371007552415474E-4</v>
      </c>
      <c r="C4726" s="9">
        <f>$E$4*Table154[[#This Row],[Potenza media oraria consumata normalizzata]]</f>
        <v>50.799236435145218</v>
      </c>
    </row>
    <row r="4727" x14ac:dyDescent="0.25">
      <c r="A4727" s="4">
        <v>43662.875243981478</v>
      </c>
      <c r="B4727">
        <v>1.3932524006282486E-4</v>
      </c>
      <c r="C4727" s="9">
        <f>$E$4*Table154[[#This Row],[Potenza media oraria consumata normalizzata]]</f>
        <v>43.232621991494554</v>
      </c>
    </row>
    <row r="4728" x14ac:dyDescent="0.25">
      <c r="A4728" s="4">
        <v>43662.916910706015</v>
      </c>
      <c r="B4728">
        <v>1.3057138870760086E-4</v>
      </c>
      <c r="C4728" s="9">
        <f>$E$4*Table154[[#This Row],[Potenza media oraria consumata normalizzata]]</f>
        <v>40.516301915968548</v>
      </c>
    </row>
    <row r="4729" x14ac:dyDescent="0.25">
      <c r="A4729" s="4">
        <v>43662.958577430552</v>
      </c>
      <c r="B4729">
        <v>1.3978833218294531E-4</v>
      </c>
      <c r="C4729" s="9">
        <f>$E$4*Table154[[#This Row],[Potenza media oraria consumata normalizzata]]</f>
        <v>43.376319476367925</v>
      </c>
    </row>
    <row r="4730" x14ac:dyDescent="0.25">
      <c r="A4730" s="4">
        <v>43663.00024415509</v>
      </c>
      <c r="B4730">
        <v>1.2166380862416501E-4</v>
      </c>
      <c r="C4730" s="9">
        <f>$E$4*Table154[[#This Row],[Potenza media oraria consumata normalizzata]]</f>
        <v>37.752279816078406</v>
      </c>
    </row>
    <row r="4731" x14ac:dyDescent="0.25">
      <c r="A4731" s="4">
        <v>43663.041910879627</v>
      </c>
      <c r="B4731">
        <v>9.0092639987151332E-5</v>
      </c>
      <c r="C4731" s="9">
        <f>$E$4*Table154[[#This Row],[Potenza media oraria consumata normalizzata]]</f>
        <v>27.955746188013059</v>
      </c>
    </row>
    <row r="4732" x14ac:dyDescent="0.25">
      <c r="A4732" s="4">
        <v>43663.083577604164</v>
      </c>
      <c r="B4732">
        <v>9.6779340349918363E-5</v>
      </c>
      <c r="C4732" s="9">
        <f>$E$4*Table154[[#This Row],[Potenza media oraria consumata normalizzata]]</f>
        <v>30.03062931057967</v>
      </c>
    </row>
    <row r="4733" x14ac:dyDescent="0.25">
      <c r="A4733" s="4">
        <v>43663.125244328701</v>
      </c>
      <c r="B4733">
        <v>9.3784708881751227E-5</v>
      </c>
      <c r="C4733" s="9">
        <f>$E$4*Table154[[#This Row],[Potenza media oraria consumata normalizzata]]</f>
        <v>29.101395166007407</v>
      </c>
    </row>
    <row r="4734" x14ac:dyDescent="0.25">
      <c r="A4734" s="4">
        <v>43663.166911053238</v>
      </c>
      <c r="B4734">
        <v>8.8952539925579843E-5</v>
      </c>
      <c r="C4734" s="9">
        <f>$E$4*Table154[[#This Row],[Potenza media oraria consumata normalizzata]]</f>
        <v>27.601973138907425</v>
      </c>
    </row>
    <row r="4735" x14ac:dyDescent="0.25">
      <c r="A4735" s="4">
        <v>43663.208577777776</v>
      </c>
      <c r="B4735">
        <v>1.5633824175489787E-4</v>
      </c>
      <c r="C4735" s="9">
        <f>$E$4*Table154[[#This Row],[Potenza media oraria consumata normalizzata]]</f>
        <v>48.511756416544813</v>
      </c>
    </row>
    <row r="4736" x14ac:dyDescent="0.25">
      <c r="A4736" s="4">
        <v>43663.250244502313</v>
      </c>
      <c r="B4736">
        <v>1.6709903330378723E-4</v>
      </c>
      <c r="C4736" s="9">
        <f>$E$4*Table154[[#This Row],[Potenza media oraria consumata normalizzata]]</f>
        <v>51.850830034165178</v>
      </c>
    </row>
    <row r="4737" x14ac:dyDescent="0.25">
      <c r="A4737" s="4">
        <v>43663.29191122685</v>
      </c>
      <c r="B4737">
        <v>1.5702477931152243E-4</v>
      </c>
      <c r="C4737" s="9">
        <f>$E$4*Table154[[#This Row],[Potenza media oraria consumata normalizzata]]</f>
        <v>48.724789020365407</v>
      </c>
    </row>
    <row r="4738" x14ac:dyDescent="0.25">
      <c r="A4738" s="4">
        <v>43663.333577951387</v>
      </c>
      <c r="B4738">
        <v>1.7549499935301009E-4</v>
      </c>
      <c r="C4738" s="9">
        <f>$E$4*Table154[[#This Row],[Potenza media oraria consumata normalizzata]]</f>
        <v>54.456098299239031</v>
      </c>
    </row>
    <row r="4739" x14ac:dyDescent="0.25">
      <c r="A4739" s="4">
        <v>43663.375244675924</v>
      </c>
      <c r="B4739">
        <v>1.3026426322711434E-4</v>
      </c>
      <c r="C4739" s="9">
        <f>$E$4*Table154[[#This Row],[Potenza media oraria consumata normalizzata]]</f>
        <v>40.42100087937358</v>
      </c>
    </row>
    <row r="4740" x14ac:dyDescent="0.25">
      <c r="A4740" s="4">
        <v>43663.416911400462</v>
      </c>
      <c r="B4740">
        <v>1.3030403531936305E-4</v>
      </c>
      <c r="C4740" s="9">
        <f>$E$4*Table154[[#This Row],[Potenza media oraria consumata normalizzata]]</f>
        <v>40.433342159598354</v>
      </c>
    </row>
    <row r="4741" x14ac:dyDescent="0.25">
      <c r="A4741" s="4">
        <v>43663.458578124999</v>
      </c>
      <c r="B4741">
        <v>1.7741255881258399E-4</v>
      </c>
      <c r="C4741" s="9">
        <f>$E$4*Table154[[#This Row],[Potenza media oraria consumata normalizzata]]</f>
        <v>55.05111699954481</v>
      </c>
    </row>
    <row r="4742" x14ac:dyDescent="0.25">
      <c r="A4742" s="4">
        <v>43663.500244849536</v>
      </c>
      <c r="B4742">
        <v>1.5273078605298996E-4</v>
      </c>
      <c r="C4742" s="9">
        <f>$E$4*Table154[[#This Row],[Potenza media oraria consumata normalizzata]]</f>
        <v>47.392362912242788</v>
      </c>
    </row>
    <row r="4743" x14ac:dyDescent="0.25">
      <c r="A4743" s="4">
        <v>43663.541911574073</v>
      </c>
      <c r="B4743">
        <v>1.6798794578337504E-4</v>
      </c>
      <c r="C4743" s="9">
        <f>$E$4*Table154[[#This Row],[Potenza media oraria consumata normalizzata]]</f>
        <v>52.126659576581275</v>
      </c>
    </row>
    <row r="4744" x14ac:dyDescent="0.25">
      <c r="A4744" s="4">
        <v>43663.583578298611</v>
      </c>
      <c r="B4744">
        <v>1.5914272931511273E-4</v>
      </c>
      <c r="C4744" s="9">
        <f>$E$4*Table154[[#This Row],[Potenza media oraria consumata normalizzata]]</f>
        <v>49.381988906479478</v>
      </c>
    </row>
    <row r="4745" x14ac:dyDescent="0.25">
      <c r="A4745" s="4">
        <v>43663.625245023148</v>
      </c>
      <c r="B4745">
        <v>1.6076654165569405E-4</v>
      </c>
      <c r="C4745" s="9">
        <f>$E$4*Table154[[#This Row],[Potenza media oraria consumata normalizzata]]</f>
        <v>49.885857875761864</v>
      </c>
    </row>
    <row r="4746" x14ac:dyDescent="0.25">
      <c r="A4746" s="4">
        <v>43663.666911747685</v>
      </c>
      <c r="B4746">
        <v>1.532313657759759E-4</v>
      </c>
      <c r="C4746" s="9">
        <f>$E$4*Table154[[#This Row],[Potenza media oraria consumata normalizzata]]</f>
        <v>47.547692800285319</v>
      </c>
    </row>
    <row r="4747" x14ac:dyDescent="0.25">
      <c r="A4747" s="4">
        <v>43663.708578472222</v>
      </c>
      <c r="B4747">
        <v>1.5398603754060875E-4</v>
      </c>
      <c r="C4747" s="9">
        <f>$E$4*Table154[[#This Row],[Potenza media oraria consumata normalizzata]]</f>
        <v>47.781867448850896</v>
      </c>
    </row>
    <row r="4748" x14ac:dyDescent="0.25">
      <c r="A4748" s="4">
        <v>43663.750245196759</v>
      </c>
      <c r="B4748">
        <v>2.8431579888715645E-4</v>
      </c>
      <c r="C4748" s="9">
        <f>$E$4*Table154[[#This Row],[Potenza media oraria consumata normalizzata]]</f>
        <v>88.223192394684645</v>
      </c>
    </row>
    <row r="4749" x14ac:dyDescent="0.25">
      <c r="A4749" s="4">
        <v>43663.791911921297</v>
      </c>
      <c r="B4749">
        <v>1.3726582789216964E-4</v>
      </c>
      <c r="C4749" s="9">
        <f>$E$4*Table154[[#This Row],[Potenza media oraria consumata normalizzata]]</f>
        <v>42.593586394940239</v>
      </c>
    </row>
    <row r="4750" x14ac:dyDescent="0.25">
      <c r="A4750" s="4">
        <v>43663.833578645834</v>
      </c>
      <c r="B4750">
        <v>1.8521678136801045E-4</v>
      </c>
      <c r="C4750" s="9">
        <f>$E$4*Table154[[#This Row],[Potenza media oraria consumata normalizzata]]</f>
        <v>57.47276725849364</v>
      </c>
    </row>
    <row r="4751" x14ac:dyDescent="0.25">
      <c r="A4751" s="4">
        <v>43663.875245370371</v>
      </c>
      <c r="B4751">
        <v>1.6433474079348014E-4</v>
      </c>
      <c r="C4751" s="9">
        <f>$E$4*Table154[[#This Row],[Potenza media oraria consumata normalizzata]]</f>
        <v>50.993070068216888</v>
      </c>
    </row>
    <row r="4752" x14ac:dyDescent="0.25">
      <c r="A4752" s="4">
        <v>43663.916912094908</v>
      </c>
      <c r="B4752">
        <v>1.538596231147163E-4</v>
      </c>
      <c r="C4752" s="9">
        <f>$E$4*Table154[[#This Row],[Potenza media oraria consumata normalizzata]]</f>
        <v>47.742641052496467</v>
      </c>
    </row>
    <row r="4753" x14ac:dyDescent="0.25">
      <c r="A4753" s="4">
        <v>43663.958578819445</v>
      </c>
      <c r="B4753">
        <v>1.1967081846704151E-4</v>
      </c>
      <c r="C4753" s="9">
        <f>$E$4*Table154[[#This Row],[Potenza media oraria consumata normalizzata]]</f>
        <v>37.133854970322979</v>
      </c>
    </row>
    <row r="4754" x14ac:dyDescent="0.25">
      <c r="A4754" s="4">
        <v>43664.000245543983</v>
      </c>
      <c r="B4754">
        <v>1.0633986045177282E-4</v>
      </c>
      <c r="C4754" s="9">
        <f>$E$4*Table154[[#This Row],[Potenza media oraria consumata normalizzata]]</f>
        <v>32.997258698185107</v>
      </c>
    </row>
    <row r="4755" x14ac:dyDescent="0.25">
      <c r="A4755" s="4">
        <v>43664.04191226852</v>
      </c>
      <c r="B4755">
        <v>9.010266860273371E-5</v>
      </c>
      <c r="C4755" s="9">
        <f>$E$4*Table154[[#This Row],[Potenza media oraria consumata normalizzata]]</f>
        <v>27.95885806742827</v>
      </c>
    </row>
    <row r="4756" x14ac:dyDescent="0.25">
      <c r="A4756" s="4">
        <v>43664.083578993057</v>
      </c>
      <c r="B4756">
        <v>9.4431254774614171E-5</v>
      </c>
      <c r="C4756" s="9">
        <f>$E$4*Table154[[#This Row],[Potenza media oraria consumata normalizzata]]</f>
        <v>29.302018356562776</v>
      </c>
    </row>
    <row r="4757" x14ac:dyDescent="0.25">
      <c r="A4757" s="4">
        <v>43664.125245717594</v>
      </c>
      <c r="B4757">
        <v>1.0315119313179333E-4</v>
      </c>
      <c r="C4757" s="9">
        <f>$E$4*Table154[[#This Row],[Potenza media oraria consumata normalizzata]]</f>
        <v>32.007815228795472</v>
      </c>
    </row>
    <row r="4758" x14ac:dyDescent="0.25">
      <c r="A4758" s="4">
        <v>43664.166912442131</v>
      </c>
      <c r="B4758">
        <v>1.4046330472275242E-4</v>
      </c>
      <c r="C4758" s="9">
        <f>$E$4*Table154[[#This Row],[Potenza media oraria consumata normalizzata]]</f>
        <v>43.585763455470072</v>
      </c>
    </row>
    <row r="4759" x14ac:dyDescent="0.25">
      <c r="A4759" s="4">
        <v>43664.208579166669</v>
      </c>
      <c r="B4759">
        <v>1.4919632956925067E-4</v>
      </c>
      <c r="C4759" s="9">
        <f>$E$4*Table154[[#This Row],[Potenza media oraria consumata normalizzata]]</f>
        <v>46.295621065338487</v>
      </c>
    </row>
    <row r="4760" x14ac:dyDescent="0.25">
      <c r="A4760" s="4">
        <v>43664.250245891206</v>
      </c>
      <c r="B4760">
        <v>1.3024994729318325E-4</v>
      </c>
      <c r="C4760" s="9">
        <f>$E$4*Table154[[#This Row],[Potenza media oraria consumata normalizzata]]</f>
        <v>40.416558645074758</v>
      </c>
    </row>
    <row r="4761" x14ac:dyDescent="0.25">
      <c r="A4761" s="4">
        <v>43664.291912615743</v>
      </c>
      <c r="B4761">
        <v>1.4346653701762682E-4</v>
      </c>
      <c r="C4761" s="9">
        <f>$E$4*Table154[[#This Row],[Potenza media oraria consumata normalizzata]]</f>
        <v>44.517666436569598</v>
      </c>
    </row>
    <row r="4762" x14ac:dyDescent="0.25">
      <c r="A4762" s="4">
        <v>43664.33357934028</v>
      </c>
      <c r="B4762">
        <v>9.8730848245475499E-5</v>
      </c>
      <c r="C4762" s="9">
        <f>$E$4*Table154[[#This Row],[Potenza media oraria consumata normalizzata]]</f>
        <v>30.636182210571047</v>
      </c>
    </row>
    <row r="4763" x14ac:dyDescent="0.25">
      <c r="A4763" s="4">
        <v>43664.375246064817</v>
      </c>
      <c r="B4763">
        <v>1.5156974662163591E-4</v>
      </c>
      <c r="C4763" s="9">
        <f>$E$4*Table154[[#This Row],[Potenza media oraria consumata normalizzata]]</f>
        <v>47.032092376693619</v>
      </c>
    </row>
    <row r="4764" x14ac:dyDescent="0.25">
      <c r="A4764" s="4">
        <v>43664.416912789355</v>
      </c>
      <c r="B4764">
        <v>1.6572962669903835E-4</v>
      </c>
      <c r="C4764" s="9">
        <f>$E$4*Table154[[#This Row],[Potenza media oraria consumata normalizzata]]</f>
        <v>51.425903164711599</v>
      </c>
    </row>
    <row r="4765" x14ac:dyDescent="0.25">
      <c r="A4765" s="4">
        <v>43664.458579513892</v>
      </c>
      <c r="B4765">
        <v>1.8786461152739951E-4</v>
      </c>
      <c r="C4765" s="9">
        <f>$E$4*Table154[[#This Row],[Potenza media oraria consumata normalizzata]]</f>
        <v>58.294388956952069</v>
      </c>
    </row>
    <row r="4766" x14ac:dyDescent="0.25">
      <c r="A4766" s="4">
        <v>43664.500246238429</v>
      </c>
      <c r="B4766">
        <v>1.222964773915301E-4</v>
      </c>
      <c r="C4766" s="9">
        <f>$E$4*Table154[[#This Row],[Potenza media oraria consumata normalizzata]]</f>
        <v>37.948596934591791</v>
      </c>
    </row>
    <row r="4767" x14ac:dyDescent="0.25">
      <c r="A4767" s="4">
        <v>43664.541912962966</v>
      </c>
      <c r="B4767">
        <v>1.2416552538615638E-4</v>
      </c>
      <c r="C4767" s="9">
        <f>$E$4*Table154[[#This Row],[Potenza media oraria consumata normalizzata]]</f>
        <v>38.528562527324326</v>
      </c>
    </row>
    <row r="4768" x14ac:dyDescent="0.25">
      <c r="A4768" s="4">
        <v>43664.583579687504</v>
      </c>
      <c r="B4768">
        <v>1.6629349253764549E-4</v>
      </c>
      <c r="C4768" s="9">
        <f>$E$4*Table154[[#This Row],[Potenza media oraria consumata normalizzata]]</f>
        <v>51.600870734431396</v>
      </c>
    </row>
    <row r="4769" x14ac:dyDescent="0.25">
      <c r="A4769" s="4">
        <v>43664.625246412033</v>
      </c>
      <c r="B4769">
        <v>1.5104667800990007E-4</v>
      </c>
      <c r="C4769" s="9">
        <f>$E$4*Table154[[#This Row],[Potenza media oraria consumata normalizzata]]</f>
        <v>46.869784186471989</v>
      </c>
    </row>
    <row r="4770" x14ac:dyDescent="0.25">
      <c r="A4770" s="4">
        <v>43664.666913136571</v>
      </c>
      <c r="B4770">
        <v>1.4202844566597736E-4</v>
      </c>
      <c r="C4770" s="9">
        <f>$E$4*Table154[[#This Row],[Potenza media oraria consumata normalizzata]]</f>
        <v>44.071426690152776</v>
      </c>
    </row>
    <row r="4771" x14ac:dyDescent="0.25">
      <c r="A4771" s="4">
        <v>43664.708579861108</v>
      </c>
      <c r="B4771">
        <v>1.8084112263886629E-4</v>
      </c>
      <c r="C4771" s="9">
        <f>$E$4*Table154[[#This Row],[Potenza media oraria consumata normalizzata]]</f>
        <v>56.115000354840213</v>
      </c>
    </row>
    <row r="4772" x14ac:dyDescent="0.25">
      <c r="A4772" s="4">
        <v>43664.750246585645</v>
      </c>
      <c r="B4772">
        <v>1.732962935443418E-4</v>
      </c>
      <c r="C4772" s="9">
        <f>$E$4*Table154[[#This Row],[Potenza media oraria consumata normalizzata]]</f>
        <v>53.773839886809263</v>
      </c>
    </row>
    <row r="4773" x14ac:dyDescent="0.25">
      <c r="A4773" s="4">
        <v>43664.791913310182</v>
      </c>
      <c r="B4773">
        <v>2.3423307614852185E-4</v>
      </c>
      <c r="C4773" s="9">
        <f>$E$4*Table154[[#This Row],[Potenza media oraria consumata normalizzata]]</f>
        <v>72.682523528886335</v>
      </c>
    </row>
    <row r="4774" x14ac:dyDescent="0.25">
      <c r="A4774" s="4">
        <v>43664.833580034719</v>
      </c>
      <c r="B4774">
        <v>1.7887512649772896E-4</v>
      </c>
      <c r="C4774" s="9">
        <f>$E$4*Table154[[#This Row],[Potenza media oraria consumata normalizzata]]</f>
        <v>55.504951752245297</v>
      </c>
    </row>
    <row r="4775" x14ac:dyDescent="0.25">
      <c r="A4775" s="4">
        <v>43664.875246759257</v>
      </c>
      <c r="B4775">
        <v>1.6254957533662858E-4</v>
      </c>
      <c r="C4775" s="9">
        <f>$E$4*Table154[[#This Row],[Potenza media oraria consumata normalizzata]]</f>
        <v>50.439133226955846</v>
      </c>
    </row>
    <row r="4776" x14ac:dyDescent="0.25">
      <c r="A4776" s="4">
        <v>43664.916913483794</v>
      </c>
      <c r="B4776">
        <v>1.2770592654808623E-4</v>
      </c>
      <c r="C4776" s="9">
        <f>$E$4*Table154[[#This Row],[Potenza media oraria consumata normalizzata]]</f>
        <v>39.627149007871161</v>
      </c>
    </row>
    <row r="4777" x14ac:dyDescent="0.25">
      <c r="A4777" s="4">
        <v>43664.958580208331</v>
      </c>
      <c r="B4777">
        <v>1.1271717247489165E-4</v>
      </c>
      <c r="C4777" s="9">
        <f>$E$4*Table154[[#This Row],[Potenza media oraria consumata normalizzata]]</f>
        <v>34.976138618958878</v>
      </c>
    </row>
    <row r="4778" x14ac:dyDescent="0.25">
      <c r="A4778" s="4">
        <v>43665.000246932868</v>
      </c>
      <c r="B4778">
        <v>8.4216731936357723E-5</v>
      </c>
      <c r="C4778" s="9">
        <f>$E$4*Table154[[#This Row],[Potenza media oraria consumata normalizzata]]</f>
        <v>26.1324519198518</v>
      </c>
    </row>
    <row r="4779" x14ac:dyDescent="0.25">
      <c r="A4779" s="4">
        <v>43665.041913657406</v>
      </c>
      <c r="B4779">
        <v>9.7371088985814485E-5</v>
      </c>
      <c r="C4779" s="9">
        <f>$E$4*Table154[[#This Row],[Potenza media oraria consumata normalizzata]]</f>
        <v>30.214248912298235</v>
      </c>
    </row>
    <row r="4780" x14ac:dyDescent="0.25">
      <c r="A4780" s="4">
        <v>43665.083580381943</v>
      </c>
      <c r="B4780">
        <v>1.0052879143832087E-4</v>
      </c>
      <c r="C4780" s="9">
        <f>$E$4*Table154[[#This Row],[Potenza media oraria consumata normalizzata]]</f>
        <v>31.194083983310964</v>
      </c>
    </row>
    <row r="4781" x14ac:dyDescent="0.25">
      <c r="A4781" s="4">
        <v>43665.12524710648</v>
      </c>
      <c r="B4781">
        <v>8.8140940403787983E-5</v>
      </c>
      <c r="C4781" s="9">
        <f>$E$4*Table154[[#This Row],[Potenza media oraria consumata normalizzata]]</f>
        <v>27.350133807295411</v>
      </c>
    </row>
    <row r="4782" x14ac:dyDescent="0.25">
      <c r="A4782" s="4">
        <v>43665.166913831017</v>
      </c>
      <c r="B4782">
        <v>1.1264137730449557E-4</v>
      </c>
      <c r="C4782" s="9">
        <f>$E$4*Table154[[#This Row],[Potenza media oraria consumata normalizzata]]</f>
        <v>34.952619377584973</v>
      </c>
    </row>
    <row r="4783" x14ac:dyDescent="0.25">
      <c r="A4783" s="4">
        <v>43665.208580555554</v>
      </c>
      <c r="B4783">
        <v>1.2270124739080935E-4</v>
      </c>
      <c r="C4783" s="9">
        <f>$E$4*Table154[[#This Row],[Potenza media oraria consumata normalizzata]]</f>
        <v>38.074197065368139</v>
      </c>
    </row>
    <row r="4784" x14ac:dyDescent="0.25">
      <c r="A4784" s="4">
        <v>43665.250247280092</v>
      </c>
      <c r="B4784">
        <v>1.532524206784212E-4</v>
      </c>
      <c r="C4784" s="9">
        <f>$E$4*Table154[[#This Row],[Potenza media oraria consumata normalizzata]]</f>
        <v>47.554226136514103</v>
      </c>
    </row>
    <row r="4785" x14ac:dyDescent="0.25">
      <c r="A4785" s="4">
        <v>43665.291914004629</v>
      </c>
      <c r="B4785">
        <v>1.3297056363011748E-4</v>
      </c>
      <c r="C4785" s="9">
        <f>$E$4*Table154[[#This Row],[Potenza media oraria consumata normalizzata]]</f>
        <v>41.260765894425454</v>
      </c>
    </row>
    <row r="4786" x14ac:dyDescent="0.25">
      <c r="A4786" s="4">
        <v>43665.333580729166</v>
      </c>
      <c r="B4786">
        <v>1.1565714055359798E-4</v>
      </c>
      <c r="C4786" s="9">
        <f>$E$4*Table154[[#This Row],[Potenza media oraria consumata normalizzata]]</f>
        <v>35.888410713781454</v>
      </c>
    </row>
    <row r="4787" x14ac:dyDescent="0.25">
      <c r="A4787" s="4">
        <v>43665.375247453703</v>
      </c>
      <c r="B4787">
        <v>1.3770780508686104E-4</v>
      </c>
      <c r="C4787" s="9">
        <f>$E$4*Table154[[#This Row],[Potenza media oraria consumata normalizzata]]</f>
        <v>42.730731918452982</v>
      </c>
    </row>
    <row r="4788" x14ac:dyDescent="0.25">
      <c r="A4788" s="4">
        <v>43665.41691417824</v>
      </c>
      <c r="B4788">
        <v>1.3333662350327477E-4</v>
      </c>
      <c r="C4788" s="9">
        <f>$E$4*Table154[[#This Row],[Potenza media oraria consumata normalizzata]]</f>
        <v>41.37435427306616</v>
      </c>
    </row>
    <row r="4789" x14ac:dyDescent="0.25">
      <c r="A4789" s="4">
        <v>43665.458580902778</v>
      </c>
      <c r="B4789">
        <v>1.8836496732739877E-4</v>
      </c>
      <c r="C4789" s="9">
        <f>$E$4*Table154[[#This Row],[Potenza media oraria consumata normalizzata]]</f>
        <v>58.44964936169184</v>
      </c>
    </row>
    <row r="4790" x14ac:dyDescent="0.25">
      <c r="A4790" s="4">
        <v>43665.500247627315</v>
      </c>
      <c r="B4790">
        <v>1.4504958598414303E-4</v>
      </c>
      <c r="C4790" s="9">
        <f>$E$4*Table154[[#This Row],[Potenza media oraria consumata normalizzata]]</f>
        <v>45.008886530879586</v>
      </c>
    </row>
    <row r="4791" x14ac:dyDescent="0.25">
      <c r="A4791" s="4">
        <v>43665.541914351852</v>
      </c>
      <c r="B4791">
        <v>9.9844647563592865E-5</v>
      </c>
      <c r="C4791" s="9">
        <f>$E$4*Table154[[#This Row],[Potenza media oraria consumata normalizzata]]</f>
        <v>30.981794138982867</v>
      </c>
    </row>
    <row r="4792" x14ac:dyDescent="0.25">
      <c r="A4792" s="4">
        <v>43665.583581076389</v>
      </c>
      <c r="B4792">
        <v>1.3675906130698076E-4</v>
      </c>
      <c r="C4792" s="9">
        <f>$E$4*Table154[[#This Row],[Potenza media oraria consumata normalizzata]]</f>
        <v>42.436336723556131</v>
      </c>
    </row>
    <row r="4793" x14ac:dyDescent="0.25">
      <c r="A4793" s="4">
        <v>43665.625247800926</v>
      </c>
      <c r="B4793">
        <v>1.3527022642736766E-4</v>
      </c>
      <c r="C4793" s="9">
        <f>$E$4*Table154[[#This Row],[Potenza media oraria consumata normalizzata]]</f>
        <v>41.974351260412185</v>
      </c>
    </row>
    <row r="4794" x14ac:dyDescent="0.25">
      <c r="A4794" s="4">
        <v>43665.666914525464</v>
      </c>
      <c r="B4794">
        <v>1.4177913350566656E-4</v>
      </c>
      <c r="C4794" s="9">
        <f>$E$4*Table154[[#This Row],[Potenza media oraria consumata normalizzata]]</f>
        <v>43.994065126808337</v>
      </c>
    </row>
    <row r="4795" x14ac:dyDescent="0.25">
      <c r="A4795" s="4">
        <v>43665.708581250001</v>
      </c>
      <c r="B4795">
        <v>1.6698245520276812E-4</v>
      </c>
      <c r="C4795" s="9">
        <f>$E$4*Table154[[#This Row],[Potenza media oraria consumata normalizzata]]</f>
        <v>51.814655849418948</v>
      </c>
    </row>
    <row r="4796" x14ac:dyDescent="0.25">
      <c r="A4796" s="4">
        <v>43665.750247974538</v>
      </c>
      <c r="B4796">
        <v>2.31735439043054E-4</v>
      </c>
      <c r="C4796" s="9">
        <f>$E$4*Table154[[#This Row],[Potenza media oraria consumata normalizzata]]</f>
        <v>71.907506735059656</v>
      </c>
    </row>
    <row r="4797" x14ac:dyDescent="0.25">
      <c r="A4797" s="4">
        <v>43665.791914699075</v>
      </c>
      <c r="B4797">
        <v>1.6071758394716268E-4</v>
      </c>
      <c r="C4797" s="9">
        <f>$E$4*Table154[[#This Row],[Potenza media oraria consumata normalizzata]]</f>
        <v>49.870666298804579</v>
      </c>
    </row>
    <row r="4798" x14ac:dyDescent="0.25">
      <c r="A4798" s="4">
        <v>43665.833581423612</v>
      </c>
      <c r="B4798">
        <v>1.6243851944210995E-4</v>
      </c>
      <c r="C4798" s="9">
        <f>$E$4*Table154[[#This Row],[Potenza media oraria consumata normalizzata]]</f>
        <v>50.404672582886718</v>
      </c>
    </row>
    <row r="4799" x14ac:dyDescent="0.25">
      <c r="A4799" s="4">
        <v>43665.87524814815</v>
      </c>
      <c r="B4799">
        <v>1.1034304997538765E-4</v>
      </c>
      <c r="C4799" s="9">
        <f>$E$4*Table154[[#This Row],[Potenza media oraria consumata normalizzata]]</f>
        <v>34.239448407362786</v>
      </c>
    </row>
    <row r="4800" x14ac:dyDescent="0.25">
      <c r="A4800" s="4">
        <v>43665.916914872687</v>
      </c>
      <c r="B4800">
        <v>1.118767623706417E-4</v>
      </c>
      <c r="C4800" s="9">
        <f>$E$4*Table154[[#This Row],[Potenza media oraria consumata normalizzata]]</f>
        <v>34.715359363610119</v>
      </c>
    </row>
    <row r="4801" x14ac:dyDescent="0.25">
      <c r="A4801" s="4">
        <v>43665.958581597224</v>
      </c>
      <c r="B4801">
        <v>9.804038602476279E-5</v>
      </c>
      <c r="C4801" s="9">
        <f>$E$4*Table154[[#This Row],[Potenza media oraria consumata normalizzata]]</f>
        <v>30.421931783483895</v>
      </c>
    </row>
    <row r="4802" x14ac:dyDescent="0.25">
      <c r="A4802" s="4">
        <v>43666.000248321761</v>
      </c>
      <c r="B4802">
        <v>1.0766830615469141E-4</v>
      </c>
      <c r="C4802" s="9">
        <f>$E$4*Table154[[#This Row],[Potenza media oraria consumata normalizzata]]</f>
        <v>33.409475399800748</v>
      </c>
    </row>
    <row r="4803" x14ac:dyDescent="0.25">
      <c r="A4803" s="4">
        <v>43666.041915046299</v>
      </c>
      <c r="B4803">
        <v>1.020746505792203E-4</v>
      </c>
      <c r="C4803" s="9">
        <f>$E$4*Table154[[#This Row],[Potenza media oraria consumata normalizzata]]</f>
        <v>31.673764074732059</v>
      </c>
    </row>
    <row r="4804" x14ac:dyDescent="0.25">
      <c r="A4804" s="4">
        <v>43666.083581770836</v>
      </c>
      <c r="B4804">
        <v>8.062991711645765E-5</v>
      </c>
      <c r="C4804" s="9">
        <f>$E$4*Table154[[#This Row],[Potenza media oraria consumata normalizzata]]</f>
        <v>25.01946328123681</v>
      </c>
    </row>
    <row r="4805" x14ac:dyDescent="0.25">
      <c r="A4805" s="4">
        <v>43666.125248495373</v>
      </c>
      <c r="B4805">
        <v>9.7862299702126065E-5</v>
      </c>
      <c r="C4805" s="9">
        <f>$E$4*Table154[[#This Row],[Potenza media oraria consumata normalizzata]]</f>
        <v>30.366671597569717</v>
      </c>
    </row>
    <row r="4806" x14ac:dyDescent="0.25">
      <c r="A4806" s="4">
        <v>43666.16691521991</v>
      </c>
      <c r="B4806">
        <v>1.1783038935762134E-4</v>
      </c>
      <c r="C4806" s="9">
        <f>$E$4*Table154[[#This Row],[Potenza media oraria consumata normalizzata]]</f>
        <v>36.562769817669903</v>
      </c>
    </row>
    <row r="4807" x14ac:dyDescent="0.25">
      <c r="A4807" s="4">
        <v>43666.208581944447</v>
      </c>
      <c r="B4807">
        <v>1.5870351130599345E-4</v>
      </c>
      <c r="C4807" s="9">
        <f>$E$4*Table154[[#This Row],[Potenza media oraria consumata normalizzata]]</f>
        <v>49.245699558249768</v>
      </c>
    </row>
    <row r="4808" x14ac:dyDescent="0.25">
      <c r="A4808" s="4">
        <v>43666.250248668985</v>
      </c>
      <c r="B4808">
        <v>1.8288676285977594E-4</v>
      </c>
      <c r="C4808" s="9">
        <f>$E$4*Table154[[#This Row],[Potenza media oraria consumata normalizzata]]</f>
        <v>56.749762515388475</v>
      </c>
    </row>
    <row r="4809" x14ac:dyDescent="0.25">
      <c r="A4809" s="4">
        <v>43666.291915393522</v>
      </c>
      <c r="B4809">
        <v>1.6891614554302766E-4</v>
      </c>
      <c r="C4809" s="9">
        <f>$E$4*Table154[[#This Row],[Potenza media oraria consumata normalizzata]]</f>
        <v>52.414679962001479</v>
      </c>
    </row>
    <row r="4810" x14ac:dyDescent="0.25">
      <c r="A4810" s="4">
        <v>43666.333582118059</v>
      </c>
      <c r="B4810">
        <v>1.7348170015695841E-4</v>
      </c>
      <c r="C4810" s="9">
        <f>$E$4*Table154[[#This Row],[Potenza media oraria consumata normalizzata]]</f>
        <v>53.831371558704198</v>
      </c>
    </row>
    <row r="4811" x14ac:dyDescent="0.25">
      <c r="A4811" s="4">
        <v>43666.375248842596</v>
      </c>
      <c r="B4811">
        <v>1.4491818600918479E-4</v>
      </c>
      <c r="C4811" s="9">
        <f>$E$4*Table154[[#This Row],[Potenza media oraria consumata normalizzata]]</f>
        <v>44.968113118650038</v>
      </c>
    </row>
    <row r="4812" x14ac:dyDescent="0.25">
      <c r="A4812" s="4">
        <v>43666.416915567126</v>
      </c>
      <c r="B4812">
        <v>1.3637981455227836E-4</v>
      </c>
      <c r="C4812" s="9">
        <f>$E$4*Table154[[#This Row],[Potenza media oraria consumata normalizzata]]</f>
        <v>42.318656455571976</v>
      </c>
    </row>
    <row r="4813" x14ac:dyDescent="0.25">
      <c r="A4813" s="4">
        <v>43666.458582291663</v>
      </c>
      <c r="B4813">
        <v>1.6710170179475657E-4</v>
      </c>
      <c r="C4813" s="9">
        <f>$E$4*Table154[[#This Row],[Potenza media oraria consumata normalizzata]]</f>
        <v>51.851658066912961</v>
      </c>
    </row>
    <row r="4814" x14ac:dyDescent="0.25">
      <c r="A4814" s="4">
        <v>43666.500249016201</v>
      </c>
      <c r="B4814">
        <v>1.7204033686800719E-4</v>
      </c>
      <c r="C4814" s="9">
        <f>$E$4*Table154[[#This Row],[Potenza media oraria consumata normalizzata]]</f>
        <v>53.384116530142634</v>
      </c>
    </row>
    <row r="4815" x14ac:dyDescent="0.25">
      <c r="A4815" s="4">
        <v>43666.541915740738</v>
      </c>
      <c r="B4815">
        <v>1.7553349027275055E-4</v>
      </c>
      <c r="C4815" s="9">
        <f>$E$4*Table154[[#This Row],[Potenza media oraria consumata normalizzata]]</f>
        <v>54.468042031634496</v>
      </c>
    </row>
    <row r="4816" x14ac:dyDescent="0.25">
      <c r="A4816" s="4">
        <v>43666.583582465275</v>
      </c>
      <c r="B4816">
        <v>1.1228755346019622E-4</v>
      </c>
      <c r="C4816" s="9">
        <f>$E$4*Table154[[#This Row],[Potenza media oraria consumata normalizzata]]</f>
        <v>34.842827838698888</v>
      </c>
    </row>
    <row r="4817" x14ac:dyDescent="0.25">
      <c r="A4817" s="4">
        <v>43666.625249189812</v>
      </c>
      <c r="B4817">
        <v>1.5215843907423712E-4</v>
      </c>
      <c r="C4817" s="9">
        <f>$E$4*Table154[[#This Row],[Potenza media oraria consumata normalizzata]]</f>
        <v>47.214763644735775</v>
      </c>
    </row>
    <row r="4818" x14ac:dyDescent="0.25">
      <c r="A4818" s="4">
        <v>43666.666915914349</v>
      </c>
      <c r="B4818">
        <v>1.5945982581353909E-4</v>
      </c>
      <c r="C4818" s="9">
        <f>$E$4*Table154[[#This Row],[Potenza media oraria consumata normalizzata]]</f>
        <v>49.480383949941178</v>
      </c>
    </row>
    <row r="4819" x14ac:dyDescent="0.25">
      <c r="A4819" s="4">
        <v>43666.708582638887</v>
      </c>
      <c r="B4819">
        <v>1.5243792814451971E-4</v>
      </c>
      <c r="C4819" s="9">
        <f>$E$4*Table154[[#This Row],[Potenza media oraria consumata normalizzata]]</f>
        <v>47.301489103244464</v>
      </c>
    </row>
    <row r="4820" x14ac:dyDescent="0.25">
      <c r="A4820" s="4">
        <v>43666.750249363424</v>
      </c>
      <c r="B4820">
        <v>2.1520800691579396E-4</v>
      </c>
      <c r="C4820" s="9">
        <f>$E$4*Table154[[#This Row],[Potenza media oraria consumata normalizzata]]</f>
        <v>66.779044545970862</v>
      </c>
    </row>
    <row r="4821" x14ac:dyDescent="0.25">
      <c r="A4821" s="4">
        <v>43666.791916087961</v>
      </c>
      <c r="B4821">
        <v>2.2069002202050551E-4</v>
      </c>
      <c r="C4821" s="9">
        <f>$E$4*Table154[[#This Row],[Potenza media oraria consumata normalizzata]]</f>
        <v>68.480113832962857</v>
      </c>
    </row>
    <row r="4822" x14ac:dyDescent="0.25">
      <c r="A4822" s="4">
        <v>43666.833582812498</v>
      </c>
      <c r="B4822">
        <v>1.682073944211139E-4</v>
      </c>
      <c r="C4822" s="9">
        <f>$E$4*Table154[[#This Row],[Potenza media oraria consumata normalizzata]]</f>
        <v>52.194754488871645</v>
      </c>
    </row>
    <row r="4823" x14ac:dyDescent="0.25">
      <c r="A4823" s="4">
        <v>43666.875249537035</v>
      </c>
      <c r="B4823">
        <v>1.4685083742254997E-4</v>
      </c>
      <c r="C4823" s="9">
        <f>$E$4*Table154[[#This Row],[Potenza media oraria consumata normalizzata]]</f>
        <v>45.567814852217253</v>
      </c>
    </row>
    <row r="4824" x14ac:dyDescent="0.25">
      <c r="A4824" s="4">
        <v>43666.916916261573</v>
      </c>
      <c r="B4824">
        <v>1.5083162331153889E-4</v>
      </c>
      <c r="C4824" s="9">
        <f>$E$4*Table154[[#This Row],[Potenza media oraria consumata normalizzata]]</f>
        <v>46.803052713570516</v>
      </c>
    </row>
    <row r="4825" x14ac:dyDescent="0.25">
      <c r="A4825" s="4">
        <v>43666.95858298611</v>
      </c>
      <c r="B4825">
        <v>1.1196332856682224E-4</v>
      </c>
      <c r="C4825" s="9">
        <f>$E$4*Table154[[#This Row],[Potenza media oraria consumata normalizzata]]</f>
        <v>34.742220854284938</v>
      </c>
    </row>
    <row r="4826" x14ac:dyDescent="0.25">
      <c r="A4826" s="4">
        <v>43667.000249710647</v>
      </c>
      <c r="B4826">
        <v>1.0014778002045464E-4</v>
      </c>
      <c r="C4826" s="9">
        <f>$E$4*Table154[[#This Row],[Potenza media oraria consumata normalizzata]]</f>
        <v>31.075856140347074</v>
      </c>
    </row>
    <row r="4827" x14ac:dyDescent="0.25">
      <c r="A4827" s="4">
        <v>43667.041916435184</v>
      </c>
      <c r="B4827">
        <v>9.8218490859061785E-5</v>
      </c>
      <c r="C4827" s="9">
        <f>$E$4*Table154[[#This Row],[Potenza media oraria consumata normalizzata]]</f>
        <v>30.477197713566873</v>
      </c>
    </row>
    <row r="4828" x14ac:dyDescent="0.25">
      <c r="A4828" s="4">
        <v>43667.083583159721</v>
      </c>
      <c r="B4828">
        <v>1.0898901291086974E-4</v>
      </c>
      <c r="C4828" s="9">
        <f>$E$4*Table154[[#This Row],[Potenza media oraria consumata normalizzata]]</f>
        <v>33.819290706242882</v>
      </c>
    </row>
    <row r="4829" x14ac:dyDescent="0.25">
      <c r="A4829" s="4">
        <v>43667.125249884259</v>
      </c>
      <c r="B4829">
        <v>1.0516894325069441E-4</v>
      </c>
      <c r="C4829" s="9">
        <f>$E$4*Table154[[#This Row],[Potenza media oraria consumata normalizzata]]</f>
        <v>32.633923090690473</v>
      </c>
    </row>
    <row r="4830" x14ac:dyDescent="0.25">
      <c r="A4830" s="4">
        <v>43667.166916608796</v>
      </c>
      <c r="B4830">
        <v>1.3828165731844753E-4</v>
      </c>
      <c r="C4830" s="9">
        <f>$E$4*Table154[[#This Row],[Potenza media oraria consumata normalizzata]]</f>
        <v>42.908798265914271</v>
      </c>
    </row>
    <row r="4831" x14ac:dyDescent="0.25">
      <c r="A4831" s="4">
        <v>43667.208583333333</v>
      </c>
      <c r="B4831">
        <v>1.6284341366672961E-4</v>
      </c>
      <c r="C4831" s="9">
        <f>$E$4*Table154[[#This Row],[Potenza media oraria consumata normalizzata]]</f>
        <v>50.530311260786199</v>
      </c>
    </row>
    <row r="4832" x14ac:dyDescent="0.25">
      <c r="A4832" s="4">
        <v>43667.25025005787</v>
      </c>
      <c r="B4832">
        <v>1.3205392757109706E-4</v>
      </c>
      <c r="C4832" s="9">
        <f>$E$4*Table154[[#This Row],[Potenza media oraria consumata normalizzata]]</f>
        <v>40.97633372531142</v>
      </c>
    </row>
    <row r="4833" x14ac:dyDescent="0.25">
      <c r="A4833" s="4">
        <v>43667.291916782407</v>
      </c>
      <c r="B4833">
        <v>1.4514178434832785E-4</v>
      </c>
      <c r="C4833" s="9">
        <f>$E$4*Table154[[#This Row],[Potenza media oraria consumata normalizzata]]</f>
        <v>45.037495683286132</v>
      </c>
    </row>
    <row r="4834" x14ac:dyDescent="0.25">
      <c r="A4834" s="4">
        <v>43667.333583506945</v>
      </c>
      <c r="B4834">
        <v>1.3779048043042864E-4</v>
      </c>
      <c r="C4834" s="9">
        <f>$E$4*Table154[[#This Row],[Potenza media oraria consumata normalizzata]]</f>
        <v>42.756386077562006</v>
      </c>
    </row>
    <row r="4835" x14ac:dyDescent="0.25">
      <c r="A4835" s="4">
        <v>43667.375250231482</v>
      </c>
      <c r="B4835">
        <v>2.175538482827487E-4</v>
      </c>
      <c r="C4835" s="9">
        <f>$E$4*Table154[[#This Row],[Potenza media oraria consumata normalizzata]]</f>
        <v>67.506959122136919</v>
      </c>
    </row>
    <row r="4836" x14ac:dyDescent="0.25">
      <c r="A4836" s="4">
        <v>43667.416916956019</v>
      </c>
      <c r="B4836">
        <v>1.6305230112710631E-4</v>
      </c>
      <c r="C4836" s="9">
        <f>$E$4*Table154[[#This Row],[Potenza media oraria consumata normalizzata]]</f>
        <v>50.595129039741089</v>
      </c>
    </row>
    <row r="4837" x14ac:dyDescent="0.25">
      <c r="A4837" s="4">
        <v>43667.458583680556</v>
      </c>
      <c r="B4837">
        <v>1.9931176067509846E-4</v>
      </c>
      <c r="C4837" s="9">
        <f>$E$4*Table154[[#This Row],[Potenza media oraria consumata normalizzata]]</f>
        <v>61.846439337483055</v>
      </c>
    </row>
    <row r="4838" x14ac:dyDescent="0.25">
      <c r="A4838" s="4">
        <v>43667.500250405094</v>
      </c>
      <c r="B4838">
        <v>1.4077375323713376E-4</v>
      </c>
      <c r="C4838" s="9">
        <f>$E$4*Table154[[#This Row],[Potenza media oraria consumata normalizzata]]</f>
        <v>43.682095629482603</v>
      </c>
    </row>
    <row r="4839" x14ac:dyDescent="0.25">
      <c r="A4839" s="4">
        <v>43667.541917129631</v>
      </c>
      <c r="B4839">
        <v>1.5891008944508381E-4</v>
      </c>
      <c r="C4839" s="9">
        <f>$E$4*Table154[[#This Row],[Potenza media oraria consumata normalizzata]]</f>
        <v>49.309800754809508</v>
      </c>
    </row>
    <row r="4840" x14ac:dyDescent="0.25">
      <c r="A4840" s="4">
        <v>43667.583583854168</v>
      </c>
      <c r="B4840">
        <v>1.3457221737827183E-4</v>
      </c>
      <c r="C4840" s="9">
        <f>$E$4*Table154[[#This Row],[Potenza media oraria consumata normalizzata]]</f>
        <v>41.757759052477752</v>
      </c>
    </row>
    <row r="4841" x14ac:dyDescent="0.25">
      <c r="A4841" s="4">
        <v>43667.625250578705</v>
      </c>
      <c r="B4841">
        <v>1.7013351921185666E-4</v>
      </c>
      <c r="C4841" s="9">
        <f>$E$4*Table154[[#This Row],[Potenza media oraria consumata normalizzata]]</f>
        <v>52.79243101143912</v>
      </c>
    </row>
    <row r="4842" x14ac:dyDescent="0.25">
      <c r="A4842" s="4">
        <v>43667.666917303242</v>
      </c>
      <c r="B4842">
        <v>1.5150112582758106E-4</v>
      </c>
      <c r="C4842" s="9">
        <f>$E$4*Table154[[#This Row],[Potenza media oraria consumata normalizzata]]</f>
        <v>47.010799344298405</v>
      </c>
    </row>
    <row r="4843" x14ac:dyDescent="0.25">
      <c r="A4843" s="4">
        <v>43667.70858402778</v>
      </c>
      <c r="B4843">
        <v>1.7553967392389084E-4</v>
      </c>
      <c r="C4843" s="9">
        <f>$E$4*Table154[[#This Row],[Potenza media oraria consumata normalizzata]]</f>
        <v>54.469960818583331</v>
      </c>
    </row>
    <row r="4844" x14ac:dyDescent="0.25">
      <c r="A4844" s="4">
        <v>43667.750250752317</v>
      </c>
      <c r="B4844">
        <v>2.2996942232857641E-4</v>
      </c>
      <c r="C4844" s="9">
        <f>$E$4*Table154[[#This Row],[Potenza media oraria consumata normalizzata]]</f>
        <v>71.359511748557267</v>
      </c>
    </row>
    <row r="4845" x14ac:dyDescent="0.25">
      <c r="A4845" s="4">
        <v>43667.791917476854</v>
      </c>
      <c r="B4845">
        <v>1.7634739073769308E-4</v>
      </c>
      <c r="C4845" s="9">
        <f>$E$4*Table154[[#This Row],[Potenza media oraria consumata normalizzata]]</f>
        <v>54.720595345906162</v>
      </c>
    </row>
    <row r="4846" x14ac:dyDescent="0.25">
      <c r="A4846" s="4">
        <v>43667.833584201391</v>
      </c>
      <c r="B4846">
        <v>1.9963340243200672E-4</v>
      </c>
      <c r="C4846" s="9">
        <f>$E$4*Table154[[#This Row],[Potenza media oraria consumata normalizzata]]</f>
        <v>61.946244774651689</v>
      </c>
    </row>
    <row r="4847" x14ac:dyDescent="0.25">
      <c r="A4847" s="4">
        <v>43667.875250925928</v>
      </c>
      <c r="B4847">
        <v>1.0960257708742843E-4</v>
      </c>
      <c r="C4847" s="9">
        <f>$E$4*Table154[[#This Row],[Potenza media oraria consumata normalizzata]]</f>
        <v>34.00967967022904</v>
      </c>
    </row>
    <row r="4848" x14ac:dyDescent="0.25">
      <c r="A4848" s="4">
        <v>43667.916917650466</v>
      </c>
      <c r="B4848">
        <v>1.2338941024067683E-4</v>
      </c>
      <c r="C4848" s="9">
        <f>$E$4*Table154[[#This Row],[Potenza media oraria consumata normalizzata]]</f>
        <v>38.287733997682018</v>
      </c>
    </row>
    <row r="4849" x14ac:dyDescent="0.25">
      <c r="A4849" s="4">
        <v>43667.958584375003</v>
      </c>
      <c r="B4849">
        <v>1.1439489329050295E-4</v>
      </c>
      <c r="C4849" s="9">
        <f>$E$4*Table154[[#This Row],[Potenza media oraria consumata normalizzata]]</f>
        <v>35.496735388043064</v>
      </c>
    </row>
    <row r="4850" x14ac:dyDescent="0.25">
      <c r="A4850" s="4">
        <v>43668.00025109954</v>
      </c>
      <c r="B4850">
        <v>9.7346491629162808E-5</v>
      </c>
      <c r="C4850" s="9">
        <f>$E$4*Table154[[#This Row],[Potenza media oraria consumata normalizzata]]</f>
        <v>30.20661635252922</v>
      </c>
    </row>
    <row r="4851" x14ac:dyDescent="0.25">
      <c r="A4851" s="4">
        <v>43668.041917824077</v>
      </c>
      <c r="B4851">
        <v>1.0022920827563E-4</v>
      </c>
      <c r="C4851" s="9">
        <f>$E$4*Table154[[#This Row],[Potenza media oraria consumata normalizzata]]</f>
        <v>31.101123327927986</v>
      </c>
    </row>
    <row r="4852" x14ac:dyDescent="0.25">
      <c r="A4852" s="4">
        <v>43668.083584548614</v>
      </c>
      <c r="B4852">
        <v>9.754157334818873E-5</v>
      </c>
      <c r="C4852" s="9">
        <f>$E$4*Table154[[#This Row],[Potenza media oraria consumata normalizzata]]</f>
        <v>30.267150209942962</v>
      </c>
    </row>
    <row r="4853" x14ac:dyDescent="0.25">
      <c r="A4853" s="4">
        <v>43668.125251273152</v>
      </c>
      <c r="B4853">
        <v>1.0660272219729153E-4</v>
      </c>
      <c r="C4853" s="9">
        <f>$E$4*Table154[[#This Row],[Potenza media oraria consumata normalizzata]]</f>
        <v>33.078824697819563</v>
      </c>
    </row>
    <row r="4854" x14ac:dyDescent="0.25">
      <c r="A4854" s="4">
        <v>43668.166917997682</v>
      </c>
      <c r="B4854">
        <v>1.5032422971054653E-4</v>
      </c>
      <c r="C4854" s="9">
        <f>$E$4*Table154[[#This Row],[Potenza media oraria consumata normalizzata]]</f>
        <v>46.645608479182592</v>
      </c>
    </row>
    <row r="4855" x14ac:dyDescent="0.25">
      <c r="A4855" s="4">
        <v>43668.208584722219</v>
      </c>
      <c r="B4855">
        <v>1.4780599986655095E-4</v>
      </c>
      <c r="C4855" s="9">
        <f>$E$4*Table154[[#This Row],[Potenza media oraria consumata normalizzata]]</f>
        <v>45.86420175859076</v>
      </c>
    </row>
    <row r="4856" x14ac:dyDescent="0.25">
      <c r="A4856" s="4">
        <v>43668.250251446756</v>
      </c>
      <c r="B4856">
        <v>1.3392428381653744E-4</v>
      </c>
      <c r="C4856" s="9">
        <f>$E$4*Table154[[#This Row],[Potenza media oraria consumata normalizzata]]</f>
        <v>41.556705268271564</v>
      </c>
    </row>
    <row r="4857" x14ac:dyDescent="0.25">
      <c r="A4857" s="4">
        <v>43668.291918171293</v>
      </c>
      <c r="B4857">
        <v>1.3857301644130829E-4</v>
      </c>
      <c r="C4857" s="9">
        <f>$E$4*Table154[[#This Row],[Potenza media oraria consumata normalizzata]]</f>
        <v>42.999207001737965</v>
      </c>
    </row>
    <row r="4858" x14ac:dyDescent="0.25">
      <c r="A4858" s="4">
        <v>43668.33358489583</v>
      </c>
      <c r="B4858">
        <v>1.4887607280862983E-4</v>
      </c>
      <c r="C4858" s="9">
        <f>$E$4*Table154[[#This Row],[Potenza media oraria consumata normalizzata]]</f>
        <v>46.196245392517838</v>
      </c>
    </row>
    <row r="4859" x14ac:dyDescent="0.25">
      <c r="A4859" s="4">
        <v>43668.375251620368</v>
      </c>
      <c r="B4859">
        <v>1.4838363275533018E-4</v>
      </c>
      <c r="C4859" s="9">
        <f>$E$4*Table154[[#This Row],[Potenza media oraria consumata normalizzata]]</f>
        <v>46.043441243978954</v>
      </c>
    </row>
    <row r="4860" x14ac:dyDescent="0.25">
      <c r="A4860" s="4">
        <v>43668.416918344905</v>
      </c>
      <c r="B4860">
        <v>1.6184208819673766E-4</v>
      </c>
      <c r="C4860" s="9">
        <f>$E$4*Table154[[#This Row],[Potenza media oraria consumata normalizzata]]</f>
        <v>50.219599967447699</v>
      </c>
    </row>
    <row r="4861" x14ac:dyDescent="0.25">
      <c r="A4861" s="4">
        <v>43668.458585069442</v>
      </c>
      <c r="B4861">
        <v>1.7773879875016213E-4</v>
      </c>
      <c r="C4861" s="9">
        <f>$E$4*Table154[[#This Row],[Potenza media oraria consumata normalizzata]]</f>
        <v>55.152349252175313</v>
      </c>
    </row>
    <row r="4862" x14ac:dyDescent="0.25">
      <c r="A4862" s="4">
        <v>43668.500251793979</v>
      </c>
      <c r="B4862">
        <v>1.5970457307010942E-4</v>
      </c>
      <c r="C4862" s="9">
        <f>$E$4*Table154[[#This Row],[Potenza media oraria consumata normalizzata]]</f>
        <v>49.556329023654953</v>
      </c>
    </row>
    <row r="4863" x14ac:dyDescent="0.25">
      <c r="A4863" s="4">
        <v>43668.541918518516</v>
      </c>
      <c r="B4863">
        <v>1.7272278135281865E-4</v>
      </c>
      <c r="C4863" s="9">
        <f>$E$4*Table154[[#This Row],[Potenza media oraria consumata normalizzata]]</f>
        <v>53.595879053779626</v>
      </c>
    </row>
    <row r="4864" x14ac:dyDescent="0.25">
      <c r="A4864" s="4">
        <v>43668.583585243054</v>
      </c>
      <c r="B4864">
        <v>1.5314711830012739E-4</v>
      </c>
      <c r="C4864" s="9">
        <f>$E$4*Table154[[#This Row],[Potenza media oraria consumata normalizzata]]</f>
        <v>47.521550808529526</v>
      </c>
    </row>
    <row r="4865" x14ac:dyDescent="0.25">
      <c r="A4865" s="4">
        <v>43668.625251967591</v>
      </c>
      <c r="B4865">
        <v>1.3983516549038251E-4</v>
      </c>
      <c r="C4865" s="9">
        <f>$E$4*Table154[[#This Row],[Potenza media oraria consumata normalizzata]]</f>
        <v>43.390851851665694</v>
      </c>
    </row>
    <row r="4866" x14ac:dyDescent="0.25">
      <c r="A4866" s="4">
        <v>43668.666918692128</v>
      </c>
      <c r="B4866">
        <v>1.5693533616339484E-4</v>
      </c>
      <c r="C4866" s="9">
        <f>$E$4*Table154[[#This Row],[Potenza media oraria consumata normalizzata]]</f>
        <v>48.697034811501418</v>
      </c>
    </row>
    <row r="4867" x14ac:dyDescent="0.25">
      <c r="A4867" s="4">
        <v>43668.708585416665</v>
      </c>
      <c r="B4867">
        <v>1.2044332656364265E-4</v>
      </c>
      <c r="C4867" s="9">
        <f>$E$4*Table154[[#This Row],[Potenza media oraria consumata normalizzata]]</f>
        <v>37.373564232698314</v>
      </c>
    </row>
    <row r="4868" x14ac:dyDescent="0.25">
      <c r="A4868" s="4">
        <v>43668.750252141203</v>
      </c>
      <c r="B4868">
        <v>2.0603449690260306E-4</v>
      </c>
      <c r="C4868" s="9">
        <f>$E$4*Table154[[#This Row],[Potenza media oraria consumata normalizzata]]</f>
        <v>63.932504388877732</v>
      </c>
    </row>
    <row r="4869" x14ac:dyDescent="0.25">
      <c r="A4869" s="4">
        <v>43668.79191886574</v>
      </c>
      <c r="B4869">
        <v>1.9315732785405701E-4</v>
      </c>
      <c r="C4869" s="9">
        <f>$E$4*Table154[[#This Row],[Potenza media oraria consumata normalizzata]]</f>
        <v>59.936718833113886</v>
      </c>
    </row>
    <row r="4870" x14ac:dyDescent="0.25">
      <c r="A4870" s="4">
        <v>43668.833585590277</v>
      </c>
      <c r="B4870">
        <v>1.9496419533159527E-4</v>
      </c>
      <c r="C4870" s="9">
        <f>$E$4*Table154[[#This Row],[Potenza media oraria consumata normalizzata]]</f>
        <v>60.497389811394015</v>
      </c>
    </row>
    <row r="4871" x14ac:dyDescent="0.25">
      <c r="A4871" s="4">
        <v>43668.875252314814</v>
      </c>
      <c r="B4871">
        <v>1.3986278362327549E-4</v>
      </c>
      <c r="C4871" s="9">
        <f>$E$4*Table154[[#This Row],[Potenza media oraria consumata normalizzata]]</f>
        <v>43.399421758302388</v>
      </c>
    </row>
    <row r="4872" x14ac:dyDescent="0.25">
      <c r="A4872" s="4">
        <v>43668.916919039351</v>
      </c>
      <c r="B4872">
        <v>1.3329209521074637E-4</v>
      </c>
      <c r="C4872" s="9">
        <f>$E$4*Table154[[#This Row],[Potenza media oraria consumata normalizzata]]</f>
        <v>41.360537143894604</v>
      </c>
    </row>
    <row r="4873" x14ac:dyDescent="0.25">
      <c r="A4873" s="4">
        <v>43668.958585763889</v>
      </c>
      <c r="B4873">
        <v>1.3896149296415734E-4</v>
      </c>
      <c r="C4873" s="9">
        <f>$E$4*Table154[[#This Row],[Potenza media oraria consumata normalizzata]]</f>
        <v>43.119751266778025</v>
      </c>
    </row>
    <row r="4874" x14ac:dyDescent="0.25">
      <c r="A4874" s="4">
        <v>43669.000252488426</v>
      </c>
      <c r="B4874">
        <v>1.1131912034686066E-4</v>
      </c>
      <c r="C4874" s="9">
        <f>$E$4*Table154[[#This Row],[Potenza media oraria consumata normalizzata]]</f>
        <v>34.542323043630866</v>
      </c>
    </row>
    <row r="4875" x14ac:dyDescent="0.25">
      <c r="A4875" s="4">
        <v>43669.041919212963</v>
      </c>
      <c r="B4875">
        <v>1.0640500542030382E-4</v>
      </c>
      <c r="C4875" s="9">
        <f>$E$4*Table154[[#This Row],[Potenza media oraria consumata normalizzata]]</f>
        <v>33.017473181920273</v>
      </c>
    </row>
    <row r="4876" x14ac:dyDescent="0.25">
      <c r="A4876" s="4">
        <v>43669.0835859375</v>
      </c>
      <c r="B4876">
        <v>9.3354160398393001E-5</v>
      </c>
      <c r="C4876" s="9">
        <f>$E$4*Table154[[#This Row],[Potenza media oraria consumata normalizzata]]</f>
        <v>28.967795971621349</v>
      </c>
    </row>
    <row r="4877" x14ac:dyDescent="0.25">
      <c r="A4877" s="4">
        <v>43669.125252662037</v>
      </c>
      <c r="B4877">
        <v>8.3928179218487083E-5</v>
      </c>
      <c r="C4877" s="9">
        <f>$E$4*Table154[[#This Row],[Potenza media oraria consumata normalizzata]]</f>
        <v>26.042914011496542</v>
      </c>
    </row>
    <row r="4878" x14ac:dyDescent="0.25">
      <c r="A4878" s="4">
        <v>43669.166919386575</v>
      </c>
      <c r="B4878">
        <v>1.2060396784407716E-4</v>
      </c>
      <c r="C4878" s="9">
        <f>$E$4*Table154[[#This Row],[Potenza media oraria consumata normalizzata]]</f>
        <v>37.423411222017144</v>
      </c>
    </row>
    <row r="4879" x14ac:dyDescent="0.25">
      <c r="A4879" s="4">
        <v>43669.208586111112</v>
      </c>
      <c r="B4879">
        <v>1.6020131918593379E-4</v>
      </c>
      <c r="C4879" s="9">
        <f>$E$4*Table154[[#This Row],[Potenza media oraria consumata normalizzata]]</f>
        <v>49.710469343395253</v>
      </c>
    </row>
    <row r="4880" x14ac:dyDescent="0.25">
      <c r="A4880" s="4">
        <v>43669.250252835649</v>
      </c>
      <c r="B4880">
        <v>1.5328702984575409E-4</v>
      </c>
      <c r="C4880" s="9">
        <f>$E$4*Table154[[#This Row],[Potenza media oraria consumata normalizzata]]</f>
        <v>47.564965361137496</v>
      </c>
    </row>
    <row r="4881" x14ac:dyDescent="0.25">
      <c r="A4881" s="4">
        <v>43669.291919560186</v>
      </c>
      <c r="B4881">
        <v>1.890670163792968E-4</v>
      </c>
      <c r="C4881" s="9">
        <f>$E$4*Table154[[#This Row],[Potenza media oraria consumata normalizzata]]</f>
        <v>58.667495182495799</v>
      </c>
    </row>
    <row r="4882" x14ac:dyDescent="0.25">
      <c r="A4882" s="4">
        <v>43669.333586284723</v>
      </c>
      <c r="B4882">
        <v>1.349528856823175E-4</v>
      </c>
      <c r="C4882" s="9">
        <f>$E$4*Table154[[#This Row],[Potenza media oraria consumata normalizzata]]</f>
        <v>41.875880427223123</v>
      </c>
    </row>
    <row r="4883" x14ac:dyDescent="0.25">
      <c r="A4883" s="4">
        <v>43669.375253009261</v>
      </c>
      <c r="B4883">
        <v>1.202113565396654E-4</v>
      </c>
      <c r="C4883" s="9">
        <f>$E$4*Table154[[#This Row],[Potenza media oraria consumata normalizzata]]</f>
        <v>37.301583934258176</v>
      </c>
    </row>
    <row r="4884" x14ac:dyDescent="0.25">
      <c r="A4884" s="4">
        <v>43669.416919733798</v>
      </c>
      <c r="B4884">
        <v>1.5003327473011126E-4</v>
      </c>
      <c r="C4884" s="9">
        <f>$E$4*Table154[[#This Row],[Potenza media oraria consumata normalizzata]]</f>
        <v>46.555325148753525</v>
      </c>
    </row>
    <row r="4885" x14ac:dyDescent="0.25">
      <c r="A4885" s="4">
        <v>43669.458586458335</v>
      </c>
      <c r="B4885">
        <v>1.6213758061267295E-4</v>
      </c>
      <c r="C4885" s="9">
        <f>$E$4*Table154[[#This Row],[Potenza media oraria consumata normalizzata]]</f>
        <v>50.31129126411242</v>
      </c>
    </row>
    <row r="4886" x14ac:dyDescent="0.25">
      <c r="A4886" s="4">
        <v>43669.500253182872</v>
      </c>
      <c r="B4886">
        <v>1.8587237428262978E-4</v>
      </c>
      <c r="C4886" s="9">
        <f>$E$4*Table154[[#This Row],[Potenza media oraria consumata normalizzata]]</f>
        <v>57.676197739900019</v>
      </c>
    </row>
    <row r="4887" x14ac:dyDescent="0.25">
      <c r="A4887" s="4">
        <v>43669.541919907409</v>
      </c>
      <c r="B4887">
        <v>1.7009871440475143E-4</v>
      </c>
      <c r="C4887" s="9">
        <f>$E$4*Table154[[#This Row],[Potenza media oraria consumata normalizzata]]</f>
        <v>52.781631079794366</v>
      </c>
    </row>
    <row r="4888" x14ac:dyDescent="0.25">
      <c r="A4888" s="4">
        <v>43669.583586631947</v>
      </c>
      <c r="B4888">
        <v>1.5575219182127498E-4</v>
      </c>
      <c r="C4888" s="9">
        <f>$E$4*Table154[[#This Row],[Potenza media oraria consumata normalizzata]]</f>
        <v>48.329905122141625</v>
      </c>
    </row>
    <row r="4889" x14ac:dyDescent="0.25">
      <c r="A4889" s="4">
        <v>43669.625253356484</v>
      </c>
      <c r="B4889">
        <v>1.502330255157903E-4</v>
      </c>
      <c r="C4889" s="9">
        <f>$E$4*Table154[[#This Row],[Potenza media oraria consumata normalizzata]]</f>
        <v>46.61730781754973</v>
      </c>
    </row>
    <row r="4890" x14ac:dyDescent="0.25">
      <c r="A4890" s="4">
        <v>43669.666920081021</v>
      </c>
      <c r="B4890">
        <v>1.9217515891651474E-4</v>
      </c>
      <c r="C4890" s="9">
        <f>$E$4*Table154[[#This Row],[Potenza media oraria consumata normalizzata]]</f>
        <v>59.631951811794522</v>
      </c>
    </row>
    <row r="4891" x14ac:dyDescent="0.25">
      <c r="A4891" s="4">
        <v>43669.708586805558</v>
      </c>
      <c r="B4891">
        <v>1.3906485673755763E-4</v>
      </c>
      <c r="C4891" s="9">
        <f>$E$4*Table154[[#This Row],[Potenza media oraria consumata normalizzata]]</f>
        <v>43.151825045664133</v>
      </c>
    </row>
    <row r="4892" x14ac:dyDescent="0.25">
      <c r="A4892" s="4">
        <v>43669.750253530096</v>
      </c>
      <c r="B4892">
        <v>3.4795370205041473E-4</v>
      </c>
      <c r="C4892" s="9">
        <f>$E$4*Table154[[#This Row],[Potenza media oraria consumata normalizzata]]</f>
        <v>107.97003374624369</v>
      </c>
    </row>
    <row r="4893" x14ac:dyDescent="0.25">
      <c r="A4893" s="4">
        <v>43669.791920254633</v>
      </c>
      <c r="B4893">
        <v>2.3813712463966908E-4</v>
      </c>
      <c r="C4893" s="9">
        <f>$E$4*Table154[[#This Row],[Potenza media oraria consumata normalizzata]]</f>
        <v>73.893949775689322</v>
      </c>
    </row>
    <row r="4894" x14ac:dyDescent="0.25">
      <c r="A4894" s="4">
        <v>43669.83358697917</v>
      </c>
      <c r="B4894">
        <v>2.035932357463976E-4</v>
      </c>
      <c r="C4894" s="9">
        <f>$E$4*Table154[[#This Row],[Potenza media oraria consumata normalizzata]]</f>
        <v>63.174981052107171</v>
      </c>
    </row>
    <row r="4895" x14ac:dyDescent="0.25">
      <c r="A4895" s="4">
        <v>43669.875253703707</v>
      </c>
      <c r="B4895">
        <v>1.777552191303459E-4</v>
      </c>
      <c r="C4895" s="9">
        <f>$E$4*Table154[[#This Row],[Potenza media oraria consumata normalizzata]]</f>
        <v>55.157444496146333</v>
      </c>
    </row>
    <row r="4896" x14ac:dyDescent="0.25">
      <c r="A4896" s="4">
        <v>43669.916920428244</v>
      </c>
      <c r="B4896">
        <v>1.42722422282338E-4</v>
      </c>
      <c r="C4896" s="9">
        <f>$E$4*Table154[[#This Row],[Potenza media oraria consumata normalizzata]]</f>
        <v>44.286767634209482</v>
      </c>
    </row>
    <row r="4897" x14ac:dyDescent="0.25">
      <c r="A4897" s="4">
        <v>43669.958587152774</v>
      </c>
      <c r="B4897">
        <v>1.1535771432506698E-4</v>
      </c>
      <c r="C4897" s="9">
        <f>$E$4*Table154[[#This Row],[Potenza media oraria consumata normalizzata]]</f>
        <v>35.79549875506828</v>
      </c>
    </row>
    <row r="4898" x14ac:dyDescent="0.25">
      <c r="A4898" s="4">
        <v>43670.000253877311</v>
      </c>
      <c r="B4898">
        <v>1.1373659190683652E-4</v>
      </c>
      <c r="C4898" s="9">
        <f>$E$4*Table154[[#This Row],[Potenza media oraria consumata normalizzata]]</f>
        <v>35.292464468691371</v>
      </c>
    </row>
    <row r="4899" x14ac:dyDescent="0.25">
      <c r="A4899" s="4">
        <v>43670.041920601849</v>
      </c>
      <c r="B4899">
        <v>1.0413474496738085E-4</v>
      </c>
      <c r="C4899" s="9">
        <f>$E$4*Table154[[#This Row],[Potenza media oraria consumata normalizzata]]</f>
        <v>32.31301136337828</v>
      </c>
    </row>
    <row r="4900" x14ac:dyDescent="0.25">
      <c r="A4900" s="4">
        <v>43670.083587326386</v>
      </c>
      <c r="B4900">
        <v>9.402703541057142E-5</v>
      </c>
      <c r="C4900" s="9">
        <f>$E$4*Table154[[#This Row],[Potenza media oraria consumata normalizzata]]</f>
        <v>29.176589087900311</v>
      </c>
    </row>
    <row r="4901" x14ac:dyDescent="0.25">
      <c r="A4901" s="4">
        <v>43670.125254050923</v>
      </c>
      <c r="B4901">
        <v>1.0453618652779376E-4</v>
      </c>
      <c r="C4901" s="9">
        <f>$E$4*Table154[[#This Row],[Potenza media oraria consumata normalizzata]]</f>
        <v>32.437578679574401</v>
      </c>
    </row>
    <row r="4902" x14ac:dyDescent="0.25">
      <c r="A4902" s="4">
        <v>43670.16692077546</v>
      </c>
      <c r="B4902">
        <v>1.3076069293808295E-4</v>
      </c>
      <c r="C4902" s="9">
        <f>$E$4*Table154[[#This Row],[Potenza media oraria consumata normalizzata]]</f>
        <v>40.57504301868714</v>
      </c>
    </row>
    <row r="4903" x14ac:dyDescent="0.25">
      <c r="A4903" s="4">
        <v>43670.208587499998</v>
      </c>
      <c r="B4903">
        <v>1.3103237002731717E-4</v>
      </c>
      <c r="C4903" s="9">
        <f>$E$4*Table154[[#This Row],[Potenza media oraria consumata normalizzata]]</f>
        <v>40.659344419476518</v>
      </c>
    </row>
    <row r="4904" x14ac:dyDescent="0.25">
      <c r="A4904" s="4">
        <v>43670.250254224535</v>
      </c>
      <c r="B4904">
        <v>1.9716956877853173E-4</v>
      </c>
      <c r="C4904" s="9">
        <f>$E$4*Table154[[#This Row],[Potenza media oraria consumata normalizzata]]</f>
        <v>61.181717191978393</v>
      </c>
    </row>
    <row r="4905" x14ac:dyDescent="0.25">
      <c r="A4905" s="4">
        <v>43670.291920949072</v>
      </c>
      <c r="B4905">
        <v>1.7376867450375502E-4</v>
      </c>
      <c r="C4905" s="9">
        <f>$E$4*Table154[[#This Row],[Potenza media oraria consumata normalizzata]]</f>
        <v>53.920419698515182</v>
      </c>
    </row>
    <row r="4906" x14ac:dyDescent="0.25">
      <c r="A4906" s="4">
        <v>43670.333587673609</v>
      </c>
      <c r="B4906">
        <v>2.1158820686795589E-4</v>
      </c>
      <c r="C4906" s="9">
        <f>$E$4*Table154[[#This Row],[Potenza media oraria consumata normalizzata]]</f>
        <v>65.655820591126712</v>
      </c>
    </row>
    <row r="4907" x14ac:dyDescent="0.25">
      <c r="A4907" s="4">
        <v>43670.375254398146</v>
      </c>
      <c r="B4907">
        <v>1.6482576492463647E-4</v>
      </c>
      <c r="C4907" s="9">
        <f>$E$4*Table154[[#This Row],[Potenza media oraria consumata normalizzata]]</f>
        <v>51.145434856114697</v>
      </c>
    </row>
    <row r="4908" x14ac:dyDescent="0.25">
      <c r="A4908" s="4">
        <v>43670.416921122684</v>
      </c>
      <c r="B4908">
        <v>1.5440837134775531E-4</v>
      </c>
      <c r="C4908" s="9">
        <f>$E$4*Table154[[#This Row],[Potenza media oraria consumata normalizzata]]</f>
        <v>47.912917629208472</v>
      </c>
    </row>
    <row r="4909" x14ac:dyDescent="0.25">
      <c r="A4909" s="4">
        <v>43670.458587847221</v>
      </c>
      <c r="B4909">
        <v>1.7851127398798813E-4</v>
      </c>
      <c r="C4909" s="9">
        <f>$E$4*Table154[[#This Row],[Potenza media oraria consumata normalizzata]]</f>
        <v>55.392048318472717</v>
      </c>
    </row>
    <row r="4910" x14ac:dyDescent="0.25">
      <c r="A4910" s="4">
        <v>43670.500254571758</v>
      </c>
      <c r="B4910">
        <v>1.5832627178470312E-4</v>
      </c>
      <c r="C4910" s="9">
        <f>$E$4*Table154[[#This Row],[Potenza media oraria consumata normalizzata]]</f>
        <v>49.128642134793374</v>
      </c>
    </row>
    <row r="4911" x14ac:dyDescent="0.25">
      <c r="A4911" s="4">
        <v>43670.541921296295</v>
      </c>
      <c r="B4911">
        <v>1.855717206256018E-4</v>
      </c>
      <c r="C4911" s="9">
        <f>$E$4*Table154[[#This Row],[Potenza media oraria consumata normalizzata]]</f>
        <v>57.582904910124235</v>
      </c>
    </row>
    <row r="4912" x14ac:dyDescent="0.25">
      <c r="A4912" s="4">
        <v>43670.583588020832</v>
      </c>
      <c r="B4912">
        <v>1.6017933749229665E-4</v>
      </c>
      <c r="C4912" s="9">
        <f>$E$4*Table154[[#This Row],[Potenza media oraria consumata normalizzata]]</f>
        <v>49.703648423859654</v>
      </c>
    </row>
    <row r="4913" x14ac:dyDescent="0.25">
      <c r="A4913" s="4">
        <v>43670.62525474537</v>
      </c>
      <c r="B4913">
        <v>1.5473906180681673E-4</v>
      </c>
      <c r="C4913" s="9">
        <f>$E$4*Table154[[#This Row],[Potenza media oraria consumata normalizzata]]</f>
        <v>48.015530878655234</v>
      </c>
    </row>
    <row r="4914" x14ac:dyDescent="0.25">
      <c r="A4914" s="4">
        <v>43670.666921469907</v>
      </c>
      <c r="B4914">
        <v>1.473199643747419E-4</v>
      </c>
      <c r="C4914" s="9">
        <f>$E$4*Table154[[#This Row],[Potenza media oraria consumata normalizzata]]</f>
        <v>45.71338494548241</v>
      </c>
    </row>
    <row r="4915" x14ac:dyDescent="0.25">
      <c r="A4915" s="4">
        <v>43670.708588194444</v>
      </c>
      <c r="B4915">
        <v>2.2653009684166778E-4</v>
      </c>
      <c r="C4915" s="9">
        <f>$E$4*Table154[[#This Row],[Potenza media oraria consumata normalizzata]]</f>
        <v>70.292289049969511</v>
      </c>
    </row>
    <row r="4916" x14ac:dyDescent="0.25">
      <c r="A4916" s="4">
        <v>43670.750254918981</v>
      </c>
      <c r="B4916">
        <v>3.4048111204661608E-4</v>
      </c>
      <c r="C4916" s="9">
        <f>$E$4*Table154[[#This Row],[Potenza media oraria consumata normalizzata]]</f>
        <v>105.65128906806497</v>
      </c>
    </row>
    <row r="4917" x14ac:dyDescent="0.25">
      <c r="A4917" s="4">
        <v>43670.791921643518</v>
      </c>
      <c r="B4917">
        <v>1.7381789978293286E-4</v>
      </c>
      <c r="C4917" s="9">
        <f>$E$4*Table154[[#This Row],[Potenza media oraria consumata normalizzata]]</f>
        <v>53.935694302644066</v>
      </c>
    </row>
    <row r="4918" x14ac:dyDescent="0.25">
      <c r="A4918" s="4">
        <v>43670.833588368056</v>
      </c>
      <c r="B4918">
        <v>1.701786662708119E-4</v>
      </c>
      <c r="C4918" s="9">
        <f>$E$4*Table154[[#This Row],[Potenza media oraria consumata normalizzata]]</f>
        <v>52.80644014383293</v>
      </c>
    </row>
    <row r="4919" x14ac:dyDescent="0.25">
      <c r="A4919" s="4">
        <v>43670.875255092593</v>
      </c>
      <c r="B4919">
        <v>1.6260908637663333E-4</v>
      </c>
      <c r="C4919" s="9">
        <f>$E$4*Table154[[#This Row],[Potenza media oraria consumata normalizzata]]</f>
        <v>50.457599502669325</v>
      </c>
    </row>
    <row r="4920" x14ac:dyDescent="0.25">
      <c r="A4920" s="4">
        <v>43670.91692181713</v>
      </c>
      <c r="B4920">
        <v>1.5103861600969067E-4</v>
      </c>
      <c r="C4920" s="9">
        <f>$E$4*Table154[[#This Row],[Potenza media oraria consumata normalizzata]]</f>
        <v>46.867282547807015</v>
      </c>
    </row>
    <row r="4921" x14ac:dyDescent="0.25">
      <c r="A4921" s="4">
        <v>43670.958588541667</v>
      </c>
      <c r="B4921">
        <v>1.3308782106984004E-4</v>
      </c>
      <c r="C4921" s="9">
        <f>$E$4*Table154[[#This Row],[Potenza media oraria consumata normalizzata]]</f>
        <v>41.297150877971362</v>
      </c>
    </row>
    <row r="4922" x14ac:dyDescent="0.25">
      <c r="A4922" s="4">
        <v>43671.000255266204</v>
      </c>
      <c r="B4922">
        <v>1.0260775953404238E-4</v>
      </c>
      <c r="C4922" s="9">
        <f>$E$4*Table154[[#This Row],[Potenza media oraria consumata normalizzata]]</f>
        <v>31.839187783413351</v>
      </c>
    </row>
    <row r="4923" x14ac:dyDescent="0.25">
      <c r="A4923" s="4">
        <v>43671.041921990742</v>
      </c>
      <c r="B4923">
        <v>9.7177184182629023E-5</v>
      </c>
      <c r="C4923" s="9">
        <f>$E$4*Table154[[#This Row],[Potenza media oraria consumata normalizzata]]</f>
        <v>30.154080251869786</v>
      </c>
    </row>
    <row r="4924" x14ac:dyDescent="0.25">
      <c r="A4924" s="4">
        <v>43671.083588715279</v>
      </c>
      <c r="B4924">
        <v>1.0403911437874954E-4</v>
      </c>
      <c r="C4924" s="9">
        <f>$E$4*Table154[[#This Row],[Potenza media oraria consumata normalizzata]]</f>
        <v>32.283337191725984</v>
      </c>
    </row>
    <row r="4925" x14ac:dyDescent="0.25">
      <c r="A4925" s="4">
        <v>43671.125255439816</v>
      </c>
      <c r="B4925">
        <v>1.0482860480630169E-4</v>
      </c>
      <c r="C4925" s="9">
        <f>$E$4*Table154[[#This Row],[Potenza media oraria consumata normalizzata]]</f>
        <v>32.528316071395416</v>
      </c>
    </row>
    <row r="4926" x14ac:dyDescent="0.25">
      <c r="A4926" s="4">
        <v>43671.166922164353</v>
      </c>
      <c r="B4926">
        <v>1.2719026282762501E-4</v>
      </c>
      <c r="C4926" s="9">
        <f>$E$4*Table154[[#This Row],[Potenza media oraria consumata normalizzata]]</f>
        <v>39.467138555412042</v>
      </c>
    </row>
    <row r="4927" x14ac:dyDescent="0.25">
      <c r="A4927" s="4">
        <v>43671.208588888891</v>
      </c>
      <c r="B4927">
        <v>1.5358270636425174E-4</v>
      </c>
      <c r="C4927" s="9">
        <f>$E$4*Table154[[#This Row],[Potenza media oraria consumata normalizzata]]</f>
        <v>47.656713784827318</v>
      </c>
    </row>
    <row r="4928" x14ac:dyDescent="0.25">
      <c r="A4928" s="4">
        <v>43671.250255613428</v>
      </c>
      <c r="B4928">
        <v>1.1246937379821619E-4</v>
      </c>
      <c r="C4928" s="9">
        <f>$E$4*Table154[[#This Row],[Potenza media oraria consumata normalizzata]]</f>
        <v>34.899246689586484</v>
      </c>
    </row>
    <row r="4929" x14ac:dyDescent="0.25">
      <c r="A4929" s="4">
        <v>43671.291922337965</v>
      </c>
      <c r="B4929">
        <v>1.6684560931356357E-4</v>
      </c>
      <c r="C4929" s="9">
        <f>$E$4*Table154[[#This Row],[Potenza media oraria consumata normalizzata]]</f>
        <v>51.772192569998779</v>
      </c>
    </row>
    <row r="4930" x14ac:dyDescent="0.25">
      <c r="A4930" s="4">
        <v>43671.333589062502</v>
      </c>
      <c r="B4930">
        <v>1.6221788258243393E-4</v>
      </c>
      <c r="C4930" s="9">
        <f>$E$4*Table154[[#This Row],[Potenza media oraria consumata normalizzata]]</f>
        <v>50.336208965329249</v>
      </c>
    </row>
    <row r="4931" x14ac:dyDescent="0.25">
      <c r="A4931" s="4">
        <v>43671.375255787039</v>
      </c>
      <c r="B4931">
        <v>1.6309958893473314E-4</v>
      </c>
      <c r="C4931" s="9">
        <f>$E$4*Table154[[#This Row],[Potenza media oraria consumata normalizzata]]</f>
        <v>50.609802446447695</v>
      </c>
    </row>
    <row r="4932" x14ac:dyDescent="0.25">
      <c r="A4932" s="4">
        <v>43671.416922511577</v>
      </c>
      <c r="B4932">
        <v>1.6138495015324069E-4</v>
      </c>
      <c r="C4932" s="9">
        <f>$E$4*Table154[[#This Row],[Potenza media oraria consumata normalizzata]]</f>
        <v>50.077750032550583</v>
      </c>
    </row>
    <row r="4933" x14ac:dyDescent="0.25">
      <c r="A4933" s="4">
        <v>43671.458589236114</v>
      </c>
      <c r="B4933">
        <v>1.4845694130619078E-4</v>
      </c>
      <c r="C4933" s="9">
        <f>$E$4*Table154[[#This Row],[Potenza media oraria consumata normalizzata]]</f>
        <v>46.066188887311</v>
      </c>
    </row>
    <row r="4934" x14ac:dyDescent="0.25">
      <c r="A4934" s="4">
        <v>43671.500255960651</v>
      </c>
      <c r="B4934">
        <v>1.7911373250033895E-4</v>
      </c>
      <c r="C4934" s="9">
        <f>$E$4*Table154[[#This Row],[Potenza media oraria consumata normalizzata]]</f>
        <v>55.578991194855178</v>
      </c>
    </row>
    <row r="4935" x14ac:dyDescent="0.25">
      <c r="A4935" s="4">
        <v>43671.541922685188</v>
      </c>
      <c r="B4935">
        <v>1.8920715017768248E-4</v>
      </c>
      <c r="C4935" s="9">
        <f>$E$4*Table154[[#This Row],[Potenza media oraria consumata normalizzata]]</f>
        <v>58.710978700134874</v>
      </c>
    </row>
    <row r="4936" x14ac:dyDescent="0.25">
      <c r="A4936" s="4">
        <v>43671.583589409725</v>
      </c>
      <c r="B4936">
        <v>1.9408351188394171E-4</v>
      </c>
      <c r="C4936" s="9">
        <f>$E$4*Table154[[#This Row],[Potenza media oraria consumata normalizzata]]</f>
        <v>60.224113737587111</v>
      </c>
    </row>
    <row r="4937" x14ac:dyDescent="0.25">
      <c r="A4937" s="4">
        <v>43671.625256134263</v>
      </c>
      <c r="B4937">
        <v>1.4995950932642101E-4</v>
      </c>
      <c r="C4937" s="9">
        <f>$E$4*Table154[[#This Row],[Potenza media oraria consumata normalizzata]]</f>
        <v>46.532435743988437</v>
      </c>
    </row>
    <row r="4938" x14ac:dyDescent="0.25">
      <c r="A4938" s="4">
        <v>43671.6669228588</v>
      </c>
      <c r="B4938">
        <v>1.4887360414377515E-4</v>
      </c>
      <c r="C4938" s="9">
        <f>$E$4*Table154[[#This Row],[Potenza media oraria consumata normalizzata]]</f>
        <v>46.195479365813426</v>
      </c>
    </row>
    <row r="4939" x14ac:dyDescent="0.25">
      <c r="A4939" s="4">
        <v>43671.70858958333</v>
      </c>
      <c r="B4939">
        <v>1.8079416926182628E-4</v>
      </c>
      <c r="C4939" s="9">
        <f>$E$4*Table154[[#This Row],[Potenza media oraria consumata normalizzata]]</f>
        <v>56.100430721944697</v>
      </c>
    </row>
    <row r="4940" x14ac:dyDescent="0.25">
      <c r="A4940" s="4">
        <v>43671.750256307867</v>
      </c>
      <c r="B4940">
        <v>2.0973874369883705E-4</v>
      </c>
      <c r="C4940" s="9">
        <f>$E$4*Table154[[#This Row],[Potenza media oraria consumata normalizzata]]</f>
        <v>65.081932169749138</v>
      </c>
    </row>
    <row r="4941" x14ac:dyDescent="0.25">
      <c r="A4941" s="4">
        <v>43671.791923032404</v>
      </c>
      <c r="B4941">
        <v>2.4003034895041033E-4</v>
      </c>
      <c r="C4941" s="9">
        <f>$E$4*Table154[[#This Row],[Potenza media oraria consumata normalizzata]]</f>
        <v>74.481417279312325</v>
      </c>
    </row>
    <row r="4942" x14ac:dyDescent="0.25">
      <c r="A4942" s="4">
        <v>43671.833589756941</v>
      </c>
      <c r="B4942">
        <v>1.9882347108897834E-4</v>
      </c>
      <c r="C4942" s="9">
        <f>$E$4*Table154[[#This Row],[Potenza media oraria consumata normalizzata]]</f>
        <v>61.69492307890998</v>
      </c>
    </row>
    <row r="4943" x14ac:dyDescent="0.25">
      <c r="A4943" s="4">
        <v>43671.875256481479</v>
      </c>
      <c r="B4943">
        <v>1.8131425027609194E-4</v>
      </c>
      <c r="C4943" s="9">
        <f>$E$4*Table154[[#This Row],[Potenza media oraria consumata normalizzata]]</f>
        <v>56.26181186067133</v>
      </c>
    </row>
    <row r="4944" x14ac:dyDescent="0.25">
      <c r="A4944" s="4">
        <v>43671.916923206016</v>
      </c>
      <c r="B4944">
        <v>1.3499976719817263E-4</v>
      </c>
      <c r="C4944" s="9">
        <f>$E$4*Table154[[#This Row],[Potenza media oraria consumata normalizzata]]</f>
        <v>41.890427761592967</v>
      </c>
    </row>
    <row r="4945" x14ac:dyDescent="0.25">
      <c r="A4945" s="4">
        <v>43671.958589930553</v>
      </c>
      <c r="B4945">
        <v>1.5307785841550114E-4</v>
      </c>
      <c r="C4945" s="9">
        <f>$E$4*Table154[[#This Row],[Potenza media oraria consumata normalizzata]]</f>
        <v>47.500059466330008</v>
      </c>
    </row>
    <row r="4946" x14ac:dyDescent="0.25">
      <c r="A4946" s="4">
        <v>43672.00025665509</v>
      </c>
      <c r="B4946">
        <v>9.3685288625124812E-5</v>
      </c>
      <c r="C4946" s="9">
        <f>$E$4*Table154[[#This Row],[Potenza media oraria consumata normalizzata]]</f>
        <v>29.070545060376229</v>
      </c>
    </row>
    <row r="4947" x14ac:dyDescent="0.25">
      <c r="A4947" s="4">
        <v>43672.041923379627</v>
      </c>
      <c r="B4947">
        <v>9.6734186876636276E-5</v>
      </c>
      <c r="C4947" s="9">
        <f>$E$4*Table154[[#This Row],[Potenza media oraria consumata normalizzata]]</f>
        <v>30.016618187820235</v>
      </c>
    </row>
    <row r="4948" x14ac:dyDescent="0.25">
      <c r="A4948" s="4">
        <v>43672.083590104165</v>
      </c>
      <c r="B4948">
        <v>9.8873772792351189E-5</v>
      </c>
      <c r="C4948" s="9">
        <f>$E$4*Table154[[#This Row],[Potenza media oraria consumata normalizzata]]</f>
        <v>30.680531697466574</v>
      </c>
    </row>
    <row r="4949" x14ac:dyDescent="0.25">
      <c r="A4949" s="4">
        <v>43672.125256828702</v>
      </c>
      <c r="B4949">
        <v>9.9935835714142323E-5</v>
      </c>
      <c r="C4949" s="9">
        <f>$E$4*Table154[[#This Row],[Potenza media oraria consumata normalizzata]]</f>
        <v>31.010089822098362</v>
      </c>
    </row>
    <row r="4950" x14ac:dyDescent="0.25">
      <c r="A4950" s="4">
        <v>43672.166923553239</v>
      </c>
      <c r="B4950">
        <v>1.3524345100965332E-4</v>
      </c>
      <c r="C4950" s="9">
        <f>$E$4*Table154[[#This Row],[Potenza media oraria consumata normalizzata]]</f>
        <v>41.966042848295423</v>
      </c>
    </row>
    <row r="4951" x14ac:dyDescent="0.25">
      <c r="A4951" s="4">
        <v>43672.208590277776</v>
      </c>
      <c r="B4951">
        <v>1.4207593127230544E-4</v>
      </c>
      <c r="C4951" s="9">
        <f>$E$4*Table154[[#This Row],[Potenza media oraria consumata normalizzata]]</f>
        <v>44.086161473796381</v>
      </c>
    </row>
    <row r="4952" x14ac:dyDescent="0.25">
      <c r="A4952" s="4">
        <v>43672.250257002313</v>
      </c>
      <c r="B4952">
        <v>1.5422051680522364E-4</v>
      </c>
      <c r="C4952" s="9">
        <f>$E$4*Table154[[#This Row],[Potenza media oraria consumata normalizzata]]</f>
        <v>47.854626364660895</v>
      </c>
    </row>
    <row r="4953" x14ac:dyDescent="0.25">
      <c r="A4953" s="4">
        <v>43672.291923726851</v>
      </c>
      <c r="B4953">
        <v>1.7316111472056957E-4</v>
      </c>
      <c r="C4953" s="9">
        <f>$E$4*Table154[[#This Row],[Potenza media oraria consumata normalizzata]]</f>
        <v>53.731893897792737</v>
      </c>
    </row>
    <row r="4954" x14ac:dyDescent="0.25">
      <c r="A4954" s="4">
        <v>43672.333590451388</v>
      </c>
      <c r="B4954">
        <v>1.5018260806187972E-4</v>
      </c>
      <c r="C4954" s="9">
        <f>$E$4*Table154[[#This Row],[Potenza media oraria consumata normalizzata]]</f>
        <v>46.601663281601276</v>
      </c>
    </row>
    <row r="4955" x14ac:dyDescent="0.25">
      <c r="A4955" s="4">
        <v>43672.375257175925</v>
      </c>
      <c r="B4955">
        <v>1.2904197149200052E-4</v>
      </c>
      <c r="C4955" s="9">
        <f>$E$4*Table154[[#This Row],[Potenza media oraria consumata normalizzata]]</f>
        <v>40.041723753967759</v>
      </c>
    </row>
    <row r="4956" x14ac:dyDescent="0.25">
      <c r="A4956" s="4">
        <v>43672.416923900462</v>
      </c>
      <c r="B4956">
        <v>1.3056636399968663E-4</v>
      </c>
      <c r="C4956" s="9">
        <f>$E$4*Table154[[#This Row],[Potenza media oraria consumata normalizzata]]</f>
        <v>40.514742749102759</v>
      </c>
    </row>
    <row r="4957" x14ac:dyDescent="0.25">
      <c r="A4957" s="4">
        <v>43672.458590624999</v>
      </c>
      <c r="B4957">
        <v>1.383650446617267E-4</v>
      </c>
      <c r="C4957" s="9">
        <f>$E$4*Table154[[#This Row],[Potenza media oraria consumata normalizzata]]</f>
        <v>42.934673358533793</v>
      </c>
    </row>
    <row r="4958" x14ac:dyDescent="0.25">
      <c r="A4958" s="4">
        <v>43672.500257349537</v>
      </c>
      <c r="B4958">
        <v>1.9834542059164249E-4</v>
      </c>
      <c r="C4958" s="9">
        <f>$E$4*Table154[[#This Row],[Potenza media oraria consumata normalizzata]]</f>
        <v>61.546584009586667</v>
      </c>
    </row>
    <row r="4959" x14ac:dyDescent="0.25">
      <c r="A4959" s="4">
        <v>43672.541924074074</v>
      </c>
      <c r="B4959">
        <v>1.3150752680860458E-4</v>
      </c>
      <c r="C4959" s="9">
        <f>$E$4*Table154[[#This Row],[Potenza media oraria consumata normalizzata]]</f>
        <v>40.806785568709998</v>
      </c>
    </row>
    <row r="4960" x14ac:dyDescent="0.25">
      <c r="A4960" s="4">
        <v>43672.583590798611</v>
      </c>
      <c r="B4960">
        <v>1.3865255224861995E-4</v>
      </c>
      <c r="C4960" s="9">
        <f>$E$4*Table154[[#This Row],[Potenza media oraria consumata normalizzata]]</f>
        <v>43.023886962746772</v>
      </c>
    </row>
    <row r="4961" x14ac:dyDescent="0.25">
      <c r="A4961" s="4">
        <v>43672.625257523148</v>
      </c>
      <c r="B4961">
        <v>1.275840212077429E-4</v>
      </c>
      <c r="C4961" s="9">
        <f>$E$4*Table154[[#This Row],[Potenza media oraria consumata normalizzata]]</f>
        <v>39.589321780762617</v>
      </c>
    </row>
    <row r="4962" x14ac:dyDescent="0.25">
      <c r="A4962" s="4">
        <v>43672.666924247686</v>
      </c>
      <c r="B4962">
        <v>1.5046559142449666E-4</v>
      </c>
      <c r="C4962" s="9">
        <f>$E$4*Table154[[#This Row],[Potenza media oraria consumata normalizzata]]</f>
        <v>46.689473019021314</v>
      </c>
    </row>
    <row r="4963" x14ac:dyDescent="0.25">
      <c r="A4963" s="4">
        <v>43672.708590972223</v>
      </c>
      <c r="B4963">
        <v>1.0899268216198184E-4</v>
      </c>
      <c r="C4963" s="9">
        <f>$E$4*Table154[[#This Row],[Potenza media oraria consumata normalizzata]]</f>
        <v>33.820429274862967</v>
      </c>
    </row>
    <row r="4964" x14ac:dyDescent="0.25">
      <c r="A4964" s="4">
        <v>43672.75025769676</v>
      </c>
      <c r="B4964">
        <v>2.2225892433229663E-4</v>
      </c>
      <c r="C4964" s="9">
        <f>$E$4*Table154[[#This Row],[Potenza media oraria consumata normalizzata]]</f>
        <v>68.966944220311646</v>
      </c>
    </row>
    <row r="4965" x14ac:dyDescent="0.25">
      <c r="A4965" s="4">
        <v>43672.791924421297</v>
      </c>
      <c r="B4965">
        <v>1.9896421786163299E-4</v>
      </c>
      <c r="C4965" s="9">
        <f>$E$4*Table154[[#This Row],[Potenza media oraria consumata normalizzata]]</f>
        <v>61.73859680246472</v>
      </c>
    </row>
    <row r="4966" x14ac:dyDescent="0.25">
      <c r="A4966" s="4">
        <v>43672.833591145834</v>
      </c>
      <c r="B4966">
        <v>2.3457583345918478E-4</v>
      </c>
      <c r="C4966" s="9">
        <f>$E$4*Table154[[#This Row],[Potenza media oraria consumata normalizzata]]</f>
        <v>72.788881122385035</v>
      </c>
    </row>
    <row r="4967" x14ac:dyDescent="0.25">
      <c r="A4967" s="4">
        <v>43672.875257870372</v>
      </c>
      <c r="B4967">
        <v>1.5499217160632001E-4</v>
      </c>
      <c r="C4967" s="9">
        <f>$E$4*Table154[[#This Row],[Potenza media oraria consumata normalizzata]]</f>
        <v>48.094070849441103</v>
      </c>
    </row>
    <row r="4968" x14ac:dyDescent="0.25">
      <c r="A4968" s="4">
        <v>43672.916924594909</v>
      </c>
      <c r="B4968">
        <v>1.3308017531459768E-4</v>
      </c>
      <c r="C4968" s="9">
        <f>$E$4*Table154[[#This Row],[Potenza media oraria consumata normalizzata]]</f>
        <v>41.294778400119661</v>
      </c>
    </row>
    <row r="4969" x14ac:dyDescent="0.25">
      <c r="A4969" s="4">
        <v>43672.958591319446</v>
      </c>
      <c r="B4969">
        <v>1.1748071496566184E-4</v>
      </c>
      <c r="C4969" s="9">
        <f>$E$4*Table154[[#This Row],[Potenza media oraria consumata normalizzata]]</f>
        <v>36.454265853844866</v>
      </c>
    </row>
    <row r="4970" x14ac:dyDescent="0.25">
      <c r="A4970" s="4">
        <v>43673.000258043983</v>
      </c>
      <c r="B4970">
        <v>1.2043895812759498E-4</v>
      </c>
      <c r="C4970" s="9">
        <f>$E$4*Table154[[#This Row],[Potenza media oraria consumata normalizzata]]</f>
        <v>37.372208706992723</v>
      </c>
    </row>
    <row r="4971" x14ac:dyDescent="0.25">
      <c r="A4971" s="4">
        <v>43673.04192476852</v>
      </c>
      <c r="B4971">
        <v>1.1959879299324511E-4</v>
      </c>
      <c r="C4971" s="9">
        <f>$E$4*Table154[[#This Row],[Potenza media oraria consumata normalizzata]]</f>
        <v>37.111505465803958</v>
      </c>
    </row>
    <row r="4972" x14ac:dyDescent="0.25">
      <c r="A4972" s="4">
        <v>43673.083591493058</v>
      </c>
      <c r="B4972">
        <v>1.1631420580444103E-4</v>
      </c>
      <c r="C4972" s="9">
        <f>$E$4*Table154[[#This Row],[Potenza media oraria consumata normalizzata]]</f>
        <v>36.092298061118051</v>
      </c>
    </row>
    <row r="4973" x14ac:dyDescent="0.25">
      <c r="A4973" s="4">
        <v>43673.125258217595</v>
      </c>
      <c r="B4973">
        <v>1.0946228065434256E-4</v>
      </c>
      <c r="C4973" s="9">
        <f>$E$4*Table154[[#This Row],[Potenza media oraria consumata normalizzata]]</f>
        <v>33.966145687042498</v>
      </c>
    </row>
    <row r="4974" x14ac:dyDescent="0.25">
      <c r="A4974" s="4">
        <v>43673.166924942132</v>
      </c>
      <c r="B4974">
        <v>1.384034917421019E-4</v>
      </c>
      <c r="C4974" s="9">
        <f>$E$4*Table154[[#This Row],[Potenza media oraria consumata normalizzata]]</f>
        <v>42.946603487574215</v>
      </c>
    </row>
    <row r="4975" x14ac:dyDescent="0.25">
      <c r="A4975" s="4">
        <v>43673.208591666669</v>
      </c>
      <c r="B4975">
        <v>1.1613059814938683E-4</v>
      </c>
      <c r="C4975" s="9">
        <f>$E$4*Table154[[#This Row],[Potenza media oraria consumata normalizzata]]</f>
        <v>36.035324605754738</v>
      </c>
    </row>
    <row r="4976" x14ac:dyDescent="0.25">
      <c r="A4976" s="4">
        <v>43673.250258391206</v>
      </c>
      <c r="B4976">
        <v>1.3567222656893878E-4</v>
      </c>
      <c r="C4976" s="9">
        <f>$E$4*Table154[[#This Row],[Potenza media oraria consumata normalizzata]]</f>
        <v>42.099091904341705</v>
      </c>
    </row>
    <row r="4977" x14ac:dyDescent="0.25">
      <c r="A4977" s="4">
        <v>43673.291925115744</v>
      </c>
      <c r="B4977">
        <v>1.5243964228829195E-4</v>
      </c>
      <c r="C4977" s="9">
        <f>$E$4*Table154[[#This Row],[Potenza media oraria consumata normalizzata]]</f>
        <v>47.302021002056989</v>
      </c>
    </row>
    <row r="4978" x14ac:dyDescent="0.25">
      <c r="A4978" s="4">
        <v>43673.333591840281</v>
      </c>
      <c r="B4978">
        <v>1.475536576960008E-4</v>
      </c>
      <c r="C4978" s="9">
        <f>$E$4*Table154[[#This Row],[Potenza media oraria consumata normalizzata]]</f>
        <v>45.785899983069051</v>
      </c>
    </row>
    <row r="4979" x14ac:dyDescent="0.25">
      <c r="A4979" s="4">
        <v>43673.375258564818</v>
      </c>
      <c r="B4979">
        <v>1.8399609517687714E-4</v>
      </c>
      <c r="C4979" s="9">
        <f>$E$4*Table154[[#This Row],[Potenza media oraria consumata normalizzata]]</f>
        <v>57.093988333384978</v>
      </c>
    </row>
    <row r="4980" x14ac:dyDescent="0.25">
      <c r="A4980" s="4">
        <v>43673.416925289355</v>
      </c>
      <c r="B4980">
        <v>1.666239677494315E-4</v>
      </c>
      <c r="C4980" s="9">
        <f>$E$4*Table154[[#This Row],[Potenza media oraria consumata normalizzata]]</f>
        <v>51.703417192648594</v>
      </c>
    </row>
    <row r="4981" x14ac:dyDescent="0.25">
      <c r="A4981" s="4">
        <v>43673.458592013892</v>
      </c>
      <c r="B4981">
        <v>1.6297864207010028E-4</v>
      </c>
      <c r="C4981" s="9">
        <f>$E$4*Table154[[#This Row],[Potenza media oraria consumata normalizzata]]</f>
        <v>50.572272634352117</v>
      </c>
    </row>
    <row r="4982" x14ac:dyDescent="0.25">
      <c r="A4982" s="4">
        <v>43673.500258738422</v>
      </c>
      <c r="B4982">
        <v>2.0712753326576248E-4</v>
      </c>
      <c r="C4982" s="9">
        <f>$E$4*Table154[[#This Row],[Potenza media oraria consumata normalizzata]]</f>
        <v>64.271673572366097</v>
      </c>
    </row>
    <row r="4983" x14ac:dyDescent="0.25">
      <c r="A4983" s="4">
        <v>43673.54192546296</v>
      </c>
      <c r="B4983">
        <v>1.4761142398416429E-4</v>
      </c>
      <c r="C4983" s="9">
        <f>$E$4*Table154[[#This Row],[Potenza media oraria consumata normalizzata]]</f>
        <v>45.803824862286177</v>
      </c>
    </row>
    <row r="4984" x14ac:dyDescent="0.25">
      <c r="A4984" s="4">
        <v>43673.583592187497</v>
      </c>
      <c r="B4984">
        <v>1.7352035847647263E-4</v>
      </c>
      <c r="C4984" s="9">
        <f>$E$4*Table154[[#This Row],[Potenza media oraria consumata normalizzata]]</f>
        <v>53.84336723524946</v>
      </c>
    </row>
    <row r="4985" x14ac:dyDescent="0.25">
      <c r="A4985" s="4">
        <v>43673.625258912034</v>
      </c>
      <c r="B4985">
        <v>1.4603942450833115E-4</v>
      </c>
      <c r="C4985" s="9">
        <f>$E$4*Table154[[#This Row],[Potenza media oraria consumata normalizzata]]</f>
        <v>45.316033424935156</v>
      </c>
    </row>
    <row r="4986" x14ac:dyDescent="0.25">
      <c r="A4986" s="4">
        <v>43673.666925636571</v>
      </c>
      <c r="B4986">
        <v>1.5497343884918842E-4</v>
      </c>
      <c r="C4986" s="9">
        <f>$E$4*Table154[[#This Row],[Potenza media oraria consumata normalizzata]]</f>
        <v>48.088258074903166</v>
      </c>
    </row>
    <row r="4987" x14ac:dyDescent="0.25">
      <c r="A4987" s="4">
        <v>43673.708592361108</v>
      </c>
      <c r="B4987">
        <v>2.1405172043562046E-4</v>
      </c>
      <c r="C4987" s="9">
        <f>$E$4*Table154[[#This Row],[Potenza media oraria consumata normalizzata]]</f>
        <v>66.420248851173028</v>
      </c>
    </row>
    <row r="4988" x14ac:dyDescent="0.25">
      <c r="A4988" s="4">
        <v>43673.750259085646</v>
      </c>
      <c r="B4988">
        <v>2.3097066447862506E-4</v>
      </c>
      <c r="C4988" s="9">
        <f>$E$4*Table154[[#This Row],[Potenza media oraria consumata normalizzata]]</f>
        <v>71.670197187717349</v>
      </c>
    </row>
    <row r="4989" x14ac:dyDescent="0.25">
      <c r="A4989" s="4">
        <v>43673.791925810183</v>
      </c>
      <c r="B4989">
        <v>2.5577186694918916E-4</v>
      </c>
      <c r="C4989" s="9">
        <f>$E$4*Table154[[#This Row],[Potenza media oraria consumata normalizzata]]</f>
        <v>79.366010314333394</v>
      </c>
    </row>
    <row r="4990" x14ac:dyDescent="0.25">
      <c r="A4990" s="4">
        <v>43673.83359253472</v>
      </c>
      <c r="B4990">
        <v>1.7764889989835384E-4</v>
      </c>
      <c r="C4990" s="9">
        <f>$E$4*Table154[[#This Row],[Potenza media oraria consumata normalizzata]]</f>
        <v>55.124453638459194</v>
      </c>
    </row>
    <row r="4991" x14ac:dyDescent="0.25">
      <c r="A4991" s="4">
        <v>43673.875259259257</v>
      </c>
      <c r="B4991">
        <v>2.3466325910363387E-4</v>
      </c>
      <c r="C4991" s="9">
        <f>$E$4*Table154[[#This Row],[Potenza media oraria consumata normalizzata]]</f>
        <v>72.816009299857583</v>
      </c>
    </row>
    <row r="4992" x14ac:dyDescent="0.25">
      <c r="A4992" s="4">
        <v>43673.916925983794</v>
      </c>
      <c r="B4992">
        <v>1.8129733097717914E-4</v>
      </c>
      <c r="C4992" s="9">
        <f>$E$4*Table154[[#This Row],[Potenza media oraria consumata normalizzata]]</f>
        <v>56.256561802218691</v>
      </c>
    </row>
    <row r="4993" x14ac:dyDescent="0.25">
      <c r="A4993" s="4">
        <v>43673.958592708332</v>
      </c>
      <c r="B4993">
        <v>1.3618232348944358E-4</v>
      </c>
      <c r="C4993" s="9">
        <f>$E$4*Table154[[#This Row],[Potenza media oraria consumata normalizzata]]</f>
        <v>42.257374978774344</v>
      </c>
    </row>
    <row r="4994" x14ac:dyDescent="0.25">
      <c r="A4994" s="4">
        <v>43674.000259432869</v>
      </c>
      <c r="B4994">
        <v>9.2548456770278565E-5</v>
      </c>
      <c r="C4994" s="9">
        <f>$E$4*Table154[[#This Row],[Potenza media oraria consumata normalizzata]]</f>
        <v>28.717786135817438</v>
      </c>
    </row>
    <row r="4995" x14ac:dyDescent="0.25">
      <c r="A4995" s="4">
        <v>43674.041926157406</v>
      </c>
      <c r="B4995">
        <v>1.1902005434319056E-4</v>
      </c>
      <c r="C4995" s="9">
        <f>$E$4*Table154[[#This Row],[Potenza media oraria consumata normalizzata]]</f>
        <v>36.931922862692034</v>
      </c>
    </row>
    <row r="4996" x14ac:dyDescent="0.25">
      <c r="A4996" s="4">
        <v>43674.083592881943</v>
      </c>
      <c r="B4996">
        <v>1.0918475649610039E-4</v>
      </c>
      <c r="C4996" s="9">
        <f>$E$4*Table154[[#This Row],[Potenza media oraria consumata normalizzata]]</f>
        <v>33.880029940739952</v>
      </c>
    </row>
    <row r="4997" x14ac:dyDescent="0.25">
      <c r="A4997" s="4">
        <v>43674.125259606481</v>
      </c>
      <c r="B4997">
        <v>1.1334619440083169E-4</v>
      </c>
      <c r="C4997" s="9">
        <f>$E$4*Table154[[#This Row],[Potenza media oraria consumata normalizzata]]</f>
        <v>35.171324122578071</v>
      </c>
    </row>
    <row r="4998" x14ac:dyDescent="0.25">
      <c r="A4998" s="4">
        <v>43674.166926331018</v>
      </c>
      <c r="B4998">
        <v>1.3499534017630279E-4</v>
      </c>
      <c r="C4998" s="9">
        <f>$E$4*Table154[[#This Row],[Potenza media oraria consumata normalizzata]]</f>
        <v>41.889054056706755</v>
      </c>
    </row>
    <row r="4999" x14ac:dyDescent="0.25">
      <c r="A4999" s="4">
        <v>43674.208593055555</v>
      </c>
      <c r="B4999">
        <v>1.6128976956583205E-4</v>
      </c>
      <c r="C4999" s="9">
        <f>$E$4*Table154[[#This Row],[Potenza media oraria consumata normalizzata]]</f>
        <v>50.048215496277685</v>
      </c>
    </row>
    <row r="5000" x14ac:dyDescent="0.25">
      <c r="A5000" s="4">
        <v>43674.250259780092</v>
      </c>
      <c r="B5000">
        <v>1.6847424537392672E-4</v>
      </c>
      <c r="C5000" s="9">
        <f>$E$4*Table154[[#This Row],[Potenza media oraria consumata normalizzata]]</f>
        <v>52.277558339529463</v>
      </c>
    </row>
    <row r="5001" x14ac:dyDescent="0.25">
      <c r="A5001" s="4">
        <v>43674.291926504629</v>
      </c>
      <c r="B5001">
        <v>1.5038535384583607E-4</v>
      </c>
      <c r="C5001" s="9">
        <f>$E$4*Table154[[#This Row],[Potenza media oraria consumata normalizzata]]</f>
        <v>46.664575298362934</v>
      </c>
    </row>
    <row r="5002" x14ac:dyDescent="0.25">
      <c r="A5002" s="4">
        <v>43674.333593229167</v>
      </c>
      <c r="B5002">
        <v>1.4013611862533456E-4</v>
      </c>
      <c r="C5002" s="9">
        <f>$E$4*Table154[[#This Row],[Potenza media oraria consumata normalizzata]]</f>
        <v>43.484237609441315</v>
      </c>
    </row>
    <row r="5003" x14ac:dyDescent="0.25">
      <c r="A5003" s="4">
        <v>43674.375259953704</v>
      </c>
      <c r="B5003">
        <v>1.1849353198057765E-4</v>
      </c>
      <c r="C5003" s="9">
        <f>$E$4*Table154[[#This Row],[Potenza media oraria consumata normalizzata]]</f>
        <v>36.768542973573247</v>
      </c>
    </row>
    <row r="5004" x14ac:dyDescent="0.25">
      <c r="A5004" s="4">
        <v>43674.416926678241</v>
      </c>
      <c r="B5004">
        <v>1.6243942709462001E-4</v>
      </c>
      <c r="C5004" s="9">
        <f>$E$4*Table154[[#This Row],[Potenza media oraria consumata normalizzata]]</f>
        <v>50.404954227460593</v>
      </c>
    </row>
    <row r="5005" x14ac:dyDescent="0.25">
      <c r="A5005" s="4">
        <v>43674.458593402778</v>
      </c>
      <c r="B5005">
        <v>1.7155635040896E-4</v>
      </c>
      <c r="C5005" s="9">
        <f>$E$4*Table154[[#This Row],[Potenza media oraria consumata normalizzata]]</f>
        <v>53.233935531900286</v>
      </c>
    </row>
    <row r="5006" x14ac:dyDescent="0.25">
      <c r="A5006" s="4">
        <v>43674.500260127315</v>
      </c>
      <c r="B5006">
        <v>1.5690674999731971E-4</v>
      </c>
      <c r="C5006" s="9">
        <f>$E$4*Table154[[#This Row],[Potenza media oraria consumata normalizzata]]</f>
        <v>48.688164524168307</v>
      </c>
    </row>
    <row r="5007" x14ac:dyDescent="0.25">
      <c r="A5007" s="4">
        <v>43674.541926851853</v>
      </c>
      <c r="B5007">
        <v>1.1545156662008164E-4</v>
      </c>
      <c r="C5007" s="9">
        <f>$E$4*Table154[[#This Row],[Potenza media oraria consumata normalizzata]]</f>
        <v>35.824621122211333</v>
      </c>
    </row>
    <row r="5008" x14ac:dyDescent="0.25">
      <c r="A5008" s="4">
        <v>43674.58359357639</v>
      </c>
      <c r="B5008">
        <v>1.5094929610852184E-4</v>
      </c>
      <c r="C5008" s="9">
        <f>$E$4*Table154[[#This Row],[Potenza media oraria consumata normalizzata]]</f>
        <v>46.839566582474326</v>
      </c>
    </row>
    <row r="5009" x14ac:dyDescent="0.25">
      <c r="A5009" s="4">
        <v>43674.625260300927</v>
      </c>
      <c r="B5009">
        <v>1.4267927913947837E-4</v>
      </c>
      <c r="C5009" s="9">
        <f>$E$4*Table154[[#This Row],[Potenza media oraria consumata normalizzata]]</f>
        <v>44.273380316980138</v>
      </c>
    </row>
    <row r="5010" x14ac:dyDescent="0.25">
      <c r="A5010" s="4">
        <v>43674.666927025464</v>
      </c>
      <c r="B5010">
        <v>1.2755287684094516E-4</v>
      </c>
      <c r="C5010" s="9">
        <f>$E$4*Table154[[#This Row],[Potenza media oraria consumata normalizzata]]</f>
        <v>39.579657683745282</v>
      </c>
    </row>
    <row r="5011" x14ac:dyDescent="0.25">
      <c r="A5011" s="4">
        <v>43674.708593750001</v>
      </c>
      <c r="B5011">
        <v>1.7101381947715424E-4</v>
      </c>
      <c r="C5011" s="9">
        <f>$E$4*Table154[[#This Row],[Potenza media oraria consumata normalizzata]]</f>
        <v>53.065588183760958</v>
      </c>
    </row>
    <row r="5012" x14ac:dyDescent="0.25">
      <c r="A5012" s="4">
        <v>43674.750260474539</v>
      </c>
      <c r="B5012">
        <v>2.797641016576195E-4</v>
      </c>
      <c r="C5012" s="9">
        <f>$E$4*Table154[[#This Row],[Potenza media oraria consumata normalizzata]]</f>
        <v>86.810800744359327</v>
      </c>
    </row>
    <row r="5013" x14ac:dyDescent="0.25">
      <c r="A5013" s="4">
        <v>43674.791927199076</v>
      </c>
      <c r="B5013">
        <v>2.3365451502121751E-4</v>
      </c>
      <c r="C5013" s="9">
        <f>$E$4*Table154[[#This Row],[Potenza media oraria consumata normalizzata]]</f>
        <v>72.502996011083795</v>
      </c>
    </row>
    <row r="5014" x14ac:dyDescent="0.25">
      <c r="A5014" s="4">
        <v>43674.833593923613</v>
      </c>
      <c r="B5014">
        <v>1.8908955256803606E-4</v>
      </c>
      <c r="C5014" s="9">
        <f>$E$4*Table154[[#This Row],[Potenza media oraria consumata normalizzata]]</f>
        <v>58.674488161861589</v>
      </c>
    </row>
    <row r="5015" x14ac:dyDescent="0.25">
      <c r="A5015" s="4">
        <v>43674.87526064815</v>
      </c>
      <c r="B5015">
        <v>1.5592322900995057E-4</v>
      </c>
      <c r="C5015" s="9">
        <f>$E$4*Table154[[#This Row],[Potenza media oraria consumata normalizzata]]</f>
        <v>48.382977961787667</v>
      </c>
    </row>
    <row r="5016" x14ac:dyDescent="0.25">
      <c r="A5016" s="4">
        <v>43674.916927372687</v>
      </c>
      <c r="B5016">
        <v>1.1597528130316165E-4</v>
      </c>
      <c r="C5016" s="9">
        <f>$E$4*Table154[[#This Row],[Potenza media oraria consumata normalizzata]]</f>
        <v>35.987129788371057</v>
      </c>
    </row>
    <row r="5017" x14ac:dyDescent="0.25">
      <c r="A5017" s="4">
        <v>43674.958594097225</v>
      </c>
      <c r="B5017">
        <v>1.0769285756521487E-4</v>
      </c>
      <c r="C5017" s="9">
        <f>$E$4*Table154[[#This Row],[Potenza media oraria consumata normalizzata]]</f>
        <v>33.417093702486177</v>
      </c>
    </row>
    <row r="5018" x14ac:dyDescent="0.25">
      <c r="A5018" s="4">
        <v>43675.000260821762</v>
      </c>
      <c r="B5018">
        <v>1.1737479133438393E-4</v>
      </c>
      <c r="C5018" s="9">
        <f>$E$4*Table154[[#This Row],[Potenza media oraria consumata normalizzata]]</f>
        <v>36.421397751059331</v>
      </c>
    </row>
    <row r="5019" x14ac:dyDescent="0.25">
      <c r="A5019" s="4">
        <v>43675.041927546299</v>
      </c>
      <c r="B5019">
        <v>1.1867052402531335E-4</v>
      </c>
      <c r="C5019" s="9">
        <f>$E$4*Table154[[#This Row],[Potenza media oraria consumata normalizzata]]</f>
        <v>36.823463605054734</v>
      </c>
    </row>
    <row r="5020" x14ac:dyDescent="0.25">
      <c r="A5020" s="4">
        <v>43675.083594270836</v>
      </c>
      <c r="B5020">
        <v>1.0359443128789882E-4</v>
      </c>
      <c r="C5020" s="9">
        <f>$E$4*Table154[[#This Row],[Potenza media oraria consumata normalizzata]]</f>
        <v>32.145352028635003</v>
      </c>
    </row>
    <row r="5021" x14ac:dyDescent="0.25">
      <c r="A5021" s="4">
        <v>43675.125260995374</v>
      </c>
      <c r="B5021">
        <v>9.5149486332894793E-5</v>
      </c>
      <c r="C5021" s="9">
        <f>$E$4*Table154[[#This Row],[Potenza media oraria consumata normalizzata]]</f>
        <v>29.524885609097254</v>
      </c>
    </row>
    <row r="5022" x14ac:dyDescent="0.25">
      <c r="A5022" s="4">
        <v>43675.166927719911</v>
      </c>
      <c r="B5022">
        <v>1.2003843886203016E-4</v>
      </c>
      <c r="C5022" s="9">
        <f>$E$4*Table154[[#This Row],[Potenza media oraria consumata normalizzata]]</f>
        <v>37.24792757888796</v>
      </c>
    </row>
    <row r="5023" x14ac:dyDescent="0.25">
      <c r="A5023" s="4">
        <v>43675.208594444448</v>
      </c>
      <c r="B5023">
        <v>1.2971660769475911E-4</v>
      </c>
      <c r="C5023" s="9">
        <f>$E$4*Table154[[#This Row],[Potenza media oraria consumata normalizzata]]</f>
        <v>40.251063367683756</v>
      </c>
    </row>
    <row r="5024" x14ac:dyDescent="0.25">
      <c r="A5024" s="4">
        <v>43675.250261168978</v>
      </c>
      <c r="B5024">
        <v>1.5888791058349074E-4</v>
      </c>
      <c r="C5024" s="9">
        <f>$E$4*Table154[[#This Row],[Potenza media oraria consumata normalizzata]]</f>
        <v>49.30291865405718</v>
      </c>
    </row>
    <row r="5025" x14ac:dyDescent="0.25">
      <c r="A5025" s="4">
        <v>43675.291927893515</v>
      </c>
      <c r="B5025">
        <v>1.5193064924570908E-4</v>
      </c>
      <c r="C5025" s="9">
        <f>$E$4*Table154[[#This Row],[Potenza media oraria consumata normalizzata]]</f>
        <v>47.144080460943528</v>
      </c>
    </row>
    <row r="5026" x14ac:dyDescent="0.25">
      <c r="A5026" s="4">
        <v>43675.333594618052</v>
      </c>
      <c r="B5026">
        <v>1.5469242355504174E-4</v>
      </c>
      <c r="C5026" s="9">
        <f>$E$4*Table154[[#This Row],[Potenza media oraria consumata normalizzata]]</f>
        <v>48.001059029129451</v>
      </c>
    </row>
    <row r="5027" x14ac:dyDescent="0.25">
      <c r="A5027" s="4">
        <v>43675.37526134259</v>
      </c>
      <c r="B5027">
        <v>1.5502131702031514E-4</v>
      </c>
      <c r="C5027" s="9">
        <f>$E$4*Table154[[#This Row],[Potenza media oraria consumata normalizzata]]</f>
        <v>48.103114671403787</v>
      </c>
    </row>
    <row r="5028" x14ac:dyDescent="0.25">
      <c r="A5028" s="4">
        <v>43675.416928067127</v>
      </c>
      <c r="B5028">
        <v>1.4610539600887326E-4</v>
      </c>
      <c r="C5028" s="9">
        <f>$E$4*Table154[[#This Row],[Potenza media oraria consumata normalizzata]]</f>
        <v>45.336504381553375</v>
      </c>
    </row>
    <row r="5029" x14ac:dyDescent="0.25">
      <c r="A5029" s="4">
        <v>43675.458594791664</v>
      </c>
      <c r="B5029">
        <v>1.4956970816932974E-4</v>
      </c>
      <c r="C5029" s="9">
        <f>$E$4*Table154[[#This Row],[Potenza media oraria consumata normalizzata]]</f>
        <v>46.411480444943017</v>
      </c>
    </row>
    <row r="5030" x14ac:dyDescent="0.25">
      <c r="A5030" s="4">
        <v>43675.500261516201</v>
      </c>
      <c r="B5030">
        <v>1.4739865826159451E-4</v>
      </c>
      <c r="C5030" s="9">
        <f>$E$4*Table154[[#This Row],[Potenza media oraria consumata normalizzata]]</f>
        <v>45.73780365857278</v>
      </c>
    </row>
    <row r="5031" x14ac:dyDescent="0.25">
      <c r="A5031" s="4">
        <v>43675.541928240738</v>
      </c>
      <c r="B5031">
        <v>1.5634658762251225E-4</v>
      </c>
      <c r="C5031" s="9">
        <f>$E$4*Table154[[#This Row],[Potenza media oraria consumata normalizzata]]</f>
        <v>48.514346139265548</v>
      </c>
    </row>
    <row r="5032" x14ac:dyDescent="0.25">
      <c r="A5032" s="4">
        <v>43675.583594965276</v>
      </c>
      <c r="B5032">
        <v>1.272624971980672E-4</v>
      </c>
      <c r="C5032" s="9">
        <f>$E$4*Table154[[#This Row],[Potenza media oraria consumata normalizzata]]</f>
        <v>39.489552880560254</v>
      </c>
    </row>
    <row r="5033" x14ac:dyDescent="0.25">
      <c r="A5033" s="4">
        <v>43675.625261689813</v>
      </c>
      <c r="B5033">
        <v>1.5644405080854381E-4</v>
      </c>
      <c r="C5033" s="9">
        <f>$E$4*Table154[[#This Row],[Potenza media oraria consumata normalizzata]]</f>
        <v>48.544588965891144</v>
      </c>
    </row>
    <row r="5034" x14ac:dyDescent="0.25">
      <c r="A5034" s="4">
        <v>43675.66692841435</v>
      </c>
      <c r="B5034">
        <v>1.5636398443672232E-4</v>
      </c>
      <c r="C5034" s="9">
        <f>$E$4*Table154[[#This Row],[Potenza media oraria consumata normalizzata]]</f>
        <v>48.519744370714939</v>
      </c>
    </row>
    <row r="5035" x14ac:dyDescent="0.25">
      <c r="A5035" s="4">
        <v>43675.708595138887</v>
      </c>
      <c r="B5035">
        <v>2.0501061231282194E-4</v>
      </c>
      <c r="C5035" s="9">
        <f>$E$4*Table154[[#This Row],[Potenza media oraria consumata normalizzata]]</f>
        <v>63.614793000668648</v>
      </c>
    </row>
    <row r="5036" x14ac:dyDescent="0.25">
      <c r="A5036" s="4">
        <v>43675.750261863424</v>
      </c>
      <c r="B5036">
        <v>2.5076030635606047E-4</v>
      </c>
      <c r="C5036" s="9">
        <f>$E$4*Table154[[#This Row],[Potenza media oraria consumata normalizzata]]</f>
        <v>77.810923062285568</v>
      </c>
    </row>
    <row r="5037" x14ac:dyDescent="0.25">
      <c r="A5037" s="4">
        <v>43675.791928587962</v>
      </c>
      <c r="B5037">
        <v>2.3531026189217916E-4</v>
      </c>
      <c r="C5037" s="9">
        <f>$E$4*Table154[[#This Row],[Potenza media oraria consumata normalizzata]]</f>
        <v>73.016774265143198</v>
      </c>
    </row>
    <row r="5038" x14ac:dyDescent="0.25">
      <c r="A5038" s="4">
        <v>43675.833595312499</v>
      </c>
      <c r="B5038">
        <v>2.0038959013275422E-4</v>
      </c>
      <c r="C5038" s="9">
        <f>$E$4*Table154[[#This Row],[Potenza media oraria consumata normalizzata]]</f>
        <v>62.180889818193634</v>
      </c>
    </row>
    <row r="5039" x14ac:dyDescent="0.25">
      <c r="A5039" s="4">
        <v>43675.875262037036</v>
      </c>
      <c r="B5039">
        <v>1.9251777098546637E-4</v>
      </c>
      <c r="C5039" s="9">
        <f>$E$4*Table154[[#This Row],[Potenza media oraria consumata normalizzata]]</f>
        <v>59.738264336790216</v>
      </c>
    </row>
    <row r="5040" x14ac:dyDescent="0.25">
      <c r="A5040" s="4">
        <v>43675.916928761573</v>
      </c>
      <c r="B5040">
        <v>1.2840486496016104E-4</v>
      </c>
      <c r="C5040" s="9">
        <f>$E$4*Table154[[#This Row],[Potenza media oraria consumata normalizzata]]</f>
        <v>39.844029597137975</v>
      </c>
    </row>
    <row r="5041" x14ac:dyDescent="0.25">
      <c r="A5041" s="4">
        <v>43675.95859548611</v>
      </c>
      <c r="B5041">
        <v>1.1418306685224065E-4</v>
      </c>
      <c r="C5041" s="9">
        <f>$E$4*Table154[[#This Row],[Potenza media oraria consumata normalizzata]]</f>
        <v>35.431005644250277</v>
      </c>
    </row>
    <row r="5042" x14ac:dyDescent="0.25">
      <c r="A5042" s="4">
        <v>43676.000262210648</v>
      </c>
      <c r="B5042">
        <v>9.728523591155429E-5</v>
      </c>
      <c r="C5042" s="9">
        <f>$E$4*Table154[[#This Row],[Potenza media oraria consumata normalizzata]]</f>
        <v>30.187608703355295</v>
      </c>
    </row>
    <row r="5043" x14ac:dyDescent="0.25">
      <c r="A5043" s="4">
        <v>43676.041928935185</v>
      </c>
      <c r="B5043">
        <v>1.1590693839595945E-4</v>
      </c>
      <c r="C5043" s="9">
        <f>$E$4*Table154[[#This Row],[Potenza media oraria consumata normalizzata]]</f>
        <v>35.965922984266214</v>
      </c>
    </row>
    <row r="5044" x14ac:dyDescent="0.25">
      <c r="A5044" s="4">
        <v>43676.083595659722</v>
      </c>
      <c r="B5044">
        <v>1.0207398401101656E-4</v>
      </c>
      <c r="C5044" s="9">
        <f>$E$4*Table154[[#This Row],[Potenza media oraria consumata normalizzata]]</f>
        <v>31.673557238618439</v>
      </c>
    </row>
    <row r="5045" x14ac:dyDescent="0.25">
      <c r="A5045" s="4">
        <v>43676.125262384259</v>
      </c>
      <c r="B5045">
        <v>1.0342493330777472E-4</v>
      </c>
      <c r="C5045" s="9">
        <f>$E$4*Table154[[#This Row],[Potenza media oraria consumata normalizzata]]</f>
        <v>32.092756805402495</v>
      </c>
    </row>
    <row r="5046" x14ac:dyDescent="0.25">
      <c r="A5046" s="4">
        <v>43676.166929108796</v>
      </c>
      <c r="B5046">
        <v>1.1550098883351709E-4</v>
      </c>
      <c r="C5046" s="9">
        <f>$E$4*Table154[[#This Row],[Potenza media oraria consumata normalizzata]]</f>
        <v>35.839956835040354</v>
      </c>
    </row>
    <row r="5047" x14ac:dyDescent="0.25">
      <c r="A5047" s="4">
        <v>43676.208595833334</v>
      </c>
      <c r="B5047">
        <v>1.6490625621074089E-4</v>
      </c>
      <c r="C5047" s="9">
        <f>$E$4*Table154[[#This Row],[Potenza media oraria consumata normalizzata]]</f>
        <v>51.170411302192896</v>
      </c>
    </row>
    <row r="5048" x14ac:dyDescent="0.25">
      <c r="A5048" s="4">
        <v>43676.250262557871</v>
      </c>
      <c r="B5048">
        <v>1.5291514988404972E-4</v>
      </c>
      <c r="C5048" s="9">
        <f>$E$4*Table154[[#This Row],[Potenza media oraria consumata normalizzata]]</f>
        <v>47.44957100902063</v>
      </c>
    </row>
    <row r="5049" x14ac:dyDescent="0.25">
      <c r="A5049" s="4">
        <v>43676.291929282408</v>
      </c>
      <c r="B5049">
        <v>1.6566983675082912E-4</v>
      </c>
      <c r="C5049" s="9">
        <f>$E$4*Table154[[#This Row],[Potenza media oraria consumata normalizzata]]</f>
        <v>51.407350343782277</v>
      </c>
    </row>
    <row r="5050" x14ac:dyDescent="0.25">
      <c r="A5050" s="4">
        <v>43676.333596006945</v>
      </c>
      <c r="B5050">
        <v>1.3381324952463833E-4</v>
      </c>
      <c r="C5050" s="9">
        <f>$E$4*Table154[[#This Row],[Potenza media oraria consumata normalizzata]]</f>
        <v>41.522251327495269</v>
      </c>
    </row>
    <row r="5051" x14ac:dyDescent="0.25">
      <c r="A5051" s="4">
        <v>43676.375262731483</v>
      </c>
      <c r="B5051">
        <v>1.4120769734183981E-4</v>
      </c>
      <c r="C5051" s="9">
        <f>$E$4*Table154[[#This Row],[Potenza media oraria consumata normalizzata]]</f>
        <v>43.816748485172894</v>
      </c>
    </row>
    <row r="5052" x14ac:dyDescent="0.25">
      <c r="A5052" s="4">
        <v>43676.41692945602</v>
      </c>
      <c r="B5052">
        <v>1.2545619649163774E-4</v>
      </c>
      <c r="C5052" s="9">
        <f>$E$4*Table154[[#This Row],[Potenza media oraria consumata normalizzata]]</f>
        <v>38.92905777135519</v>
      </c>
    </row>
    <row r="5053" x14ac:dyDescent="0.25">
      <c r="A5053" s="4">
        <v>43676.458596180557</v>
      </c>
      <c r="B5053">
        <v>1.2582649091456402E-4</v>
      </c>
      <c r="C5053" s="9">
        <f>$E$4*Table154[[#This Row],[Potenza media oraria consumata normalizzata]]</f>
        <v>39.043960130789216</v>
      </c>
    </row>
    <row r="5054" x14ac:dyDescent="0.25">
      <c r="A5054" s="4">
        <v>43676.500262905094</v>
      </c>
      <c r="B5054">
        <v>1.8773991740484111E-4</v>
      </c>
      <c r="C5054" s="9">
        <f>$E$4*Table154[[#This Row],[Potenza media oraria consumata normalizzata]]</f>
        <v>58.255696370722198</v>
      </c>
    </row>
    <row r="5055" x14ac:dyDescent="0.25">
      <c r="A5055" s="4">
        <v>43676.541929629631</v>
      </c>
      <c r="B5055">
        <v>1.1523800391705614E-4</v>
      </c>
      <c r="C5055" s="9">
        <f>$E$4*Table154[[#This Row],[Potenza media oraria consumata normalizzata]]</f>
        <v>35.75835261546252</v>
      </c>
    </row>
    <row r="5056" x14ac:dyDescent="0.25">
      <c r="A5056" s="4">
        <v>43676.583596354169</v>
      </c>
      <c r="B5056">
        <v>1.259021293787144E-4</v>
      </c>
      <c r="C5056" s="9">
        <f>$E$4*Table154[[#This Row],[Potenza media oraria consumata normalizzata]]</f>
        <v>39.067430746215074</v>
      </c>
    </row>
    <row r="5057" x14ac:dyDescent="0.25">
      <c r="A5057" s="4">
        <v>43676.625263078706</v>
      </c>
      <c r="B5057">
        <v>1.4094721334762648E-4</v>
      </c>
      <c r="C5057" s="9">
        <f>$E$4*Table154[[#This Row],[Potenza media oraria consumata normalizzata]]</f>
        <v>43.735920301768495</v>
      </c>
    </row>
    <row r="5058" x14ac:dyDescent="0.25">
      <c r="A5058" s="4">
        <v>43676.666929803243</v>
      </c>
      <c r="B5058">
        <v>1.7238256112355187E-4</v>
      </c>
      <c r="C5058" s="9">
        <f>$E$4*Table154[[#This Row],[Potenza media oraria consumata normalizzata]]</f>
        <v>53.490308716638147</v>
      </c>
    </row>
    <row r="5059" x14ac:dyDescent="0.25">
      <c r="A5059" s="4">
        <v>43676.70859652778</v>
      </c>
      <c r="B5059">
        <v>1.8416068239036676E-4</v>
      </c>
      <c r="C5059" s="9">
        <f>$E$4*Table154[[#This Row],[Potenza media oraria consumata normalizzata]]</f>
        <v>57.145059745730805</v>
      </c>
    </row>
    <row r="5060" x14ac:dyDescent="0.25">
      <c r="A5060" s="4">
        <v>43676.750263252317</v>
      </c>
      <c r="B5060">
        <v>2.8042697494810561E-4</v>
      </c>
      <c r="C5060" s="9">
        <f>$E$4*Table154[[#This Row],[Potenza media oraria consumata normalizzata]]</f>
        <v>87.016490326397175</v>
      </c>
    </row>
    <row r="5061" x14ac:dyDescent="0.25">
      <c r="A5061" s="4">
        <v>43676.791929976855</v>
      </c>
      <c r="B5061">
        <v>2.0621009998724978E-4</v>
      </c>
      <c r="C5061" s="9">
        <f>$E$4*Table154[[#This Row],[Potenza media oraria consumata normalizzata]]</f>
        <v>63.986994026043604</v>
      </c>
    </row>
    <row r="5062" x14ac:dyDescent="0.25">
      <c r="A5062" s="4">
        <v>43676.833596701392</v>
      </c>
      <c r="B5062">
        <v>1.370774439384435E-4</v>
      </c>
      <c r="C5062" s="9">
        <f>$E$4*Table154[[#This Row],[Potenza media oraria consumata normalizzata]]</f>
        <v>42.535130854099016</v>
      </c>
    </row>
    <row r="5063" x14ac:dyDescent="0.25">
      <c r="A5063" s="4">
        <v>43676.875263425929</v>
      </c>
      <c r="B5063">
        <v>1.7438896513464929E-4</v>
      </c>
      <c r="C5063" s="9">
        <f>$E$4*Table154[[#This Row],[Potenza media oraria consumata normalizzata]]</f>
        <v>54.112895881281673</v>
      </c>
    </row>
    <row r="5064" x14ac:dyDescent="0.25">
      <c r="A5064" s="4">
        <v>43676.916930150466</v>
      </c>
      <c r="B5064">
        <v>1.4737217086569659E-4</v>
      </c>
      <c r="C5064" s="9">
        <f>$E$4*Table154[[#This Row],[Potenza media oraria consumata normalizzata]]</f>
        <v>45.729584619625655</v>
      </c>
    </row>
    <row r="5065" x14ac:dyDescent="0.25">
      <c r="A5065" s="4">
        <v>43676.958596875003</v>
      </c>
      <c r="B5065">
        <v>1.0824780437987736E-4</v>
      </c>
      <c r="C5065" s="9">
        <f>$E$4*Table154[[#This Row],[Potenza media oraria consumata normalizzata]]</f>
        <v>33.589293699075945</v>
      </c>
    </row>
    <row r="5066" x14ac:dyDescent="0.25">
      <c r="A5066" s="4">
        <v>43677.000263599541</v>
      </c>
      <c r="B5066">
        <v>1.0643880080035215E-4</v>
      </c>
      <c r="C5066" s="9">
        <f>$E$4*Table154[[#This Row],[Potenza media oraria consumata normalizzata]]</f>
        <v>33.027959888349272</v>
      </c>
    </row>
    <row r="5067" x14ac:dyDescent="0.25">
      <c r="A5067" s="4">
        <v>43677.041930324071</v>
      </c>
      <c r="B5067">
        <v>9.9943403797325562E-5</v>
      </c>
      <c r="C5067" s="9">
        <f>$E$4*Table154[[#This Row],[Potenza media oraria consumata normalizzata]]</f>
        <v>31.012438198310122</v>
      </c>
    </row>
    <row r="5068" x14ac:dyDescent="0.25">
      <c r="A5068" s="4">
        <v>43677.083597048608</v>
      </c>
      <c r="B5068">
        <v>1.0930907682667765E-4</v>
      </c>
      <c r="C5068" s="9">
        <f>$E$4*Table154[[#This Row],[Potenza media oraria consumata normalizzata]]</f>
        <v>33.918606539318077</v>
      </c>
    </row>
    <row r="5069" x14ac:dyDescent="0.25">
      <c r="A5069" s="4">
        <v>43677.125263773145</v>
      </c>
      <c r="B5069">
        <v>1.237130556144952E-4</v>
      </c>
      <c r="C5069" s="9">
        <f>$E$4*Table154[[#This Row],[Potenza media oraria consumata normalizzata]]</f>
        <v>38.388161157177862</v>
      </c>
    </row>
    <row r="5070" x14ac:dyDescent="0.25">
      <c r="A5070" s="4">
        <v>43677.166930497682</v>
      </c>
      <c r="B5070">
        <v>1.2500189417338897E-4</v>
      </c>
      <c r="C5070" s="9">
        <f>$E$4*Table154[[#This Row],[Potenza media oraria consumata normalizzata]]</f>
        <v>38.788087762002597</v>
      </c>
    </row>
    <row r="5071" x14ac:dyDescent="0.25">
      <c r="A5071" s="4">
        <v>43677.208597222219</v>
      </c>
      <c r="B5071">
        <v>8.9679852134512048E-5</v>
      </c>
      <c r="C5071" s="9">
        <f>$E$4*Table154[[#This Row],[Potenza media oraria consumata normalizzata]]</f>
        <v>27.827658117339087</v>
      </c>
    </row>
    <row r="5072" x14ac:dyDescent="0.25">
      <c r="A5072" s="4">
        <v>43677.250263946757</v>
      </c>
      <c r="B5072">
        <v>1.3227763775876855E-4</v>
      </c>
      <c r="C5072" s="9">
        <f>$E$4*Table154[[#This Row],[Potenza media oraria consumata normalizzata]]</f>
        <v>41.045750996545877</v>
      </c>
    </row>
    <row r="5073" x14ac:dyDescent="0.25">
      <c r="A5073" s="4">
        <v>43677.291930671294</v>
      </c>
      <c r="B5073">
        <v>1.5131898929581083E-4</v>
      </c>
      <c r="C5073" s="9">
        <f>$E$4*Table154[[#This Row],[Potenza media oraria consumata normalizzata]]</f>
        <v>46.954282378490099</v>
      </c>
    </row>
    <row r="5074" x14ac:dyDescent="0.25">
      <c r="A5074" s="4">
        <v>43677.333597395831</v>
      </c>
      <c r="B5074">
        <v>1.2541028989149241E-4</v>
      </c>
      <c r="C5074" s="9">
        <f>$E$4*Table154[[#This Row],[Potenza media oraria consumata normalizzata]]</f>
        <v>38.914812953330092</v>
      </c>
    </row>
    <row r="5075" x14ac:dyDescent="0.25">
      <c r="A5075" s="4">
        <v>43677.375264120368</v>
      </c>
      <c r="B5075">
        <v>1.7884266244776447E-4</v>
      </c>
      <c r="C5075" s="9">
        <f>$E$4*Table154[[#This Row],[Potenza media oraria consumata normalizzata]]</f>
        <v>55.494878157541315</v>
      </c>
    </row>
    <row r="5076" x14ac:dyDescent="0.25">
      <c r="A5076" s="4">
        <v>43677.416930844905</v>
      </c>
      <c r="B5076">
        <v>1.6391879039396443E-4</v>
      </c>
      <c r="C5076" s="9">
        <f>$E$4*Table154[[#This Row],[Potenza media oraria consumata normalizzata]]</f>
        <v>50.864000659247161</v>
      </c>
    </row>
    <row r="5077" x14ac:dyDescent="0.25">
      <c r="A5077" s="4">
        <v>43677.458597569443</v>
      </c>
      <c r="B5077">
        <v>1.2200241503196096E-4</v>
      </c>
      <c r="C5077" s="9">
        <f>$E$4*Table154[[#This Row],[Potenza media oraria consumata normalizzata]]</f>
        <v>37.857349384417489</v>
      </c>
    </row>
    <row r="5078" x14ac:dyDescent="0.25">
      <c r="A5078" s="4">
        <v>43677.50026429398</v>
      </c>
      <c r="B5078">
        <v>1.7922592948247163E-4</v>
      </c>
      <c r="C5078" s="9">
        <f>$E$4*Table154[[#This Row],[Potenza media oraria consumata normalizzata]]</f>
        <v>55.613805918410947</v>
      </c>
    </row>
    <row r="5079" x14ac:dyDescent="0.25">
      <c r="A5079" s="4">
        <v>43677.541931018517</v>
      </c>
      <c r="B5079">
        <v>1.7493662383789624E-4</v>
      </c>
      <c r="C5079" s="9">
        <f>$E$4*Table154[[#This Row],[Potenza media oraria consumata normalizzata]]</f>
        <v>54.282834376899203</v>
      </c>
    </row>
    <row r="5080" x14ac:dyDescent="0.25">
      <c r="A5080" s="4">
        <v>43677.583597743054</v>
      </c>
      <c r="B5080">
        <v>1.1298870696254044E-4</v>
      </c>
      <c r="C5080" s="9">
        <f>$E$4*Table154[[#This Row],[Potenza media oraria consumata normalizzata]]</f>
        <v>35.060395770476298</v>
      </c>
    </row>
    <row r="5081" x14ac:dyDescent="0.25">
      <c r="A5081" s="4">
        <v>43677.625264467591</v>
      </c>
      <c r="B5081">
        <v>1.2667341622963981E-4</v>
      </c>
      <c r="C5081" s="9">
        <f>$E$4*Table154[[#This Row],[Potenza media oraria consumata normalizzata]]</f>
        <v>39.306761056057233</v>
      </c>
    </row>
    <row r="5082" x14ac:dyDescent="0.25">
      <c r="A5082" s="4">
        <v>43677.666931192129</v>
      </c>
      <c r="B5082">
        <v>1.1997400905200748E-4</v>
      </c>
      <c r="C5082" s="9">
        <f>$E$4*Table154[[#This Row],[Potenza media oraria consumata normalizzata]]</f>
        <v>37.227935008837918</v>
      </c>
    </row>
    <row r="5083" x14ac:dyDescent="0.25">
      <c r="A5083" s="4">
        <v>43677.708597916666</v>
      </c>
      <c r="B5083">
        <v>1.3183138732261035E-4</v>
      </c>
      <c r="C5083" s="9">
        <f>$E$4*Table154[[#This Row],[Potenza media oraria consumata normalizzata]]</f>
        <v>40.907279486205994</v>
      </c>
    </row>
    <row r="5084" x14ac:dyDescent="0.25">
      <c r="A5084" s="4">
        <v>43677.750264641203</v>
      </c>
      <c r="B5084">
        <v>2.3975341161000841E-4</v>
      </c>
      <c r="C5084" s="9">
        <f>$E$4*Table154[[#This Row],[Potenza media oraria consumata normalizzata]]</f>
        <v>74.395483622585616</v>
      </c>
    </row>
    <row r="5085" x14ac:dyDescent="0.25">
      <c r="A5085" s="4">
        <v>43677.79193136574</v>
      </c>
      <c r="B5085">
        <v>1.9159709203137379E-4</v>
      </c>
      <c r="C5085" s="9">
        <f>$E$4*Table154[[#This Row],[Potenza media oraria consumata normalizzata]]</f>
        <v>59.45257765733529</v>
      </c>
    </row>
    <row r="5086" x14ac:dyDescent="0.25">
      <c r="A5086" s="4">
        <v>43677.833598090278</v>
      </c>
      <c r="B5086">
        <v>2.0064373613573938E-4</v>
      </c>
      <c r="C5086" s="9">
        <f>$E$4*Table154[[#This Row],[Potenza media oraria consumata normalizzata]]</f>
        <v>62.259751322919932</v>
      </c>
    </row>
    <row r="5087" x14ac:dyDescent="0.25">
      <c r="A5087" s="4">
        <v>43677.875264814815</v>
      </c>
      <c r="B5087">
        <v>1.8284756788758841E-4</v>
      </c>
      <c r="C5087" s="9">
        <f>$E$4*Table154[[#This Row],[Potenza media oraria consumata normalizzata]]</f>
        <v>56.737600315518684</v>
      </c>
    </row>
    <row r="5088" x14ac:dyDescent="0.25">
      <c r="A5088" s="4">
        <v>43677.916931539352</v>
      </c>
      <c r="B5088">
        <v>1.3613393397554396E-4</v>
      </c>
      <c r="C5088" s="9">
        <f>$E$4*Table154[[#This Row],[Potenza media oraria consumata normalizzata]]</f>
        <v>42.24235971261129</v>
      </c>
    </row>
    <row r="5089" x14ac:dyDescent="0.25">
      <c r="A5089" s="4">
        <v>43677.958598263889</v>
      </c>
      <c r="B5089">
        <v>1.3918728394528626E-4</v>
      </c>
      <c r="C5089" s="9">
        <f>$E$4*Table154[[#This Row],[Potenza media oraria consumata normalizzata]]</f>
        <v>43.18981420822233</v>
      </c>
    </row>
    <row r="5090" x14ac:dyDescent="0.25">
      <c r="A5090" s="4">
        <v>43678.000264988426</v>
      </c>
      <c r="B5090">
        <v>1.316731644216513E-4</v>
      </c>
      <c r="C5090" s="9">
        <f>$E$4*Table154[[#This Row],[Potenza media oraria consumata normalizzata]]</f>
        <v>40.858182920038395</v>
      </c>
    </row>
    <row r="5091" x14ac:dyDescent="0.25">
      <c r="A5091" s="4">
        <v>43678.041931712964</v>
      </c>
      <c r="B5091">
        <v>1.0121449340678198E-4</v>
      </c>
      <c r="C5091" s="9">
        <f>$E$4*Table154[[#This Row],[Potenza media oraria consumata normalizzata]]</f>
        <v>31.406857304124451</v>
      </c>
    </row>
    <row r="5092" x14ac:dyDescent="0.25">
      <c r="A5092" s="4">
        <v>43678.083598437501</v>
      </c>
      <c r="B5092">
        <v>9.9432782826274242E-5</v>
      </c>
      <c r="C5092" s="9">
        <f>$E$4*Table154[[#This Row],[Potenza media oraria consumata normalizzata]]</f>
        <v>30.853992510992896</v>
      </c>
    </row>
    <row r="5093" x14ac:dyDescent="0.25">
      <c r="A5093" s="4">
        <v>43678.125265162038</v>
      </c>
      <c r="B5093">
        <v>1.1542611372491944E-4</v>
      </c>
      <c r="C5093" s="9">
        <f>$E$4*Table154[[#This Row],[Potenza media oraria consumata normalizzata]]</f>
        <v>35.816723088842501</v>
      </c>
    </row>
    <row r="5094" x14ac:dyDescent="0.25">
      <c r="A5094" s="4">
        <v>43678.166931886575</v>
      </c>
      <c r="B5094">
        <v>1.1294066859976498E-4</v>
      </c>
      <c r="C5094" s="9">
        <f>$E$4*Table154[[#This Row],[Potenza media oraria consumata normalizzata]]</f>
        <v>35.045489466507071</v>
      </c>
    </row>
    <row r="5095" x14ac:dyDescent="0.25">
      <c r="A5095" s="4">
        <v>43678.208598611112</v>
      </c>
      <c r="B5095">
        <v>1.5134924578297349E-4</v>
      </c>
      <c r="C5095" s="9">
        <f>$E$4*Table154[[#This Row],[Potenza media oraria consumata normalizzata]]</f>
        <v>46.963670966456675</v>
      </c>
    </row>
    <row r="5096" x14ac:dyDescent="0.25">
      <c r="A5096" s="4">
        <v>43678.25026533565</v>
      </c>
      <c r="B5096">
        <v>1.5117094977080714E-4</v>
      </c>
      <c r="C5096" s="9">
        <f>$E$4*Table154[[#This Row],[Potenza media oraria consumata normalizzata]]</f>
        <v>46.908345713881459</v>
      </c>
    </row>
    <row r="5097" x14ac:dyDescent="0.25">
      <c r="A5097" s="4">
        <v>43678.291932060187</v>
      </c>
      <c r="B5097">
        <v>1.7549248651082801E-4</v>
      </c>
      <c r="C5097" s="9">
        <f>$E$4*Table154[[#This Row],[Potenza media oraria consumata normalizzata]]</f>
        <v>54.455318564309934</v>
      </c>
    </row>
    <row r="5098" x14ac:dyDescent="0.25">
      <c r="A5098" s="4">
        <v>43678.333598784724</v>
      </c>
      <c r="B5098">
        <v>2.2188442404094956E-4</v>
      </c>
      <c r="C5098" s="9">
        <f>$E$4*Table154[[#This Row],[Potenza media oraria consumata normalizzata]]</f>
        <v>68.850736779906654</v>
      </c>
    </row>
    <row r="5099" x14ac:dyDescent="0.25">
      <c r="A5099" s="4">
        <v>43678.375265509261</v>
      </c>
      <c r="B5099">
        <v>1.4571807858471776E-4</v>
      </c>
      <c r="C5099" s="9">
        <f>$E$4*Table154[[#This Row],[Potenza media oraria consumata normalizzata]]</f>
        <v>45.216319784837921</v>
      </c>
    </row>
    <row r="5100" x14ac:dyDescent="0.25">
      <c r="A5100" s="4">
        <v>43678.416932233798</v>
      </c>
      <c r="B5100">
        <v>1.2875816166909619E-4</v>
      </c>
      <c r="C5100" s="9">
        <f>$E$4*Table154[[#This Row],[Potenza media oraria consumata normalizzata]]</f>
        <v>39.953657565920551</v>
      </c>
    </row>
    <row r="5101" x14ac:dyDescent="0.25">
      <c r="A5101" s="4">
        <v>43678.458598958336</v>
      </c>
      <c r="B5101">
        <v>1.7605781443140198E-4</v>
      </c>
      <c r="C5101" s="9">
        <f>$E$4*Table154[[#This Row],[Potenza media oraria consumata normalizzata]]</f>
        <v>54.630739818064036</v>
      </c>
    </row>
    <row r="5102" x14ac:dyDescent="0.25">
      <c r="A5102" s="4">
        <v>43678.500265682873</v>
      </c>
      <c r="B5102">
        <v>2.0890474176646348E-4</v>
      </c>
      <c r="C5102" s="9">
        <f>$E$4*Table154[[#This Row],[Potenza media oraria consumata normalizzata]]</f>
        <v>64.823141370133612</v>
      </c>
    </row>
    <row r="5103" x14ac:dyDescent="0.25">
      <c r="A5103" s="4">
        <v>43678.54193240741</v>
      </c>
      <c r="B5103">
        <v>1.9361449619937805E-4</v>
      </c>
      <c r="C5103" s="9">
        <f>$E$4*Table154[[#This Row],[Potenza media oraria consumata normalizzata]]</f>
        <v>60.078578170667008</v>
      </c>
    </row>
    <row r="5104" x14ac:dyDescent="0.25">
      <c r="A5104" s="4">
        <v>43678.583599131947</v>
      </c>
      <c r="B5104">
        <v>1.8473119069253386E-4</v>
      </c>
      <c r="C5104" s="9">
        <f>$E$4*Table154[[#This Row],[Potenza media oraria consumata normalizzata]]</f>
        <v>57.322088471893252</v>
      </c>
    </row>
    <row r="5105" x14ac:dyDescent="0.25">
      <c r="A5105" s="4">
        <v>43678.625265856484</v>
      </c>
      <c r="B5105">
        <v>1.2259326258848416E-4</v>
      </c>
      <c r="C5105" s="9">
        <f>$E$4*Table154[[#This Row],[Potenza media oraria consumata normalizzata]]</f>
        <v>38.040689381206633</v>
      </c>
    </row>
    <row r="5106" x14ac:dyDescent="0.25">
      <c r="A5106" s="4">
        <v>43678.666932581022</v>
      </c>
      <c r="B5106">
        <v>1.5705084048082068E-4</v>
      </c>
      <c r="C5106" s="9">
        <f>$E$4*Table154[[#This Row],[Potenza media oraria consumata normalizzata]]</f>
        <v>48.732875801198659</v>
      </c>
    </row>
    <row r="5107" x14ac:dyDescent="0.25">
      <c r="A5107" s="4">
        <v>43678.708599305559</v>
      </c>
      <c r="B5107">
        <v>2.357868812952983E-4</v>
      </c>
      <c r="C5107" s="9">
        <f>$E$4*Table154[[#This Row],[Potenza media oraria consumata normalizzata]]</f>
        <v>73.164669265931067</v>
      </c>
    </row>
    <row r="5108" x14ac:dyDescent="0.25">
      <c r="A5108" s="4">
        <v>43678.750266030096</v>
      </c>
      <c r="B5108">
        <v>2.4041694894258141E-4</v>
      </c>
      <c r="C5108" s="9">
        <f>$E$4*Table154[[#This Row],[Potenza media oraria consumata normalizzata]]</f>
        <v>74.601379256883007</v>
      </c>
    </row>
    <row r="5109" x14ac:dyDescent="0.25">
      <c r="A5109" s="4">
        <v>43678.791932754626</v>
      </c>
      <c r="B5109">
        <v>2.073190124115184E-4</v>
      </c>
      <c r="C5109" s="9">
        <f>$E$4*Table154[[#This Row],[Potenza media oraria consumata normalizzata]]</f>
        <v>64.331089551294156</v>
      </c>
    </row>
    <row r="5110" x14ac:dyDescent="0.25">
      <c r="A5110" s="4">
        <v>43678.833599479163</v>
      </c>
      <c r="B5110">
        <v>1.5459872043366022E-4</v>
      </c>
      <c r="C5110" s="9">
        <f>$E$4*Table154[[#This Row],[Potenza media oraria consumata normalizzata]]</f>
        <v>47.971982950564765</v>
      </c>
    </row>
    <row r="5111" x14ac:dyDescent="0.25">
      <c r="A5111" s="4">
        <v>43678.8752662037</v>
      </c>
      <c r="B5111">
        <v>1.3978927157034482E-4</v>
      </c>
      <c r="C5111" s="9">
        <f>$E$4*Table154[[#This Row],[Potenza media oraria consumata normalizzata]]</f>
        <v>43.376610968278001</v>
      </c>
    </row>
    <row r="5112" x14ac:dyDescent="0.25">
      <c r="A5112" s="4">
        <v>43678.916932928238</v>
      </c>
      <c r="B5112">
        <v>1.284721073896266E-4</v>
      </c>
      <c r="C5112" s="9">
        <f>$E$4*Table154[[#This Row],[Potenza media oraria consumata normalizzata]]</f>
        <v>39.864894923001131</v>
      </c>
    </row>
    <row r="5113" x14ac:dyDescent="0.25">
      <c r="A5113" s="4">
        <v>43678.958599652775</v>
      </c>
      <c r="B5113">
        <v>1.4481555642809979E-4</v>
      </c>
      <c r="C5113" s="9">
        <f>$E$4*Table154[[#This Row],[Potenza media oraria consumata normalizzata]]</f>
        <v>44.936267159639364</v>
      </c>
    </row>
    <row r="5114" x14ac:dyDescent="0.25">
      <c r="A5114" s="4">
        <v>43679.000266377312</v>
      </c>
      <c r="B5114">
        <v>1.2675311110967529E-4</v>
      </c>
      <c r="C5114" s="9">
        <f>$E$4*Table154[[#This Row],[Potenza media oraria consumata normalizzata]]</f>
        <v>39.331490377332244</v>
      </c>
    </row>
    <row r="5115" x14ac:dyDescent="0.25">
      <c r="A5115" s="4">
        <v>43679.041933101849</v>
      </c>
      <c r="B5115">
        <v>1.0581844910285818E-4</v>
      </c>
      <c r="C5115" s="9">
        <f>$E$4*Table154[[#This Row],[Potenza media oraria consumata normalizzata]]</f>
        <v>32.835464756616894</v>
      </c>
    </row>
    <row r="5116" x14ac:dyDescent="0.25">
      <c r="A5116" s="4">
        <v>43679.083599826386</v>
      </c>
      <c r="B5116">
        <v>1.0685504927735815E-4</v>
      </c>
      <c r="C5116" s="9">
        <f>$E$4*Table154[[#This Row],[Potenza media oraria consumata normalizzata]]</f>
        <v>33.157121790764236</v>
      </c>
    </row>
    <row r="5117" x14ac:dyDescent="0.25">
      <c r="A5117" s="4">
        <v>43679.125266550924</v>
      </c>
      <c r="B5117">
        <v>1.1177984513714328E-4</v>
      </c>
      <c r="C5117" s="9">
        <f>$E$4*Table154[[#This Row],[Potenza media oraria consumata normalizzata]]</f>
        <v>34.685285946055558</v>
      </c>
    </row>
    <row r="5118" x14ac:dyDescent="0.25">
      <c r="A5118" s="4">
        <v>43679.166933275461</v>
      </c>
      <c r="B5118">
        <v>1.3014942425276191E-4</v>
      </c>
      <c r="C5118" s="9">
        <f>$E$4*Table154[[#This Row],[Potenza media oraria consumata normalizzata]]</f>
        <v>40.385366345632022</v>
      </c>
    </row>
    <row r="5119" x14ac:dyDescent="0.25">
      <c r="A5119" s="4">
        <v>43679.208599999998</v>
      </c>
      <c r="B5119">
        <v>1.2326670333410094E-4</v>
      </c>
      <c r="C5119" s="9">
        <f>$E$4*Table154[[#This Row],[Potenza media oraria consumata normalizzata]]</f>
        <v>38.249658044571525</v>
      </c>
    </row>
    <row r="5120" x14ac:dyDescent="0.25">
      <c r="A5120" s="4">
        <v>43679.250266724535</v>
      </c>
      <c r="B5120">
        <v>1.2584079312699759E-4</v>
      </c>
      <c r="C5120" s="9">
        <f>$E$4*Table154[[#This Row],[Potenza media oraria consumata normalizzata]]</f>
        <v>39.048398107307349</v>
      </c>
    </row>
    <row r="5121" x14ac:dyDescent="0.25">
      <c r="A5121" s="4">
        <v>43679.291933449073</v>
      </c>
      <c r="B5121">
        <v>1.8555118222031845E-4</v>
      </c>
      <c r="C5121" s="9">
        <f>$E$4*Table154[[#This Row],[Potenza media oraria consumata normalizzata]]</f>
        <v>57.576531842964812</v>
      </c>
    </row>
    <row r="5122" x14ac:dyDescent="0.25">
      <c r="A5122" s="4">
        <v>43679.33360017361</v>
      </c>
      <c r="B5122">
        <v>1.805355942838275E-4</v>
      </c>
      <c r="C5122" s="9">
        <f>$E$4*Table154[[#This Row],[Potenza media oraria consumata normalizzata]]</f>
        <v>56.020194906271676</v>
      </c>
    </row>
    <row r="5123" x14ac:dyDescent="0.25">
      <c r="A5123" s="4">
        <v>43679.375266898147</v>
      </c>
      <c r="B5123">
        <v>1.8582838902149939E-4</v>
      </c>
      <c r="C5123" s="9">
        <f>$E$4*Table154[[#This Row],[Potenza media oraria consumata normalizzata]]</f>
        <v>57.662549113371263</v>
      </c>
    </row>
    <row r="5124" x14ac:dyDescent="0.25">
      <c r="A5124" s="4">
        <v>43679.416933622684</v>
      </c>
      <c r="B5124">
        <v>2.1621901971546634E-4</v>
      </c>
      <c r="C5124" s="9">
        <f>$E$4*Table154[[#This Row],[Potenza media oraria consumata normalizzata]]</f>
        <v>67.092761817709203</v>
      </c>
    </row>
    <row r="5125" x14ac:dyDescent="0.25">
      <c r="A5125" s="4">
        <v>43679.458600347221</v>
      </c>
      <c r="B5125">
        <v>1.2755930399930594E-4</v>
      </c>
      <c r="C5125" s="9">
        <f>$E$4*Table154[[#This Row],[Potenza media oraria consumata normalizzata]]</f>
        <v>39.581652030984635</v>
      </c>
    </row>
    <row r="5126" x14ac:dyDescent="0.25">
      <c r="A5126" s="4">
        <v>43679.500267071759</v>
      </c>
      <c r="B5126">
        <v>2.257654549509327E-4</v>
      </c>
      <c r="C5126" s="9">
        <f>$E$4*Table154[[#This Row],[Potenza media oraria consumata normalizzata]]</f>
        <v>70.05502067127442</v>
      </c>
    </row>
    <row r="5127" x14ac:dyDescent="0.25">
      <c r="A5127" s="4">
        <v>43679.541933796296</v>
      </c>
      <c r="B5127">
        <v>1.4207336620551027E-4</v>
      </c>
      <c r="C5127" s="9">
        <f>$E$4*Table154[[#This Row],[Potenza media oraria consumata normalizzata]]</f>
        <v>44.085365533569835</v>
      </c>
    </row>
    <row r="5128" x14ac:dyDescent="0.25">
      <c r="A5128" s="4">
        <v>43679.583600520833</v>
      </c>
      <c r="B5128">
        <v>1.5956925125788307E-4</v>
      </c>
      <c r="C5128" s="9">
        <f>$E$4*Table154[[#This Row],[Potenza media oraria consumata normalizzata]]</f>
        <v>49.514338665321119</v>
      </c>
    </row>
    <row r="5129" x14ac:dyDescent="0.25">
      <c r="A5129" s="4">
        <v>43679.62526724537</v>
      </c>
      <c r="B5129">
        <v>1.6383039818419724E-4</v>
      </c>
      <c r="C5129" s="9">
        <f>$E$4*Table154[[#This Row],[Potenza media oraria consumata normalizzata]]</f>
        <v>50.836572556556405</v>
      </c>
    </row>
    <row r="5130" x14ac:dyDescent="0.25">
      <c r="A5130" s="4">
        <v>43679.666933969907</v>
      </c>
      <c r="B5130">
        <v>2.0795460768274215E-4</v>
      </c>
      <c r="C5130" s="9">
        <f>$E$4*Table154[[#This Row],[Potenza media oraria consumata normalizzata]]</f>
        <v>64.528314763954882</v>
      </c>
    </row>
    <row r="5131" x14ac:dyDescent="0.25">
      <c r="A5131" s="4">
        <v>43679.708600694445</v>
      </c>
      <c r="B5131">
        <v>1.5387859100829526E-4</v>
      </c>
      <c r="C5131" s="9">
        <f>$E$4*Table154[[#This Row],[Potenza media oraria consumata normalizzata]]</f>
        <v>47.74852678987402</v>
      </c>
    </row>
    <row r="5132" x14ac:dyDescent="0.25">
      <c r="A5132" s="4">
        <v>43679.750267418982</v>
      </c>
      <c r="B5132">
        <v>3.0690452962278827E-4</v>
      </c>
      <c r="C5132" s="9">
        <f>$E$4*Table154[[#This Row],[Potenza media oraria consumata normalizzata]]</f>
        <v>95.232475541951203</v>
      </c>
    </row>
    <row r="5133" x14ac:dyDescent="0.25">
      <c r="A5133" s="4">
        <v>43679.791934143519</v>
      </c>
      <c r="B5133">
        <v>3.3810310989466761E-4</v>
      </c>
      <c r="C5133" s="9">
        <f>$E$4*Table154[[#This Row],[Potenza media oraria consumata normalizzata]]</f>
        <v>104.91339500031536</v>
      </c>
    </row>
    <row r="5134" x14ac:dyDescent="0.25">
      <c r="A5134" s="4">
        <v>43679.833600868056</v>
      </c>
      <c r="B5134">
        <v>1.9443305923780841E-4</v>
      </c>
      <c r="C5134" s="9">
        <f>$E$4*Table154[[#This Row],[Potenza media oraria consumata normalizzata]]</f>
        <v>60.332578281491948</v>
      </c>
    </row>
    <row r="5135" x14ac:dyDescent="0.25">
      <c r="A5135" s="4">
        <v>43679.875267592593</v>
      </c>
      <c r="B5135">
        <v>2.0410461457178746E-4</v>
      </c>
      <c r="C5135" s="9">
        <f>$E$4*Table154[[#This Row],[Potenza media oraria consumata normalizzata]]</f>
        <v>63.333661901625646</v>
      </c>
    </row>
    <row r="5136" x14ac:dyDescent="0.25">
      <c r="A5136" s="4">
        <v>43679.916934317131</v>
      </c>
      <c r="B5136">
        <v>1.5745510626173439E-4</v>
      </c>
      <c r="C5136" s="9">
        <f>$E$4*Table154[[#This Row],[Potenza media oraria consumata normalizzata]]</f>
        <v>48.858319473016181</v>
      </c>
    </row>
    <row r="5137" x14ac:dyDescent="0.25">
      <c r="A5137" s="4">
        <v>43679.958601041668</v>
      </c>
      <c r="B5137">
        <v>1.4419669650675451E-4</v>
      </c>
      <c r="C5137" s="9">
        <f>$E$4*Table154[[#This Row],[Potenza media oraria consumata normalizzata]]</f>
        <v>44.744234926045927</v>
      </c>
    </row>
    <row r="5138" x14ac:dyDescent="0.25">
      <c r="A5138" s="4">
        <v>43680.000267766205</v>
      </c>
      <c r="B5138">
        <v>1.1465278509480708E-4</v>
      </c>
      <c r="C5138" s="9">
        <f>$E$4*Table154[[#This Row],[Potenza media oraria consumata normalizzata]]</f>
        <v>35.576759214918638</v>
      </c>
    </row>
    <row r="5139" x14ac:dyDescent="0.25">
      <c r="A5139" s="4">
        <v>43680.041934490742</v>
      </c>
      <c r="B5139">
        <v>1.0269599445446006E-4</v>
      </c>
      <c r="C5139" s="9">
        <f>$E$4*Table154[[#This Row],[Potenza media oraria consumata normalizzata]]</f>
        <v>31.866567079218957</v>
      </c>
    </row>
    <row r="5140" x14ac:dyDescent="0.25">
      <c r="A5140" s="4">
        <v>43680.083601215279</v>
      </c>
      <c r="B5140">
        <v>1.1639137198731129E-4</v>
      </c>
      <c r="C5140" s="9">
        <f>$E$4*Table154[[#This Row],[Potenza media oraria consumata normalizzata]]</f>
        <v>36.116242727662694</v>
      </c>
    </row>
    <row r="5141" x14ac:dyDescent="0.25">
      <c r="A5141" s="4">
        <v>43680.125267939817</v>
      </c>
      <c r="B5141">
        <v>1.0294125862224869E-4</v>
      </c>
      <c r="C5141" s="9">
        <f>$E$4*Table154[[#This Row],[Potenza media oraria consumata normalizzata]]</f>
        <v>31.942672550483767</v>
      </c>
    </row>
    <row r="5142" x14ac:dyDescent="0.25">
      <c r="A5142" s="4">
        <v>43680.166934664354</v>
      </c>
      <c r="B5142">
        <v>1.0757789644465443E-4</v>
      </c>
      <c r="C5142" s="9">
        <f>$E$4*Table154[[#This Row],[Potenza media oraria consumata normalizzata]]</f>
        <v>33.381421266776272</v>
      </c>
    </row>
    <row r="5143" x14ac:dyDescent="0.25">
      <c r="A5143" s="4">
        <v>43680.208601388891</v>
      </c>
      <c r="B5143">
        <v>1.3970730693745626E-4</v>
      </c>
      <c r="C5143" s="9">
        <f>$E$4*Table154[[#This Row],[Potenza media oraria consumata normalizzata]]</f>
        <v>43.351177342692679</v>
      </c>
    </row>
    <row r="5144" x14ac:dyDescent="0.25">
      <c r="A5144" s="4">
        <v>43680.250268113428</v>
      </c>
      <c r="B5144">
        <v>1.9253231052772856E-4</v>
      </c>
      <c r="C5144" s="9">
        <f>$E$4*Table154[[#This Row],[Potenza media oraria consumata normalizzata]]</f>
        <v>59.742775956754173</v>
      </c>
    </row>
    <row r="5145" x14ac:dyDescent="0.25">
      <c r="A5145" s="4">
        <v>43680.291934837966</v>
      </c>
      <c r="B5145">
        <v>2.0026226576707338E-4</v>
      </c>
      <c r="C5145" s="9">
        <f>$E$4*Table154[[#This Row],[Potenza media oraria consumata normalizzata]]</f>
        <v>62.141381067522872</v>
      </c>
    </row>
    <row r="5146" x14ac:dyDescent="0.25">
      <c r="A5146" s="4">
        <v>43680.333601562503</v>
      </c>
      <c r="B5146">
        <v>1.9078993399024305E-4</v>
      </c>
      <c r="C5146" s="9">
        <f>$E$4*Table154[[#This Row],[Potenza media oraria consumata normalizzata]]</f>
        <v>59.202116517172421</v>
      </c>
    </row>
    <row r="5147" x14ac:dyDescent="0.25">
      <c r="A5147" s="4">
        <v>43680.37526828704</v>
      </c>
      <c r="B5147">
        <v>1.7953052004217917E-4</v>
      </c>
      <c r="C5147" s="9">
        <f>$E$4*Table154[[#This Row],[Potenza media oraria consumata normalizzata]]</f>
        <v>55.708320369088199</v>
      </c>
    </row>
    <row r="5148" x14ac:dyDescent="0.25">
      <c r="A5148" s="4">
        <v>43680.416935011577</v>
      </c>
      <c r="B5148">
        <v>2.0200360449882968E-4</v>
      </c>
      <c r="C5148" s="9">
        <f>$E$4*Table154[[#This Row],[Potenza media oraria consumata normalizzata]]</f>
        <v>62.681718475986848</v>
      </c>
    </row>
    <row r="5149" x14ac:dyDescent="0.25">
      <c r="A5149" s="4">
        <v>43680.458601736114</v>
      </c>
      <c r="B5149">
        <v>1.3015939826723806E-4</v>
      </c>
      <c r="C5149" s="9">
        <f>$E$4*Table154[[#This Row],[Potenza media oraria consumata normalizzata]]</f>
        <v>40.388461282323973</v>
      </c>
    </row>
    <row r="5150" x14ac:dyDescent="0.25">
      <c r="A5150" s="4">
        <v>43680.500268460652</v>
      </c>
      <c r="B5150">
        <v>2.1133212553194376E-4</v>
      </c>
      <c r="C5150" s="9">
        <f>$E$4*Table154[[#This Row],[Potenza media oraria consumata normalizzata]]</f>
        <v>65.576358552562141</v>
      </c>
    </row>
    <row r="5151" x14ac:dyDescent="0.25">
      <c r="A5151" s="4">
        <v>43680.541935185189</v>
      </c>
      <c r="B5151">
        <v>1.5846836652435133E-4</v>
      </c>
      <c r="C5151" s="9">
        <f>$E$4*Table154[[#This Row],[Potenza media oraria consumata normalizzata]]</f>
        <v>49.172734132506221</v>
      </c>
    </row>
    <row r="5152" x14ac:dyDescent="0.25">
      <c r="A5152" s="4">
        <v>43680.583601909719</v>
      </c>
      <c r="B5152">
        <v>1.4904622456969323E-4</v>
      </c>
      <c r="C5152" s="9">
        <f>$E$4*Table154[[#This Row],[Potenza media oraria consumata normalizzata]]</f>
        <v>46.249043483975811</v>
      </c>
    </row>
    <row r="5153" x14ac:dyDescent="0.25">
      <c r="A5153" s="4">
        <v>43680.625268634256</v>
      </c>
      <c r="B5153">
        <v>1.2215924564510616E-4</v>
      </c>
      <c r="C5153" s="9">
        <f>$E$4*Table154[[#This Row],[Potenza media oraria consumata normalizzata]]</f>
        <v>37.90601392367644</v>
      </c>
    </row>
    <row r="5154" x14ac:dyDescent="0.25">
      <c r="A5154" s="4">
        <v>43680.666935358793</v>
      </c>
      <c r="B5154">
        <v>1.5691364001418478E-4</v>
      </c>
      <c r="C5154" s="9">
        <f>$E$4*Table154[[#This Row],[Potenza media oraria consumata normalizzata]]</f>
        <v>48.690302496401536</v>
      </c>
    </row>
    <row r="5155" x14ac:dyDescent="0.25">
      <c r="A5155" s="4">
        <v>43680.70860208333</v>
      </c>
      <c r="B5155">
        <v>1.9731541499368657E-4</v>
      </c>
      <c r="C5155" s="9">
        <f>$E$4*Table154[[#This Row],[Potenza media oraria consumata normalizzata]]</f>
        <v>61.226973272540945</v>
      </c>
    </row>
    <row r="5156" x14ac:dyDescent="0.25">
      <c r="A5156" s="4">
        <v>43680.750268807868</v>
      </c>
      <c r="B5156">
        <v>2.0706838055979868E-4</v>
      </c>
      <c r="C5156" s="9">
        <f>$E$4*Table154[[#This Row],[Potenza media oraria consumata normalizzata]]</f>
        <v>64.253318487705528</v>
      </c>
    </row>
    <row r="5157" x14ac:dyDescent="0.25">
      <c r="A5157" s="4">
        <v>43680.791935532405</v>
      </c>
      <c r="B5157">
        <v>2.4659751531004131E-4</v>
      </c>
      <c r="C5157" s="9">
        <f>$E$4*Table154[[#This Row],[Potenza media oraria consumata normalizzata]]</f>
        <v>76.519209000705814</v>
      </c>
    </row>
    <row r="5158" x14ac:dyDescent="0.25">
      <c r="A5158" s="4">
        <v>43680.833602256942</v>
      </c>
      <c r="B5158">
        <v>1.6217305082687127E-4</v>
      </c>
      <c r="C5158" s="9">
        <f>$E$4*Table154[[#This Row],[Potenza media oraria consumata normalizzata]]</f>
        <v>50.322297671578156</v>
      </c>
    </row>
    <row r="5159" x14ac:dyDescent="0.25">
      <c r="A5159" s="4">
        <v>43680.875268981479</v>
      </c>
      <c r="B5159">
        <v>1.8962187325563255E-4</v>
      </c>
      <c r="C5159" s="9">
        <f>$E$4*Table154[[#This Row],[Potenza media oraria consumata normalizzata]]</f>
        <v>58.83966727122278</v>
      </c>
    </row>
    <row r="5160" x14ac:dyDescent="0.25">
      <c r="A5160" s="4">
        <v>43680.916935706016</v>
      </c>
      <c r="B5160">
        <v>1.421659852145384E-4</v>
      </c>
      <c r="C5160" s="9">
        <f>$E$4*Table154[[#This Row],[Potenza media oraria consumata normalizzata]]</f>
        <v>44.114105212071266</v>
      </c>
    </row>
    <row r="5161" x14ac:dyDescent="0.25">
      <c r="A5161" s="4">
        <v>43680.958602430554</v>
      </c>
      <c r="B5161">
        <v>1.2961799363419942E-4</v>
      </c>
      <c r="C5161" s="9">
        <f>$E$4*Table154[[#This Row],[Potenza media oraria consumata normalizzata]]</f>
        <v>40.220463424692078</v>
      </c>
    </row>
    <row r="5162" x14ac:dyDescent="0.25">
      <c r="A5162" s="4">
        <v>43681.000269155091</v>
      </c>
      <c r="B5162">
        <v>1.1875278995860567E-4</v>
      </c>
      <c r="C5162" s="9">
        <f>$E$4*Table154[[#This Row],[Potenza media oraria consumata normalizzata]]</f>
        <v>36.848990724155335</v>
      </c>
    </row>
    <row r="5163" x14ac:dyDescent="0.25">
      <c r="A5163" s="4">
        <v>43681.041935879628</v>
      </c>
      <c r="B5163">
        <v>1.0625691922618529E-4</v>
      </c>
      <c r="C5163" s="9">
        <f>$E$4*Table154[[#This Row],[Potenza media oraria consumata normalizzata]]</f>
        <v>32.971522035885293</v>
      </c>
    </row>
    <row r="5164" x14ac:dyDescent="0.25">
      <c r="A5164" s="4">
        <v>43681.083602604165</v>
      </c>
      <c r="B5164">
        <v>1.155629273006977E-4</v>
      </c>
      <c r="C5164" s="9">
        <f>$E$4*Table154[[#This Row],[Potenza media oraria consumata normalizzata]]</f>
        <v>35.859176341406496</v>
      </c>
    </row>
    <row r="5165" x14ac:dyDescent="0.25">
      <c r="A5165" s="4">
        <v>43681.125269328702</v>
      </c>
      <c r="B5165">
        <v>1.2301596236733619E-4</v>
      </c>
      <c r="C5165" s="9">
        <f>$E$4*Table154[[#This Row],[Potenza media oraria consumata normalizzata]]</f>
        <v>38.171853122584416</v>
      </c>
    </row>
    <row r="5166" x14ac:dyDescent="0.25">
      <c r="A5166" s="4">
        <v>43681.16693605324</v>
      </c>
      <c r="B5166">
        <v>1.3372300226446556E-4</v>
      </c>
      <c r="C5166" s="9">
        <f>$E$4*Table154[[#This Row],[Potenza media oraria consumata normalizzata]]</f>
        <v>41.494247602663663</v>
      </c>
    </row>
    <row r="5167" x14ac:dyDescent="0.25">
      <c r="A5167" s="4">
        <v>43681.208602777777</v>
      </c>
      <c r="B5167">
        <v>1.8177921733052786E-4</v>
      </c>
      <c r="C5167" s="9">
        <f>$E$4*Table154[[#This Row],[Potenza media oraria consumata normalizzata]]</f>
        <v>56.406091137662798</v>
      </c>
    </row>
    <row r="5168" x14ac:dyDescent="0.25">
      <c r="A5168" s="4">
        <v>43681.250269502314</v>
      </c>
      <c r="B5168">
        <v>2.0370413969210193E-4</v>
      </c>
      <c r="C5168" s="9">
        <f>$E$4*Table154[[#This Row],[Potenza media oraria consumata normalizzata]]</f>
        <v>63.20939454645923</v>
      </c>
    </row>
    <row r="5169" x14ac:dyDescent="0.25">
      <c r="A5169" s="4">
        <v>43681.291936226851</v>
      </c>
      <c r="B5169">
        <v>1.6567182675451971E-4</v>
      </c>
      <c r="C5169" s="9">
        <f>$E$4*Table154[[#This Row],[Potenza media oraria consumata normalizzata]]</f>
        <v>51.407967841927466</v>
      </c>
    </row>
    <row r="5170" x14ac:dyDescent="0.25">
      <c r="A5170" s="4">
        <v>43681.333602951388</v>
      </c>
      <c r="B5170">
        <v>1.6668025463570062E-4</v>
      </c>
      <c r="C5170" s="9">
        <f>$E$4*Table154[[#This Row],[Potenza media oraria consumata normalizzata]]</f>
        <v>51.7208830134579</v>
      </c>
    </row>
    <row r="5171" x14ac:dyDescent="0.25">
      <c r="A5171" s="4">
        <v>43681.375269675926</v>
      </c>
      <c r="B5171">
        <v>1.9653296769602717E-4</v>
      </c>
      <c r="C5171" s="9">
        <f>$E$4*Table154[[#This Row],[Potenza media oraria consumata normalizzata]]</f>
        <v>60.984179876077235</v>
      </c>
    </row>
    <row r="5172" x14ac:dyDescent="0.25">
      <c r="A5172" s="4">
        <v>43681.416936400463</v>
      </c>
      <c r="B5172">
        <v>2.1265906372975945E-4</v>
      </c>
      <c r="C5172" s="9">
        <f>$E$4*Table154[[#This Row],[Potenza media oraria consumata normalizzata]]</f>
        <v>65.988107475344364</v>
      </c>
    </row>
    <row r="5173" x14ac:dyDescent="0.25">
      <c r="A5173" s="4">
        <v>43681.458603125</v>
      </c>
      <c r="B5173">
        <v>1.784225430681737E-4</v>
      </c>
      <c r="C5173" s="9">
        <f>$E$4*Table154[[#This Row],[Potenza media oraria consumata normalizzata]]</f>
        <v>55.364515114054299</v>
      </c>
    </row>
    <row r="5174" x14ac:dyDescent="0.25">
      <c r="A5174" s="4">
        <v>43681.500269849537</v>
      </c>
      <c r="B5174">
        <v>2.0952428610740575E-4</v>
      </c>
      <c r="C5174" s="9">
        <f>$E$4*Table154[[#This Row],[Potenza media oraria consumata normalizzata]]</f>
        <v>65.015385979127998</v>
      </c>
    </row>
    <row r="5175" x14ac:dyDescent="0.25">
      <c r="A5175" s="4">
        <v>43681.541936574074</v>
      </c>
      <c r="B5175">
        <v>2.3038295198794163E-4</v>
      </c>
      <c r="C5175" s="9">
        <f>$E$4*Table154[[#This Row],[Potenza media oraria consumata normalizzata]]</f>
        <v>71.487830001858285</v>
      </c>
    </row>
    <row r="5176" x14ac:dyDescent="0.25">
      <c r="A5176" s="4">
        <v>43681.583603298612</v>
      </c>
      <c r="B5176">
        <v>1.8906275930955597E-4</v>
      </c>
      <c r="C5176" s="9">
        <f>$E$4*Table154[[#This Row],[Potenza media oraria consumata normalizzata]]</f>
        <v>58.66617421375522</v>
      </c>
    </row>
    <row r="5177" x14ac:dyDescent="0.25">
      <c r="A5177" s="4">
        <v>43681.625270023149</v>
      </c>
      <c r="B5177">
        <v>1.8174401166880919E-4</v>
      </c>
      <c r="C5177" s="9">
        <f>$E$4*Table154[[#This Row],[Potenza media oraria consumata normalizzata]]</f>
        <v>56.395166820831491</v>
      </c>
    </row>
    <row r="5178" x14ac:dyDescent="0.25">
      <c r="A5178" s="4">
        <v>43681.666936747686</v>
      </c>
      <c r="B5178">
        <v>1.7567859601758288E-4</v>
      </c>
      <c r="C5178" s="9">
        <f>$E$4*Table154[[#This Row],[Potenza media oraria consumata normalizzata]]</f>
        <v>54.51306834425597</v>
      </c>
    </row>
    <row r="5179" x14ac:dyDescent="0.25">
      <c r="A5179" s="4">
        <v>43681.708603472223</v>
      </c>
      <c r="B5179">
        <v>2.1658731668333661E-4</v>
      </c>
      <c r="C5179" s="9">
        <f>$E$4*Table154[[#This Row],[Potenza media oraria consumata normalizzata]]</f>
        <v>67.207044366839355</v>
      </c>
    </row>
    <row r="5180" x14ac:dyDescent="0.25">
      <c r="A5180" s="4">
        <v>43681.750270196761</v>
      </c>
      <c r="B5180">
        <v>3.4987046367148284E-4</v>
      </c>
      <c r="C5180" s="9">
        <f>$E$4*Table154[[#This Row],[Potenza media oraria consumata normalizzata]]</f>
        <v>108.56480487726112</v>
      </c>
    </row>
    <row r="5181" x14ac:dyDescent="0.25">
      <c r="A5181" s="4">
        <v>43681.791936921298</v>
      </c>
      <c r="B5181">
        <v>1.7987281348485028E-4</v>
      </c>
      <c r="C5181" s="9">
        <f>$E$4*Table154[[#This Row],[Potenza media oraria consumata normalizzata]]</f>
        <v>55.814534024349044</v>
      </c>
    </row>
    <row r="5182" x14ac:dyDescent="0.25">
      <c r="A5182" s="4">
        <v>43681.833603645835</v>
      </c>
      <c r="B5182">
        <v>2.2019676527447102E-4</v>
      </c>
      <c r="C5182" s="9">
        <f>$E$4*Table154[[#This Row],[Potenza media oraria consumata normalizzata]]</f>
        <v>68.327056264668357</v>
      </c>
    </row>
    <row r="5183" x14ac:dyDescent="0.25">
      <c r="A5183" s="4">
        <v>43681.875270370372</v>
      </c>
      <c r="B5183">
        <v>1.9734422001037999E-4</v>
      </c>
      <c r="C5183" s="9">
        <f>$E$4*Table154[[#This Row],[Potenza media oraria consumata normalizzata]]</f>
        <v>61.235911469220909</v>
      </c>
    </row>
    <row r="5184" x14ac:dyDescent="0.25">
      <c r="A5184" s="4">
        <v>43681.916937094909</v>
      </c>
      <c r="B5184">
        <v>1.7488458546304853E-4</v>
      </c>
      <c r="C5184" s="9">
        <f>$E$4*Table154[[#This Row],[Potenza media oraria consumata normalizzata]]</f>
        <v>54.266686869183957</v>
      </c>
    </row>
    <row r="5185" x14ac:dyDescent="0.25">
      <c r="A5185" s="4">
        <v>43681.958603819447</v>
      </c>
      <c r="B5185">
        <v>1.3243348941517459E-4</v>
      </c>
      <c r="C5185" s="9">
        <f>$E$4*Table154[[#This Row],[Potenza media oraria consumata normalizzata]]</f>
        <v>41.094111765528673</v>
      </c>
    </row>
    <row r="5186" x14ac:dyDescent="0.25">
      <c r="A5186" s="4">
        <v>43682.000270543984</v>
      </c>
      <c r="B5186">
        <v>8.3300215171759634E-5</v>
      </c>
      <c r="C5186" s="9">
        <f>$E$4*Table154[[#This Row],[Potenza media oraria consumata normalizzata]]</f>
        <v>25.848056767797015</v>
      </c>
    </row>
    <row r="5187" x14ac:dyDescent="0.25">
      <c r="A5187" s="4">
        <v>43682.041937268521</v>
      </c>
      <c r="B5187">
        <v>8.6140408948210702E-5</v>
      </c>
      <c r="C5187" s="9">
        <f>$E$4*Table154[[#This Row],[Potenza media oraria consumata normalizzata]]</f>
        <v>26.729368896629779</v>
      </c>
    </row>
    <row r="5188" x14ac:dyDescent="0.25">
      <c r="A5188" s="4">
        <v>43682.083603993058</v>
      </c>
      <c r="B5188">
        <v>9.1343103628829689E-5</v>
      </c>
      <c r="C5188" s="9">
        <f>$E$4*Table154[[#This Row],[Potenza media oraria consumata normalizzata]]</f>
        <v>28.343765056025852</v>
      </c>
    </row>
    <row r="5189" x14ac:dyDescent="0.25">
      <c r="A5189" s="4">
        <v>43682.125270717595</v>
      </c>
      <c r="B5189">
        <v>8.9188837645095892E-5</v>
      </c>
      <c r="C5189" s="9">
        <f>$E$4*Table154[[#This Row],[Potenza media oraria consumata normalizzata]]</f>
        <v>27.675296321273255</v>
      </c>
    </row>
    <row r="5190" x14ac:dyDescent="0.25">
      <c r="A5190" s="4">
        <v>43682.166937442133</v>
      </c>
      <c r="B5190">
        <v>1.009670493736119E-4</v>
      </c>
      <c r="C5190" s="9">
        <f>$E$4*Table154[[#This Row],[Potenza media oraria consumata normalizzata]]</f>
        <v>31.330075420631772</v>
      </c>
    </row>
    <row r="5191" x14ac:dyDescent="0.25">
      <c r="A5191" s="4">
        <v>43682.20860416667</v>
      </c>
      <c r="B5191">
        <v>1.61778280213695E-4</v>
      </c>
      <c r="C5191" s="9">
        <f>$E$4*Table154[[#This Row],[Potenza media oraria consumata normalizzata]]</f>
        <v>50.199800350309559</v>
      </c>
    </row>
    <row r="5192" x14ac:dyDescent="0.25">
      <c r="A5192" s="4">
        <v>43682.250270891207</v>
      </c>
      <c r="B5192">
        <v>1.4814974293107986E-4</v>
      </c>
      <c r="C5192" s="9">
        <f>$E$4*Table154[[#This Row],[Potenza media oraria consumata normalizzata]]</f>
        <v>45.970865231514082</v>
      </c>
    </row>
    <row r="5193" x14ac:dyDescent="0.25">
      <c r="A5193" s="4">
        <v>43682.291937615744</v>
      </c>
      <c r="B5193">
        <v>1.7064845773541727E-4</v>
      </c>
      <c r="C5193" s="9">
        <f>$E$4*Table154[[#This Row],[Potenza media oraria consumata normalizzata]]</f>
        <v>52.952216435299981</v>
      </c>
    </row>
    <row r="5194" x14ac:dyDescent="0.25">
      <c r="A5194" s="4">
        <v>43682.333604340274</v>
      </c>
      <c r="B5194">
        <v>1.0751106341881764E-4</v>
      </c>
      <c r="C5194" s="9">
        <f>$E$4*Table154[[#This Row],[Potenza media oraria consumata normalizzata]]</f>
        <v>33.36068297885911</v>
      </c>
    </row>
    <row r="5195" x14ac:dyDescent="0.25">
      <c r="A5195" s="4">
        <v>43682.375271064811</v>
      </c>
      <c r="B5195">
        <v>1.6115852294312284E-4</v>
      </c>
      <c r="C5195" s="9">
        <f>$E$4*Table154[[#This Row],[Potenza media oraria consumata normalizzata]]</f>
        <v>50.007489669251015</v>
      </c>
    </row>
    <row r="5196" x14ac:dyDescent="0.25">
      <c r="A5196" s="4">
        <v>43682.416937789349</v>
      </c>
      <c r="B5196">
        <v>1.7047716696852623E-4</v>
      </c>
      <c r="C5196" s="9">
        <f>$E$4*Table154[[#This Row],[Potenza media oraria consumata normalizzata]]</f>
        <v>52.899064910333692</v>
      </c>
    </row>
    <row r="5197" x14ac:dyDescent="0.25">
      <c r="A5197" s="4">
        <v>43682.458604513886</v>
      </c>
      <c r="B5197">
        <v>1.5502239342003146E-4</v>
      </c>
      <c r="C5197" s="9">
        <f>$E$4*Table154[[#This Row],[Potenza media oraria consumata normalizzata]]</f>
        <v>48.103448678235765</v>
      </c>
    </row>
    <row r="5198" x14ac:dyDescent="0.25">
      <c r="A5198" s="4">
        <v>43682.500271238423</v>
      </c>
      <c r="B5198">
        <v>2.05312992879586E-4</v>
      </c>
      <c r="C5198" s="9">
        <f>$E$4*Table154[[#This Row],[Potenza media oraria consumata normalizzata]]</f>
        <v>63.708621690535537</v>
      </c>
    </row>
    <row r="5199" x14ac:dyDescent="0.25">
      <c r="A5199" s="4">
        <v>43682.54193796296</v>
      </c>
      <c r="B5199">
        <v>1.9818275556565451E-4</v>
      </c>
      <c r="C5199" s="9">
        <f>$E$4*Table154[[#This Row],[Potenza media oraria consumata normalizzata]]</f>
        <v>61.496109052022597</v>
      </c>
    </row>
    <row r="5200" x14ac:dyDescent="0.25">
      <c r="A5200" s="4">
        <v>43682.583604687497</v>
      </c>
      <c r="B5200">
        <v>1.3544053660620542E-4</v>
      </c>
      <c r="C5200" s="9">
        <f>$E$4*Table154[[#This Row],[Potenza media oraria consumata normalizzata]]</f>
        <v>42.027198508905542</v>
      </c>
    </row>
    <row r="5201" x14ac:dyDescent="0.25">
      <c r="A5201" s="4">
        <v>43682.625271412035</v>
      </c>
      <c r="B5201">
        <v>1.6957331119589353E-4</v>
      </c>
      <c r="C5201" s="9">
        <f>$E$4*Table154[[#This Row],[Potenza media oraria consumata normalizzata]]</f>
        <v>52.618598464085764</v>
      </c>
    </row>
    <row r="5202" x14ac:dyDescent="0.25">
      <c r="A5202" s="4">
        <v>43682.666938136572</v>
      </c>
      <c r="B5202">
        <v>1.3164148855646459E-4</v>
      </c>
      <c r="C5202" s="9">
        <f>$E$4*Table154[[#This Row],[Potenza media oraria consumata normalizzata]]</f>
        <v>40.848353899070965</v>
      </c>
    </row>
    <row r="5203" x14ac:dyDescent="0.25">
      <c r="A5203" s="4">
        <v>43682.708604861109</v>
      </c>
      <c r="B5203">
        <v>1.7489820740608682E-4</v>
      </c>
      <c r="C5203" s="9">
        <f>$E$4*Table154[[#This Row],[Potenza media oraria consumata normalizzata]]</f>
        <v>54.27091375810874</v>
      </c>
    </row>
    <row r="5204" x14ac:dyDescent="0.25">
      <c r="A5204" s="4">
        <v>43682.750271585646</v>
      </c>
      <c r="B5204">
        <v>2.5005856503303311E-4</v>
      </c>
      <c r="C5204" s="9">
        <f>$E$4*Table154[[#This Row],[Potenza media oraria consumata normalizzata]]</f>
        <v>77.593172729750179</v>
      </c>
    </row>
    <row r="5205" x14ac:dyDescent="0.25">
      <c r="A5205" s="4">
        <v>43682.791938310183</v>
      </c>
      <c r="B5205">
        <v>1.6150902481831133E-4</v>
      </c>
      <c r="C5205" s="9">
        <f>$E$4*Table154[[#This Row],[Potenza media oraria consumata normalizzata]]</f>
        <v>50.116250401122009</v>
      </c>
    </row>
    <row r="5206" x14ac:dyDescent="0.25">
      <c r="A5206" s="4">
        <v>43682.833605034721</v>
      </c>
      <c r="B5206">
        <v>1.6765600585211984E-4</v>
      </c>
      <c r="C5206" s="9">
        <f>$E$4*Table154[[#This Row],[Potenza media oraria consumata normalizzata]]</f>
        <v>52.023658615912787</v>
      </c>
    </row>
    <row r="5207" x14ac:dyDescent="0.25">
      <c r="A5207" s="4">
        <v>43682.875271759258</v>
      </c>
      <c r="B5207">
        <v>1.6770569596862909E-4</v>
      </c>
      <c r="C5207" s="9">
        <f>$E$4*Table154[[#This Row],[Potenza media oraria consumata normalizzata]]</f>
        <v>52.039077459065609</v>
      </c>
    </row>
    <row r="5208" x14ac:dyDescent="0.25">
      <c r="A5208" s="4">
        <v>43682.916938483795</v>
      </c>
      <c r="B5208">
        <v>1.5371536575917711E-4</v>
      </c>
      <c r="C5208" s="9">
        <f>$E$4*Table154[[#This Row],[Potenza media oraria consumata normalizzata]]</f>
        <v>47.697877995072659</v>
      </c>
    </row>
    <row r="5209" x14ac:dyDescent="0.25">
      <c r="A5209" s="4">
        <v>43682.958605208332</v>
      </c>
      <c r="B5209">
        <v>1.0820438421476681E-4</v>
      </c>
      <c r="C5209" s="9">
        <f>$E$4*Table154[[#This Row],[Potenza media oraria consumata normalizzata]]</f>
        <v>33.575820421842138</v>
      </c>
    </row>
    <row r="5210" x14ac:dyDescent="0.25">
      <c r="A5210" s="4">
        <v>43683.00027193287</v>
      </c>
      <c r="B5210">
        <v>9.6638326544300083E-5</v>
      </c>
      <c r="C5210" s="9">
        <f>$E$4*Table154[[#This Row],[Potenza media oraria consumata normalizzata]]</f>
        <v>29.986872726696316</v>
      </c>
    </row>
    <row r="5211" x14ac:dyDescent="0.25">
      <c r="A5211" s="4">
        <v>43683.041938657407</v>
      </c>
      <c r="B5211">
        <v>1.261938308967406E-4</v>
      </c>
      <c r="C5211" s="9">
        <f>$E$4*Table154[[#This Row],[Potenza media oraria consumata normalizzata]]</f>
        <v>39.157945727258607</v>
      </c>
    </row>
    <row r="5212" x14ac:dyDescent="0.25">
      <c r="A5212" s="4">
        <v>43683.083605381944</v>
      </c>
      <c r="B5212">
        <v>9.8147537445725138E-5</v>
      </c>
      <c r="C5212" s="9">
        <f>$E$4*Table154[[#This Row],[Potenza media oraria consumata normalizzata]]</f>
        <v>30.455180869408512</v>
      </c>
    </row>
    <row r="5213" x14ac:dyDescent="0.25">
      <c r="A5213" s="4">
        <v>43683.125272106481</v>
      </c>
      <c r="B5213">
        <v>1.0768456500798996E-4</v>
      </c>
      <c r="C5213" s="9">
        <f>$E$4*Table154[[#This Row],[Potenza media oraria consumata normalizzata]]</f>
        <v>33.414520521979284</v>
      </c>
    </row>
    <row r="5214" x14ac:dyDescent="0.25">
      <c r="A5214" s="4">
        <v>43683.166938831018</v>
      </c>
      <c r="B5214">
        <v>1.0757453702948751E-4</v>
      </c>
      <c r="C5214" s="9">
        <f>$E$4*Table154[[#This Row],[Potenza media oraria consumata normalizzata]]</f>
        <v>33.380378840249975</v>
      </c>
    </row>
    <row r="5215" x14ac:dyDescent="0.25">
      <c r="A5215" s="4">
        <v>43683.208605555556</v>
      </c>
      <c r="B5215">
        <v>1.3264514884545097E-4</v>
      </c>
      <c r="C5215" s="9">
        <f>$E$4*Table154[[#This Row],[Potenza media oraria consumata normalizzata]]</f>
        <v>41.159789686743437</v>
      </c>
    </row>
    <row r="5216" x14ac:dyDescent="0.25">
      <c r="A5216" s="4">
        <v>43683.250272280093</v>
      </c>
      <c r="B5216">
        <v>1.6728809456512553E-4</v>
      </c>
      <c r="C5216" s="9">
        <f>$E$4*Table154[[#This Row],[Potenza media oraria consumata normalizzata]]</f>
        <v>51.909495743558452</v>
      </c>
    </row>
    <row r="5217" x14ac:dyDescent="0.25">
      <c r="A5217" s="4">
        <v>43683.29193900463</v>
      </c>
      <c r="B5217">
        <v>1.3896777498559703E-4</v>
      </c>
      <c r="C5217" s="9">
        <f>$E$4*Table154[[#This Row],[Potenza media oraria consumata normalizzata]]</f>
        <v>43.121700578030762</v>
      </c>
    </row>
    <row r="5218" x14ac:dyDescent="0.25">
      <c r="A5218" s="4">
        <v>43683.333605729167</v>
      </c>
      <c r="B5218">
        <v>1.6628697322696573E-4</v>
      </c>
      <c r="C5218" s="9">
        <f>$E$4*Table154[[#This Row],[Potenza media oraria consumata normalizzata]]</f>
        <v>51.598847792327469</v>
      </c>
    </row>
    <row r="5219" x14ac:dyDescent="0.25">
      <c r="A5219" s="4">
        <v>43683.375272453704</v>
      </c>
      <c r="B5219">
        <v>1.4937161604280144E-4</v>
      </c>
      <c r="C5219" s="9">
        <f>$E$4*Table154[[#This Row],[Potenza media oraria consumata normalizzata]]</f>
        <v>46.350012458081288</v>
      </c>
    </row>
    <row r="5220" x14ac:dyDescent="0.25">
      <c r="A5220" s="4">
        <v>43683.416939178242</v>
      </c>
      <c r="B5220">
        <v>1.5667076646437881E-4</v>
      </c>
      <c r="C5220" s="9">
        <f>$E$4*Table154[[#This Row],[Potenza media oraria consumata normalizzata]]</f>
        <v>48.614938833896744</v>
      </c>
    </row>
    <row r="5221" x14ac:dyDescent="0.25">
      <c r="A5221" s="4">
        <v>43683.458605902779</v>
      </c>
      <c r="B5221">
        <v>1.450854347868786E-4</v>
      </c>
      <c r="C5221" s="9">
        <f>$E$4*Table154[[#This Row],[Potenza media oraria consumata normalizzata]]</f>
        <v>45.020010414368429</v>
      </c>
    </row>
    <row r="5222" x14ac:dyDescent="0.25">
      <c r="A5222" s="4">
        <v>43683.500272627316</v>
      </c>
      <c r="B5222">
        <v>1.7546045203381248E-4</v>
      </c>
      <c r="C5222" s="9">
        <f>$E$4*Table154[[#This Row],[Potenza media oraria consumata normalizzata]]</f>
        <v>54.445378266092014</v>
      </c>
    </row>
    <row r="5223" x14ac:dyDescent="0.25">
      <c r="A5223" s="4">
        <v>43683.541939351853</v>
      </c>
      <c r="B5223">
        <v>1.466092330300249E-4</v>
      </c>
      <c r="C5223" s="9">
        <f>$E$4*Table154[[#This Row],[Potenza media oraria consumata normalizzata]]</f>
        <v>45.49284500921673</v>
      </c>
    </row>
    <row r="5224" x14ac:dyDescent="0.25">
      <c r="A5224" s="4">
        <v>43683.58360607639</v>
      </c>
      <c r="B5224">
        <v>1.4877030053746061E-4</v>
      </c>
      <c r="C5224" s="9">
        <f>$E$4*Table154[[#This Row],[Potenza media oraria consumata normalizzata]]</f>
        <v>46.163424256774029</v>
      </c>
    </row>
    <row r="5225" x14ac:dyDescent="0.25">
      <c r="A5225" s="4">
        <v>43683.625272800928</v>
      </c>
      <c r="B5225">
        <v>1.3043611157444139E-4</v>
      </c>
      <c r="C5225" s="9">
        <f>$E$4*Table154[[#This Row],[Potenza media oraria consumata normalizzata]]</f>
        <v>40.47432542154916</v>
      </c>
    </row>
    <row r="5226" x14ac:dyDescent="0.25">
      <c r="A5226" s="4">
        <v>43683.666939525465</v>
      </c>
      <c r="B5226">
        <v>1.4170682831370998E-4</v>
      </c>
      <c r="C5226" s="9">
        <f>$E$4*Table154[[#This Row],[Potenza media oraria consumata normalizzata]]</f>
        <v>43.971628825744205</v>
      </c>
    </row>
    <row r="5227" x14ac:dyDescent="0.25">
      <c r="A5227" s="4">
        <v>43683.708606250002</v>
      </c>
      <c r="B5227">
        <v>1.8520735887360423E-4</v>
      </c>
      <c r="C5227" s="9">
        <f>$E$4*Table154[[#This Row],[Potenza media oraria consumata normalizzata]]</f>
        <v>57.469843458479396</v>
      </c>
    </row>
    <row r="5228" x14ac:dyDescent="0.25">
      <c r="A5228" s="4">
        <v>43683.750272974539</v>
      </c>
      <c r="B5228">
        <v>2.3910116663178048E-4</v>
      </c>
      <c r="C5228" s="9">
        <f>$E$4*Table154[[#This Row],[Potenza media oraria consumata normalizzata]]</f>
        <v>74.193092005841478</v>
      </c>
    </row>
    <row r="5229" x14ac:dyDescent="0.25">
      <c r="A5229" s="4">
        <v>43683.791939699076</v>
      </c>
      <c r="B5229">
        <v>2.3578229654110368E-4</v>
      </c>
      <c r="C5229" s="9">
        <f>$E$4*Table154[[#This Row],[Potenza media oraria consumata normalizzata]]</f>
        <v>73.16324661670447</v>
      </c>
    </row>
    <row r="5230" x14ac:dyDescent="0.25">
      <c r="A5230" s="4">
        <v>43683.833606423614</v>
      </c>
      <c r="B5230">
        <v>2.0594798835282452E-4</v>
      </c>
      <c r="C5230" s="9">
        <f>$E$4*Table154[[#This Row],[Potenza media oraria consumata normalizzata]]</f>
        <v>63.905660785881452</v>
      </c>
    </row>
    <row r="5231" x14ac:dyDescent="0.25">
      <c r="A5231" s="4">
        <v>43683.875273148151</v>
      </c>
      <c r="B5231">
        <v>1.0928498009217108E-4</v>
      </c>
      <c r="C5231" s="9">
        <f>$E$4*Table154[[#This Row],[Potenza media oraria consumata normalizzata]]</f>
        <v>33.911129322600686</v>
      </c>
    </row>
    <row r="5232" x14ac:dyDescent="0.25">
      <c r="A5232" s="4">
        <v>43683.916939872688</v>
      </c>
      <c r="B5232">
        <v>1.2636524819639285E-4</v>
      </c>
      <c r="C5232" s="9">
        <f>$E$4*Table154[[#This Row],[Potenza media oraria consumata normalizzata]]</f>
        <v>39.211136515340705</v>
      </c>
    </row>
    <row r="5233" x14ac:dyDescent="0.25">
      <c r="A5233" s="4">
        <v>43683.958606597225</v>
      </c>
      <c r="B5233">
        <v>1.0327773058892597E-4</v>
      </c>
      <c r="C5233" s="9">
        <f>$E$4*Table154[[#This Row],[Potenza media oraria consumata normalizzata]]</f>
        <v>32.047079801743728</v>
      </c>
    </row>
    <row r="5234" x14ac:dyDescent="0.25">
      <c r="A5234" s="4">
        <v>43684.000273321763</v>
      </c>
      <c r="B5234">
        <v>1.2321826917511714E-4</v>
      </c>
      <c r="C5234" s="9">
        <f>$E$4*Table154[[#This Row],[Potenza media oraria consumata normalizzata]]</f>
        <v>38.234628925038848</v>
      </c>
    </row>
    <row r="5235" x14ac:dyDescent="0.25">
      <c r="A5235" s="4">
        <v>43684.0419400463</v>
      </c>
      <c r="B5235">
        <v>8.2945699847573014E-5</v>
      </c>
      <c r="C5235" s="9">
        <f>$E$4*Table154[[#This Row],[Potenza media oraria consumata normalizzata]]</f>
        <v>25.738050662701905</v>
      </c>
    </row>
    <row r="5236" x14ac:dyDescent="0.25">
      <c r="A5236" s="4">
        <v>43684.083606770837</v>
      </c>
      <c r="B5236">
        <v>9.8124974776646538E-5</v>
      </c>
      <c r="C5236" s="9">
        <f>$E$4*Table154[[#This Row],[Potenza media oraria consumata normalizzata]]</f>
        <v>30.448179673193419</v>
      </c>
    </row>
    <row r="5237" x14ac:dyDescent="0.25">
      <c r="A5237" s="4">
        <v>43684.125273495367</v>
      </c>
      <c r="B5237">
        <v>1.0245885068977523E-4</v>
      </c>
      <c r="C5237" s="9">
        <f>$E$4*Table154[[#This Row],[Potenza media oraria consumata normalizzata]]</f>
        <v>31.792981369037253</v>
      </c>
    </row>
    <row r="5238" x14ac:dyDescent="0.25">
      <c r="A5238" s="4">
        <v>43684.166940219904</v>
      </c>
      <c r="B5238">
        <v>1.3186056371965627E-4</v>
      </c>
      <c r="C5238" s="9">
        <f>$E$4*Table154[[#This Row],[Potenza media oraria consumata normalizzata]]</f>
        <v>40.916332922209342</v>
      </c>
    </row>
    <row r="5239" x14ac:dyDescent="0.25">
      <c r="A5239" s="4">
        <v>43684.208606944441</v>
      </c>
      <c r="B5239">
        <v>1.3821668807414124E-4</v>
      </c>
      <c r="C5239" s="9">
        <f>$E$4*Table154[[#This Row],[Potenza media oraria consumata normalizzata]]</f>
        <v>42.888638309406026</v>
      </c>
    </row>
    <row r="5240" x14ac:dyDescent="0.25">
      <c r="A5240" s="4">
        <v>43684.250273668978</v>
      </c>
      <c r="B5240">
        <v>2.2025497150418333E-4</v>
      </c>
      <c r="C5240" s="9">
        <f>$E$4*Table154[[#This Row],[Potenza media oraria consumata normalizzata]]</f>
        <v>68.345117657748091</v>
      </c>
    </row>
    <row r="5241" x14ac:dyDescent="0.25">
      <c r="A5241" s="4">
        <v>43684.291940393516</v>
      </c>
      <c r="B5241">
        <v>1.5472795051685995E-4</v>
      </c>
      <c r="C5241" s="9">
        <f>$E$4*Table154[[#This Row],[Potenza media oraria consumata normalizzata]]</f>
        <v>48.012083045381644</v>
      </c>
    </row>
    <row r="5242" x14ac:dyDescent="0.25">
      <c r="A5242" s="4">
        <v>43684.333607118053</v>
      </c>
      <c r="B5242">
        <v>2.2468504241539495E-4</v>
      </c>
      <c r="C5242" s="9">
        <f>$E$4*Table154[[#This Row],[Potenza media oraria consumata normalizzata]]</f>
        <v>69.719768661497056</v>
      </c>
    </row>
    <row r="5243" x14ac:dyDescent="0.25">
      <c r="A5243" s="4">
        <v>43684.37527384259</v>
      </c>
      <c r="B5243">
        <v>1.9134225926925981E-4</v>
      </c>
      <c r="C5243" s="9">
        <f>$E$4*Table154[[#This Row],[Potenza media oraria consumata normalizzata]]</f>
        <v>59.373503051251319</v>
      </c>
    </row>
    <row r="5244" x14ac:dyDescent="0.25">
      <c r="A5244" s="4">
        <v>43684.416940567127</v>
      </c>
      <c r="B5244">
        <v>1.9834744863669667E-4</v>
      </c>
      <c r="C5244" s="9">
        <f>$E$4*Table154[[#This Row],[Potenza media oraria consumata normalizzata]]</f>
        <v>61.547213311966978</v>
      </c>
    </row>
    <row r="5245" x14ac:dyDescent="0.25">
      <c r="A5245" s="4">
        <v>43684.458607291665</v>
      </c>
      <c r="B5245">
        <v>1.4277951692857457E-4</v>
      </c>
      <c r="C5245" s="9">
        <f>$E$4*Table154[[#This Row],[Potenza media oraria consumata normalizzata]]</f>
        <v>44.304484102936691</v>
      </c>
    </row>
    <row r="5246" x14ac:dyDescent="0.25">
      <c r="A5246" s="4">
        <v>43684.500274016202</v>
      </c>
      <c r="B5246">
        <v>2.0058108287618527E-4</v>
      </c>
      <c r="C5246" s="9">
        <f>$E$4*Table154[[#This Row],[Potenza media oraria consumata normalizzata]]</f>
        <v>62.240310016480286</v>
      </c>
    </row>
    <row r="5247" x14ac:dyDescent="0.25">
      <c r="A5247" s="4">
        <v>43684.541940740739</v>
      </c>
      <c r="B5247">
        <v>1.7532656699449189E-4</v>
      </c>
      <c r="C5247" s="9">
        <f>$E$4*Table154[[#This Row],[Potenza media oraria consumata normalizzata]]</f>
        <v>54.403833738390837</v>
      </c>
    </row>
    <row r="5248" x14ac:dyDescent="0.25">
      <c r="A5248" s="4">
        <v>43684.583607465276</v>
      </c>
      <c r="B5248">
        <v>1.578293384383066E-4</v>
      </c>
      <c r="C5248" s="9">
        <f>$E$4*Table154[[#This Row],[Potenza media oraria consumata normalizzata]]</f>
        <v>48.974443717406537</v>
      </c>
    </row>
    <row r="5249" x14ac:dyDescent="0.25">
      <c r="A5249" s="4">
        <v>43684.625274189813</v>
      </c>
      <c r="B5249">
        <v>1.7832313490296725E-4</v>
      </c>
      <c r="C5249" s="9">
        <f>$E$4*Table154[[#This Row],[Potenza media oraria consumata normalizzata]]</f>
        <v>55.333668760390736</v>
      </c>
    </row>
    <row r="5250" x14ac:dyDescent="0.25">
      <c r="A5250" s="4">
        <v>43684.666940914351</v>
      </c>
      <c r="B5250">
        <v>1.567168862740237E-4</v>
      </c>
      <c r="C5250" s="9">
        <f>$E$4*Table154[[#This Row],[Potenza media oraria consumata normalizzata]]</f>
        <v>48.629249810829556</v>
      </c>
    </row>
    <row r="5251" x14ac:dyDescent="0.25">
      <c r="A5251" s="4">
        <v>43684.708607638888</v>
      </c>
      <c r="B5251">
        <v>2.3559381940228052E-4</v>
      </c>
      <c r="C5251" s="9">
        <f>$E$4*Table154[[#This Row],[Potenza media oraria consumata normalizzata]]</f>
        <v>73.104762160527642</v>
      </c>
    </row>
    <row r="5252" x14ac:dyDescent="0.25">
      <c r="A5252" s="4">
        <v>43684.750274363425</v>
      </c>
      <c r="B5252">
        <v>3.0067807948687457E-4</v>
      </c>
      <c r="C5252" s="9">
        <f>$E$4*Table154[[#This Row],[Potenza media oraria consumata normalizzata]]</f>
        <v>93.300408064777173</v>
      </c>
    </row>
    <row r="5253" x14ac:dyDescent="0.25">
      <c r="A5253" s="4">
        <v>43684.791941087962</v>
      </c>
      <c r="B5253">
        <v>2.317412194591445E-4</v>
      </c>
      <c r="C5253" s="9">
        <f>$E$4*Table154[[#This Row],[Potenza media oraria consumata normalizzata]]</f>
        <v>71.909300398172533</v>
      </c>
    </row>
    <row r="5254" x14ac:dyDescent="0.25">
      <c r="A5254" s="4">
        <v>43684.833607812499</v>
      </c>
      <c r="B5254">
        <v>2.1110031776696832E-4</v>
      </c>
      <c r="C5254" s="9">
        <f>$E$4*Table154[[#This Row],[Potenza media oraria consumata normalizzata]]</f>
        <v>65.504428603090275</v>
      </c>
    </row>
    <row r="5255" x14ac:dyDescent="0.25">
      <c r="A5255" s="4">
        <v>43684.875274537037</v>
      </c>
      <c r="B5255">
        <v>1.533726283019185E-4</v>
      </c>
      <c r="C5255" s="9">
        <f>$E$4*Table154[[#This Row],[Potenza media oraria consumata normalizzata]]</f>
        <v>47.591526562085313</v>
      </c>
    </row>
    <row r="5256" x14ac:dyDescent="0.25">
      <c r="A5256" s="4">
        <v>43684.916941261574</v>
      </c>
      <c r="B5256">
        <v>1.3833960344707556E-4</v>
      </c>
      <c r="C5256" s="9">
        <f>$E$4*Table154[[#This Row],[Potenza media oraria consumata normalizzata]]</f>
        <v>42.926778949627547</v>
      </c>
    </row>
    <row r="5257" x14ac:dyDescent="0.25">
      <c r="A5257" s="4">
        <v>43684.958607986111</v>
      </c>
      <c r="B5257">
        <v>1.1619123129192143E-4</v>
      </c>
      <c r="C5257" s="9">
        <f>$E$4*Table154[[#This Row],[Potenza media oraria consumata normalizzata]]</f>
        <v>36.05413906988322</v>
      </c>
    </row>
    <row r="5258" x14ac:dyDescent="0.25">
      <c r="A5258" s="4">
        <v>43685.000274710648</v>
      </c>
      <c r="B5258">
        <v>1.1074905653496851E-4</v>
      </c>
      <c r="C5258" s="9">
        <f>$E$4*Table154[[#This Row],[Potenza media oraria consumata normalizzata]]</f>
        <v>34.365432242800729</v>
      </c>
    </row>
    <row r="5259" x14ac:dyDescent="0.25">
      <c r="A5259" s="4">
        <v>43685.041941435185</v>
      </c>
      <c r="B5259">
        <v>9.6879313163604198E-5</v>
      </c>
      <c r="C5259" s="9">
        <f>$E$4*Table154[[#This Row],[Potenza media oraria consumata normalizzata]]</f>
        <v>30.061650874666384</v>
      </c>
    </row>
    <row r="5260" x14ac:dyDescent="0.25">
      <c r="A5260" s="4">
        <v>43685.083608159723</v>
      </c>
      <c r="B5260">
        <v>1.1758144257427081E-4</v>
      </c>
      <c r="C5260" s="9">
        <f>$E$4*Table154[[#This Row],[Potenza media oraria consumata normalizzata]]</f>
        <v>36.485521630796235</v>
      </c>
    </row>
    <row r="5261" x14ac:dyDescent="0.25">
      <c r="A5261" s="4">
        <v>43685.12527488426</v>
      </c>
      <c r="B5261">
        <v>1.1067950039499232E-4</v>
      </c>
      <c r="C5261" s="9">
        <f>$E$4*Table154[[#This Row],[Potenza media oraria consumata normalizzata]]</f>
        <v>34.343848972566114</v>
      </c>
    </row>
    <row r="5262" x14ac:dyDescent="0.25">
      <c r="A5262" s="4">
        <v>43685.166941608797</v>
      </c>
      <c r="B5262">
        <v>1.4446956618069696E-4</v>
      </c>
      <c r="C5262" s="9">
        <f>$E$4*Table154[[#This Row],[Potenza media oraria consumata normalizzata]]</f>
        <v>44.828906385870269</v>
      </c>
    </row>
    <row r="5263" x14ac:dyDescent="0.25">
      <c r="A5263" s="4">
        <v>43685.208608333334</v>
      </c>
      <c r="B5263">
        <v>1.6217419417660663E-4</v>
      </c>
      <c r="C5263" s="9">
        <f>$E$4*Table154[[#This Row],[Potenza media oraria consumata normalizzata]]</f>
        <v>50.322652453001041</v>
      </c>
    </row>
    <row r="5264" x14ac:dyDescent="0.25">
      <c r="A5264" s="4">
        <v>43685.250275057871</v>
      </c>
      <c r="B5264">
        <v>2.1395917018801082E-4</v>
      </c>
      <c r="C5264" s="9">
        <f>$E$4*Table154[[#This Row],[Potenza media oraria consumata normalizzata]]</f>
        <v>66.391530509339759</v>
      </c>
    </row>
    <row r="5265" x14ac:dyDescent="0.25">
      <c r="A5265" s="4">
        <v>43685.291941782409</v>
      </c>
      <c r="B5265">
        <v>1.7320664340748701E-4</v>
      </c>
      <c r="C5265" s="9">
        <f>$E$4*Table154[[#This Row],[Potenza media oraria consumata normalizzata]]</f>
        <v>53.746021449343218</v>
      </c>
    </row>
    <row r="5266" x14ac:dyDescent="0.25">
      <c r="A5266" s="4">
        <v>43685.333608506946</v>
      </c>
      <c r="B5266">
        <v>1.3263380258110696E-4</v>
      </c>
      <c r="C5266" s="9">
        <f>$E$4*Table154[[#This Row],[Potenza media oraria consumata normalizzata]]</f>
        <v>41.156268940917492</v>
      </c>
    </row>
    <row r="5267" x14ac:dyDescent="0.25">
      <c r="A5267" s="4">
        <v>43685.375275231483</v>
      </c>
      <c r="B5267">
        <v>1.5310011087440553E-4</v>
      </c>
      <c r="C5267" s="9">
        <f>$E$4*Table154[[#This Row],[Potenza media oraria consumata normalizzata]]</f>
        <v>47.506964404328038</v>
      </c>
    </row>
    <row r="5268" x14ac:dyDescent="0.25">
      <c r="A5268" s="4">
        <v>43685.41694195602</v>
      </c>
      <c r="B5268">
        <v>2.0682982559288858E-4</v>
      </c>
      <c r="C5268" s="9">
        <f>$E$4*Table154[[#This Row],[Potenza media oraria consumata normalizzata]]</f>
        <v>64.179294881473325</v>
      </c>
    </row>
    <row r="5269" x14ac:dyDescent="0.25">
      <c r="A5269" s="4">
        <v>43685.458608680558</v>
      </c>
      <c r="B5269">
        <v>1.7636581161812028E-4</v>
      </c>
      <c r="C5269" s="9">
        <f>$E$4*Table154[[#This Row],[Potenza media oraria consumata normalizzata]]</f>
        <v>54.726311345102722</v>
      </c>
    </row>
    <row r="5270" x14ac:dyDescent="0.25">
      <c r="A5270" s="4">
        <v>43685.500275405095</v>
      </c>
      <c r="B5270">
        <v>1.7144656903617027E-4</v>
      </c>
      <c r="C5270" s="9">
        <f>$E$4*Table154[[#This Row],[Potenza media oraria consumata normalizzata]]</f>
        <v>53.199870371923637</v>
      </c>
    </row>
    <row r="5271" x14ac:dyDescent="0.25">
      <c r="A5271" s="4">
        <v>43685.541942129632</v>
      </c>
      <c r="B5271">
        <v>2.2387205988527893E-4</v>
      </c>
      <c r="C5271" s="9">
        <f>$E$4*Table154[[#This Row],[Potenza media oraria consumata normalizzata]]</f>
        <v>69.467500182402048</v>
      </c>
    </row>
    <row r="5272" x14ac:dyDescent="0.25">
      <c r="A5272" s="4">
        <v>43685.583608854169</v>
      </c>
      <c r="B5272">
        <v>1.8400456218349586E-4</v>
      </c>
      <c r="C5272" s="9">
        <f>$E$4*Table154[[#This Row],[Potenza media oraria consumata normalizzata]]</f>
        <v>57.096615645538769</v>
      </c>
    </row>
    <row r="5273" x14ac:dyDescent="0.25">
      <c r="A5273" s="4">
        <v>43685.625275578706</v>
      </c>
      <c r="B5273">
        <v>1.6375706909899773E-4</v>
      </c>
      <c r="C5273" s="9">
        <f>$E$4*Table154[[#This Row],[Potenza media oraria consumata normalizzata]]</f>
        <v>50.813818541418996</v>
      </c>
    </row>
    <row r="5274" x14ac:dyDescent="0.25">
      <c r="A5274" s="4">
        <v>43685.666942303244</v>
      </c>
      <c r="B5274">
        <v>1.7048502313164615E-4</v>
      </c>
      <c r="C5274" s="9">
        <f>$E$4*Table154[[#This Row],[Potenza media oraria consumata normalizzata]]</f>
        <v>52.901502677749804</v>
      </c>
    </row>
    <row r="5275" x14ac:dyDescent="0.25">
      <c r="A5275" s="4">
        <v>43685.708609027781</v>
      </c>
      <c r="B5275">
        <v>2.3430099094777545E-4</v>
      </c>
      <c r="C5275" s="9">
        <f>$E$4*Table154[[#This Row],[Potenza media oraria consumata normalizzata]]</f>
        <v>72.703597491094726</v>
      </c>
    </row>
    <row r="5276" x14ac:dyDescent="0.25">
      <c r="A5276" s="4">
        <v>43685.750275752318</v>
      </c>
      <c r="B5276">
        <v>2.3218083526738452E-4</v>
      </c>
      <c r="C5276" s="9">
        <f>$E$4*Table154[[#This Row],[Potenza media oraria consumata normalizzata]]</f>
        <v>72.045713183469417</v>
      </c>
    </row>
    <row r="5277" x14ac:dyDescent="0.25">
      <c r="A5277" s="4">
        <v>43685.791942476855</v>
      </c>
      <c r="B5277">
        <v>2.1536941570070027E-4</v>
      </c>
      <c r="C5277" s="9">
        <f>$E$4*Table154[[#This Row],[Potenza media oraria consumata normalizzata]]</f>
        <v>66.829129691927292</v>
      </c>
    </row>
    <row r="5278" x14ac:dyDescent="0.25">
      <c r="A5278" s="4">
        <v>43685.833609201392</v>
      </c>
      <c r="B5278">
        <v>2.5250473820280435E-4</v>
      </c>
      <c r="C5278" s="9">
        <f>$E$4*Table154[[#This Row],[Potenza media oraria consumata normalizzata]]</f>
        <v>78.352220264330185</v>
      </c>
    </row>
    <row r="5279" x14ac:dyDescent="0.25">
      <c r="A5279" s="4">
        <v>43685.875275925922</v>
      </c>
      <c r="B5279">
        <v>2.6371748182502233E-4</v>
      </c>
      <c r="C5279" s="9">
        <f>$E$4*Table154[[#This Row],[Potenza media oraria consumata normalizzata]]</f>
        <v>81.831534610304431</v>
      </c>
    </row>
    <row r="5280" x14ac:dyDescent="0.25">
      <c r="A5280" s="4">
        <v>43685.91694265046</v>
      </c>
      <c r="B5280">
        <v>1.3041794987110549E-4</v>
      </c>
      <c r="C5280" s="9">
        <f>$E$4*Table154[[#This Row],[Potenza media oraria consumata normalizzata]]</f>
        <v>40.468689845004029</v>
      </c>
    </row>
    <row r="5281" x14ac:dyDescent="0.25">
      <c r="A5281" s="4">
        <v>43685.958609374997</v>
      </c>
      <c r="B5281">
        <v>1.2000219792778753E-4</v>
      </c>
      <c r="C5281" s="9">
        <f>$E$4*Table154[[#This Row],[Potenza media oraria consumata normalizzata]]</f>
        <v>37.236682016992468</v>
      </c>
    </row>
    <row r="5282" x14ac:dyDescent="0.25">
      <c r="A5282" s="4">
        <v>43686.000276099534</v>
      </c>
      <c r="B5282">
        <v>1.1205623457199246E-4</v>
      </c>
      <c r="C5282" s="9">
        <f>$E$4*Table154[[#This Row],[Potenza media oraria consumata normalizzata]]</f>
        <v>34.771049587689262</v>
      </c>
    </row>
    <row r="5283" x14ac:dyDescent="0.25">
      <c r="A5283" s="4">
        <v>43686.041942824071</v>
      </c>
      <c r="B5283">
        <v>1.2427711733449667E-4</v>
      </c>
      <c r="C5283" s="9">
        <f>$E$4*Table154[[#This Row],[Potenza media oraria consumata normalizzata]]</f>
        <v>38.563189508894318</v>
      </c>
    </row>
    <row r="5284" x14ac:dyDescent="0.25">
      <c r="A5284" s="4">
        <v>43686.083609548608</v>
      </c>
      <c r="B5284">
        <v>1.3295748623230435E-4</v>
      </c>
      <c r="C5284" s="9">
        <f>$E$4*Table154[[#This Row],[Potenza media oraria consumata normalizzata]]</f>
        <v>41.256707977884041</v>
      </c>
    </row>
    <row r="5285" x14ac:dyDescent="0.25">
      <c r="A5285" s="4">
        <v>43686.125276273146</v>
      </c>
      <c r="B5285">
        <v>9.4010506944027734E-5</v>
      </c>
      <c r="C5285" s="9">
        <f>$E$4*Table154[[#This Row],[Potenza media oraria consumata normalizzata]]</f>
        <v>29.171460304731806</v>
      </c>
    </row>
    <row r="5286" x14ac:dyDescent="0.25">
      <c r="A5286" s="4">
        <v>43686.166942997683</v>
      </c>
      <c r="B5286">
        <v>1.4190873712327659E-4</v>
      </c>
      <c r="C5286" s="9">
        <f>$E$4*Table154[[#This Row],[Potenza media oraria consumata normalizzata]]</f>
        <v>44.034281129352728</v>
      </c>
    </row>
    <row r="5287" x14ac:dyDescent="0.25">
      <c r="A5287" s="4">
        <v>43686.20860972222</v>
      </c>
      <c r="B5287">
        <v>1.4175502449887656E-4</v>
      </c>
      <c r="C5287" s="9">
        <f>$E$4*Table154[[#This Row],[Potenza media oraria consumata normalizzata]]</f>
        <v>43.986584102001395</v>
      </c>
    </row>
    <row r="5288" x14ac:dyDescent="0.25">
      <c r="A5288" s="4">
        <v>43686.250276446757</v>
      </c>
      <c r="B5288">
        <v>2.2166129310474632E-4</v>
      </c>
      <c r="C5288" s="9">
        <f>$E$4*Table154[[#This Row],[Potenza media oraria consumata normalizzata]]</f>
        <v>68.781499250402788</v>
      </c>
    </row>
    <row r="5289" x14ac:dyDescent="0.25">
      <c r="A5289" s="4">
        <v>43686.291943171294</v>
      </c>
      <c r="B5289">
        <v>1.4676699902424627E-4</v>
      </c>
      <c r="C5289" s="9">
        <f>$E$4*Table154[[#This Row],[Potenza media oraria consumata normalizzata]]</f>
        <v>45.541799797223618</v>
      </c>
    </row>
    <row r="5290" x14ac:dyDescent="0.25">
      <c r="A5290" s="4">
        <v>43686.333609895832</v>
      </c>
      <c r="B5290">
        <v>1.9280208694885421E-4</v>
      </c>
      <c r="C5290" s="9">
        <f>$E$4*Table154[[#This Row],[Potenza media oraria consumata normalizzata]]</f>
        <v>59.826487580229461</v>
      </c>
    </row>
    <row r="5291" x14ac:dyDescent="0.25">
      <c r="A5291" s="4">
        <v>43686.375276620369</v>
      </c>
      <c r="B5291">
        <v>1.5774624646609491E-4</v>
      </c>
      <c r="C5291" s="9">
        <f>$E$4*Table154[[#This Row],[Potenza media oraria consumata normalizzata]]</f>
        <v>48.948660278429251</v>
      </c>
    </row>
    <row r="5292" x14ac:dyDescent="0.25">
      <c r="A5292" s="4">
        <v>43686.416943344906</v>
      </c>
      <c r="B5292">
        <v>1.392694346533447E-4</v>
      </c>
      <c r="C5292" s="9">
        <f>$E$4*Table154[[#This Row],[Potenza media oraria consumata normalizzata]]</f>
        <v>43.215305572932863</v>
      </c>
    </row>
    <row r="5293" x14ac:dyDescent="0.25">
      <c r="A5293" s="4">
        <v>43686.458610069443</v>
      </c>
      <c r="B5293">
        <v>2.1624201240302436E-4</v>
      </c>
      <c r="C5293" s="9">
        <f>$E$4*Table154[[#This Row],[Potenza media oraria consumata normalizzata]]</f>
        <v>67.099896448658455</v>
      </c>
    </row>
    <row r="5294" x14ac:dyDescent="0.25">
      <c r="A5294" s="4">
        <v>43686.50027679398</v>
      </c>
      <c r="B5294">
        <v>1.2515364216730653E-4</v>
      </c>
      <c r="C5294" s="9">
        <f>$E$4*Table154[[#This Row],[Potenza media oraria consumata normalizzata]]</f>
        <v>38.835175164515213</v>
      </c>
    </row>
    <row r="5295" x14ac:dyDescent="0.25">
      <c r="A5295" s="4">
        <v>43686.541943518518</v>
      </c>
      <c r="B5295">
        <v>2.3712629417501645E-4</v>
      </c>
      <c r="C5295" s="9">
        <f>$E$4*Table154[[#This Row],[Potenza media oraria consumata normalizzata]]</f>
        <v>73.580289082507605</v>
      </c>
    </row>
    <row r="5296" x14ac:dyDescent="0.25">
      <c r="A5296" s="4">
        <v>43686.583610243055</v>
      </c>
      <c r="B5296">
        <v>1.36243006924825E-4</v>
      </c>
      <c r="C5296" s="9">
        <f>$E$4*Table154[[#This Row],[Potenza media oraria consumata normalizzata]]</f>
        <v>42.2762050487732</v>
      </c>
    </row>
    <row r="5297" x14ac:dyDescent="0.25">
      <c r="A5297" s="4">
        <v>43686.625276967592</v>
      </c>
      <c r="B5297">
        <v>1.5416119960534773E-4</v>
      </c>
      <c r="C5297" s="9">
        <f>$E$4*Table154[[#This Row],[Potenza media oraria consumata normalizzata]]</f>
        <v>47.836220237539401</v>
      </c>
    </row>
    <row r="5298" x14ac:dyDescent="0.25">
      <c r="A5298" s="4">
        <v>43686.666943692129</v>
      </c>
      <c r="B5298">
        <v>1.8942440949977523E-4</v>
      </c>
      <c r="C5298" s="9">
        <f>$E$4*Table154[[#This Row],[Potenza media oraria consumata normalizzata]]</f>
        <v>58.778394267780257</v>
      </c>
    </row>
    <row r="5299" x14ac:dyDescent="0.25">
      <c r="A5299" s="4">
        <v>43686.708610416666</v>
      </c>
      <c r="B5299">
        <v>1.9957882810901821E-4</v>
      </c>
      <c r="C5299" s="9">
        <f>$E$4*Table154[[#This Row],[Potenza media oraria consumata normalizzata]]</f>
        <v>61.92931036222835</v>
      </c>
    </row>
    <row r="5300" x14ac:dyDescent="0.25">
      <c r="A5300" s="4">
        <v>43686.750277141204</v>
      </c>
      <c r="B5300">
        <v>2.9557942146245735E-4</v>
      </c>
      <c r="C5300" s="9">
        <f>$E$4*Table154[[#This Row],[Potenza media oraria consumata normalizzata]]</f>
        <v>91.71829447980052</v>
      </c>
    </row>
    <row r="5301" x14ac:dyDescent="0.25">
      <c r="A5301" s="4">
        <v>43686.791943865741</v>
      </c>
      <c r="B5301">
        <v>2.5417940776582728E-4</v>
      </c>
      <c r="C5301" s="9">
        <f>$E$4*Table154[[#This Row],[Potenza media oraria consumata normalizzata]]</f>
        <v>78.871870229736203</v>
      </c>
    </row>
    <row r="5302" x14ac:dyDescent="0.25">
      <c r="A5302" s="4">
        <v>43686.833610590278</v>
      </c>
      <c r="B5302">
        <v>1.7011979910878393E-4</v>
      </c>
      <c r="C5302" s="9">
        <f>$E$4*Table154[[#This Row],[Potenza media oraria consumata normalizzata]]</f>
        <v>52.788173663455652</v>
      </c>
    </row>
    <row r="5303" x14ac:dyDescent="0.25">
      <c r="A5303" s="4">
        <v>43686.875277314815</v>
      </c>
      <c r="B5303">
        <v>2.0295864286679625E-4</v>
      </c>
      <c r="C5303" s="9">
        <f>$E$4*Table154[[#This Row],[Potenza media oraria consumata normalizzata]]</f>
        <v>62.978066881566875</v>
      </c>
    </row>
    <row r="5304" x14ac:dyDescent="0.25">
      <c r="A5304" s="4">
        <v>43686.916944039353</v>
      </c>
      <c r="B5304">
        <v>1.6675039842983672E-4</v>
      </c>
      <c r="C5304" s="9">
        <f>$E$4*Table154[[#This Row],[Potenza media oraria consumata normalizzata]]</f>
        <v>51.742648632778334</v>
      </c>
    </row>
    <row r="5305" x14ac:dyDescent="0.25">
      <c r="A5305" s="4">
        <v>43686.95861076389</v>
      </c>
      <c r="B5305">
        <v>1.3817721261226554E-4</v>
      </c>
      <c r="C5305" s="9">
        <f>$E$4*Table154[[#This Row],[Potenza media oraria consumata normalizzata]]</f>
        <v>42.876389073585997</v>
      </c>
    </row>
    <row r="5306" x14ac:dyDescent="0.25">
      <c r="A5306" s="4">
        <v>43687.000277488427</v>
      </c>
      <c r="B5306">
        <v>1.354696470390087E-4</v>
      </c>
      <c r="C5306" s="9">
        <f>$E$4*Table154[[#This Row],[Potenza media oraria consumata normalizzata]]</f>
        <v>42.036231476204399</v>
      </c>
    </row>
    <row r="5307" x14ac:dyDescent="0.25">
      <c r="A5307" s="4">
        <v>43687.041944212964</v>
      </c>
      <c r="B5307">
        <v>1.0912015164731093E-4</v>
      </c>
      <c r="C5307" s="9">
        <f>$E$4*Table154[[#This Row],[Potenza media oraria consumata normalizzata]]</f>
        <v>33.85998305616058</v>
      </c>
    </row>
    <row r="5308" x14ac:dyDescent="0.25">
      <c r="A5308" s="4">
        <v>43687.083610937501</v>
      </c>
      <c r="B5308">
        <v>1.1130969023100446E-4</v>
      </c>
      <c r="C5308" s="9">
        <f>$E$4*Table154[[#This Row],[Potenza media oraria consumata normalizzata]]</f>
        <v>34.539396878680684</v>
      </c>
    </row>
    <row r="5309" x14ac:dyDescent="0.25">
      <c r="A5309" s="4">
        <v>43687.125277662039</v>
      </c>
      <c r="B5309">
        <v>1.311235835739267E-4</v>
      </c>
      <c r="C5309" s="9">
        <f>$E$4*Table154[[#This Row],[Potenza media oraria consumata normalizzata]]</f>
        <v>40.687647982989454</v>
      </c>
    </row>
    <row r="5310" x14ac:dyDescent="0.25">
      <c r="A5310" s="4">
        <v>43687.166944386576</v>
      </c>
      <c r="B5310">
        <v>1.4359633774498645E-4</v>
      </c>
      <c r="C5310" s="9">
        <f>$E$4*Table154[[#This Row],[Potenza media oraria consumata normalizzata]]</f>
        <v>44.557943602269297</v>
      </c>
    </row>
    <row r="5311" x14ac:dyDescent="0.25">
      <c r="A5311" s="4">
        <v>43687.208611111113</v>
      </c>
      <c r="B5311">
        <v>1.5271003507357712E-4</v>
      </c>
      <c r="C5311" s="9">
        <f>$E$4*Table154[[#This Row],[Potenza media oraria consumata normalizzata]]</f>
        <v>47.385923883330982</v>
      </c>
    </row>
    <row r="5312" x14ac:dyDescent="0.25">
      <c r="A5312" s="4">
        <v>43687.25027783565</v>
      </c>
      <c r="B5312">
        <v>2.116720422011428E-4</v>
      </c>
      <c r="C5312" s="9">
        <f>$E$4*Table154[[#This Row],[Potenza media oraria consumata normalizzata]]</f>
        <v>65.681834695014615</v>
      </c>
    </row>
    <row r="5313" x14ac:dyDescent="0.25">
      <c r="A5313" s="4">
        <v>43687.291944560187</v>
      </c>
      <c r="B5313">
        <v>1.9893839688395049E-4</v>
      </c>
      <c r="C5313" s="9">
        <f>$E$4*Table154[[#This Row],[Potenza media oraria consumata normalizzata]]</f>
        <v>61.730584553089841</v>
      </c>
    </row>
    <row r="5314" x14ac:dyDescent="0.25">
      <c r="A5314" s="4">
        <v>43687.333611284725</v>
      </c>
      <c r="B5314">
        <v>1.8408011380491692E-4</v>
      </c>
      <c r="C5314" s="9">
        <f>$E$4*Table154[[#This Row],[Potenza media oraria consumata normalizzata]]</f>
        <v>57.12005931366572</v>
      </c>
    </row>
    <row r="5315" x14ac:dyDescent="0.25">
      <c r="A5315" s="4">
        <v>43687.375278009262</v>
      </c>
      <c r="B5315">
        <v>1.7912138150629291E-4</v>
      </c>
      <c r="C5315" s="9">
        <f>$E$4*Table154[[#This Row],[Potenza media oraria consumata normalizzata]]</f>
        <v>55.58136468140269</v>
      </c>
    </row>
    <row r="5316" x14ac:dyDescent="0.25">
      <c r="A5316" s="4">
        <v>43687.416944733799</v>
      </c>
      <c r="B5316">
        <v>2.1587923223827951E-4</v>
      </c>
      <c r="C5316" s="9">
        <f>$E$4*Table154[[#This Row],[Potenza media oraria consumata normalizzata]]</f>
        <v>66.987325763538138</v>
      </c>
    </row>
    <row r="5317" x14ac:dyDescent="0.25">
      <c r="A5317" s="4">
        <v>43687.458611458336</v>
      </c>
      <c r="B5317">
        <v>1.9869646488195801E-4</v>
      </c>
      <c r="C5317" s="9">
        <f>$E$4*Table154[[#This Row],[Potenza media oraria consumata normalizzata]]</f>
        <v>61.655513052871569</v>
      </c>
    </row>
    <row r="5318" x14ac:dyDescent="0.25">
      <c r="A5318" s="4">
        <v>43687.500278182873</v>
      </c>
      <c r="B5318">
        <v>2.6067586078090416E-4</v>
      </c>
      <c r="C5318" s="9">
        <f>$E$4*Table154[[#This Row],[Potenza media oraria consumata normalizzata]]</f>
        <v>80.887719600314568</v>
      </c>
    </row>
    <row r="5319" x14ac:dyDescent="0.25">
      <c r="A5319" s="4">
        <v>43687.541944907411</v>
      </c>
      <c r="B5319">
        <v>1.8539433668192729E-4</v>
      </c>
      <c r="C5319" s="9">
        <f>$E$4*Table154[[#This Row],[Potenza media oraria consumata normalizzata]]</f>
        <v>57.527862672402037</v>
      </c>
    </row>
    <row r="5320" x14ac:dyDescent="0.25">
      <c r="A5320" s="4">
        <v>43687.583611631948</v>
      </c>
      <c r="B5320">
        <v>1.5019874921919977E-4</v>
      </c>
      <c r="C5320" s="9">
        <f>$E$4*Table154[[#This Row],[Potenza media oraria consumata normalizzata]]</f>
        <v>46.606671882717691</v>
      </c>
    </row>
    <row r="5321" x14ac:dyDescent="0.25">
      <c r="A5321" s="4">
        <v>43687.625278356485</v>
      </c>
      <c r="B5321">
        <v>1.736559982043612E-4</v>
      </c>
      <c r="C5321" s="9">
        <f>$E$4*Table154[[#This Row],[Potenza media oraria consumata normalizzata]]</f>
        <v>53.885456242813284</v>
      </c>
    </row>
    <row r="5322" x14ac:dyDescent="0.25">
      <c r="A5322" s="4">
        <v>43687.666945081015</v>
      </c>
      <c r="B5322">
        <v>1.8345209654974337E-4</v>
      </c>
      <c r="C5322" s="9">
        <f>$E$4*Table154[[#This Row],[Potenza media oraria consumata normalizzata]]</f>
        <v>56.925185559385369</v>
      </c>
    </row>
    <row r="5323" x14ac:dyDescent="0.25">
      <c r="A5323" s="4">
        <v>43687.708611805552</v>
      </c>
      <c r="B5323">
        <v>2.6697184339031078E-4</v>
      </c>
      <c r="C5323" s="9">
        <f>$E$4*Table154[[#This Row],[Potenza media oraria consumata normalizzata]]</f>
        <v>82.841363004013431</v>
      </c>
    </row>
    <row r="5324" x14ac:dyDescent="0.25">
      <c r="A5324" s="4">
        <v>43687.750278530089</v>
      </c>
      <c r="B5324">
        <v>3.8339947858941721E-4</v>
      </c>
      <c r="C5324" s="9">
        <f>$E$4*Table154[[#This Row],[Potenza media oraria consumata normalizzata]]</f>
        <v>118.96885820629616</v>
      </c>
    </row>
    <row r="5325" x14ac:dyDescent="0.25">
      <c r="A5325" s="4">
        <v>43687.791945254627</v>
      </c>
      <c r="B5325">
        <v>3.0964158352477048E-4</v>
      </c>
      <c r="C5325" s="9">
        <f>$E$4*Table154[[#This Row],[Potenza media oraria consumata normalizzata]]</f>
        <v>96.081783367736278</v>
      </c>
    </row>
    <row r="5326" x14ac:dyDescent="0.25">
      <c r="A5326" s="4">
        <v>43687.833611979164</v>
      </c>
      <c r="B5326">
        <v>2.3891546711651729E-4</v>
      </c>
      <c r="C5326" s="9">
        <f>$E$4*Table154[[#This Row],[Potenza media oraria consumata normalizzata]]</f>
        <v>74.135469446255314</v>
      </c>
    </row>
    <row r="5327" x14ac:dyDescent="0.25">
      <c r="A5327" s="4">
        <v>43687.875278703701</v>
      </c>
      <c r="B5327">
        <v>2.3891046866497621E-4</v>
      </c>
      <c r="C5327" s="9">
        <f>$E$4*Table154[[#This Row],[Potenza media oraria consumata normalizzata]]</f>
        <v>74.133918426742113</v>
      </c>
    </row>
    <row r="5328" x14ac:dyDescent="0.25">
      <c r="A5328" s="4">
        <v>43687.916945428238</v>
      </c>
      <c r="B5328">
        <v>1.8450208314644298E-4</v>
      </c>
      <c r="C5328" s="9">
        <f>$E$4*Table154[[#This Row],[Potenza media oraria consumata normalizzata]]</f>
        <v>57.250996400341258</v>
      </c>
    </row>
    <row r="5329" x14ac:dyDescent="0.25">
      <c r="A5329" s="4">
        <v>43687.958612152775</v>
      </c>
      <c r="B5329">
        <v>1.7656576400215351E-4</v>
      </c>
      <c r="C5329" s="9">
        <f>$E$4*Table154[[#This Row],[Potenza media oraria consumata normalizzata]]</f>
        <v>54.788356569868235</v>
      </c>
    </row>
    <row r="5330" x14ac:dyDescent="0.25">
      <c r="A5330" s="4">
        <v>43688.000278877313</v>
      </c>
      <c r="B5330">
        <v>9.8636540496062317E-5</v>
      </c>
      <c r="C5330" s="9">
        <f>$E$4*Table154[[#This Row],[Potenza media oraria consumata normalizzata]]</f>
        <v>30.606918515928136</v>
      </c>
    </row>
    <row r="5331" x14ac:dyDescent="0.25">
      <c r="A5331" s="4">
        <v>43688.04194560185</v>
      </c>
      <c r="B5331">
        <v>1.2561521279720841E-4</v>
      </c>
      <c r="C5331" s="9">
        <f>$E$4*Table154[[#This Row],[Potenza media oraria consumata normalizzata]]</f>
        <v>38.978400530973772</v>
      </c>
    </row>
    <row r="5332" x14ac:dyDescent="0.25">
      <c r="A5332" s="4">
        <v>43688.083612326387</v>
      </c>
      <c r="B5332">
        <v>1.0112135356139248E-4</v>
      </c>
      <c r="C5332" s="9">
        <f>$E$4*Table154[[#This Row],[Potenza media oraria consumata normalizzata]]</f>
        <v>31.377956010100085</v>
      </c>
    </row>
    <row r="5333" x14ac:dyDescent="0.25">
      <c r="A5333" s="4">
        <v>43688.125279050924</v>
      </c>
      <c r="B5333">
        <v>1.1732319906505748E-4</v>
      </c>
      <c r="C5333" s="9">
        <f>$E$4*Table154[[#This Row],[Potenza media oraria consumata normalizzata]]</f>
        <v>36.405388669887337</v>
      </c>
    </row>
    <row r="5334" x14ac:dyDescent="0.25">
      <c r="A5334" s="4">
        <v>43688.166945775461</v>
      </c>
      <c r="B5334">
        <v>1.5835675040013546E-4</v>
      </c>
      <c r="C5334" s="9">
        <f>$E$4*Table154[[#This Row],[Potenza media oraria consumata normalizzata]]</f>
        <v>49.138099649162037</v>
      </c>
    </row>
    <row r="5335" x14ac:dyDescent="0.25">
      <c r="A5335" s="4">
        <v>43688.208612499999</v>
      </c>
      <c r="B5335">
        <v>1.2672500937121347E-4</v>
      </c>
      <c r="C5335" s="9">
        <f>$E$4*Table154[[#This Row],[Potenza media oraria consumata normalizzata]]</f>
        <v>39.322770407887539</v>
      </c>
    </row>
    <row r="5336" x14ac:dyDescent="0.25">
      <c r="A5336" s="4">
        <v>43688.250279224536</v>
      </c>
      <c r="B5336">
        <v>1.9377387560094988E-4</v>
      </c>
      <c r="C5336" s="9">
        <f>$E$4*Table154[[#This Row],[Potenza media oraria consumata normalizzata]]</f>
        <v>60.128033598974746</v>
      </c>
    </row>
    <row r="5337" x14ac:dyDescent="0.25">
      <c r="A5337" s="4">
        <v>43688.291945949073</v>
      </c>
      <c r="B5337">
        <v>1.8868385926717546E-4</v>
      </c>
      <c r="C5337" s="9">
        <f>$E$4*Table154[[#This Row],[Potenza media oraria consumata normalizzata]]</f>
        <v>58.548601530604543</v>
      </c>
    </row>
    <row r="5338" x14ac:dyDescent="0.25">
      <c r="A5338" s="4">
        <v>43688.33361267361</v>
      </c>
      <c r="B5338">
        <v>1.6154274116282817E-4</v>
      </c>
      <c r="C5338" s="9">
        <f>$E$4*Table154[[#This Row],[Potenza media oraria consumata normalizzata]]</f>
        <v>50.126712582825583</v>
      </c>
    </row>
    <row r="5339" x14ac:dyDescent="0.25">
      <c r="A5339" s="4">
        <v>43688.375279398148</v>
      </c>
      <c r="B5339">
        <v>2.1132467027174754E-4</v>
      </c>
      <c r="C5339" s="9">
        <f>$E$4*Table154[[#This Row],[Potenza media oraria consumata normalizzata]]</f>
        <v>65.574045185323257</v>
      </c>
    </row>
    <row r="5340" x14ac:dyDescent="0.25">
      <c r="A5340" s="4">
        <v>43688.416946122685</v>
      </c>
      <c r="B5340">
        <v>1.791960426422454E-4</v>
      </c>
      <c r="C5340" s="9">
        <f>$E$4*Table154[[#This Row],[Potenza media oraria consumata normalizzata]]</f>
        <v>55.604532031888752</v>
      </c>
    </row>
    <row r="5341" x14ac:dyDescent="0.25">
      <c r="A5341" s="4">
        <v>43688.458612847222</v>
      </c>
      <c r="B5341">
        <v>1.6520035920183798E-4</v>
      </c>
      <c r="C5341" s="9">
        <f>$E$4*Table154[[#This Row],[Potenza media oraria consumata normalizzata]]</f>
        <v>51.261671460330327</v>
      </c>
    </row>
    <row r="5342" x14ac:dyDescent="0.25">
      <c r="A5342" s="4">
        <v>43688.500279571759</v>
      </c>
      <c r="B5342">
        <v>2.5575280936177171E-4</v>
      </c>
      <c r="C5342" s="9">
        <f>$E$4*Table154[[#This Row],[Potenza media oraria consumata normalizzata]]</f>
        <v>79.360096744957758</v>
      </c>
    </row>
    <row r="5343" x14ac:dyDescent="0.25">
      <c r="A5343" s="4">
        <v>43688.541946296296</v>
      </c>
      <c r="B5343">
        <v>2.1336746347487846E-4</v>
      </c>
      <c r="C5343" s="9">
        <f>$E$4*Table154[[#This Row],[Potenza media oraria consumata normalizzata]]</f>
        <v>66.207923916254785</v>
      </c>
    </row>
    <row r="5344" x14ac:dyDescent="0.25">
      <c r="A5344" s="4">
        <v>43688.583613020834</v>
      </c>
      <c r="B5344">
        <v>1.8692831910648545E-4</v>
      </c>
      <c r="C5344" s="9">
        <f>$E$4*Table154[[#This Row],[Potenza media oraria consumata normalizzata]]</f>
        <v>58.003857418742435</v>
      </c>
    </row>
    <row r="5345" x14ac:dyDescent="0.25">
      <c r="A5345" s="4">
        <v>43688.625279745371</v>
      </c>
      <c r="B5345">
        <v>1.8770844840871841E-4</v>
      </c>
      <c r="C5345" s="9">
        <f>$E$4*Table154[[#This Row],[Potenza media oraria consumata normalizzata]]</f>
        <v>58.245931541225325</v>
      </c>
    </row>
    <row r="5346" x14ac:dyDescent="0.25">
      <c r="A5346" s="4">
        <v>43688.666946469908</v>
      </c>
      <c r="B5346">
        <v>1.7783909521437439E-4</v>
      </c>
      <c r="C5346" s="9">
        <f>$E$4*Table154[[#This Row],[Potenza media oraria consumata normalizzata]]</f>
        <v>55.183471245020371</v>
      </c>
    </row>
    <row r="5347" x14ac:dyDescent="0.25">
      <c r="A5347" s="4">
        <v>43688.708613194445</v>
      </c>
      <c r="B5347">
        <v>2.4842143364552788E-4</v>
      </c>
      <c r="C5347" s="9">
        <f>$E$4*Table154[[#This Row],[Potenza media oraria consumata normalizzata]]</f>
        <v>77.085170860207299</v>
      </c>
    </row>
    <row r="5348" x14ac:dyDescent="0.25">
      <c r="A5348" s="4">
        <v>43688.750279918982</v>
      </c>
      <c r="B5348">
        <v>2.9349619240480966E-4</v>
      </c>
      <c r="C5348" s="9">
        <f>$E$4*Table154[[#This Row],[Potenza media oraria consumata normalizzata]]</f>
        <v>91.071868503212443</v>
      </c>
    </row>
    <row r="5349" x14ac:dyDescent="0.25">
      <c r="A5349" s="4">
        <v>43688.79194664352</v>
      </c>
      <c r="B5349">
        <v>2.7995630987746027E-4</v>
      </c>
      <c r="C5349" s="9">
        <f>$E$4*Table154[[#This Row],[Potenza media oraria consumata normalizzata]]</f>
        <v>86.870442954975914</v>
      </c>
    </row>
    <row r="5350" x14ac:dyDescent="0.25">
      <c r="A5350" s="4">
        <v>43688.833613368057</v>
      </c>
      <c r="B5350">
        <v>2.1748206659483234E-4</v>
      </c>
      <c r="C5350" s="9">
        <f>$E$4*Table154[[#This Row],[Potenza media oraria consumata normalizzata]]</f>
        <v>67.484685264376481</v>
      </c>
    </row>
    <row r="5351" x14ac:dyDescent="0.25">
      <c r="A5351" s="4">
        <v>43688.875280092594</v>
      </c>
      <c r="B5351">
        <v>1.9375875489032688E-4</v>
      </c>
      <c r="C5351" s="9">
        <f>$E$4*Table154[[#This Row],[Potenza media oraria consumata normalizzata]]</f>
        <v>60.123341642468432</v>
      </c>
    </row>
    <row r="5352" x14ac:dyDescent="0.25">
      <c r="A5352" s="4">
        <v>43688.916946817131</v>
      </c>
      <c r="B5352">
        <v>1.9956592449473973E-4</v>
      </c>
      <c r="C5352" s="9">
        <f>$E$4*Table154[[#This Row],[Potenza media oraria consumata normalizzata]]</f>
        <v>61.925306370717742</v>
      </c>
    </row>
    <row r="5353" x14ac:dyDescent="0.25">
      <c r="A5353" s="4">
        <v>43688.958613541668</v>
      </c>
      <c r="B5353">
        <v>1.2176825916910975E-4</v>
      </c>
      <c r="C5353" s="9">
        <f>$E$4*Table154[[#This Row],[Potenza media oraria consumata normalizzata]]</f>
        <v>37.784690820174752</v>
      </c>
    </row>
    <row r="5354" x14ac:dyDescent="0.25">
      <c r="A5354" s="4">
        <v>43689.000280266206</v>
      </c>
      <c r="B5354">
        <v>1.0362977746369391E-4</v>
      </c>
      <c r="C5354" s="9">
        <f>$E$4*Table154[[#This Row],[Potenza media oraria consumata normalizzata]]</f>
        <v>32.156319946984219</v>
      </c>
    </row>
    <row r="5355" x14ac:dyDescent="0.25">
      <c r="A5355" s="4">
        <v>43689.041946990743</v>
      </c>
      <c r="B5355">
        <v>1.1850370172651328E-4</v>
      </c>
      <c r="C5355" s="9">
        <f>$E$4*Table154[[#This Row],[Potenza media oraria consumata normalizzata]]</f>
        <v>36.771698645737068</v>
      </c>
    </row>
    <row r="5356" x14ac:dyDescent="0.25">
      <c r="A5356" s="4">
        <v>43689.08361371528</v>
      </c>
      <c r="B5356">
        <v>1.1202680591726516E-4</v>
      </c>
      <c r="C5356" s="9">
        <f>$E$4*Table154[[#This Row],[Potenza media oraria consumata normalizzata]]</f>
        <v>34.761917876127377</v>
      </c>
    </row>
    <row r="5357" x14ac:dyDescent="0.25">
      <c r="A5357" s="4">
        <v>43689.125280439817</v>
      </c>
      <c r="B5357">
        <v>9.9904368287632701E-5</v>
      </c>
      <c r="C5357" s="9">
        <f>$E$4*Table154[[#This Row],[Potenza media oraria consumata normalizzata]]</f>
        <v>31.000325479652428</v>
      </c>
    </row>
    <row r="5358" x14ac:dyDescent="0.25">
      <c r="A5358" s="4">
        <v>43689.166947164354</v>
      </c>
      <c r="B5358">
        <v>1.258480296183992E-4</v>
      </c>
      <c r="C5358" s="9">
        <f>$E$4*Table154[[#This Row],[Potenza media oraria consumata normalizzata]]</f>
        <v>39.050643590589267</v>
      </c>
    </row>
    <row r="5359" x14ac:dyDescent="0.25">
      <c r="A5359" s="4">
        <v>43689.208613888892</v>
      </c>
      <c r="B5359">
        <v>1.4251535868082692E-4</v>
      </c>
      <c r="C5359" s="9">
        <f>$E$4*Table154[[#This Row],[Potenza media oraria consumata normalizzata]]</f>
        <v>44.222515798660595</v>
      </c>
    </row>
    <row r="5360" x14ac:dyDescent="0.25">
      <c r="A5360" s="4">
        <v>43689.250280613429</v>
      </c>
      <c r="B5360">
        <v>1.7375102007775021E-4</v>
      </c>
      <c r="C5360" s="9">
        <f>$E$4*Table154[[#This Row],[Potenza media oraria consumata normalizzata]]</f>
        <v>53.914941530125887</v>
      </c>
    </row>
    <row r="5361" x14ac:dyDescent="0.25">
      <c r="A5361" s="4">
        <v>43689.291947337966</v>
      </c>
      <c r="B5361">
        <v>2.0518155783837906E-4</v>
      </c>
      <c r="C5361" s="9">
        <f>$E$4*Table154[[#This Row],[Potenza media oraria consumata normalizzata]]</f>
        <v>63.667837397249023</v>
      </c>
    </row>
    <row r="5362" x14ac:dyDescent="0.25">
      <c r="A5362" s="4">
        <v>43689.333614062503</v>
      </c>
      <c r="B5362">
        <v>1.9167771841792811E-4</v>
      </c>
      <c r="C5362" s="9">
        <f>$E$4*Table154[[#This Row],[Potenza media oraria consumata normalizzata]]</f>
        <v>59.477596025083095</v>
      </c>
    </row>
    <row r="5363" x14ac:dyDescent="0.25">
      <c r="A5363" s="4">
        <v>43689.375280787041</v>
      </c>
      <c r="B5363">
        <v>1.7385163548819458E-4</v>
      </c>
      <c r="C5363" s="9">
        <f>$E$4*Table154[[#This Row],[Potenza media oraria consumata normalizzata]]</f>
        <v>53.946162491986776</v>
      </c>
    </row>
    <row r="5364" x14ac:dyDescent="0.25">
      <c r="A5364" s="4">
        <v>43689.41694751157</v>
      </c>
      <c r="B5364">
        <v>1.6568644256184528E-4</v>
      </c>
      <c r="C5364" s="9">
        <f>$E$4*Table154[[#This Row],[Potenza media oraria consumata normalizzata]]</f>
        <v>51.412503126940592</v>
      </c>
    </row>
    <row r="5365" x14ac:dyDescent="0.25">
      <c r="A5365" s="4">
        <v>43689.458614236108</v>
      </c>
      <c r="B5365">
        <v>1.6980435304084779E-4</v>
      </c>
      <c r="C5365" s="9">
        <f>$E$4*Table154[[#This Row],[Potenza media oraria consumata normalizzata]]</f>
        <v>52.690290748575073</v>
      </c>
    </row>
    <row r="5366" x14ac:dyDescent="0.25">
      <c r="A5366" s="4">
        <v>43689.500280960645</v>
      </c>
      <c r="B5366">
        <v>2.2328535387419794E-4</v>
      </c>
      <c r="C5366" s="9">
        <f>$E$4*Table154[[#This Row],[Potenza media oraria consumata normalizzata]]</f>
        <v>69.285445307163627</v>
      </c>
    </row>
    <row r="5367" x14ac:dyDescent="0.25">
      <c r="A5367" s="4">
        <v>43689.541947685182</v>
      </c>
      <c r="B5367">
        <v>1.6519474915440113E-4</v>
      </c>
      <c r="C5367" s="9">
        <f>$E$4*Table154[[#This Row],[Potenza media oraria consumata normalizzata]]</f>
        <v>51.259930662610671</v>
      </c>
    </row>
    <row r="5368" x14ac:dyDescent="0.25">
      <c r="A5368" s="4">
        <v>43689.583614409719</v>
      </c>
      <c r="B5368">
        <v>1.4485151124657257E-4</v>
      </c>
      <c r="C5368" s="9">
        <f>$E$4*Table154[[#This Row],[Potenza media oraria consumata normalizzata]]</f>
        <v>44.947423939811465</v>
      </c>
    </row>
    <row r="5369" x14ac:dyDescent="0.25">
      <c r="A5369" s="4">
        <v>43689.625281134257</v>
      </c>
      <c r="B5369">
        <v>1.3826666679814554E-4</v>
      </c>
      <c r="C5369" s="9">
        <f>$E$4*Table154[[#This Row],[Potenza media oraria consumata normalizzata]]</f>
        <v>42.904146707464562</v>
      </c>
    </row>
    <row r="5370" x14ac:dyDescent="0.25">
      <c r="A5370" s="4">
        <v>43689.666947858794</v>
      </c>
      <c r="B5370">
        <v>1.9774450950459915E-4</v>
      </c>
      <c r="C5370" s="9">
        <f>$E$4*Table154[[#This Row],[Potenza media oraria consumata normalizzata]]</f>
        <v>61.360121299277118</v>
      </c>
    </row>
    <row r="5371" x14ac:dyDescent="0.25">
      <c r="A5371" s="4">
        <v>43689.708614583331</v>
      </c>
      <c r="B5371">
        <v>2.1758964351135547E-4</v>
      </c>
      <c r="C5371" s="9">
        <f>$E$4*Table154[[#This Row],[Potenza media oraria consumata normalizzata]]</f>
        <v>67.518066381573604</v>
      </c>
    </row>
    <row r="5372" x14ac:dyDescent="0.25">
      <c r="A5372" s="4">
        <v>43689.750281307868</v>
      </c>
      <c r="B5372">
        <v>3.4576070324089132E-4</v>
      </c>
      <c r="C5372" s="9">
        <f>$E$4*Table154[[#This Row],[Potenza media oraria consumata normalizzata]]</f>
        <v>107.28954621564858</v>
      </c>
    </row>
    <row r="5373" x14ac:dyDescent="0.25">
      <c r="A5373" s="4">
        <v>43689.791948032405</v>
      </c>
      <c r="B5373">
        <v>2.6576661552526863E-4</v>
      </c>
      <c r="C5373" s="9">
        <f>$E$4*Table154[[#This Row],[Potenza media oraria consumata normalizzata]]</f>
        <v>82.467380797490861</v>
      </c>
    </row>
    <row r="5374" x14ac:dyDescent="0.25">
      <c r="A5374" s="4">
        <v>43689.833614756943</v>
      </c>
      <c r="B5374">
        <v>1.5663229708088916E-4</v>
      </c>
      <c r="C5374" s="9">
        <f>$E$4*Table154[[#This Row],[Potenza media oraria consumata normalizzata]]</f>
        <v>48.603001784199904</v>
      </c>
    </row>
    <row r="5375" x14ac:dyDescent="0.25">
      <c r="A5375" s="4">
        <v>43689.87528148148</v>
      </c>
      <c r="B5375">
        <v>1.7157545449821547E-4</v>
      </c>
      <c r="C5375" s="9">
        <f>$E$4*Table154[[#This Row],[Potenza media oraria consumata normalizzata]]</f>
        <v>53.239863530796256</v>
      </c>
    </row>
    <row r="5376" x14ac:dyDescent="0.25">
      <c r="A5376" s="4">
        <v>43689.916948206017</v>
      </c>
      <c r="B5376">
        <v>1.2364072646012592E-4</v>
      </c>
      <c r="C5376" s="9">
        <f>$E$4*Table154[[#This Row],[Potenza media oraria consumata normalizzata]]</f>
        <v>38.36571742057707</v>
      </c>
    </row>
    <row r="5377" x14ac:dyDescent="0.25">
      <c r="A5377" s="4">
        <v>43689.958614930554</v>
      </c>
      <c r="B5377">
        <v>1.3234496506364849E-4</v>
      </c>
      <c r="C5377" s="9">
        <f>$E$4*Table154[[#This Row],[Potenza media oraria consumata normalizzata]]</f>
        <v>41.066642659250128</v>
      </c>
    </row>
    <row r="5378" x14ac:dyDescent="0.25">
      <c r="A5378" s="4">
        <v>43690.000281655091</v>
      </c>
      <c r="B5378">
        <v>1.0544628092228567E-4</v>
      </c>
      <c r="C5378" s="9">
        <f>$E$4*Table154[[#This Row],[Potenza media oraria consumata normalizzata]]</f>
        <v>32.71998097018524</v>
      </c>
    </row>
    <row r="5379" x14ac:dyDescent="0.25">
      <c r="A5379" s="4">
        <v>43690.041948379629</v>
      </c>
      <c r="B5379">
        <v>9.7251533919824634E-5</v>
      </c>
      <c r="C5379" s="9">
        <f>$E$4*Table154[[#This Row],[Potenza media oraria consumata normalizzata]]</f>
        <v>30.177150975321585</v>
      </c>
    </row>
    <row r="5380" x14ac:dyDescent="0.25">
      <c r="A5380" s="4">
        <v>43690.083615104166</v>
      </c>
      <c r="B5380">
        <v>8.0034939650973716E-5</v>
      </c>
      <c r="C5380" s="9">
        <f>$E$4*Table154[[#This Row],[Potenza media oraria consumata normalizzata]]</f>
        <v>24.834841773697143</v>
      </c>
    </row>
    <row r="5381" x14ac:dyDescent="0.25">
      <c r="A5381" s="4">
        <v>43690.125281828703</v>
      </c>
      <c r="B5381">
        <v>9.1985411593424837E-5</v>
      </c>
      <c r="C5381" s="9">
        <f>$E$4*Table154[[#This Row],[Potenza media oraria consumata normalizzata]]</f>
        <v>28.543073217439726</v>
      </c>
    </row>
    <row r="5382" x14ac:dyDescent="0.25">
      <c r="A5382" s="4">
        <v>43690.16694855324</v>
      </c>
      <c r="B5382">
        <v>1.2772190701481039E-4</v>
      </c>
      <c r="C5382" s="9">
        <f>$E$4*Table154[[#This Row],[Potenza media oraria consumata normalizzata]]</f>
        <v>39.632107746695667</v>
      </c>
    </row>
    <row r="5383" x14ac:dyDescent="0.25">
      <c r="A5383" s="4">
        <v>43690.208615277777</v>
      </c>
      <c r="B5383">
        <v>1.2564008577454241E-4</v>
      </c>
      <c r="C5383" s="9">
        <f>$E$4*Table154[[#This Row],[Potenza media oraria consumata normalizzata]]</f>
        <v>38.98611861584051</v>
      </c>
    </row>
    <row r="5384" x14ac:dyDescent="0.25">
      <c r="A5384" s="4">
        <v>43690.250282002315</v>
      </c>
      <c r="B5384">
        <v>1.5469058160174354E-4</v>
      </c>
      <c r="C5384" s="9">
        <f>$E$4*Table154[[#This Row],[Potenza media oraria consumata normalizzata]]</f>
        <v>48.000487471021025</v>
      </c>
    </row>
    <row r="5385" x14ac:dyDescent="0.25">
      <c r="A5385" s="4">
        <v>43690.291948726852</v>
      </c>
      <c r="B5385">
        <v>1.4711022793543378E-4</v>
      </c>
      <c r="C5385" s="9">
        <f>$E$4*Table154[[#This Row],[Potenza media oraria consumata normalizzata]]</f>
        <v>45.6483037283651</v>
      </c>
    </row>
    <row r="5386" x14ac:dyDescent="0.25">
      <c r="A5386" s="4">
        <v>43690.333615451389</v>
      </c>
      <c r="B5386">
        <v>1.3367215158598434E-4</v>
      </c>
      <c r="C5386" s="9">
        <f>$E$4*Table154[[#This Row],[Potenza media oraria consumata normalizzata]]</f>
        <v>41.478468637130945</v>
      </c>
    </row>
    <row r="5387" x14ac:dyDescent="0.25">
      <c r="A5387" s="4">
        <v>43690.375282175926</v>
      </c>
      <c r="B5387">
        <v>1.7230207320556007E-4</v>
      </c>
      <c r="C5387" s="9">
        <f>$E$4*Table154[[#This Row],[Potenza media oraria consumata normalizzata]]</f>
        <v>53.465333315685292</v>
      </c>
    </row>
    <row r="5388" x14ac:dyDescent="0.25">
      <c r="A5388" s="4">
        <v>43690.416948900463</v>
      </c>
      <c r="B5388">
        <v>1.7829889728144995E-4</v>
      </c>
      <c r="C5388" s="9">
        <f>$E$4*Table154[[#This Row],[Potenza media oraria consumata normalizzata]]</f>
        <v>55.326147826433917</v>
      </c>
    </row>
    <row r="5389" x14ac:dyDescent="0.25">
      <c r="A5389" s="4">
        <v>43690.458615625001</v>
      </c>
      <c r="B5389">
        <v>1.3884868755728054E-4</v>
      </c>
      <c r="C5389" s="9">
        <f>$E$4*Table154[[#This Row],[Potenza media oraria consumata normalizzata]]</f>
        <v>43.084747749024153</v>
      </c>
    </row>
    <row r="5390" x14ac:dyDescent="0.25">
      <c r="A5390" s="4">
        <v>43690.500282349538</v>
      </c>
      <c r="B5390">
        <v>2.411435630525734E-4</v>
      </c>
      <c r="C5390" s="9">
        <f>$E$4*Table154[[#This Row],[Potenza media oraria consumata normalizzata]]</f>
        <v>74.826847615213524</v>
      </c>
    </row>
    <row r="5391" x14ac:dyDescent="0.25">
      <c r="A5391" s="4">
        <v>43690.541949074075</v>
      </c>
      <c r="B5391">
        <v>1.3698317248179588E-4</v>
      </c>
      <c r="C5391" s="9">
        <f>$E$4*Table154[[#This Row],[Potenza media oraria consumata normalizzata]]</f>
        <v>42.505878421101265</v>
      </c>
    </row>
    <row r="5392" x14ac:dyDescent="0.25">
      <c r="A5392" s="4">
        <v>43690.583615798612</v>
      </c>
      <c r="B5392">
        <v>1.0344488090373343E-4</v>
      </c>
      <c r="C5392" s="9">
        <f>$E$4*Table154[[#This Row],[Potenza media oraria consumata normalizzata]]</f>
        <v>32.098946544428486</v>
      </c>
    </row>
    <row r="5393" x14ac:dyDescent="0.25">
      <c r="A5393" s="4">
        <v>43690.62528252315</v>
      </c>
      <c r="B5393">
        <v>1.8049446372945602E-4</v>
      </c>
      <c r="C5393" s="9">
        <f>$E$4*Table154[[#This Row],[Potenza media oraria consumata normalizzata]]</f>
        <v>56.007432095250202</v>
      </c>
    </row>
    <row r="5394" x14ac:dyDescent="0.25">
      <c r="A5394" s="4">
        <v>43690.666949247687</v>
      </c>
      <c r="B5394">
        <v>1.8047980221484955E-4</v>
      </c>
      <c r="C5394" s="9">
        <f>$E$4*Table154[[#This Row],[Potenza media oraria consumata normalizzata]]</f>
        <v>56.002882627267816</v>
      </c>
    </row>
    <row r="5395" x14ac:dyDescent="0.25">
      <c r="A5395" s="4">
        <v>43690.708615972224</v>
      </c>
      <c r="B5395">
        <v>1.2654764641395784E-4</v>
      </c>
      <c r="C5395" s="9">
        <f>$E$4*Table154[[#This Row],[Potenza media oraria consumata normalizzata]]</f>
        <v>39.267734682251117</v>
      </c>
    </row>
    <row r="5396" x14ac:dyDescent="0.25">
      <c r="A5396" s="4">
        <v>43690.750282696761</v>
      </c>
      <c r="B5396">
        <v>2.5716896990845081E-4</v>
      </c>
      <c r="C5396" s="9">
        <f>$E$4*Table154[[#This Row],[Potenza media oraria consumata normalizzata]]</f>
        <v>79.79953136259229</v>
      </c>
    </row>
    <row r="5397" x14ac:dyDescent="0.25">
      <c r="A5397" s="4">
        <v>43690.791949421298</v>
      </c>
      <c r="B5397">
        <v>2.6408176741400175E-4</v>
      </c>
      <c r="C5397" s="9">
        <f>$E$4*Table154[[#This Row],[Potenza media oraria consumata normalizzata]]</f>
        <v>81.94457242856474</v>
      </c>
    </row>
    <row r="5398" x14ac:dyDescent="0.25">
      <c r="A5398" s="4">
        <v>43690.833616145836</v>
      </c>
      <c r="B5398">
        <v>1.6577321923944504E-4</v>
      </c>
      <c r="C5398" s="9">
        <f>$E$4*Table154[[#This Row],[Potenza media oraria consumata normalizzata]]</f>
        <v>51.439429929999797</v>
      </c>
    </row>
    <row r="5399" x14ac:dyDescent="0.25">
      <c r="A5399" s="4">
        <v>43690.875282870373</v>
      </c>
      <c r="B5399">
        <v>1.7710380197086096E-4</v>
      </c>
      <c r="C5399" s="9">
        <f>$E$4*Table154[[#This Row],[Potenza media oraria consumata normalizzata]]</f>
        <v>54.955309751558154</v>
      </c>
    </row>
    <row r="5400" x14ac:dyDescent="0.25">
      <c r="A5400" s="4">
        <v>43690.91694959491</v>
      </c>
      <c r="B5400">
        <v>1.3765024338389267E-4</v>
      </c>
      <c r="C5400" s="9">
        <f>$E$4*Table154[[#This Row],[Potenza media oraria consumata normalizzata]]</f>
        <v>42.712870522021895</v>
      </c>
    </row>
    <row r="5401" x14ac:dyDescent="0.25">
      <c r="A5401" s="4">
        <v>43690.958616319447</v>
      </c>
      <c r="B5401">
        <v>1.380721589074804E-4</v>
      </c>
      <c r="C5401" s="9">
        <f>$E$4*Table154[[#This Row],[Potenza media oraria consumata normalizzata]]</f>
        <v>42.843790908991167</v>
      </c>
    </row>
    <row r="5402" x14ac:dyDescent="0.25">
      <c r="A5402" s="4">
        <v>43691.000283043984</v>
      </c>
      <c r="B5402">
        <v>1.0811622489948752E-4</v>
      </c>
      <c r="C5402" s="9">
        <f>$E$4*Table154[[#This Row],[Potenza media oraria consumata normalizzata]]</f>
        <v>33.548464586310978</v>
      </c>
    </row>
    <row r="5403" x14ac:dyDescent="0.25">
      <c r="A5403" s="4">
        <v>43691.041949768522</v>
      </c>
      <c r="B5403">
        <v>9.7889557371316348E-5</v>
      </c>
      <c r="C5403" s="9">
        <f>$E$4*Table154[[#This Row],[Potenza media oraria consumata normalizzata]]</f>
        <v>30.375129652319462</v>
      </c>
    </row>
    <row r="5404" x14ac:dyDescent="0.25">
      <c r="A5404" s="4">
        <v>43691.083616493059</v>
      </c>
      <c r="B5404">
        <v>1.1965499118534737E-4</v>
      </c>
      <c r="C5404" s="9">
        <f>$E$4*Table154[[#This Row],[Potenza media oraria consumata normalizzata]]</f>
        <v>37.128943764813286</v>
      </c>
    </row>
    <row r="5405" x14ac:dyDescent="0.25">
      <c r="A5405" s="4">
        <v>43691.125283217596</v>
      </c>
      <c r="B5405">
        <v>1.0532519245341495E-4</v>
      </c>
      <c r="C5405" s="9">
        <f>$E$4*Table154[[#This Row],[Potenza media oraria consumata normalizzata]]</f>
        <v>32.682407218294657</v>
      </c>
    </row>
    <row r="5406" x14ac:dyDescent="0.25">
      <c r="A5406" s="4">
        <v>43691.166949942133</v>
      </c>
      <c r="B5406">
        <v>1.3576752107704478E-4</v>
      </c>
      <c r="C5406" s="9">
        <f>$E$4*Table154[[#This Row],[Potenza media oraria consumata normalizzata]]</f>
        <v>42.128661790206998</v>
      </c>
    </row>
    <row r="5407" x14ac:dyDescent="0.25">
      <c r="A5407" s="4">
        <v>43691.208616666663</v>
      </c>
      <c r="B5407">
        <v>1.7555863977038912E-4</v>
      </c>
      <c r="C5407" s="9">
        <f>$E$4*Table154[[#This Row],[Potenza media oraria consumata normalizzata]]</f>
        <v>54.475845920751745</v>
      </c>
    </row>
    <row r="5408" x14ac:dyDescent="0.25">
      <c r="A5408" s="4">
        <v>43691.2502833912</v>
      </c>
      <c r="B5408">
        <v>1.8136792531448458E-4</v>
      </c>
      <c r="C5408" s="9">
        <f>$E$4*Table154[[#This Row],[Potenza media oraria consumata normalizzata]]</f>
        <v>56.278467225084569</v>
      </c>
    </row>
    <row r="5409" x14ac:dyDescent="0.25">
      <c r="A5409" s="4">
        <v>43691.291950115738</v>
      </c>
      <c r="B5409">
        <v>1.5581092582195769E-4</v>
      </c>
      <c r="C5409" s="9">
        <f>$E$4*Table154[[#This Row],[Potenza media oraria consumata normalizzata]]</f>
        <v>48.34813028255347</v>
      </c>
    </row>
    <row r="5410" x14ac:dyDescent="0.25">
      <c r="A5410" s="4">
        <v>43691.333616840275</v>
      </c>
      <c r="B5410">
        <v>1.8145642542155099E-4</v>
      </c>
      <c r="C5410" s="9">
        <f>$E$4*Table154[[#This Row],[Potenza media oraria consumata normalizzata]]</f>
        <v>56.305928808307272</v>
      </c>
    </row>
    <row r="5411" x14ac:dyDescent="0.25">
      <c r="A5411" s="4">
        <v>43691.375283564812</v>
      </c>
      <c r="B5411">
        <v>1.6661245373262684E-4</v>
      </c>
      <c r="C5411" s="9">
        <f>$E$4*Table154[[#This Row],[Potenza media oraria consumata normalizzata]]</f>
        <v>51.699844393234109</v>
      </c>
    </row>
    <row r="5412" x14ac:dyDescent="0.25">
      <c r="A5412" s="4">
        <v>43691.416950289349</v>
      </c>
      <c r="B5412">
        <v>1.548098371126155E-4</v>
      </c>
      <c r="C5412" s="9">
        <f>$E$4*Table154[[#This Row],[Potenza media oraria consumata normalizzata]]</f>
        <v>48.037492456044589</v>
      </c>
    </row>
    <row r="5413" x14ac:dyDescent="0.25">
      <c r="A5413" s="4">
        <v>43691.458617013886</v>
      </c>
      <c r="B5413">
        <v>2.1772964815144189E-4</v>
      </c>
      <c r="C5413" s="9">
        <f>$E$4*Table154[[#This Row],[Potenza media oraria consumata normalizzata]]</f>
        <v>67.56150982139242</v>
      </c>
    </row>
    <row r="5414" x14ac:dyDescent="0.25">
      <c r="A5414" s="4">
        <v>43691.500283738424</v>
      </c>
      <c r="B5414">
        <v>1.8991018445180648E-4</v>
      </c>
      <c r="C5414" s="9">
        <f>$E$4*Table154[[#This Row],[Potenza media oraria consumata normalizzata]]</f>
        <v>58.929130235395547</v>
      </c>
    </row>
    <row r="5415" x14ac:dyDescent="0.25">
      <c r="A5415" s="4">
        <v>43691.541950462961</v>
      </c>
      <c r="B5415">
        <v>1.7917267801167874E-4</v>
      </c>
      <c r="C5415" s="9">
        <f>$E$4*Table154[[#This Row],[Potenza media oraria consumata normalizzata]]</f>
        <v>55.597281987023912</v>
      </c>
    </row>
    <row r="5416" x14ac:dyDescent="0.25">
      <c r="A5416" s="4">
        <v>43691.583617187498</v>
      </c>
      <c r="B5416">
        <v>1.7864516476116772E-4</v>
      </c>
      <c r="C5416" s="9">
        <f>$E$4*Table154[[#This Row],[Potenza media oraria consumata normalizzata]]</f>
        <v>55.433594625390342</v>
      </c>
    </row>
    <row r="5417" x14ac:dyDescent="0.25">
      <c r="A5417" s="4">
        <v>43691.625283912035</v>
      </c>
      <c r="B5417">
        <v>1.5018955025025257E-4</v>
      </c>
      <c r="C5417" s="9">
        <f>$E$4*Table154[[#This Row],[Potenza media oraria consumata normalizzata]]</f>
        <v>46.603817442653373</v>
      </c>
    </row>
    <row r="5418" x14ac:dyDescent="0.25">
      <c r="A5418" s="4">
        <v>43691.666950636572</v>
      </c>
      <c r="B5418">
        <v>2.2624633652340505E-4</v>
      </c>
      <c r="C5418" s="9">
        <f>$E$4*Table154[[#This Row],[Potenza media oraria consumata normalizzata]]</f>
        <v>70.204238223212585</v>
      </c>
    </row>
    <row r="5419" x14ac:dyDescent="0.25">
      <c r="A5419" s="4">
        <v>43691.70861736111</v>
      </c>
      <c r="B5419">
        <v>2.1029445841213665E-4</v>
      </c>
      <c r="C5419" s="9">
        <f>$E$4*Table154[[#This Row],[Potenza media oraria consumata normalizzata]]</f>
        <v>65.254370445286</v>
      </c>
    </row>
    <row r="5420" x14ac:dyDescent="0.25">
      <c r="A5420" s="4">
        <v>43691.750284085647</v>
      </c>
      <c r="B5420">
        <v>3.4011368311216044E-4</v>
      </c>
      <c r="C5420" s="9">
        <f>$E$4*Table154[[#This Row],[Potenza media oraria consumata normalizzata]]</f>
        <v>105.53727586970338</v>
      </c>
    </row>
    <row r="5421" x14ac:dyDescent="0.25">
      <c r="A5421" s="4">
        <v>43691.791950810184</v>
      </c>
      <c r="B5421">
        <v>2.5626593666951532E-4</v>
      </c>
      <c r="C5421" s="9">
        <f>$E$4*Table154[[#This Row],[Potenza media oraria consumata normalizzata]]</f>
        <v>79.519320148550605</v>
      </c>
    </row>
    <row r="5422" x14ac:dyDescent="0.25">
      <c r="A5422" s="4">
        <v>43691.833617534721</v>
      </c>
      <c r="B5422">
        <v>2.1461658066020166E-4</v>
      </c>
      <c r="C5422" s="9">
        <f>$E$4*Table154[[#This Row],[Potenza media oraria consumata normalizzata]]</f>
        <v>66.595524978860581</v>
      </c>
    </row>
    <row r="5423" x14ac:dyDescent="0.25">
      <c r="A5423" s="4">
        <v>43691.875284259258</v>
      </c>
      <c r="B5423">
        <v>1.9392732210489716E-4</v>
      </c>
      <c r="C5423" s="9">
        <f>$E$4*Table154[[#This Row],[Potenza media oraria consumata normalizzata]]</f>
        <v>60.175648049149586</v>
      </c>
    </row>
    <row r="5424" x14ac:dyDescent="0.25">
      <c r="A5424" s="4">
        <v>43691.916950983796</v>
      </c>
      <c r="B5424">
        <v>1.5856173069675342E-4</v>
      </c>
      <c r="C5424" s="9">
        <f>$E$4*Table154[[#This Row],[Potenza media oraria consumata normalizzata]]</f>
        <v>49.201705035202586</v>
      </c>
    </row>
    <row r="5425" x14ac:dyDescent="0.25">
      <c r="A5425" s="4">
        <v>43691.958617708333</v>
      </c>
      <c r="B5425">
        <v>1.2849043775562302E-4</v>
      </c>
      <c r="C5425" s="9">
        <f>$E$4*Table154[[#This Row],[Potenza media oraria consumata normalizzata]]</f>
        <v>39.87058283556982</v>
      </c>
    </row>
    <row r="5426" x14ac:dyDescent="0.25">
      <c r="A5426" s="4">
        <v>43692.00028443287</v>
      </c>
      <c r="B5426">
        <v>1.1414487172710447E-4</v>
      </c>
      <c r="C5426" s="9">
        <f>$E$4*Table154[[#This Row],[Potenza media oraria consumata normalizzata]]</f>
        <v>35.419153696920517</v>
      </c>
    </row>
    <row r="5427" x14ac:dyDescent="0.25">
      <c r="A5427" s="4">
        <v>43692.041951157407</v>
      </c>
      <c r="B5427">
        <v>1.0471716408792663E-4</v>
      </c>
      <c r="C5427" s="9">
        <f>$E$4*Table154[[#This Row],[Potenza media oraria consumata normalizzata]]</f>
        <v>32.493736016483631</v>
      </c>
    </row>
    <row r="5428" x14ac:dyDescent="0.25">
      <c r="A5428" s="4">
        <v>43692.083617881945</v>
      </c>
      <c r="B5428">
        <v>8.4308076981271313E-5</v>
      </c>
      <c r="C5428" s="9">
        <f>$E$4*Table154[[#This Row],[Potenza media oraria consumata normalizzata]]</f>
        <v>26.160796287288488</v>
      </c>
    </row>
    <row r="5429" x14ac:dyDescent="0.25">
      <c r="A5429" s="4">
        <v>43692.125284606482</v>
      </c>
      <c r="B5429">
        <v>1.0822342408176184E-4</v>
      </c>
      <c r="C5429" s="9">
        <f>$E$4*Table154[[#This Row],[Potenza media oraria consumata normalizzata]]</f>
        <v>33.581728492570697</v>
      </c>
    </row>
    <row r="5430" x14ac:dyDescent="0.25">
      <c r="A5430" s="4">
        <v>43692.166951331019</v>
      </c>
      <c r="B5430">
        <v>1.4896905575463687E-4</v>
      </c>
      <c r="C5430" s="9">
        <f>$E$4*Table154[[#This Row],[Potenza media oraria consumata normalizzata]]</f>
        <v>46.22509800066382</v>
      </c>
    </row>
    <row r="5431" x14ac:dyDescent="0.25">
      <c r="A5431" s="4">
        <v>43692.208618055556</v>
      </c>
      <c r="B5431">
        <v>1.6497190924139103E-4</v>
      </c>
      <c r="C5431" s="9">
        <f>$E$4*Table154[[#This Row],[Potenza media oraria consumata normalizzata]]</f>
        <v>51.190783437603635</v>
      </c>
    </row>
    <row r="5432" x14ac:dyDescent="0.25">
      <c r="A5432" s="4">
        <v>43692.250284780093</v>
      </c>
      <c r="B5432">
        <v>1.5054807787509623E-4</v>
      </c>
      <c r="C5432" s="9">
        <f>$E$4*Table154[[#This Row],[Potenza media oraria consumata normalizzata]]</f>
        <v>46.715068564642358</v>
      </c>
    </row>
    <row r="5433" x14ac:dyDescent="0.25">
      <c r="A5433" s="4">
        <v>43692.291951504631</v>
      </c>
      <c r="B5433">
        <v>1.4473777088562487E-4</v>
      </c>
      <c r="C5433" s="9">
        <f>$E$4*Table154[[#This Row],[Potenza media oraria consumata normalizzata]]</f>
        <v>44.912130305809399</v>
      </c>
    </row>
    <row r="5434" x14ac:dyDescent="0.25">
      <c r="A5434" s="4">
        <v>43692.333618229168</v>
      </c>
      <c r="B5434">
        <v>1.8662541302226772E-4</v>
      </c>
      <c r="C5434" s="9">
        <f>$E$4*Table154[[#This Row],[Potenza media oraria consumata normalizzata]]</f>
        <v>57.909865660809672</v>
      </c>
    </row>
    <row r="5435" x14ac:dyDescent="0.25">
      <c r="A5435" s="4">
        <v>43692.375284953705</v>
      </c>
      <c r="B5435">
        <v>2.0603493047572366E-4</v>
      </c>
      <c r="C5435" s="9">
        <f>$E$4*Table154[[#This Row],[Potenza media oraria consumata normalizzata]]</f>
        <v>63.932638926617052</v>
      </c>
    </row>
    <row r="5436" x14ac:dyDescent="0.25">
      <c r="A5436" s="4">
        <v>43692.416951678242</v>
      </c>
      <c r="B5436">
        <v>1.9473018591217986E-4</v>
      </c>
      <c r="C5436" s="9">
        <f>$E$4*Table154[[#This Row],[Potenza media oraria consumata normalizzata]]</f>
        <v>60.424776688549407</v>
      </c>
    </row>
    <row r="5437" x14ac:dyDescent="0.25">
      <c r="A5437" s="4">
        <v>43692.458618402779</v>
      </c>
      <c r="B5437">
        <v>1.7802247697486164E-4</v>
      </c>
      <c r="C5437" s="9">
        <f>$E$4*Table154[[#This Row],[Potenza media oraria consumata normalizzata]]</f>
        <v>55.240374605299564</v>
      </c>
    </row>
    <row r="5438" x14ac:dyDescent="0.25">
      <c r="A5438" s="4">
        <v>43692.500285127317</v>
      </c>
      <c r="B5438">
        <v>2.5253074716266669E-4</v>
      </c>
      <c r="C5438" s="9">
        <f>$E$4*Table154[[#This Row],[Potenza media oraria consumata normalizzata]]</f>
        <v>78.360290844575474</v>
      </c>
    </row>
    <row r="5439" x14ac:dyDescent="0.25">
      <c r="A5439" s="4">
        <v>43692.541951851854</v>
      </c>
      <c r="B5439">
        <v>1.6246476253893954E-4</v>
      </c>
      <c r="C5439" s="9">
        <f>$E$4*Table154[[#This Row],[Potenza media oraria consumata normalizzata]]</f>
        <v>50.412815815832936</v>
      </c>
    </row>
    <row r="5440" x14ac:dyDescent="0.25">
      <c r="A5440" s="4">
        <v>43692.583618576391</v>
      </c>
      <c r="B5440">
        <v>1.5736425716663007E-4</v>
      </c>
      <c r="C5440" s="9">
        <f>$E$4*Table154[[#This Row],[Potenza media oraria consumata normalizzata]]</f>
        <v>48.830128998805307</v>
      </c>
    </row>
    <row r="5441" x14ac:dyDescent="0.25">
      <c r="A5441" s="4">
        <v>43692.625285300928</v>
      </c>
      <c r="B5441">
        <v>1.7234215143529686E-4</v>
      </c>
      <c r="C5441" s="9">
        <f>$E$4*Table154[[#This Row],[Potenza media oraria consumata normalizzata]]</f>
        <v>53.477769590372617</v>
      </c>
    </row>
    <row r="5442" x14ac:dyDescent="0.25">
      <c r="A5442" s="4">
        <v>43692.666952025465</v>
      </c>
      <c r="B5442">
        <v>1.7134034014288125E-4</v>
      </c>
      <c r="C5442" s="9">
        <f>$E$4*Table154[[#This Row],[Potenza media oraria consumata normalizzata]]</f>
        <v>53.166907546336056</v>
      </c>
    </row>
    <row r="5443" x14ac:dyDescent="0.25">
      <c r="A5443" s="4">
        <v>43692.708618750003</v>
      </c>
      <c r="B5443">
        <v>2.6779312772652825E-4</v>
      </c>
      <c r="C5443" s="9">
        <f>$E$4*Table154[[#This Row],[Potenza media oraria consumata normalizzata]]</f>
        <v>83.096207533541715</v>
      </c>
    </row>
    <row r="5444" x14ac:dyDescent="0.25">
      <c r="A5444" s="4">
        <v>43692.75028547454</v>
      </c>
      <c r="B5444">
        <v>1.9332337661140056E-4</v>
      </c>
      <c r="C5444" s="9">
        <f>$E$4*Table154[[#This Row],[Potenza media oraria consumata normalizzata]]</f>
        <v>59.988243762517591</v>
      </c>
    </row>
    <row r="5445" x14ac:dyDescent="0.25">
      <c r="A5445" s="4">
        <v>43692.791952199077</v>
      </c>
      <c r="B5445">
        <v>2.5546669726133573E-4</v>
      </c>
      <c r="C5445" s="9">
        <f>$E$4*Table154[[#This Row],[Potenza media oraria consumata normalizzata]]</f>
        <v>79.27131616019247</v>
      </c>
    </row>
    <row r="5446" x14ac:dyDescent="0.25">
      <c r="A5446" s="4">
        <v>43692.833618923614</v>
      </c>
      <c r="B5446">
        <v>1.5284688973363168E-4</v>
      </c>
      <c r="C5446" s="9">
        <f>$E$4*Table154[[#This Row],[Potenza media oraria consumata normalizzata]]</f>
        <v>47.428389884345911</v>
      </c>
    </row>
    <row r="5447" x14ac:dyDescent="0.25">
      <c r="A5447" s="4">
        <v>43692.875285648151</v>
      </c>
      <c r="B5447">
        <v>2.0175538708817555E-4</v>
      </c>
      <c r="C5447" s="9">
        <f>$E$4*Table154[[#This Row],[Potenza media oraria consumata normalizzata]]</f>
        <v>62.604696613460874</v>
      </c>
    </row>
    <row r="5448" x14ac:dyDescent="0.25">
      <c r="A5448" s="4">
        <v>43692.916952372689</v>
      </c>
      <c r="B5448">
        <v>1.3609281060159492E-4</v>
      </c>
      <c r="C5448" s="9">
        <f>$E$4*Table154[[#This Row],[Potenza media oraria consumata normalizzata]]</f>
        <v>42.229599129674902</v>
      </c>
    </row>
    <row r="5449" x14ac:dyDescent="0.25">
      <c r="A5449" s="4">
        <v>43692.958619097219</v>
      </c>
      <c r="B5449">
        <v>1.3398585064975402E-4</v>
      </c>
      <c r="C5449" s="9">
        <f>$E$4*Table154[[#This Row],[Potenza media oraria consumata normalizzata]]</f>
        <v>41.575809456618671</v>
      </c>
    </row>
    <row r="5450" x14ac:dyDescent="0.25">
      <c r="A5450" s="4">
        <v>43693.000285821756</v>
      </c>
      <c r="B5450">
        <v>1.1211342555043707E-4</v>
      </c>
      <c r="C5450" s="9">
        <f>$E$4*Table154[[#This Row],[Potenza media oraria consumata normalizzata]]</f>
        <v>34.788795948300624</v>
      </c>
    </row>
    <row r="5451" x14ac:dyDescent="0.25">
      <c r="A5451" s="4">
        <v>43693.041952546293</v>
      </c>
      <c r="B5451">
        <v>1.1374242826770224E-4</v>
      </c>
      <c r="C5451" s="9">
        <f>$E$4*Table154[[#This Row],[Potenza media oraria consumata normalizzata]]</f>
        <v>35.294275491468007</v>
      </c>
    </row>
    <row r="5452" x14ac:dyDescent="0.25">
      <c r="A5452" s="4">
        <v>43693.08361927083</v>
      </c>
      <c r="B5452">
        <v>1.0383449270053041E-4</v>
      </c>
      <c r="C5452" s="9">
        <f>$E$4*Table154[[#This Row],[Potenza media oraria consumata normalizzata]]</f>
        <v>32.219843084974585</v>
      </c>
    </row>
    <row r="5453" x14ac:dyDescent="0.25">
      <c r="A5453" s="4">
        <v>43693.125285995367</v>
      </c>
      <c r="B5453">
        <v>8.4230330804980602E-5</v>
      </c>
      <c r="C5453" s="9">
        <f>$E$4*Table154[[#This Row],[Potenza media oraria consumata normalizzata]]</f>
        <v>26.13667164878548</v>
      </c>
    </row>
    <row r="5454" x14ac:dyDescent="0.25">
      <c r="A5454" s="4">
        <v>43693.166952719905</v>
      </c>
      <c r="B5454">
        <v>1.0707690473158356E-4</v>
      </c>
      <c r="C5454" s="9">
        <f>$E$4*Table154[[#This Row],[Potenza media oraria consumata normalizzata]]</f>
        <v>33.22596353821038</v>
      </c>
    </row>
    <row r="5455" x14ac:dyDescent="0.25">
      <c r="A5455" s="4">
        <v>43693.208619444442</v>
      </c>
      <c r="B5455">
        <v>1.5313029522325095E-4</v>
      </c>
      <c r="C5455" s="9">
        <f>$E$4*Table154[[#This Row],[Potenza media oraria consumata normalizzata]]</f>
        <v>47.516330607774769</v>
      </c>
    </row>
    <row r="5456" x14ac:dyDescent="0.25">
      <c r="A5456" s="4">
        <v>43693.250286168979</v>
      </c>
      <c r="B5456">
        <v>1.5325449082098725E-4</v>
      </c>
      <c r="C5456" s="9">
        <f>$E$4*Table154[[#This Row],[Potenza media oraria consumata normalizzata]]</f>
        <v>47.554868501752345</v>
      </c>
    </row>
    <row r="5457" x14ac:dyDescent="0.25">
      <c r="A5457" s="4">
        <v>43693.291952893516</v>
      </c>
      <c r="B5457">
        <v>1.8335024746166228E-4</v>
      </c>
      <c r="C5457" s="9">
        <f>$E$4*Table154[[#This Row],[Potenza media oraria consumata normalizzata]]</f>
        <v>56.89358178735381</v>
      </c>
    </row>
    <row r="5458" x14ac:dyDescent="0.25">
      <c r="A5458" s="4">
        <v>43693.333619618053</v>
      </c>
      <c r="B5458">
        <v>1.5645332468341823E-4</v>
      </c>
      <c r="C5458" s="9">
        <f>$E$4*Table154[[#This Row],[Potenza media oraria consumata normalizzata]]</f>
        <v>48.547466649264678</v>
      </c>
    </row>
    <row r="5459" x14ac:dyDescent="0.25">
      <c r="A5459" s="4">
        <v>43693.375286342591</v>
      </c>
      <c r="B5459">
        <v>1.4308402891563876E-4</v>
      </c>
      <c r="C5459" s="9">
        <f>$E$4*Table154[[#This Row],[Potenza media oraria consumata normalizzata]]</f>
        <v>44.398974172522706</v>
      </c>
    </row>
    <row r="5460" x14ac:dyDescent="0.25">
      <c r="A5460" s="4">
        <v>43693.416953067128</v>
      </c>
      <c r="B5460">
        <v>1.4036617355229117E-4</v>
      </c>
      <c r="C5460" s="9">
        <f>$E$4*Table154[[#This Row],[Potenza media oraria consumata normalizzata]]</f>
        <v>43.555623653275951</v>
      </c>
    </row>
    <row r="5461" x14ac:dyDescent="0.25">
      <c r="A5461" s="4">
        <v>43693.458619791665</v>
      </c>
      <c r="B5461">
        <v>1.7088816925298558E-4</v>
      </c>
      <c r="C5461" s="9">
        <f>$E$4*Table154[[#This Row],[Potenza media oraria consumata normalizzata]]</f>
        <v>53.026598919201426</v>
      </c>
    </row>
    <row r="5462" x14ac:dyDescent="0.25">
      <c r="A5462" s="4">
        <v>43693.500286516202</v>
      </c>
      <c r="B5462">
        <v>1.6697940500568745E-4</v>
      </c>
      <c r="C5462" s="9">
        <f>$E$4*Table154[[#This Row],[Potenza media oraria consumata normalizzata]]</f>
        <v>51.813709373264814</v>
      </c>
    </row>
    <row r="5463" x14ac:dyDescent="0.25">
      <c r="A5463" s="4">
        <v>43693.54195324074</v>
      </c>
      <c r="B5463">
        <v>1.5293058305641409E-4</v>
      </c>
      <c r="C5463" s="9">
        <f>$E$4*Table154[[#This Row],[Potenza media oraria consumata normalizzata]]</f>
        <v>47.454359922405295</v>
      </c>
    </row>
    <row r="5464" x14ac:dyDescent="0.25">
      <c r="A5464" s="4">
        <v>43693.583619965277</v>
      </c>
      <c r="B5464">
        <v>1.6163572076145872E-4</v>
      </c>
      <c r="C5464" s="9">
        <f>$E$4*Table154[[#This Row],[Potenza media oraria consumata normalizzata]]</f>
        <v>50.15556415228064</v>
      </c>
    </row>
    <row r="5465" x14ac:dyDescent="0.25">
      <c r="A5465" s="4">
        <v>43693.625286689814</v>
      </c>
      <c r="B5465">
        <v>1.7689022308821288E-4</v>
      </c>
      <c r="C5465" s="9">
        <f>$E$4*Table154[[#This Row],[Potenza media oraria consumata normalizzata]]</f>
        <v>54.889036224272459</v>
      </c>
    </row>
    <row r="5466" x14ac:dyDescent="0.25">
      <c r="A5466" s="4">
        <v>43693.666953414351</v>
      </c>
      <c r="B5466">
        <v>2.1415829327107289E-4</v>
      </c>
      <c r="C5466" s="9">
        <f>$E$4*Table154[[#This Row],[Potenza media oraria consumata normalizzata]]</f>
        <v>66.45331840201392</v>
      </c>
    </row>
    <row r="5467" x14ac:dyDescent="0.25">
      <c r="A5467" s="4">
        <v>43693.708620138888</v>
      </c>
      <c r="B5467">
        <v>2.0972832293059959E-4</v>
      </c>
      <c r="C5467" s="9">
        <f>$E$4*Table154[[#This Row],[Potenza media oraria consumata normalizzata]]</f>
        <v>65.078698605365048</v>
      </c>
    </row>
    <row r="5468" x14ac:dyDescent="0.25">
      <c r="A5468" s="4">
        <v>43693.750286863426</v>
      </c>
      <c r="B5468">
        <v>2.8759746193710115E-4</v>
      </c>
      <c r="C5468" s="9">
        <f>$E$4*Table154[[#This Row],[Potenza media oraria consumata normalizzata]]</f>
        <v>89.241492439082492</v>
      </c>
    </row>
    <row r="5469" x14ac:dyDescent="0.25">
      <c r="A5469" s="4">
        <v>43693.791953587963</v>
      </c>
      <c r="B5469">
        <v>2.2922723619118088E-4</v>
      </c>
      <c r="C5469" s="9">
        <f>$E$4*Table154[[#This Row],[Potenza media oraria consumata normalizzata]]</f>
        <v>71.12921139012343</v>
      </c>
    </row>
    <row r="5470" x14ac:dyDescent="0.25">
      <c r="A5470" s="4">
        <v>43693.8336203125</v>
      </c>
      <c r="B5470">
        <v>1.9186450960900539E-4</v>
      </c>
      <c r="C5470" s="9">
        <f>$E$4*Table154[[#This Row],[Potenza media oraria consumata normalizzata]]</f>
        <v>59.535557331674376</v>
      </c>
    </row>
    <row r="5471" x14ac:dyDescent="0.25">
      <c r="A5471" s="4">
        <v>43693.875287037037</v>
      </c>
      <c r="B5471">
        <v>2.0936444567272639E-4</v>
      </c>
      <c r="C5471" s="9">
        <f>$E$4*Table154[[#This Row],[Potenza media oraria consumata normalizzata]]</f>
        <v>64.965787492247003</v>
      </c>
    </row>
    <row r="5472" x14ac:dyDescent="0.25">
      <c r="A5472" s="4">
        <v>43693.916953761574</v>
      </c>
      <c r="B5472">
        <v>1.641114532617911E-4</v>
      </c>
      <c r="C5472" s="9">
        <f>$E$4*Table154[[#This Row],[Potenza media oraria consumata normalizzata]]</f>
        <v>50.923783947133778</v>
      </c>
    </row>
    <row r="5473" x14ac:dyDescent="0.25">
      <c r="A5473" s="4">
        <v>43693.958620486112</v>
      </c>
      <c r="B5473">
        <v>1.2956607879298007E-4</v>
      </c>
      <c r="C5473" s="9">
        <f>$E$4*Table154[[#This Row],[Potenza media oraria consumata normalizzata]]</f>
        <v>40.204354249461716</v>
      </c>
    </row>
    <row r="5474" x14ac:dyDescent="0.25">
      <c r="A5474" s="4">
        <v>43694.000287210649</v>
      </c>
      <c r="B5474">
        <v>1.2039576021927555E-4</v>
      </c>
      <c r="C5474" s="9">
        <f>$E$4*Table154[[#This Row],[Potenza media oraria consumata normalizzata]]</f>
        <v>37.358804396041201</v>
      </c>
    </row>
    <row r="5475" x14ac:dyDescent="0.25">
      <c r="A5475" s="4">
        <v>43694.041953935186</v>
      </c>
      <c r="B5475">
        <v>9.3845881176423597E-5</v>
      </c>
      <c r="C5475" s="9">
        <f>$E$4*Table154[[#This Row],[Potenza media oraria consumata normalizzata]]</f>
        <v>29.120376929044241</v>
      </c>
    </row>
    <row r="5476" x14ac:dyDescent="0.25">
      <c r="A5476" s="4">
        <v>43694.083620659723</v>
      </c>
      <c r="B5476">
        <v>9.3938163135831308E-5</v>
      </c>
      <c r="C5476" s="9">
        <f>$E$4*Table154[[#This Row],[Potenza media oraria consumata normalizzata]]</f>
        <v>29.149012021048456</v>
      </c>
    </row>
    <row r="5477" x14ac:dyDescent="0.25">
      <c r="A5477" s="4">
        <v>43694.12528738426</v>
      </c>
      <c r="B5477">
        <v>1.1435312998119261E-4</v>
      </c>
      <c r="C5477" s="9">
        <f>$E$4*Table154[[#This Row],[Potenza media oraria consumata normalizzata]]</f>
        <v>35.483776233164065</v>
      </c>
    </row>
    <row r="5478" x14ac:dyDescent="0.25">
      <c r="A5478" s="4">
        <v>43694.166954108798</v>
      </c>
      <c r="B5478">
        <v>9.6263128811391007E-5</v>
      </c>
      <c r="C5478" s="9">
        <f>$E$4*Table154[[#This Row],[Potenza media oraria consumata normalizzata]]</f>
        <v>29.870448870174631</v>
      </c>
    </row>
    <row r="5479" x14ac:dyDescent="0.25">
      <c r="A5479" s="4">
        <v>43694.208620833335</v>
      </c>
      <c r="B5479">
        <v>1.3724689691461378E-4</v>
      </c>
      <c r="C5479" s="9">
        <f>$E$4*Table154[[#This Row],[Potenza media oraria consumata normalizzata]]</f>
        <v>42.587712112604656</v>
      </c>
    </row>
    <row r="5480" x14ac:dyDescent="0.25">
      <c r="A5480" s="4">
        <v>43694.250287557872</v>
      </c>
      <c r="B5480">
        <v>2.0117615023599491E-4</v>
      </c>
      <c r="C5480" s="9">
        <f>$E$4*Table154[[#This Row],[Potenza media oraria consumata normalizzata]]</f>
        <v>62.424959418229221</v>
      </c>
    </row>
    <row r="5481" x14ac:dyDescent="0.25">
      <c r="A5481" s="4">
        <v>43694.291954282409</v>
      </c>
      <c r="B5481">
        <v>1.8288393110732409E-4</v>
      </c>
      <c r="C5481" s="9">
        <f>$E$4*Table154[[#This Row],[Potenza media oraria consumata normalizzata]]</f>
        <v>56.748883822602664</v>
      </c>
    </row>
    <row r="5482" x14ac:dyDescent="0.25">
      <c r="A5482" s="4">
        <v>43694.333621006946</v>
      </c>
      <c r="B5482">
        <v>1.5125912151802987E-4</v>
      </c>
      <c r="C5482" s="9">
        <f>$E$4*Table154[[#This Row],[Potenza media oraria consumata normalizzata]]</f>
        <v>46.935705407044672</v>
      </c>
    </row>
    <row r="5483" x14ac:dyDescent="0.25">
      <c r="A5483" s="4">
        <v>43694.375287731484</v>
      </c>
      <c r="B5483">
        <v>1.9420863349301818E-4</v>
      </c>
      <c r="C5483" s="9">
        <f>$E$4*Table154[[#This Row],[Potenza media oraria consumata normalizzata]]</f>
        <v>60.262938972883539</v>
      </c>
    </row>
    <row r="5484" x14ac:dyDescent="0.25">
      <c r="A5484" s="4">
        <v>43694.416954456021</v>
      </c>
      <c r="B5484">
        <v>1.9279416799568999E-4</v>
      </c>
      <c r="C5484" s="9">
        <f>$E$4*Table154[[#This Row],[Potenza media oraria consumata normalizzata]]</f>
        <v>59.824030329062602</v>
      </c>
    </row>
    <row r="5485" x14ac:dyDescent="0.25">
      <c r="A5485" s="4">
        <v>43694.458621180558</v>
      </c>
      <c r="B5485">
        <v>1.6397688886266528E-4</v>
      </c>
      <c r="C5485" s="9">
        <f>$E$4*Table154[[#This Row],[Potenza media oraria consumata normalizzata]]</f>
        <v>50.882028614085037</v>
      </c>
    </row>
    <row r="5486" x14ac:dyDescent="0.25">
      <c r="A5486" s="4">
        <v>43694.500287905095</v>
      </c>
      <c r="B5486">
        <v>2.1032250906291526E-4</v>
      </c>
      <c r="C5486" s="9">
        <f>$E$4*Table154[[#This Row],[Potenza media oraria consumata normalizzata]]</f>
        <v>65.263074562222599</v>
      </c>
    </row>
    <row r="5487" x14ac:dyDescent="0.25">
      <c r="A5487" s="4">
        <v>43694.541954629633</v>
      </c>
      <c r="B5487">
        <v>2.3155311170298005E-4</v>
      </c>
      <c r="C5487" s="9">
        <f>$E$4*Table154[[#This Row],[Potenza media oraria consumata normalizzata]]</f>
        <v>71.850930561434708</v>
      </c>
    </row>
    <row r="5488" x14ac:dyDescent="0.25">
      <c r="A5488" s="4">
        <v>43694.58362135417</v>
      </c>
      <c r="B5488">
        <v>1.8754298728770701E-4</v>
      </c>
      <c r="C5488" s="9">
        <f>$E$4*Table154[[#This Row],[Potenza media oraria consumata normalizzata]]</f>
        <v>58.194588955375487</v>
      </c>
    </row>
    <row r="5489" x14ac:dyDescent="0.25">
      <c r="A5489" s="4">
        <v>43694.625288078707</v>
      </c>
      <c r="B5489">
        <v>1.6926274879460647E-4</v>
      </c>
      <c r="C5489" s="9">
        <f>$E$4*Table154[[#This Row],[Potenza media oraria consumata normalizzata]]</f>
        <v>52.522230950966389</v>
      </c>
    </row>
    <row r="5490" x14ac:dyDescent="0.25">
      <c r="A5490" s="4">
        <v>43694.666954803244</v>
      </c>
      <c r="B5490">
        <v>1.7860133758704517E-4</v>
      </c>
      <c r="C5490" s="9">
        <f>$E$4*Table154[[#This Row],[Potenza media oraria consumata normalizzata]]</f>
        <v>55.419995053260116</v>
      </c>
    </row>
    <row r="5491" x14ac:dyDescent="0.25">
      <c r="A5491" s="4">
        <v>43694.708621527781</v>
      </c>
      <c r="B5491">
        <v>1.7210209912899918E-4</v>
      </c>
      <c r="C5491" s="9">
        <f>$E$4*Table154[[#This Row],[Potenza media oraria consumata normalizzata]]</f>
        <v>53.403281359728446</v>
      </c>
    </row>
    <row r="5492" x14ac:dyDescent="0.25">
      <c r="A5492" s="4">
        <v>43694.750288252311</v>
      </c>
      <c r="B5492">
        <v>3.3421768458076582E-4</v>
      </c>
      <c r="C5492" s="9">
        <f>$E$4*Table154[[#This Row],[Potenza media oraria consumata normalizzata]]</f>
        <v>103.70774752541163</v>
      </c>
    </row>
    <row r="5493" x14ac:dyDescent="0.25">
      <c r="A5493" s="4">
        <v>43694.791954976849</v>
      </c>
      <c r="B5493">
        <v>2.270676698221524E-4</v>
      </c>
      <c r="C5493" s="9">
        <f>$E$4*Table154[[#This Row],[Potenza media oraria consumata normalizzata]]</f>
        <v>70.459097945813895</v>
      </c>
    </row>
    <row r="5494" x14ac:dyDescent="0.25">
      <c r="A5494" s="4">
        <v>43694.833621701386</v>
      </c>
      <c r="B5494">
        <v>1.92218839164262E-4</v>
      </c>
      <c r="C5494" s="9">
        <f>$E$4*Table154[[#This Row],[Potenza media oraria consumata normalizzata]]</f>
        <v>59.645505792670498</v>
      </c>
    </row>
    <row r="5495" x14ac:dyDescent="0.25">
      <c r="A5495" s="4">
        <v>43694.875288425923</v>
      </c>
      <c r="B5495">
        <v>1.8891513345127681E-4</v>
      </c>
      <c r="C5495" s="9">
        <f>$E$4*Table154[[#This Row],[Potenza media oraria consumata normalizzata]]</f>
        <v>58.620365909931195</v>
      </c>
    </row>
    <row r="5496" x14ac:dyDescent="0.25">
      <c r="A5496" s="4">
        <v>43694.91695515046</v>
      </c>
      <c r="B5496">
        <v>1.7096605165620323E-4</v>
      </c>
      <c r="C5496" s="9">
        <f>$E$4*Table154[[#This Row],[Potenza media oraria consumata normalizzata]]</f>
        <v>53.050765828919864</v>
      </c>
    </row>
    <row r="5497" x14ac:dyDescent="0.25">
      <c r="A5497" s="4">
        <v>43694.958621874997</v>
      </c>
      <c r="B5497">
        <v>1.2728972807872575E-4</v>
      </c>
      <c r="C5497" s="9">
        <f>$E$4*Table154[[#This Row],[Potenza media oraria consumata normalizzata]]</f>
        <v>39.498002622828601</v>
      </c>
    </row>
    <row r="5498" x14ac:dyDescent="0.25">
      <c r="A5498" s="4">
        <v>43695.000288599535</v>
      </c>
      <c r="B5498">
        <v>1.2929971268095026E-4</v>
      </c>
      <c r="C5498" s="9">
        <f>$E$4*Table154[[#This Row],[Potenza media oraria consumata normalizzata]]</f>
        <v>40.121700844898868</v>
      </c>
    </row>
    <row r="5499" x14ac:dyDescent="0.25">
      <c r="A5499" s="4">
        <v>43695.041955324072</v>
      </c>
      <c r="B5499">
        <v>1.2325483418660442E-4</v>
      </c>
      <c r="C5499" s="9">
        <f>$E$4*Table154[[#This Row],[Potenza media oraria consumata normalizzata]]</f>
        <v>38.245975048103354</v>
      </c>
    </row>
    <row r="5500" x14ac:dyDescent="0.25">
      <c r="A5500" s="4">
        <v>43695.083622048609</v>
      </c>
      <c r="B5500">
        <v>1.0613758026910389E-4</v>
      </c>
      <c r="C5500" s="9">
        <f>$E$4*Table154[[#This Row],[Potenza media oraria consumata normalizzata]]</f>
        <v>32.93449115750294</v>
      </c>
    </row>
    <row r="5501" x14ac:dyDescent="0.25">
      <c r="A5501" s="4">
        <v>43695.125288773146</v>
      </c>
      <c r="B5501">
        <v>1.0871648909784609E-4</v>
      </c>
      <c r="C5501" s="9">
        <f>$E$4*Table154[[#This Row],[Potenza media oraria consumata normalizzata]]</f>
        <v>33.734726567061642</v>
      </c>
    </row>
    <row r="5502" x14ac:dyDescent="0.25">
      <c r="A5502" s="4">
        <v>43695.166955497683</v>
      </c>
      <c r="B5502">
        <v>1.6156079544368913E-4</v>
      </c>
      <c r="C5502" s="9">
        <f>$E$4*Table154[[#This Row],[Potenza media oraria consumata normalizzata]]</f>
        <v>50.132314826176739</v>
      </c>
    </row>
    <row r="5503" x14ac:dyDescent="0.25">
      <c r="A5503" s="4">
        <v>43695.208622222221</v>
      </c>
      <c r="B5503">
        <v>1.4213349541997034E-4</v>
      </c>
      <c r="C5503" s="9">
        <f>$E$4*Table154[[#This Row],[Potenza media oraria consumata normalizzata]]</f>
        <v>44.104023628816797</v>
      </c>
    </row>
    <row r="5504" x14ac:dyDescent="0.25">
      <c r="A5504" s="4">
        <v>43695.250288946758</v>
      </c>
      <c r="B5504">
        <v>1.9277959739497801E-4</v>
      </c>
      <c r="C5504" s="9">
        <f>$E$4*Table154[[#This Row],[Potenza media oraria consumata normalizzata]]</f>
        <v>59.819509071661678</v>
      </c>
    </row>
    <row r="5505" x14ac:dyDescent="0.25">
      <c r="A5505" s="4">
        <v>43695.291955671295</v>
      </c>
      <c r="B5505">
        <v>1.418097286024925E-4</v>
      </c>
      <c r="C5505" s="9">
        <f>$E$4*Table154[[#This Row],[Potenza media oraria consumata normalizzata]]</f>
        <v>44.003558785353427</v>
      </c>
    </row>
    <row r="5506" x14ac:dyDescent="0.25">
      <c r="A5506" s="4">
        <v>43695.333622395832</v>
      </c>
      <c r="B5506">
        <v>1.7232660469978657E-4</v>
      </c>
      <c r="C5506" s="9">
        <f>$E$4*Table154[[#This Row],[Potenza media oraria consumata normalizzata]]</f>
        <v>53.472945438343771</v>
      </c>
    </row>
    <row r="5507" x14ac:dyDescent="0.25">
      <c r="A5507" s="4">
        <v>43695.375289120369</v>
      </c>
      <c r="B5507">
        <v>1.518169957663416E-4</v>
      </c>
      <c r="C5507" s="9">
        <f>$E$4*Table154[[#This Row],[Potenza media oraria consumata normalizzata]]</f>
        <v>47.108813786295798</v>
      </c>
    </row>
    <row r="5508" x14ac:dyDescent="0.25">
      <c r="A5508" s="4">
        <v>43695.416955844907</v>
      </c>
      <c r="B5508">
        <v>2.2359225933991288E-4</v>
      </c>
      <c r="C5508" s="9">
        <f>$E$4*Table154[[#This Row],[Potenza media oraria consumata normalizzata]]</f>
        <v>69.380678073174963</v>
      </c>
    </row>
    <row r="5509" x14ac:dyDescent="0.25">
      <c r="A5509" s="4">
        <v>43695.458622569444</v>
      </c>
      <c r="B5509">
        <v>1.545233851904096E-4</v>
      </c>
      <c r="C5509" s="9">
        <f>$E$4*Table154[[#This Row],[Potenza media oraria consumata normalizzata]]</f>
        <v>47.948606424584099</v>
      </c>
    </row>
    <row r="5510" x14ac:dyDescent="0.25">
      <c r="A5510" s="4">
        <v>43695.500289293981</v>
      </c>
      <c r="B5510">
        <v>1.7981700145161907E-4</v>
      </c>
      <c r="C5510" s="9">
        <f>$E$4*Table154[[#This Row],[Potenza media oraria consumata normalizzata]]</f>
        <v>55.7972155504374</v>
      </c>
    </row>
    <row r="5511" x14ac:dyDescent="0.25">
      <c r="A5511" s="4">
        <v>43695.541956018518</v>
      </c>
      <c r="B5511">
        <v>1.5867070906441027E-4</v>
      </c>
      <c r="C5511" s="9">
        <f>$E$4*Table154[[#This Row],[Potenza media oraria consumata normalizzata]]</f>
        <v>49.235521022686505</v>
      </c>
    </row>
    <row r="5512" x14ac:dyDescent="0.25">
      <c r="A5512" s="4">
        <v>43695.583622743055</v>
      </c>
      <c r="B5512">
        <v>1.9469019038503808E-4</v>
      </c>
      <c r="C5512" s="9">
        <f>$E$4*Table154[[#This Row],[Potenza media oraria consumata normalizzata]]</f>
        <v>60.412366076477319</v>
      </c>
    </row>
    <row r="5513" x14ac:dyDescent="0.25">
      <c r="A5513" s="4">
        <v>43695.625289467593</v>
      </c>
      <c r="B5513">
        <v>1.975503580828838E-4</v>
      </c>
      <c r="C5513" s="9">
        <f>$E$4*Table154[[#This Row],[Potenza media oraria consumata normalizzata]]</f>
        <v>61.299876113118842</v>
      </c>
    </row>
    <row r="5514" x14ac:dyDescent="0.25">
      <c r="A5514" s="4">
        <v>43695.66695619213</v>
      </c>
      <c r="B5514">
        <v>1.6133267259714254E-4</v>
      </c>
      <c r="C5514" s="9">
        <f>$E$4*Table154[[#This Row],[Potenza media oraria consumata normalizzata]]</f>
        <v>50.061528306893329</v>
      </c>
    </row>
    <row r="5515" x14ac:dyDescent="0.25">
      <c r="A5515" s="4">
        <v>43695.708622916667</v>
      </c>
      <c r="B5515">
        <v>1.6351123796002964E-4</v>
      </c>
      <c r="C5515" s="9">
        <f>$E$4*Table154[[#This Row],[Potenza media oraria consumata normalizzata]]</f>
        <v>50.737537138997197</v>
      </c>
    </row>
    <row r="5516" x14ac:dyDescent="0.25">
      <c r="A5516" s="4">
        <v>43695.750289641204</v>
      </c>
      <c r="B5516">
        <v>2.4940934835178088E-4</v>
      </c>
      <c r="C5516" s="9">
        <f>$E$4*Table154[[#This Row],[Potenza media oraria consumata normalizzata]]</f>
        <v>77.39172079355761</v>
      </c>
    </row>
    <row r="5517" x14ac:dyDescent="0.25">
      <c r="A5517" s="4">
        <v>43695.791956365741</v>
      </c>
      <c r="B5517">
        <v>2.1614465752324878E-4</v>
      </c>
      <c r="C5517" s="9">
        <f>$E$4*Table154[[#This Row],[Potenza media oraria consumata normalizzata]]</f>
        <v>67.069687229464094</v>
      </c>
    </row>
    <row r="5518" x14ac:dyDescent="0.25">
      <c r="A5518" s="4">
        <v>43695.833623090279</v>
      </c>
      <c r="B5518">
        <v>1.3292191786793138E-4</v>
      </c>
      <c r="C5518" s="9">
        <f>$E$4*Table154[[#This Row],[Potenza media oraria consumata normalizzata]]</f>
        <v>41.24567111441911</v>
      </c>
    </row>
    <row r="5519" x14ac:dyDescent="0.25">
      <c r="A5519" s="4">
        <v>43695.875289814816</v>
      </c>
      <c r="B5519">
        <v>1.6950012866017569E-4</v>
      </c>
      <c r="C5519" s="9">
        <f>$E$4*Table154[[#This Row],[Potenza media oraria consumata normalizzata]]</f>
        <v>52.595889923252521</v>
      </c>
    </row>
    <row r="5520" x14ac:dyDescent="0.25">
      <c r="A5520" s="4">
        <v>43695.916956539353</v>
      </c>
      <c r="B5520">
        <v>1.4865601283099237E-4</v>
      </c>
      <c r="C5520" s="9">
        <f>$E$4*Table154[[#This Row],[Potenza media oraria consumata normalizzata]]</f>
        <v>46.127960781456935</v>
      </c>
    </row>
    <row r="5521" x14ac:dyDescent="0.25">
      <c r="A5521" s="4">
        <v>43695.95862326389</v>
      </c>
      <c r="B5521">
        <v>1.3379570606423857E-4</v>
      </c>
      <c r="C5521" s="9">
        <f>$E$4*Table154[[#This Row],[Potenza media oraria consumata normalizzata]]</f>
        <v>41.516807591733226</v>
      </c>
    </row>
    <row r="5522" x14ac:dyDescent="0.25">
      <c r="A5522" s="4">
        <v>43696.000289988428</v>
      </c>
      <c r="B5522">
        <v>1.2727040127815946E-4</v>
      </c>
      <c r="C5522" s="9">
        <f>$E$4*Table154[[#This Row],[Potenza media oraria consumata normalizzata]]</f>
        <v>39.492005516612878</v>
      </c>
    </row>
    <row r="5523" x14ac:dyDescent="0.25">
      <c r="A5523" s="4">
        <v>43696.041956712965</v>
      </c>
      <c r="B5523">
        <v>1.145744951188557E-4</v>
      </c>
      <c r="C5523" s="9">
        <f>$E$4*Table154[[#This Row],[Potenza media oraria consumata normalizzata]]</f>
        <v>35.552465835380922</v>
      </c>
    </row>
    <row r="5524" x14ac:dyDescent="0.25">
      <c r="A5524" s="4">
        <v>43696.083623437502</v>
      </c>
      <c r="B5524">
        <v>1.0355965893651657E-4</v>
      </c>
      <c r="C5524" s="9">
        <f>$E$4*Table154[[#This Row],[Potenza media oraria consumata normalizzata]]</f>
        <v>32.134562168001089</v>
      </c>
    </row>
    <row r="5525" x14ac:dyDescent="0.25">
      <c r="A5525" s="4">
        <v>43696.125290162039</v>
      </c>
      <c r="B5525">
        <v>1.1675723772079911E-4</v>
      </c>
      <c r="C5525" s="9">
        <f>$E$4*Table154[[#This Row],[Potenza media oraria consumata normalizzata]]</f>
        <v>36.229770864763964</v>
      </c>
    </row>
    <row r="5526" x14ac:dyDescent="0.25">
      <c r="A5526" s="4">
        <v>43696.166956886576</v>
      </c>
      <c r="B5526">
        <v>1.3435443158440514E-4</v>
      </c>
      <c r="C5526" s="9">
        <f>$E$4*Table154[[#This Row],[Potenza media oraria consumata normalizzata]]</f>
        <v>41.690180120640917</v>
      </c>
    </row>
    <row r="5527" x14ac:dyDescent="0.25">
      <c r="A5527" s="4">
        <v>43696.208623611114</v>
      </c>
      <c r="B5527">
        <v>1.702111728131298E-4</v>
      </c>
      <c r="C5527" s="9">
        <f>$E$4*Table154[[#This Row],[Potenza media oraria consumata normalizzata]]</f>
        <v>52.816526923914175</v>
      </c>
    </row>
    <row r="5528" x14ac:dyDescent="0.25">
      <c r="A5528" s="4">
        <v>43696.250290335651</v>
      </c>
      <c r="B5528">
        <v>1.5996071669488541E-4</v>
      </c>
      <c r="C5528" s="9">
        <f>$E$4*Table154[[#This Row],[Potenza media oraria consumata normalizzata]]</f>
        <v>49.635810390422947</v>
      </c>
    </row>
    <row r="5529" x14ac:dyDescent="0.25">
      <c r="A5529" s="4">
        <v>43696.291957060188</v>
      </c>
      <c r="B5529">
        <v>1.9369530378085032E-4</v>
      </c>
      <c r="C5529" s="9">
        <f>$E$4*Table154[[#This Row],[Potenza media oraria consumata normalizzata]]</f>
        <v>60.103652763197857</v>
      </c>
    </row>
    <row r="5530" x14ac:dyDescent="0.25">
      <c r="A5530" s="4">
        <v>43696.333623784725</v>
      </c>
      <c r="B5530">
        <v>1.6836764143187826E-4</v>
      </c>
      <c r="C5530" s="9">
        <f>$E$4*Table154[[#This Row],[Potenza media oraria consumata normalizzata]]</f>
        <v>52.244479136311824</v>
      </c>
    </row>
    <row r="5531" x14ac:dyDescent="0.25">
      <c r="A5531" s="4">
        <v>43696.375290509262</v>
      </c>
      <c r="B5531">
        <v>1.9339768122752799E-4</v>
      </c>
      <c r="C5531" s="9">
        <f>$E$4*Table154[[#This Row],[Potenza media oraria consumata normalizzata]]</f>
        <v>60.011300484901938</v>
      </c>
    </row>
    <row r="5532" x14ac:dyDescent="0.25">
      <c r="A5532" s="4">
        <v>43696.4169572338</v>
      </c>
      <c r="B5532">
        <v>1.9624671917445715E-4</v>
      </c>
      <c r="C5532" s="9">
        <f>$E$4*Table154[[#This Row],[Potenza media oraria consumata normalizzata]]</f>
        <v>60.895356959834054</v>
      </c>
    </row>
    <row r="5533" x14ac:dyDescent="0.25">
      <c r="A5533" s="4">
        <v>43696.458623958337</v>
      </c>
      <c r="B5533">
        <v>1.9948409574956476E-4</v>
      </c>
      <c r="C5533" s="9">
        <f>$E$4*Table154[[#This Row],[Potenza media oraria consumata normalizzata]]</f>
        <v>61.899914911089944</v>
      </c>
    </row>
    <row r="5534" x14ac:dyDescent="0.25">
      <c r="A5534" s="4">
        <v>43696.500290682867</v>
      </c>
      <c r="B5534">
        <v>2.0936443778525222E-4</v>
      </c>
      <c r="C5534" s="9">
        <f>$E$4*Table154[[#This Row],[Potenza media oraria consumata normalizzata]]</f>
        <v>64.965785044763763</v>
      </c>
    </row>
    <row r="5535" x14ac:dyDescent="0.25">
      <c r="A5535" s="4">
        <v>43696.541957407404</v>
      </c>
      <c r="B5535">
        <v>1.8097924520802143E-4</v>
      </c>
      <c r="C5535" s="9">
        <f>$E$4*Table154[[#This Row],[Potenza media oraria consumata normalizzata]]</f>
        <v>56.157859788049045</v>
      </c>
    </row>
    <row r="5536" x14ac:dyDescent="0.25">
      <c r="A5536" s="4">
        <v>43696.583624131941</v>
      </c>
      <c r="B5536">
        <v>1.6070306811673401E-4</v>
      </c>
      <c r="C5536" s="9">
        <f>$E$4*Table154[[#This Row],[Potenza media oraria consumata normalizzata]]</f>
        <v>49.866162036622562</v>
      </c>
    </row>
    <row r="5537" x14ac:dyDescent="0.25">
      <c r="A5537" s="4">
        <v>43696.625290856478</v>
      </c>
      <c r="B5537">
        <v>2.4990976793206124E-4</v>
      </c>
      <c r="C5537" s="9">
        <f>$E$4*Table154[[#This Row],[Potenza media oraria consumata normalizzata]]</f>
        <v>77.547000989318605</v>
      </c>
    </row>
    <row r="5538" x14ac:dyDescent="0.25">
      <c r="A5538" s="4">
        <v>43696.666957581016</v>
      </c>
      <c r="B5538">
        <v>2.4409513138913059E-4</v>
      </c>
      <c r="C5538" s="9">
        <f>$E$4*Table154[[#This Row],[Potenza media oraria consumata normalizzata]]</f>
        <v>75.742719270047218</v>
      </c>
    </row>
    <row r="5539" x14ac:dyDescent="0.25">
      <c r="A5539" s="4">
        <v>43696.708624305553</v>
      </c>
      <c r="B5539">
        <v>1.9856732786683944E-4</v>
      </c>
      <c r="C5539" s="9">
        <f>$E$4*Table154[[#This Row],[Potenza media oraria consumata normalizzata]]</f>
        <v>61.615441837080276</v>
      </c>
    </row>
    <row r="5540" x14ac:dyDescent="0.25">
      <c r="A5540" s="4">
        <v>43696.75029103009</v>
      </c>
      <c r="B5540">
        <v>2.9269645520499301E-4</v>
      </c>
      <c r="C5540" s="9">
        <f>$E$4*Table154[[#This Row],[Potenza media oraria consumata normalizzata]]</f>
        <v>90.823710050109327</v>
      </c>
    </row>
    <row r="5541" x14ac:dyDescent="0.25">
      <c r="A5541" s="4">
        <v>43696.791957754627</v>
      </c>
      <c r="B5541">
        <v>1.735773661464368E-4</v>
      </c>
      <c r="C5541" s="9">
        <f>$E$4*Table154[[#This Row],[Potenza media oraria consumata normalizzata]]</f>
        <v>53.861056715239336</v>
      </c>
    </row>
    <row r="5542" x14ac:dyDescent="0.25">
      <c r="A5542" s="4">
        <v>43696.833624479164</v>
      </c>
      <c r="B5542">
        <v>2.3517575651343071E-4</v>
      </c>
      <c r="C5542" s="9">
        <f>$E$4*Table154[[#This Row],[Potenza media oraria consumata normalizzata]]</f>
        <v>72.975037246117552</v>
      </c>
    </row>
    <row r="5543" x14ac:dyDescent="0.25">
      <c r="A5543" s="4">
        <v>43696.875291203702</v>
      </c>
      <c r="B5543">
        <v>2.5220904044090305E-4</v>
      </c>
      <c r="C5543" s="9">
        <f>$E$4*Table154[[#This Row],[Potenza media oraria consumata normalizzata]]</f>
        <v>78.26046524881221</v>
      </c>
    </row>
    <row r="5544" x14ac:dyDescent="0.25">
      <c r="A5544" s="4">
        <v>43696.916957928239</v>
      </c>
      <c r="B5544">
        <v>1.6534665443364337E-4</v>
      </c>
      <c r="C5544" s="9">
        <f>$E$4*Table154[[#This Row],[Potenza media oraria consumata normalizzata]]</f>
        <v>51.307066870759535</v>
      </c>
    </row>
    <row r="5545" x14ac:dyDescent="0.25">
      <c r="A5545" s="4">
        <v>43696.958624652776</v>
      </c>
      <c r="B5545">
        <v>1.4343947480285893E-4</v>
      </c>
      <c r="C5545" s="9">
        <f>$E$4*Table154[[#This Row],[Potenza media oraria consumata normalizzata]]</f>
        <v>44.509269031327129</v>
      </c>
    </row>
    <row r="5546" x14ac:dyDescent="0.25">
      <c r="A5546" s="4">
        <v>43697.000291377313</v>
      </c>
      <c r="B5546">
        <v>1.3048496383355333E-4</v>
      </c>
      <c r="C5546" s="9">
        <f>$E$4*Table154[[#This Row],[Potenza media oraria consumata normalizzata]]</f>
        <v>40.489484277551597</v>
      </c>
    </row>
    <row r="5547" x14ac:dyDescent="0.25">
      <c r="A5547" s="4">
        <v>43697.04195810185</v>
      </c>
      <c r="B5547">
        <v>1.0578385043675414E-4</v>
      </c>
      <c r="C5547" s="9">
        <f>$E$4*Table154[[#This Row],[Potenza media oraria consumata normalizzata]]</f>
        <v>32.824728790524809</v>
      </c>
    </row>
    <row r="5548" x14ac:dyDescent="0.25">
      <c r="A5548" s="4">
        <v>43697.083624826388</v>
      </c>
      <c r="B5548">
        <v>8.9698648331474479E-5</v>
      </c>
      <c r="C5548" s="9">
        <f>$E$4*Table154[[#This Row],[Potenza media oraria consumata normalizzata]]</f>
        <v>27.83349057725653</v>
      </c>
    </row>
    <row r="5549" x14ac:dyDescent="0.25">
      <c r="A5549" s="4">
        <v>43697.125291550925</v>
      </c>
      <c r="B5549">
        <v>1.2280195089777178E-4</v>
      </c>
      <c r="C5549" s="9">
        <f>$E$4*Table154[[#This Row],[Potenza media oraria consumata normalizzata]]</f>
        <v>38.105445363578582</v>
      </c>
    </row>
    <row r="5550" x14ac:dyDescent="0.25">
      <c r="A5550" s="4">
        <v>43697.166958275462</v>
      </c>
      <c r="B5550">
        <v>1.3672450346653597E-4</v>
      </c>
      <c r="C5550" s="9">
        <f>$E$4*Table154[[#This Row],[Potenza media oraria consumata normalizzata]]</f>
        <v>42.425613425666114</v>
      </c>
    </row>
    <row r="5551" x14ac:dyDescent="0.25">
      <c r="A5551" s="4">
        <v>43697.208624999999</v>
      </c>
      <c r="B5551">
        <v>1.2990045916683432E-4</v>
      </c>
      <c r="C5551" s="9">
        <f>$E$4*Table154[[#This Row],[Potenza media oraria consumata normalizzata]]</f>
        <v>40.30811247946869</v>
      </c>
    </row>
    <row r="5552" x14ac:dyDescent="0.25">
      <c r="A5552" s="4">
        <v>43697.250291724537</v>
      </c>
      <c r="B5552">
        <v>1.4423453532763709E-4</v>
      </c>
      <c r="C5552" s="9">
        <f>$E$4*Table154[[#This Row],[Potenza media oraria consumata normalizzata]]</f>
        <v>44.755976312165792</v>
      </c>
    </row>
    <row r="5553" x14ac:dyDescent="0.25">
      <c r="A5553" s="4">
        <v>43697.291958449074</v>
      </c>
      <c r="B5553">
        <v>2.2250040903542352E-4</v>
      </c>
      <c r="C5553" s="9">
        <f>$E$4*Table154[[#This Row],[Potenza media oraria consumata normalizzata]]</f>
        <v>69.041876923691916</v>
      </c>
    </row>
    <row r="5554" x14ac:dyDescent="0.25">
      <c r="A5554" s="4">
        <v>43697.333625173611</v>
      </c>
      <c r="B5554">
        <v>1.6458290067522513E-4</v>
      </c>
      <c r="C5554" s="9">
        <f>$E$4*Table154[[#This Row],[Potenza media oraria consumata normalizzata]]</f>
        <v>51.070074079522357</v>
      </c>
    </row>
    <row r="5555" x14ac:dyDescent="0.25">
      <c r="A5555" s="4">
        <v>43697.375291898148</v>
      </c>
      <c r="B5555">
        <v>1.9169556628690861E-4</v>
      </c>
      <c r="C5555" s="9">
        <f>$E$4*Table154[[#This Row],[Potenza media oraria consumata normalizzata]]</f>
        <v>59.483134218827743</v>
      </c>
    </row>
    <row r="5556" x14ac:dyDescent="0.25">
      <c r="A5556" s="4">
        <v>43697.416958622685</v>
      </c>
      <c r="B5556">
        <v>1.7372777211920309E-4</v>
      </c>
      <c r="C5556" s="9">
        <f>$E$4*Table154[[#This Row],[Potenza media oraria consumata normalizzata]]</f>
        <v>53.907727688588714</v>
      </c>
    </row>
    <row r="5557" x14ac:dyDescent="0.25">
      <c r="A5557" s="4">
        <v>43697.458625347223</v>
      </c>
      <c r="B5557">
        <v>2.2347441379063146E-4</v>
      </c>
      <c r="C5557" s="9">
        <f>$E$4*Table154[[#This Row],[Potenza media oraria consumata normalizzata]]</f>
        <v>69.344110599232948</v>
      </c>
    </row>
    <row r="5558" x14ac:dyDescent="0.25">
      <c r="A5558" s="4">
        <v>43697.50029207176</v>
      </c>
      <c r="B5558">
        <v>2.0797849831343071E-4</v>
      </c>
      <c r="C5558" s="9">
        <f>$E$4*Table154[[#This Row],[Potenza media oraria consumata normalizzata]]</f>
        <v>64.535728026657551</v>
      </c>
    </row>
    <row r="5559" x14ac:dyDescent="0.25">
      <c r="A5559" s="4">
        <v>43697.541958796297</v>
      </c>
      <c r="B5559">
        <v>1.8899970822992091E-4</v>
      </c>
      <c r="C5559" s="9">
        <f>$E$4*Table154[[#This Row],[Potenza media oraria consumata normalizzata]]</f>
        <v>58.646609463744461</v>
      </c>
    </row>
    <row r="5560" x14ac:dyDescent="0.25">
      <c r="A5560" s="4">
        <v>43697.583625520834</v>
      </c>
      <c r="B5560">
        <v>2.0995730423012409E-4</v>
      </c>
      <c r="C5560" s="9">
        <f>$E$4*Table154[[#This Row],[Potenza media oraria consumata normalizzata]]</f>
        <v>65.149751502607501</v>
      </c>
    </row>
    <row r="5561" x14ac:dyDescent="0.25">
      <c r="A5561" s="4">
        <v>43697.625292245371</v>
      </c>
      <c r="B5561">
        <v>1.6986599623034372E-4</v>
      </c>
      <c r="C5561" s="9">
        <f>$E$4*Table154[[#This Row],[Potenza media oraria consumata normalizzata]]</f>
        <v>52.709418630275657</v>
      </c>
    </row>
    <row r="5562" x14ac:dyDescent="0.25">
      <c r="A5562" s="4">
        <v>43697.666958969909</v>
      </c>
      <c r="B5562">
        <v>1.2399894206775605E-4</v>
      </c>
      <c r="C5562" s="9">
        <f>$E$4*Table154[[#This Row],[Potenza media oraria consumata normalizzata]]</f>
        <v>38.476871723624704</v>
      </c>
    </row>
    <row r="5563" x14ac:dyDescent="0.25">
      <c r="A5563" s="4">
        <v>43697.708625694446</v>
      </c>
      <c r="B5563">
        <v>2.156937064250432E-4</v>
      </c>
      <c r="C5563" s="9">
        <f>$E$4*Table154[[#This Row],[Potenza media oraria consumata normalizzata]]</f>
        <v>66.929757103690903</v>
      </c>
    </row>
    <row r="5564" x14ac:dyDescent="0.25">
      <c r="A5564" s="4">
        <v>43697.750292418983</v>
      </c>
      <c r="B5564">
        <v>2.7865559325286588E-4</v>
      </c>
      <c r="C5564" s="9">
        <f>$E$4*Table154[[#This Row],[Potenza media oraria consumata normalizzata]]</f>
        <v>86.466830586364281</v>
      </c>
    </row>
    <row r="5565" x14ac:dyDescent="0.25">
      <c r="A5565" s="4">
        <v>43697.79195914352</v>
      </c>
      <c r="B5565">
        <v>2.7850001055033859E-4</v>
      </c>
      <c r="C5565" s="9">
        <f>$E$4*Table154[[#This Row],[Potenza media oraria consumata normalizzata]]</f>
        <v>86.418553273770058</v>
      </c>
    </row>
    <row r="5566" x14ac:dyDescent="0.25">
      <c r="A5566" s="4">
        <v>43697.833625868057</v>
      </c>
      <c r="B5566">
        <v>2.3146651258969947E-4</v>
      </c>
      <c r="C5566" s="9">
        <f>$E$4*Table154[[#This Row],[Potenza media oraria consumata normalizzata]]</f>
        <v>71.824058856583747</v>
      </c>
    </row>
    <row r="5567" x14ac:dyDescent="0.25">
      <c r="A5567" s="4">
        <v>43697.875292592595</v>
      </c>
      <c r="B5567">
        <v>2.1032070564341645E-4</v>
      </c>
      <c r="C5567" s="9">
        <f>$E$4*Table154[[#This Row],[Potenza media oraria consumata normalizzata]]</f>
        <v>65.262514961152121</v>
      </c>
    </row>
    <row r="5568" x14ac:dyDescent="0.25">
      <c r="A5568" s="4">
        <v>43697.916959317132</v>
      </c>
      <c r="B5568">
        <v>1.4908250155192581E-4</v>
      </c>
      <c r="C5568" s="9">
        <f>$E$4*Table154[[#This Row],[Potenza media oraria consumata normalizzata]]</f>
        <v>46.260300231562582</v>
      </c>
    </row>
    <row r="5569" x14ac:dyDescent="0.25">
      <c r="A5569" s="4">
        <v>43697.958626041669</v>
      </c>
      <c r="B5569">
        <v>1.2331308999738707E-4</v>
      </c>
      <c r="C5569" s="9">
        <f>$E$4*Table154[[#This Row],[Potenza media oraria consumata normalizzata]]</f>
        <v>38.26405182618921</v>
      </c>
    </row>
    <row r="5570" x14ac:dyDescent="0.25">
      <c r="A5570" s="4">
        <v>43698.000292766206</v>
      </c>
      <c r="B5570">
        <v>1.1250984484074564E-4</v>
      </c>
      <c r="C5570" s="9">
        <f>$E$4*Table154[[#This Row],[Potenza media oraria consumata normalizzata]]</f>
        <v>34.911804854083371</v>
      </c>
    </row>
    <row r="5571" x14ac:dyDescent="0.25">
      <c r="A5571" s="4">
        <v>43698.041959490743</v>
      </c>
      <c r="B5571">
        <v>1.0214499308509737E-4</v>
      </c>
      <c r="C5571" s="9">
        <f>$E$4*Table154[[#This Row],[Potenza media oraria consumata normalizzata]]</f>
        <v>31.695591354305712</v>
      </c>
    </row>
    <row r="5572" x14ac:dyDescent="0.25">
      <c r="A5572" s="4">
        <v>43698.083626215281</v>
      </c>
      <c r="B5572">
        <v>1.0410743497411121E-4</v>
      </c>
      <c r="C5572" s="9">
        <f>$E$4*Table154[[#This Row],[Potenza media oraria consumata normalizzata]]</f>
        <v>32.304537072466708</v>
      </c>
    </row>
    <row r="5573" x14ac:dyDescent="0.25">
      <c r="A5573" s="4">
        <v>43698.125292939818</v>
      </c>
      <c r="B5573">
        <v>1.0821469380358188E-4</v>
      </c>
      <c r="C5573" s="9">
        <f>$E$4*Table154[[#This Row],[Potenza media oraria consumata normalizzata]]</f>
        <v>33.579019487251458</v>
      </c>
    </row>
    <row r="5574" x14ac:dyDescent="0.25">
      <c r="A5574" s="4">
        <v>43698.166959664355</v>
      </c>
      <c r="B5574">
        <v>1.300871892046841E-4</v>
      </c>
      <c r="C5574" s="9">
        <f>$E$4*Table154[[#This Row],[Potenza media oraria consumata normalizzata]]</f>
        <v>40.366054810213477</v>
      </c>
    </row>
    <row r="5575" x14ac:dyDescent="0.25">
      <c r="A5575" s="4">
        <v>43698.208626388892</v>
      </c>
      <c r="B5575">
        <v>1.4504693566453545E-4</v>
      </c>
      <c r="C5575" s="9">
        <f>$E$4*Table154[[#This Row],[Potenza media oraria consumata normalizzata]]</f>
        <v>45.00806413670535</v>
      </c>
    </row>
    <row r="5576" x14ac:dyDescent="0.25">
      <c r="A5576" s="4">
        <v>43698.25029311343</v>
      </c>
      <c r="B5576">
        <v>1.2095869678264989E-4</v>
      </c>
      <c r="C5576" s="9">
        <f>$E$4*Table154[[#This Row],[Potenza media oraria consumata normalizzata]]</f>
        <v>37.533483611656258</v>
      </c>
    </row>
    <row r="5577" x14ac:dyDescent="0.25">
      <c r="A5577" s="4">
        <v>43698.291959837959</v>
      </c>
      <c r="B5577">
        <v>1.7443398117759131E-4</v>
      </c>
      <c r="C5577" s="9">
        <f>$E$4*Table154[[#This Row],[Potenza media oraria consumata normalizzata]]</f>
        <v>54.126864359406582</v>
      </c>
    </row>
    <row r="5578" x14ac:dyDescent="0.25">
      <c r="A5578" s="4">
        <v>43698.333626562497</v>
      </c>
      <c r="B5578">
        <v>1.6708509035412219E-4</v>
      </c>
      <c r="C5578" s="9">
        <f>$E$4*Table154[[#This Row],[Potenza media oraria consumata normalizzata]]</f>
        <v>51.846503536884114</v>
      </c>
    </row>
    <row r="5579" x14ac:dyDescent="0.25">
      <c r="A5579" s="4">
        <v>43698.375293287034</v>
      </c>
      <c r="B5579">
        <v>1.1971927291404017E-4</v>
      </c>
      <c r="C5579" s="9">
        <f>$E$4*Table154[[#This Row],[Potenza media oraria consumata normalizzata]]</f>
        <v>37.148890385226665</v>
      </c>
    </row>
    <row r="5580" x14ac:dyDescent="0.25">
      <c r="A5580" s="4">
        <v>43698.416960011571</v>
      </c>
      <c r="B5580">
        <v>1.9721762094365399E-4</v>
      </c>
      <c r="C5580" s="9">
        <f>$E$4*Table154[[#This Row],[Potenza media oraria consumata normalizzata]]</f>
        <v>61.196627778815831</v>
      </c>
    </row>
    <row r="5581" x14ac:dyDescent="0.25">
      <c r="A5581" s="4">
        <v>43698.458626736108</v>
      </c>
      <c r="B5581">
        <v>1.5607485766194526E-4</v>
      </c>
      <c r="C5581" s="9">
        <f>$E$4*Table154[[#This Row],[Potenza media oraria consumata normalizzata]]</f>
        <v>48.430028332501614</v>
      </c>
    </row>
    <row r="5582" x14ac:dyDescent="0.25">
      <c r="A5582" s="4">
        <v>43698.500293460645</v>
      </c>
      <c r="B5582">
        <v>2.13324058071104E-4</v>
      </c>
      <c r="C5582" s="9">
        <f>$E$4*Table154[[#This Row],[Potenza media oraria consumata normalizzata]]</f>
        <v>66.194455219463578</v>
      </c>
    </row>
    <row r="5583" x14ac:dyDescent="0.25">
      <c r="A5583" s="4">
        <v>43698.541960185183</v>
      </c>
      <c r="B5583">
        <v>1.6891990676519438E-4</v>
      </c>
      <c r="C5583" s="9">
        <f>$E$4*Table154[[#This Row],[Potenza media oraria consumata normalizzata]]</f>
        <v>52.415847069239817</v>
      </c>
    </row>
    <row r="5584" x14ac:dyDescent="0.25">
      <c r="A5584" s="4">
        <v>43698.58362690972</v>
      </c>
      <c r="B5584">
        <v>1.8992861684682954E-4</v>
      </c>
      <c r="C5584" s="9">
        <f>$E$4*Table154[[#This Row],[Potenza media oraria consumata normalizzata]]</f>
        <v>58.934849807571204</v>
      </c>
    </row>
    <row r="5585" x14ac:dyDescent="0.25">
      <c r="A5585" s="4">
        <v>43698.625293634257</v>
      </c>
      <c r="B5585">
        <v>1.921142368088568E-4</v>
      </c>
      <c r="C5585" s="9">
        <f>$E$4*Table154[[#This Row],[Potenza media oraria consumata normalizzata]]</f>
        <v>59.613047681788267</v>
      </c>
    </row>
    <row r="5586" x14ac:dyDescent="0.25">
      <c r="A5586" s="4">
        <v>43698.666960358794</v>
      </c>
      <c r="B5586">
        <v>1.4826414618486456E-4</v>
      </c>
      <c r="C5586" s="9">
        <f>$E$4*Table154[[#This Row],[Potenza media oraria consumata normalizzata]]</f>
        <v>46.006364561163473</v>
      </c>
    </row>
    <row r="5587" x14ac:dyDescent="0.25">
      <c r="A5587" s="4">
        <v>43698.708627083332</v>
      </c>
      <c r="B5587">
        <v>2.4916646774048647E-4</v>
      </c>
      <c r="C5587" s="9">
        <f>$E$4*Table154[[#This Row],[Potenza media oraria consumata normalizzata]]</f>
        <v>77.316354939872951</v>
      </c>
    </row>
    <row r="5588" x14ac:dyDescent="0.25">
      <c r="A5588" s="4">
        <v>43698.750293807869</v>
      </c>
      <c r="B5588">
        <v>3.5355164092707152E-4</v>
      </c>
      <c r="C5588" s="9">
        <f>$E$4*Table154[[#This Row],[Potenza media oraria consumata normalizzata]]</f>
        <v>109.7070741796703</v>
      </c>
    </row>
    <row r="5589" x14ac:dyDescent="0.25">
      <c r="A5589" s="4">
        <v>43698.791960532406</v>
      </c>
      <c r="B5589">
        <v>2.856688165856783E-4</v>
      </c>
      <c r="C5589" s="9">
        <f>$E$4*Table154[[#This Row],[Potenza media oraria consumata normalizzata]]</f>
        <v>88.64303378653598</v>
      </c>
    </row>
    <row r="5590" x14ac:dyDescent="0.25">
      <c r="A5590" s="4">
        <v>43698.833627256943</v>
      </c>
      <c r="B5590">
        <v>2.0163915770755872E-4</v>
      </c>
      <c r="C5590" s="9">
        <f>$E$4*Table154[[#This Row],[Potenza media oraria consumata normalizzata]]</f>
        <v>62.56863063665547</v>
      </c>
    </row>
    <row r="5591" x14ac:dyDescent="0.25">
      <c r="A5591" s="4">
        <v>43698.87529398148</v>
      </c>
      <c r="B5591">
        <v>1.4082842070103996E-4</v>
      </c>
      <c r="C5591" s="9">
        <f>$E$4*Table154[[#This Row],[Potenza media oraria consumata normalizzata]]</f>
        <v>43.699058943532698</v>
      </c>
    </row>
    <row r="5592" x14ac:dyDescent="0.25">
      <c r="A5592" s="4">
        <v>43698.916960706018</v>
      </c>
      <c r="B5592">
        <v>1.5017670115709494E-4</v>
      </c>
      <c r="C5592" s="9">
        <f>$E$4*Table154[[#This Row],[Potenza media oraria consumata normalizzata]]</f>
        <v>46.599830369046558</v>
      </c>
    </row>
    <row r="5593" x14ac:dyDescent="0.25">
      <c r="A5593" s="4">
        <v>43698.958627430555</v>
      </c>
      <c r="B5593">
        <v>1.2355858481044805E-4</v>
      </c>
      <c r="C5593" s="9">
        <f>$E$4*Table154[[#This Row],[Potenza media oraria consumata normalizzata]]</f>
        <v>38.340228866682025</v>
      </c>
    </row>
    <row r="5594" x14ac:dyDescent="0.25">
      <c r="A5594" s="4">
        <v>43699.000294155092</v>
      </c>
      <c r="B5594">
        <v>1.1641990391467274E-4</v>
      </c>
      <c r="C5594" s="9">
        <f>$E$4*Table154[[#This Row],[Potenza media oraria consumata normalizzata]]</f>
        <v>36.125096184722949</v>
      </c>
    </row>
    <row r="5595" x14ac:dyDescent="0.25">
      <c r="A5595" s="4">
        <v>43699.041960879629</v>
      </c>
      <c r="B5595">
        <v>1.1239700693318469E-4</v>
      </c>
      <c r="C5595" s="9">
        <f>$E$4*Table154[[#This Row],[Potenza media oraria consumata normalizzata]]</f>
        <v>34.876791251367209</v>
      </c>
    </row>
    <row r="5596" x14ac:dyDescent="0.25">
      <c r="A5596" s="4">
        <v>43699.083627604166</v>
      </c>
      <c r="B5596">
        <v>1.0728153606563583E-4</v>
      </c>
      <c r="C5596" s="9">
        <f>$E$4*Table154[[#This Row],[Potenza media oraria consumata normalizzata]]</f>
        <v>33.289460641166798</v>
      </c>
    </row>
    <row r="5597" x14ac:dyDescent="0.25">
      <c r="A5597" s="4">
        <v>43699.125294328704</v>
      </c>
      <c r="B5597">
        <v>9.6757251429038351E-5</v>
      </c>
      <c r="C5597" s="9">
        <f>$E$4*Table154[[#This Row],[Potenza media oraria consumata normalizzata]]</f>
        <v>30.023775118430599</v>
      </c>
    </row>
    <row r="5598" x14ac:dyDescent="0.25">
      <c r="A5598" s="4">
        <v>43699.166961053241</v>
      </c>
      <c r="B5598">
        <v>1.6816509821661175E-4</v>
      </c>
      <c r="C5598" s="9">
        <f>$E$4*Table154[[#This Row],[Potenza media oraria consumata normalizzata]]</f>
        <v>52.181629976614623</v>
      </c>
    </row>
    <row r="5599" x14ac:dyDescent="0.25">
      <c r="A5599" s="4">
        <v>43699.208627777778</v>
      </c>
      <c r="B5599">
        <v>1.6132985121947727E-4</v>
      </c>
      <c r="C5599" s="9">
        <f>$E$4*Table154[[#This Row],[Potenza media oraria consumata normalizzata]]</f>
        <v>50.060652833403793</v>
      </c>
    </row>
    <row r="5600" x14ac:dyDescent="0.25">
      <c r="A5600" s="4">
        <v>43699.250294502315</v>
      </c>
      <c r="B5600">
        <v>1.8246216611942821E-4</v>
      </c>
      <c r="C5600" s="9">
        <f>$E$4*Table154[[#This Row],[Potenza media oraria consumata normalizzata]]</f>
        <v>56.618010146858573</v>
      </c>
    </row>
    <row r="5601" x14ac:dyDescent="0.25">
      <c r="A5601" s="4">
        <v>43699.291961226852</v>
      </c>
      <c r="B5601">
        <v>1.8094161754517716E-4</v>
      </c>
      <c r="C5601" s="9">
        <f>$E$4*Table154[[#This Row],[Potenza media oraria consumata normalizzata]]</f>
        <v>56.14618392426847</v>
      </c>
    </row>
    <row r="5602" x14ac:dyDescent="0.25">
      <c r="A5602" s="4">
        <v>43699.33362795139</v>
      </c>
      <c r="B5602">
        <v>1.5367432140765612E-4</v>
      </c>
      <c r="C5602" s="9">
        <f>$E$4*Table154[[#This Row],[Potenza media oraria consumata normalizzata]]</f>
        <v>47.685141932795695</v>
      </c>
    </row>
    <row r="5603" x14ac:dyDescent="0.25">
      <c r="A5603" s="4">
        <v>43699.375294675927</v>
      </c>
      <c r="B5603">
        <v>1.4424703299375209E-4</v>
      </c>
      <c r="C5603" s="9">
        <f>$E$4*Table154[[#This Row],[Potenza media oraria consumata normalizzata]]</f>
        <v>44.759854337961272</v>
      </c>
    </row>
    <row r="5604" x14ac:dyDescent="0.25">
      <c r="A5604" s="4">
        <v>43699.416961400464</v>
      </c>
      <c r="B5604">
        <v>2.0676893980516839E-4</v>
      </c>
      <c r="C5604" s="9">
        <f>$E$4*Table154[[#This Row],[Potenza media oraria consumata normalizzata]]</f>
        <v>64.160402021543746</v>
      </c>
    </row>
    <row r="5605" x14ac:dyDescent="0.25">
      <c r="A5605" s="4">
        <v>43699.458628125001</v>
      </c>
      <c r="B5605">
        <v>1.8616636651495717E-4</v>
      </c>
      <c r="C5605" s="9">
        <f>$E$4*Table154[[#This Row],[Potenza media oraria consumata normalizzata]]</f>
        <v>57.767423529591213</v>
      </c>
    </row>
    <row r="5606" x14ac:dyDescent="0.25">
      <c r="A5606" s="4">
        <v>43699.500294849538</v>
      </c>
      <c r="B5606">
        <v>2.21754958303535E-4</v>
      </c>
      <c r="C5606" s="9">
        <f>$E$4*Table154[[#This Row],[Potenza media oraria consumata normalizzata]]</f>
        <v>68.810563561586918</v>
      </c>
    </row>
    <row r="5607" x14ac:dyDescent="0.25">
      <c r="A5607" s="4">
        <v>43699.541961574076</v>
      </c>
      <c r="B5607">
        <v>1.6513755672088951E-4</v>
      </c>
      <c r="C5607" s="9">
        <f>$E$4*Table154[[#This Row],[Potenza media oraria consumata normalizzata]]</f>
        <v>51.242183850492012</v>
      </c>
    </row>
    <row r="5608" x14ac:dyDescent="0.25">
      <c r="A5608" s="4">
        <v>43699.583628298613</v>
      </c>
      <c r="B5608">
        <v>1.9159787272896478E-4</v>
      </c>
      <c r="C5608" s="9">
        <f>$E$4*Table154[[#This Row],[Potenza media oraria consumata normalizzata]]</f>
        <v>59.452819907797775</v>
      </c>
    </row>
    <row r="5609" x14ac:dyDescent="0.25">
      <c r="A5609" s="4">
        <v>43699.62529502315</v>
      </c>
      <c r="B5609">
        <v>1.6262075619421845E-4</v>
      </c>
      <c r="C5609" s="9">
        <f>$E$4*Table154[[#This Row],[Potenza media oraria consumata normalizzata]]</f>
        <v>50.461220647065986</v>
      </c>
    </row>
    <row r="5610" x14ac:dyDescent="0.25">
      <c r="A5610" s="4">
        <v>43699.666961747687</v>
      </c>
      <c r="B5610">
        <v>1.4225865078779521E-4</v>
      </c>
      <c r="C5610" s="9">
        <f>$E$4*Table154[[#This Row],[Potenza media oraria consumata normalizzata]]</f>
        <v>44.142859339452855</v>
      </c>
    </row>
    <row r="5611" x14ac:dyDescent="0.25">
      <c r="A5611" s="4">
        <v>43699.708628472225</v>
      </c>
      <c r="B5611">
        <v>2.5000726082314992E-4</v>
      </c>
      <c r="C5611" s="9">
        <f>$E$4*Table154[[#This Row],[Potenza media oraria consumata normalizzata]]</f>
        <v>77.577253033423418</v>
      </c>
    </row>
    <row r="5612" x14ac:dyDescent="0.25">
      <c r="A5612" s="4">
        <v>43699.750295196762</v>
      </c>
      <c r="B5612">
        <v>2.9220647087695731E-4</v>
      </c>
      <c r="C5612" s="9">
        <f>$E$4*Table154[[#This Row],[Potenza media oraria consumata normalizzata]]</f>
        <v>90.671667913119848</v>
      </c>
    </row>
    <row r="5613" x14ac:dyDescent="0.25">
      <c r="A5613" s="4">
        <v>43699.791961921299</v>
      </c>
      <c r="B5613">
        <v>3.0066744822789513E-4</v>
      </c>
      <c r="C5613" s="9">
        <f>$E$4*Table154[[#This Row],[Potenza media oraria consumata normalizzata]]</f>
        <v>93.297109185115858</v>
      </c>
    </row>
    <row r="5614" x14ac:dyDescent="0.25">
      <c r="A5614" s="4">
        <v>43699.833628645836</v>
      </c>
      <c r="B5614">
        <v>1.7560357727654184E-4</v>
      </c>
      <c r="C5614" s="9">
        <f>$E$4*Table154[[#This Row],[Potenza media oraria consumata normalizzata]]</f>
        <v>54.489790028910932</v>
      </c>
    </row>
    <row r="5615" x14ac:dyDescent="0.25">
      <c r="A5615" s="4">
        <v>43699.875295370373</v>
      </c>
      <c r="B5615">
        <v>1.8826236563616809E-4</v>
      </c>
      <c r="C5615" s="9">
        <f>$E$4*Table154[[#This Row],[Potenza media oraria consumata normalizzata]]</f>
        <v>58.41781205690296</v>
      </c>
    </row>
    <row r="5616" x14ac:dyDescent="0.25">
      <c r="A5616" s="4">
        <v>43699.916962094911</v>
      </c>
      <c r="B5616">
        <v>2.1499022636437036E-4</v>
      </c>
      <c r="C5616" s="9">
        <f>$E$4*Table154[[#This Row],[Potenza media oraria consumata normalizzata]]</f>
        <v>66.711467240864124</v>
      </c>
    </row>
    <row r="5617" x14ac:dyDescent="0.25">
      <c r="A5617" s="4">
        <v>43699.958628819448</v>
      </c>
      <c r="B5617">
        <v>1.4563760765129877E-4</v>
      </c>
      <c r="C5617" s="9">
        <f>$E$4*Table154[[#This Row],[Potenza media oraria consumata normalizzata]]</f>
        <v>45.191349654198007</v>
      </c>
    </row>
    <row r="5618" x14ac:dyDescent="0.25">
      <c r="A5618" s="4">
        <v>43700.000295543985</v>
      </c>
      <c r="B5618">
        <v>1.2403873125183467E-4</v>
      </c>
      <c r="C5618" s="9">
        <f>$E$4*Table154[[#This Row],[Potenza media oraria consumata normalizzata]]</f>
        <v>38.489218307444297</v>
      </c>
    </row>
    <row r="5619" x14ac:dyDescent="0.25">
      <c r="A5619" s="4">
        <v>43700.041962268515</v>
      </c>
      <c r="B5619">
        <v>1.1333325837663848E-4</v>
      </c>
      <c r="C5619" s="9">
        <f>$E$4*Table154[[#This Row],[Potenza media oraria consumata normalizzata]]</f>
        <v>35.167310074270922</v>
      </c>
    </row>
    <row r="5620" x14ac:dyDescent="0.25">
      <c r="A5620" s="4">
        <v>43700.083628993052</v>
      </c>
      <c r="B5620">
        <v>1.2511621150866864E-4</v>
      </c>
      <c r="C5620" s="9">
        <f>$E$4*Table154[[#This Row],[Potenza media oraria consumata normalizzata]]</f>
        <v>38.823560431139882</v>
      </c>
    </row>
    <row r="5621" x14ac:dyDescent="0.25">
      <c r="A5621" s="4">
        <v>43700.125295717589</v>
      </c>
      <c r="B5621">
        <v>1.1393755903498278E-4</v>
      </c>
      <c r="C5621" s="9">
        <f>$E$4*Table154[[#This Row],[Potenza media oraria consumata normalizzata]]</f>
        <v>35.354824568555159</v>
      </c>
    </row>
    <row r="5622" x14ac:dyDescent="0.25">
      <c r="A5622" s="4">
        <v>43700.166962442127</v>
      </c>
      <c r="B5622">
        <v>1.5743991900572918E-4</v>
      </c>
      <c r="C5622" s="9">
        <f>$E$4*Table154[[#This Row],[Potenza media oraria consumata normalizzata]]</f>
        <v>48.853606867477765</v>
      </c>
    </row>
    <row r="5623" x14ac:dyDescent="0.25">
      <c r="A5623" s="4">
        <v>43700.208629166664</v>
      </c>
      <c r="B5623">
        <v>1.523245858559979E-4</v>
      </c>
      <c r="C5623" s="9">
        <f>$E$4*Table154[[#This Row],[Potenza media oraria consumata normalizzata]]</f>
        <v>47.266318991116151</v>
      </c>
    </row>
    <row r="5624" x14ac:dyDescent="0.25">
      <c r="A5624" s="4">
        <v>43700.250295891201</v>
      </c>
      <c r="B5624">
        <v>2.0564049756680321E-4</v>
      </c>
      <c r="C5624" s="9">
        <f>$E$4*Table154[[#This Row],[Potenza media oraria consumata normalizzata]]</f>
        <v>63.810246394979032</v>
      </c>
    </row>
    <row r="5625" x14ac:dyDescent="0.25">
      <c r="A5625" s="4">
        <v>43700.291962615738</v>
      </c>
      <c r="B5625">
        <v>1.6130113196810418E-4</v>
      </c>
      <c r="C5625" s="9">
        <f>$E$4*Table154[[#This Row],[Potenza media oraria consumata normalizzata]]</f>
        <v>50.051741249702722</v>
      </c>
    </row>
    <row r="5626" x14ac:dyDescent="0.25">
      <c r="A5626" s="4">
        <v>43700.333629340275</v>
      </c>
      <c r="B5626">
        <v>1.883682102138403E-4</v>
      </c>
      <c r="C5626" s="9">
        <f>$E$4*Table154[[#This Row],[Potenza media oraria consumata normalizzata]]</f>
        <v>58.450655629354642</v>
      </c>
    </row>
    <row r="5627" x14ac:dyDescent="0.25">
      <c r="A5627" s="4">
        <v>43700.375296064813</v>
      </c>
      <c r="B5627">
        <v>1.50049980286283E-4</v>
      </c>
      <c r="C5627" s="9">
        <f>$E$4*Table154[[#This Row],[Potenza media oraria consumata normalizzata]]</f>
        <v>46.560508882833616</v>
      </c>
    </row>
    <row r="5628" x14ac:dyDescent="0.25">
      <c r="A5628" s="4">
        <v>43700.41696278935</v>
      </c>
      <c r="B5628">
        <v>1.5380448844750895E-4</v>
      </c>
      <c r="C5628" s="9">
        <f>$E$4*Table154[[#This Row],[Potenza media oraria consumata normalizzata]]</f>
        <v>47.725532765262031</v>
      </c>
    </row>
    <row r="5629" x14ac:dyDescent="0.25">
      <c r="A5629" s="4">
        <v>43700.458629513887</v>
      </c>
      <c r="B5629">
        <v>1.8166922343056154E-4</v>
      </c>
      <c r="C5629" s="9">
        <f>$E$4*Table154[[#This Row],[Potenza media oraria consumata normalizzata]]</f>
        <v>56.371960030503246</v>
      </c>
    </row>
    <row r="5630" x14ac:dyDescent="0.25">
      <c r="A5630" s="4">
        <v>43700.500296238424</v>
      </c>
      <c r="B5630">
        <v>2.5937178294436011E-4</v>
      </c>
      <c r="C5630" s="9">
        <f>$E$4*Table154[[#This Row],[Potenza media oraria consumata normalizzata]]</f>
        <v>80.483064247634942</v>
      </c>
    </row>
    <row r="5631" x14ac:dyDescent="0.25">
      <c r="A5631" s="4">
        <v>43700.541962962961</v>
      </c>
      <c r="B5631">
        <v>1.3622934845176915E-4</v>
      </c>
      <c r="C5631" s="9">
        <f>$E$4*Table154[[#This Row],[Potenza media oraria consumata normalizzata]]</f>
        <v>42.27196682458397</v>
      </c>
    </row>
    <row r="5632" x14ac:dyDescent="0.25">
      <c r="A5632" s="4">
        <v>43700.583629687499</v>
      </c>
      <c r="B5632">
        <v>1.4010983522676112E-4</v>
      </c>
      <c r="C5632" s="9">
        <f>$E$4*Table154[[#This Row],[Potenza media oraria consumata normalizzata]]</f>
        <v>43.476081870863979</v>
      </c>
    </row>
    <row r="5633" x14ac:dyDescent="0.25">
      <c r="A5633" s="4">
        <v>43700.625296412036</v>
      </c>
      <c r="B5633">
        <v>8.1130043386112442E-5</v>
      </c>
      <c r="C5633" s="9">
        <f>$E$4*Table154[[#This Row],[Potenza media oraria consumata normalizzata]]</f>
        <v>25.174652462710689</v>
      </c>
    </row>
    <row r="5634" x14ac:dyDescent="0.25">
      <c r="A5634" s="4">
        <v>43700.666963136573</v>
      </c>
      <c r="B5634">
        <v>1.6812958512889522E-4</v>
      </c>
      <c r="C5634" s="9">
        <f>$E$4*Table154[[#This Row],[Potenza media oraria consumata normalizzata]]</f>
        <v>52.170610265496187</v>
      </c>
    </row>
    <row r="5635" x14ac:dyDescent="0.25">
      <c r="A5635" s="4">
        <v>43700.70862986111</v>
      </c>
      <c r="B5635">
        <v>1.8784052366930813E-4</v>
      </c>
      <c r="C5635" s="9">
        <f>$E$4*Table154[[#This Row],[Potenza media oraria consumata normalizzata]]</f>
        <v>58.286914494586313</v>
      </c>
    </row>
    <row r="5636" x14ac:dyDescent="0.25">
      <c r="A5636" s="4">
        <v>43700.750296585647</v>
      </c>
      <c r="B5636">
        <v>3.7894373012507495E-4</v>
      </c>
      <c r="C5636" s="9">
        <f>$E$4*Table154[[#This Row],[Potenza media oraria consumata normalizzata]]</f>
        <v>117.58623945781076</v>
      </c>
    </row>
    <row r="5637" x14ac:dyDescent="0.25">
      <c r="A5637" s="4">
        <v>43700.791963310185</v>
      </c>
      <c r="B5637">
        <v>2.9225571642609629E-4</v>
      </c>
      <c r="C5637" s="9">
        <f>$E$4*Table154[[#This Row],[Potenza media oraria consumata normalizzata]]</f>
        <v>90.686948807017686</v>
      </c>
    </row>
    <row r="5638" x14ac:dyDescent="0.25">
      <c r="A5638" s="4">
        <v>43700.833630034722</v>
      </c>
      <c r="B5638">
        <v>2.4529172863989237E-4</v>
      </c>
      <c r="C5638" s="9">
        <f>$E$4*Table154[[#This Row],[Potenza media oraria consumata normalizzata]]</f>
        <v>76.114023396958601</v>
      </c>
    </row>
    <row r="5639" x14ac:dyDescent="0.25">
      <c r="A5639" s="4">
        <v>43700.875296759259</v>
      </c>
      <c r="B5639">
        <v>2.1841409701202209E-4</v>
      </c>
      <c r="C5639" s="9">
        <f>$E$4*Table154[[#This Row],[Potenza media oraria consumata normalizzata]]</f>
        <v>67.773894302830456</v>
      </c>
    </row>
    <row r="5640" x14ac:dyDescent="0.25">
      <c r="A5640" s="4">
        <v>43700.916963483796</v>
      </c>
      <c r="B5640">
        <v>1.6803574020011201E-4</v>
      </c>
      <c r="C5640" s="9">
        <f>$E$4*Table154[[#This Row],[Potenza media oraria consumata normalizzata]]</f>
        <v>52.141490184094756</v>
      </c>
    </row>
    <row r="5641" x14ac:dyDescent="0.25">
      <c r="A5641" s="4">
        <v>43700.958630208333</v>
      </c>
      <c r="B5641">
        <v>8.9772163148767113E-5</v>
      </c>
      <c r="C5641" s="9">
        <f>$E$4*Table154[[#This Row],[Potenza media oraria consumata normalizzata]]</f>
        <v>27.856302225062436</v>
      </c>
    </row>
    <row r="5642" x14ac:dyDescent="0.25">
      <c r="A5642" s="4">
        <v>43701.000296932871</v>
      </c>
      <c r="B5642">
        <v>8.7354833033832267E-5</v>
      </c>
      <c r="C5642" s="9">
        <f>$E$4*Table154[[#This Row],[Potenza media oraria consumata normalizzata]]</f>
        <v>27.106204690398151</v>
      </c>
    </row>
    <row r="5643" x14ac:dyDescent="0.25">
      <c r="A5643" s="4">
        <v>43701.041963657408</v>
      </c>
      <c r="B5643">
        <v>1.0559904973312723E-4</v>
      </c>
      <c r="C5643" s="9">
        <f>$E$4*Table154[[#This Row],[Potenza media oraria consumata normalizzata]]</f>
        <v>32.767385132189382</v>
      </c>
    </row>
    <row r="5644" x14ac:dyDescent="0.25">
      <c r="A5644" s="4">
        <v>43701.083630381945</v>
      </c>
      <c r="B5644">
        <v>1.1954176299939709E-4</v>
      </c>
      <c r="C5644" s="9">
        <f>$E$4*Table154[[#This Row],[Potenza media oraria consumata normalizzata]]</f>
        <v>37.093809058712914</v>
      </c>
    </row>
    <row r="5645" x14ac:dyDescent="0.25">
      <c r="A5645" s="4">
        <v>43701.125297106482</v>
      </c>
      <c r="B5645">
        <v>1.1064810220762793E-4</v>
      </c>
      <c r="C5645" s="9">
        <f>$E$4*Table154[[#This Row],[Potenza media oraria consumata normalizzata]]</f>
        <v>34.334106115026948</v>
      </c>
    </row>
    <row r="5646" x14ac:dyDescent="0.25">
      <c r="A5646" s="4">
        <v>43701.16696383102</v>
      </c>
      <c r="B5646">
        <v>1.4543764714438978E-4</v>
      </c>
      <c r="C5646" s="9">
        <f>$E$4*Table154[[#This Row],[Potenza media oraria consumata normalizzata]]</f>
        <v>45.129301908904147</v>
      </c>
    </row>
    <row r="5647" x14ac:dyDescent="0.25">
      <c r="A5647" s="4">
        <v>43701.208630555557</v>
      </c>
      <c r="B5647">
        <v>1.4686973837985066E-4</v>
      </c>
      <c r="C5647" s="9">
        <f>$E$4*Table154[[#This Row],[Potenza media oraria consumata normalizzata]]</f>
        <v>45.57367981926766</v>
      </c>
    </row>
    <row r="5648" x14ac:dyDescent="0.25">
      <c r="A5648" s="4">
        <v>43701.250297280094</v>
      </c>
      <c r="B5648">
        <v>2.0806082635604437E-4</v>
      </c>
      <c r="C5648" s="9">
        <f>$E$4*Table154[[#This Row],[Potenza media oraria consumata normalizzata]]</f>
        <v>64.561274418280561</v>
      </c>
    </row>
    <row r="5649" x14ac:dyDescent="0.25">
      <c r="A5649" s="4">
        <v>43701.291964004631</v>
      </c>
      <c r="B5649">
        <v>1.4570532089515337E-4</v>
      </c>
      <c r="C5649" s="9">
        <f>$E$4*Table154[[#This Row],[Potenza media oraria consumata normalizzata]]</f>
        <v>45.21236107376609</v>
      </c>
    </row>
    <row r="5650" x14ac:dyDescent="0.25">
      <c r="A5650" s="4">
        <v>43701.333630729168</v>
      </c>
      <c r="B5650">
        <v>1.4625981653332417E-4</v>
      </c>
      <c r="C5650" s="9">
        <f>$E$4*Table154[[#This Row],[Potenza media oraria consumata normalizzata]]</f>
        <v>45.384421070290493</v>
      </c>
    </row>
    <row r="5651" x14ac:dyDescent="0.25">
      <c r="A5651" s="4">
        <v>43701.375297453706</v>
      </c>
      <c r="B5651">
        <v>1.5583097279742441E-4</v>
      </c>
      <c r="C5651" s="9">
        <f>$E$4*Table154[[#This Row],[Potenza media oraria consumata normalizzata]]</f>
        <v>48.354350859040792</v>
      </c>
    </row>
    <row r="5652" x14ac:dyDescent="0.25">
      <c r="A5652" s="4">
        <v>43701.416964178243</v>
      </c>
      <c r="B5652">
        <v>1.726480285541815E-4</v>
      </c>
      <c r="C5652" s="9">
        <f>$E$4*Table154[[#This Row],[Potenza media oraria consumata normalizzata]]</f>
        <v>53.572683260362517</v>
      </c>
    </row>
    <row r="5653" x14ac:dyDescent="0.25">
      <c r="A5653" s="4">
        <v>43701.45863090278</v>
      </c>
      <c r="B5653">
        <v>1.3124876650871659E-4</v>
      </c>
      <c r="C5653" s="9">
        <f>$E$4*Table154[[#This Row],[Potenza media oraria consumata normalizzata]]</f>
        <v>40.726492247654761</v>
      </c>
    </row>
    <row r="5654" x14ac:dyDescent="0.25">
      <c r="A5654" s="4">
        <v>43701.500297627317</v>
      </c>
      <c r="B5654">
        <v>1.6010647659605459E-4</v>
      </c>
      <c r="C5654" s="9">
        <f>$E$4*Table154[[#This Row],[Potenza media oraria consumata normalizzata]]</f>
        <v>49.681039687755735</v>
      </c>
    </row>
    <row r="5655" x14ac:dyDescent="0.25">
      <c r="A5655" s="4">
        <v>43701.541964351854</v>
      </c>
      <c r="B5655">
        <v>1.6567467147327476E-4</v>
      </c>
      <c r="C5655" s="9">
        <f>$E$4*Table154[[#This Row],[Potenza media oraria consumata normalizzata]]</f>
        <v>51.408850558157155</v>
      </c>
    </row>
    <row r="5656" x14ac:dyDescent="0.25">
      <c r="A5656" s="4">
        <v>43701.583631076392</v>
      </c>
      <c r="B5656">
        <v>1.5761294389791565E-4</v>
      </c>
      <c r="C5656" s="9">
        <f>$E$4*Table154[[#This Row],[Potenza media oraria consumata normalizzata]]</f>
        <v>48.907296491523226</v>
      </c>
    </row>
    <row r="5657" x14ac:dyDescent="0.25">
      <c r="A5657" s="4">
        <v>43701.625297800929</v>
      </c>
      <c r="B5657">
        <v>2.1185530794825679E-4</v>
      </c>
      <c r="C5657" s="9">
        <f>$E$4*Table154[[#This Row],[Potenza media oraria consumata normalizzata]]</f>
        <v>65.738702056344081</v>
      </c>
    </row>
    <row r="5658" x14ac:dyDescent="0.25">
      <c r="A5658" s="4">
        <v>43701.666964525466</v>
      </c>
      <c r="B5658">
        <v>1.7207210469161942E-4</v>
      </c>
      <c r="C5658" s="9">
        <f>$E$4*Table154[[#This Row],[Potenza media oraria consumata normalizzata]]</f>
        <v>53.393974085809504</v>
      </c>
    </row>
    <row r="5659" x14ac:dyDescent="0.25">
      <c r="A5659" s="4">
        <v>43701.708631250003</v>
      </c>
      <c r="B5659">
        <v>1.8966136430932277E-4</v>
      </c>
      <c r="C5659" s="9">
        <f>$E$4*Table154[[#This Row],[Potenza media oraria consumata normalizzata]]</f>
        <v>58.851921345182852</v>
      </c>
    </row>
    <row r="5660" x14ac:dyDescent="0.25">
      <c r="A5660" s="4">
        <v>43701.75029797454</v>
      </c>
      <c r="B5660">
        <v>3.2454222724737905E-4</v>
      </c>
      <c r="C5660" s="9">
        <f>$E$4*Table154[[#This Row],[Potenza media oraria consumata normalizzata]]</f>
        <v>100.70545311486171</v>
      </c>
    </row>
    <row r="5661" x14ac:dyDescent="0.25">
      <c r="A5661" s="4">
        <v>43701.791964699078</v>
      </c>
      <c r="B5661">
        <v>2.2141621280391611E-4</v>
      </c>
      <c r="C5661" s="9">
        <f>$E$4*Table154[[#This Row],[Potenza media oraria consumata normalizzata]]</f>
        <v>68.705450833055167</v>
      </c>
    </row>
    <row r="5662" x14ac:dyDescent="0.25">
      <c r="A5662" s="4">
        <v>43701.833631423608</v>
      </c>
      <c r="B5662">
        <v>1.9978586873795593E-4</v>
      </c>
      <c r="C5662" s="9">
        <f>$E$4*Table154[[#This Row],[Potenza media oraria consumata normalizzata]]</f>
        <v>61.993555069387725</v>
      </c>
    </row>
    <row r="5663" x14ac:dyDescent="0.25">
      <c r="A5663" s="4">
        <v>43701.875298148145</v>
      </c>
      <c r="B5663">
        <v>1.9994860254626072E-4</v>
      </c>
      <c r="C5663" s="9">
        <f>$E$4*Table154[[#This Row],[Potenza media oraria consumata normalizzata]]</f>
        <v>62.044051370104704</v>
      </c>
    </row>
    <row r="5664" x14ac:dyDescent="0.25">
      <c r="A5664" s="4">
        <v>43701.916964872682</v>
      </c>
      <c r="B5664">
        <v>1.2605200193954608E-4</v>
      </c>
      <c r="C5664" s="9">
        <f>$E$4*Table154[[#This Row],[Potenza media oraria consumata normalizzata]]</f>
        <v>39.113936201841149</v>
      </c>
    </row>
    <row r="5665" x14ac:dyDescent="0.25">
      <c r="A5665" s="4">
        <v>43701.958631597219</v>
      </c>
      <c r="B5665">
        <v>1.311463612464159E-4</v>
      </c>
      <c r="C5665" s="9">
        <f>$E$4*Table154[[#This Row],[Potenza media oraria consumata normalizzata]]</f>
        <v>40.694715894762851</v>
      </c>
    </row>
    <row r="5666" x14ac:dyDescent="0.25">
      <c r="A5666" s="4">
        <v>43702.000298321756</v>
      </c>
      <c r="B5666">
        <v>1.3325887569830733E-4</v>
      </c>
      <c r="C5666" s="9">
        <f>$E$4*Table154[[#This Row],[Potenza media oraria consumata normalizzata]]</f>
        <v>41.350229129184761</v>
      </c>
    </row>
    <row r="5667" x14ac:dyDescent="0.25">
      <c r="A5667" s="4">
        <v>43702.041965046294</v>
      </c>
      <c r="B5667">
        <v>1.0049290762882201E-4</v>
      </c>
      <c r="C5667" s="9">
        <f>$E$4*Table154[[#This Row],[Potenza media oraria consumata normalizzata]]</f>
        <v>31.182949237223468</v>
      </c>
    </row>
    <row r="5668" x14ac:dyDescent="0.25">
      <c r="A5668" s="4">
        <v>43702.083631770831</v>
      </c>
      <c r="B5668">
        <v>1.1814800477660298E-4</v>
      </c>
      <c r="C5668" s="9">
        <f>$E$4*Table154[[#This Row],[Potenza media oraria consumata normalizzata]]</f>
        <v>36.661325882179902</v>
      </c>
    </row>
    <row r="5669" x14ac:dyDescent="0.25">
      <c r="A5669" s="4">
        <v>43702.125298495368</v>
      </c>
      <c r="B5669">
        <v>1.0742272405962771E-4</v>
      </c>
      <c r="C5669" s="9">
        <f>$E$4*Table154[[#This Row],[Potenza media oraria consumata normalizzata]]</f>
        <v>33.333271275702479</v>
      </c>
    </row>
    <row r="5670" x14ac:dyDescent="0.25">
      <c r="A5670" s="4">
        <v>43702.166965219905</v>
      </c>
      <c r="B5670">
        <v>1.2965348731533826E-4</v>
      </c>
      <c r="C5670" s="9">
        <f>$E$4*Table154[[#This Row],[Potenza media oraria consumata normalizzata]]</f>
        <v>40.23147711394946</v>
      </c>
    </row>
    <row r="5671" x14ac:dyDescent="0.25">
      <c r="A5671" s="4">
        <v>43702.208631944442</v>
      </c>
      <c r="B5671">
        <v>1.4892899024612451E-4</v>
      </c>
      <c r="C5671" s="9">
        <f>$E$4*Table154[[#This Row],[Potenza media oraria consumata normalizzata]]</f>
        <v>46.212665673372435</v>
      </c>
    </row>
    <row r="5672" x14ac:dyDescent="0.25">
      <c r="A5672" s="4">
        <v>43702.25029866898</v>
      </c>
      <c r="B5672">
        <v>1.3175467241081522E-4</v>
      </c>
      <c r="C5672" s="9">
        <f>$E$4*Table154[[#This Row],[Potenza media oraria consumata normalizzata]]</f>
        <v>40.883474849075959</v>
      </c>
    </row>
    <row r="5673" x14ac:dyDescent="0.25">
      <c r="A5673" s="4">
        <v>43702.291965393517</v>
      </c>
      <c r="B5673">
        <v>1.6806219115231164E-4</v>
      </c>
      <c r="C5673" s="9">
        <f>$E$4*Table154[[#This Row],[Potenza media oraria consumata normalizzata]]</f>
        <v>52.149697914562303</v>
      </c>
    </row>
    <row r="5674" x14ac:dyDescent="0.25">
      <c r="A5674" s="4">
        <v>43702.333632118054</v>
      </c>
      <c r="B5674">
        <v>1.8336195221136536E-4</v>
      </c>
      <c r="C5674" s="9">
        <f>$E$4*Table154[[#This Row],[Potenza media oraria consumata normalizzata]]</f>
        <v>56.897213771186671</v>
      </c>
    </row>
    <row r="5675" x14ac:dyDescent="0.25">
      <c r="A5675" s="4">
        <v>43702.375298842591</v>
      </c>
      <c r="B5675">
        <v>1.8432954299154038E-4</v>
      </c>
      <c r="C5675" s="9">
        <f>$E$4*Table154[[#This Row],[Potenza media oraria consumata normalizzata]]</f>
        <v>57.197457190274982</v>
      </c>
    </row>
    <row r="5676" x14ac:dyDescent="0.25">
      <c r="A5676" s="4">
        <v>43702.416965567128</v>
      </c>
      <c r="B5676">
        <v>1.7609745963927665E-4</v>
      </c>
      <c r="C5676" s="9">
        <f>$E$4*Table154[[#This Row],[Potenza media oraria consumata normalizzata]]</f>
        <v>54.643041726067544</v>
      </c>
    </row>
    <row r="5677" x14ac:dyDescent="0.25">
      <c r="A5677" s="4">
        <v>43702.458632291666</v>
      </c>
      <c r="B5677">
        <v>2.1045873706169738E-4</v>
      </c>
      <c r="C5677" s="9">
        <f>$E$4*Table154[[#This Row],[Potenza media oraria consumata normalizzata]]</f>
        <v>65.305346110244699</v>
      </c>
    </row>
    <row r="5678" x14ac:dyDescent="0.25">
      <c r="A5678" s="4">
        <v>43702.500299016203</v>
      </c>
      <c r="B5678">
        <v>1.6996701122719046E-4</v>
      </c>
      <c r="C5678" s="9">
        <f>$E$4*Table154[[#This Row],[Potenza media oraria consumata normalizzata]]</f>
        <v>52.740763583797204</v>
      </c>
    </row>
    <row r="5679" x14ac:dyDescent="0.25">
      <c r="A5679" s="4">
        <v>43702.54196574074</v>
      </c>
      <c r="B5679">
        <v>1.6503110161301081E-4</v>
      </c>
      <c r="C5679" s="9">
        <f>$E$4*Table154[[#This Row],[Potenza media oraria consumata normalizzata]]</f>
        <v>51.209150830517252</v>
      </c>
    </row>
    <row r="5680" x14ac:dyDescent="0.25">
      <c r="A5680" s="4">
        <v>43702.583632465277</v>
      </c>
      <c r="B5680">
        <v>1.6106562756597554E-4</v>
      </c>
      <c r="C5680" s="9">
        <f>$E$4*Table154[[#This Row],[Potenza media oraria consumata normalizzata]]</f>
        <v>49.978664233722206</v>
      </c>
    </row>
    <row r="5681" x14ac:dyDescent="0.25">
      <c r="A5681" s="4">
        <v>43702.625299189815</v>
      </c>
      <c r="B5681">
        <v>1.7313955632548429E-4</v>
      </c>
      <c r="C5681" s="9">
        <f>$E$4*Table154[[#This Row],[Potenza media oraria consumata normalizzata]]</f>
        <v>53.725204327797776</v>
      </c>
    </row>
    <row r="5682" x14ac:dyDescent="0.25">
      <c r="A5682" s="4">
        <v>43702.666965914352</v>
      </c>
      <c r="B5682">
        <v>1.7078405685379345E-4</v>
      </c>
      <c r="C5682" s="9">
        <f>$E$4*Table154[[#This Row],[Potenza media oraria consumata normalizzata]]</f>
        <v>52.994292841732111</v>
      </c>
    </row>
    <row r="5683" x14ac:dyDescent="0.25">
      <c r="A5683" s="4">
        <v>43702.708632638889</v>
      </c>
      <c r="B5683">
        <v>2.0373926242130719E-4</v>
      </c>
      <c r="C5683" s="9">
        <f>$E$4*Table154[[#This Row],[Potenza media oraria consumata normalizzata]]</f>
        <v>63.220293129331623</v>
      </c>
    </row>
    <row r="5684" x14ac:dyDescent="0.25">
      <c r="A5684" s="4">
        <v>43702.750299363426</v>
      </c>
      <c r="B5684">
        <v>2.1982488223974632E-4</v>
      </c>
      <c r="C5684" s="9">
        <f>$E$4*Table154[[#This Row],[Potenza media oraria consumata normalizzata]]</f>
        <v>68.211660958993278</v>
      </c>
    </row>
    <row r="5685" x14ac:dyDescent="0.25">
      <c r="A5685" s="4">
        <v>43702.791966087963</v>
      </c>
      <c r="B5685">
        <v>2.2202836092639284E-4</v>
      </c>
      <c r="C5685" s="9">
        <f>$E$4*Table154[[#This Row],[Potenza media oraria consumata normalizzata]]</f>
        <v>68.895400395459703</v>
      </c>
    </row>
    <row r="5686" x14ac:dyDescent="0.25">
      <c r="A5686" s="4">
        <v>43702.833632812501</v>
      </c>
      <c r="B5686">
        <v>2.0922552338661977E-4</v>
      </c>
      <c r="C5686" s="9">
        <f>$E$4*Table154[[#This Row],[Potenza media oraria consumata normalizzata]]</f>
        <v>64.922679906868112</v>
      </c>
    </row>
    <row r="5687" x14ac:dyDescent="0.25">
      <c r="A5687" s="4">
        <v>43702.875299537038</v>
      </c>
      <c r="B5687">
        <v>2.1258073556950033E-4</v>
      </c>
      <c r="C5687" s="9">
        <f>$E$4*Table154[[#This Row],[Potenza media oraria consumata normalizzata]]</f>
        <v>65.963802247215952</v>
      </c>
    </row>
    <row r="5688" x14ac:dyDescent="0.25">
      <c r="A5688" s="4">
        <v>43702.916966261575</v>
      </c>
      <c r="B5688">
        <v>1.852373387857969E-4</v>
      </c>
      <c r="C5688" s="9">
        <f>$E$4*Table154[[#This Row],[Potenza media oraria consumata normalizzata]]</f>
        <v>57.479146225232782</v>
      </c>
    </row>
    <row r="5689" x14ac:dyDescent="0.25">
      <c r="A5689" s="4">
        <v>43702.958632986112</v>
      </c>
      <c r="B5689">
        <v>1.3523083544198183E-4</v>
      </c>
      <c r="C5689" s="9">
        <f>$E$4*Table154[[#This Row],[Potenza media oraria consumata normalizzata]]</f>
        <v>41.962128237646965</v>
      </c>
    </row>
    <row r="5690" x14ac:dyDescent="0.25">
      <c r="A5690" s="4">
        <v>43703.000299710649</v>
      </c>
      <c r="B5690">
        <v>8.3303029046349282E-5</v>
      </c>
      <c r="C5690" s="9">
        <f>$E$4*Table154[[#This Row],[Potenza media oraria consumata normalizzata]]</f>
        <v>25.848929913082181</v>
      </c>
    </row>
    <row r="5691" x14ac:dyDescent="0.25">
      <c r="A5691" s="4">
        <v>43703.041966435187</v>
      </c>
      <c r="B5691">
        <v>9.3207633593020718E-5</v>
      </c>
      <c r="C5691" s="9">
        <f>$E$4*Table154[[#This Row],[Potenza media oraria consumata normalizzata]]</f>
        <v>28.922328703914328</v>
      </c>
    </row>
    <row r="5692" x14ac:dyDescent="0.25">
      <c r="A5692" s="4">
        <v>43703.083633159724</v>
      </c>
      <c r="B5692">
        <v>9.2042351200094801E-5</v>
      </c>
      <c r="C5692" s="9">
        <f>$E$4*Table154[[#This Row],[Potenza media oraria consumata normalizzata]]</f>
        <v>28.560741577389418</v>
      </c>
    </row>
    <row r="5693" x14ac:dyDescent="0.25">
      <c r="A5693" s="4">
        <v>43703.125299884261</v>
      </c>
      <c r="B5693">
        <v>1.0549321649656563E-4</v>
      </c>
      <c r="C5693" s="9">
        <f>$E$4*Table154[[#This Row],[Potenza media oraria consumata normalizzata]]</f>
        <v>32.734545078884317</v>
      </c>
    </row>
    <row r="5694" x14ac:dyDescent="0.25">
      <c r="A5694" s="4">
        <v>43703.166966608798</v>
      </c>
      <c r="B5694">
        <v>1.1920257210787246E-4</v>
      </c>
      <c r="C5694" s="9">
        <f>$E$4*Table154[[#This Row],[Potenza media oraria consumata normalizzata]]</f>
        <v>36.988558125072821</v>
      </c>
    </row>
    <row r="5695" x14ac:dyDescent="0.25">
      <c r="A5695" s="4">
        <v>43703.208633333335</v>
      </c>
      <c r="B5695">
        <v>1.2278531677988979E-4</v>
      </c>
      <c r="C5695" s="9">
        <f>$E$4*Table154[[#This Row],[Potenza media oraria consumata normalizzata]]</f>
        <v>38.1002837967998</v>
      </c>
    </row>
    <row r="5696" x14ac:dyDescent="0.25">
      <c r="A5696" s="4">
        <v>43703.250300057873</v>
      </c>
      <c r="B5696">
        <v>1.5438445424022183E-4</v>
      </c>
      <c r="C5696" s="9">
        <f>$E$4*Table154[[#This Row],[Potenza media oraria consumata normalizzata]]</f>
        <v>47.905496150740831</v>
      </c>
    </row>
    <row r="5697" x14ac:dyDescent="0.25">
      <c r="A5697" s="4">
        <v>43703.29196678241</v>
      </c>
      <c r="B5697">
        <v>1.1013547516656782E-4</v>
      </c>
      <c r="C5697" s="9">
        <f>$E$4*Table154[[#This Row],[Potenza media oraria consumata normalizzata]]</f>
        <v>34.175037944185995</v>
      </c>
    </row>
    <row r="5698" x14ac:dyDescent="0.25">
      <c r="A5698" s="4">
        <v>43703.333633506947</v>
      </c>
      <c r="B5698">
        <v>1.2017634953205687E-4</v>
      </c>
      <c r="C5698" s="9">
        <f>$E$4*Table154[[#This Row],[Potenza media oraria consumata normalizzata]]</f>
        <v>37.290721259797245</v>
      </c>
    </row>
    <row r="5699" x14ac:dyDescent="0.25">
      <c r="A5699" s="4">
        <v>43703.375300231484</v>
      </c>
      <c r="B5699">
        <v>1.3549166270300497E-4</v>
      </c>
      <c r="C5699" s="9">
        <f>$E$4*Table154[[#This Row],[Potenza media oraria consumata normalizzata]]</f>
        <v>42.043062936742444</v>
      </c>
    </row>
    <row r="5700" x14ac:dyDescent="0.25">
      <c r="A5700" s="4">
        <v>43703.416966956021</v>
      </c>
      <c r="B5700">
        <v>1.6687704410301153E-4</v>
      </c>
      <c r="C5700" s="9">
        <f>$E$4*Table154[[#This Row],[Potenza media oraria consumata normalizzata]]</f>
        <v>51.781946785164479</v>
      </c>
    </row>
    <row r="5701" x14ac:dyDescent="0.25">
      <c r="A5701" s="4">
        <v>43703.458633680559</v>
      </c>
      <c r="B5701">
        <v>2.0264820015727136E-4</v>
      </c>
      <c r="C5701" s="9">
        <f>$E$4*Table154[[#This Row],[Potenza media oraria consumata normalizzata]]</f>
        <v>62.881736508801303</v>
      </c>
    </row>
    <row r="5702" x14ac:dyDescent="0.25">
      <c r="A5702" s="4">
        <v>43703.500300405096</v>
      </c>
      <c r="B5702">
        <v>1.4385371015419759E-4</v>
      </c>
      <c r="C5702" s="9">
        <f>$E$4*Table154[[#This Row],[Potenza media oraria consumata normalizzata]]</f>
        <v>44.637806260847512</v>
      </c>
    </row>
    <row r="5703" x14ac:dyDescent="0.25">
      <c r="A5703" s="4">
        <v>43703.541967129633</v>
      </c>
      <c r="B5703">
        <v>1.2559003456069222E-4</v>
      </c>
      <c r="C5703" s="9">
        <f>$E$4*Table154[[#This Row],[Potenza media oraria consumata normalizzata]]</f>
        <v>38.970587724182799</v>
      </c>
    </row>
    <row r="5704" x14ac:dyDescent="0.25">
      <c r="A5704" s="4">
        <v>43703.583633854163</v>
      </c>
      <c r="B5704">
        <v>1.2932178220398526E-4</v>
      </c>
      <c r="C5704" s="9">
        <f>$E$4*Table154[[#This Row],[Potenza media oraria consumata normalizzata]]</f>
        <v>40.128549017896624</v>
      </c>
    </row>
    <row r="5705" x14ac:dyDescent="0.25">
      <c r="A5705" s="4">
        <v>43703.6253005787</v>
      </c>
      <c r="B5705">
        <v>1.4310214332567355E-4</v>
      </c>
      <c r="C5705" s="9">
        <f>$E$4*Table154[[#This Row],[Potenza media oraria consumata normalizzata]]</f>
        <v>44.404595073956507</v>
      </c>
    </row>
    <row r="5706" x14ac:dyDescent="0.25">
      <c r="A5706" s="4">
        <v>43703.666967303237</v>
      </c>
      <c r="B5706">
        <v>1.7641633988751956E-4</v>
      </c>
      <c r="C5706" s="9">
        <f>$E$4*Table154[[#This Row],[Potenza media oraria consumata normalizzata]]</f>
        <v>54.741990267097322</v>
      </c>
    </row>
    <row r="5707" x14ac:dyDescent="0.25">
      <c r="A5707" s="4">
        <v>43703.708634027775</v>
      </c>
      <c r="B5707">
        <v>1.5145001123643788E-4</v>
      </c>
      <c r="C5707" s="9">
        <f>$E$4*Table154[[#This Row],[Potenza media oraria consumata normalizzata]]</f>
        <v>46.994938486666676</v>
      </c>
    </row>
    <row r="5708" x14ac:dyDescent="0.25">
      <c r="A5708" s="4">
        <v>43703.750300752312</v>
      </c>
      <c r="B5708">
        <v>2.9113196594165384E-4</v>
      </c>
      <c r="C5708" s="9">
        <f>$E$4*Table154[[#This Row],[Potenza media oraria consumata normalizzata]]</f>
        <v>90.338249031695184</v>
      </c>
    </row>
    <row r="5709" x14ac:dyDescent="0.25">
      <c r="A5709" s="4">
        <v>43703.791967476849</v>
      </c>
      <c r="B5709">
        <v>1.8408459903795885E-4</v>
      </c>
      <c r="C5709" s="9">
        <f>$E$4*Table154[[#This Row],[Potenza media oraria consumata normalizzata]]</f>
        <v>57.121451081478632</v>
      </c>
    </row>
    <row r="5710" x14ac:dyDescent="0.25">
      <c r="A5710" s="4">
        <v>43703.833634201386</v>
      </c>
      <c r="B5710">
        <v>1.6077785988445126E-4</v>
      </c>
      <c r="C5710" s="9">
        <f>$E$4*Table154[[#This Row],[Potenza media oraria consumata normalizzata]]</f>
        <v>49.889369922145228</v>
      </c>
    </row>
    <row r="5711" x14ac:dyDescent="0.25">
      <c r="A5711" s="4">
        <v>43703.875300925924</v>
      </c>
      <c r="B5711">
        <v>1.4886989586489969E-4</v>
      </c>
      <c r="C5711" s="9">
        <f>$E$4*Table154[[#This Row],[Potenza media oraria consumata normalizzata]]</f>
        <v>46.194328686878372</v>
      </c>
    </row>
    <row r="5712" x14ac:dyDescent="0.25">
      <c r="A5712" s="4">
        <v>43703.916967650461</v>
      </c>
      <c r="B5712">
        <v>1.642528860461322E-4</v>
      </c>
      <c r="C5712" s="9">
        <f>$E$4*Table154[[#This Row],[Potenza media oraria consumata normalizzata]]</f>
        <v>50.967670540114824</v>
      </c>
    </row>
    <row r="5713" x14ac:dyDescent="0.25">
      <c r="A5713" s="4">
        <v>43703.958634374998</v>
      </c>
      <c r="B5713">
        <v>1.200956134519013E-4</v>
      </c>
      <c r="C5713" s="9">
        <f>$E$4*Table154[[#This Row],[Potenza media oraria consumata normalizzata]]</f>
        <v>37.265668854124975</v>
      </c>
    </row>
    <row r="5714" x14ac:dyDescent="0.25">
      <c r="A5714" s="4">
        <v>43704.000301099535</v>
      </c>
      <c r="B5714">
        <v>1.0346789179434732E-4</v>
      </c>
      <c r="C5714" s="9">
        <f>$E$4*Table154[[#This Row],[Potenza media oraria consumata normalizzata]]</f>
        <v>32.106086823785972</v>
      </c>
    </row>
    <row r="5715" x14ac:dyDescent="0.25">
      <c r="A5715" s="4">
        <v>43704.041967824072</v>
      </c>
      <c r="B5715">
        <v>1.0052568322334505E-4</v>
      </c>
      <c r="C5715" s="9">
        <f>$E$4*Table154[[#This Row],[Potenza media oraria consumata normalizzata]]</f>
        <v>31.19311950420397</v>
      </c>
    </row>
    <row r="5716" x14ac:dyDescent="0.25">
      <c r="A5716" s="4">
        <v>43704.08363454861</v>
      </c>
      <c r="B5716">
        <v>1.0451766398557653E-4</v>
      </c>
      <c r="C5716" s="9">
        <f>$E$4*Table154[[#This Row],[Potenza media oraria consumata normalizzata]]</f>
        <v>32.431831134724398</v>
      </c>
    </row>
    <row r="5717" x14ac:dyDescent="0.25">
      <c r="A5717" s="4">
        <v>43704.125301273147</v>
      </c>
      <c r="B5717">
        <v>1.2178563159838092E-4</v>
      </c>
      <c r="C5717" s="9">
        <f>$E$4*Table154[[#This Row],[Potenza media oraria consumata normalizzata]]</f>
        <v>37.790081484977598</v>
      </c>
    </row>
    <row r="5718" x14ac:dyDescent="0.25">
      <c r="A5718" s="4">
        <v>43704.166967997684</v>
      </c>
      <c r="B5718">
        <v>1.4325303986976242E-4</v>
      </c>
      <c r="C5718" s="9">
        <f>$E$4*Table154[[#This Row],[Potenza media oraria consumata normalizzata]]</f>
        <v>44.451418271587279</v>
      </c>
    </row>
    <row r="5719" x14ac:dyDescent="0.25">
      <c r="A5719" s="4">
        <v>43704.208634722221</v>
      </c>
      <c r="B5719">
        <v>1.336810567456406E-4</v>
      </c>
      <c r="C5719" s="9">
        <f>$E$4*Table154[[#This Row],[Potenza media oraria consumata normalizzata]]</f>
        <v>41.481231908172276</v>
      </c>
    </row>
    <row r="5720" x14ac:dyDescent="0.25">
      <c r="A5720" s="4">
        <v>43704.250301446758</v>
      </c>
      <c r="B5720">
        <v>1.7366618922722306E-4</v>
      </c>
      <c r="C5720" s="9">
        <f>$E$4*Table154[[#This Row],[Potenza media oraria consumata normalizzata]]</f>
        <v>53.888618517207313</v>
      </c>
    </row>
    <row r="5721" x14ac:dyDescent="0.25">
      <c r="A5721" s="4">
        <v>43704.291968171296</v>
      </c>
      <c r="B5721">
        <v>1.6271592784243682E-4</v>
      </c>
      <c r="C5721" s="9">
        <f>$E$4*Table154[[#This Row],[Potenza media oraria consumata normalizzata]]</f>
        <v>50.490752409508147</v>
      </c>
    </row>
    <row r="5722" x14ac:dyDescent="0.25">
      <c r="A5722" s="4">
        <v>43704.333634895833</v>
      </c>
      <c r="B5722">
        <v>1.3073163854907641E-4</v>
      </c>
      <c r="C5722" s="9">
        <f>$E$4*Table154[[#This Row],[Potenza media oraria consumata normalizzata]]</f>
        <v>40.566027441778409</v>
      </c>
    </row>
    <row r="5723" x14ac:dyDescent="0.25">
      <c r="A5723" s="4">
        <v>43704.37530162037</v>
      </c>
      <c r="B5723">
        <v>1.4969920030304197E-4</v>
      </c>
      <c r="C5723" s="9">
        <f>$E$4*Table154[[#This Row],[Potenza media oraria consumata normalizzata]]</f>
        <v>46.451661854033922</v>
      </c>
    </row>
    <row r="5724" x14ac:dyDescent="0.25">
      <c r="A5724" s="4">
        <v>43704.416968344907</v>
      </c>
      <c r="B5724">
        <v>1.4413916578496155E-4</v>
      </c>
      <c r="C5724" s="9">
        <f>$E$4*Table154[[#This Row],[Potenza media oraria consumata normalizzata]]</f>
        <v>44.726383143073569</v>
      </c>
    </row>
    <row r="5725" x14ac:dyDescent="0.25">
      <c r="A5725" s="4">
        <v>43704.458635069444</v>
      </c>
      <c r="B5725">
        <v>1.5957563450610845E-4</v>
      </c>
      <c r="C5725" s="9">
        <f>$E$4*Table154[[#This Row],[Potenza media oraria consumata normalizzata]]</f>
        <v>49.516319387245453</v>
      </c>
    </row>
    <row r="5726" x14ac:dyDescent="0.25">
      <c r="A5726" s="4">
        <v>43704.500301793982</v>
      </c>
      <c r="B5726">
        <v>1.598351154947595E-4</v>
      </c>
      <c r="C5726" s="9">
        <f>$E$4*Table154[[#This Row],[Potenza media oraria consumata normalizzata]]</f>
        <v>49.59683633802387</v>
      </c>
    </row>
    <row r="5727" x14ac:dyDescent="0.25">
      <c r="A5727" s="4">
        <v>43704.541968518519</v>
      </c>
      <c r="B5727">
        <v>1.9581211144279156E-4</v>
      </c>
      <c r="C5727" s="9">
        <f>$E$4*Table154[[#This Row],[Potenza media oraria consumata normalizzata]]</f>
        <v>60.760498180698221</v>
      </c>
    </row>
    <row r="5728" x14ac:dyDescent="0.25">
      <c r="A5728" s="4">
        <v>43704.583635243056</v>
      </c>
      <c r="B5728">
        <v>2.1099129250419355E-4</v>
      </c>
      <c r="C5728" s="9">
        <f>$E$4*Table154[[#This Row],[Potenza media oraria consumata normalizzata]]</f>
        <v>65.470598064051259</v>
      </c>
    </row>
    <row r="5729" x14ac:dyDescent="0.25">
      <c r="A5729" s="4">
        <v>43704.625301967593</v>
      </c>
      <c r="B5729">
        <v>1.6704502271471262E-4</v>
      </c>
      <c r="C5729" s="9">
        <f>$E$4*Table154[[#This Row],[Potenza media oraria consumata normalizzata]]</f>
        <v>51.83407054837533</v>
      </c>
    </row>
    <row r="5730" x14ac:dyDescent="0.25">
      <c r="A5730" s="4">
        <v>43704.66696869213</v>
      </c>
      <c r="B5730">
        <v>1.368287407470997E-4</v>
      </c>
      <c r="C5730" s="9">
        <f>$E$4*Table154[[#This Row],[Potenza media oraria consumata normalizzata]]</f>
        <v>42.457958253825034</v>
      </c>
    </row>
    <row r="5731" x14ac:dyDescent="0.25">
      <c r="A5731" s="4">
        <v>43704.708635416668</v>
      </c>
      <c r="B5731">
        <v>1.3181076370680759E-4</v>
      </c>
      <c r="C5731" s="9">
        <f>$E$4*Table154[[#This Row],[Potenza media oraria consumata normalizzata]]</f>
        <v>40.900879978222399</v>
      </c>
    </row>
    <row r="5732" x14ac:dyDescent="0.25">
      <c r="A5732" s="4">
        <v>43704.750302141205</v>
      </c>
      <c r="B5732">
        <v>2.803212392938813E-4</v>
      </c>
      <c r="C5732" s="9">
        <f>$E$4*Table154[[#This Row],[Potenza media oraria consumata normalizzata]]</f>
        <v>86.983680552891371</v>
      </c>
    </row>
    <row r="5733" x14ac:dyDescent="0.25">
      <c r="A5733" s="4">
        <v>43704.791968865742</v>
      </c>
      <c r="B5733">
        <v>2.5938535146091441E-4</v>
      </c>
      <c r="C5733" s="9">
        <f>$E$4*Table154[[#This Row],[Potenza media oraria consumata normalizzata]]</f>
        <v>80.487274558321744</v>
      </c>
    </row>
    <row r="5734" x14ac:dyDescent="0.25">
      <c r="A5734" s="4">
        <v>43704.833635590279</v>
      </c>
      <c r="B5734">
        <v>1.9281696610114391E-4</v>
      </c>
      <c r="C5734" s="9">
        <f>$E$4*Table154[[#This Row],[Potenza media oraria consumata normalizzata]]</f>
        <v>59.83110458118496</v>
      </c>
    </row>
    <row r="5735" x14ac:dyDescent="0.25">
      <c r="A5735" s="4">
        <v>43704.875302314817</v>
      </c>
      <c r="B5735">
        <v>2.1496172764160444E-4</v>
      </c>
      <c r="C5735" s="9">
        <f>$E$4*Table154[[#This Row],[Potenza media oraria consumata normalizzata]]</f>
        <v>66.702624087189861</v>
      </c>
    </row>
    <row r="5736" x14ac:dyDescent="0.25">
      <c r="A5736" s="4">
        <v>43704.916969039354</v>
      </c>
      <c r="B5736">
        <v>1.7795926515657074E-4</v>
      </c>
      <c r="C5736" s="9">
        <f>$E$4*Table154[[#This Row],[Potenza media oraria consumata normalizzata]]</f>
        <v>55.220759978083898</v>
      </c>
    </row>
    <row r="5737" x14ac:dyDescent="0.25">
      <c r="A5737" s="4">
        <v>43704.958635763891</v>
      </c>
      <c r="B5737">
        <v>1.5033210161068269E-4</v>
      </c>
      <c r="C5737" s="9">
        <f>$E$4*Table154[[#This Row],[Potenza media oraria consumata normalizzata]]</f>
        <v>46.648051129794837</v>
      </c>
    </row>
    <row r="5738" x14ac:dyDescent="0.25">
      <c r="A5738" s="4">
        <v>43705.000302488428</v>
      </c>
      <c r="B5738">
        <v>1.0602063928750678E-4</v>
      </c>
      <c r="C5738" s="9">
        <f>$E$4*Table154[[#This Row],[Potenza media oraria consumata normalizzata]]</f>
        <v>32.898204370913355</v>
      </c>
    </row>
    <row r="5739" x14ac:dyDescent="0.25">
      <c r="A5739" s="4">
        <v>43705.041969212965</v>
      </c>
      <c r="B5739">
        <v>1.033188060247529E-4</v>
      </c>
      <c r="C5739" s="9">
        <f>$E$4*Table154[[#This Row],[Potenza media oraria consumata normalizzata]]</f>
        <v>32.059825509480824</v>
      </c>
    </row>
    <row r="5740" x14ac:dyDescent="0.25">
      <c r="A5740" s="4">
        <v>43705.083635937503</v>
      </c>
      <c r="B5740">
        <v>9.6885114319417219E-5</v>
      </c>
      <c r="C5740" s="9">
        <f>$E$4*Table154[[#This Row],[Potenza media oraria consumata normalizzata]]</f>
        <v>30.063450973315163</v>
      </c>
    </row>
    <row r="5741" x14ac:dyDescent="0.25">
      <c r="A5741" s="4">
        <v>43705.12530266204</v>
      </c>
      <c r="B5741">
        <v>1.1766216806363863E-4</v>
      </c>
      <c r="C5741" s="9">
        <f>$E$4*Table154[[#This Row],[Potenza media oraria consumata normalizzata]]</f>
        <v>36.510570750147068</v>
      </c>
    </row>
    <row r="5742" x14ac:dyDescent="0.25">
      <c r="A5742" s="4">
        <v>43705.166969386577</v>
      </c>
      <c r="B5742">
        <v>1.5368253037305402E-4</v>
      </c>
      <c r="C5742" s="9">
        <f>$E$4*Table154[[#This Row],[Potenza media oraria consumata normalizzata]]</f>
        <v>47.687689174758667</v>
      </c>
    </row>
    <row r="5743" x14ac:dyDescent="0.25">
      <c r="A5743" s="4">
        <v>43705.208636111114</v>
      </c>
      <c r="B5743">
        <v>1.7825657685334871E-4</v>
      </c>
      <c r="C5743" s="9">
        <f>$E$4*Table154[[#This Row],[Potenza media oraria consumata normalizzata]]</f>
        <v>55.313015797594105</v>
      </c>
    </row>
    <row r="5744" x14ac:dyDescent="0.25">
      <c r="A5744" s="4">
        <v>43705.250302835651</v>
      </c>
      <c r="B5744">
        <v>1.6889542358319422E-4</v>
      </c>
      <c r="C5744" s="9">
        <f>$E$4*Table154[[#This Row],[Potenza media oraria consumata normalizzata]]</f>
        <v>52.408249937865165</v>
      </c>
    </row>
    <row r="5745" x14ac:dyDescent="0.25">
      <c r="A5745" s="4">
        <v>43705.291969560189</v>
      </c>
      <c r="B5745">
        <v>2.2396138130327585E-4</v>
      </c>
      <c r="C5745" s="9">
        <f>$E$4*Table154[[#This Row],[Potenza media oraria consumata normalizzata]]</f>
        <v>69.495216618406502</v>
      </c>
    </row>
    <row r="5746" x14ac:dyDescent="0.25">
      <c r="A5746" s="4">
        <v>43705.333636284726</v>
      </c>
      <c r="B5746">
        <v>1.6331323614532356E-4</v>
      </c>
      <c r="C5746" s="9">
        <f>$E$4*Table154[[#This Row],[Potenza media oraria consumata normalizzata]]</f>
        <v>50.676097175893901</v>
      </c>
    </row>
    <row r="5747" x14ac:dyDescent="0.25">
      <c r="A5747" s="4">
        <v>43705.375303009256</v>
      </c>
      <c r="B5747">
        <v>1.5690953457293358E-4</v>
      </c>
      <c r="C5747" s="9">
        <f>$E$4*Table154[[#This Row],[Potenza media oraria consumata normalizzata]]</f>
        <v>48.68902857798129</v>
      </c>
    </row>
    <row r="5748" x14ac:dyDescent="0.25">
      <c r="A5748" s="4">
        <v>43705.416969733793</v>
      </c>
      <c r="B5748">
        <v>1.3946650819085695E-4</v>
      </c>
      <c r="C5748" s="9">
        <f>$E$4*Table154[[#This Row],[Potenza media oraria consumata normalizzata]]</f>
        <v>43.276457491622914</v>
      </c>
    </row>
    <row r="5749" x14ac:dyDescent="0.25">
      <c r="A5749" s="4">
        <v>43705.45863645833</v>
      </c>
      <c r="B5749">
        <v>2.1785739582478255E-4</v>
      </c>
      <c r="C5749" s="9">
        <f>$E$4*Table154[[#This Row],[Potenza media oraria consumata normalizzata]]</f>
        <v>67.601149924430018</v>
      </c>
    </row>
    <row r="5750" x14ac:dyDescent="0.25">
      <c r="A5750" s="4">
        <v>43705.500303182867</v>
      </c>
      <c r="B5750">
        <v>1.6031474447000769E-4</v>
      </c>
      <c r="C5750" s="9">
        <f>$E$4*Table154[[#This Row],[Potenza media oraria consumata normalizzata]]</f>
        <v>49.745665209043388</v>
      </c>
    </row>
    <row r="5751" x14ac:dyDescent="0.25">
      <c r="A5751" s="4">
        <v>43705.541969907405</v>
      </c>
      <c r="B5751">
        <v>2.198480169945545E-4</v>
      </c>
      <c r="C5751" s="9">
        <f>$E$4*Table154[[#This Row],[Potenza media oraria consumata normalizzata]]</f>
        <v>68.218839673410258</v>
      </c>
    </row>
    <row r="5752" x14ac:dyDescent="0.25">
      <c r="A5752" s="4">
        <v>43705.583636631942</v>
      </c>
      <c r="B5752">
        <v>1.5890155842704332E-4</v>
      </c>
      <c r="C5752" s="9">
        <f>$E$4*Table154[[#This Row],[Potenza media oraria consumata normalizzata]]</f>
        <v>49.307153579911542</v>
      </c>
    </row>
    <row r="5753" x14ac:dyDescent="0.25">
      <c r="A5753" s="4">
        <v>43705.625303356479</v>
      </c>
      <c r="B5753">
        <v>1.6427657842670951E-4</v>
      </c>
      <c r="C5753" s="9">
        <f>$E$4*Table154[[#This Row],[Potenza media oraria consumata normalizzata]]</f>
        <v>50.97502228580796</v>
      </c>
    </row>
    <row r="5754" x14ac:dyDescent="0.25">
      <c r="A5754" s="4">
        <v>43705.666970081016</v>
      </c>
      <c r="B5754">
        <v>1.7638065059852516E-4</v>
      </c>
      <c r="C5754" s="9">
        <f>$E$4*Table154[[#This Row],[Potenza media oraria consumata normalizzata]]</f>
        <v>54.730915880722357</v>
      </c>
    </row>
    <row r="5755" x14ac:dyDescent="0.25">
      <c r="A5755" s="4">
        <v>43705.708636805553</v>
      </c>
      <c r="B5755">
        <v>1.8535504015612233E-4</v>
      </c>
      <c r="C5755" s="9">
        <f>$E$4*Table154[[#This Row],[Potenza media oraria consumata normalizzata]]</f>
        <v>57.515668960444756</v>
      </c>
    </row>
    <row r="5756" x14ac:dyDescent="0.25">
      <c r="A5756" s="4">
        <v>43705.750303530091</v>
      </c>
      <c r="B5756">
        <v>3.5909033535170404E-4</v>
      </c>
      <c r="C5756" s="9">
        <f>$E$4*Table154[[#This Row],[Potenza media oraria consumata normalizzata]]</f>
        <v>111.42573105963376</v>
      </c>
    </row>
    <row r="5757" x14ac:dyDescent="0.25">
      <c r="A5757" s="4">
        <v>43705.791970254628</v>
      </c>
      <c r="B5757">
        <v>2.6167360189185989E-4</v>
      </c>
      <c r="C5757" s="9">
        <f>$E$4*Table154[[#This Row],[Potenza media oraria consumata normalizzata]]</f>
        <v>81.197318667044129</v>
      </c>
    </row>
    <row r="5758" x14ac:dyDescent="0.25">
      <c r="A5758" s="4">
        <v>43705.833636979165</v>
      </c>
      <c r="B5758">
        <v>2.7159248410295588E-4</v>
      </c>
      <c r="C5758" s="9">
        <f>$E$4*Table154[[#This Row],[Potenza media oraria consumata normalizzata]]</f>
        <v>84.275147817147214</v>
      </c>
    </row>
    <row r="5759" x14ac:dyDescent="0.25">
      <c r="A5759" s="4">
        <v>43705.875303703702</v>
      </c>
      <c r="B5759">
        <v>1.9580915928158575E-4</v>
      </c>
      <c r="C5759" s="9">
        <f>$E$4*Table154[[#This Row],[Potenza media oraria consumata normalizzata]]</f>
        <v>60.759582125076058</v>
      </c>
    </row>
    <row r="5760" x14ac:dyDescent="0.25">
      <c r="A5760" s="4">
        <v>43705.916970428239</v>
      </c>
      <c r="B5760">
        <v>2.0124674783378248E-4</v>
      </c>
      <c r="C5760" s="9">
        <f>$E$4*Table154[[#This Row],[Potenza media oraria consumata normalizzata]]</f>
        <v>62.446865852822704</v>
      </c>
    </row>
    <row r="5761" x14ac:dyDescent="0.25">
      <c r="A5761" s="4">
        <v>43705.958637152777</v>
      </c>
      <c r="B5761">
        <v>1.4681810163738631E-4</v>
      </c>
      <c r="C5761" s="9">
        <f>$E$4*Table154[[#This Row],[Potenza media oraria consumata normalizzata]]</f>
        <v>45.557656938080974</v>
      </c>
    </row>
    <row r="5762" x14ac:dyDescent="0.25">
      <c r="A5762" s="4">
        <v>43706.000303877314</v>
      </c>
      <c r="B5762">
        <v>1.099297427657852E-4</v>
      </c>
      <c r="C5762" s="9">
        <f>$E$4*Table154[[#This Row],[Potenza media oraria consumata normalizzata]]</f>
        <v>34.111199180223146</v>
      </c>
    </row>
    <row r="5763" x14ac:dyDescent="0.25">
      <c r="A5763" s="4">
        <v>43706.041970601851</v>
      </c>
      <c r="B5763">
        <v>9.3548529062965441E-5</v>
      </c>
      <c r="C5763" s="9">
        <f>$E$4*Table154[[#This Row],[Potenza media oraria consumata normalizzata]]</f>
        <v>29.028108568238178</v>
      </c>
    </row>
    <row r="5764" x14ac:dyDescent="0.25">
      <c r="A5764" s="4">
        <v>43706.083637326388</v>
      </c>
      <c r="B5764">
        <v>7.6964581520619368E-5</v>
      </c>
      <c r="C5764" s="9">
        <f>$E$4*Table154[[#This Row],[Potenza media oraria consumata normalizzata]]</f>
        <v>23.882109645848189</v>
      </c>
    </row>
    <row r="5765" x14ac:dyDescent="0.25">
      <c r="A5765" s="4">
        <v>43706.125304050925</v>
      </c>
      <c r="B5765">
        <v>8.7875766417637086E-5</v>
      </c>
      <c r="C5765" s="9">
        <f>$E$4*Table154[[#This Row],[Potenza media oraria consumata normalizzata]]</f>
        <v>27.267850319392789</v>
      </c>
    </row>
    <row r="5766" x14ac:dyDescent="0.25">
      <c r="A5766" s="4">
        <v>43706.166970775463</v>
      </c>
      <c r="B5766">
        <v>1.2573673685213521E-4</v>
      </c>
      <c r="C5766" s="9">
        <f>$E$4*Table154[[#This Row],[Potenza media oraria consumata normalizzata]]</f>
        <v>39.016109445217552</v>
      </c>
    </row>
    <row r="5767" x14ac:dyDescent="0.25">
      <c r="A5767" s="4">
        <v>43706.2086375</v>
      </c>
      <c r="B5767">
        <v>1.4805791108940661E-4</v>
      </c>
      <c r="C5767" s="9">
        <f>$E$4*Table154[[#This Row],[Potenza media oraria consumata normalizzata]]</f>
        <v>45.942369811042873</v>
      </c>
    </row>
    <row r="5768" x14ac:dyDescent="0.25">
      <c r="A5768" s="4">
        <v>43706.250304224537</v>
      </c>
      <c r="B5768">
        <v>1.2578891601234532E-4</v>
      </c>
      <c r="C5768" s="9">
        <f>$E$4*Table154[[#This Row],[Potenza media oraria consumata normalizzata]]</f>
        <v>39.032300638630751</v>
      </c>
    </row>
    <row r="5769" x14ac:dyDescent="0.25">
      <c r="A5769" s="4">
        <v>43706.291970949074</v>
      </c>
      <c r="B5769">
        <v>1.4596418604040411E-4</v>
      </c>
      <c r="C5769" s="9">
        <f>$E$4*Table154[[#This Row],[Potenza media oraria consumata normalizzata]]</f>
        <v>45.292686928337396</v>
      </c>
    </row>
    <row r="5770" x14ac:dyDescent="0.25">
      <c r="A5770" s="4">
        <v>43706.333637673612</v>
      </c>
      <c r="B5770">
        <v>1.406146374778007E-4</v>
      </c>
      <c r="C5770" s="9">
        <f>$E$4*Table154[[#This Row],[Potenza media oraria consumata normalizzata]]</f>
        <v>43.632722009361558</v>
      </c>
    </row>
    <row r="5771" x14ac:dyDescent="0.25">
      <c r="A5771" s="4">
        <v>43706.375304398149</v>
      </c>
      <c r="B5771">
        <v>1.4641897247620324E-4</v>
      </c>
      <c r="C5771" s="9">
        <f>$E$4*Table154[[#This Row],[Potenza media oraria consumata normalizzata]]</f>
        <v>45.433807159365863</v>
      </c>
    </row>
    <row r="5772" x14ac:dyDescent="0.25">
      <c r="A5772" s="4">
        <v>43706.416971122686</v>
      </c>
      <c r="B5772">
        <v>1.2814958505407131E-4</v>
      </c>
      <c r="C5772" s="9">
        <f>$E$4*Table154[[#This Row],[Potenza media oraria consumata normalizzata]]</f>
        <v>39.764816242278329</v>
      </c>
    </row>
    <row r="5773" x14ac:dyDescent="0.25">
      <c r="A5773" s="4">
        <v>43706.458637847223</v>
      </c>
      <c r="B5773">
        <v>1.4604253026676256E-4</v>
      </c>
      <c r="C5773" s="9">
        <f>$E$4*Table154[[#This Row],[Potenza media oraria consumata normalizzata]]</f>
        <v>45.316997141776419</v>
      </c>
    </row>
    <row r="5774" x14ac:dyDescent="0.25">
      <c r="A5774" s="4">
        <v>43706.50030457176</v>
      </c>
      <c r="B5774">
        <v>1.6601745581075407E-4</v>
      </c>
      <c r="C5774" s="9">
        <f>$E$4*Table154[[#This Row],[Potenza media oraria consumata normalizzata]]</f>
        <v>51.515216538076984</v>
      </c>
    </row>
    <row r="5775" x14ac:dyDescent="0.25">
      <c r="A5775" s="4">
        <v>43706.541971296298</v>
      </c>
      <c r="B5775">
        <v>1.4014791500952119E-4</v>
      </c>
      <c r="C5775" s="9">
        <f>$E$4*Table154[[#This Row],[Potenza media oraria consumata normalizzata]]</f>
        <v>43.487898027454428</v>
      </c>
    </row>
    <row r="5776" x14ac:dyDescent="0.25">
      <c r="A5776" s="4">
        <v>43706.583638020835</v>
      </c>
      <c r="B5776">
        <v>1.5178295550414195E-4</v>
      </c>
      <c r="C5776" s="9">
        <f>$E$4*Table154[[#This Row],[Potenza media oraria consumata normalizzata]]</f>
        <v>47.098251092935243</v>
      </c>
    </row>
    <row r="5777" x14ac:dyDescent="0.25">
      <c r="A5777" s="4">
        <v>43706.625304745372</v>
      </c>
      <c r="B5777">
        <v>1.3647724463606157E-4</v>
      </c>
      <c r="C5777" s="9">
        <f>$E$4*Table154[[#This Row],[Potenza media oraria consumata normalizzata]]</f>
        <v>42.348889010569906</v>
      </c>
    </row>
    <row r="5778" x14ac:dyDescent="0.25">
      <c r="A5778" s="4">
        <v>43706.666971469909</v>
      </c>
      <c r="B5778">
        <v>1.3689511189780582E-4</v>
      </c>
      <c r="C5778" s="9">
        <f>$E$4*Table154[[#This Row],[Potenza media oraria consumata normalizzata]]</f>
        <v>42.47855322188915</v>
      </c>
    </row>
    <row r="5779" x14ac:dyDescent="0.25">
      <c r="A5779" s="4">
        <v>43706.708638194446</v>
      </c>
      <c r="B5779">
        <v>1.3933963593514202E-4</v>
      </c>
      <c r="C5779" s="9">
        <f>$E$4*Table154[[#This Row],[Potenza media oraria consumata normalizzata]]</f>
        <v>43.237089030674568</v>
      </c>
    </row>
    <row r="5780" x14ac:dyDescent="0.25">
      <c r="A5780" s="4">
        <v>43706.750304918984</v>
      </c>
      <c r="B5780">
        <v>1.4433806663405777E-4</v>
      </c>
      <c r="C5780" s="9">
        <f>$E$4*Table154[[#This Row],[Potenza media oraria consumata normalizzata]]</f>
        <v>44.788102076548128</v>
      </c>
    </row>
    <row r="5781" x14ac:dyDescent="0.25">
      <c r="A5781" s="4">
        <v>43706.791971643521</v>
      </c>
      <c r="B5781">
        <v>2.4463865136277544E-4</v>
      </c>
      <c r="C5781" s="9">
        <f>$E$4*Table154[[#This Row],[Potenza media oraria consumata normalizzata]]</f>
        <v>75.911373517869222</v>
      </c>
    </row>
    <row r="5782" x14ac:dyDescent="0.25">
      <c r="A5782" s="4">
        <v>43706.833638368058</v>
      </c>
      <c r="B5782">
        <v>1.9997624497303061E-4</v>
      </c>
      <c r="C5782" s="9">
        <f>$E$4*Table154[[#This Row],[Potenza media oraria consumata normalizzata]]</f>
        <v>62.052628815131399</v>
      </c>
    </row>
    <row r="5783" x14ac:dyDescent="0.25">
      <c r="A5783" s="4">
        <v>43706.875305092595</v>
      </c>
      <c r="B5783">
        <v>1.5728625726128817E-4</v>
      </c>
      <c r="C5783" s="9">
        <f>$E$4*Table154[[#This Row],[Potenza media oraria consumata normalizzata]]</f>
        <v>48.805925628177718</v>
      </c>
    </row>
    <row r="5784" x14ac:dyDescent="0.25">
      <c r="A5784" s="4">
        <v>43706.916971817132</v>
      </c>
      <c r="B5784">
        <v>1.5175395871953035E-4</v>
      </c>
      <c r="C5784" s="9">
        <f>$E$4*Table154[[#This Row],[Potenza media oraria consumata normalizzata]]</f>
        <v>47.089253390670272</v>
      </c>
    </row>
    <row r="5785" x14ac:dyDescent="0.25">
      <c r="A5785" s="4">
        <v>43706.95863854167</v>
      </c>
      <c r="B5785">
        <v>1.2109927485903615E-4</v>
      </c>
      <c r="C5785" s="9">
        <f>$E$4*Table154[[#This Row],[Potenza media oraria consumata normalizzata]]</f>
        <v>37.577104988758919</v>
      </c>
    </row>
    <row r="5786" x14ac:dyDescent="0.25">
      <c r="A5786" s="4">
        <v>43707.000305266207</v>
      </c>
      <c r="B5786">
        <v>1.1182283304786623E-4</v>
      </c>
      <c r="C5786" s="9">
        <f>$E$4*Table154[[#This Row],[Potenza media oraria consumata normalizzata]]</f>
        <v>34.698625094752892</v>
      </c>
    </row>
    <row r="5787" x14ac:dyDescent="0.25">
      <c r="A5787" s="4">
        <v>43707.041971990744</v>
      </c>
      <c r="B5787">
        <v>1.04115172434519E-4</v>
      </c>
      <c r="C5787" s="9">
        <f>$E$4*Table154[[#This Row],[Potenza media oraria consumata normalizzata]]</f>
        <v>32.306938006431245</v>
      </c>
    </row>
    <row r="5788" x14ac:dyDescent="0.25">
      <c r="A5788" s="4">
        <v>43707.083638715281</v>
      </c>
      <c r="B5788">
        <v>1.0737048255353467E-4</v>
      </c>
      <c r="C5788" s="9">
        <f>$E$4*Table154[[#This Row],[Potenza media oraria consumata normalizzata]]</f>
        <v>33.31706073636181</v>
      </c>
    </row>
    <row r="5789" x14ac:dyDescent="0.25">
      <c r="A5789" s="4">
        <v>43707.125305439811</v>
      </c>
      <c r="B5789">
        <v>9.6622632123664255E-5</v>
      </c>
      <c r="C5789" s="9">
        <f>$E$4*Table154[[#This Row],[Potenza media oraria consumata normalizzata]]</f>
        <v>29.98200274797302</v>
      </c>
    </row>
    <row r="5790" x14ac:dyDescent="0.25">
      <c r="A5790" s="4">
        <v>43707.166972164348</v>
      </c>
      <c r="B5790">
        <v>1.5189825172724102E-4</v>
      </c>
      <c r="C5790" s="9">
        <f>$E$4*Table154[[#This Row],[Potenza media oraria consumata normalizzata]]</f>
        <v>47.134027510962888</v>
      </c>
    </row>
    <row r="5791" x14ac:dyDescent="0.25">
      <c r="A5791" s="4">
        <v>43707.208638888886</v>
      </c>
      <c r="B5791">
        <v>1.3634606840035837E-4</v>
      </c>
      <c r="C5791" s="9">
        <f>$E$4*Table154[[#This Row],[Potenza media oraria consumata normalizzata]]</f>
        <v>42.3081850246312</v>
      </c>
    </row>
    <row r="5792" x14ac:dyDescent="0.25">
      <c r="A5792" s="4">
        <v>43707.250305613423</v>
      </c>
      <c r="B5792">
        <v>1.2904835049733107E-4</v>
      </c>
      <c r="C5792" s="9">
        <f>$E$4*Table154[[#This Row],[Potenza media oraria consumata normalizzata]]</f>
        <v>40.043703159321829</v>
      </c>
    </row>
    <row r="5793" x14ac:dyDescent="0.25">
      <c r="A5793" s="4">
        <v>43707.29197233796</v>
      </c>
      <c r="B5793">
        <v>1.4986857459913061E-4</v>
      </c>
      <c r="C5793" s="9">
        <f>$E$4*Table154[[#This Row],[Potenza media oraria consumata normalizzata]]</f>
        <v>46.504218698110229</v>
      </c>
    </row>
    <row r="5794" x14ac:dyDescent="0.25">
      <c r="A5794" s="4">
        <v>43707.333639062497</v>
      </c>
      <c r="B5794">
        <v>1.7129250597627864E-4</v>
      </c>
      <c r="C5794" s="9">
        <f>$E$4*Table154[[#This Row],[Potenza media oraria consumata normalizzata]]</f>
        <v>53.152064604439261</v>
      </c>
    </row>
    <row r="5795" x14ac:dyDescent="0.25">
      <c r="A5795" s="4">
        <v>43707.375305787034</v>
      </c>
      <c r="B5795">
        <v>2.1152290001140198E-4</v>
      </c>
      <c r="C5795" s="9">
        <f>$E$4*Table154[[#This Row],[Potenza media oraria consumata normalizzata]]</f>
        <v>65.635555873538038</v>
      </c>
    </row>
    <row r="5796" x14ac:dyDescent="0.25">
      <c r="A5796" s="4">
        <v>43707.416972511572</v>
      </c>
      <c r="B5796">
        <v>1.8008259768914048E-4</v>
      </c>
      <c r="C5796" s="9">
        <f>$E$4*Table154[[#This Row],[Potenza media oraria consumata normalizzata]]</f>
        <v>55.879630062940294</v>
      </c>
    </row>
    <row r="5797" x14ac:dyDescent="0.25">
      <c r="A5797" s="4">
        <v>43707.458639236109</v>
      </c>
      <c r="B5797">
        <v>1.5994955772212166E-4</v>
      </c>
      <c r="C5797" s="9">
        <f>$E$4*Table154[[#This Row],[Potenza media oraria consumata normalizzata]]</f>
        <v>49.632347761174351</v>
      </c>
    </row>
    <row r="5798" x14ac:dyDescent="0.25">
      <c r="A5798" s="4">
        <v>43707.500305960646</v>
      </c>
      <c r="B5798">
        <v>1.7063847525703235E-4</v>
      </c>
      <c r="C5798" s="9">
        <f>$E$4*Table154[[#This Row],[Potenza media oraria consumata normalizzata]]</f>
        <v>52.949118872257138</v>
      </c>
    </row>
    <row r="5799" x14ac:dyDescent="0.25">
      <c r="A5799" s="4">
        <v>43707.541972685183</v>
      </c>
      <c r="B5799">
        <v>1.7429356576840178E-4</v>
      </c>
      <c r="C5799" s="9">
        <f>$E$4*Table154[[#This Row],[Potenza media oraria consumata normalizzata]]</f>
        <v>54.083293457935071</v>
      </c>
    </row>
    <row r="5800" x14ac:dyDescent="0.25">
      <c r="A5800" s="4">
        <v>43707.58363940972</v>
      </c>
      <c r="B5800">
        <v>1.3839893778212168E-4</v>
      </c>
      <c r="C5800" s="9">
        <f>$E$4*Table154[[#This Row],[Potenza media oraria consumata normalizzata]]</f>
        <v>42.945190393792359</v>
      </c>
    </row>
    <row r="5801" x14ac:dyDescent="0.25">
      <c r="A5801" s="4">
        <v>43707.625306134258</v>
      </c>
      <c r="B5801">
        <v>1.5410432879898927E-4</v>
      </c>
      <c r="C5801" s="9">
        <f>$E$4*Table154[[#This Row],[Potenza media oraria consumata normalizzata]]</f>
        <v>47.818573226326372</v>
      </c>
    </row>
    <row r="5802" x14ac:dyDescent="0.25">
      <c r="A5802" s="4">
        <v>43707.666972858795</v>
      </c>
      <c r="B5802">
        <v>1.4830441667269565E-4</v>
      </c>
      <c r="C5802" s="9">
        <f>$E$4*Table154[[#This Row],[Potenza media oraria consumata normalizzata]]</f>
        <v>46.01886049353746</v>
      </c>
    </row>
    <row r="5803" x14ac:dyDescent="0.25">
      <c r="A5803" s="4">
        <v>43707.708639583332</v>
      </c>
      <c r="B5803">
        <v>1.7300018053916793E-4</v>
      </c>
      <c r="C5803" s="9">
        <f>$E$4*Table154[[#This Row],[Potenza media oraria consumata normalizzata]]</f>
        <v>53.681956021303812</v>
      </c>
    </row>
    <row r="5804" x14ac:dyDescent="0.25">
      <c r="A5804" s="4">
        <v>43707.750306307869</v>
      </c>
      <c r="B5804">
        <v>2.821708442033106E-4</v>
      </c>
      <c r="C5804" s="9">
        <f>$E$4*Table154[[#This Row],[Potenza media oraria consumata normalizzata]]</f>
        <v>87.557612956287272</v>
      </c>
    </row>
    <row r="5805" x14ac:dyDescent="0.25">
      <c r="A5805" s="4">
        <v>43707.791973032407</v>
      </c>
      <c r="B5805">
        <v>2.0844349479701439E-4</v>
      </c>
      <c r="C5805" s="9">
        <f>$E$4*Table154[[#This Row],[Potenza media oraria consumata normalizzata]]</f>
        <v>64.680016435513565</v>
      </c>
    </row>
    <row r="5806" x14ac:dyDescent="0.25">
      <c r="A5806" s="4">
        <v>43707.833639756944</v>
      </c>
      <c r="B5806">
        <v>2.0214052630448387E-4</v>
      </c>
      <c r="C5806" s="9">
        <f>$E$4*Table154[[#This Row],[Potenza media oraria consumata normalizzata]]</f>
        <v>62.724205312281342</v>
      </c>
    </row>
    <row r="5807" x14ac:dyDescent="0.25">
      <c r="A5807" s="4">
        <v>43707.875306481481</v>
      </c>
      <c r="B5807">
        <v>1.9451948300608024E-4</v>
      </c>
      <c r="C5807" s="9">
        <f>$E$4*Table154[[#This Row],[Potenza media oraria consumata normalizzata]]</f>
        <v>60.359395576786696</v>
      </c>
    </row>
    <row r="5808" x14ac:dyDescent="0.25">
      <c r="A5808" s="4">
        <v>43707.916973206018</v>
      </c>
      <c r="B5808">
        <v>1.6239888522172338E-4</v>
      </c>
      <c r="C5808" s="9">
        <f>$E$4*Table154[[#This Row],[Potenza media oraria consumata normalizzata]]</f>
        <v>50.392374084300769</v>
      </c>
    </row>
    <row r="5809" x14ac:dyDescent="0.25">
      <c r="A5809" s="4">
        <v>43707.958639930555</v>
      </c>
      <c r="B5809">
        <v>1.5183414885353651E-4</v>
      </c>
      <c r="C5809" s="9">
        <f>$E$4*Table154[[#This Row],[Potenza media oraria consumata normalizzata]]</f>
        <v>47.11413638925238</v>
      </c>
    </row>
    <row r="5810" x14ac:dyDescent="0.25">
      <c r="A5810" s="4">
        <v>43708.000306655093</v>
      </c>
      <c r="B5810">
        <v>9.791065754547696E-5</v>
      </c>
      <c r="C5810" s="9">
        <f>$E$4*Table154[[#This Row],[Potenza media oraria consumata normalizzata]]</f>
        <v>30.381677036361502</v>
      </c>
    </row>
    <row r="5811" x14ac:dyDescent="0.25">
      <c r="A5811" s="4">
        <v>43708.04197337963</v>
      </c>
      <c r="B5811">
        <v>1.2944432175323743E-4</v>
      </c>
      <c r="C5811" s="9">
        <f>$E$4*Table154[[#This Row],[Potenza media oraria consumata normalizzata]]</f>
        <v>40.166573040029576</v>
      </c>
    </row>
    <row r="5812" x14ac:dyDescent="0.25">
      <c r="A5812" s="4">
        <v>43708.083640104167</v>
      </c>
      <c r="B5812">
        <v>1.2079575607946627E-4</v>
      </c>
      <c r="C5812" s="9">
        <f>$E$4*Table154[[#This Row],[Potenza media oraria consumata normalizzata]]</f>
        <v>37.482923111458383</v>
      </c>
    </row>
    <row r="5813" x14ac:dyDescent="0.25">
      <c r="A5813" s="4">
        <v>43708.125306828704</v>
      </c>
      <c r="B5813">
        <v>1.1094145457784502E-4</v>
      </c>
      <c r="C5813" s="9">
        <f>$E$4*Table154[[#This Row],[Potenza media oraria consumata normalizzata]]</f>
        <v>34.425133355505309</v>
      </c>
    </row>
    <row r="5814" x14ac:dyDescent="0.25">
      <c r="A5814" s="4">
        <v>43708.166973553241</v>
      </c>
      <c r="B5814">
        <v>1.5501401411149534E-4</v>
      </c>
      <c r="C5814" s="9">
        <f>$E$4*Table154[[#This Row],[Potenza media oraria consumata normalizzata]]</f>
        <v>48.100848578797006</v>
      </c>
    </row>
    <row r="5815" x14ac:dyDescent="0.25">
      <c r="A5815" s="4">
        <v>43708.208640277779</v>
      </c>
      <c r="B5815">
        <v>1.7742998663991286E-4</v>
      </c>
      <c r="C5815" s="9">
        <f>$E$4*Table154[[#This Row],[Potenza media oraria consumata normalizzata]]</f>
        <v>55.056524854364959</v>
      </c>
    </row>
    <row r="5816" x14ac:dyDescent="0.25">
      <c r="A5816" s="4">
        <v>43708.250307002316</v>
      </c>
      <c r="B5816">
        <v>1.6639596897373527E-4</v>
      </c>
      <c r="C5816" s="9">
        <f>$E$4*Table154[[#This Row],[Potenza media oraria consumata normalizzata]]</f>
        <v>51.632669172550052</v>
      </c>
    </row>
    <row r="5817" x14ac:dyDescent="0.25">
      <c r="A5817" s="4">
        <v>43708.291973726853</v>
      </c>
      <c r="B5817">
        <v>1.7904459574677903E-4</v>
      </c>
      <c r="C5817" s="9">
        <f>$E$4*Table154[[#This Row],[Potenza media oraria consumata normalizzata]]</f>
        <v>55.557538060225532</v>
      </c>
    </row>
    <row r="5818" x14ac:dyDescent="0.25">
      <c r="A5818" s="4">
        <v>43708.33364045139</v>
      </c>
      <c r="B5818">
        <v>2.0907114734494396E-4</v>
      </c>
      <c r="C5818" s="9">
        <f>$E$4*Table154[[#This Row],[Potenza media oraria consumata normalizzata]]</f>
        <v>64.874777021136111</v>
      </c>
    </row>
    <row r="5819" x14ac:dyDescent="0.25">
      <c r="A5819" s="4">
        <v>43708.375307175927</v>
      </c>
      <c r="B5819">
        <v>1.8599844975339665E-4</v>
      </c>
      <c r="C5819" s="9">
        <f>$E$4*Table154[[#This Row],[Potenza media oraria consumata normalizzata]]</f>
        <v>57.715318958478981</v>
      </c>
    </row>
    <row r="5820" x14ac:dyDescent="0.25">
      <c r="A5820" s="4">
        <v>43708.416973900465</v>
      </c>
      <c r="B5820">
        <v>2.3343889704261403E-4</v>
      </c>
      <c r="C5820" s="9">
        <f>$E$4*Table154[[#This Row],[Potenza media oraria consumata normalizzata]]</f>
        <v>72.436089752323127</v>
      </c>
    </row>
    <row r="5821" x14ac:dyDescent="0.25">
      <c r="A5821" s="4">
        <v>43708.458640625002</v>
      </c>
      <c r="B5821">
        <v>1.7237581727971849E-4</v>
      </c>
      <c r="C5821" s="9">
        <f>$E$4*Table154[[#This Row],[Potenza media oraria consumata normalizzata]]</f>
        <v>53.488216101896647</v>
      </c>
    </row>
    <row r="5822" x14ac:dyDescent="0.25">
      <c r="A5822" s="4">
        <v>43708.500307349539</v>
      </c>
      <c r="B5822">
        <v>1.9986704332145176E-4</v>
      </c>
      <c r="C5822" s="9">
        <f>$E$4*Table154[[#This Row],[Potenza media oraria consumata normalizzata]]</f>
        <v>62.018743542646483</v>
      </c>
    </row>
    <row r="5823" x14ac:dyDescent="0.25">
      <c r="A5823" s="4">
        <v>43708.541974074076</v>
      </c>
      <c r="B5823">
        <v>1.8907025839603485E-4</v>
      </c>
      <c r="C5823" s="9">
        <f>$E$4*Table154[[#This Row],[Potenza media oraria consumata normalizzata]]</f>
        <v>58.668501180289617</v>
      </c>
    </row>
    <row r="5824" x14ac:dyDescent="0.25">
      <c r="A5824" s="4">
        <v>43708.583640798613</v>
      </c>
      <c r="B5824">
        <v>1.7234509235238156E-4</v>
      </c>
      <c r="C5824" s="9">
        <f>$E$4*Table154[[#This Row],[Potenza media oraria consumata normalizzata]]</f>
        <v>53.478682156943997</v>
      </c>
    </row>
    <row r="5825" x14ac:dyDescent="0.25">
      <c r="A5825" s="4">
        <v>43708.625307523151</v>
      </c>
      <c r="B5825">
        <v>1.5171220728156379E-4</v>
      </c>
      <c r="C5825" s="9">
        <f>$E$4*Table154[[#This Row],[Potenza media oraria consumata normalizzata]]</f>
        <v>47.076297919469248</v>
      </c>
    </row>
    <row r="5826" x14ac:dyDescent="0.25">
      <c r="A5826" s="4">
        <v>43708.666974247688</v>
      </c>
      <c r="B5826">
        <v>1.2760562055302036E-4</v>
      </c>
      <c r="C5826" s="9">
        <f>$E$4*Table154[[#This Row],[Potenza media oraria consumata normalizzata]]</f>
        <v>39.596024057602214</v>
      </c>
    </row>
    <row r="5827" x14ac:dyDescent="0.25">
      <c r="A5827" s="4">
        <v>43708.708640972225</v>
      </c>
      <c r="B5827">
        <v>1.9929740507228057E-4</v>
      </c>
      <c r="C5827" s="9">
        <f>$E$4*Table154[[#This Row],[Potenza media oraria consumata normalizzata]]</f>
        <v>61.84198479392866</v>
      </c>
    </row>
    <row r="5828" x14ac:dyDescent="0.25">
      <c r="A5828" s="4">
        <v>43708.750307696762</v>
      </c>
      <c r="B5828">
        <v>3.0113786639227318E-4</v>
      </c>
      <c r="C5828" s="9">
        <f>$E$4*Table154[[#This Row],[Potenza media oraria consumata normalizzata]]</f>
        <v>93.44307994152237</v>
      </c>
    </row>
    <row r="5829" x14ac:dyDescent="0.25">
      <c r="A5829" s="4">
        <v>43708.7919744213</v>
      </c>
      <c r="B5829">
        <v>3.033542702015188E-4</v>
      </c>
      <c r="C5829" s="9">
        <f>$E$4*Table154[[#This Row],[Potenza media oraria consumata normalizzata]]</f>
        <v>94.13083004353129</v>
      </c>
    </row>
    <row r="5830" x14ac:dyDescent="0.25">
      <c r="A5830" s="4">
        <v>43708.833641145837</v>
      </c>
      <c r="B5830">
        <v>2.081723655458741E-4</v>
      </c>
      <c r="C5830" s="9">
        <f>$E$4*Table154[[#This Row],[Potenza media oraria consumata normalizzata]]</f>
        <v>64.595885028884737</v>
      </c>
    </row>
    <row r="5831" x14ac:dyDescent="0.25">
      <c r="A5831" s="4">
        <v>43708.875307870374</v>
      </c>
      <c r="B5831">
        <v>1.7328346590552088E-4</v>
      </c>
      <c r="C5831" s="9">
        <f>$E$4*Table154[[#This Row],[Potenza media oraria consumata normalizzata]]</f>
        <v>53.769859470483134</v>
      </c>
    </row>
    <row r="5832" x14ac:dyDescent="0.25">
      <c r="A5832" s="4">
        <v>43708.916974594904</v>
      </c>
      <c r="B5832">
        <v>1.4015923091034043E-4</v>
      </c>
      <c r="C5832" s="9">
        <f>$E$4*Table154[[#This Row],[Potenza media oraria consumata normalizzata]]</f>
        <v>43.491409351478637</v>
      </c>
    </row>
    <row r="5833" x14ac:dyDescent="0.25">
      <c r="A5833" s="4">
        <v>43708.958641319441</v>
      </c>
      <c r="B5833">
        <v>1.4636995064214804E-4</v>
      </c>
      <c r="C5833" s="9">
        <f>$E$4*Table154[[#This Row],[Potenza media oraria consumata normalizzata]]</f>
        <v>45.418595684258541</v>
      </c>
    </row>
    <row r="5834" x14ac:dyDescent="0.25">
      <c r="A5834" s="4">
        <v>43709.000308043978</v>
      </c>
      <c r="B5834">
        <v>9.5637736410174247E-5</v>
      </c>
      <c r="C5834" s="9">
        <f>$E$4*Table154[[#This Row],[Potenza media oraria consumata normalizzata]]</f>
        <v>29.67638960807707</v>
      </c>
    </row>
    <row r="5835" x14ac:dyDescent="0.25">
      <c r="A5835" s="4">
        <v>43709.041974768516</v>
      </c>
      <c r="B5835">
        <v>7.9129543469427116E-5</v>
      </c>
      <c r="C5835" s="9">
        <f>$E$4*Table154[[#This Row],[Potenza media oraria consumata normalizzata]]</f>
        <v>24.553897338563235</v>
      </c>
    </row>
    <row r="5836" x14ac:dyDescent="0.25">
      <c r="A5836" s="4">
        <v>43709.083641493053</v>
      </c>
      <c r="B5836">
        <v>1.2314042470843399E-4</v>
      </c>
      <c r="C5836" s="9">
        <f>$E$4*Table154[[#This Row],[Potenza media oraria consumata normalizzata]]</f>
        <v>38.21047378702707</v>
      </c>
    </row>
    <row r="5837" x14ac:dyDescent="0.25">
      <c r="A5837" s="4">
        <v>43709.12530821759</v>
      </c>
      <c r="B5837">
        <v>8.7078002253662408E-5</v>
      </c>
      <c r="C5837" s="9">
        <f>$E$4*Table154[[#This Row],[Potenza media oraria consumata normalizzata]]</f>
        <v>27.020304099311446</v>
      </c>
    </row>
    <row r="5838" x14ac:dyDescent="0.25">
      <c r="A5838" s="4">
        <v>43709.166974942127</v>
      </c>
      <c r="B5838">
        <v>1.1940807980894319E-4</v>
      </c>
      <c r="C5838" s="9">
        <f>$E$4*Table154[[#This Row],[Potenza media oraria consumata normalizzata]]</f>
        <v>37.052327164715074</v>
      </c>
    </row>
    <row r="5839" x14ac:dyDescent="0.25">
      <c r="A5839" s="4">
        <v>43709.208641666664</v>
      </c>
      <c r="B5839">
        <v>1.3687187514164142E-4</v>
      </c>
      <c r="C5839" s="9">
        <f>$E$4*Table154[[#This Row],[Potenza media oraria consumata normalizzata]]</f>
        <v>42.471342856451329</v>
      </c>
    </row>
    <row r="5840" x14ac:dyDescent="0.25">
      <c r="A5840" s="4">
        <v>43709.250308391202</v>
      </c>
      <c r="B5840">
        <v>1.1208507263744197E-4</v>
      </c>
      <c r="C5840" s="9">
        <f>$E$4*Table154[[#This Row],[Potenza media oraria consumata normalizzata]]</f>
        <v>34.779998039398244</v>
      </c>
    </row>
    <row r="5841" x14ac:dyDescent="0.25">
      <c r="A5841" s="4">
        <v>43709.291975115739</v>
      </c>
      <c r="B5841">
        <v>1.6410581379098832E-4</v>
      </c>
      <c r="C5841" s="9">
        <f>$E$4*Table154[[#This Row],[Potenza media oraria consumata normalizzata]]</f>
        <v>50.922034019343677</v>
      </c>
    </row>
    <row r="5842" x14ac:dyDescent="0.25">
      <c r="A5842" s="4">
        <v>43709.333641840276</v>
      </c>
      <c r="B5842">
        <v>1.6191390466514059E-4</v>
      </c>
      <c r="C5842" s="9">
        <f>$E$4*Table154[[#This Row],[Potenza media oraria consumata normalizzata]]</f>
        <v>50.241884617593122</v>
      </c>
    </row>
    <row r="5843" x14ac:dyDescent="0.25">
      <c r="A5843" s="4">
        <v>43709.375308564813</v>
      </c>
      <c r="B5843">
        <v>1.6190232859178015E-4</v>
      </c>
      <c r="C5843" s="9">
        <f>$E$4*Table154[[#This Row],[Potenza media oraria consumata normalizzata]]</f>
        <v>50.238292562029379</v>
      </c>
    </row>
    <row r="5844" x14ac:dyDescent="0.25">
      <c r="A5844" s="4">
        <v>43709.41697528935</v>
      </c>
      <c r="B5844">
        <v>1.3955195903199281E-4</v>
      </c>
      <c r="C5844" s="9">
        <f>$E$4*Table154[[#This Row],[Potenza media oraria consumata normalizzata]]</f>
        <v>43.302972887627369</v>
      </c>
    </row>
    <row r="5845" x14ac:dyDescent="0.25">
      <c r="A5845" s="4">
        <v>43709.458642013888</v>
      </c>
      <c r="B5845">
        <v>1.2922099923098616E-4</v>
      </c>
      <c r="C5845" s="9">
        <f>$E$4*Table154[[#This Row],[Potenza media oraria consumata normalizzata]]</f>
        <v>40.097276061375005</v>
      </c>
    </row>
    <row r="5846" x14ac:dyDescent="0.25">
      <c r="A5846" s="4">
        <v>43709.500308738425</v>
      </c>
      <c r="B5846">
        <v>1.6332860333023318E-4</v>
      </c>
      <c r="C5846" s="9">
        <f>$E$4*Table154[[#This Row],[Potenza media oraria consumata normalizzata]]</f>
        <v>50.680865613371353</v>
      </c>
    </row>
    <row r="5847" x14ac:dyDescent="0.25">
      <c r="A5847" s="4">
        <v>43709.541975462962</v>
      </c>
      <c r="B5847">
        <v>1.3382672248134857E-4</v>
      </c>
      <c r="C5847" s="9">
        <f>$E$4*Table154[[#This Row],[Potenza media oraria consumata normalizzata]]</f>
        <v>41.526431985962461</v>
      </c>
    </row>
    <row r="5848" x14ac:dyDescent="0.25">
      <c r="A5848" s="4">
        <v>43709.583642187499</v>
      </c>
      <c r="B5848">
        <v>1.312761831366846E-4</v>
      </c>
      <c r="C5848" s="9">
        <f>$E$4*Table154[[#This Row],[Potenza media oraria consumata normalizzata]]</f>
        <v>40.734999627313236</v>
      </c>
    </row>
    <row r="5849" x14ac:dyDescent="0.25">
      <c r="A5849" s="4">
        <v>43709.625308912036</v>
      </c>
      <c r="B5849">
        <v>1.2289333160182223E-4</v>
      </c>
      <c r="C5849" s="9">
        <f>$E$4*Table154[[#This Row],[Potenza media oraria consumata normalizzata]]</f>
        <v>38.133800796045435</v>
      </c>
    </row>
    <row r="5850" x14ac:dyDescent="0.25">
      <c r="A5850" s="4">
        <v>43709.666975636574</v>
      </c>
      <c r="B5850">
        <v>1.294926667098726E-4</v>
      </c>
      <c r="C5850" s="9">
        <f>$E$4*Table154[[#This Row],[Potenza media oraria consumata normalizzata]]</f>
        <v>40.181574480073465</v>
      </c>
    </row>
    <row r="5851" x14ac:dyDescent="0.25">
      <c r="A5851" s="4">
        <v>43709.708642361111</v>
      </c>
      <c r="B5851">
        <v>1.9612689342727869E-4</v>
      </c>
      <c r="C5851" s="9">
        <f>$E$4*Table154[[#This Row],[Potenza media oraria consumata normalizzata]]</f>
        <v>60.858175030484581</v>
      </c>
    </row>
    <row r="5852" x14ac:dyDescent="0.25">
      <c r="A5852" s="4">
        <v>43709.750309085648</v>
      </c>
      <c r="B5852">
        <v>2.0717491919880262E-4</v>
      </c>
      <c r="C5852" s="9">
        <f>$E$4*Table154[[#This Row],[Potenza media oraria consumata normalizzata]]</f>
        <v>64.286377427388459</v>
      </c>
    </row>
    <row r="5853" x14ac:dyDescent="0.25">
      <c r="A5853" s="4">
        <v>43709.791975810185</v>
      </c>
      <c r="B5853">
        <v>2.1733257858590012E-4</v>
      </c>
      <c r="C5853" s="9">
        <f>$E$4*Table154[[#This Row],[Potenza media oraria consumata normalizzata]]</f>
        <v>67.438299135204815</v>
      </c>
    </row>
    <row r="5854" x14ac:dyDescent="0.25">
      <c r="A5854" s="4">
        <v>43709.833642534722</v>
      </c>
      <c r="B5854">
        <v>1.6253223193640751E-4</v>
      </c>
      <c r="C5854" s="9">
        <f>$E$4*Table154[[#This Row],[Potenza media oraria consumata normalizzata]]</f>
        <v>50.433751569867248</v>
      </c>
    </row>
    <row r="5855" x14ac:dyDescent="0.25">
      <c r="A5855" s="4">
        <v>43709.87530925926</v>
      </c>
      <c r="B5855">
        <v>1.4782489507395561E-4</v>
      </c>
      <c r="C5855" s="9">
        <f>$E$4*Table154[[#This Row],[Potenza media oraria consumata normalizzata]]</f>
        <v>45.870064941448426</v>
      </c>
    </row>
    <row r="5856" x14ac:dyDescent="0.25">
      <c r="A5856" s="4">
        <v>43709.916975983797</v>
      </c>
      <c r="B5856">
        <v>1.43727291761607E-4</v>
      </c>
      <c r="C5856" s="9">
        <f>$E$4*Table154[[#This Row],[Potenza media oraria consumata normalizzata]]</f>
        <v>44.598578633626651</v>
      </c>
    </row>
    <row r="5857" x14ac:dyDescent="0.25">
      <c r="A5857" s="4">
        <v>43709.958642708334</v>
      </c>
      <c r="B5857">
        <v>9.782751209157624E-5</v>
      </c>
      <c r="C5857" s="9">
        <f>$E$4*Table154[[#This Row],[Potenza media oraria consumata normalizzata]]</f>
        <v>30.355877002016108</v>
      </c>
    </row>
    <row r="5858" x14ac:dyDescent="0.25">
      <c r="A5858" s="4">
        <v>43710.000309432871</v>
      </c>
      <c r="B5858">
        <v>8.5736380539613811E-5</v>
      </c>
      <c r="C5858" s="9">
        <f>$E$4*Table154[[#This Row],[Potenza media oraria consumata normalizzata]]</f>
        <v>26.603998881442166</v>
      </c>
    </row>
    <row r="5859" x14ac:dyDescent="0.25">
      <c r="A5859" s="4">
        <v>43710.041976157408</v>
      </c>
      <c r="B5859">
        <v>7.3578747740142745E-5</v>
      </c>
      <c r="C5859" s="9">
        <f>$E$4*Table154[[#This Row],[Potenza media oraria consumata normalizzata]]</f>
        <v>22.831485423766292</v>
      </c>
    </row>
    <row r="5860" x14ac:dyDescent="0.25">
      <c r="A5860" s="4">
        <v>43710.083642881946</v>
      </c>
      <c r="B5860">
        <v>9.4662243616155646E-5</v>
      </c>
      <c r="C5860" s="9">
        <f>$E$4*Table154[[#This Row],[Potenza media oraria consumata normalizzata]]</f>
        <v>29.373694194093098</v>
      </c>
    </row>
    <row r="5861" x14ac:dyDescent="0.25">
      <c r="A5861" s="4">
        <v>43710.125309606483</v>
      </c>
      <c r="B5861">
        <v>8.09815954108174E-5</v>
      </c>
      <c r="C5861" s="9">
        <f>$E$4*Table154[[#This Row],[Potenza media oraria consumata normalizzata]]</f>
        <v>25.12858905597664</v>
      </c>
    </row>
    <row r="5862" x14ac:dyDescent="0.25">
      <c r="A5862" s="4">
        <v>43710.16697633102</v>
      </c>
      <c r="B5862">
        <v>1.2431897458178271E-4</v>
      </c>
      <c r="C5862" s="9">
        <f>$E$4*Table154[[#This Row],[Potenza media oraria consumata normalizzata]]</f>
        <v>38.576177812727174</v>
      </c>
    </row>
    <row r="5863" x14ac:dyDescent="0.25">
      <c r="A5863" s="4">
        <v>43710.208643055557</v>
      </c>
      <c r="B5863">
        <v>1.2108489581737791E-4</v>
      </c>
      <c r="C5863" s="9">
        <f>$E$4*Table154[[#This Row],[Potenza media oraria consumata normalizzata]]</f>
        <v>37.572643172132366</v>
      </c>
    </row>
    <row r="5864" x14ac:dyDescent="0.25">
      <c r="A5864" s="4">
        <v>43710.250309780095</v>
      </c>
      <c r="B5864">
        <v>1.1448347445590525E-4</v>
      </c>
      <c r="C5864" s="9">
        <f>$E$4*Table154[[#This Row],[Potenza media oraria consumata normalizzata]]</f>
        <v>35.5242221236674</v>
      </c>
    </row>
    <row r="5865" x14ac:dyDescent="0.25">
      <c r="A5865" s="4">
        <v>43710.291976504632</v>
      </c>
      <c r="B5865">
        <v>1.5746683326563549E-4</v>
      </c>
      <c r="C5865" s="9">
        <f>$E$4*Table154[[#This Row],[Potenza media oraria consumata normalizzata]]</f>
        <v>48.861958362326689</v>
      </c>
    </row>
    <row r="5866" x14ac:dyDescent="0.25">
      <c r="A5866" s="4">
        <v>43710.333643229169</v>
      </c>
      <c r="B5866">
        <v>1.5536437906841789E-4</v>
      </c>
      <c r="C5866" s="9">
        <f>$E$4*Table154[[#This Row],[Potenza media oraria consumata normalizzata]]</f>
        <v>48.209566824930072</v>
      </c>
    </row>
    <row r="5867" x14ac:dyDescent="0.25">
      <c r="A5867" s="4">
        <v>43710.375309953706</v>
      </c>
      <c r="B5867">
        <v>1.3899883568725311E-4</v>
      </c>
      <c r="C5867" s="9">
        <f>$E$4*Table154[[#This Row],[Potenza media oraria consumata normalizzata]]</f>
        <v>43.131338713754637</v>
      </c>
    </row>
    <row r="5868" x14ac:dyDescent="0.25">
      <c r="A5868" s="4">
        <v>43710.416976678243</v>
      </c>
      <c r="B5868">
        <v>1.0340739467788013E-4</v>
      </c>
      <c r="C5868" s="9">
        <f>$E$4*Table154[[#This Row],[Potenza media oraria consumata normalizzata]]</f>
        <v>32.087314568546205</v>
      </c>
    </row>
    <row r="5869" x14ac:dyDescent="0.25">
      <c r="A5869" s="4">
        <v>43710.458643402781</v>
      </c>
      <c r="B5869">
        <v>1.3246645397657807E-4</v>
      </c>
      <c r="C5869" s="9">
        <f>$E$4*Table154[[#This Row],[Potenza media oraria consumata normalizzata]]</f>
        <v>41.104340668932174</v>
      </c>
    </row>
    <row r="5870" x14ac:dyDescent="0.25">
      <c r="A5870" s="4">
        <v>43710.500310127318</v>
      </c>
      <c r="B5870">
        <v>1.3641494444402482E-4</v>
      </c>
      <c r="C5870" s="9">
        <f>$E$4*Table154[[#This Row],[Potenza media oraria consumata normalizzata]]</f>
        <v>42.329557260980899</v>
      </c>
    </row>
    <row r="5871" x14ac:dyDescent="0.25">
      <c r="A5871" s="4">
        <v>43710.541976851855</v>
      </c>
      <c r="B5871">
        <v>1.6696138587342412E-4</v>
      </c>
      <c r="C5871" s="9">
        <f>$E$4*Table154[[#This Row],[Potenza media oraria consumata normalizzata]]</f>
        <v>51.808118036523503</v>
      </c>
    </row>
    <row r="5872" x14ac:dyDescent="0.25">
      <c r="A5872" s="4">
        <v>43710.583643576392</v>
      </c>
      <c r="B5872">
        <v>1.2707102986409473E-4</v>
      </c>
      <c r="C5872" s="9">
        <f>$E$4*Table154[[#This Row],[Potenza media oraria consumata normalizzata]]</f>
        <v>39.430140566828598</v>
      </c>
    </row>
    <row r="5873" x14ac:dyDescent="0.25">
      <c r="A5873" s="4">
        <v>43710.625310300929</v>
      </c>
      <c r="B5873">
        <v>1.3547439802355664E-4</v>
      </c>
      <c r="C5873" s="9">
        <f>$E$4*Table154[[#This Row],[Potenza media oraria consumata normalizzata]]</f>
        <v>42.037705706709623</v>
      </c>
    </row>
    <row r="5874" x14ac:dyDescent="0.25">
      <c r="A5874" s="4">
        <v>43710.666977025459</v>
      </c>
      <c r="B5874">
        <v>1.2626374720683652E-4</v>
      </c>
      <c r="C5874" s="9">
        <f>$E$4*Table154[[#This Row],[Potenza media oraria consumata normalizzata]]</f>
        <v>39.179640758281373</v>
      </c>
    </row>
    <row r="5875" x14ac:dyDescent="0.25">
      <c r="A5875" s="4">
        <v>43710.708643749997</v>
      </c>
      <c r="B5875">
        <v>1.8588565576958745E-4</v>
      </c>
      <c r="C5875" s="9">
        <f>$E$4*Table154[[#This Row],[Potenza media oraria consumata normalizzata]]</f>
        <v>57.680318985302982</v>
      </c>
    </row>
    <row r="5876" x14ac:dyDescent="0.25">
      <c r="A5876" s="4">
        <v>43710.750310474534</v>
      </c>
      <c r="B5876">
        <v>1.818761913250066E-4</v>
      </c>
      <c r="C5876" s="9">
        <f>$E$4*Table154[[#This Row],[Potenza media oraria consumata normalizzata]]</f>
        <v>56.43618216814955</v>
      </c>
    </row>
    <row r="5877" x14ac:dyDescent="0.25">
      <c r="A5877" s="4">
        <v>43710.791977199071</v>
      </c>
      <c r="B5877">
        <v>1.9899596692441612E-4</v>
      </c>
      <c r="C5877" s="9">
        <f>$E$4*Table154[[#This Row],[Potenza media oraria consumata normalizzata]]</f>
        <v>61.748448536646322</v>
      </c>
    </row>
    <row r="5878" x14ac:dyDescent="0.25">
      <c r="A5878" s="4">
        <v>43710.833643923608</v>
      </c>
      <c r="B5878">
        <v>1.7189668178528003E-4</v>
      </c>
      <c r="C5878" s="9">
        <f>$E$4*Table154[[#This Row],[Potenza media oraria consumata normalizzata]]</f>
        <v>53.339540357972396</v>
      </c>
    </row>
    <row r="5879" x14ac:dyDescent="0.25">
      <c r="A5879" s="4">
        <v>43710.875310648145</v>
      </c>
      <c r="B5879">
        <v>1.6682625111001098E-4</v>
      </c>
      <c r="C5879" s="9">
        <f>$E$4*Table154[[#This Row],[Potenza media oraria consumata normalizzata]]</f>
        <v>51.766185719436407</v>
      </c>
    </row>
    <row r="5880" x14ac:dyDescent="0.25">
      <c r="A5880" s="4">
        <v>43710.916977372683</v>
      </c>
      <c r="B5880">
        <v>7.0150024628540524E-5</v>
      </c>
      <c r="C5880" s="9">
        <f>$E$4*Table154[[#This Row],[Potenza media oraria consumata normalizzata]]</f>
        <v>21.767552642236126</v>
      </c>
    </row>
    <row r="5881" x14ac:dyDescent="0.25">
      <c r="A5881" s="4">
        <v>43710.95864409722</v>
      </c>
      <c r="B5881">
        <v>1.1623662490683724E-4</v>
      </c>
      <c r="C5881" s="9">
        <f>$E$4*Table154[[#This Row],[Potenza media oraria consumata normalizzata]]</f>
        <v>36.0682247085916</v>
      </c>
    </row>
    <row r="5882" x14ac:dyDescent="0.25">
      <c r="A5882" s="4">
        <v>43711.000310821757</v>
      </c>
      <c r="B5882">
        <v>8.899400911675452E-5</v>
      </c>
      <c r="C5882" s="9">
        <f>$E$4*Table154[[#This Row],[Potenza media oraria consumata normalizzata]]</f>
        <v>27.614841028928929</v>
      </c>
    </row>
    <row r="5883" x14ac:dyDescent="0.25">
      <c r="A5883" s="4">
        <v>43711.041977546294</v>
      </c>
      <c r="B5883">
        <v>9.9955176591954372E-5</v>
      </c>
      <c r="C5883" s="9">
        <f>$E$4*Table154[[#This Row],[Potenza media oraria consumata normalizzata]]</f>
        <v>31.016091296483442</v>
      </c>
    </row>
    <row r="5884" x14ac:dyDescent="0.25">
      <c r="A5884" s="4">
        <v>43711.083644270831</v>
      </c>
      <c r="B5884">
        <v>9.1297557284034691E-5</v>
      </c>
      <c r="C5884" s="9">
        <f>$E$4*Table154[[#This Row],[Potenza media oraria consumata normalizzata]]</f>
        <v>28.329632025235966</v>
      </c>
    </row>
    <row r="5885" x14ac:dyDescent="0.25">
      <c r="A5885" s="4">
        <v>43711.125310995369</v>
      </c>
      <c r="B5885">
        <v>9.355453748922139E-5</v>
      </c>
      <c r="C5885" s="9">
        <f>$E$4*Table154[[#This Row],[Potenza media oraria consumata normalizzata]]</f>
        <v>29.029972982905399</v>
      </c>
    </row>
    <row r="5886" x14ac:dyDescent="0.25">
      <c r="A5886" s="4">
        <v>43711.166977719906</v>
      </c>
      <c r="B5886">
        <v>1.185426458315217E-4</v>
      </c>
      <c r="C5886" s="9">
        <f>$E$4*Table154[[#This Row],[Potenza media oraria consumata normalizzata]]</f>
        <v>36.783783001521186</v>
      </c>
    </row>
    <row r="5887" x14ac:dyDescent="0.25">
      <c r="A5887" s="4">
        <v>43711.208644444443</v>
      </c>
      <c r="B5887">
        <v>1.1988985322243502E-4</v>
      </c>
      <c r="C5887" s="9">
        <f>$E$4*Table154[[#This Row],[Potenza media oraria consumata normalizzata]]</f>
        <v>37.201821454921586</v>
      </c>
    </row>
    <row r="5888" x14ac:dyDescent="0.25">
      <c r="A5888" s="4">
        <v>43711.25031116898</v>
      </c>
      <c r="B5888">
        <v>1.4994345117340176E-4</v>
      </c>
      <c r="C5888" s="9">
        <f>$E$4*Table154[[#This Row],[Potenza media oraria consumata normalizzata]]</f>
        <v>46.527452899106571</v>
      </c>
    </row>
    <row r="5889" x14ac:dyDescent="0.25">
      <c r="A5889" s="4">
        <v>43711.291977893517</v>
      </c>
      <c r="B5889">
        <v>1.2301883251376601E-4</v>
      </c>
      <c r="C5889" s="9">
        <f>$E$4*Table154[[#This Row],[Potenza media oraria consumata normalizzata]]</f>
        <v>38.17274372902159</v>
      </c>
    </row>
    <row r="5890" x14ac:dyDescent="0.25">
      <c r="A5890" s="4">
        <v>43711.333644618055</v>
      </c>
      <c r="B5890">
        <v>1.4966151666695731E-4</v>
      </c>
      <c r="C5890" s="9">
        <f>$E$4*Table154[[#This Row],[Potenza media oraria consumata normalizzata]]</f>
        <v>46.439968621756854</v>
      </c>
    </row>
    <row r="5891" x14ac:dyDescent="0.25">
      <c r="A5891" s="4">
        <v>43711.375311342592</v>
      </c>
      <c r="B5891">
        <v>1.4854478735267147E-4</v>
      </c>
      <c r="C5891" s="9">
        <f>$E$4*Table154[[#This Row],[Potenza media oraria consumata normalizzata]]</f>
        <v>46.09344751553396</v>
      </c>
    </row>
    <row r="5892" x14ac:dyDescent="0.25">
      <c r="A5892" s="4">
        <v>43711.416978067129</v>
      </c>
      <c r="B5892">
        <v>1.2650760989928398E-4</v>
      </c>
      <c r="C5892" s="9">
        <f>$E$4*Table154[[#This Row],[Potenza media oraria consumata normalizzata]]</f>
        <v>39.255311351747821</v>
      </c>
    </row>
    <row r="5893" x14ac:dyDescent="0.25">
      <c r="A5893" s="4">
        <v>43711.458644791666</v>
      </c>
      <c r="B5893">
        <v>1.2934145802404604E-4</v>
      </c>
      <c r="C5893" s="9">
        <f>$E$4*Table154[[#This Row],[Potenza media oraria consumata normalizzata]]</f>
        <v>40.134654424861488</v>
      </c>
    </row>
    <row r="5894" x14ac:dyDescent="0.25">
      <c r="A5894" s="4">
        <v>43711.500311516204</v>
      </c>
      <c r="B5894">
        <v>1.6354401887449518E-4</v>
      </c>
      <c r="C5894" s="9">
        <f>$E$4*Table154[[#This Row],[Potenza media oraria consumata normalizzata]]</f>
        <v>50.747709056755852</v>
      </c>
    </row>
    <row r="5895" x14ac:dyDescent="0.25">
      <c r="A5895" s="4">
        <v>43711.541978240741</v>
      </c>
      <c r="B5895">
        <v>1.4170807532501426E-4</v>
      </c>
      <c r="C5895" s="9">
        <f>$E$4*Table154[[#This Row],[Potenza media oraria consumata normalizzata]]</f>
        <v>43.972015773351927</v>
      </c>
    </row>
    <row r="5896" x14ac:dyDescent="0.25">
      <c r="A5896" s="4">
        <v>43711.583644965278</v>
      </c>
      <c r="B5896">
        <v>1.5765074536808476E-4</v>
      </c>
      <c r="C5896" s="9">
        <f>$E$4*Table154[[#This Row],[Potenza media oraria consumata normalizzata]]</f>
        <v>48.919026287716697</v>
      </c>
    </row>
    <row r="5897" x14ac:dyDescent="0.25">
      <c r="A5897" s="4">
        <v>43711.625311689815</v>
      </c>
      <c r="B5897">
        <v>1.3875589127009588E-4</v>
      </c>
      <c r="C5897" s="9">
        <f>$E$4*Table154[[#This Row],[Potenza media oraria consumata normalizzata]]</f>
        <v>43.055953061110749</v>
      </c>
    </row>
    <row r="5898" x14ac:dyDescent="0.25">
      <c r="A5898" s="4">
        <v>43711.666978414352</v>
      </c>
      <c r="B5898">
        <v>1.4279481037035287E-4</v>
      </c>
      <c r="C5898" s="9">
        <f>$E$4*Table154[[#This Row],[Potenza media oraria consumata normalizzata]]</f>
        <v>44.309229657920497</v>
      </c>
    </row>
    <row r="5899" x14ac:dyDescent="0.25">
      <c r="A5899" s="4">
        <v>43711.70864513889</v>
      </c>
      <c r="B5899">
        <v>1.6598405265477742E-4</v>
      </c>
      <c r="C5899" s="9">
        <f>$E$4*Table154[[#This Row],[Potenza media oraria consumata normalizzata]]</f>
        <v>51.50485153877743</v>
      </c>
    </row>
    <row r="5900" x14ac:dyDescent="0.25">
      <c r="A5900" s="4">
        <v>43711.750311863427</v>
      </c>
      <c r="B5900">
        <v>1.8607239241524707E-4</v>
      </c>
      <c r="C5900" s="9">
        <f>$E$4*Table154[[#This Row],[Potenza media oraria consumata normalizzata]]</f>
        <v>57.738263366451164</v>
      </c>
    </row>
    <row r="5901" x14ac:dyDescent="0.25">
      <c r="A5901" s="4">
        <v>43711.791978587964</v>
      </c>
      <c r="B5901">
        <v>1.5316615638210303E-4</v>
      </c>
      <c r="C5901" s="9">
        <f>$E$4*Table154[[#This Row],[Potenza media oraria consumata normalizzata]]</f>
        <v>47.527458325366574</v>
      </c>
    </row>
    <row r="5902" x14ac:dyDescent="0.25">
      <c r="A5902" s="4">
        <v>43711.833645312501</v>
      </c>
      <c r="B5902">
        <v>1.9583895665161027E-4</v>
      </c>
      <c r="C5902" s="9">
        <f>$E$4*Table154[[#This Row],[Potenza media oraria consumata normalizzata]]</f>
        <v>60.768828248994666</v>
      </c>
    </row>
    <row r="5903" x14ac:dyDescent="0.25">
      <c r="A5903" s="4">
        <v>43711.875312037038</v>
      </c>
      <c r="B5903">
        <v>1.5871082163584449E-4</v>
      </c>
      <c r="C5903" s="9">
        <f>$E$4*Table154[[#This Row],[Potenza media oraria consumata normalizzata]]</f>
        <v>49.247967953602547</v>
      </c>
    </row>
    <row r="5904" x14ac:dyDescent="0.25">
      <c r="A5904" s="4">
        <v>43711.916978761576</v>
      </c>
      <c r="B5904">
        <v>1.0121196363494803E-4</v>
      </c>
      <c r="C5904" s="9">
        <f>$E$4*Table154[[#This Row],[Potenza media oraria consumata normalizzata]]</f>
        <v>31.406072315924373</v>
      </c>
    </row>
    <row r="5905" x14ac:dyDescent="0.25">
      <c r="A5905" s="4">
        <v>43711.958645486113</v>
      </c>
      <c r="B5905">
        <v>1.0534824327822387E-4</v>
      </c>
      <c r="C5905" s="9">
        <f>$E$4*Table154[[#This Row],[Potenza media oraria consumata normalizzata]]</f>
        <v>32.689559889232868</v>
      </c>
    </row>
    <row r="5906" x14ac:dyDescent="0.25">
      <c r="A5906" s="4">
        <v>43712.00031221065</v>
      </c>
      <c r="B5906">
        <v>1.1680343641559228E-4</v>
      </c>
      <c r="C5906" s="9">
        <f>$E$4*Table154[[#This Row],[Potenza media oraria consumata normalizzata]]</f>
        <v>36.244106319758281</v>
      </c>
    </row>
    <row r="5907" x14ac:dyDescent="0.25">
      <c r="A5907" s="4">
        <v>43712.041978935187</v>
      </c>
      <c r="B5907">
        <v>1.1053949098545391E-4</v>
      </c>
      <c r="C5907" s="9">
        <f>$E$4*Table154[[#This Row],[Potenza media oraria consumata normalizzata]]</f>
        <v>34.300404052786348</v>
      </c>
    </row>
    <row r="5908" x14ac:dyDescent="0.25">
      <c r="A5908" s="4">
        <v>43712.083645659724</v>
      </c>
      <c r="B5908">
        <v>9.7235614744502536E-5</v>
      </c>
      <c r="C5908" s="9">
        <f>$E$4*Table154[[#This Row],[Potenza media oraria consumata normalizzata]]</f>
        <v>30.172211255219135</v>
      </c>
    </row>
    <row r="5909" x14ac:dyDescent="0.25">
      <c r="A5909" s="4">
        <v>43712.125312384262</v>
      </c>
      <c r="B5909">
        <v>9.4539422960186674E-5</v>
      </c>
      <c r="C5909" s="9">
        <f>$E$4*Table154[[#This Row],[Potenza media oraria consumata normalizzata]]</f>
        <v>29.335582944545926</v>
      </c>
    </row>
    <row r="5910" x14ac:dyDescent="0.25">
      <c r="A5910" s="4">
        <v>43712.166979108799</v>
      </c>
      <c r="B5910">
        <v>1.2456359614918989E-4</v>
      </c>
      <c r="C5910" s="9">
        <f>$E$4*Table154[[#This Row],[Potenza media oraria consumata normalizzata]]</f>
        <v>38.652083885093624</v>
      </c>
    </row>
    <row r="5911" x14ac:dyDescent="0.25">
      <c r="A5911" s="4">
        <v>43712.208645833336</v>
      </c>
      <c r="B5911">
        <v>1.402320577351658E-4</v>
      </c>
      <c r="C5911" s="9">
        <f>$E$4*Table154[[#This Row],[Potenza media oraria consumata normalizzata]]</f>
        <v>43.514007515221948</v>
      </c>
    </row>
    <row r="5912" x14ac:dyDescent="0.25">
      <c r="A5912" s="4">
        <v>43712.250312557873</v>
      </c>
      <c r="B5912">
        <v>1.0289442587554066E-4</v>
      </c>
      <c r="C5912" s="9">
        <f>$E$4*Table154[[#This Row],[Potenza media oraria consumata normalizzata]]</f>
        <v>31.928140349180268</v>
      </c>
    </row>
    <row r="5913" x14ac:dyDescent="0.25">
      <c r="A5913" s="4">
        <v>43712.29197928241</v>
      </c>
      <c r="B5913">
        <v>1.288975603057892E-4</v>
      </c>
      <c r="C5913" s="9">
        <f>$E$4*Table154[[#This Row],[Potenza media oraria consumata normalizzata]]</f>
        <v>39.996912962886391</v>
      </c>
    </row>
    <row r="5914" x14ac:dyDescent="0.25">
      <c r="A5914" s="4">
        <v>43712.333646006948</v>
      </c>
      <c r="B5914">
        <v>1.520250768621246E-4</v>
      </c>
      <c r="C5914" s="9">
        <f>$E$4*Table154[[#This Row],[Potenza media oraria consumata normalizzata]]</f>
        <v>47.173381350317264</v>
      </c>
    </row>
    <row r="5915" x14ac:dyDescent="0.25">
      <c r="A5915" s="4">
        <v>43712.375312731485</v>
      </c>
      <c r="B5915">
        <v>1.2637799882303901E-4</v>
      </c>
      <c r="C5915" s="9">
        <f>$E$4*Table154[[#This Row],[Potenza media oraria consumata normalizzata]]</f>
        <v>39.215093034789007</v>
      </c>
    </row>
    <row r="5916" x14ac:dyDescent="0.25">
      <c r="A5916" s="4">
        <v>43712.416979456022</v>
      </c>
      <c r="B5916">
        <v>1.2432545239126326E-4</v>
      </c>
      <c r="C5916" s="9">
        <f>$E$4*Table154[[#This Row],[Potenza media oraria consumata normalizzata]]</f>
        <v>38.578187877008986</v>
      </c>
    </row>
    <row r="5917" x14ac:dyDescent="0.25">
      <c r="A5917" s="4">
        <v>43712.458646180552</v>
      </c>
      <c r="B5917">
        <v>1.5082275710900613E-4</v>
      </c>
      <c r="C5917" s="9">
        <f>$E$4*Table154[[#This Row],[Potenza media oraria consumata normalizzata]]</f>
        <v>46.8003015309246</v>
      </c>
    </row>
    <row r="5918" x14ac:dyDescent="0.25">
      <c r="A5918" s="4">
        <v>43712.500312905089</v>
      </c>
      <c r="B5918">
        <v>1.2806010251795592E-4</v>
      </c>
      <c r="C5918" s="9">
        <f>$E$4*Table154[[#This Row],[Potenza media oraria consumata normalizzata]]</f>
        <v>39.737049811321725</v>
      </c>
    </row>
    <row r="5919" x14ac:dyDescent="0.25">
      <c r="A5919" s="4">
        <v>43712.541979629626</v>
      </c>
      <c r="B5919">
        <v>1.2238206086237645E-4</v>
      </c>
      <c r="C5919" s="9">
        <f>$E$4*Table154[[#This Row],[Potenza media oraria consumata normalizzata]]</f>
        <v>37.975153485595413</v>
      </c>
    </row>
    <row r="5920" x14ac:dyDescent="0.25">
      <c r="A5920" s="4">
        <v>43712.583646354164</v>
      </c>
      <c r="B5920">
        <v>1.247391099359071E-4</v>
      </c>
      <c r="C5920" s="9">
        <f>$E$4*Table154[[#This Row],[Potenza media oraria consumata normalizzata]]</f>
        <v>38.706545813111973</v>
      </c>
    </row>
    <row r="5921" x14ac:dyDescent="0.25">
      <c r="A5921" s="4">
        <v>43712.625313078701</v>
      </c>
      <c r="B5921">
        <v>1.4612601542405079E-4</v>
      </c>
      <c r="C5921" s="9">
        <f>$E$4*Table154[[#This Row],[Potenza media oraria consumata normalizzata]]</f>
        <v>45.342902586082964</v>
      </c>
    </row>
    <row r="5922" x14ac:dyDescent="0.25">
      <c r="A5922" s="4">
        <v>43712.666979803238</v>
      </c>
      <c r="B5922">
        <v>1.4512295611006295E-4</v>
      </c>
      <c r="C5922" s="9">
        <f>$E$4*Table154[[#This Row],[Potenza media oraria consumata normalizzata]]</f>
        <v>45.031653280952533</v>
      </c>
    </row>
    <row r="5923" x14ac:dyDescent="0.25">
      <c r="A5923" s="4">
        <v>43712.708646527775</v>
      </c>
      <c r="B5923">
        <v>1.6116829555578739E-4</v>
      </c>
      <c r="C5923" s="9">
        <f>$E$4*Table154[[#This Row],[Potenza media oraria consumata normalizzata]]</f>
        <v>50.010522110960828</v>
      </c>
    </row>
    <row r="5924" x14ac:dyDescent="0.25">
      <c r="A5924" s="4">
        <v>43712.750313252312</v>
      </c>
      <c r="B5924">
        <v>1.7423952021348779E-4</v>
      </c>
      <c r="C5924" s="9">
        <f>$E$4*Table154[[#This Row],[Potenza media oraria consumata normalizzata]]</f>
        <v>54.066523122245258</v>
      </c>
    </row>
    <row r="5925" x14ac:dyDescent="0.25">
      <c r="A5925" s="4">
        <v>43712.79197997685</v>
      </c>
      <c r="B5925">
        <v>1.9447886192818067E-4</v>
      </c>
      <c r="C5925" s="9">
        <f>$E$4*Table154[[#This Row],[Potenza media oraria consumata normalizzata]]</f>
        <v>60.346790856314463</v>
      </c>
    </row>
    <row r="5926" x14ac:dyDescent="0.25">
      <c r="A5926" s="4">
        <v>43712.833646701387</v>
      </c>
      <c r="B5926">
        <v>2.2443062357196426E-4</v>
      </c>
      <c r="C5926" s="9">
        <f>$E$4*Table154[[#This Row],[Potenza media oraria consumata normalizzata]]</f>
        <v>69.640822494380515</v>
      </c>
    </row>
    <row r="5927" x14ac:dyDescent="0.25">
      <c r="A5927" s="4">
        <v>43712.875313425924</v>
      </c>
      <c r="B5927">
        <v>1.2129951195790759E-4</v>
      </c>
      <c r="C5927" s="9">
        <f>$E$4*Table154[[#This Row],[Potenza media oraria consumata normalizzata]]</f>
        <v>37.639238560538729</v>
      </c>
    </row>
    <row r="5928" x14ac:dyDescent="0.25">
      <c r="A5928" s="4">
        <v>43712.916980150461</v>
      </c>
      <c r="B5928">
        <v>1.1684424515070576E-4</v>
      </c>
      <c r="C5928" s="9">
        <f>$E$4*Table154[[#This Row],[Potenza media oraria consumata normalizzata]]</f>
        <v>36.256769270263995</v>
      </c>
    </row>
    <row r="5929" x14ac:dyDescent="0.25">
      <c r="A5929" s="4">
        <v>43712.958646874999</v>
      </c>
      <c r="B5929">
        <v>1.0437084826664396E-4</v>
      </c>
      <c r="C5929" s="9">
        <f>$E$4*Table154[[#This Row],[Potenza media oraria consumata normalizzata]]</f>
        <v>32.386274217139622</v>
      </c>
    </row>
    <row r="5930" x14ac:dyDescent="0.25">
      <c r="A5930" s="4">
        <v>43713.000313599536</v>
      </c>
      <c r="B5930">
        <v>1.1891795733115455E-4</v>
      </c>
      <c r="C5930" s="9">
        <f>$E$4*Table154[[#This Row],[Potenza media oraria consumata normalizzata]]</f>
        <v>36.900242159857257</v>
      </c>
    </row>
    <row r="5931" x14ac:dyDescent="0.25">
      <c r="A5931" s="4">
        <v>43713.041980324073</v>
      </c>
      <c r="B5931">
        <v>1.0047597776090818E-4</v>
      </c>
      <c r="C5931" s="9">
        <f>$E$4*Table154[[#This Row],[Potenza media oraria consumata normalizzata]]</f>
        <v>31.177695899209809</v>
      </c>
    </row>
    <row r="5932" x14ac:dyDescent="0.25">
      <c r="A5932" s="4">
        <v>43713.08364704861</v>
      </c>
      <c r="B5932">
        <v>1.0793637891185407E-4</v>
      </c>
      <c r="C5932" s="9">
        <f>$E$4*Table154[[#This Row],[Potenza media oraria consumata normalizzata]]</f>
        <v>33.492658376348317</v>
      </c>
    </row>
    <row r="5933" x14ac:dyDescent="0.25">
      <c r="A5933" s="4">
        <v>43713.125313773147</v>
      </c>
      <c r="B5933">
        <v>9.8962471476383344E-5</v>
      </c>
      <c r="C5933" s="9">
        <f>$E$4*Table154[[#This Row],[Potenza media oraria consumata normalizzata]]</f>
        <v>30.708054899121752</v>
      </c>
    </row>
    <row r="5934" x14ac:dyDescent="0.25">
      <c r="A5934" s="4">
        <v>43713.166980497685</v>
      </c>
      <c r="B5934">
        <v>1.3321325272733033E-4</v>
      </c>
      <c r="C5934" s="9">
        <f>$E$4*Table154[[#This Row],[Potenza media oraria consumata normalizzata]]</f>
        <v>41.336072321290601</v>
      </c>
    </row>
    <row r="5935" x14ac:dyDescent="0.25">
      <c r="A5935" s="4">
        <v>43713.208647222222</v>
      </c>
      <c r="B5935">
        <v>1.5636745192646313E-4</v>
      </c>
      <c r="C5935" s="9">
        <f>$E$4*Table154[[#This Row],[Potenza media oraria consumata normalizzata]]</f>
        <v>48.520820332781511</v>
      </c>
    </row>
    <row r="5936" x14ac:dyDescent="0.25">
      <c r="A5936" s="4">
        <v>43713.250313946759</v>
      </c>
      <c r="B5936">
        <v>1.6367049669335348E-4</v>
      </c>
      <c r="C5936" s="9">
        <f>$E$4*Table154[[#This Row],[Potenza media oraria consumata normalizzata]]</f>
        <v>50.786955123947585</v>
      </c>
    </row>
    <row r="5937" x14ac:dyDescent="0.25">
      <c r="A5937" s="4">
        <v>43713.291980671296</v>
      </c>
      <c r="B5937">
        <v>1.1419440213997841E-4</v>
      </c>
      <c r="C5937" s="9">
        <f>$E$4*Table154[[#This Row],[Potenza media oraria consumata normalizzata]]</f>
        <v>35.434522984035297</v>
      </c>
    </row>
    <row r="5938" x14ac:dyDescent="0.25">
      <c r="A5938" s="4">
        <v>43713.333647395833</v>
      </c>
      <c r="B5938">
        <v>1.5014850508847095E-4</v>
      </c>
      <c r="C5938" s="9">
        <f>$E$4*Table154[[#This Row],[Potenza media oraria consumata normalizzata]]</f>
        <v>46.591081128952538</v>
      </c>
    </row>
    <row r="5939" x14ac:dyDescent="0.25">
      <c r="A5939" s="4">
        <v>43713.375314120371</v>
      </c>
      <c r="B5939">
        <v>1.492715169673911E-4</v>
      </c>
      <c r="C5939" s="9">
        <f>$E$4*Table154[[#This Row],[Potenza media oraria consumata normalizzata]]</f>
        <v>46.318951714981459</v>
      </c>
    </row>
    <row r="5940" x14ac:dyDescent="0.25">
      <c r="A5940" s="4">
        <v>43713.416980844908</v>
      </c>
      <c r="B5940">
        <v>1.9925246989521963E-4</v>
      </c>
      <c r="C5940" s="9">
        <f>$E$4*Table154[[#This Row],[Potenza media oraria consumata normalizzata]]</f>
        <v>61.828041408486648</v>
      </c>
    </row>
    <row r="5941" x14ac:dyDescent="0.25">
      <c r="A5941" s="4">
        <v>43713.458647569445</v>
      </c>
      <c r="B5941">
        <v>1.2608257117880666E-4</v>
      </c>
      <c r="C5941" s="9">
        <f>$E$4*Table154[[#This Row],[Potenza media oraria consumata normalizzata]]</f>
        <v>39.123421836783706</v>
      </c>
    </row>
    <row r="5942" x14ac:dyDescent="0.25">
      <c r="A5942" s="4">
        <v>43713.500314293982</v>
      </c>
      <c r="B5942">
        <v>1.6853327920481328E-4</v>
      </c>
      <c r="C5942" s="9">
        <f>$E$4*Table154[[#This Row],[Potenza media oraria consumata normalizzata]]</f>
        <v>52.295876537253562</v>
      </c>
    </row>
    <row r="5943" x14ac:dyDescent="0.25">
      <c r="A5943" s="4">
        <v>43713.541981018519</v>
      </c>
      <c r="B5943">
        <v>1.3059574440001719E-4</v>
      </c>
      <c r="C5943" s="9">
        <f>$E$4*Table154[[#This Row],[Potenza media oraria consumata normalizzata]]</f>
        <v>40.523859487325332</v>
      </c>
    </row>
    <row r="5944" x14ac:dyDescent="0.25">
      <c r="A5944" s="4">
        <v>43713.583647743057</v>
      </c>
      <c r="B5944">
        <v>1.551839585680416E-4</v>
      </c>
      <c r="C5944" s="9">
        <f>$E$4*Table154[[#This Row],[Potenza media oraria consumata normalizzata]]</f>
        <v>48.153582343663309</v>
      </c>
    </row>
    <row r="5945" x14ac:dyDescent="0.25">
      <c r="A5945" s="4">
        <v>43713.625314467594</v>
      </c>
      <c r="B5945">
        <v>1.3055712200442856E-4</v>
      </c>
      <c r="C5945" s="9">
        <f>$E$4*Table154[[#This Row],[Potenza media oraria consumata normalizzata]]</f>
        <v>40.511874957974186</v>
      </c>
    </row>
    <row r="5946" x14ac:dyDescent="0.25">
      <c r="A5946" s="4">
        <v>43713.666981192131</v>
      </c>
      <c r="B5946">
        <v>1.5941589196519253E-4</v>
      </c>
      <c r="C5946" s="9">
        <f>$E$4*Table154[[#This Row],[Potenza media oraria consumata normalizzata]]</f>
        <v>49.466751276799243</v>
      </c>
    </row>
    <row r="5947" x14ac:dyDescent="0.25">
      <c r="A5947" s="4">
        <v>43713.708647916668</v>
      </c>
      <c r="B5947">
        <v>1.8634389409149279E-4</v>
      </c>
      <c r="C5947" s="9">
        <f>$E$4*Table154[[#This Row],[Potenza media oraria consumata normalizzata]]</f>
        <v>57.822510336590213</v>
      </c>
    </row>
    <row r="5948" x14ac:dyDescent="0.25">
      <c r="A5948" s="4">
        <v>43713.750314641205</v>
      </c>
      <c r="B5948">
        <v>2.3787371670187603E-4</v>
      </c>
      <c r="C5948" s="9">
        <f>$E$4*Table154[[#This Row],[Potenza media oraria consumata normalizzata]]</f>
        <v>73.812214292592131</v>
      </c>
    </row>
    <row r="5949" x14ac:dyDescent="0.25">
      <c r="A5949" s="4">
        <v>43713.791981365743</v>
      </c>
      <c r="B5949">
        <v>1.8102289498679808E-4</v>
      </c>
      <c r="C5949" s="9">
        <f>$E$4*Table154[[#This Row],[Potenza media oraria consumata normalizzata]]</f>
        <v>56.171404314403446</v>
      </c>
    </row>
    <row r="5950" x14ac:dyDescent="0.25">
      <c r="A5950" s="4">
        <v>43713.83364809028</v>
      </c>
      <c r="B5950">
        <v>1.6782975984447983E-4</v>
      </c>
      <c r="C5950" s="9">
        <f>$E$4*Table154[[#This Row],[Potenza media oraria consumata normalizzata]]</f>
        <v>52.07757447974209</v>
      </c>
    </row>
    <row r="5951" x14ac:dyDescent="0.25">
      <c r="A5951" s="4">
        <v>43713.875314814817</v>
      </c>
      <c r="B5951">
        <v>1.5670352039336773E-4</v>
      </c>
      <c r="C5951" s="9">
        <f>$E$4*Table154[[#This Row],[Potenza media oraria consumata normalizzata]]</f>
        <v>48.625102378062003</v>
      </c>
    </row>
    <row r="5952" x14ac:dyDescent="0.25">
      <c r="A5952" s="4">
        <v>43713.916981539354</v>
      </c>
      <c r="B5952">
        <v>1.5142692145148472E-4</v>
      </c>
      <c r="C5952" s="9">
        <f>$E$4*Table154[[#This Row],[Potenza media oraria consumata normalizzata]]</f>
        <v>46.987773726395709</v>
      </c>
    </row>
    <row r="5953" x14ac:dyDescent="0.25">
      <c r="A5953" s="4">
        <v>43713.958648263892</v>
      </c>
      <c r="B5953">
        <v>1.214228030814269E-4</v>
      </c>
      <c r="C5953" s="9">
        <f>$E$4*Table154[[#This Row],[Potenza media oraria consumata normalizzata]]</f>
        <v>37.677495796166767</v>
      </c>
    </row>
    <row r="5954" x14ac:dyDescent="0.25">
      <c r="A5954" s="4">
        <v>43714.000314988429</v>
      </c>
      <c r="B5954">
        <v>1.1939178234985613E-4</v>
      </c>
      <c r="C5954" s="9">
        <f>$E$4*Table154[[#This Row],[Potenza media oraria consumata normalizzata]]</f>
        <v>37.047270063160354</v>
      </c>
    </row>
    <row r="5955" x14ac:dyDescent="0.25">
      <c r="A5955" s="4">
        <v>43714.041981712966</v>
      </c>
      <c r="B5955">
        <v>9.7590126344954253E-5</v>
      </c>
      <c r="C5955" s="9">
        <f>$E$4*Table154[[#This Row],[Potenza media oraria consumata normalizzata]]</f>
        <v>30.282216204839305</v>
      </c>
    </row>
    <row r="5956" x14ac:dyDescent="0.25">
      <c r="A5956" s="4">
        <v>43714.083648437503</v>
      </c>
      <c r="B5956">
        <v>1.1005044553243135E-4</v>
      </c>
      <c r="C5956" s="9">
        <f>$E$4*Table154[[#This Row],[Potenza media oraria consumata normalizzata]]</f>
        <v>34.148653248713444</v>
      </c>
    </row>
    <row r="5957" x14ac:dyDescent="0.25">
      <c r="A5957" s="4">
        <v>43714.12531516204</v>
      </c>
      <c r="B5957">
        <v>1.008464447563244E-4</v>
      </c>
      <c r="C5957" s="9">
        <f>$E$4*Table154[[#This Row],[Potenza media oraria consumata normalizzata]]</f>
        <v>31.292651807887459</v>
      </c>
    </row>
    <row r="5958" x14ac:dyDescent="0.25">
      <c r="A5958" s="4">
        <v>43714.166981886578</v>
      </c>
      <c r="B5958">
        <v>1.199319533310063E-4</v>
      </c>
      <c r="C5958" s="9">
        <f>$E$4*Table154[[#This Row],[Potenza media oraria consumata normalizzata]]</f>
        <v>37.214885118611257</v>
      </c>
    </row>
    <row r="5959" x14ac:dyDescent="0.25">
      <c r="A5959" s="4">
        <v>43714.208648611107</v>
      </c>
      <c r="B5959">
        <v>1.2154757354535214E-4</v>
      </c>
      <c r="C5959" s="9">
        <f>$E$4*Table154[[#This Row],[Potenza media oraria consumata normalizzata]]</f>
        <v>37.716212071122769</v>
      </c>
    </row>
    <row r="5960" x14ac:dyDescent="0.25">
      <c r="A5960" s="4">
        <v>43714.250315335645</v>
      </c>
      <c r="B5960">
        <v>1.4681193874985907E-4</v>
      </c>
      <c r="C5960" s="9">
        <f>$E$4*Table154[[#This Row],[Potenza media oraria consumata normalizzata]]</f>
        <v>45.555744594081268</v>
      </c>
    </row>
    <row r="5961" x14ac:dyDescent="0.25">
      <c r="A5961" s="4">
        <v>43714.291982060182</v>
      </c>
      <c r="B5961">
        <v>1.3563102152577312E-4</v>
      </c>
      <c r="C5961" s="9">
        <f>$E$4*Table154[[#This Row],[Potenza media oraria consumata normalizzata]]</f>
        <v>42.086305979447403</v>
      </c>
    </row>
    <row r="5962" x14ac:dyDescent="0.25">
      <c r="A5962" s="4">
        <v>43714.333648784719</v>
      </c>
      <c r="B5962">
        <v>1.5765336050834323E-4</v>
      </c>
      <c r="C5962" s="9">
        <f>$E$4*Table154[[#This Row],[Potenza media oraria consumata normalizzata]]</f>
        <v>48.919837765738905</v>
      </c>
    </row>
    <row r="5963" x14ac:dyDescent="0.25">
      <c r="A5963" s="4">
        <v>43714.375315509256</v>
      </c>
      <c r="B5963">
        <v>1.693445496276843E-4</v>
      </c>
      <c r="C5963" s="9">
        <f>$E$4*Table154[[#This Row],[Potenza media oraria consumata normalizzata]]</f>
        <v>52.547613749470443</v>
      </c>
    </row>
    <row r="5964" x14ac:dyDescent="0.25">
      <c r="A5964" s="4">
        <v>43714.416982233794</v>
      </c>
      <c r="B5964">
        <v>1.6566269261577716E-4</v>
      </c>
      <c r="C5964" s="9">
        <f>$E$4*Table154[[#This Row],[Potenza media oraria consumata normalizzata]]</f>
        <v>51.405133518675655</v>
      </c>
    </row>
    <row r="5965" x14ac:dyDescent="0.25">
      <c r="A5965" s="4">
        <v>43714.458648958331</v>
      </c>
      <c r="B5965">
        <v>1.741414358812164E-4</v>
      </c>
      <c r="C5965" s="9">
        <f>$E$4*Table154[[#This Row],[Potenza media oraria consumata normalizzata]]</f>
        <v>54.036087553941449</v>
      </c>
    </row>
    <row r="5966" x14ac:dyDescent="0.25">
      <c r="A5966" s="4">
        <v>43714.500315682868</v>
      </c>
      <c r="B5966">
        <v>1.3589708637465919E-4</v>
      </c>
      <c r="C5966" s="9">
        <f>$E$4*Table154[[#This Row],[Potenza media oraria consumata normalizzata]]</f>
        <v>42.168865902056744</v>
      </c>
    </row>
    <row r="5967" x14ac:dyDescent="0.25">
      <c r="A5967" s="4">
        <v>43714.541982407405</v>
      </c>
      <c r="B5967">
        <v>1.3076348429084776E-4</v>
      </c>
      <c r="C5967" s="9">
        <f>$E$4*Table154[[#This Row],[Potenza media oraria consumata normalizzata]]</f>
        <v>40.575909175450057</v>
      </c>
    </row>
    <row r="5968" x14ac:dyDescent="0.25">
      <c r="A5968" s="4">
        <v>43714.583649131942</v>
      </c>
      <c r="B5968">
        <v>1.3482407234230434E-4</v>
      </c>
      <c r="C5968" s="9">
        <f>$E$4*Table154[[#This Row],[Potenza media oraria consumata normalizzata]]</f>
        <v>41.83590964781704</v>
      </c>
    </row>
    <row r="5969" x14ac:dyDescent="0.25">
      <c r="A5969" s="4">
        <v>43714.62531585648</v>
      </c>
      <c r="B5969">
        <v>1.3074592973526906E-4</v>
      </c>
      <c r="C5969" s="9">
        <f>$E$4*Table154[[#This Row],[Potenza media oraria consumata normalizzata]]</f>
        <v>40.570461996853993</v>
      </c>
    </row>
    <row r="5970" x14ac:dyDescent="0.25">
      <c r="A5970" s="4">
        <v>43714.666982581017</v>
      </c>
      <c r="B5970">
        <v>1.2951596884392121E-4</v>
      </c>
      <c r="C5970" s="9">
        <f>$E$4*Table154[[#This Row],[Potenza media oraria consumata normalizzata]]</f>
        <v>40.188805132268755</v>
      </c>
    </row>
    <row r="5971" x14ac:dyDescent="0.25">
      <c r="A5971" s="4">
        <v>43714.708649305554</v>
      </c>
      <c r="B5971">
        <v>2.0195584283725818E-4</v>
      </c>
      <c r="C5971" s="9">
        <f>$E$4*Table154[[#This Row],[Potenza media oraria consumata normalizzata]]</f>
        <v>62.666898032401214</v>
      </c>
    </row>
    <row r="5972" x14ac:dyDescent="0.25">
      <c r="A5972" s="4">
        <v>43714.750316030091</v>
      </c>
      <c r="B5972">
        <v>2.1349778569805731E-4</v>
      </c>
      <c r="C5972" s="9">
        <f>$E$4*Table154[[#This Row],[Potenza media oraria consumata normalizzata]]</f>
        <v>66.248362902107189</v>
      </c>
    </row>
    <row r="5973" x14ac:dyDescent="0.25">
      <c r="A5973" s="4">
        <v>43714.791982754628</v>
      </c>
      <c r="B5973">
        <v>2.1971890508200819E-4</v>
      </c>
      <c r="C5973" s="9">
        <f>$E$4*Table154[[#This Row],[Potenza media oraria consumata normalizzata]]</f>
        <v>68.178776246947137</v>
      </c>
    </row>
    <row r="5974" x14ac:dyDescent="0.25">
      <c r="A5974" s="4">
        <v>43714.833649479166</v>
      </c>
      <c r="B5974">
        <v>1.864621424766319E-4</v>
      </c>
      <c r="C5974" s="9">
        <f>$E$4*Table154[[#This Row],[Potenza media oraria consumata normalizzata]]</f>
        <v>57.859202810498878</v>
      </c>
    </row>
    <row r="5975" x14ac:dyDescent="0.25">
      <c r="A5975" s="4">
        <v>43714.875316203703</v>
      </c>
      <c r="B5975">
        <v>1.5955334645283912E-4</v>
      </c>
      <c r="C5975" s="9">
        <f>$E$4*Table154[[#This Row],[Potenza media oraria consumata normalizzata]]</f>
        <v>49.509403404315982</v>
      </c>
    </row>
    <row r="5976" x14ac:dyDescent="0.25">
      <c r="A5976" s="4">
        <v>43714.91698292824</v>
      </c>
      <c r="B5976">
        <v>1.2819100218487958E-4</v>
      </c>
      <c r="C5976" s="9">
        <f>$E$4*Table154[[#This Row],[Potenza media oraria consumata normalizzata]]</f>
        <v>39.777667977968136</v>
      </c>
    </row>
    <row r="5977" x14ac:dyDescent="0.25">
      <c r="A5977" s="4">
        <v>43714.958649652777</v>
      </c>
      <c r="B5977">
        <v>1.2955335219503293E-4</v>
      </c>
      <c r="C5977" s="9">
        <f>$E$4*Table154[[#This Row],[Potenza media oraria consumata normalizzata]]</f>
        <v>40.200405186118715</v>
      </c>
    </row>
    <row r="5978" x14ac:dyDescent="0.25">
      <c r="A5978" s="4">
        <v>43715.000316377314</v>
      </c>
      <c r="B5978">
        <v>8.5446736145318471E-5</v>
      </c>
      <c r="C5978" s="9">
        <f>$E$4*Table154[[#This Row],[Potenza media oraria consumata normalizzata]]</f>
        <v>26.514122225892322</v>
      </c>
    </row>
    <row r="5979" x14ac:dyDescent="0.25">
      <c r="A5979" s="4">
        <v>43715.041983101852</v>
      </c>
      <c r="B5979">
        <v>7.7618031482874658E-5</v>
      </c>
      <c r="C5979" s="9">
        <f>$E$4*Table154[[#This Row],[Potenza media oraria consumata normalizzata]]</f>
        <v>24.084875169136005</v>
      </c>
    </row>
    <row r="5980" x14ac:dyDescent="0.25">
      <c r="A5980" s="4">
        <v>43715.083649826389</v>
      </c>
      <c r="B5980">
        <v>1.0190767847881761E-4</v>
      </c>
      <c r="C5980" s="9">
        <f>$E$4*Table154[[#This Row],[Potenza media oraria consumata normalizzata]]</f>
        <v>31.621952631977106</v>
      </c>
    </row>
    <row r="5981" x14ac:dyDescent="0.25">
      <c r="A5981" s="4">
        <v>43715.125316550926</v>
      </c>
      <c r="B5981">
        <v>9.113868331970531E-5</v>
      </c>
      <c r="C5981" s="9">
        <f>$E$4*Table154[[#This Row],[Potenza media oraria consumata normalizzata]]</f>
        <v>28.280333434104559</v>
      </c>
    </row>
    <row r="5982" x14ac:dyDescent="0.25">
      <c r="A5982" s="4">
        <v>43715.166983275463</v>
      </c>
      <c r="B5982">
        <v>9.1576648753916086E-5</v>
      </c>
      <c r="C5982" s="9">
        <f>$E$4*Table154[[#This Row],[Potenza media oraria consumata normalizzata]]</f>
        <v>28.416234108340163</v>
      </c>
    </row>
    <row r="5983" x14ac:dyDescent="0.25">
      <c r="A5983" s="4">
        <v>43715.20865</v>
      </c>
      <c r="B5983">
        <v>1.2710197724616443E-4</v>
      </c>
      <c r="C5983" s="9">
        <f>$E$4*Table154[[#This Row],[Potenza media oraria consumata normalizzata]]</f>
        <v>39.439743539484823</v>
      </c>
    </row>
    <row r="5984" x14ac:dyDescent="0.25">
      <c r="A5984" s="4">
        <v>43715.250316724538</v>
      </c>
      <c r="B5984">
        <v>1.3321868496373306E-4</v>
      </c>
      <c r="C5984" s="9">
        <f>$E$4*Table154[[#This Row],[Potenza media oraria consumata normalizzata]]</f>
        <v>41.33775794424637</v>
      </c>
    </row>
    <row r="5985" x14ac:dyDescent="0.25">
      <c r="A5985" s="4">
        <v>43715.291983449075</v>
      </c>
      <c r="B5985">
        <v>1.2886147271120506E-4</v>
      </c>
      <c r="C5985" s="9">
        <f>$E$4*Table154[[#This Row],[Potenza media oraria consumata normalizzata]]</f>
        <v>39.985714982286929</v>
      </c>
    </row>
    <row r="5986" x14ac:dyDescent="0.25">
      <c r="A5986" s="4">
        <v>43715.333650173612</v>
      </c>
      <c r="B5986">
        <v>1.1959742603730031E-4</v>
      </c>
      <c r="C5986" s="9">
        <f>$E$4*Table154[[#This Row],[Potenza media oraria consumata normalizzata]]</f>
        <v>37.111081299374291</v>
      </c>
    </row>
    <row r="5987" x14ac:dyDescent="0.25">
      <c r="A5987" s="4">
        <v>43715.375316898149</v>
      </c>
      <c r="B5987">
        <v>1.4248781729648215E-4</v>
      </c>
      <c r="C5987" s="9">
        <f>$E$4*Table154[[#This Row],[Potenza media oraria consumata normalizzata]]</f>
        <v>44.213969707098414</v>
      </c>
    </row>
    <row r="5988" x14ac:dyDescent="0.25">
      <c r="A5988" s="4">
        <v>43715.416983622687</v>
      </c>
      <c r="B5988">
        <v>1.3520386492721611E-4</v>
      </c>
      <c r="C5988" s="9">
        <f>$E$4*Table154[[#This Row],[Potenza media oraria consumata normalizzata]]</f>
        <v>41.953759286915158</v>
      </c>
    </row>
    <row r="5989" x14ac:dyDescent="0.25">
      <c r="A5989" s="4">
        <v>43715.458650347224</v>
      </c>
      <c r="B5989">
        <v>1.2593471296224907E-4</v>
      </c>
      <c r="C5989" s="9">
        <f>$E$4*Table154[[#This Row],[Potenza media oraria consumata normalizzata]]</f>
        <v>39.077541432185889</v>
      </c>
    </row>
    <row r="5990" x14ac:dyDescent="0.25">
      <c r="A5990" s="4">
        <v>43715.500317071761</v>
      </c>
      <c r="B5990">
        <v>1.2430820089514349E-4</v>
      </c>
      <c r="C5990" s="9">
        <f>$E$4*Table154[[#This Row],[Potenza media oraria consumata normalizzata]]</f>
        <v>38.572834737763024</v>
      </c>
    </row>
    <row r="5991" x14ac:dyDescent="0.25">
      <c r="A5991" s="4">
        <v>43715.541983796298</v>
      </c>
      <c r="B5991">
        <v>1.489316035603408E-4</v>
      </c>
      <c r="C5991" s="9">
        <f>$E$4*Table154[[#This Row],[Potenza media oraria consumata normalizzata]]</f>
        <v>46.213476584773751</v>
      </c>
    </row>
    <row r="5992" x14ac:dyDescent="0.25">
      <c r="A5992" s="4">
        <v>43715.583650520835</v>
      </c>
      <c r="B5992">
        <v>1.1561056857229993E-4</v>
      </c>
      <c r="C5992" s="9">
        <f>$E$4*Table154[[#This Row],[Potenza media oraria consumata normalizzata]]</f>
        <v>35.873959427984666</v>
      </c>
    </row>
    <row r="5993" x14ac:dyDescent="0.25">
      <c r="A5993" s="4">
        <v>43715.625317245373</v>
      </c>
      <c r="B5993">
        <v>9.9377465405996776E-5</v>
      </c>
      <c r="C5993" s="9">
        <f>$E$4*Table154[[#This Row],[Potenza media oraria consumata normalizzata]]</f>
        <v>30.836827515480799</v>
      </c>
    </row>
    <row r="5994" x14ac:dyDescent="0.25">
      <c r="A5994" s="4">
        <v>43715.66698396991</v>
      </c>
      <c r="B5994">
        <v>1.1398395934424958E-4</v>
      </c>
      <c r="C5994" s="9">
        <f>$E$4*Table154[[#This Row],[Potenza media oraria consumata normalizzata]]</f>
        <v>35.369222584520649</v>
      </c>
    </row>
    <row r="5995" x14ac:dyDescent="0.25">
      <c r="A5995" s="4">
        <v>43715.708650694447</v>
      </c>
      <c r="B5995">
        <v>1.7074433232553221E-4</v>
      </c>
      <c r="C5995" s="9">
        <f>$E$4*Table154[[#This Row],[Potenza media oraria consumata normalizzata]]</f>
        <v>52.981966320612642</v>
      </c>
    </row>
    <row r="5996" x14ac:dyDescent="0.25">
      <c r="A5996" s="4">
        <v>43715.750317418984</v>
      </c>
      <c r="B5996">
        <v>2.5869026415762205E-4</v>
      </c>
      <c r="C5996" s="9">
        <f>$E$4*Table154[[#This Row],[Potenza media oraria consumata normalizzata]]</f>
        <v>80.271588968110123</v>
      </c>
    </row>
    <row r="5997" x14ac:dyDescent="0.25">
      <c r="A5997" s="4">
        <v>43715.791984143521</v>
      </c>
      <c r="B5997">
        <v>1.8342364190373632E-4</v>
      </c>
      <c r="C5997" s="9">
        <f>$E$4*Table154[[#This Row],[Potenza media oraria consumata normalizzata]]</f>
        <v>56.916356082729379</v>
      </c>
    </row>
    <row r="5998" x14ac:dyDescent="0.25">
      <c r="A5998" s="4">
        <v>43715.833650868059</v>
      </c>
      <c r="B5998">
        <v>1.8629989240205651E-4</v>
      </c>
      <c r="C5998" s="9">
        <f>$E$4*Table154[[#This Row],[Potenza media oraria consumata normalizzata]]</f>
        <v>57.808856612358134</v>
      </c>
    </row>
    <row r="5999" x14ac:dyDescent="0.25">
      <c r="A5999" s="4">
        <v>43715.875317592596</v>
      </c>
      <c r="B5999">
        <v>1.8962506945732372E-4</v>
      </c>
      <c r="C5999" s="9">
        <f>$E$4*Table154[[#This Row],[Potenza media oraria consumata normalizzata]]</f>
        <v>58.840659052607549</v>
      </c>
    </row>
    <row r="6000" x14ac:dyDescent="0.25">
      <c r="A6000" s="4">
        <v>43715.916984317133</v>
      </c>
      <c r="B6000">
        <v>1.4000233332015006E-4</v>
      </c>
      <c r="C6000" s="9">
        <f>$E$4*Table154[[#This Row],[Potenza media oraria consumata normalizzata]]</f>
        <v>43.442724029242562</v>
      </c>
    </row>
    <row r="6001" x14ac:dyDescent="0.25">
      <c r="A6001" s="4">
        <v>43715.95865104167</v>
      </c>
      <c r="B6001">
        <v>1.0569520014756315E-4</v>
      </c>
      <c r="C6001" s="9">
        <f>$E$4*Table154[[#This Row],[Potenza media oraria consumata normalizzata]]</f>
        <v>32.797220605788844</v>
      </c>
    </row>
    <row r="6002" x14ac:dyDescent="0.25">
      <c r="A6002" s="4">
        <v>43716.0003177662</v>
      </c>
      <c r="B6002">
        <v>1.1641498815973754E-4</v>
      </c>
      <c r="C6002" s="9">
        <f>$E$4*Table154[[#This Row],[Potenza media oraria consumata normalizzata]]</f>
        <v>36.12357082596656</v>
      </c>
    </row>
    <row r="6003" x14ac:dyDescent="0.25">
      <c r="A6003" s="4">
        <v>43716.041984490737</v>
      </c>
      <c r="B6003">
        <v>9.5532071685822527E-5</v>
      </c>
      <c r="C6003" s="9">
        <f>$E$4*Table154[[#This Row],[Potenza media oraria consumata normalizzata]]</f>
        <v>29.64360184411073</v>
      </c>
    </row>
    <row r="6004" x14ac:dyDescent="0.25">
      <c r="A6004" s="4">
        <v>43716.083651215275</v>
      </c>
      <c r="B6004">
        <v>1.0217359678687385E-4</v>
      </c>
      <c r="C6004" s="9">
        <f>$E$4*Table154[[#This Row],[Potenza media oraria consumata normalizzata]]</f>
        <v>31.704467082966957</v>
      </c>
    </row>
    <row r="6005" x14ac:dyDescent="0.25">
      <c r="A6005" s="4">
        <v>43716.125317939812</v>
      </c>
      <c r="B6005">
        <v>9.4888598806075109E-5</v>
      </c>
      <c r="C6005" s="9">
        <f>$E$4*Table154[[#This Row],[Potenza media oraria consumata normalizzata]]</f>
        <v>29.443932209525105</v>
      </c>
    </row>
    <row r="6006" x14ac:dyDescent="0.25">
      <c r="A6006" s="4">
        <v>43716.166984664349</v>
      </c>
      <c r="B6006">
        <v>1.1522060962055239E-4</v>
      </c>
      <c r="C6006" s="9">
        <f>$E$4*Table154[[#This Row],[Potenza media oraria consumata normalizzata]]</f>
        <v>35.752955165257404</v>
      </c>
    </row>
    <row r="6007" x14ac:dyDescent="0.25">
      <c r="A6007" s="4">
        <v>43716.208651388886</v>
      </c>
      <c r="B6007">
        <v>1.6193284599468738E-4</v>
      </c>
      <c r="C6007" s="9">
        <f>$E$4*Table154[[#This Row],[Potenza media oraria consumata normalizzata]]</f>
        <v>50.247762112151499</v>
      </c>
    </row>
    <row r="6008" x14ac:dyDescent="0.25">
      <c r="A6008" s="4">
        <v>43716.250318113423</v>
      </c>
      <c r="B6008">
        <v>1.4652026989140052E-4</v>
      </c>
      <c r="C6008" s="9">
        <f>$E$4*Table154[[#This Row],[Potenza media oraria consumata normalizzata]]</f>
        <v>45.465239747301581</v>
      </c>
    </row>
    <row r="6009" x14ac:dyDescent="0.25">
      <c r="A6009" s="4">
        <v>43716.291984837961</v>
      </c>
      <c r="B6009">
        <v>1.6297929623024197E-4</v>
      </c>
      <c r="C6009" s="9">
        <f>$E$4*Table154[[#This Row],[Potenza media oraria consumata normalizzata]]</f>
        <v>50.572475620244084</v>
      </c>
    </row>
    <row r="6010" x14ac:dyDescent="0.25">
      <c r="A6010" s="4">
        <v>43716.333651562498</v>
      </c>
      <c r="B6010">
        <v>1.5093698464509152E-4</v>
      </c>
      <c r="C6010" s="9">
        <f>$E$4*Table154[[#This Row],[Potenza media oraria consumata normalizzata]]</f>
        <v>46.835746335371894</v>
      </c>
    </row>
    <row r="6011" x14ac:dyDescent="0.25">
      <c r="A6011" s="4">
        <v>43716.375318287035</v>
      </c>
      <c r="B6011">
        <v>1.1653553777365142E-4</v>
      </c>
      <c r="C6011" s="9">
        <f>$E$4*Table154[[#This Row],[Potenza media oraria consumata normalizzata]]</f>
        <v>36.160977371164037</v>
      </c>
    </row>
    <row r="6012" x14ac:dyDescent="0.25">
      <c r="A6012" s="4">
        <v>43716.416985011572</v>
      </c>
      <c r="B6012">
        <v>1.7934803207524306E-4</v>
      </c>
      <c r="C6012" s="9">
        <f>$E$4*Table154[[#This Row],[Potenza media oraria consumata normalizzata]]</f>
        <v>55.651694352947921</v>
      </c>
    </row>
    <row r="6013" x14ac:dyDescent="0.25">
      <c r="A6013" s="4">
        <v>43716.458651736109</v>
      </c>
      <c r="B6013">
        <v>1.5066110454625741E-4</v>
      </c>
      <c r="C6013" s="9">
        <f>$E$4*Table154[[#This Row],[Potenza media oraria consumata normalizzata]]</f>
        <v>46.750140740703671</v>
      </c>
    </row>
    <row r="6014" x14ac:dyDescent="0.25">
      <c r="A6014" s="4">
        <v>43716.500318460647</v>
      </c>
      <c r="B6014">
        <v>2.1353315353379382E-4</v>
      </c>
      <c r="C6014" s="9">
        <f>$E$4*Table154[[#This Row],[Potenza media oraria consumata normalizzata]]</f>
        <v>66.259337541536226</v>
      </c>
    </row>
    <row r="6015" x14ac:dyDescent="0.25">
      <c r="A6015" s="4">
        <v>43716.541985185184</v>
      </c>
      <c r="B6015">
        <v>1.4496932951648178E-4</v>
      </c>
      <c r="C6015" s="9">
        <f>$E$4*Table154[[#This Row],[Potenza media oraria consumata normalizzata]]</f>
        <v>44.983982948964297</v>
      </c>
    </row>
    <row r="6016" x14ac:dyDescent="0.25">
      <c r="A6016" s="4">
        <v>43716.583651909721</v>
      </c>
      <c r="B6016">
        <v>1.3499235617565121E-4</v>
      </c>
      <c r="C6016" s="9">
        <f>$E$4*Table154[[#This Row],[Potenza media oraria consumata normalizzata]]</f>
        <v>41.888128121304568</v>
      </c>
    </row>
    <row r="6017" x14ac:dyDescent="0.25">
      <c r="A6017" s="4">
        <v>43716.625318634258</v>
      </c>
      <c r="B6017">
        <v>1.2895998938514423E-4</v>
      </c>
      <c r="C6017" s="9">
        <f>$E$4*Table154[[#This Row],[Potenza media oraria consumata normalizzata]]</f>
        <v>40.016284706210257</v>
      </c>
    </row>
    <row r="6018" x14ac:dyDescent="0.25">
      <c r="A6018" s="4">
        <v>43716.666985358796</v>
      </c>
      <c r="B6018">
        <v>1.2889390678610986E-4</v>
      </c>
      <c r="C6018" s="9">
        <f>$E$4*Table154[[#This Row],[Potenza media oraria consumata normalizzata]]</f>
        <v>39.995779275729888</v>
      </c>
    </row>
    <row r="6019" x14ac:dyDescent="0.25">
      <c r="A6019" s="4">
        <v>43716.708652083333</v>
      </c>
      <c r="B6019">
        <v>1.3278848475331906E-4</v>
      </c>
      <c r="C6019" s="9">
        <f>$E$4*Table154[[#This Row],[Potenza media oraria consumata normalizzata]]</f>
        <v>41.204266818954906</v>
      </c>
    </row>
    <row r="6020" x14ac:dyDescent="0.25">
      <c r="A6020" s="4">
        <v>43716.75031880787</v>
      </c>
      <c r="B6020">
        <v>2.2214473426089172E-4</v>
      </c>
      <c r="C6020" s="9">
        <f>$E$4*Table154[[#This Row],[Potenza media oraria consumata normalizzata]]</f>
        <v>68.931511041154707</v>
      </c>
    </row>
    <row r="6021" x14ac:dyDescent="0.25">
      <c r="A6021" s="4">
        <v>43716.791985532407</v>
      </c>
      <c r="B6021">
        <v>1.5893356598050003E-4</v>
      </c>
      <c r="C6021" s="9">
        <f>$E$4*Table154[[#This Row],[Potenza media oraria consumata normalizzata]]</f>
        <v>49.317085523749164</v>
      </c>
    </row>
    <row r="6022" x14ac:dyDescent="0.25">
      <c r="A6022" s="4">
        <v>43716.833652256944</v>
      </c>
      <c r="B6022">
        <v>1.4666880563701844E-4</v>
      </c>
      <c r="C6022" s="9">
        <f>$E$4*Table154[[#This Row],[Potenza media oraria consumata normalizzata]]</f>
        <v>45.511330389166822</v>
      </c>
    </row>
    <row r="6023" x14ac:dyDescent="0.25">
      <c r="A6023" s="4">
        <v>43716.875318981482</v>
      </c>
      <c r="B6023">
        <v>1.7954586506302477E-4</v>
      </c>
      <c r="C6023" s="9">
        <f>$E$4*Table154[[#This Row],[Potenza media oraria consumata normalizzata]]</f>
        <v>55.713081929056585</v>
      </c>
    </row>
    <row r="6024" x14ac:dyDescent="0.25">
      <c r="A6024" s="4">
        <v>43716.916985706019</v>
      </c>
      <c r="B6024">
        <v>1.4863150035429972E-4</v>
      </c>
      <c r="C6024" s="9">
        <f>$E$4*Table154[[#This Row],[Potenza media oraria consumata normalizzata]]</f>
        <v>46.120354559939202</v>
      </c>
    </row>
    <row r="6025" x14ac:dyDescent="0.25">
      <c r="A6025" s="4">
        <v>43716.958652430556</v>
      </c>
      <c r="B6025">
        <v>1.1035949374259682E-4</v>
      </c>
      <c r="C6025" s="9">
        <f>$E$4*Table154[[#This Row],[Potenza media oraria consumata normalizzata]]</f>
        <v>34.244550908327795</v>
      </c>
    </row>
    <row r="6026" x14ac:dyDescent="0.25">
      <c r="A6026" s="4">
        <v>43717.000319155093</v>
      </c>
      <c r="B6026">
        <v>9.868158742499157E-5</v>
      </c>
      <c r="C6026" s="9">
        <f>$E$4*Table154[[#This Row],[Potenza media oraria consumata normalizzata]]</f>
        <v>30.620896577974886</v>
      </c>
    </row>
    <row r="6027" x14ac:dyDescent="0.25">
      <c r="A6027" s="4">
        <v>43717.04198587963</v>
      </c>
      <c r="B6027">
        <v>1.0501198454285599E-4</v>
      </c>
      <c r="C6027" s="9">
        <f>$E$4*Table154[[#This Row],[Potenza media oraria consumata normalizzata]]</f>
        <v>32.58521880364821</v>
      </c>
    </row>
    <row r="6028" x14ac:dyDescent="0.25">
      <c r="A6028" s="4">
        <v>43717.083652604168</v>
      </c>
      <c r="B6028">
        <v>8.475864237313822E-5</v>
      </c>
      <c r="C6028" s="9">
        <f>$E$4*Table154[[#This Row],[Potenza media oraria consumata normalizzata]]</f>
        <v>26.300606728384789</v>
      </c>
    </row>
    <row r="6029" x14ac:dyDescent="0.25">
      <c r="A6029" s="4">
        <v>43717.125319328705</v>
      </c>
      <c r="B6029">
        <v>8.9261088130809343E-5</v>
      </c>
      <c r="C6029" s="9">
        <f>$E$4*Table154[[#This Row],[Potenza media oraria consumata normalizzata]]</f>
        <v>27.69771564699014</v>
      </c>
    </row>
    <row r="6030" x14ac:dyDescent="0.25">
      <c r="A6030" s="4">
        <v>43717.166986053242</v>
      </c>
      <c r="B6030">
        <v>1.4508241382390035E-4</v>
      </c>
      <c r="C6030" s="9">
        <f>$E$4*Table154[[#This Row],[Potenza media oraria consumata normalizzata]]</f>
        <v>45.01907300955628</v>
      </c>
    </row>
    <row r="6031" x14ac:dyDescent="0.25">
      <c r="A6031" s="4">
        <v>43717.208652777779</v>
      </c>
      <c r="B6031">
        <v>1.4358319656002197E-4</v>
      </c>
      <c r="C6031" s="9">
        <f>$E$4*Table154[[#This Row],[Potenza media oraria consumata normalizzata]]</f>
        <v>44.553865892574819</v>
      </c>
    </row>
    <row r="6032" x14ac:dyDescent="0.25">
      <c r="A6032" s="4">
        <v>43717.250319502316</v>
      </c>
      <c r="B6032">
        <v>1.4176061113088987E-4</v>
      </c>
      <c r="C6032" s="9">
        <f>$E$4*Table154[[#This Row],[Potenza media oraria consumata normalizzata]]</f>
        <v>43.988317633915123</v>
      </c>
    </row>
    <row r="6033" x14ac:dyDescent="0.25">
      <c r="A6033" s="4">
        <v>43717.291986226854</v>
      </c>
      <c r="B6033">
        <v>1.1075974789587999E-4</v>
      </c>
      <c r="C6033" s="9">
        <f>$E$4*Table154[[#This Row],[Potenza media oraria consumata normalizzata]]</f>
        <v>34.368749772091562</v>
      </c>
    </row>
    <row r="6034" x14ac:dyDescent="0.25">
      <c r="A6034" s="4">
        <v>43717.333652951391</v>
      </c>
      <c r="B6034">
        <v>1.5124447053978623E-4</v>
      </c>
      <c r="C6034" s="9">
        <f>$E$4*Table154[[#This Row],[Potenza media oraria consumata normalizzata]]</f>
        <v>46.931159208495664</v>
      </c>
    </row>
    <row r="6035" x14ac:dyDescent="0.25">
      <c r="A6035" s="4">
        <v>43717.375319675928</v>
      </c>
      <c r="B6035">
        <v>1.3567299914912949E-4</v>
      </c>
      <c r="C6035" s="9">
        <f>$E$4*Table154[[#This Row],[Potenza media oraria consumata normalizzata]]</f>
        <v>42.099331635974885</v>
      </c>
    </row>
    <row r="6036" x14ac:dyDescent="0.25">
      <c r="A6036" s="4">
        <v>43717.416986400465</v>
      </c>
      <c r="B6036">
        <v>1.565943267876378E-4</v>
      </c>
      <c r="C6036" s="9">
        <f>$E$4*Table154[[#This Row],[Potenza media oraria consumata normalizzata]]</f>
        <v>48.591219602204006</v>
      </c>
    </row>
    <row r="6037" x14ac:dyDescent="0.25">
      <c r="A6037" s="4">
        <v>43717.458653125002</v>
      </c>
      <c r="B6037">
        <v>1.438218987284241E-4</v>
      </c>
      <c r="C6037" s="9">
        <f>$E$4*Table154[[#This Row],[Potenza media oraria consumata normalizzata]]</f>
        <v>44.627935175429997</v>
      </c>
    </row>
    <row r="6038" x14ac:dyDescent="0.25">
      <c r="A6038" s="4">
        <v>43717.50031984954</v>
      </c>
      <c r="B6038">
        <v>1.8348002772362141E-4</v>
      </c>
      <c r="C6038" s="9">
        <f>$E$4*Table154[[#This Row],[Potenza media oraria consumata normalizzata]]</f>
        <v>56.933852602639725</v>
      </c>
    </row>
    <row r="6039" x14ac:dyDescent="0.25">
      <c r="A6039" s="4">
        <v>43717.541986574077</v>
      </c>
      <c r="B6039">
        <v>1.2156947181923639E-4</v>
      </c>
      <c r="C6039" s="9">
        <f>$E$4*Table154[[#This Row],[Potenza media oraria consumata normalizzata]]</f>
        <v>37.723007105509055</v>
      </c>
    </row>
    <row r="6040" x14ac:dyDescent="0.25">
      <c r="A6040" s="4">
        <v>43717.583653298614</v>
      </c>
      <c r="B6040">
        <v>1.3928485634943441E-4</v>
      </c>
      <c r="C6040" s="9">
        <f>$E$4*Table154[[#This Row],[Potenza media oraria consumata normalizzata]]</f>
        <v>43.220090925229499</v>
      </c>
    </row>
    <row r="6041" x14ac:dyDescent="0.25">
      <c r="A6041" s="4">
        <v>43717.625320023151</v>
      </c>
      <c r="B6041">
        <v>1.2724372802656159E-4</v>
      </c>
      <c r="C6041" s="9">
        <f>$E$4*Table154[[#This Row],[Potenza media oraria consumata normalizzata]]</f>
        <v>39.483728806642063</v>
      </c>
    </row>
    <row r="6042" x14ac:dyDescent="0.25">
      <c r="A6042" s="4">
        <v>43717.666986747688</v>
      </c>
      <c r="B6042">
        <v>1.4801172741997474E-4</v>
      </c>
      <c r="C6042" s="9">
        <f>$E$4*Table154[[#This Row],[Potenza media oraria consumata normalizzata]]</f>
        <v>45.928039018418161</v>
      </c>
    </row>
    <row r="6043" x14ac:dyDescent="0.25">
      <c r="A6043" s="4">
        <v>43717.708653472226</v>
      </c>
      <c r="B6043">
        <v>1.6993862156190753E-4</v>
      </c>
      <c r="C6043" s="9">
        <f>$E$4*Table154[[#This Row],[Potenza media oraria consumata normalizzata]]</f>
        <v>52.731954270659905</v>
      </c>
    </row>
    <row r="6044" x14ac:dyDescent="0.25">
      <c r="A6044" s="4">
        <v>43717.750320196756</v>
      </c>
      <c r="B6044">
        <v>1.9248107147642324E-4</v>
      </c>
      <c r="C6044" s="9">
        <f>$E$4*Table154[[#This Row],[Potenza media oraria consumata normalizzata]]</f>
        <v>59.726876479134134</v>
      </c>
    </row>
    <row r="6045" x14ac:dyDescent="0.25">
      <c r="A6045" s="4">
        <v>43717.791986921293</v>
      </c>
      <c r="B6045">
        <v>2.0774857140673178E-4</v>
      </c>
      <c r="C6045" s="9">
        <f>$E$4*Table154[[#This Row],[Potenza media oraria consumata normalizzata]]</f>
        <v>64.464381707508863</v>
      </c>
    </row>
    <row r="6046" x14ac:dyDescent="0.25">
      <c r="A6046" s="4">
        <v>43717.83365364583</v>
      </c>
      <c r="B6046">
        <v>1.5760053917102167E-4</v>
      </c>
      <c r="C6046" s="9">
        <f>$E$4*Table154[[#This Row],[Potenza media oraria consumata normalizzata]]</f>
        <v>48.903447304768022</v>
      </c>
    </row>
    <row r="6047" x14ac:dyDescent="0.25">
      <c r="A6047" s="4">
        <v>43717.875320370367</v>
      </c>
      <c r="B6047">
        <v>1.2844623398003516E-4</v>
      </c>
      <c r="C6047" s="9">
        <f>$E$4*Table154[[#This Row],[Potenza media oraria consumata normalizzata]]</f>
        <v>39.856866404004911</v>
      </c>
    </row>
    <row r="6048" x14ac:dyDescent="0.25">
      <c r="A6048" s="4">
        <v>43717.916987094904</v>
      </c>
      <c r="B6048">
        <v>1.192303418919401E-4</v>
      </c>
      <c r="C6048" s="9">
        <f>$E$4*Table154[[#This Row],[Potenza media oraria consumata normalizzata]]</f>
        <v>36.99717508906901</v>
      </c>
    </row>
    <row r="6049" x14ac:dyDescent="0.25">
      <c r="A6049" s="4">
        <v>43717.958653819442</v>
      </c>
      <c r="B6049">
        <v>1.0390804781746357E-4</v>
      </c>
      <c r="C6049" s="9">
        <f>$E$4*Table154[[#This Row],[Potenza media oraria consumata normalizzata]]</f>
        <v>32.242667237758944</v>
      </c>
    </row>
    <row r="6050" x14ac:dyDescent="0.25">
      <c r="A6050" s="4">
        <v>43718.000320543979</v>
      </c>
      <c r="B6050">
        <v>1.070649448737144E-4</v>
      </c>
      <c r="C6050" s="9">
        <f>$E$4*Table154[[#This Row],[Potenza media oraria consumata normalizzata]]</f>
        <v>33.222252394313578</v>
      </c>
    </row>
    <row r="6051" x14ac:dyDescent="0.25">
      <c r="A6051" s="4">
        <v>43718.041987268516</v>
      </c>
      <c r="B6051">
        <v>9.5223287092739209E-5</v>
      </c>
      <c r="C6051" s="9">
        <f>$E$4*Table154[[#This Row],[Potenza media oraria consumata normalizzata]]</f>
        <v>29.547785984876977</v>
      </c>
    </row>
    <row r="6052" x14ac:dyDescent="0.25">
      <c r="A6052" s="4">
        <v>43718.083653993053</v>
      </c>
      <c r="B6052">
        <v>9.0441411724455294E-5</v>
      </c>
      <c r="C6052" s="9">
        <f>$E$4*Table154[[#This Row],[Potenza media oraria consumata normalizzata]]</f>
        <v>28.063970058098477</v>
      </c>
    </row>
    <row r="6053" x14ac:dyDescent="0.25">
      <c r="A6053" s="4">
        <v>43718.125320717591</v>
      </c>
      <c r="B6053">
        <v>9.5425433709341812E-5</v>
      </c>
      <c r="C6053" s="9">
        <f>$E$4*Table154[[#This Row],[Potenza media oraria consumata normalizzata]]</f>
        <v>29.610512080008764</v>
      </c>
    </row>
    <row r="6054" x14ac:dyDescent="0.25">
      <c r="A6054" s="4">
        <v>43718.166987442128</v>
      </c>
      <c r="B6054">
        <v>1.1275164420579872E-4</v>
      </c>
      <c r="C6054" s="9">
        <f>$E$4*Table154[[#This Row],[Potenza media oraria consumata normalizzata]]</f>
        <v>34.986835197059342</v>
      </c>
    </row>
    <row r="6055" x14ac:dyDescent="0.25">
      <c r="A6055" s="4">
        <v>43718.208654166665</v>
      </c>
      <c r="B6055">
        <v>1.439566370623845E-4</v>
      </c>
      <c r="C6055" s="9">
        <f>$E$4*Table154[[#This Row],[Potenza media oraria consumata normalizzata]]</f>
        <v>44.669744480457908</v>
      </c>
    </row>
    <row r="6056" x14ac:dyDescent="0.25">
      <c r="A6056" s="4">
        <v>43718.250320891202</v>
      </c>
      <c r="B6056">
        <v>1.592946966647379E-4</v>
      </c>
      <c r="C6056" s="9">
        <f>$E$4*Table154[[#This Row],[Potenza media oraria consumata normalizzata]]</f>
        <v>49.429144375068169</v>
      </c>
    </row>
    <row r="6057" x14ac:dyDescent="0.25">
      <c r="A6057" s="4">
        <v>43718.291987615739</v>
      </c>
      <c r="B6057">
        <v>1.0951549971867742E-4</v>
      </c>
      <c r="C6057" s="9">
        <f>$E$4*Table154[[#This Row],[Potenza media oraria consumata normalizzata]]</f>
        <v>33.982659562705607</v>
      </c>
    </row>
    <row r="6058" x14ac:dyDescent="0.25">
      <c r="A6058" s="4">
        <v>43718.333654340277</v>
      </c>
      <c r="B6058">
        <v>1.226039118047723E-4</v>
      </c>
      <c r="C6058" s="9">
        <f>$E$4*Table154[[#This Row],[Potenza media oraria consumata normalizzata]]</f>
        <v>38.043993833020842</v>
      </c>
    </row>
    <row r="6059" x14ac:dyDescent="0.25">
      <c r="A6059" s="4">
        <v>43718.375321064814</v>
      </c>
      <c r="B6059">
        <v>1.6783780680708032E-4</v>
      </c>
      <c r="C6059" s="9">
        <f>$E$4*Table154[[#This Row],[Potenza media oraria consumata normalizzata]]</f>
        <v>52.080071452237021</v>
      </c>
    </row>
    <row r="6060" x14ac:dyDescent="0.25">
      <c r="A6060" s="4">
        <v>43718.416987789351</v>
      </c>
      <c r="B6060">
        <v>1.4711304780351013E-4</v>
      </c>
      <c r="C6060" s="9">
        <f>$E$4*Table154[[#This Row],[Potenza media oraria consumata normalizzata]]</f>
        <v>45.649178733429196</v>
      </c>
    </row>
    <row r="6061" x14ac:dyDescent="0.25">
      <c r="A6061" s="4">
        <v>43718.458654513888</v>
      </c>
      <c r="B6061">
        <v>1.598736779410407E-4</v>
      </c>
      <c r="C6061" s="9">
        <f>$E$4*Table154[[#This Row],[Potenza media oraria consumata normalizzata]]</f>
        <v>49.608802265104927</v>
      </c>
    </row>
    <row r="6062" x14ac:dyDescent="0.25">
      <c r="A6062" s="4">
        <v>43718.500321238425</v>
      </c>
      <c r="B6062">
        <v>1.2454407930332528E-4</v>
      </c>
      <c r="C6062" s="9">
        <f>$E$4*Table154[[#This Row],[Potenza media oraria consumata normalizzata]]</f>
        <v>38.646027807821831</v>
      </c>
    </row>
    <row r="6063" x14ac:dyDescent="0.25">
      <c r="A6063" s="4">
        <v>43718.541987962963</v>
      </c>
      <c r="B6063">
        <v>1.362698415276078E-4</v>
      </c>
      <c r="C6063" s="9">
        <f>$E$4*Table154[[#This Row],[Potenza media oraria consumata normalizzata]]</f>
        <v>42.284531826016703</v>
      </c>
    </row>
    <row r="6064" x14ac:dyDescent="0.25">
      <c r="A6064" s="4">
        <v>43718.5836546875</v>
      </c>
      <c r="B6064">
        <v>1.28896081344672E-4</v>
      </c>
      <c r="C6064" s="9">
        <f>$E$4*Table154[[#This Row],[Potenza media oraria consumata normalizzata]]</f>
        <v>39.996454041251724</v>
      </c>
    </row>
    <row r="6065" x14ac:dyDescent="0.25">
      <c r="A6065" s="4">
        <v>43718.625321412037</v>
      </c>
      <c r="B6065">
        <v>1.156915493011648E-4</v>
      </c>
      <c r="C6065" s="9">
        <f>$E$4*Table154[[#This Row],[Potenza media oraria consumata normalizzata]]</f>
        <v>35.899087748151437</v>
      </c>
    </row>
    <row r="6066" x14ac:dyDescent="0.25">
      <c r="A6066" s="4">
        <v>43718.666988136574</v>
      </c>
      <c r="B6066">
        <v>1.2471412959903287E-4</v>
      </c>
      <c r="C6066" s="9">
        <f>$E$4*Table154[[#This Row],[Potenza media oraria consumata normalizzata]]</f>
        <v>38.698794414579901</v>
      </c>
    </row>
    <row r="6067" x14ac:dyDescent="0.25">
      <c r="A6067" s="4">
        <v>43718.708654861111</v>
      </c>
      <c r="B6067">
        <v>1.2863822754494327E-4</v>
      </c>
      <c r="C6067" s="9">
        <f>$E$4*Table154[[#This Row],[Potenza media oraria consumata normalizzata]]</f>
        <v>39.916442007195897</v>
      </c>
    </row>
    <row r="6068" x14ac:dyDescent="0.25">
      <c r="A6068" s="4">
        <v>43718.750321585649</v>
      </c>
      <c r="B6068">
        <v>1.9687662064408559E-4</v>
      </c>
      <c r="C6068" s="9">
        <f>$E$4*Table154[[#This Row],[Potenza media oraria consumata normalizzata]]</f>
        <v>61.090815385859763</v>
      </c>
    </row>
    <row r="6069" x14ac:dyDescent="0.25">
      <c r="A6069" s="4">
        <v>43718.791988310186</v>
      </c>
      <c r="B6069">
        <v>1.8431707139696793E-4</v>
      </c>
      <c r="C6069" s="9">
        <f>$E$4*Table154[[#This Row],[Potenza media oraria consumata normalizzata]]</f>
        <v>57.193587254479148</v>
      </c>
    </row>
    <row r="6070" x14ac:dyDescent="0.25">
      <c r="A6070" s="4">
        <v>43718.833655034723</v>
      </c>
      <c r="B6070">
        <v>1.5910988717208655E-4</v>
      </c>
      <c r="C6070" s="9">
        <f>$E$4*Table154[[#This Row],[Potenza media oraria consumata normalizzata]]</f>
        <v>49.371797989498454</v>
      </c>
    </row>
    <row r="6071" x14ac:dyDescent="0.25">
      <c r="A6071" s="4">
        <v>43718.87532175926</v>
      </c>
      <c r="B6071">
        <v>1.3144005517575077E-4</v>
      </c>
      <c r="C6071" s="9">
        <f>$E$4*Table154[[#This Row],[Potenza media oraria consumata normalizzata]]</f>
        <v>40.785849121035461</v>
      </c>
    </row>
    <row r="6072" x14ac:dyDescent="0.25">
      <c r="A6072" s="4">
        <v>43718.916988483797</v>
      </c>
      <c r="B6072">
        <v>1.0075196750334869E-4</v>
      </c>
      <c r="C6072" s="9">
        <f>$E$4*Table154[[#This Row],[Potenza media oraria consumata normalizzata]]</f>
        <v>31.263335516289096</v>
      </c>
    </row>
    <row r="6073" x14ac:dyDescent="0.25">
      <c r="A6073" s="4">
        <v>43718.958655208335</v>
      </c>
      <c r="B6073">
        <v>1.0806923445885973E-4</v>
      </c>
      <c r="C6073" s="9">
        <f>$E$4*Table154[[#This Row],[Potenza media oraria consumata normalizzata]]</f>
        <v>33.53388345258417</v>
      </c>
    </row>
    <row r="6074" x14ac:dyDescent="0.25">
      <c r="A6074" s="4">
        <v>43719.000321932872</v>
      </c>
      <c r="B6074">
        <v>9.2529950140454278E-5</v>
      </c>
      <c r="C6074" s="9">
        <f>$E$4*Table154[[#This Row],[Potenza media oraria consumata normalizzata]]</f>
        <v>28.712043528582964</v>
      </c>
    </row>
    <row r="6075" x14ac:dyDescent="0.25">
      <c r="A6075" s="4">
        <v>43719.041988657409</v>
      </c>
      <c r="B6075">
        <v>1.1643998982861079E-4</v>
      </c>
      <c r="C6075" s="9">
        <f>$E$4*Table154[[#This Row],[Potenza media oraria consumata normalizzata]]</f>
        <v>36.131328843817926</v>
      </c>
    </row>
    <row r="6076" x14ac:dyDescent="0.25">
      <c r="A6076" s="4">
        <v>43719.083655381946</v>
      </c>
      <c r="B6076">
        <v>1.0545070839248774E-4</v>
      </c>
      <c r="C6076" s="9">
        <f>$E$4*Table154[[#This Row],[Potenza media oraria consumata normalizzata]]</f>
        <v>32.721354814188942</v>
      </c>
    </row>
    <row r="6077" x14ac:dyDescent="0.25">
      <c r="A6077" s="4">
        <v>43719.125322106484</v>
      </c>
      <c r="B6077">
        <v>1.0252609099489238E-4</v>
      </c>
      <c r="C6077" s="9">
        <f>$E$4*Table154[[#This Row],[Potenza media oraria consumata normalizzata]]</f>
        <v>31.813846035715105</v>
      </c>
    </row>
    <row r="6078" x14ac:dyDescent="0.25">
      <c r="A6078" s="4">
        <v>43719.166988831021</v>
      </c>
      <c r="B6078">
        <v>1.1613995533798227E-4</v>
      </c>
      <c r="C6078" s="9">
        <f>$E$4*Table154[[#This Row],[Potenza media oraria consumata normalizzata]]</f>
        <v>36.038228141375896</v>
      </c>
    </row>
    <row r="6079" x14ac:dyDescent="0.25">
      <c r="A6079" s="4">
        <v>43719.208655555558</v>
      </c>
      <c r="B6079">
        <v>1.2403241459851562E-4</v>
      </c>
      <c r="C6079" s="9">
        <f>$E$4*Table154[[#This Row],[Potenza media oraria consumata normalizzata]]</f>
        <v>38.487258249919392</v>
      </c>
    </row>
    <row r="6080" x14ac:dyDescent="0.25">
      <c r="A6080" s="4">
        <v>43719.250322280095</v>
      </c>
      <c r="B6080">
        <v>1.3611354600707299E-4</v>
      </c>
      <c r="C6080" s="9">
        <f>$E$4*Table154[[#This Row],[Potenza media oraria consumata normalizzata]]</f>
        <v>42.236033325994747</v>
      </c>
    </row>
    <row r="6081" x14ac:dyDescent="0.25">
      <c r="A6081" s="4">
        <v>43719.291989004632</v>
      </c>
      <c r="B6081">
        <v>1.6529216707684052E-4</v>
      </c>
      <c r="C6081" s="9">
        <f>$E$4*Table154[[#This Row],[Potenza media oraria consumata normalizzata]]</f>
        <v>51.290159443943615</v>
      </c>
    </row>
    <row r="6082" x14ac:dyDescent="0.25">
      <c r="A6082" s="4">
        <v>43719.33365572917</v>
      </c>
      <c r="B6082">
        <v>1.4808413180481881E-4</v>
      </c>
      <c r="C6082" s="9">
        <f>$E$4*Table154[[#This Row],[Potenza media oraria consumata normalizzata]]</f>
        <v>45.950506099035273</v>
      </c>
    </row>
    <row r="6083" x14ac:dyDescent="0.25">
      <c r="A6083" s="4">
        <v>43719.375322453707</v>
      </c>
      <c r="B6083">
        <v>1.1419624290776556E-4</v>
      </c>
      <c r="C6083" s="9">
        <f>$E$4*Table154[[#This Row],[Potenza media oraria consumata normalizzata]]</f>
        <v>35.435094174279655</v>
      </c>
    </row>
    <row r="6084" x14ac:dyDescent="0.25">
      <c r="A6084" s="4">
        <v>43719.416989178244</v>
      </c>
      <c r="B6084">
        <v>1.417033380291295E-4</v>
      </c>
      <c r="C6084" s="9">
        <f>$E$4*Table154[[#This Row],[Potenza media oraria consumata normalizzata]]</f>
        <v>43.970545790438884</v>
      </c>
    </row>
    <row r="6085" x14ac:dyDescent="0.25">
      <c r="A6085" s="4">
        <v>43719.458655902781</v>
      </c>
      <c r="B6085">
        <v>1.7011139340817959E-4</v>
      </c>
      <c r="C6085" s="9">
        <f>$E$4*Table154[[#This Row],[Potenza media oraria consumata normalizzata]]</f>
        <v>52.785565374558125</v>
      </c>
    </row>
    <row r="6086" x14ac:dyDescent="0.25">
      <c r="A6086" s="4">
        <v>43719.500322627318</v>
      </c>
      <c r="B6086">
        <v>1.4254776314358847E-4</v>
      </c>
      <c r="C6086" s="9">
        <f>$E$4*Table154[[#This Row],[Potenza media oraria consumata normalizzata]]</f>
        <v>44.232570903455503</v>
      </c>
    </row>
    <row r="6087" x14ac:dyDescent="0.25">
      <c r="A6087" s="4">
        <v>43719.541989351848</v>
      </c>
      <c r="B6087">
        <v>1.3528016229907535E-4</v>
      </c>
      <c r="C6087" s="9">
        <f>$E$4*Table154[[#This Row],[Potenza media oraria consumata normalizzata]]</f>
        <v>41.977434361403084</v>
      </c>
    </row>
    <row r="6088" x14ac:dyDescent="0.25">
      <c r="A6088" s="4">
        <v>43719.583656076386</v>
      </c>
      <c r="B6088">
        <v>1.5364886927166411E-4</v>
      </c>
      <c r="C6088" s="9">
        <f>$E$4*Table154[[#This Row],[Potenza media oraria consumata normalizzata]]</f>
        <v>47.677244134997373</v>
      </c>
    </row>
    <row r="6089" x14ac:dyDescent="0.25">
      <c r="A6089" s="4">
        <v>43719.625322800923</v>
      </c>
      <c r="B6089">
        <v>1.4699911163793726E-4</v>
      </c>
      <c r="C6089" s="9">
        <f>$E$4*Table154[[#This Row],[Potenza media oraria consumata normalizzata]]</f>
        <v>45.613824341251934</v>
      </c>
    </row>
    <row r="6090" x14ac:dyDescent="0.25">
      <c r="A6090" s="4">
        <v>43719.66698952546</v>
      </c>
      <c r="B6090">
        <v>1.3947079221249761E-4</v>
      </c>
      <c r="C6090" s="9">
        <f>$E$4*Table154[[#This Row],[Potenza media oraria consumata normalizzata]]</f>
        <v>43.277786823538008</v>
      </c>
    </row>
    <row r="6091" x14ac:dyDescent="0.25">
      <c r="A6091" s="4">
        <v>43719.708656249997</v>
      </c>
      <c r="B6091">
        <v>1.778053258199114E-4</v>
      </c>
      <c r="C6091" s="9">
        <f>$E$4*Table154[[#This Row],[Potenza media oraria consumata normalizzata]]</f>
        <v>55.172992601918509</v>
      </c>
    </row>
    <row r="6092" x14ac:dyDescent="0.25">
      <c r="A6092" s="4">
        <v>43719.750322974534</v>
      </c>
      <c r="B6092">
        <v>1.8852575782000254E-4</v>
      </c>
      <c r="C6092" s="9">
        <f>$E$4*Table154[[#This Row],[Potenza media oraria consumata normalizzata]]</f>
        <v>58.49954265154679</v>
      </c>
    </row>
    <row r="6093" x14ac:dyDescent="0.25">
      <c r="A6093" s="4">
        <v>43719.791989699072</v>
      </c>
      <c r="B6093">
        <v>1.6601777767929425E-4</v>
      </c>
      <c r="C6093" s="9">
        <f>$E$4*Table154[[#This Row],[Potenza media oraria consumata normalizzata]]</f>
        <v>51.515316413885003</v>
      </c>
    </row>
    <row r="6094" x14ac:dyDescent="0.25">
      <c r="A6094" s="4">
        <v>43719.833656423609</v>
      </c>
      <c r="B6094">
        <v>1.8504498827814626E-4</v>
      </c>
      <c r="C6094" s="9">
        <f>$E$4*Table154[[#This Row],[Potenza media oraria consumata normalizzata]]</f>
        <v>57.419459862708784</v>
      </c>
    </row>
    <row r="6095" x14ac:dyDescent="0.25">
      <c r="A6095" s="4">
        <v>43719.875323148146</v>
      </c>
      <c r="B6095">
        <v>1.5155773534940149E-4</v>
      </c>
      <c r="C6095" s="9">
        <f>$E$4*Table154[[#This Row],[Potenza media oraria consumata normalizzata]]</f>
        <v>47.028365278919281</v>
      </c>
    </row>
    <row r="6096" x14ac:dyDescent="0.25">
      <c r="A6096" s="4">
        <v>43719.916989872683</v>
      </c>
      <c r="B6096">
        <v>1.334486302217871E-4</v>
      </c>
      <c r="C6096" s="9">
        <f>$E$4*Table154[[#This Row],[Potenza media oraria consumata normalizzata]]</f>
        <v>41.409109957820533</v>
      </c>
    </row>
    <row r="6097" x14ac:dyDescent="0.25">
      <c r="A6097" s="4">
        <v>43719.95865659722</v>
      </c>
      <c r="B6097">
        <v>1.2804218721282305E-4</v>
      </c>
      <c r="C6097" s="9">
        <f>$E$4*Table154[[#This Row],[Potenza media oraria consumata normalizzata]]</f>
        <v>39.731490692138991</v>
      </c>
    </row>
    <row r="6098" x14ac:dyDescent="0.25">
      <c r="A6098" s="4">
        <v>43720.000323321758</v>
      </c>
      <c r="B6098">
        <v>1.0829231218609781E-4</v>
      </c>
      <c r="C6098" s="9">
        <f>$E$4*Table154[[#This Row],[Potenza media oraria consumata normalizzata]]</f>
        <v>33.60310447134615</v>
      </c>
    </row>
    <row r="6099" x14ac:dyDescent="0.25">
      <c r="A6099" s="4">
        <v>43720.041990046295</v>
      </c>
      <c r="B6099">
        <v>1.1385785320228603E-4</v>
      </c>
      <c r="C6099" s="9">
        <f>$E$4*Table154[[#This Row],[Potenza media oraria consumata normalizzata]]</f>
        <v>35.330091848669355</v>
      </c>
    </row>
    <row r="6100" x14ac:dyDescent="0.25">
      <c r="A6100" s="4">
        <v>43720.083656770832</v>
      </c>
      <c r="B6100">
        <v>1.14629510258658E-4</v>
      </c>
      <c r="C6100" s="9">
        <f>$E$4*Table154[[#This Row],[Potenza media oraria consumata normalizzata]]</f>
        <v>35.569537033261575</v>
      </c>
    </row>
    <row r="6101" x14ac:dyDescent="0.25">
      <c r="A6101" s="4">
        <v>43720.125323495369</v>
      </c>
      <c r="B6101">
        <v>1.1446304467430667E-4</v>
      </c>
      <c r="C6101" s="9">
        <f>$E$4*Table154[[#This Row],[Potenza media oraria consumata normalizzata]]</f>
        <v>35.51788276243736</v>
      </c>
    </row>
    <row r="6102" x14ac:dyDescent="0.25">
      <c r="A6102" s="4">
        <v>43720.166990219906</v>
      </c>
      <c r="B6102">
        <v>1.2981838184377369E-4</v>
      </c>
      <c r="C6102" s="9">
        <f>$E$4*Table154[[#This Row],[Potenza media oraria consumata normalizzata]]</f>
        <v>40.282643886122976</v>
      </c>
    </row>
    <row r="6103" x14ac:dyDescent="0.25">
      <c r="A6103" s="4">
        <v>43720.208656944444</v>
      </c>
      <c r="B6103">
        <v>1.4231151821539204E-4</v>
      </c>
      <c r="C6103" s="9">
        <f>$E$4*Table154[[#This Row],[Potenza media oraria consumata normalizzata]]</f>
        <v>44.159264102236151</v>
      </c>
    </row>
    <row r="6104" x14ac:dyDescent="0.25">
      <c r="A6104" s="4">
        <v>43720.250323668981</v>
      </c>
      <c r="B6104">
        <v>1.7208855293833554E-4</v>
      </c>
      <c r="C6104" s="9">
        <f>$E$4*Table154[[#This Row],[Potenza media oraria consumata normalizzata]]</f>
        <v>53.399077976765518</v>
      </c>
    </row>
    <row r="6105" x14ac:dyDescent="0.25">
      <c r="A6105" s="4">
        <v>43720.291990393518</v>
      </c>
      <c r="B6105">
        <v>1.35934120615716E-4</v>
      </c>
      <c r="C6105" s="9">
        <f>$E$4*Table154[[#This Row],[Potenza media oraria consumata normalizzata]]</f>
        <v>42.180357627056672</v>
      </c>
    </row>
    <row r="6106" x14ac:dyDescent="0.25">
      <c r="A6106" s="4">
        <v>43720.333657118055</v>
      </c>
      <c r="B6106">
        <v>1.5869251919372099E-4</v>
      </c>
      <c r="C6106" s="9">
        <f>$E$4*Table154[[#This Row],[Potenza media oraria consumata normalizzata]]</f>
        <v>49.242288705811625</v>
      </c>
    </row>
    <row r="6107" x14ac:dyDescent="0.25">
      <c r="A6107" s="4">
        <v>43720.375323842592</v>
      </c>
      <c r="B6107">
        <v>1.6603264074635697E-4</v>
      </c>
      <c r="C6107" s="9">
        <f>$E$4*Table154[[#This Row],[Potenza media oraria consumata normalizzata]]</f>
        <v>51.519928423594571</v>
      </c>
    </row>
    <row r="6108" x14ac:dyDescent="0.25">
      <c r="A6108" s="4">
        <v>43720.41699056713</v>
      </c>
      <c r="B6108">
        <v>1.7066344386207406E-4</v>
      </c>
      <c r="C6108" s="9">
        <f>$E$4*Table154[[#This Row],[Potenza media oraria consumata normalizzata]]</f>
        <v>52.956866630401585</v>
      </c>
    </row>
    <row r="6109" x14ac:dyDescent="0.25">
      <c r="A6109" s="4">
        <v>43720.458657291667</v>
      </c>
      <c r="B6109">
        <v>2.1258985146843253E-4</v>
      </c>
      <c r="C6109" s="9">
        <f>$E$4*Table154[[#This Row],[Potenza media oraria consumata normalizzata]]</f>
        <v>65.966630910654615</v>
      </c>
    </row>
    <row r="6110" x14ac:dyDescent="0.25">
      <c r="A6110" s="4">
        <v>43720.500324016204</v>
      </c>
      <c r="B6110">
        <v>1.9429432410992273E-4</v>
      </c>
      <c r="C6110" s="9">
        <f>$E$4*Table154[[#This Row],[Potenza media oraria consumata normalizzata]]</f>
        <v>60.289528771309023</v>
      </c>
    </row>
    <row r="6111" x14ac:dyDescent="0.25">
      <c r="A6111" s="4">
        <v>43720.541990740741</v>
      </c>
      <c r="B6111">
        <v>1.5546803725799543E-4</v>
      </c>
      <c r="C6111" s="9">
        <f>$E$4*Table154[[#This Row],[Potenza media oraria consumata normalizzata]]</f>
        <v>48.241731961155985</v>
      </c>
    </row>
    <row r="6112" x14ac:dyDescent="0.25">
      <c r="A6112" s="4">
        <v>43720.583657465279</v>
      </c>
      <c r="B6112">
        <v>1.4757410635301012E-4</v>
      </c>
      <c r="C6112" s="9">
        <f>$E$4*Table154[[#This Row],[Potenza media oraria consumata normalizzata]]</f>
        <v>45.792245201339043</v>
      </c>
    </row>
    <row r="6113" x14ac:dyDescent="0.25">
      <c r="A6113" s="4">
        <v>43720.625324189816</v>
      </c>
      <c r="B6113">
        <v>1.319414368946903E-4</v>
      </c>
      <c r="C6113" s="9">
        <f>$E$4*Table154[[#This Row],[Potenza media oraria consumata normalizzata]]</f>
        <v>40.941427868422402</v>
      </c>
    </row>
    <row r="6114" x14ac:dyDescent="0.25">
      <c r="A6114" s="4">
        <v>43720.666990914353</v>
      </c>
      <c r="B6114">
        <v>1.3344643766759353E-4</v>
      </c>
      <c r="C6114" s="9">
        <f>$E$4*Table154[[#This Row],[Potenza media oraria consumata normalizzata]]</f>
        <v>41.408429608254274</v>
      </c>
    </row>
    <row r="6115" x14ac:dyDescent="0.25">
      <c r="A6115" s="4">
        <v>43720.70865763889</v>
      </c>
      <c r="B6115">
        <v>1.942939007878626E-4</v>
      </c>
      <c r="C6115" s="9">
        <f>$E$4*Table154[[#This Row],[Potenza media oraria consumata normalizzata]]</f>
        <v>60.289397414473768</v>
      </c>
    </row>
    <row r="6116" x14ac:dyDescent="0.25">
      <c r="A6116" s="4">
        <v>43720.750324363427</v>
      </c>
      <c r="B6116">
        <v>2.535843307078655E-4</v>
      </c>
      <c r="C6116" s="9">
        <f>$E$4*Table154[[#This Row],[Potenza media oraria consumata normalizzata]]</f>
        <v>78.687217818650666</v>
      </c>
    </row>
    <row r="6117" x14ac:dyDescent="0.25">
      <c r="A6117" s="4">
        <v>43720.791991087965</v>
      </c>
      <c r="B6117">
        <v>2.475436435290325E-4</v>
      </c>
      <c r="C6117" s="9">
        <f>$E$4*Table154[[#This Row],[Potenza media oraria consumata normalizzata]]</f>
        <v>76.81279258705878</v>
      </c>
    </row>
    <row r="6118" x14ac:dyDescent="0.25">
      <c r="A6118" s="4">
        <v>43720.833657812502</v>
      </c>
      <c r="B6118">
        <v>2.0449781896738709E-4</v>
      </c>
      <c r="C6118" s="9">
        <f>$E$4*Table154[[#This Row],[Potenza media oraria consumata normalizzata]]</f>
        <v>63.455673225580213</v>
      </c>
    </row>
    <row r="6119" x14ac:dyDescent="0.25">
      <c r="A6119" s="4">
        <v>43720.875324537039</v>
      </c>
      <c r="B6119">
        <v>2.0329513912963466E-4</v>
      </c>
      <c r="C6119" s="9">
        <f>$E$4*Table154[[#This Row],[Potenza media oraria consumata normalizzata]]</f>
        <v>63.082481671925635</v>
      </c>
    </row>
    <row r="6120" x14ac:dyDescent="0.25">
      <c r="A6120" s="4">
        <v>43720.916991261576</v>
      </c>
      <c r="B6120">
        <v>1.5657276421296215E-4</v>
      </c>
      <c r="C6120" s="9">
        <f>$E$4*Table154[[#This Row],[Potenza media oraria consumata normalizzata]]</f>
        <v>48.584528735282156</v>
      </c>
    </row>
    <row r="6121" x14ac:dyDescent="0.25">
      <c r="A6121" s="4">
        <v>43720.958657986113</v>
      </c>
      <c r="B6121">
        <v>1.4662040689511274E-4</v>
      </c>
      <c r="C6121" s="9">
        <f>$E$4*Table154[[#This Row],[Potenza media oraria consumata normalizzata]]</f>
        <v>45.496312259553484</v>
      </c>
    </row>
    <row r="6122" x14ac:dyDescent="0.25">
      <c r="A6122" s="4">
        <v>43721.000324710651</v>
      </c>
      <c r="B6122">
        <v>9.051416627910059E-5</v>
      </c>
      <c r="C6122" s="9">
        <f>$E$4*Table154[[#This Row],[Potenza media oraria consumata normalizzata]]</f>
        <v>28.086545796404913</v>
      </c>
    </row>
    <row r="6123" x14ac:dyDescent="0.25">
      <c r="A6123" s="4">
        <v>43721.041991435188</v>
      </c>
      <c r="B6123">
        <v>1.075300823376532E-4</v>
      </c>
      <c r="C6123" s="9">
        <f>$E$4*Table154[[#This Row],[Potenza media oraria consumata normalizzata]]</f>
        <v>33.36658454937379</v>
      </c>
    </row>
    <row r="6124" x14ac:dyDescent="0.25">
      <c r="A6124" s="4">
        <v>43721.083658159725</v>
      </c>
      <c r="B6124">
        <v>1.0596038310271104E-4</v>
      </c>
      <c r="C6124" s="9">
        <f>$E$4*Table154[[#This Row],[Potenza media oraria consumata normalizzata]]</f>
        <v>32.879506876771231</v>
      </c>
    </row>
    <row r="6125" x14ac:dyDescent="0.25">
      <c r="A6125" s="4">
        <v>43721.125324884262</v>
      </c>
      <c r="B6125">
        <v>9.661977269797752E-5</v>
      </c>
      <c r="C6125" s="9">
        <f>$E$4*Table154[[#This Row],[Potenza media oraria consumata normalizzata]]</f>
        <v>29.981115468182423</v>
      </c>
    </row>
    <row r="6126" x14ac:dyDescent="0.25">
      <c r="A6126" s="4">
        <v>43721.166991608799</v>
      </c>
      <c r="B6126">
        <v>1.4980458859158356E-4</v>
      </c>
      <c r="C6126" s="9">
        <f>$E$4*Table154[[#This Row],[Potenza media oraria consumata normalizzata]]</f>
        <v>46.484363839968381</v>
      </c>
    </row>
    <row r="6127" x14ac:dyDescent="0.25">
      <c r="A6127" s="4">
        <v>43721.208658333337</v>
      </c>
      <c r="B6127">
        <v>1.482440198883476E-4</v>
      </c>
      <c r="C6127" s="9">
        <f>$E$4*Table154[[#This Row],[Potenza media oraria consumata normalizzata]]</f>
        <v>46.000119371354259</v>
      </c>
    </row>
    <row r="6128" x14ac:dyDescent="0.25">
      <c r="A6128" s="4">
        <v>43721.250325057874</v>
      </c>
      <c r="B6128">
        <v>1.2410646188772749E-4</v>
      </c>
      <c r="C6128" s="9">
        <f>$E$4*Table154[[#This Row],[Potenza media oraria consumata normalizzata]]</f>
        <v>38.510235123761845</v>
      </c>
    </row>
    <row r="6129" x14ac:dyDescent="0.25">
      <c r="A6129" s="4">
        <v>43721.291991782404</v>
      </c>
      <c r="B6129">
        <v>1.7653071821399478E-4</v>
      </c>
      <c r="C6129" s="9">
        <f>$E$4*Table154[[#This Row],[Potenza media oraria consumata normalizzata]]</f>
        <v>54.777481861802578</v>
      </c>
    </row>
    <row r="6130" x14ac:dyDescent="0.25">
      <c r="A6130" s="4">
        <v>43721.333658506941</v>
      </c>
      <c r="B6130">
        <v>1.2174355259169302E-4</v>
      </c>
      <c r="C6130" s="9">
        <f>$E$4*Table154[[#This Row],[Potenza media oraria consumata normalizzata]]</f>
        <v>37.777024369202344</v>
      </c>
    </row>
    <row r="6131" x14ac:dyDescent="0.25">
      <c r="A6131" s="4">
        <v>43721.375325231478</v>
      </c>
      <c r="B6131">
        <v>1.6773872045045427E-4</v>
      </c>
      <c r="C6131" s="9">
        <f>$E$4*Table154[[#This Row],[Potenza media oraria consumata normalizzata]]</f>
        <v>52.049324955775958</v>
      </c>
    </row>
    <row r="6132" x14ac:dyDescent="0.25">
      <c r="A6132" s="4">
        <v>43721.416991956015</v>
      </c>
      <c r="B6132">
        <v>1.250202190052405E-4</v>
      </c>
      <c r="C6132" s="9">
        <f>$E$4*Table154[[#This Row],[Potenza media oraria consumata normalizzata]]</f>
        <v>38.793773957326131</v>
      </c>
    </row>
    <row r="6133" x14ac:dyDescent="0.25">
      <c r="A6133" s="4">
        <v>43721.458658680553</v>
      </c>
      <c r="B6133">
        <v>1.433938094063061E-4</v>
      </c>
      <c r="C6133" s="9">
        <f>$E$4*Table154[[#This Row],[Potenza media oraria consumata normalizzata]]</f>
        <v>44.495099058776781</v>
      </c>
    </row>
    <row r="6134" x14ac:dyDescent="0.25">
      <c r="A6134" s="4">
        <v>43721.50032540509</v>
      </c>
      <c r="B6134">
        <v>1.3509393839354416E-4</v>
      </c>
      <c r="C6134" s="9">
        <f>$E$4*Table154[[#This Row],[Potenza media oraria consumata normalizzata]]</f>
        <v>41.919649083516752</v>
      </c>
    </row>
    <row r="6135" x14ac:dyDescent="0.25">
      <c r="A6135" s="4">
        <v>43721.541992129627</v>
      </c>
      <c r="B6135">
        <v>1.7028092587479502E-4</v>
      </c>
      <c r="C6135" s="9">
        <f>$E$4*Table154[[#This Row],[Potenza media oraria consumata normalizzata]]</f>
        <v>52.838171298948893</v>
      </c>
    </row>
    <row r="6136" x14ac:dyDescent="0.25">
      <c r="A6136" s="4">
        <v>43721.583658854164</v>
      </c>
      <c r="B6136">
        <v>1.28098551166182E-4</v>
      </c>
      <c r="C6136" s="9">
        <f>$E$4*Table154[[#This Row],[Potenza media oraria consumata normalizzata]]</f>
        <v>39.748980426866275</v>
      </c>
    </row>
    <row r="6137" x14ac:dyDescent="0.25">
      <c r="A6137" s="4">
        <v>43721.625325578701</v>
      </c>
      <c r="B6137">
        <v>1.3540369408600227E-4</v>
      </c>
      <c r="C6137" s="9">
        <f>$E$4*Table154[[#This Row],[Potenza media oraria consumata normalizzata]]</f>
        <v>42.015766274886502</v>
      </c>
    </row>
    <row r="6138" x14ac:dyDescent="0.25">
      <c r="A6138" s="4">
        <v>43721.666992303239</v>
      </c>
      <c r="B6138">
        <v>1.3761712441226077E-4</v>
      </c>
      <c r="C6138" s="9">
        <f>$E$4*Table154[[#This Row],[Potenza media oraria consumata normalizzata]]</f>
        <v>42.702593705124521</v>
      </c>
    </row>
    <row r="6139" x14ac:dyDescent="0.25">
      <c r="A6139" s="4">
        <v>43721.708659027776</v>
      </c>
      <c r="B6139">
        <v>1.4027004485303352E-4</v>
      </c>
      <c r="C6139" s="9">
        <f>$E$4*Table154[[#This Row],[Potenza media oraria consumata normalizzata]]</f>
        <v>43.525794917896299</v>
      </c>
    </row>
    <row r="6140" x14ac:dyDescent="0.25">
      <c r="A6140" s="4">
        <v>43721.750325752313</v>
      </c>
      <c r="B6140">
        <v>1.7010538756418659E-4</v>
      </c>
      <c r="C6140" s="9">
        <f>$E$4*Table154[[#This Row],[Potenza media oraria consumata normalizzata]]</f>
        <v>52.783701761167102</v>
      </c>
    </row>
    <row r="6141" x14ac:dyDescent="0.25">
      <c r="A6141" s="4">
        <v>43721.79199247685</v>
      </c>
      <c r="B6141">
        <v>2.1168536540476241E-4</v>
      </c>
      <c r="C6141" s="9">
        <f>$E$4*Table154[[#This Row],[Potenza media oraria consumata normalizzata]]</f>
        <v>65.685968885097779</v>
      </c>
    </row>
    <row r="6142" x14ac:dyDescent="0.25">
      <c r="A6142" s="4">
        <v>43721.833659201387</v>
      </c>
      <c r="B6142">
        <v>2.018874397922633E-4</v>
      </c>
      <c r="C6142" s="9">
        <f>$E$4*Table154[[#This Row],[Potenza media oraria consumata normalizzata]]</f>
        <v>62.6456725675393</v>
      </c>
    </row>
    <row r="6143" x14ac:dyDescent="0.25">
      <c r="A6143" s="4">
        <v>43721.875325925925</v>
      </c>
      <c r="B6143">
        <v>1.9281132389102496E-4</v>
      </c>
      <c r="C6143" s="9">
        <f>$E$4*Table154[[#This Row],[Potenza media oraria consumata normalizzata]]</f>
        <v>59.829353803385047</v>
      </c>
    </row>
    <row r="6144" x14ac:dyDescent="0.25">
      <c r="A6144" s="4">
        <v>43721.916992650462</v>
      </c>
      <c r="B6144">
        <v>1.5022667049276338E-4</v>
      </c>
      <c r="C6144" s="9">
        <f>$E$4*Table154[[#This Row],[Potenza media oraria consumata normalizzata]]</f>
        <v>46.615335853904476</v>
      </c>
    </row>
    <row r="6145" x14ac:dyDescent="0.25">
      <c r="A6145" s="4">
        <v>43721.958659374999</v>
      </c>
      <c r="B6145">
        <v>1.1718319103740865E-4</v>
      </c>
      <c r="C6145" s="9">
        <f>$E$4*Table154[[#This Row],[Potenza media oraria consumata normalizzata]]</f>
        <v>36.361944178907905</v>
      </c>
    </row>
    <row r="6146" x14ac:dyDescent="0.25">
      <c r="A6146" s="4">
        <v>43722.000326099536</v>
      </c>
      <c r="B6146">
        <v>9.6867642643871799E-5</v>
      </c>
      <c r="C6146" s="9">
        <f>$E$4*Table154[[#This Row],[Potenza media oraria consumata normalizzata]]</f>
        <v>30.058029512393418</v>
      </c>
    </row>
    <row r="6147" x14ac:dyDescent="0.25">
      <c r="A6147" s="4">
        <v>43722.041992824074</v>
      </c>
      <c r="B6147">
        <v>1.0856062791424702E-4</v>
      </c>
      <c r="C6147" s="9">
        <f>$E$4*Table154[[#This Row],[Potenza media oraria consumata normalizzata]]</f>
        <v>33.686362841790853</v>
      </c>
    </row>
    <row r="6148" x14ac:dyDescent="0.25">
      <c r="A6148" s="4">
        <v>43722.083659548611</v>
      </c>
      <c r="B6148">
        <v>1.1496748377006112E-4</v>
      </c>
      <c r="C6148" s="9">
        <f>$E$4*Table154[[#This Row],[Potenza media oraria consumata normalizzata]]</f>
        <v>35.674410213849967</v>
      </c>
    </row>
    <row r="6149" x14ac:dyDescent="0.25">
      <c r="A6149" s="4">
        <v>43722.125326273148</v>
      </c>
      <c r="B6149">
        <v>1.0043474201184089E-4</v>
      </c>
      <c r="C6149" s="9">
        <f>$E$4*Table154[[#This Row],[Potenza media oraria consumata normalizzata]]</f>
        <v>31.164900446274231</v>
      </c>
    </row>
    <row r="6150" x14ac:dyDescent="0.25">
      <c r="A6150" s="4">
        <v>43722.166992997685</v>
      </c>
      <c r="B6150">
        <v>1.4734877053293065E-4</v>
      </c>
      <c r="C6150" s="9">
        <f>$E$4*Table154[[#This Row],[Potenza media oraria consumata normalizzata]]</f>
        <v>45.722323496368382</v>
      </c>
    </row>
    <row r="6151" x14ac:dyDescent="0.25">
      <c r="A6151" s="4">
        <v>43722.208659722222</v>
      </c>
      <c r="B6151">
        <v>1.5562511466315506E-4</v>
      </c>
      <c r="C6151" s="9">
        <f>$E$4*Table154[[#This Row],[Potenza media oraria consumata normalizzata]]</f>
        <v>48.290473079977012</v>
      </c>
    </row>
    <row r="6152" x14ac:dyDescent="0.25">
      <c r="A6152" s="4">
        <v>43722.25032644676</v>
      </c>
      <c r="B6152">
        <v>1.9870599711917198E-4</v>
      </c>
      <c r="C6152" s="9">
        <f>$E$4*Table154[[#This Row],[Potenza media oraria consumata normalizzata]]</f>
        <v>61.658470906079067</v>
      </c>
    </row>
    <row r="6153" x14ac:dyDescent="0.25">
      <c r="A6153" s="4">
        <v>43722.291993171297</v>
      </c>
      <c r="B6153">
        <v>1.7916750562979862E-4</v>
      </c>
      <c r="C6153" s="9">
        <f>$E$4*Table154[[#This Row],[Potenza media oraria consumata normalizzata]]</f>
        <v>55.595676996926514</v>
      </c>
    </row>
    <row r="6154" x14ac:dyDescent="0.25">
      <c r="A6154" s="4">
        <v>43722.333659895834</v>
      </c>
      <c r="B6154">
        <v>1.6636372958488173E-4</v>
      </c>
      <c r="C6154" s="9">
        <f>$E$4*Table154[[#This Row],[Potenza media oraria consumata normalizzata]]</f>
        <v>51.622665290188799</v>
      </c>
    </row>
    <row r="6155" x14ac:dyDescent="0.25">
      <c r="A6155" s="4">
        <v>43722.375326620371</v>
      </c>
      <c r="B6155">
        <v>1.4701746497214875E-4</v>
      </c>
      <c r="C6155" s="9">
        <f>$E$4*Table154[[#This Row],[Potenza media oraria consumata normalizzata]]</f>
        <v>45.61951938085776</v>
      </c>
    </row>
    <row r="6156" x14ac:dyDescent="0.25">
      <c r="A6156" s="4">
        <v>43722.416993344908</v>
      </c>
      <c r="B6156">
        <v>1.7650396726601398E-4</v>
      </c>
      <c r="C6156" s="9">
        <f>$E$4*Table154[[#This Row],[Potenza media oraria consumata normalizzata]]</f>
        <v>54.769181042644135</v>
      </c>
    </row>
    <row r="6157" x14ac:dyDescent="0.25">
      <c r="A6157" s="4">
        <v>43722.458660069446</v>
      </c>
      <c r="B6157">
        <v>1.6656362419897907E-4</v>
      </c>
      <c r="C6157" s="9">
        <f>$E$4*Table154[[#This Row],[Potenza media oraria consumata normalizzata]]</f>
        <v>51.684692588943207</v>
      </c>
    </row>
    <row r="6158" x14ac:dyDescent="0.25">
      <c r="A6158" s="4">
        <v>43722.500326793983</v>
      </c>
      <c r="B6158">
        <v>1.6863444996632806E-4</v>
      </c>
      <c r="C6158" s="9">
        <f>$E$4*Table154[[#This Row],[Potenza media oraria consumata normalizzata]]</f>
        <v>52.3272698245516</v>
      </c>
    </row>
    <row r="6159" x14ac:dyDescent="0.25">
      <c r="A6159" s="4">
        <v>43722.54199351852</v>
      </c>
      <c r="B6159">
        <v>1.7636005990003147E-4</v>
      </c>
      <c r="C6159" s="9">
        <f>$E$4*Table154[[#This Row],[Potenza media oraria consumata normalizzata]]</f>
        <v>54.724526586979763</v>
      </c>
    </row>
    <row r="6160" x14ac:dyDescent="0.25">
      <c r="A6160" s="4">
        <v>43722.583660243057</v>
      </c>
      <c r="B6160">
        <v>1.5062892143152647E-4</v>
      </c>
      <c r="C6160" s="9">
        <f>$E$4*Table154[[#This Row],[Potenza media oraria consumata normalizzata]]</f>
        <v>46.740154320202663</v>
      </c>
    </row>
    <row r="6161" x14ac:dyDescent="0.25">
      <c r="A6161" s="4">
        <v>43722.625326967594</v>
      </c>
      <c r="B6161">
        <v>1.2872012803233473E-4</v>
      </c>
      <c r="C6161" s="9">
        <f>$E$4*Table154[[#This Row],[Potenza media oraria consumata normalizzata]]</f>
        <v>39.941855728433467</v>
      </c>
    </row>
    <row r="6162" x14ac:dyDescent="0.25">
      <c r="A6162" s="4">
        <v>43722.666993692132</v>
      </c>
      <c r="B6162">
        <v>1.7264926323741343E-4</v>
      </c>
      <c r="C6162" s="9">
        <f>$E$4*Table154[[#This Row],[Potenza media oraria consumata normalizzata]]</f>
        <v>53.573066382569387</v>
      </c>
    </row>
    <row r="6163" x14ac:dyDescent="0.25">
      <c r="A6163" s="4">
        <v>43722.708660416669</v>
      </c>
      <c r="B6163">
        <v>2.0069535675900288E-4</v>
      </c>
      <c r="C6163" s="9">
        <f>$E$4*Table154[[#This Row],[Potenza media oraria consumata normalizzata]]</f>
        <v>62.275769202318592</v>
      </c>
    </row>
    <row r="6164" x14ac:dyDescent="0.25">
      <c r="A6164" s="4">
        <v>43722.750327141206</v>
      </c>
      <c r="B6164">
        <v>2.1659555252654178E-4</v>
      </c>
      <c r="C6164" s="9">
        <f>$E$4*Table154[[#This Row],[Potenza media oraria consumata normalizzata]]</f>
        <v>67.209599948985911</v>
      </c>
    </row>
    <row r="6165" x14ac:dyDescent="0.25">
      <c r="A6165" s="4">
        <v>43722.791993865743</v>
      </c>
      <c r="B6165">
        <v>2.2190737564808623E-4</v>
      </c>
      <c r="C6165" s="9">
        <f>$E$4*Table154[[#This Row],[Potenza media oraria consumata normalizzata]]</f>
        <v>68.857858663601164</v>
      </c>
    </row>
    <row r="6166" x14ac:dyDescent="0.25">
      <c r="A6166" s="4">
        <v>43722.83366059028</v>
      </c>
      <c r="B6166">
        <v>1.6268265065771283E-4</v>
      </c>
      <c r="C6166" s="9">
        <f>$E$4*Table154[[#This Row],[Potenza media oraria consumata normalizzata]]</f>
        <v>50.480426499088296</v>
      </c>
    </row>
    <row r="6167" x14ac:dyDescent="0.25">
      <c r="A6167" s="4">
        <v>43722.875327314818</v>
      </c>
      <c r="B6167">
        <v>1.4418869154205979E-4</v>
      </c>
      <c r="C6167" s="9">
        <f>$E$4*Table154[[#This Row],[Potenza media oraria consumata normalizzata]]</f>
        <v>44.741750985501156</v>
      </c>
    </row>
    <row r="6168" x14ac:dyDescent="0.25">
      <c r="A6168" s="4">
        <v>43722.916994039355</v>
      </c>
      <c r="B6168">
        <v>1.4923270886588915E-4</v>
      </c>
      <c r="C6168" s="9">
        <f>$E$4*Table154[[#This Row],[Potenza media oraria consumata normalizzata]]</f>
        <v>46.306909561085405</v>
      </c>
    </row>
    <row r="6169" x14ac:dyDescent="0.25">
      <c r="A6169" s="4">
        <v>43722.958660763892</v>
      </c>
      <c r="B6169">
        <v>1.4449833988207885E-4</v>
      </c>
      <c r="C6169" s="9">
        <f>$E$4*Table154[[#This Row],[Potenza media oraria consumata normalizzata]]</f>
        <v>44.837834865409064</v>
      </c>
    </row>
    <row r="6170" x14ac:dyDescent="0.25">
      <c r="A6170" s="4">
        <v>43723.000327488429</v>
      </c>
      <c r="B6170">
        <v>1.0709100306440551E-4</v>
      </c>
      <c r="C6170" s="9">
        <f>$E$4*Table154[[#This Row],[Potenza media oraria consumata normalizzata]]</f>
        <v>33.230338250885026</v>
      </c>
    </row>
    <row r="6171" x14ac:dyDescent="0.25">
      <c r="A6171" s="4">
        <v>43723.041994212967</v>
      </c>
      <c r="B6171">
        <v>9.1796269238551863E-5</v>
      </c>
      <c r="C6171" s="9">
        <f>$E$4*Table154[[#This Row],[Potenza media oraria consumata normalizzata]]</f>
        <v>28.484382344722643</v>
      </c>
    </row>
    <row r="6172" x14ac:dyDescent="0.25">
      <c r="A6172" s="4">
        <v>43723.083660937496</v>
      </c>
      <c r="B6172">
        <v>1.0620378176707372E-4</v>
      </c>
      <c r="C6172" s="9">
        <f>$E$4*Table154[[#This Row],[Potenza media oraria consumata normalizzata]]</f>
        <v>32.955033482322975</v>
      </c>
    </row>
    <row r="6173" x14ac:dyDescent="0.25">
      <c r="A6173" s="4">
        <v>43723.125327662034</v>
      </c>
      <c r="B6173">
        <v>1.14046081824888E-4</v>
      </c>
      <c r="C6173" s="9">
        <f>$E$4*Table154[[#This Row],[Potenza media oraria consumata normalizzata]]</f>
        <v>35.388499190262742</v>
      </c>
    </row>
    <row r="6174" x14ac:dyDescent="0.25">
      <c r="A6174" s="4">
        <v>43723.166994386571</v>
      </c>
      <c r="B6174">
        <v>1.3261689330447838E-4</v>
      </c>
      <c r="C6174" s="9">
        <f>$E$4*Table154[[#This Row],[Potenza media oraria consumata normalizzata]]</f>
        <v>41.15102199237964</v>
      </c>
    </row>
    <row r="6175" x14ac:dyDescent="0.25">
      <c r="A6175" s="4">
        <v>43723.208661111108</v>
      </c>
      <c r="B6175">
        <v>1.2140994040033897E-4</v>
      </c>
      <c r="C6175" s="9">
        <f>$E$4*Table154[[#This Row],[Potenza media oraria consumata normalizzata]]</f>
        <v>37.673504506225186</v>
      </c>
    </row>
    <row r="6176" x14ac:dyDescent="0.25">
      <c r="A6176" s="4">
        <v>43723.250327835645</v>
      </c>
      <c r="B6176">
        <v>1.6666598789926752E-4</v>
      </c>
      <c r="C6176" s="9">
        <f>$E$4*Table154[[#This Row],[Potenza media oraria consumata normalizzata]]</f>
        <v>51.716456045142714</v>
      </c>
    </row>
    <row r="6177" x14ac:dyDescent="0.25">
      <c r="A6177" s="4">
        <v>43723.291994560183</v>
      </c>
      <c r="B6177">
        <v>1.1842024396915036E-4</v>
      </c>
      <c r="C6177" s="9">
        <f>$E$4*Table154[[#This Row],[Potenza media oraria consumata normalizzata]]</f>
        <v>36.745801703627357</v>
      </c>
    </row>
    <row r="6178" x14ac:dyDescent="0.25">
      <c r="A6178" s="4">
        <v>43723.33366128472</v>
      </c>
      <c r="B6178">
        <v>1.3317290975846144E-4</v>
      </c>
      <c r="C6178" s="9">
        <f>$E$4*Table154[[#This Row],[Potenza media oraria consumata normalizzata]]</f>
        <v>41.323553898050584</v>
      </c>
    </row>
    <row r="6179" x14ac:dyDescent="0.25">
      <c r="A6179" s="4">
        <v>43723.375328009257</v>
      </c>
      <c r="B6179">
        <v>1.4802718550532213E-4</v>
      </c>
      <c r="C6179" s="9">
        <f>$E$4*Table154[[#This Row],[Potenza media oraria consumata normalizzata]]</f>
        <v>45.932835662301457</v>
      </c>
    </row>
    <row r="6180" x14ac:dyDescent="0.25">
      <c r="A6180" s="4">
        <v>43723.416994733794</v>
      </c>
      <c r="B6180">
        <v>1.5633029631864666E-4</v>
      </c>
      <c r="C6180" s="9">
        <f>$E$4*Table154[[#This Row],[Potenza media oraria consumata normalizzata]]</f>
        <v>48.509290947676057</v>
      </c>
    </row>
    <row r="6181" x14ac:dyDescent="0.25">
      <c r="A6181" s="4">
        <v>43723.458661458331</v>
      </c>
      <c r="B6181">
        <v>1.9086734464453036E-4</v>
      </c>
      <c r="C6181" s="9">
        <f>$E$4*Table154[[#This Row],[Potenza media oraria consumata normalizzata]]</f>
        <v>59.226137043197774</v>
      </c>
    </row>
    <row r="6182" x14ac:dyDescent="0.25">
      <c r="A6182" s="4">
        <v>43723.500328182869</v>
      </c>
      <c r="B6182">
        <v>2.0300883478492642E-4</v>
      </c>
      <c r="C6182" s="9">
        <f>$E$4*Table154[[#This Row],[Potenza media oraria consumata normalizzata]]</f>
        <v>62.993641433762669</v>
      </c>
    </row>
    <row r="6183" x14ac:dyDescent="0.25">
      <c r="A6183" s="4">
        <v>43723.541994907406</v>
      </c>
      <c r="B6183">
        <v>1.6136942359220476E-4</v>
      </c>
      <c r="C6183" s="9">
        <f>$E$4*Table154[[#This Row],[Potenza media oraria consumata normalizzata]]</f>
        <v>50.072932140661138</v>
      </c>
    </row>
    <row r="6184" x14ac:dyDescent="0.25">
      <c r="A6184" s="4">
        <v>43723.583661631943</v>
      </c>
      <c r="B6184">
        <v>1.7007926162363092E-4</v>
      </c>
      <c r="C6184" s="9">
        <f>$E$4*Table154[[#This Row],[Potenza media oraria consumata normalizzata]]</f>
        <v>52.775594881812673</v>
      </c>
    </row>
    <row r="6185" x14ac:dyDescent="0.25">
      <c r="A6185" s="4">
        <v>43723.62532835648</v>
      </c>
      <c r="B6185">
        <v>1.3872490954756935E-4</v>
      </c>
      <c r="C6185" s="9">
        <f>$E$4*Table154[[#This Row],[Potenza media oraria consumata normalizzata]]</f>
        <v>43.046339432610772</v>
      </c>
    </row>
    <row r="6186" x14ac:dyDescent="0.25">
      <c r="A6186" s="4">
        <v>43723.666995081017</v>
      </c>
      <c r="B6186">
        <v>1.4768818460411082E-4</v>
      </c>
      <c r="C6186" s="9">
        <f>$E$4*Table154[[#This Row],[Potenza media oraria consumata normalizzata]]</f>
        <v>45.827643682655584</v>
      </c>
    </row>
    <row r="6187" x14ac:dyDescent="0.25">
      <c r="A6187" s="4">
        <v>43723.708661805555</v>
      </c>
      <c r="B6187">
        <v>2.0010025574176624E-4</v>
      </c>
      <c r="C6187" s="9">
        <f>$E$4*Table154[[#This Row],[Potenza media oraria consumata normalizzata]]</f>
        <v>62.09110935667006</v>
      </c>
    </row>
    <row r="6188" x14ac:dyDescent="0.25">
      <c r="A6188" s="4">
        <v>43723.750328530092</v>
      </c>
      <c r="B6188">
        <v>1.7422481307797897E-4</v>
      </c>
      <c r="C6188" s="9">
        <f>$E$4*Table154[[#This Row],[Potenza media oraria consumata normalizzata]]</f>
        <v>54.061959498096876</v>
      </c>
    </row>
    <row r="6189" x14ac:dyDescent="0.25">
      <c r="A6189" s="4">
        <v>43723.791995254629</v>
      </c>
      <c r="B6189">
        <v>2.0143463073293101E-4</v>
      </c>
      <c r="C6189" s="9">
        <f>$E$4*Table154[[#This Row],[Potenza media oraria consumata normalizzata]]</f>
        <v>62.505165916428489</v>
      </c>
    </row>
    <row r="6190" x14ac:dyDescent="0.25">
      <c r="A6190" s="4">
        <v>43723.833661979166</v>
      </c>
      <c r="B6190">
        <v>1.8627689816160114E-4</v>
      </c>
      <c r="C6190" s="9">
        <f>$E$4*Table154[[#This Row],[Potenza media oraria consumata normalizzata]]</f>
        <v>57.801721499544833</v>
      </c>
    </row>
    <row r="6191" x14ac:dyDescent="0.25">
      <c r="A6191" s="4">
        <v>43723.875328703703</v>
      </c>
      <c r="B6191">
        <v>1.7396797692173328E-4</v>
      </c>
      <c r="C6191" s="9">
        <f>$E$4*Table154[[#This Row],[Potenza media oraria consumata normalizzata]]</f>
        <v>53.982263238813836</v>
      </c>
    </row>
    <row r="6192" x14ac:dyDescent="0.25">
      <c r="A6192" s="4">
        <v>43723.916995428241</v>
      </c>
      <c r="B6192">
        <v>1.5327754711517202E-4</v>
      </c>
      <c r="C6192" s="9">
        <f>$E$4*Table154[[#This Row],[Potenza media oraria consumata normalizzata]]</f>
        <v>47.562022869837875</v>
      </c>
    </row>
    <row r="6193" x14ac:dyDescent="0.25">
      <c r="A6193" s="4">
        <v>43723.958662152778</v>
      </c>
      <c r="B6193">
        <v>9.9167598772014414E-5</v>
      </c>
      <c r="C6193" s="9">
        <f>$E$4*Table154[[#This Row],[Potenza media oraria consumata normalizzata]]</f>
        <v>30.771705898956071</v>
      </c>
    </row>
    <row r="6194" x14ac:dyDescent="0.25">
      <c r="A6194" s="4">
        <v>43724.000328877315</v>
      </c>
      <c r="B6194">
        <v>9.2181797215664757E-5</v>
      </c>
      <c r="C6194" s="9">
        <f>$E$4*Table154[[#This Row],[Potenza media oraria consumata normalizzata]]</f>
        <v>28.604011676020775</v>
      </c>
    </row>
    <row r="6195" x14ac:dyDescent="0.25">
      <c r="A6195" s="4">
        <v>43724.041995601852</v>
      </c>
      <c r="B6195">
        <v>1.119433740464031E-4</v>
      </c>
      <c r="C6195" s="9">
        <f>$E$4*Table154[[#This Row],[Potenza media oraria consumata normalizzata]]</f>
        <v>34.73602896659888</v>
      </c>
    </row>
    <row r="6196" x14ac:dyDescent="0.25">
      <c r="A6196" s="4">
        <v>43724.083662326389</v>
      </c>
      <c r="B6196">
        <v>1.0001894559681198E-4</v>
      </c>
      <c r="C6196" s="9">
        <f>$E$4*Table154[[#This Row],[Potenza media oraria consumata normalizzata]]</f>
        <v>31.035878818690758</v>
      </c>
    </row>
    <row r="6197" x14ac:dyDescent="0.25">
      <c r="A6197" s="4">
        <v>43724.125329050927</v>
      </c>
      <c r="B6197">
        <v>9.4117744482997284E-5</v>
      </c>
      <c r="C6197" s="9">
        <f>$E$4*Table154[[#This Row],[Potenza media oraria consumata normalizzata]]</f>
        <v>29.204736113074059</v>
      </c>
    </row>
    <row r="6198" x14ac:dyDescent="0.25">
      <c r="A6198" s="4">
        <v>43724.166995775464</v>
      </c>
      <c r="B6198">
        <v>1.1973235877623984E-4</v>
      </c>
      <c r="C6198" s="9">
        <f>$E$4*Table154[[#This Row],[Potenza media oraria consumata normalizzata]]</f>
        <v>37.152950928267224</v>
      </c>
    </row>
    <row r="6199" x14ac:dyDescent="0.25">
      <c r="A6199" s="4">
        <v>43724.208662500001</v>
      </c>
      <c r="B6199">
        <v>1.7109453964265096E-4</v>
      </c>
      <c r="C6199" s="9">
        <f>$E$4*Table154[[#This Row],[Potenza media oraria consumata normalizzata]]</f>
        <v>53.090635651114589</v>
      </c>
    </row>
    <row r="6200" x14ac:dyDescent="0.25">
      <c r="A6200" s="4">
        <v>43724.250329224538</v>
      </c>
      <c r="B6200">
        <v>1.0974640300359873E-4</v>
      </c>
      <c r="C6200" s="9">
        <f>$E$4*Table154[[#This Row],[Potenza media oraria consumata normalizzata]]</f>
        <v>34.054308852016689</v>
      </c>
    </row>
    <row r="6201" x14ac:dyDescent="0.25">
      <c r="A6201" s="4">
        <v>43724.291995949075</v>
      </c>
      <c r="B6201">
        <v>1.3444884513453656E-4</v>
      </c>
      <c r="C6201" s="9">
        <f>$E$4*Table154[[#This Row],[Potenza media oraria consumata normalizzata]]</f>
        <v>41.719476645246694</v>
      </c>
    </row>
    <row r="6202" x14ac:dyDescent="0.25">
      <c r="A6202" s="4">
        <v>43724.333662673613</v>
      </c>
      <c r="B6202">
        <v>9.8067812311821142E-5</v>
      </c>
      <c r="C6202" s="9">
        <f>$E$4*Table154[[#This Row],[Potenza media oraria consumata normalizzata]]</f>
        <v>30.430442160358101</v>
      </c>
    </row>
    <row r="6203" x14ac:dyDescent="0.25">
      <c r="A6203" s="4">
        <v>43724.37532939815</v>
      </c>
      <c r="B6203">
        <v>1.3061497744683211E-4</v>
      </c>
      <c r="C6203" s="9">
        <f>$E$4*Table154[[#This Row],[Potenza media oraria consumata normalizzata]]</f>
        <v>40.529827501752003</v>
      </c>
    </row>
    <row r="6204" x14ac:dyDescent="0.25">
      <c r="A6204" s="4">
        <v>43724.416996122687</v>
      </c>
      <c r="B6204">
        <v>1.3714197828169778E-4</v>
      </c>
      <c r="C6204" s="9">
        <f>$E$4*Table154[[#This Row],[Potenza media oraria consumata normalizzata]]</f>
        <v>42.555155860810821</v>
      </c>
    </row>
    <row r="6205" x14ac:dyDescent="0.25">
      <c r="A6205" s="4">
        <v>43724.458662847224</v>
      </c>
      <c r="B6205">
        <v>1.4310546598020243E-4</v>
      </c>
      <c r="C6205" s="9">
        <f>$E$4*Table154[[#This Row],[Potenza media oraria consumata normalizzata]]</f>
        <v>44.405626093656814</v>
      </c>
    </row>
    <row r="6206" x14ac:dyDescent="0.25">
      <c r="A6206" s="4">
        <v>43724.500329571762</v>
      </c>
      <c r="B6206">
        <v>1.5764720436537886E-4</v>
      </c>
      <c r="C6206" s="9">
        <f>$E$4*Table154[[#This Row],[Potenza media oraria consumata normalizzata]]</f>
        <v>48.917927514577059</v>
      </c>
    </row>
    <row r="6207" x14ac:dyDescent="0.25">
      <c r="A6207" s="4">
        <v>43724.541996296299</v>
      </c>
      <c r="B6207">
        <v>1.9487442613687637E-4</v>
      </c>
      <c r="C6207" s="9">
        <f>$E$4*Table154[[#This Row],[Potenza media oraria consumata normalizzata]]</f>
        <v>60.469534430272738</v>
      </c>
    </row>
    <row r="6208" x14ac:dyDescent="0.25">
      <c r="A6208" s="4">
        <v>43724.583663020836</v>
      </c>
      <c r="B6208">
        <v>1.3302973302267113E-4</v>
      </c>
      <c r="C6208" s="9">
        <f>$E$4*Table154[[#This Row],[Potenza media oraria consumata normalizzata]]</f>
        <v>41.279126156934851</v>
      </c>
    </row>
    <row r="6209" x14ac:dyDescent="0.25">
      <c r="A6209" s="4">
        <v>43724.625329745373</v>
      </c>
      <c r="B6209">
        <v>1.2761784072910424E-4</v>
      </c>
      <c r="C6209" s="9">
        <f>$E$4*Table154[[#This Row],[Potenza media oraria consumata normalizzata]]</f>
        <v>39.599815978241047</v>
      </c>
    </row>
    <row r="6210" x14ac:dyDescent="0.25">
      <c r="A6210" s="4">
        <v>43724.66699646991</v>
      </c>
      <c r="B6210">
        <v>1.5118580878303501E-4</v>
      </c>
      <c r="C6210" s="9">
        <f>$E$4*Table154[[#This Row],[Potenza media oraria consumata normalizzata]]</f>
        <v>46.912956465375764</v>
      </c>
    </row>
    <row r="6211" x14ac:dyDescent="0.25">
      <c r="A6211" s="4">
        <v>43724.708663194448</v>
      </c>
      <c r="B6211">
        <v>1.44894876668214E-4</v>
      </c>
      <c r="C6211" s="9">
        <f>$E$4*Table154[[#This Row],[Potenza media oraria consumata normalizzata]]</f>
        <v>44.960880230146806</v>
      </c>
    </row>
    <row r="6212" x14ac:dyDescent="0.25">
      <c r="A6212" s="4">
        <v>43724.750329918985</v>
      </c>
      <c r="B6212">
        <v>2.0899128372602423E-4</v>
      </c>
      <c r="C6212" s="9">
        <f>$E$4*Table154[[#This Row],[Potenza media oraria consumata normalizzata]]</f>
        <v>64.849995340185316</v>
      </c>
    </row>
    <row r="6213" x14ac:dyDescent="0.25">
      <c r="A6213" s="4">
        <v>43724.791996643522</v>
      </c>
      <c r="B6213">
        <v>1.8928297088269968E-4</v>
      </c>
      <c r="C6213" s="9">
        <f>$E$4*Table154[[#This Row],[Potenza media oraria consumata normalizzata]]</f>
        <v>58.734505864901713</v>
      </c>
    </row>
    <row r="6214" x14ac:dyDescent="0.25">
      <c r="A6214" s="4">
        <v>43724.833663368052</v>
      </c>
      <c r="B6214">
        <v>1.6497920283941431E-4</v>
      </c>
      <c r="C6214" s="9">
        <f>$E$4*Table154[[#This Row],[Potenza media oraria consumata normalizzata]]</f>
        <v>51.193046641070261</v>
      </c>
    </row>
    <row r="6215" x14ac:dyDescent="0.25">
      <c r="A6215" s="4">
        <v>43724.875330092589</v>
      </c>
      <c r="B6215">
        <v>1.8211225956225381E-4</v>
      </c>
      <c r="C6215" s="9">
        <f>$E$4*Table154[[#This Row],[Potenza media oraria consumata normalizzata]]</f>
        <v>56.509434142167358</v>
      </c>
    </row>
    <row r="6216" x14ac:dyDescent="0.25">
      <c r="A6216" s="4">
        <v>43724.916996817126</v>
      </c>
      <c r="B6216">
        <v>1.2382638581504097E-4</v>
      </c>
      <c r="C6216" s="9">
        <f>$E$4*Table154[[#This Row],[Potenza media oraria consumata normalizzata]]</f>
        <v>38.423327518407213</v>
      </c>
    </row>
    <row r="6217" x14ac:dyDescent="0.25">
      <c r="A6217" s="4">
        <v>43724.958663541664</v>
      </c>
      <c r="B6217">
        <v>1.191999532135504E-4</v>
      </c>
      <c r="C6217" s="9">
        <f>$E$4*Table154[[#This Row],[Potenza media oraria consumata normalizzata]]</f>
        <v>36.987745482164691</v>
      </c>
    </row>
    <row r="6218" x14ac:dyDescent="0.25">
      <c r="A6218" s="4">
        <v>43725.000330266201</v>
      </c>
      <c r="B6218">
        <v>1.072356518338436E-4</v>
      </c>
      <c r="C6218" s="9">
        <f>$E$4*Table154[[#This Row],[Potenza media oraria consumata normalizzata]]</f>
        <v>33.275222764041672</v>
      </c>
    </row>
    <row r="6219" x14ac:dyDescent="0.25">
      <c r="A6219" s="4">
        <v>43725.041996990738</v>
      </c>
      <c r="B6219">
        <v>1.0325797434813785E-4</v>
      </c>
      <c r="C6219" s="9">
        <f>$E$4*Table154[[#This Row],[Potenza media oraria consumata normalizzata]]</f>
        <v>32.040949440227173</v>
      </c>
    </row>
    <row r="6220" x14ac:dyDescent="0.25">
      <c r="A6220" s="4">
        <v>43725.083663715275</v>
      </c>
      <c r="B6220">
        <v>1.1859315997845265E-4</v>
      </c>
      <c r="C6220" s="9">
        <f>$E$4*Table154[[#This Row],[Potenza media oraria consumata normalizzata]]</f>
        <v>36.799457541313856</v>
      </c>
    </row>
    <row r="6221" x14ac:dyDescent="0.25">
      <c r="A6221" s="4">
        <v>43725.125330439812</v>
      </c>
      <c r="B6221">
        <v>9.3819046672753123E-5</v>
      </c>
      <c r="C6221" s="9">
        <f>$E$4*Table154[[#This Row],[Potenza media oraria consumata normalizzata]]</f>
        <v>29.112050182555294</v>
      </c>
    </row>
    <row r="6222" x14ac:dyDescent="0.25">
      <c r="A6222" s="4">
        <v>43725.16699716435</v>
      </c>
      <c r="B6222">
        <v>1.4499004781234824E-4</v>
      </c>
      <c r="C6222" s="9">
        <f>$E$4*Table154[[#This Row],[Potenza media oraria consumata normalizzata]]</f>
        <v>44.99041183617166</v>
      </c>
    </row>
    <row r="6223" x14ac:dyDescent="0.25">
      <c r="A6223" s="4">
        <v>43725.208663888887</v>
      </c>
      <c r="B6223">
        <v>1.7709512748123653E-4</v>
      </c>
      <c r="C6223" s="9">
        <f>$E$4*Table154[[#This Row],[Potenza media oraria consumata normalizzata]]</f>
        <v>54.952618057427692</v>
      </c>
    </row>
    <row r="6224" x14ac:dyDescent="0.25">
      <c r="A6224" s="4">
        <v>43725.250330613424</v>
      </c>
      <c r="B6224">
        <v>1.5117328147946921E-4</v>
      </c>
      <c r="C6224" s="9">
        <f>$E$4*Table154[[#This Row],[Potenza media oraria consumata normalizzata]]</f>
        <v>46.909069243079294</v>
      </c>
    </row>
    <row r="6225" x14ac:dyDescent="0.25">
      <c r="A6225" s="4">
        <v>43725.291997337961</v>
      </c>
      <c r="B6225">
        <v>1.3626106617055348E-4</v>
      </c>
      <c r="C6225" s="9">
        <f>$E$4*Table154[[#This Row],[Potenza media oraria consumata normalizzata]]</f>
        <v>42.281808832722746</v>
      </c>
    </row>
    <row r="6226" x14ac:dyDescent="0.25">
      <c r="A6226" s="4">
        <v>43725.333664062498</v>
      </c>
      <c r="B6226">
        <v>1.2870361277655975E-4</v>
      </c>
      <c r="C6226" s="9">
        <f>$E$4*Table154[[#This Row],[Potenza media oraria consumata normalizzata]]</f>
        <v>39.936731044566493</v>
      </c>
    </row>
    <row r="6227" x14ac:dyDescent="0.25">
      <c r="A6227" s="4">
        <v>43725.375330787036</v>
      </c>
      <c r="B6227">
        <v>1.3453646082824583E-4</v>
      </c>
      <c r="C6227" s="9">
        <f>$E$4*Table154[[#This Row],[Potenza media oraria consumata normalizzata]]</f>
        <v>41.746663795004679</v>
      </c>
    </row>
    <row r="6228" x14ac:dyDescent="0.25">
      <c r="A6228" s="4">
        <v>43725.416997511573</v>
      </c>
      <c r="B6228">
        <v>1.1215016815567758E-4</v>
      </c>
      <c r="C6228" s="9">
        <f>$E$4*Table154[[#This Row],[Potenza media oraria consumata normalizzata]]</f>
        <v>34.800197178706753</v>
      </c>
    </row>
    <row r="6229" x14ac:dyDescent="0.25">
      <c r="A6229" s="4">
        <v>43725.45866423611</v>
      </c>
      <c r="B6229">
        <v>1.4943023991291786E-4</v>
      </c>
      <c r="C6229" s="9">
        <f>$E$4*Table154[[#This Row],[Potenza media oraria consumata normalizzata]]</f>
        <v>46.368203444978413</v>
      </c>
    </row>
    <row r="6230" x14ac:dyDescent="0.25">
      <c r="A6230" s="4">
        <v>43725.500330960647</v>
      </c>
      <c r="B6230">
        <v>1.3572515057962955E-4</v>
      </c>
      <c r="C6230" s="9">
        <f>$E$4*Table154[[#This Row],[Potenza media oraria consumata normalizzata]]</f>
        <v>42.115514224859048</v>
      </c>
    </row>
    <row r="6231" x14ac:dyDescent="0.25">
      <c r="A6231" s="4">
        <v>43725.541997685184</v>
      </c>
      <c r="B6231">
        <v>1.195123970122487E-4</v>
      </c>
      <c r="C6231" s="9">
        <f>$E$4*Table154[[#This Row],[Potenza media oraria consumata normalizzata]]</f>
        <v>37.084696792900772</v>
      </c>
    </row>
    <row r="6232" x14ac:dyDescent="0.25">
      <c r="A6232" s="4">
        <v>43725.583664409722</v>
      </c>
      <c r="B6232">
        <v>1.1655745551242039E-4</v>
      </c>
      <c r="C6232" s="9">
        <f>$E$4*Table154[[#This Row],[Potenza media oraria consumata normalizzata]]</f>
        <v>36.167778445504048</v>
      </c>
    </row>
    <row r="6233" x14ac:dyDescent="0.25">
      <c r="A6233" s="4">
        <v>43725.625331134259</v>
      </c>
      <c r="B6233">
        <v>1.4083455537918405E-4</v>
      </c>
      <c r="C6233" s="9">
        <f>$E$4*Table154[[#This Row],[Potenza media oraria consumata normalizzata]]</f>
        <v>43.700962534160809</v>
      </c>
    </row>
    <row r="6234" x14ac:dyDescent="0.25">
      <c r="A6234" s="4">
        <v>43725.666997858796</v>
      </c>
      <c r="B6234">
        <v>1.4038022179436855E-4</v>
      </c>
      <c r="C6234" s="9">
        <f>$E$4*Table154[[#This Row],[Potenza media oraria consumata normalizzata]]</f>
        <v>43.559982822792563</v>
      </c>
    </row>
    <row r="6235" x14ac:dyDescent="0.25">
      <c r="A6235" s="4">
        <v>43725.708664583333</v>
      </c>
      <c r="B6235">
        <v>1.8933402855829086E-4</v>
      </c>
      <c r="C6235" s="9">
        <f>$E$4*Table154[[#This Row],[Potenza media oraria consumata normalizzata]]</f>
        <v>58.750349061637657</v>
      </c>
    </row>
    <row r="6236" x14ac:dyDescent="0.25">
      <c r="A6236" s="4">
        <v>43725.750331307871</v>
      </c>
      <c r="B6236">
        <v>1.793822727995977E-4</v>
      </c>
      <c r="C6236" s="9">
        <f>$E$4*Table154[[#This Row],[Potenza media oraria consumata normalizzata]]</f>
        <v>55.662319249715168</v>
      </c>
    </row>
    <row r="6237" x14ac:dyDescent="0.25">
      <c r="A6237" s="4">
        <v>43725.791998032408</v>
      </c>
      <c r="B6237">
        <v>1.7380982030049309E-4</v>
      </c>
      <c r="C6237" s="9">
        <f>$E$4*Table154[[#This Row],[Potenza media oraria consumata normalizzata]]</f>
        <v>53.933187239243004</v>
      </c>
    </row>
    <row r="6238" x14ac:dyDescent="0.25">
      <c r="A6238" s="4">
        <v>43725.833664756945</v>
      </c>
      <c r="B6238">
        <v>1.8114650833905591E-4</v>
      </c>
      <c r="C6238" s="9">
        <f>$E$4*Table154[[#This Row],[Potenza media oraria consumata normalizzata]]</f>
        <v>56.209761537609047</v>
      </c>
    </row>
    <row r="6239" x14ac:dyDescent="0.25">
      <c r="A6239" s="4">
        <v>43725.875331481482</v>
      </c>
      <c r="B6239">
        <v>1.8527995735954608E-4</v>
      </c>
      <c r="C6239" s="9">
        <f>$E$4*Table154[[#This Row],[Potenza media oraria consumata normalizzata]]</f>
        <v>57.492370768667151</v>
      </c>
    </row>
    <row r="6240" x14ac:dyDescent="0.25">
      <c r="A6240" s="4">
        <v>43725.916998206019</v>
      </c>
      <c r="B6240">
        <v>1.4473759441883155E-4</v>
      </c>
      <c r="C6240" s="9">
        <f>$E$4*Table154[[#This Row],[Potenza media oraria consumata normalizzata]]</f>
        <v>44.912075548163429</v>
      </c>
    </row>
    <row r="6241" x14ac:dyDescent="0.25">
      <c r="A6241" s="4">
        <v>43725.958664930557</v>
      </c>
      <c r="B6241">
        <v>1.2722213303771577E-4</v>
      </c>
      <c r="C6241" s="9">
        <f>$E$4*Table154[[#This Row],[Potenza media oraria consumata normalizzata]]</f>
        <v>39.477027881603206</v>
      </c>
    </row>
    <row r="6242" x14ac:dyDescent="0.25">
      <c r="A6242" s="4">
        <v>43726.000331655094</v>
      </c>
      <c r="B6242">
        <v>1.0624301203633244E-4</v>
      </c>
      <c r="C6242" s="9">
        <f>$E$4*Table154[[#This Row],[Potenza media oraria consumata normalizzata]]</f>
        <v>32.967206634873953</v>
      </c>
    </row>
    <row r="6243" x14ac:dyDescent="0.25">
      <c r="A6243" s="4">
        <v>43726.041998379631</v>
      </c>
      <c r="B6243">
        <v>1.0609910611196537E-4</v>
      </c>
      <c r="C6243" s="9">
        <f>$E$4*Table154[[#This Row],[Potenza media oraria consumata normalizzata]]</f>
        <v>32.922552626542853</v>
      </c>
    </row>
    <row r="6244" x14ac:dyDescent="0.25">
      <c r="A6244" s="4">
        <v>43726.083665104168</v>
      </c>
      <c r="B6244">
        <v>8.1414210688318683E-5</v>
      </c>
      <c r="C6244" s="9">
        <f>$E$4*Table154[[#This Row],[Potenza media oraria consumata normalizzata]]</f>
        <v>25.262829576585286</v>
      </c>
    </row>
    <row r="6245" x14ac:dyDescent="0.25">
      <c r="A6245" s="4">
        <v>43726.125331828705</v>
      </c>
      <c r="B6245">
        <v>7.9044027878436197E-5</v>
      </c>
      <c r="C6245" s="9">
        <f>$E$4*Table154[[#This Row],[Potenza media oraria consumata normalizzata]]</f>
        <v>24.527361850678751</v>
      </c>
    </row>
    <row r="6246" x14ac:dyDescent="0.25">
      <c r="A6246" s="4">
        <v>43726.166998553243</v>
      </c>
      <c r="B6246">
        <v>1.1031980979199867E-4</v>
      </c>
      <c r="C6246" s="9">
        <f>$E$4*Table154[[#This Row],[Potenza media oraria consumata normalizzata]]</f>
        <v>34.232236978457188</v>
      </c>
    </row>
    <row r="6247" x14ac:dyDescent="0.25">
      <c r="A6247" s="4">
        <v>43726.20866527778</v>
      </c>
      <c r="B6247">
        <v>1.5219263136842412E-4</v>
      </c>
      <c r="C6247" s="9">
        <f>$E$4*Table154[[#This Row],[Potenza media oraria consumata normalizzata]]</f>
        <v>47.225373513622003</v>
      </c>
    </row>
    <row r="6248" x14ac:dyDescent="0.25">
      <c r="A6248" s="4">
        <v>43726.250332002317</v>
      </c>
      <c r="B6248">
        <v>1.3518538659138555E-4</v>
      </c>
      <c r="C6248" s="9">
        <f>$E$4*Table154[[#This Row],[Potenza media oraria consumata normalizzata]]</f>
        <v>41.948025459306933</v>
      </c>
    </row>
    <row r="6249" x14ac:dyDescent="0.25">
      <c r="A6249" s="4">
        <v>43726.291998726854</v>
      </c>
      <c r="B6249">
        <v>1.321050915421312E-4</v>
      </c>
      <c r="C6249" s="9">
        <f>$E$4*Table154[[#This Row],[Potenza media oraria consumata normalizzata]]</f>
        <v>40.99220990552331</v>
      </c>
    </row>
    <row r="6250" x14ac:dyDescent="0.25">
      <c r="A6250" s="4">
        <v>43726.333665451391</v>
      </c>
      <c r="B6250">
        <v>1.4115782989569732E-4</v>
      </c>
      <c r="C6250" s="9">
        <f>$E$4*Table154[[#This Row],[Potenza media oraria consumata normalizzata]]</f>
        <v>43.801274616634878</v>
      </c>
    </row>
    <row r="6251" x14ac:dyDescent="0.25">
      <c r="A6251" s="4">
        <v>43726.375332175929</v>
      </c>
      <c r="B6251">
        <v>8.9493820090936734E-5</v>
      </c>
      <c r="C6251" s="9">
        <f>$E$4*Table154[[#This Row],[Potenza media oraria consumata normalizzata]]</f>
        <v>27.769932374217667</v>
      </c>
    </row>
    <row r="6252" x14ac:dyDescent="0.25">
      <c r="A6252" s="4">
        <v>43726.416998900466</v>
      </c>
      <c r="B6252">
        <v>1.4125612941049526E-4</v>
      </c>
      <c r="C6252" s="9">
        <f>$E$4*Table154[[#This Row],[Potenza media oraria consumata normalizzata]]</f>
        <v>43.831776956076681</v>
      </c>
    </row>
    <row r="6253" x14ac:dyDescent="0.25">
      <c r="A6253" s="4">
        <v>43726.458665625003</v>
      </c>
      <c r="B6253">
        <v>1.0274509258755875E-4</v>
      </c>
      <c r="C6253" s="9">
        <f>$E$4*Table154[[#This Row],[Potenza media oraria consumata normalizzata]]</f>
        <v>31.881802229919479</v>
      </c>
    </row>
    <row r="6254" x14ac:dyDescent="0.25">
      <c r="A6254" s="4">
        <v>43726.50033234954</v>
      </c>
      <c r="B6254">
        <v>1.4425188702590599E-4</v>
      </c>
      <c r="C6254" s="9">
        <f>$E$4*Table154[[#This Row],[Potenza media oraria consumata normalizzata]]</f>
        <v>44.761360544138626</v>
      </c>
    </row>
    <row r="6255" x14ac:dyDescent="0.25">
      <c r="A6255" s="4">
        <v>43726.541999074077</v>
      </c>
      <c r="B6255">
        <v>1.3754009798791345E-4</v>
      </c>
      <c r="C6255" s="9">
        <f>$E$4*Table154[[#This Row],[Potenza media oraria consumata normalizzata]]</f>
        <v>42.678692405649542</v>
      </c>
    </row>
    <row r="6256" x14ac:dyDescent="0.25">
      <c r="A6256" s="4">
        <v>43726.583665798615</v>
      </c>
      <c r="B6256">
        <v>1.3856948794107769E-4</v>
      </c>
      <c r="C6256" s="9">
        <f>$E$4*Table154[[#This Row],[Potenza media oraria consumata normalizzata]]</f>
        <v>42.998112108116409</v>
      </c>
    </row>
    <row r="6257" x14ac:dyDescent="0.25">
      <c r="A6257" s="4">
        <v>43726.625332523145</v>
      </c>
      <c r="B6257">
        <v>1.2246114874444797E-4</v>
      </c>
      <c r="C6257" s="9">
        <f>$E$4*Table154[[#This Row],[Potenza media oraria consumata normalizzata]]</f>
        <v>37.999694455402206</v>
      </c>
    </row>
    <row r="6258" x14ac:dyDescent="0.25">
      <c r="A6258" s="4">
        <v>43726.666999247682</v>
      </c>
      <c r="B6258">
        <v>1.5003287110231203E-4</v>
      </c>
      <c r="C6258" s="9">
        <f>$E$4*Table154[[#This Row],[Potenza media oraria consumata normalizzata]]</f>
        <v>46.555199903047424</v>
      </c>
    </row>
    <row r="6259" x14ac:dyDescent="0.25">
      <c r="A6259" s="4">
        <v>43726.708665972219</v>
      </c>
      <c r="B6259">
        <v>1.7669547340447579E-4</v>
      </c>
      <c r="C6259" s="9">
        <f>$E$4*Table154[[#This Row],[Potenza media oraria consumata normalizzata]]</f>
        <v>54.828605397408836</v>
      </c>
    </row>
    <row r="6260" x14ac:dyDescent="0.25">
      <c r="A6260" s="4">
        <v>43726.750332696756</v>
      </c>
      <c r="B6260">
        <v>1.8088977103332784E-4</v>
      </c>
      <c r="C6260" s="9">
        <f>$E$4*Table154[[#This Row],[Potenza media oraria consumata normalizzata]]</f>
        <v>56.130095951641628</v>
      </c>
    </row>
    <row r="6261" x14ac:dyDescent="0.25">
      <c r="A6261" s="4">
        <v>43726.791999421293</v>
      </c>
      <c r="B6261">
        <v>1.7914577451828134E-4</v>
      </c>
      <c r="C6261" s="9">
        <f>$E$4*Table154[[#This Row],[Potenza media oraria consumata normalizzata]]</f>
        <v>55.588933833022701</v>
      </c>
    </row>
    <row r="6262" x14ac:dyDescent="0.25">
      <c r="A6262" s="4">
        <v>43726.833666145831</v>
      </c>
      <c r="B6262">
        <v>1.5574930148077419E-4</v>
      </c>
      <c r="C6262" s="9">
        <f>$E$4*Table154[[#This Row],[Potenza media oraria consumata normalizzata]]</f>
        <v>48.329008249484232</v>
      </c>
    </row>
    <row r="6263" x14ac:dyDescent="0.25">
      <c r="A6263" s="4">
        <v>43726.875332870368</v>
      </c>
      <c r="B6263">
        <v>1.5058445107517644E-4</v>
      </c>
      <c r="C6263" s="9">
        <f>$E$4*Table154[[#This Row],[Potenza media oraria consumata normalizzata]]</f>
        <v>46.726355168627251</v>
      </c>
    </row>
    <row r="6264" x14ac:dyDescent="0.25">
      <c r="A6264" s="4">
        <v>43726.916999594905</v>
      </c>
      <c r="B6264">
        <v>1.377171212663255E-4</v>
      </c>
      <c r="C6264" s="9">
        <f>$E$4*Table154[[#This Row],[Potenza media oraria consumata normalizzata]]</f>
        <v>42.733622728940801</v>
      </c>
    </row>
    <row r="6265" x14ac:dyDescent="0.25">
      <c r="A6265" s="4">
        <v>43726.958666319442</v>
      </c>
      <c r="B6265">
        <v>1.2456794200537704E-4</v>
      </c>
      <c r="C6265" s="9">
        <f>$E$4*Table154[[#This Row],[Potenza media oraria consumata normalizzata]]</f>
        <v>38.653432404268493</v>
      </c>
    </row>
    <row r="6266" x14ac:dyDescent="0.25">
      <c r="A6266" s="4">
        <v>43727.000333043979</v>
      </c>
      <c r="B6266">
        <v>1.0150473581904092E-4</v>
      </c>
      <c r="C6266" s="9">
        <f>$E$4*Table154[[#This Row],[Potenza media oraria consumata normalizzata]]</f>
        <v>31.496919524648398</v>
      </c>
    </row>
    <row r="6267" x14ac:dyDescent="0.25">
      <c r="A6267" s="4">
        <v>43727.041999768517</v>
      </c>
      <c r="B6267">
        <v>9.0834249952474915E-5</v>
      </c>
      <c r="C6267" s="9">
        <f>$E$4*Table154[[#This Row],[Potenza media oraria consumata normalizzata]]</f>
        <v>28.185867760252965</v>
      </c>
    </row>
    <row r="6268" x14ac:dyDescent="0.25">
      <c r="A6268" s="4">
        <v>43727.083666493054</v>
      </c>
      <c r="B6268">
        <v>8.2526734922095323E-5</v>
      </c>
      <c r="C6268" s="9">
        <f>$E$4*Table154[[#This Row],[Potenza media oraria consumata normalizzata]]</f>
        <v>25.608045846326178</v>
      </c>
    </row>
    <row r="6269" x14ac:dyDescent="0.25">
      <c r="A6269" s="4">
        <v>43727.125333217591</v>
      </c>
      <c r="B6269">
        <v>1.007006983328732E-4</v>
      </c>
      <c r="C6269" s="9">
        <f>$E$4*Table154[[#This Row],[Potenza media oraria consumata normalizzata]]</f>
        <v>31.247426692690553</v>
      </c>
    </row>
    <row r="6270" x14ac:dyDescent="0.25">
      <c r="A6270" s="4">
        <v>43727.166999942128</v>
      </c>
      <c r="B6270">
        <v>9.9282169679980965E-5</v>
      </c>
      <c r="C6270" s="9">
        <f>$E$4*Table154[[#This Row],[Potenza media oraria consumata normalizzata]]</f>
        <v>30.807257251698093</v>
      </c>
    </row>
    <row r="6271" x14ac:dyDescent="0.25">
      <c r="A6271" s="4">
        <v>43727.208666666666</v>
      </c>
      <c r="B6271">
        <v>1.3612782227822459E-4</v>
      </c>
      <c r="C6271" s="9">
        <f>$E$4*Table154[[#This Row],[Potenza media oraria consumata normalizzata]]</f>
        <v>42.24046325293309</v>
      </c>
    </row>
    <row r="6272" x14ac:dyDescent="0.25">
      <c r="A6272" s="4">
        <v>43727.250333391203</v>
      </c>
      <c r="B6272">
        <v>1.3231947930034593E-4</v>
      </c>
      <c r="C6272" s="9">
        <f>$E$4*Table154[[#This Row],[Potenza media oraria consumata normalizzata]]</f>
        <v>41.058734426897345</v>
      </c>
    </row>
    <row r="6273" x14ac:dyDescent="0.25">
      <c r="A6273" s="4">
        <v>43727.29200011574</v>
      </c>
      <c r="B6273">
        <v>1.2865599969079871E-4</v>
      </c>
      <c r="C6273" s="9">
        <f>$E$4*Table154[[#This Row],[Potenza media oraria consumata normalizzata]]</f>
        <v>39.921956704054843</v>
      </c>
    </row>
    <row r="6274" x14ac:dyDescent="0.25">
      <c r="A6274" s="4">
        <v>43727.333666840277</v>
      </c>
      <c r="B6274">
        <v>9.5394479084943241E-5</v>
      </c>
      <c r="C6274" s="9">
        <f>$E$4*Table154[[#This Row],[Potenza media oraria consumata normalizzata]]</f>
        <v>29.600906860057886</v>
      </c>
    </row>
    <row r="6275" x14ac:dyDescent="0.25">
      <c r="A6275" s="4">
        <v>43727.375333564814</v>
      </c>
      <c r="B6275">
        <v>1.3314681260796069E-4</v>
      </c>
      <c r="C6275" s="9">
        <f>$E$4*Table154[[#This Row],[Potenza media oraria consumata normalizzata]]</f>
        <v>41.315455952250204</v>
      </c>
    </row>
    <row r="6276" x14ac:dyDescent="0.25">
      <c r="A6276" s="4">
        <v>43727.417000289352</v>
      </c>
      <c r="B6276">
        <v>1.5162929992739804E-4</v>
      </c>
      <c r="C6276" s="9">
        <f>$E$4*Table154[[#This Row],[Potenza media oraria consumata normalizzata]]</f>
        <v>47.05057176747161</v>
      </c>
    </row>
    <row r="6277" x14ac:dyDescent="0.25">
      <c r="A6277" s="4">
        <v>43727.458667013889</v>
      </c>
      <c r="B6277">
        <v>1.5257701885131451E-4</v>
      </c>
      <c r="C6277" s="9">
        <f>$E$4*Table154[[#This Row],[Potenza media oraria consumata normalizzata]]</f>
        <v>47.344648949562895</v>
      </c>
    </row>
    <row r="6278" x14ac:dyDescent="0.25">
      <c r="A6278" s="4">
        <v>43727.500333738426</v>
      </c>
      <c r="B6278">
        <v>1.5028104141960247E-4</v>
      </c>
      <c r="C6278" s="9">
        <f>$E$4*Table154[[#This Row],[Potenza media oraria consumata normalizzata]]</f>
        <v>46.632207152502644</v>
      </c>
    </row>
    <row r="6279" x14ac:dyDescent="0.25">
      <c r="A6279" s="4">
        <v>43727.542000462963</v>
      </c>
      <c r="B6279">
        <v>1.0846794254736731E-4</v>
      </c>
      <c r="C6279" s="9">
        <f>$E$4*Table154[[#This Row],[Potenza media oraria consumata normalizzata]]</f>
        <v>33.657602572448077</v>
      </c>
    </row>
    <row r="6280" x14ac:dyDescent="0.25">
      <c r="A6280" s="4">
        <v>43727.5836671875</v>
      </c>
      <c r="B6280">
        <v>1.3419183584105094E-4</v>
      </c>
      <c r="C6280" s="9">
        <f>$E$4*Table154[[#This Row],[Potenza media oraria consumata normalizzata]]</f>
        <v>41.639726661478107</v>
      </c>
    </row>
    <row r="6281" x14ac:dyDescent="0.25">
      <c r="A6281" s="4">
        <v>43727.625333912038</v>
      </c>
      <c r="B6281">
        <v>1.2940249238063876E-4</v>
      </c>
      <c r="C6281" s="9">
        <f>$E$4*Table154[[#This Row],[Potenza media oraria consumata normalizzata]]</f>
        <v>40.153593385712206</v>
      </c>
    </row>
    <row r="6282" x14ac:dyDescent="0.25">
      <c r="A6282" s="4">
        <v>43727.667000636575</v>
      </c>
      <c r="B6282">
        <v>1.188989085039472E-4</v>
      </c>
      <c r="C6282" s="9">
        <f>$E$4*Table154[[#This Row],[Potenza media oraria consumata normalizzata]]</f>
        <v>36.894331308774817</v>
      </c>
    </row>
    <row r="6283" x14ac:dyDescent="0.25">
      <c r="A6283" s="4">
        <v>43727.708667361112</v>
      </c>
      <c r="B6283">
        <v>1.3128854150995132E-4</v>
      </c>
      <c r="C6283" s="9">
        <f>$E$4*Table154[[#This Row],[Potenza media oraria consumata normalizzata]]</f>
        <v>40.738834430537892</v>
      </c>
    </row>
    <row r="6284" x14ac:dyDescent="0.25">
      <c r="A6284" s="4">
        <v>43727.750334085649</v>
      </c>
      <c r="B6284">
        <v>1.4571677016621861E-4</v>
      </c>
      <c r="C6284" s="9">
        <f>$E$4*Table154[[#This Row],[Potenza media oraria consumata normalizzata]]</f>
        <v>45.215913782577637</v>
      </c>
    </row>
    <row r="6285" x14ac:dyDescent="0.25">
      <c r="A6285" s="4">
        <v>43727.792000810186</v>
      </c>
      <c r="B6285">
        <v>1.7612724165722455E-4</v>
      </c>
      <c r="C6285" s="9">
        <f>$E$4*Table154[[#This Row],[Potenza media oraria consumata normalizzata]]</f>
        <v>54.652283086236778</v>
      </c>
    </row>
    <row r="6286" x14ac:dyDescent="0.25">
      <c r="A6286" s="4">
        <v>43727.833667534724</v>
      </c>
      <c r="B6286">
        <v>1.7564185433925725E-4</v>
      </c>
      <c r="C6286" s="9">
        <f>$E$4*Table154[[#This Row],[Potenza media oraria consumata normalizzata]]</f>
        <v>54.501667401471522</v>
      </c>
    </row>
    <row r="6287" x14ac:dyDescent="0.25">
      <c r="A6287" s="4">
        <v>43727.875334259261</v>
      </c>
      <c r="B6287">
        <v>1.6933209565212203E-4</v>
      </c>
      <c r="C6287" s="9">
        <f>$E$4*Table154[[#This Row],[Potenza media oraria consumata normalizzata]]</f>
        <v>52.543749280853469</v>
      </c>
    </row>
    <row r="6288" x14ac:dyDescent="0.25">
      <c r="A6288" s="4">
        <v>43727.917000983798</v>
      </c>
      <c r="B6288">
        <v>1.0958593064318215E-4</v>
      </c>
      <c r="C6288" s="9">
        <f>$E$4*Table154[[#This Row],[Potenza media oraria consumata normalizzata]]</f>
        <v>34.004514278579421</v>
      </c>
    </row>
    <row r="6289" x14ac:dyDescent="0.25">
      <c r="A6289" s="4">
        <v>43727.958667708335</v>
      </c>
      <c r="B6289">
        <v>8.9127289782586208E-5</v>
      </c>
      <c r="C6289" s="9">
        <f>$E$4*Table154[[#This Row],[Potenza media oraria consumata normalizzata]]</f>
        <v>27.6561980195365</v>
      </c>
    </row>
    <row r="6290" x14ac:dyDescent="0.25">
      <c r="A6290" s="4">
        <v>43728.000334432872</v>
      </c>
      <c r="B6290">
        <v>1.0119325643669961E-4</v>
      </c>
      <c r="C6290" s="9">
        <f>$E$4*Table154[[#This Row],[Potenza media oraria consumata normalizzata]]</f>
        <v>31.400267472307888</v>
      </c>
    </row>
    <row r="6291" x14ac:dyDescent="0.25">
      <c r="A6291" s="4">
        <v>43728.04200115741</v>
      </c>
      <c r="B6291">
        <v>1.0665506612147997E-4</v>
      </c>
      <c r="C6291" s="9">
        <f>$E$4*Table154[[#This Row],[Potenza media oraria consumata normalizzata]]</f>
        <v>33.095067017495232</v>
      </c>
    </row>
    <row r="6292" x14ac:dyDescent="0.25">
      <c r="A6292" s="4">
        <v>43728.083667881947</v>
      </c>
      <c r="B6292">
        <v>8.4692565725815567E-5</v>
      </c>
      <c r="C6292" s="9">
        <f>$E$4*Table154[[#This Row],[Potenza media oraria consumata normalizzata]]</f>
        <v>26.28010314472057</v>
      </c>
    </row>
    <row r="6293" x14ac:dyDescent="0.25">
      <c r="A6293" s="4">
        <v>43728.125334606484</v>
      </c>
      <c r="B6293">
        <v>1.0339773250480051E-4</v>
      </c>
      <c r="C6293" s="9">
        <f>$E$4*Table154[[#This Row],[Potenza media oraria consumata normalizzata]]</f>
        <v>32.084316396239601</v>
      </c>
    </row>
    <row r="6294" x14ac:dyDescent="0.25">
      <c r="A6294" s="4">
        <v>43728.167001331021</v>
      </c>
      <c r="B6294">
        <v>1.5114493421620835E-4</v>
      </c>
      <c r="C6294" s="9">
        <f>$E$4*Table154[[#This Row],[Potenza media oraria consumata normalizzata]]</f>
        <v>46.900273087289456</v>
      </c>
    </row>
    <row r="6295" x14ac:dyDescent="0.25">
      <c r="A6295" s="4">
        <v>43728.208668055559</v>
      </c>
      <c r="B6295">
        <v>1.4208809380208105E-4</v>
      </c>
      <c r="C6295" s="9">
        <f>$E$4*Table154[[#This Row],[Potenza media oraria consumata normalizzata]]</f>
        <v>44.08993550678575</v>
      </c>
    </row>
    <row r="6296" x14ac:dyDescent="0.25">
      <c r="A6296" s="4">
        <v>43728.250334780096</v>
      </c>
      <c r="B6296">
        <v>1.742450865719284E-4</v>
      </c>
      <c r="C6296" s="9">
        <f>$E$4*Table154[[#This Row],[Potenza media oraria consumata normalizzata]]</f>
        <v>54.068250363269385</v>
      </c>
    </row>
    <row r="6297" x14ac:dyDescent="0.25">
      <c r="A6297" s="4">
        <v>43728.292001504633</v>
      </c>
      <c r="B6297">
        <v>1.3139064600582801E-4</v>
      </c>
      <c r="C6297" s="9">
        <f>$E$4*Table154[[#This Row],[Potenza media oraria consumata normalizzata]]</f>
        <v>40.770517455608434</v>
      </c>
    </row>
    <row r="6298" x14ac:dyDescent="0.25">
      <c r="A6298" s="4">
        <v>43728.33366822917</v>
      </c>
      <c r="B6298">
        <v>1.4466414662478219E-4</v>
      </c>
      <c r="C6298" s="9">
        <f>$E$4*Table154[[#This Row],[Potenza media oraria consumata normalizzata]]</f>
        <v>44.889284697669915</v>
      </c>
    </row>
    <row r="6299" x14ac:dyDescent="0.25">
      <c r="A6299" s="4">
        <v>43728.3753349537</v>
      </c>
      <c r="B6299">
        <v>1.6134928479526062E-4</v>
      </c>
      <c r="C6299" s="9">
        <f>$E$4*Table154[[#This Row],[Potenza media oraria consumata normalizzata]]</f>
        <v>50.066683071969372</v>
      </c>
    </row>
    <row r="6300" x14ac:dyDescent="0.25">
      <c r="A6300" s="4">
        <v>43728.417001678237</v>
      </c>
      <c r="B6300">
        <v>1.4958067960634159E-4</v>
      </c>
      <c r="C6300" s="9">
        <f>$E$4*Table154[[#This Row],[Potenza media oraria consumata normalizzata]]</f>
        <v>46.414884881847797</v>
      </c>
    </row>
    <row r="6301" x14ac:dyDescent="0.25">
      <c r="A6301" s="4">
        <v>43728.458668402774</v>
      </c>
      <c r="B6301">
        <v>1.5419337009548137E-4</v>
      </c>
      <c r="C6301" s="9">
        <f>$E$4*Table154[[#This Row],[Potenza media oraria consumata normalizzata]]</f>
        <v>47.846202740627866</v>
      </c>
    </row>
    <row r="6302" x14ac:dyDescent="0.25">
      <c r="A6302" s="4">
        <v>43728.500335127312</v>
      </c>
      <c r="B6302">
        <v>1.5309807538188262E-4</v>
      </c>
      <c r="C6302" s="9">
        <f>$E$4*Table154[[#This Row],[Potenza media oraria consumata normalizzata]]</f>
        <v>47.506332790998179</v>
      </c>
    </row>
    <row r="6303" x14ac:dyDescent="0.25">
      <c r="A6303" s="4">
        <v>43728.542001851849</v>
      </c>
      <c r="B6303">
        <v>1.4215207306047953E-4</v>
      </c>
      <c r="C6303" s="9">
        <f>$E$4*Table154[[#This Row],[Potenza media oraria consumata normalizzata]]</f>
        <v>44.109788270666797</v>
      </c>
    </row>
    <row r="6304" x14ac:dyDescent="0.25">
      <c r="A6304" s="4">
        <v>43728.583668576386</v>
      </c>
      <c r="B6304">
        <v>1.508018454135222E-4</v>
      </c>
      <c r="C6304" s="9">
        <f>$E$4*Table154[[#This Row],[Potenza media oraria consumata normalizzata]]</f>
        <v>46.793812631815939</v>
      </c>
    </row>
    <row r="6305" x14ac:dyDescent="0.25">
      <c r="A6305" s="4">
        <v>43728.625335300923</v>
      </c>
      <c r="B6305">
        <v>1.6455765906802288E-4</v>
      </c>
      <c r="C6305" s="9">
        <f>$E$4*Table154[[#This Row],[Potenza media oraria consumata normalizzata]]</f>
        <v>51.062241608807504</v>
      </c>
    </row>
    <row r="6306" x14ac:dyDescent="0.25">
      <c r="A6306" s="4">
        <v>43728.667002025461</v>
      </c>
      <c r="B6306">
        <v>1.2129724041742295E-4</v>
      </c>
      <c r="C6306" s="9">
        <f>$E$4*Table154[[#This Row],[Potenza media oraria consumata normalizzata]]</f>
        <v>37.638533701526342</v>
      </c>
    </row>
    <row r="6307" x14ac:dyDescent="0.25">
      <c r="A6307" s="4">
        <v>43728.708668749998</v>
      </c>
      <c r="B6307">
        <v>1.7732040843538874E-4</v>
      </c>
      <c r="C6307" s="9">
        <f>$E$4*Table154[[#This Row],[Potenza media oraria consumata normalizzata]]</f>
        <v>55.022522737501127</v>
      </c>
    </row>
    <row r="6308" x14ac:dyDescent="0.25">
      <c r="A6308" s="4">
        <v>43728.750335474535</v>
      </c>
      <c r="B6308">
        <v>2.3910312722115744E-4</v>
      </c>
      <c r="C6308" s="9">
        <f>$E$4*Table154[[#This Row],[Potenza media oraria consumata normalizzata]]</f>
        <v>74.193700376725161</v>
      </c>
    </row>
    <row r="6309" x14ac:dyDescent="0.25">
      <c r="A6309" s="4">
        <v>43728.792002199072</v>
      </c>
      <c r="B6309">
        <v>1.9355660452408048E-4</v>
      </c>
      <c r="C6309" s="9">
        <f>$E$4*Table154[[#This Row],[Potenza media oraria consumata normalizzata]]</f>
        <v>60.06061438382217</v>
      </c>
    </row>
    <row r="6310" x14ac:dyDescent="0.25">
      <c r="A6310" s="4">
        <v>43728.833668923609</v>
      </c>
      <c r="B6310">
        <v>1.7771643614431694E-4</v>
      </c>
      <c r="C6310" s="9">
        <f>$E$4*Table154[[#This Row],[Potenza media oraria consumata normalizzata]]</f>
        <v>55.14541013558155</v>
      </c>
    </row>
    <row r="6311" x14ac:dyDescent="0.25">
      <c r="A6311" s="4">
        <v>43728.875335648147</v>
      </c>
      <c r="B6311">
        <v>1.2682962519819935E-4</v>
      </c>
      <c r="C6311" s="9">
        <f>$E$4*Table154[[#This Row],[Potenza media oraria consumata normalizzata]]</f>
        <v>39.355232699001256</v>
      </c>
    </row>
    <row r="6312" x14ac:dyDescent="0.25">
      <c r="A6312" s="4">
        <v>43728.917002372684</v>
      </c>
      <c r="B6312">
        <v>1.3260001295068122E-4</v>
      </c>
      <c r="C6312" s="9">
        <f>$E$4*Table154[[#This Row],[Potenza media oraria consumata normalizzata]]</f>
        <v>41.14578401859638</v>
      </c>
    </row>
    <row r="6313" x14ac:dyDescent="0.25">
      <c r="A6313" s="4">
        <v>43728.958669097221</v>
      </c>
      <c r="B6313">
        <v>1.2363847436555752E-4</v>
      </c>
      <c r="C6313" s="9">
        <f>$E$4*Table154[[#This Row],[Potenza media oraria consumata normalizzata]]</f>
        <v>38.365018595632499</v>
      </c>
    </row>
    <row r="6314" x14ac:dyDescent="0.25">
      <c r="A6314" s="4">
        <v>43729.000335821758</v>
      </c>
      <c r="B6314">
        <v>8.6211257897408661E-5</v>
      </c>
      <c r="C6314" s="9">
        <f>$E$4*Table154[[#This Row],[Potenza media oraria consumata normalizzata]]</f>
        <v>26.751353325565908</v>
      </c>
    </row>
    <row r="6315" x14ac:dyDescent="0.25">
      <c r="A6315" s="4">
        <v>43729.042002546295</v>
      </c>
      <c r="B6315">
        <v>1.0225402055113074E-4</v>
      </c>
      <c r="C6315" s="9">
        <f>$E$4*Table154[[#This Row],[Potenza media oraria consumata normalizzata]]</f>
        <v>31.729422577015871</v>
      </c>
    </row>
    <row r="6316" x14ac:dyDescent="0.25">
      <c r="A6316" s="4">
        <v>43729.083669270833</v>
      </c>
      <c r="B6316">
        <v>9.5893254871949268E-5</v>
      </c>
      <c r="C6316" s="9">
        <f>$E$4*Table154[[#This Row],[Potenza media oraria consumata normalizzata]]</f>
        <v>29.755676986765859</v>
      </c>
    </row>
    <row r="6317" x14ac:dyDescent="0.25">
      <c r="A6317" s="4">
        <v>43729.12533599537</v>
      </c>
      <c r="B6317">
        <v>9.5205634950711984E-5</v>
      </c>
      <c r="C6317" s="9">
        <f>$E$4*Table154[[#This Row],[Potenza media oraria consumata normalizzata]]</f>
        <v>29.542308525205929</v>
      </c>
    </row>
    <row r="6318" x14ac:dyDescent="0.25">
      <c r="A6318" s="4">
        <v>43729.167002719907</v>
      </c>
      <c r="B6318">
        <v>1.2377176744618018E-4</v>
      </c>
      <c r="C6318" s="9">
        <f>$E$4*Table154[[#This Row],[Potenza media oraria consumata normalizzata]]</f>
        <v>38.406379438549706</v>
      </c>
    </row>
    <row r="6319" x14ac:dyDescent="0.25">
      <c r="A6319" s="4">
        <v>43729.208669444444</v>
      </c>
      <c r="B6319">
        <v>1.3857864688271505E-4</v>
      </c>
      <c r="C6319" s="9">
        <f>$E$4*Table154[[#This Row],[Potenza media oraria consumata normalizzata]]</f>
        <v>43.000954127706478</v>
      </c>
    </row>
    <row r="6320" x14ac:dyDescent="0.25">
      <c r="A6320" s="4">
        <v>43729.250336168981</v>
      </c>
      <c r="B6320">
        <v>1.4735602017354419E-4</v>
      </c>
      <c r="C6320" s="9">
        <f>$E$4*Table154[[#This Row],[Potenza media oraria consumata normalizzata]]</f>
        <v>45.724573059850762</v>
      </c>
    </row>
    <row r="6321" x14ac:dyDescent="0.25">
      <c r="A6321" s="4">
        <v>43729.292002893519</v>
      </c>
      <c r="B6321">
        <v>1.5208191316601655E-4</v>
      </c>
      <c r="C6321" s="9">
        <f>$E$4*Table154[[#This Row],[Potenza media oraria consumata normalizzata]]</f>
        <v>47.191017655414939</v>
      </c>
    </row>
    <row r="6322" x14ac:dyDescent="0.25">
      <c r="A6322" s="4">
        <v>43729.333669618056</v>
      </c>
      <c r="B6322">
        <v>1.2995656070150706E-4</v>
      </c>
      <c r="C6322" s="9">
        <f>$E$4*Table154[[#This Row],[Potenza media oraria consumata normalizzata]]</f>
        <v>40.325520785677639</v>
      </c>
    </row>
    <row r="6323" x14ac:dyDescent="0.25">
      <c r="A6323" s="4">
        <v>43729.375336342593</v>
      </c>
      <c r="B6323">
        <v>1.4551104811340177E-4</v>
      </c>
      <c r="C6323" s="9">
        <f>$E$4*Table154[[#This Row],[Potenza media oraria consumata normalizzata]]</f>
        <v>45.152078229588568</v>
      </c>
    </row>
    <row r="6324" x14ac:dyDescent="0.25">
      <c r="A6324" s="4">
        <v>43729.41700306713</v>
      </c>
      <c r="B6324">
        <v>1.7267801977370232E-4</v>
      </c>
      <c r="C6324" s="9">
        <f>$E$4*Table154[[#This Row],[Potenza media oraria consumata normalizzata]]</f>
        <v>53.581989535779826</v>
      </c>
    </row>
    <row r="6325" x14ac:dyDescent="0.25">
      <c r="A6325" s="4">
        <v>43729.458669791667</v>
      </c>
      <c r="B6325">
        <v>1.5969988027869682E-4</v>
      </c>
      <c r="C6325" s="9">
        <f>$E$4*Table154[[#This Row],[Potenza media oraria consumata normalizzata]]</f>
        <v>49.554872850479626</v>
      </c>
    </row>
    <row r="6326" x14ac:dyDescent="0.25">
      <c r="A6326" s="4">
        <v>43729.500336516205</v>
      </c>
      <c r="B6326">
        <v>1.5146994320537301E-4</v>
      </c>
      <c r="C6326" s="9">
        <f>$E$4*Table154[[#This Row],[Potenza media oraria consumata normalizzata]]</f>
        <v>47.001123376627248</v>
      </c>
    </row>
    <row r="6327" x14ac:dyDescent="0.25">
      <c r="A6327" s="4">
        <v>43729.542003240742</v>
      </c>
      <c r="B6327">
        <v>1.8175490269747822E-4</v>
      </c>
      <c r="C6327" s="9">
        <f>$E$4*Table154[[#This Row],[Potenza media oraria consumata normalizzata]]</f>
        <v>56.398546307027488</v>
      </c>
    </row>
    <row r="6328" x14ac:dyDescent="0.25">
      <c r="A6328" s="4">
        <v>43729.583669965279</v>
      </c>
      <c r="B6328">
        <v>1.4735098567045794E-4</v>
      </c>
      <c r="C6328" s="9">
        <f>$E$4*Table154[[#This Row],[Potenza media oraria consumata normalizzata]]</f>
        <v>45.723010853543094</v>
      </c>
    </row>
    <row r="6329" x14ac:dyDescent="0.25">
      <c r="A6329" s="4">
        <v>43729.625336689816</v>
      </c>
      <c r="B6329">
        <v>1.3004141797982979E-4</v>
      </c>
      <c r="C6329" s="9">
        <f>$E$4*Table154[[#This Row],[Potenza media oraria consumata normalizzata]]</f>
        <v>40.351851999141182</v>
      </c>
    </row>
    <row r="6330" x14ac:dyDescent="0.25">
      <c r="A6330" s="4">
        <v>43729.667003414354</v>
      </c>
      <c r="B6330">
        <v>1.5875628669305658E-4</v>
      </c>
      <c r="C6330" s="9">
        <f>$E$4*Table154[[#This Row],[Potenza media oraria consumata normalizzata]]</f>
        <v>49.26207576085546</v>
      </c>
    </row>
    <row r="6331" x14ac:dyDescent="0.25">
      <c r="A6331" s="4">
        <v>43729.708670138891</v>
      </c>
      <c r="B6331">
        <v>1.7592184075547734E-4</v>
      </c>
      <c r="C6331" s="9">
        <f>$E$4*Table154[[#This Row],[Potenza media oraria consumata normalizzata]]</f>
        <v>54.58854718642462</v>
      </c>
    </row>
    <row r="6332" x14ac:dyDescent="0.25">
      <c r="A6332" s="4">
        <v>43729.750336863428</v>
      </c>
      <c r="B6332">
        <v>2.32354197809426E-4</v>
      </c>
      <c r="C6332" s="9">
        <f>$E$4*Table154[[#This Row],[Potenza media oraria consumata normalizzata]]</f>
        <v>72.099507580264884</v>
      </c>
    </row>
    <row r="6333" x14ac:dyDescent="0.25">
      <c r="A6333" s="4">
        <v>43729.792003587965</v>
      </c>
      <c r="B6333">
        <v>1.9733888457877335E-4</v>
      </c>
      <c r="C6333" s="9">
        <f>$E$4*Table154[[#This Row],[Potenza media oraria consumata normalizzata]]</f>
        <v>61.23425588479337</v>
      </c>
    </row>
    <row r="6334" x14ac:dyDescent="0.25">
      <c r="A6334" s="4">
        <v>43729.833670312502</v>
      </c>
      <c r="B6334">
        <v>1.6605890935664545E-4</v>
      </c>
      <c r="C6334" s="9">
        <f>$E$4*Table154[[#This Row],[Potenza media oraria consumata normalizzata]]</f>
        <v>51.52807957336708</v>
      </c>
    </row>
    <row r="6335" x14ac:dyDescent="0.25">
      <c r="A6335" s="4">
        <v>43729.87533703704</v>
      </c>
      <c r="B6335">
        <v>1.4352590696799437E-4</v>
      </c>
      <c r="C6335" s="9">
        <f>$E$4*Table154[[#This Row],[Potenza media oraria consumata normalizzata]]</f>
        <v>44.536088932168653</v>
      </c>
    </row>
    <row r="6336" x14ac:dyDescent="0.25">
      <c r="A6336" s="4">
        <v>43729.917003761577</v>
      </c>
      <c r="B6336">
        <v>1.2820061258764183E-4</v>
      </c>
      <c r="C6336" s="9">
        <f>$E$4*Table154[[#This Row],[Potenza media oraria consumata normalizzata]]</f>
        <v>39.780650085945261</v>
      </c>
    </row>
    <row r="6337" x14ac:dyDescent="0.25">
      <c r="A6337" s="4">
        <v>43729.958670486114</v>
      </c>
      <c r="B6337">
        <v>1.4809797556523464E-4</v>
      </c>
      <c r="C6337" s="9">
        <f>$E$4*Table154[[#This Row],[Potenza media oraria consumata normalizzata]]</f>
        <v>45.95480181789231</v>
      </c>
    </row>
    <row r="6338" x14ac:dyDescent="0.25">
      <c r="A6338" s="4">
        <v>43730.000337210651</v>
      </c>
      <c r="B6338">
        <v>1.1172083525948642E-4</v>
      </c>
      <c r="C6338" s="9">
        <f>$E$4*Table154[[#This Row],[Potenza media oraria consumata normalizzata]]</f>
        <v>34.666975181018636</v>
      </c>
    </row>
    <row r="6339" x14ac:dyDescent="0.25">
      <c r="A6339" s="4">
        <v>43730.042003935188</v>
      </c>
      <c r="B6339">
        <v>1.0795648840783805E-4</v>
      </c>
      <c r="C6339" s="9">
        <f>$E$4*Table154[[#This Row],[Potenza media oraria consumata normalizzata]]</f>
        <v>33.498898352952146</v>
      </c>
    </row>
    <row r="6340" x14ac:dyDescent="0.25">
      <c r="A6340" s="4">
        <v>43730.083670659726</v>
      </c>
      <c r="B6340">
        <v>9.7887317360146063E-5</v>
      </c>
      <c r="C6340" s="9">
        <f>$E$4*Table154[[#This Row],[Potenza media oraria consumata normalizzata]]</f>
        <v>30.374434576853325</v>
      </c>
    </row>
    <row r="6341" x14ac:dyDescent="0.25">
      <c r="A6341" s="4">
        <v>43730.125337384263</v>
      </c>
      <c r="B6341">
        <v>1.0442775448517386E-4</v>
      </c>
      <c r="C6341" s="9">
        <f>$E$4*Table154[[#This Row],[Potenza media oraria consumata normalizzata]]</f>
        <v>32.403932216749446</v>
      </c>
    </row>
    <row r="6342" x14ac:dyDescent="0.25">
      <c r="A6342" s="4">
        <v>43730.167004108793</v>
      </c>
      <c r="B6342">
        <v>1.2130517814373965E-4</v>
      </c>
      <c r="C6342" s="9">
        <f>$E$4*Table154[[#This Row],[Potenza media oraria consumata normalizzata]]</f>
        <v>37.64099677800241</v>
      </c>
    </row>
    <row r="6343" x14ac:dyDescent="0.25">
      <c r="A6343" s="4">
        <v>43730.20867083333</v>
      </c>
      <c r="B6343">
        <v>1.2929782625220915E-4</v>
      </c>
      <c r="C6343" s="9">
        <f>$E$4*Table154[[#This Row],[Potenza media oraria consumata normalizzata]]</f>
        <v>40.121115486060503</v>
      </c>
    </row>
    <row r="6344" x14ac:dyDescent="0.25">
      <c r="A6344" s="4">
        <v>43730.250337557867</v>
      </c>
      <c r="B6344">
        <v>1.49405743046894E-4</v>
      </c>
      <c r="C6344" s="9">
        <f>$E$4*Table154[[#This Row],[Potenza media oraria consumata normalizzata]]</f>
        <v>46.360602067451211</v>
      </c>
    </row>
    <row r="6345" x14ac:dyDescent="0.25">
      <c r="A6345" s="4">
        <v>43730.292004282404</v>
      </c>
      <c r="B6345">
        <v>1.5901306362246906E-4</v>
      </c>
      <c r="C6345" s="9">
        <f>$E$4*Table154[[#This Row],[Potenza media oraria consumata normalizzata]]</f>
        <v>49.341753642052147</v>
      </c>
    </row>
    <row r="6346" x14ac:dyDescent="0.25">
      <c r="A6346" s="4">
        <v>43730.333671006942</v>
      </c>
      <c r="B6346">
        <v>1.2721952117489711E-4</v>
      </c>
      <c r="C6346" s="9">
        <f>$E$4*Table154[[#This Row],[Potenza media oraria consumata normalizzata]]</f>
        <v>39.47621742057057</v>
      </c>
    </row>
    <row r="6347" x14ac:dyDescent="0.25">
      <c r="A6347" s="4">
        <v>43730.375337731479</v>
      </c>
      <c r="B6347">
        <v>1.2115903052393292E-4</v>
      </c>
      <c r="C6347" s="9">
        <f>$E$4*Table154[[#This Row],[Potenza media oraria consumata normalizzata]]</f>
        <v>37.595647171576388</v>
      </c>
    </row>
    <row r="6348" x14ac:dyDescent="0.25">
      <c r="A6348" s="4">
        <v>43730.417004456016</v>
      </c>
      <c r="B6348">
        <v>1.4600279467134452E-4</v>
      </c>
      <c r="C6348" s="9">
        <f>$E$4*Table154[[#This Row],[Potenza media oraria consumata normalizzata]]</f>
        <v>45.304667186518202</v>
      </c>
    </row>
    <row r="6349" x14ac:dyDescent="0.25">
      <c r="A6349" s="4">
        <v>43730.458671180553</v>
      </c>
      <c r="B6349">
        <v>1.2763761268107585E-4</v>
      </c>
      <c r="C6349" s="9">
        <f>$E$4*Table154[[#This Row],[Potenza media oraria consumata normalizzata]]</f>
        <v>39.605951214937832</v>
      </c>
    </row>
    <row r="6350" x14ac:dyDescent="0.25">
      <c r="A6350" s="4">
        <v>43730.50033790509</v>
      </c>
      <c r="B6350">
        <v>1.4160021708964417E-4</v>
      </c>
      <c r="C6350" s="9">
        <f>$E$4*Table154[[#This Row],[Potenza media oraria consumata normalizzata]]</f>
        <v>43.938547362916587</v>
      </c>
    </row>
    <row r="6351" x14ac:dyDescent="0.25">
      <c r="A6351" s="4">
        <v>43730.542004629628</v>
      </c>
      <c r="B6351">
        <v>1.3954410412495534E-4</v>
      </c>
      <c r="C6351" s="9">
        <f>$E$4*Table154[[#This Row],[Potenza media oraria consumata normalizzata]]</f>
        <v>43.300535509973642</v>
      </c>
    </row>
    <row r="6352" x14ac:dyDescent="0.25">
      <c r="A6352" s="4">
        <v>43730.583671354165</v>
      </c>
      <c r="B6352">
        <v>1.3649315906454719E-4</v>
      </c>
      <c r="C6352" s="9">
        <f>$E$4*Table154[[#This Row],[Potenza media oraria consumata normalizzata]]</f>
        <v>42.353827257728994</v>
      </c>
    </row>
    <row r="6353" x14ac:dyDescent="0.25">
      <c r="A6353" s="4">
        <v>43730.625338078702</v>
      </c>
      <c r="B6353">
        <v>1.1109676814160736E-4</v>
      </c>
      <c r="C6353" s="9">
        <f>$E$4*Table154[[#This Row],[Potenza media oraria consumata normalizzata]]</f>
        <v>34.473327154340765</v>
      </c>
    </row>
    <row r="6354" x14ac:dyDescent="0.25">
      <c r="A6354" s="4">
        <v>43730.667004803239</v>
      </c>
      <c r="B6354">
        <v>1.428349522538125E-4</v>
      </c>
      <c r="C6354" s="9">
        <f>$E$4*Table154[[#This Row],[Potenza media oraria consumata normalizzata]]</f>
        <v>44.321685684358016</v>
      </c>
    </row>
    <row r="6355" x14ac:dyDescent="0.25">
      <c r="A6355" s="4">
        <v>43730.708671527776</v>
      </c>
      <c r="B6355">
        <v>1.2682565935860459E-4</v>
      </c>
      <c r="C6355" s="9">
        <f>$E$4*Table154[[#This Row],[Potenza media oraria consumata normalizzata]]</f>
        <v>39.354002098975002</v>
      </c>
    </row>
    <row r="6356" x14ac:dyDescent="0.25">
      <c r="A6356" s="4">
        <v>43730.750338252314</v>
      </c>
      <c r="B6356">
        <v>1.4447838218056337E-4</v>
      </c>
      <c r="C6356" s="9">
        <f>$E$4*Table154[[#This Row],[Potenza media oraria consumata normalizzata]]</f>
        <v>44.83164199062881</v>
      </c>
    </row>
    <row r="6357" x14ac:dyDescent="0.25">
      <c r="A6357" s="4">
        <v>43730.792004976851</v>
      </c>
      <c r="B6357">
        <v>1.6086267840108973E-4</v>
      </c>
      <c r="C6357" s="9">
        <f>$E$4*Table154[[#This Row],[Potenza media oraria consumata normalizzata]]</f>
        <v>49.915689107858142</v>
      </c>
    </row>
    <row r="6358" x14ac:dyDescent="0.25">
      <c r="A6358" s="4">
        <v>43730.833671701388</v>
      </c>
      <c r="B6358">
        <v>1.8506333730145691E-4</v>
      </c>
      <c r="C6358" s="9">
        <f>$E$4*Table154[[#This Row],[Potenza media oraria consumata normalizzata]]</f>
        <v>57.425153564642081</v>
      </c>
    </row>
    <row r="6359" x14ac:dyDescent="0.25">
      <c r="A6359" s="4">
        <v>43730.875338425925</v>
      </c>
      <c r="B6359">
        <v>1.3072285266743392E-4</v>
      </c>
      <c r="C6359" s="9">
        <f>$E$4*Table154[[#This Row],[Potenza media oraria consumata normalizzata]]</f>
        <v>40.563301182704748</v>
      </c>
    </row>
    <row r="6360" x14ac:dyDescent="0.25">
      <c r="A6360" s="4">
        <v>43730.917005150463</v>
      </c>
      <c r="B6360">
        <v>1.2665775699585108E-4</v>
      </c>
      <c r="C6360" s="9">
        <f>$E$4*Table154[[#This Row],[Potenza media oraria consumata normalizzata]]</f>
        <v>39.301901995812592</v>
      </c>
    </row>
    <row r="6361" x14ac:dyDescent="0.25">
      <c r="A6361" s="4">
        <v>43730.958671875</v>
      </c>
      <c r="B6361">
        <v>1.1842753102585802E-4</v>
      </c>
      <c r="C6361" s="9">
        <f>$E$4*Table154[[#This Row],[Potenza media oraria consumata normalizzata]]</f>
        <v>36.748062877323747</v>
      </c>
    </row>
    <row r="6362" x14ac:dyDescent="0.25">
      <c r="A6362" s="4">
        <v>43731.000338599537</v>
      </c>
      <c r="B6362">
        <v>8.520445648226882E-5</v>
      </c>
      <c r="C6362" s="9">
        <f>$E$4*Table154[[#This Row],[Potenza media oraria consumata normalizzata]]</f>
        <v>26.438942846448015</v>
      </c>
    </row>
    <row r="6363" x14ac:dyDescent="0.25">
      <c r="A6363" s="4">
        <v>43731.042005324074</v>
      </c>
      <c r="B6363">
        <v>1.1173459352642324E-4</v>
      </c>
      <c r="C6363" s="9">
        <f>$E$4*Table154[[#This Row],[Potenza media oraria consumata normalizzata]]</f>
        <v>34.671244371249131</v>
      </c>
    </row>
    <row r="6364" x14ac:dyDescent="0.25">
      <c r="A6364" s="4">
        <v>43731.083672048611</v>
      </c>
      <c r="B6364">
        <v>9.1537927428049994E-5</v>
      </c>
      <c r="C6364" s="9">
        <f>$E$4*Table154[[#This Row],[Potenza media oraria consumata normalizzata]]</f>
        <v>28.404218880923914</v>
      </c>
    </row>
    <row r="6365" x14ac:dyDescent="0.25">
      <c r="A6365" s="4">
        <v>43731.125338773149</v>
      </c>
      <c r="B6365">
        <v>1.0480496962458196E-4</v>
      </c>
      <c r="C6365" s="9">
        <f>$E$4*Table154[[#This Row],[Potenza media oraria consumata normalizzata]]</f>
        <v>32.520982074507778</v>
      </c>
    </row>
    <row r="6366" x14ac:dyDescent="0.25">
      <c r="A6366" s="4">
        <v>43731.167005497686</v>
      </c>
      <c r="B6366">
        <v>1.3980574633823523E-4</v>
      </c>
      <c r="C6366" s="9">
        <f>$E$4*Table154[[#This Row],[Potenza media oraria consumata normalizzata]]</f>
        <v>43.381723088754391</v>
      </c>
    </row>
    <row r="6367" x14ac:dyDescent="0.25">
      <c r="A6367" s="4">
        <v>43731.208672222223</v>
      </c>
      <c r="B6367">
        <v>1.4687913140950471E-4</v>
      </c>
      <c r="C6367" s="9">
        <f>$E$4*Table154[[#This Row],[Potenza media oraria consumata normalizzata]]</f>
        <v>45.576594476369308</v>
      </c>
    </row>
    <row r="6368" x14ac:dyDescent="0.25">
      <c r="A6368" s="4">
        <v>43731.25033894676</v>
      </c>
      <c r="B6368">
        <v>1.4459528218577054E-4</v>
      </c>
      <c r="C6368" s="9">
        <f>$E$4*Table154[[#This Row],[Potenza media oraria consumata normalizzata]]</f>
        <v>44.867916062244596</v>
      </c>
    </row>
    <row r="6369" x14ac:dyDescent="0.25">
      <c r="A6369" s="4">
        <v>43731.292005671297</v>
      </c>
      <c r="B6369">
        <v>1.8268679832982062E-4</v>
      </c>
      <c r="C6369" s="9">
        <f>$E$4*Table154[[#This Row],[Potenza media oraria consumata normalizzata]]</f>
        <v>56.687713521743341</v>
      </c>
    </row>
    <row r="6370" x14ac:dyDescent="0.25">
      <c r="A6370" s="4">
        <v>43731.333672395835</v>
      </c>
      <c r="B6370">
        <v>1.5537342067305329E-4</v>
      </c>
      <c r="C6370" s="9">
        <f>$E$4*Table154[[#This Row],[Potenza media oraria consumata normalizzata]]</f>
        <v>48.21237243484844</v>
      </c>
    </row>
    <row r="6371" x14ac:dyDescent="0.25">
      <c r="A6371" s="4">
        <v>43731.375339120372</v>
      </c>
      <c r="B6371">
        <v>1.3146346558860165E-4</v>
      </c>
      <c r="C6371" s="9">
        <f>$E$4*Table154[[#This Row],[Potenza media oraria consumata normalizzata]]</f>
        <v>40.79311337214309</v>
      </c>
    </row>
    <row r="6372" x14ac:dyDescent="0.25">
      <c r="A6372" s="4">
        <v>43731.417005844909</v>
      </c>
      <c r="B6372">
        <v>1.6296956360280034E-4</v>
      </c>
      <c r="C6372" s="9">
        <f>$E$4*Table154[[#This Row],[Potenza media oraria consumata normalizzata]]</f>
        <v>50.569455585948944</v>
      </c>
    </row>
    <row r="6373" x14ac:dyDescent="0.25">
      <c r="A6373" s="4">
        <v>43731.458672569446</v>
      </c>
      <c r="B6373">
        <v>1.5092393844781462E-4</v>
      </c>
      <c r="C6373" s="9">
        <f>$E$4*Table154[[#This Row],[Potenza media oraria consumata normalizzata]]</f>
        <v>46.831698100356874</v>
      </c>
    </row>
    <row r="6374" x14ac:dyDescent="0.25">
      <c r="A6374" s="4">
        <v>43731.500339293983</v>
      </c>
      <c r="B6374">
        <v>1.575836937286606E-4</v>
      </c>
      <c r="C6374" s="9">
        <f>$E$4*Table154[[#This Row],[Potenza media oraria consumata normalizzata]]</f>
        <v>48.898220164003384</v>
      </c>
    </row>
    <row r="6375" x14ac:dyDescent="0.25">
      <c r="A6375" s="4">
        <v>43731.542006018521</v>
      </c>
      <c r="B6375">
        <v>1.6340155205823705E-4</v>
      </c>
      <c r="C6375" s="9">
        <f>$E$4*Table154[[#This Row],[Potenza media oraria consumata normalizzata]]</f>
        <v>50.703501603670958</v>
      </c>
    </row>
    <row r="6376" x14ac:dyDescent="0.25">
      <c r="A6376" s="4">
        <v>43731.583672743058</v>
      </c>
      <c r="B6376">
        <v>1.7644740121568891E-4</v>
      </c>
      <c r="C6376" s="9">
        <f>$E$4*Table154[[#This Row],[Potenza media oraria consumata normalizzata]]</f>
        <v>54.751628597228269</v>
      </c>
    </row>
    <row r="6377" x14ac:dyDescent="0.25">
      <c r="A6377" s="4">
        <v>43731.625339467595</v>
      </c>
      <c r="B6377">
        <v>1.5181120547981769E-4</v>
      </c>
      <c r="C6377" s="9">
        <f>$E$4*Table154[[#This Row],[Potenza media oraria consumata normalizzata]]</f>
        <v>47.107017060387427</v>
      </c>
    </row>
    <row r="6378" x14ac:dyDescent="0.25">
      <c r="A6378" s="4">
        <v>43731.667006192132</v>
      </c>
      <c r="B6378">
        <v>1.5719791193608281E-4</v>
      </c>
      <c r="C6378" s="9">
        <f>$E$4*Table154[[#This Row],[Potenza media oraria consumata normalizzata]]</f>
        <v>48.778512073766493</v>
      </c>
    </row>
    <row r="6379" x14ac:dyDescent="0.25">
      <c r="A6379" s="4">
        <v>43731.708672916669</v>
      </c>
      <c r="B6379">
        <v>1.5096879202161834E-4</v>
      </c>
      <c r="C6379" s="9">
        <f>$E$4*Table154[[#This Row],[Potenza media oraria consumata normalizzata]]</f>
        <v>46.845616164308169</v>
      </c>
    </row>
    <row r="6380" x14ac:dyDescent="0.25">
      <c r="A6380" s="4">
        <v>43731.750339641207</v>
      </c>
      <c r="B6380">
        <v>2.4905664983315061E-4</v>
      </c>
      <c r="C6380" s="9">
        <f>$E$4*Table154[[#This Row],[Potenza media oraria consumata normalizzata]]</f>
        <v>77.28227844322663</v>
      </c>
    </row>
    <row r="6381" x14ac:dyDescent="0.25">
      <c r="A6381" s="4">
        <v>43731.792006365744</v>
      </c>
      <c r="B6381">
        <v>1.844305364180606E-4</v>
      </c>
      <c r="C6381" s="9">
        <f>$E$4*Table154[[#This Row],[Potenza media oraria consumata normalizzata]]</f>
        <v>57.228795450524203</v>
      </c>
    </row>
    <row r="6382" x14ac:dyDescent="0.25">
      <c r="A6382" s="4">
        <v>43731.833673090281</v>
      </c>
      <c r="B6382">
        <v>1.5681239774906802E-4</v>
      </c>
      <c r="C6382" s="9">
        <f>$E$4*Table154[[#This Row],[Potenza media oraria consumata normalizzata]]</f>
        <v>48.658887021535804</v>
      </c>
    </row>
    <row r="6383" x14ac:dyDescent="0.25">
      <c r="A6383" s="4">
        <v>43731.875339814818</v>
      </c>
      <c r="B6383">
        <v>1.4984871718589428E-4</v>
      </c>
      <c r="C6383" s="9">
        <f>$E$4*Table154[[#This Row],[Potenza media oraria consumata normalizzata]]</f>
        <v>46.498056942782995</v>
      </c>
    </row>
    <row r="6384" x14ac:dyDescent="0.25">
      <c r="A6384" s="4">
        <v>43731.917006539355</v>
      </c>
      <c r="B6384">
        <v>1.5543567210064133E-4</v>
      </c>
      <c r="C6384" s="9">
        <f>$E$4*Table154[[#This Row],[Potenza media oraria consumata normalizzata]]</f>
        <v>48.231689052829005</v>
      </c>
    </row>
    <row r="6385" x14ac:dyDescent="0.25">
      <c r="A6385" s="4">
        <v>43731.958673263885</v>
      </c>
      <c r="B6385">
        <v>1.2872911797067393E-4</v>
      </c>
      <c r="C6385" s="9">
        <f>$E$4*Table154[[#This Row],[Potenza media oraria consumata normalizzata]]</f>
        <v>39.944645306300117</v>
      </c>
    </row>
    <row r="6386" x14ac:dyDescent="0.25">
      <c r="A6386" s="4">
        <v>43732.000339988423</v>
      </c>
      <c r="B6386">
        <v>1.0047936513994398E-4</v>
      </c>
      <c r="C6386" s="9">
        <f>$E$4*Table154[[#This Row],[Potenza media oraria consumata normalizzata]]</f>
        <v>31.178747002924617</v>
      </c>
    </row>
    <row r="6387" x14ac:dyDescent="0.25">
      <c r="A6387" s="4">
        <v>43732.04200671296</v>
      </c>
      <c r="B6387">
        <v>1.0412625836828976E-4</v>
      </c>
      <c r="C6387" s="9">
        <f>$E$4*Table154[[#This Row],[Potenza media oraria consumata normalizzata]]</f>
        <v>32.31037797168031</v>
      </c>
    </row>
    <row r="6388" x14ac:dyDescent="0.25">
      <c r="A6388" s="4">
        <v>43732.083673437497</v>
      </c>
      <c r="B6388">
        <v>1.036127681922864E-4</v>
      </c>
      <c r="C6388" s="9">
        <f>$E$4*Table154[[#This Row],[Potenza media oraria consumata normalizzata]]</f>
        <v>32.151041970066473</v>
      </c>
    </row>
    <row r="6389" x14ac:dyDescent="0.25">
      <c r="A6389" s="4">
        <v>43732.125340162034</v>
      </c>
      <c r="B6389">
        <v>9.8206834072648053E-5</v>
      </c>
      <c r="C6389" s="9">
        <f>$E$4*Table154[[#This Row],[Potenza media oraria consumata normalizzata]]</f>
        <v>30.47358061274269</v>
      </c>
    </row>
    <row r="6390" x14ac:dyDescent="0.25">
      <c r="A6390" s="4">
        <v>43732.167006886571</v>
      </c>
      <c r="B6390">
        <v>1.3856674625783622E-4</v>
      </c>
      <c r="C6390" s="9">
        <f>$E$4*Table154[[#This Row],[Potenza media oraria consumata normalizzata]]</f>
        <v>42.997261363806579</v>
      </c>
    </row>
    <row r="6391" x14ac:dyDescent="0.25">
      <c r="A6391" s="4">
        <v>43732.208673611109</v>
      </c>
      <c r="B6391">
        <v>1.4095584230936121E-4</v>
      </c>
      <c r="C6391" s="9">
        <f>$E$4*Table154[[#This Row],[Potenza media oraria consumata normalizzata]]</f>
        <v>43.73859786859478</v>
      </c>
    </row>
    <row r="6392" x14ac:dyDescent="0.25">
      <c r="A6392" s="4">
        <v>43732.250340335646</v>
      </c>
      <c r="B6392">
        <v>1.6118024415336774E-4</v>
      </c>
      <c r="C6392" s="9">
        <f>$E$4*Table154[[#This Row],[Potenza media oraria consumata normalizzata]]</f>
        <v>50.014229760790009</v>
      </c>
    </row>
    <row r="6393" x14ac:dyDescent="0.25">
      <c r="A6393" s="4">
        <v>43732.292007060183</v>
      </c>
      <c r="B6393">
        <v>1.6482149060069221E-4</v>
      </c>
      <c r="C6393" s="9">
        <f>$E$4*Table154[[#This Row],[Potenza media oraria consumata normalizzata]]</f>
        <v>51.144108533394792</v>
      </c>
    </row>
    <row r="6394" x14ac:dyDescent="0.25">
      <c r="A6394" s="4">
        <v>43732.33367378472</v>
      </c>
      <c r="B6394">
        <v>1.3123945522739038E-4</v>
      </c>
      <c r="C6394" s="9">
        <f>$E$4*Table154[[#This Row],[Potenza media oraria consumata normalizzata]]</f>
        <v>40.723602957059235</v>
      </c>
    </row>
    <row r="6395" x14ac:dyDescent="0.25">
      <c r="A6395" s="4">
        <v>43732.375340509258</v>
      </c>
      <c r="B6395">
        <v>1.3688917320163187E-4</v>
      </c>
      <c r="C6395" s="9">
        <f>$E$4*Table154[[#This Row],[Potenza media oraria consumata normalizzata]]</f>
        <v>42.47671044446637</v>
      </c>
    </row>
    <row r="6396" x14ac:dyDescent="0.25">
      <c r="A6396" s="4">
        <v>43732.417007233795</v>
      </c>
      <c r="B6396">
        <v>1.5229575321627938E-4</v>
      </c>
      <c r="C6396" s="9">
        <f>$E$4*Table154[[#This Row],[Potenza media oraria consumata normalizzata]]</f>
        <v>47.257372223011494</v>
      </c>
    </row>
    <row r="6397" x14ac:dyDescent="0.25">
      <c r="A6397" s="4">
        <v>43732.458673958332</v>
      </c>
      <c r="B6397">
        <v>1.7122186719378067E-4</v>
      </c>
      <c r="C6397" s="9">
        <f>$E$4*Table154[[#This Row],[Potenza media oraria consumata normalizzata]]</f>
        <v>53.13014539023014</v>
      </c>
    </row>
    <row r="6398" x14ac:dyDescent="0.25">
      <c r="A6398" s="4">
        <v>43732.500340682869</v>
      </c>
      <c r="B6398">
        <v>1.8323019576888973E-4</v>
      </c>
      <c r="C6398" s="9">
        <f>$E$4*Table154[[#This Row],[Potenza media oraria consumata normalizzata]]</f>
        <v>56.856329747086484</v>
      </c>
    </row>
    <row r="6399" x14ac:dyDescent="0.25">
      <c r="A6399" s="4">
        <v>43732.542007407406</v>
      </c>
      <c r="B6399">
        <v>1.4463815560847792E-4</v>
      </c>
      <c r="C6399" s="9">
        <f>$E$4*Table154[[#This Row],[Potenza media oraria consumata normalizzata]]</f>
        <v>44.881219685310697</v>
      </c>
    </row>
    <row r="6400" x14ac:dyDescent="0.25">
      <c r="A6400" s="4">
        <v>43732.583674131944</v>
      </c>
      <c r="B6400">
        <v>1.3457255356519546E-4</v>
      </c>
      <c r="C6400" s="9">
        <f>$E$4*Table154[[#This Row],[Potenza media oraria consumata normalizzata]]</f>
        <v>41.757863371280152</v>
      </c>
    </row>
    <row r="6401" x14ac:dyDescent="0.25">
      <c r="A6401" s="4">
        <v>43732.625340856481</v>
      </c>
      <c r="B6401">
        <v>1.4142976501314771E-4</v>
      </c>
      <c r="C6401" s="9">
        <f>$E$4*Table154[[#This Row],[Potenza media oraria consumata normalizzata]]</f>
        <v>43.885656083579732</v>
      </c>
    </row>
    <row r="6402" x14ac:dyDescent="0.25">
      <c r="A6402" s="4">
        <v>43732.667007581018</v>
      </c>
      <c r="B6402">
        <v>1.6219679408032103E-4</v>
      </c>
      <c r="C6402" s="9">
        <f>$E$4*Table154[[#This Row],[Potenza media oraria consumata normalizzata]]</f>
        <v>50.329665203123618</v>
      </c>
    </row>
    <row r="6403" x14ac:dyDescent="0.25">
      <c r="A6403" s="4">
        <v>43732.708674305555</v>
      </c>
      <c r="B6403">
        <v>1.7861734017495131E-4</v>
      </c>
      <c r="C6403" s="9">
        <f>$E$4*Table154[[#This Row],[Potenza media oraria consumata normalizzata]]</f>
        <v>55.424960656287389</v>
      </c>
    </row>
    <row r="6404" x14ac:dyDescent="0.25">
      <c r="A6404" s="4">
        <v>43732.750341030092</v>
      </c>
      <c r="B6404">
        <v>2.0088355831056112E-4</v>
      </c>
      <c r="C6404" s="9">
        <f>$E$4*Table154[[#This Row],[Potenza media oraria consumata normalizzata]]</f>
        <v>62.334168143767116</v>
      </c>
    </row>
    <row r="6405" x14ac:dyDescent="0.25">
      <c r="A6405" s="4">
        <v>43732.79200775463</v>
      </c>
      <c r="B6405">
        <v>2.2798016632768356E-4</v>
      </c>
      <c r="C6405" s="9">
        <f>$E$4*Table154[[#This Row],[Potenza media oraria consumata normalizzata]]</f>
        <v>70.7422456114802</v>
      </c>
    </row>
    <row r="6406" x14ac:dyDescent="0.25">
      <c r="A6406" s="4">
        <v>43732.833674479167</v>
      </c>
      <c r="B6406">
        <v>2.1067547014896331E-4</v>
      </c>
      <c r="C6406" s="9">
        <f>$E$4*Table154[[#This Row],[Potenza media oraria consumata normalizzata]]</f>
        <v>65.37259838722332</v>
      </c>
    </row>
    <row r="6407" x14ac:dyDescent="0.25">
      <c r="A6407" s="4">
        <v>43732.875341203704</v>
      </c>
      <c r="B6407">
        <v>2.076760242866586E-4</v>
      </c>
      <c r="C6407" s="9">
        <f>$E$4*Table154[[#This Row],[Potenza media oraria consumata normalizzata]]</f>
        <v>64.44187033615016</v>
      </c>
    </row>
    <row r="6408" x14ac:dyDescent="0.25">
      <c r="A6408" s="4">
        <v>43732.917007928241</v>
      </c>
      <c r="B6408">
        <v>1.6481609373577823E-4</v>
      </c>
      <c r="C6408" s="9">
        <f>$E$4*Table154[[#This Row],[Potenza media oraria consumata normalizzata]]</f>
        <v>51.142433886211982</v>
      </c>
    </row>
    <row r="6409" x14ac:dyDescent="0.25">
      <c r="A6409" s="4">
        <v>43732.958674652778</v>
      </c>
      <c r="B6409">
        <v>1.3375933265129657E-4</v>
      </c>
      <c r="C6409" s="9">
        <f>$E$4*Table154[[#This Row],[Potenza media oraria consumata normalizzata]]</f>
        <v>41.505520921697325</v>
      </c>
    </row>
    <row r="6410" x14ac:dyDescent="0.25">
      <c r="A6410" s="4">
        <v>43733.000341377316</v>
      </c>
      <c r="B6410">
        <v>1.0538516768936305E-4</v>
      </c>
      <c r="C6410" s="9">
        <f>$E$4*Table154[[#This Row],[Potenza media oraria consumata normalizzata]]</f>
        <v>32.701017534009353</v>
      </c>
    </row>
    <row r="6411" x14ac:dyDescent="0.25">
      <c r="A6411" s="4">
        <v>43733.042008101853</v>
      </c>
      <c r="B6411">
        <v>9.6293037665237568E-5</v>
      </c>
      <c r="C6411" s="9">
        <f>$E$4*Table154[[#This Row],[Potenza media oraria consumata normalizzata]]</f>
        <v>29.879729587523219</v>
      </c>
    </row>
    <row r="6412" x14ac:dyDescent="0.25">
      <c r="A6412" s="4">
        <v>43733.08367482639</v>
      </c>
      <c r="B6412">
        <v>1.0349960786592977E-4</v>
      </c>
      <c r="C6412" s="9">
        <f>$E$4*Table154[[#This Row],[Potenza media oraria consumata normalizzata]]</f>
        <v>32.115928320798005</v>
      </c>
    </row>
    <row r="6413" x14ac:dyDescent="0.25">
      <c r="A6413" s="4">
        <v>43733.125341550927</v>
      </c>
      <c r="B6413">
        <v>9.093619297830258E-5</v>
      </c>
      <c r="C6413" s="9">
        <f>$E$4*Table154[[#This Row],[Potenza media oraria consumata normalizzata]]</f>
        <v>28.217500681167291</v>
      </c>
    </row>
    <row r="6414" x14ac:dyDescent="0.25">
      <c r="A6414" s="4">
        <v>43733.167008275464</v>
      </c>
      <c r="B6414">
        <v>1.0275284897471081E-4</v>
      </c>
      <c r="C6414" s="9">
        <f>$E$4*Table154[[#This Row],[Potenza media oraria consumata normalizzata]]</f>
        <v>31.884209036852766</v>
      </c>
    </row>
    <row r="6415" x14ac:dyDescent="0.25">
      <c r="A6415" s="4">
        <v>43733.208675000002</v>
      </c>
      <c r="B6415">
        <v>1.4628069840696864E-4</v>
      </c>
      <c r="C6415" s="9">
        <f>$E$4*Table154[[#This Row],[Potenza media oraria consumata normalizzata]]</f>
        <v>45.390900715682371</v>
      </c>
    </row>
    <row r="6416" x14ac:dyDescent="0.25">
      <c r="A6416" s="4">
        <v>43733.250341724539</v>
      </c>
      <c r="B6416">
        <v>1.1137942618173329E-4</v>
      </c>
      <c r="C6416" s="9">
        <f>$E$4*Table154[[#This Row],[Potenza media oraria consumata normalizzata]]</f>
        <v>34.561035944191836</v>
      </c>
    </row>
    <row r="6417" x14ac:dyDescent="0.25">
      <c r="A6417" s="4">
        <v>43733.292008449076</v>
      </c>
      <c r="B6417">
        <v>1.0120865263341351E-4</v>
      </c>
      <c r="C6417" s="9">
        <f>$E$4*Table154[[#This Row],[Potenza media oraria consumata normalizzata]]</f>
        <v>31.405044912148213</v>
      </c>
    </row>
    <row r="6418" x14ac:dyDescent="0.25">
      <c r="A6418" s="4">
        <v>43733.333675173613</v>
      </c>
      <c r="B6418">
        <v>9.2962924896148312E-5</v>
      </c>
      <c r="C6418" s="9">
        <f>$E$4*Table154[[#This Row],[Potenza media oraria consumata normalizzata]]</f>
        <v>28.846395595274821</v>
      </c>
    </row>
    <row r="6419" x14ac:dyDescent="0.25">
      <c r="A6419" s="4">
        <v>43733.375341898151</v>
      </c>
      <c r="B6419">
        <v>1.202577893679087E-4</v>
      </c>
      <c r="C6419" s="9">
        <f>$E$4*Table154[[#This Row],[Potenza media oraria consumata normalizzata]]</f>
        <v>37.315992040862071</v>
      </c>
    </row>
    <row r="6420" x14ac:dyDescent="0.25">
      <c r="A6420" s="4">
        <v>43733.417008622688</v>
      </c>
      <c r="B6420">
        <v>1.2123302587048136E-4</v>
      </c>
      <c r="C6420" s="9">
        <f>$E$4*Table154[[#This Row],[Potenza media oraria consumata normalizzata]]</f>
        <v>37.618607927610363</v>
      </c>
    </row>
    <row r="6421" x14ac:dyDescent="0.25">
      <c r="A6421" s="4">
        <v>43733.458675347225</v>
      </c>
      <c r="B6421">
        <v>1.6084697287023757E-4</v>
      </c>
      <c r="C6421" s="9">
        <f>$E$4*Table154[[#This Row],[Potenza media oraria consumata normalizzata]]</f>
        <v>49.910815681634716</v>
      </c>
    </row>
    <row r="6422" x14ac:dyDescent="0.25">
      <c r="A6422" s="4">
        <v>43733.500342071762</v>
      </c>
      <c r="B6422">
        <v>1.7833604046636574E-4</v>
      </c>
      <c r="C6422" s="9">
        <f>$E$4*Table154[[#This Row],[Potenza media oraria consumata normalizzata]]</f>
        <v>55.337673356713289</v>
      </c>
    </row>
    <row r="6423" x14ac:dyDescent="0.25">
      <c r="A6423" s="4">
        <v>43733.542008796299</v>
      </c>
      <c r="B6423">
        <v>1.7393153044245146E-4</v>
      </c>
      <c r="C6423" s="9">
        <f>$E$4*Table154[[#This Row],[Potenza media oraria consumata normalizzata]]</f>
        <v>53.970953896292691</v>
      </c>
    </row>
    <row r="6424" x14ac:dyDescent="0.25">
      <c r="A6424" s="4">
        <v>43733.583675520837</v>
      </c>
      <c r="B6424">
        <v>1.3067667005216814E-4</v>
      </c>
      <c r="C6424" s="9">
        <f>$E$4*Table154[[#This Row],[Potenza media oraria consumata normalizzata]]</f>
        <v>40.548970717187771</v>
      </c>
    </row>
    <row r="6425" x14ac:dyDescent="0.25">
      <c r="A6425" s="4">
        <v>43733.625342245374</v>
      </c>
      <c r="B6425">
        <v>1.189952185788308E-4</v>
      </c>
      <c r="C6425" s="9">
        <f>$E$4*Table154[[#This Row],[Potenza media oraria consumata normalizzata]]</f>
        <v>36.924216325011194</v>
      </c>
    </row>
    <row r="6426" x14ac:dyDescent="0.25">
      <c r="A6426" s="4">
        <v>43733.667008969911</v>
      </c>
      <c r="B6426">
        <v>1.2772367580937881E-4</v>
      </c>
      <c r="C6426" s="9">
        <f>$E$4*Table154[[#This Row],[Potenza media oraria consumata normalizzata]]</f>
        <v>39.63265660365024</v>
      </c>
    </row>
    <row r="6427" x14ac:dyDescent="0.25">
      <c r="A6427" s="4">
        <v>43733.708675694441</v>
      </c>
      <c r="B6427">
        <v>1.6104439200423053E-4</v>
      </c>
      <c r="C6427" s="9">
        <f>$E$4*Table154[[#This Row],[Potenza media oraria consumata normalizzata]]</f>
        <v>49.972074838912732</v>
      </c>
    </row>
    <row r="6428" x14ac:dyDescent="0.25">
      <c r="A6428" s="4">
        <v>43733.750342418978</v>
      </c>
      <c r="B6428">
        <v>1.7675664620495679E-4</v>
      </c>
      <c r="C6428" s="9">
        <f>$E$4*Table154[[#This Row],[Potenza media oraria consumata normalizzata]]</f>
        <v>54.847587317398087</v>
      </c>
    </row>
    <row r="6429" x14ac:dyDescent="0.25">
      <c r="A6429" s="4">
        <v>43733.792009143515</v>
      </c>
      <c r="B6429">
        <v>1.8431814323008894E-4</v>
      </c>
      <c r="C6429" s="9">
        <f>$E$4*Table154[[#This Row],[Potenza media oraria consumata normalizzata]]</f>
        <v>57.193919844296602</v>
      </c>
    </row>
    <row r="6430" x14ac:dyDescent="0.25">
      <c r="A6430" s="4">
        <v>43733.833675868053</v>
      </c>
      <c r="B6430">
        <v>1.4054279195610401E-4</v>
      </c>
      <c r="C6430" s="9">
        <f>$E$4*Table154[[#This Row],[Potenza media oraria consumata normalizzata]]</f>
        <v>43.610428343979073</v>
      </c>
    </row>
    <row r="6431" x14ac:dyDescent="0.25">
      <c r="A6431" s="4">
        <v>43733.87534259259</v>
      </c>
      <c r="B6431">
        <v>1.0055064587632843E-4</v>
      </c>
      <c r="C6431" s="9">
        <f>$E$4*Table154[[#This Row],[Potenza media oraria consumata normalizzata]]</f>
        <v>31.200865415424712</v>
      </c>
    </row>
    <row r="6432" x14ac:dyDescent="0.25">
      <c r="A6432" s="4">
        <v>43733.917009317127</v>
      </c>
      <c r="B6432">
        <v>1.1795624222348013E-4</v>
      </c>
      <c r="C6432" s="9">
        <f>$E$4*Table154[[#This Row],[Potenza media oraria consumata normalizzata]]</f>
        <v>36.601821961945888</v>
      </c>
    </row>
    <row r="6433" x14ac:dyDescent="0.25">
      <c r="A6433" s="4">
        <v>43733.958676041664</v>
      </c>
      <c r="B6433">
        <v>1.1350181557722599E-4</v>
      </c>
      <c r="C6433" s="9">
        <f>$E$4*Table154[[#This Row],[Potenza media oraria consumata normalizzata]]</f>
        <v>35.219613373613228</v>
      </c>
    </row>
    <row r="6434" x14ac:dyDescent="0.25">
      <c r="A6434" s="4">
        <v>43734.000342766201</v>
      </c>
      <c r="B6434">
        <v>9.1144147811874211E-5</v>
      </c>
      <c r="C6434" s="9">
        <f>$E$4*Table154[[#This Row],[Potenza media oraria consumata normalizzata]]</f>
        <v>28.282029066024567</v>
      </c>
    </row>
    <row r="6435" x14ac:dyDescent="0.25">
      <c r="A6435" s="4">
        <v>43734.042009490739</v>
      </c>
      <c r="B6435">
        <v>1.1587949712182407E-4</v>
      </c>
      <c r="C6435" s="9">
        <f>$E$4*Table154[[#This Row],[Potenza media oraria consumata normalizzata]]</f>
        <v>35.95740795690201</v>
      </c>
    </row>
    <row r="6436" x14ac:dyDescent="0.25">
      <c r="A6436" s="4">
        <v>43734.083676215276</v>
      </c>
      <c r="B6436">
        <v>1.1031359537347535E-4</v>
      </c>
      <c r="C6436" s="9">
        <f>$E$4*Table154[[#This Row],[Potenza media oraria consumata normalizzata]]</f>
        <v>34.230308644389403</v>
      </c>
    </row>
    <row r="6437" x14ac:dyDescent="0.25">
      <c r="A6437" s="4">
        <v>43734.125342939813</v>
      </c>
      <c r="B6437">
        <v>1.2361654467141079E-4</v>
      </c>
      <c r="C6437" s="9">
        <f>$E$4*Table154[[#This Row],[Potenza media oraria consumata normalizzata]]</f>
        <v>38.358213811538768</v>
      </c>
    </row>
    <row r="6438" x14ac:dyDescent="0.25">
      <c r="A6438" s="4">
        <v>43734.16700966435</v>
      </c>
      <c r="B6438">
        <v>1.2580602900067427E-4</v>
      </c>
      <c r="C6438" s="9">
        <f>$E$4*Table154[[#This Row],[Potenza media oraria consumata normalizzata]]</f>
        <v>39.037610798909228</v>
      </c>
    </row>
    <row r="6439" x14ac:dyDescent="0.25">
      <c r="A6439" s="4">
        <v>43734.208676388887</v>
      </c>
      <c r="B6439">
        <v>1.631460460256651E-4</v>
      </c>
      <c r="C6439" s="9">
        <f>$E$4*Table154[[#This Row],[Potenza media oraria consumata normalizzata]]</f>
        <v>50.624218081763878</v>
      </c>
    </row>
    <row r="6440" x14ac:dyDescent="0.25">
      <c r="A6440" s="4">
        <v>43734.250343113425</v>
      </c>
      <c r="B6440">
        <v>1.7294652936539206E-4</v>
      </c>
      <c r="C6440" s="9">
        <f>$E$4*Table154[[#This Row],[Potenza media oraria consumata normalizzata]]</f>
        <v>53.665308062081159</v>
      </c>
    </row>
    <row r="6441" x14ac:dyDescent="0.25">
      <c r="A6441" s="4">
        <v>43734.292009837962</v>
      </c>
      <c r="B6441">
        <v>1.2091255584395854E-4</v>
      </c>
      <c r="C6441" s="9">
        <f>$E$4*Table154[[#This Row],[Potenza media oraria consumata normalizzata]]</f>
        <v>37.519166078380337</v>
      </c>
    </row>
    <row r="6442" x14ac:dyDescent="0.25">
      <c r="A6442" s="4">
        <v>43734.333676562499</v>
      </c>
      <c r="B6442">
        <v>1.5498515585107511E-4</v>
      </c>
      <c r="C6442" s="9">
        <f>$E$4*Table154[[#This Row],[Potenza media oraria consumata normalizzata]]</f>
        <v>48.091893860588605</v>
      </c>
    </row>
    <row r="6443" x14ac:dyDescent="0.25">
      <c r="A6443" s="4">
        <v>43734.375343287036</v>
      </c>
      <c r="B6443">
        <v>1.4918892358049306E-4</v>
      </c>
      <c r="C6443" s="9">
        <f>$E$4*Table154[[#This Row],[Potenza media oraria consumata normalizzata]]</f>
        <v>46.293322987026997</v>
      </c>
    </row>
    <row r="6444" x14ac:dyDescent="0.25">
      <c r="A6444" s="4">
        <v>43734.417010011573</v>
      </c>
      <c r="B6444">
        <v>1.0142905335650925E-4</v>
      </c>
      <c r="C6444" s="9">
        <f>$E$4*Table154[[#This Row],[Potenza media oraria consumata normalizzata]]</f>
        <v>31.473435256524823</v>
      </c>
    </row>
    <row r="6445" x14ac:dyDescent="0.25">
      <c r="A6445" s="4">
        <v>43734.458676736111</v>
      </c>
      <c r="B6445">
        <v>1.5608815784216084E-4</v>
      </c>
      <c r="C6445" s="9">
        <f>$E$4*Table154[[#This Row],[Potenza media oraria consumata normalizzata]]</f>
        <v>48.43415537842251</v>
      </c>
    </row>
    <row r="6446" x14ac:dyDescent="0.25">
      <c r="A6446" s="4">
        <v>43734.500343460648</v>
      </c>
      <c r="B6446">
        <v>1.565064344998565E-4</v>
      </c>
      <c r="C6446" s="9">
        <f>$E$4*Table154[[#This Row],[Potenza media oraria consumata normalizzata]]</f>
        <v>48.563946625305469</v>
      </c>
    </row>
    <row r="6447" x14ac:dyDescent="0.25">
      <c r="A6447" s="4">
        <v>43734.542010185185</v>
      </c>
      <c r="B6447">
        <v>1.2704271308857894E-4</v>
      </c>
      <c r="C6447" s="9">
        <f>$E$4*Table154[[#This Row],[Potenza media oraria consumata normalizzata]]</f>
        <v>39.421353871386046</v>
      </c>
    </row>
    <row r="6448" x14ac:dyDescent="0.25">
      <c r="A6448" s="4">
        <v>43734.583676909722</v>
      </c>
      <c r="B6448">
        <v>1.2154111425598176E-4</v>
      </c>
      <c r="C6448" s="9">
        <f>$E$4*Table154[[#This Row],[Potenza media oraria consumata normalizzata]]</f>
        <v>37.714207753631136</v>
      </c>
    </row>
    <row r="6449" x14ac:dyDescent="0.25">
      <c r="A6449" s="4">
        <v>43734.625343634259</v>
      </c>
      <c r="B6449">
        <v>1.4379716684514057E-4</v>
      </c>
      <c r="C6449" s="9">
        <f>$E$4*Table154[[#This Row],[Potenza media oraria consumata normalizzata]]</f>
        <v>44.620260872047119</v>
      </c>
    </row>
    <row r="6450" x14ac:dyDescent="0.25">
      <c r="A6450" s="4">
        <v>43734.667010358797</v>
      </c>
      <c r="B6450">
        <v>1.4573181385654657E-4</v>
      </c>
      <c r="C6450" s="9">
        <f>$E$4*Table154[[#This Row],[Potenza media oraria consumata normalizzata]]</f>
        <v>45.220581839686403</v>
      </c>
    </row>
    <row r="6451" x14ac:dyDescent="0.25">
      <c r="A6451" s="4">
        <v>43734.708677083334</v>
      </c>
      <c r="B6451">
        <v>1.3741916478748919E-4</v>
      </c>
      <c r="C6451" s="9">
        <f>$E$4*Table154[[#This Row],[Potenza media oraria consumata normalizzata]]</f>
        <v>42.641166833557897</v>
      </c>
    </row>
    <row r="6452" x14ac:dyDescent="0.25">
      <c r="A6452" s="4">
        <v>43734.750343807871</v>
      </c>
      <c r="B6452">
        <v>1.6907245044477342E-4</v>
      </c>
      <c r="C6452" s="9">
        <f>$E$4*Table154[[#This Row],[Potenza media oraria consumata normalizzata]]</f>
        <v>52.463181373013192</v>
      </c>
    </row>
    <row r="6453" x14ac:dyDescent="0.25">
      <c r="A6453" s="4">
        <v>43734.792010532408</v>
      </c>
      <c r="B6453">
        <v>1.4222737509800754E-4</v>
      </c>
      <c r="C6453" s="9">
        <f>$E$4*Table154[[#This Row],[Potenza media oraria consumata normalizzata]]</f>
        <v>44.133154492911736</v>
      </c>
    </row>
    <row r="6454" x14ac:dyDescent="0.25">
      <c r="A6454" s="4">
        <v>43734.833677256946</v>
      </c>
      <c r="B6454">
        <v>1.9741558184754556E-4</v>
      </c>
      <c r="C6454" s="9">
        <f>$E$4*Table154[[#This Row],[Potenza media oraria consumata normalizzata]]</f>
        <v>61.258055047293389</v>
      </c>
    </row>
    <row r="6455" x14ac:dyDescent="0.25">
      <c r="A6455" s="4">
        <v>43734.875343981483</v>
      </c>
      <c r="B6455">
        <v>1.4721163262118087E-4</v>
      </c>
      <c r="C6455" s="9">
        <f>$E$4*Table154[[#This Row],[Potenza media oraria consumata normalizzata]]</f>
        <v>45.679769602352422</v>
      </c>
    </row>
    <row r="6456" x14ac:dyDescent="0.25">
      <c r="A6456" s="4">
        <v>43734.91701070602</v>
      </c>
      <c r="B6456">
        <v>1.3391354894955781E-4</v>
      </c>
      <c r="C6456" s="9">
        <f>$E$4*Table154[[#This Row],[Potenza media oraria consumata normalizzata]]</f>
        <v>41.553374239047791</v>
      </c>
    </row>
    <row r="6457" x14ac:dyDescent="0.25">
      <c r="A6457" s="4">
        <v>43734.958677430557</v>
      </c>
      <c r="B6457">
        <v>1.1052885711778974E-4</v>
      </c>
      <c r="C6457" s="9">
        <f>$E$4*Table154[[#This Row],[Potenza media oraria consumata normalizzata]]</f>
        <v>34.297104363650156</v>
      </c>
    </row>
    <row r="6458" x14ac:dyDescent="0.25">
      <c r="A6458" s="4">
        <v>43735.000344155094</v>
      </c>
      <c r="B6458">
        <v>9.7168845536723051E-5</v>
      </c>
      <c r="C6458" s="9">
        <f>$E$4*Table154[[#This Row],[Potenza media oraria consumata normalizzata]]</f>
        <v>30.151492770045163</v>
      </c>
    </row>
    <row r="6459" x14ac:dyDescent="0.25">
      <c r="A6459" s="4">
        <v>43735.042010879632</v>
      </c>
      <c r="B6459">
        <v>1.1654403842891536E-4</v>
      </c>
      <c r="C6459" s="9">
        <f>$E$4*Table154[[#This Row],[Potenza media oraria consumata normalizzata]]</f>
        <v>36.163615124492438</v>
      </c>
    </row>
    <row r="6460" x14ac:dyDescent="0.25">
      <c r="A6460" s="4">
        <v>43735.083677604169</v>
      </c>
      <c r="B6460">
        <v>1.04696153308449E-4</v>
      </c>
      <c r="C6460" s="9">
        <f>$E$4*Table154[[#This Row],[Potenza media oraria consumata normalizzata]]</f>
        <v>32.487216371611723</v>
      </c>
    </row>
    <row r="6461" x14ac:dyDescent="0.25">
      <c r="A6461" s="4">
        <v>43735.125344328706</v>
      </c>
      <c r="B6461">
        <v>1.0304213471856029E-4</v>
      </c>
      <c r="C6461" s="9">
        <f>$E$4*Table154[[#This Row],[Potenza media oraria consumata normalizzata]]</f>
        <v>31.973974403169258</v>
      </c>
    </row>
    <row r="6462" x14ac:dyDescent="0.25">
      <c r="A6462" s="4">
        <v>43735.167011053243</v>
      </c>
      <c r="B6462">
        <v>1.3047482465919138E-4</v>
      </c>
      <c r="C6462" s="9">
        <f>$E$4*Table154[[#This Row],[Potenza media oraria consumata normalizzata]]</f>
        <v>40.486338091747086</v>
      </c>
    </row>
    <row r="6463" x14ac:dyDescent="0.25">
      <c r="A6463" s="4">
        <v>43735.20867777778</v>
      </c>
      <c r="B6463">
        <v>1.5926468499114247E-4</v>
      </c>
      <c r="C6463" s="9">
        <f>$E$4*Table154[[#This Row],[Potenza media oraria consumata normalizzata]]</f>
        <v>49.419831752751513</v>
      </c>
    </row>
    <row r="6464" x14ac:dyDescent="0.25">
      <c r="A6464" s="4">
        <v>43735.250344502318</v>
      </c>
      <c r="B6464">
        <v>1.7219850514002159E-4</v>
      </c>
      <c r="C6464" s="9">
        <f>$E$4*Table154[[#This Row],[Potenza media oraria consumata normalizzata]]</f>
        <v>53.433196144948695</v>
      </c>
    </row>
    <row r="6465" x14ac:dyDescent="0.25">
      <c r="A6465" s="4">
        <v>43735.292011226855</v>
      </c>
      <c r="B6465">
        <v>1.8037618490364301E-4</v>
      </c>
      <c r="C6465" s="9">
        <f>$E$4*Table154[[#This Row],[Potenza media oraria consumata normalizzata]]</f>
        <v>55.970730175600423</v>
      </c>
    </row>
    <row r="6466" x14ac:dyDescent="0.25">
      <c r="A6466" s="4">
        <v>43735.333677951392</v>
      </c>
      <c r="B6466">
        <v>1.7031868211201989E-4</v>
      </c>
      <c r="C6466" s="9">
        <f>$E$4*Table154[[#This Row],[Potenza media oraria consumata normalizzata]]</f>
        <v>52.849887059359773</v>
      </c>
    </row>
    <row r="6467" x14ac:dyDescent="0.25">
      <c r="A6467" s="4">
        <v>43735.375344675929</v>
      </c>
      <c r="B6467">
        <v>1.6565714014282892E-4</v>
      </c>
      <c r="C6467" s="9">
        <f>$E$4*Table154[[#This Row],[Potenza media oraria consumata normalizzata]]</f>
        <v>51.403410586319815</v>
      </c>
    </row>
    <row r="6468" x14ac:dyDescent="0.25">
      <c r="A6468" s="4">
        <v>43735.417011400466</v>
      </c>
      <c r="B6468">
        <v>1.3107880136852186E-4</v>
      </c>
      <c r="C6468" s="9">
        <f>$E$4*Table154[[#This Row],[Potenza media oraria consumata normalizzata]]</f>
        <v>40.673752064652334</v>
      </c>
    </row>
    <row r="6469" x14ac:dyDescent="0.25">
      <c r="A6469" s="4">
        <v>43735.458678124996</v>
      </c>
      <c r="B6469">
        <v>1.5490819074778461E-4</v>
      </c>
      <c r="C6469" s="9">
        <f>$E$4*Table154[[#This Row],[Potenza media oraria consumata normalizzata]]</f>
        <v>48.06801158903756</v>
      </c>
    </row>
    <row r="6470" x14ac:dyDescent="0.25">
      <c r="A6470" s="4">
        <v>43735.500344849534</v>
      </c>
      <c r="B6470">
        <v>1.8012351087534663E-4</v>
      </c>
      <c r="C6470" s="9">
        <f>$E$4*Table154[[#This Row],[Potenza media oraria consumata normalizzata]]</f>
        <v>55.892325424620061</v>
      </c>
    </row>
    <row r="6471" x14ac:dyDescent="0.25">
      <c r="A6471" s="4">
        <v>43735.542011574071</v>
      </c>
      <c r="B6471">
        <v>1.5536311067101068E-4</v>
      </c>
      <c r="C6471" s="9">
        <f>$E$4*Table154[[#This Row],[Potenza media oraria consumata normalizzata]]</f>
        <v>48.209173241214614</v>
      </c>
    </row>
    <row r="6472" x14ac:dyDescent="0.25">
      <c r="A6472" s="4">
        <v>43735.583678298608</v>
      </c>
      <c r="B6472">
        <v>1.3129931448159051E-4</v>
      </c>
      <c r="C6472" s="9">
        <f>$E$4*Table154[[#This Row],[Potenza media oraria consumata normalizzata]]</f>
        <v>40.742177283637538</v>
      </c>
    </row>
    <row r="6473" x14ac:dyDescent="0.25">
      <c r="A6473" s="4">
        <v>43735.625345023145</v>
      </c>
      <c r="B6473">
        <v>1.5041354592779704E-4</v>
      </c>
      <c r="C6473" s="9">
        <f>$E$4*Table154[[#This Row],[Potenza media oraria consumata normalizzata]]</f>
        <v>46.673323301395421</v>
      </c>
    </row>
    <row r="6474" x14ac:dyDescent="0.25">
      <c r="A6474" s="4">
        <v>43735.667011747682</v>
      </c>
      <c r="B6474">
        <v>1.5380290301139759E-4</v>
      </c>
      <c r="C6474" s="9">
        <f>$E$4*Table154[[#This Row],[Potenza media oraria consumata normalizzata]]</f>
        <v>47.725040804436674</v>
      </c>
    </row>
    <row r="6475" x14ac:dyDescent="0.25">
      <c r="A6475" s="4">
        <v>43735.70867847222</v>
      </c>
      <c r="B6475">
        <v>1.4717778079448312E-4</v>
      </c>
      <c r="C6475" s="9">
        <f>$E$4*Table154[[#This Row],[Potenza media oraria consumata normalizzata]]</f>
        <v>45.66926538052811</v>
      </c>
    </row>
    <row r="6476" x14ac:dyDescent="0.25">
      <c r="A6476" s="4">
        <v>43735.750345196757</v>
      </c>
      <c r="B6476">
        <v>2.6995003539819054E-4</v>
      </c>
      <c r="C6476" s="9">
        <f>$E$4*Table154[[#This Row],[Potenza media oraria consumata normalizzata]]</f>
        <v>83.765495984058518</v>
      </c>
    </row>
    <row r="6477" x14ac:dyDescent="0.25">
      <c r="A6477" s="4">
        <v>43735.792011921294</v>
      </c>
      <c r="B6477">
        <v>2.6871938946255357E-4</v>
      </c>
      <c r="C6477" s="9">
        <f>$E$4*Table154[[#This Row],[Potenza media oraria consumata normalizzata]]</f>
        <v>83.383626550230375</v>
      </c>
    </row>
    <row r="6478" x14ac:dyDescent="0.25">
      <c r="A6478" s="4">
        <v>43735.833678645831</v>
      </c>
      <c r="B6478">
        <v>1.8967991994553332E-4</v>
      </c>
      <c r="C6478" s="9">
        <f>$E$4*Table154[[#This Row],[Potenza media oraria consumata normalizzata]]</f>
        <v>58.857679159098993</v>
      </c>
    </row>
    <row r="6479" x14ac:dyDescent="0.25">
      <c r="A6479" s="4">
        <v>43735.875345370368</v>
      </c>
      <c r="B6479">
        <v>1.4453506215873782E-4</v>
      </c>
      <c r="C6479" s="9">
        <f>$E$4*Table154[[#This Row],[Potenza media oraria consumata normalizzata]]</f>
        <v>44.849229787856345</v>
      </c>
    </row>
    <row r="6480" x14ac:dyDescent="0.25">
      <c r="A6480" s="4">
        <v>43735.917012094906</v>
      </c>
      <c r="B6480">
        <v>1.5295298666902151E-4</v>
      </c>
      <c r="C6480" s="9">
        <f>$E$4*Table154[[#This Row],[Potenza media oraria consumata normalizzata]]</f>
        <v>47.461311763397376</v>
      </c>
    </row>
    <row r="6481" x14ac:dyDescent="0.25">
      <c r="A6481" s="4">
        <v>43735.958678819443</v>
      </c>
      <c r="B6481">
        <v>1.3554601327366936E-4</v>
      </c>
      <c r="C6481" s="9">
        <f>$E$4*Table154[[#This Row],[Potenza media oraria consumata normalizzata]]</f>
        <v>42.059927918819604</v>
      </c>
    </row>
    <row r="6482" x14ac:dyDescent="0.25">
      <c r="A6482" s="4">
        <v>43736.00034554398</v>
      </c>
      <c r="B6482">
        <v>9.3738391008306248E-5</v>
      </c>
      <c r="C6482" s="9">
        <f>$E$4*Table154[[#This Row],[Potenza media oraria consumata normalizzata]]</f>
        <v>29.087022729877429</v>
      </c>
    </row>
    <row r="6483" x14ac:dyDescent="0.25">
      <c r="A6483" s="4">
        <v>43736.042012268517</v>
      </c>
      <c r="B6483">
        <v>9.2892696010777513E-5</v>
      </c>
      <c r="C6483" s="9">
        <f>$E$4*Table154[[#This Row],[Potenza media oraria consumata normalizzata]]</f>
        <v>28.824603572144262</v>
      </c>
    </row>
    <row r="6484" x14ac:dyDescent="0.25">
      <c r="A6484" s="4">
        <v>43736.083678993054</v>
      </c>
      <c r="B6484">
        <v>8.2399015672834024E-5</v>
      </c>
      <c r="C6484" s="9">
        <f>$E$4*Table154[[#This Row],[Potenza media oraria consumata normalizzata]]</f>
        <v>25.568414563280399</v>
      </c>
    </row>
    <row r="6485" x14ac:dyDescent="0.25">
      <c r="A6485" s="4">
        <v>43736.125345717592</v>
      </c>
      <c r="B6485">
        <v>8.5492122362855621E-5</v>
      </c>
      <c r="C6485" s="9">
        <f>$E$4*Table154[[#This Row],[Potenza media oraria consumata normalizzata]]</f>
        <v>26.5282055691941</v>
      </c>
    </row>
    <row r="6486" x14ac:dyDescent="0.25">
      <c r="A6486" s="4">
        <v>43736.167012442129</v>
      </c>
      <c r="B6486">
        <v>1.1532188461716267E-4</v>
      </c>
      <c r="C6486" s="9">
        <f>$E$4*Table154[[#This Row],[Potenza media oraria consumata normalizzata]]</f>
        <v>35.784380796705577</v>
      </c>
    </row>
    <row r="6487" x14ac:dyDescent="0.25">
      <c r="A6487" s="4">
        <v>43736.208679166666</v>
      </c>
      <c r="B6487">
        <v>1.2721259003025255E-4</v>
      </c>
      <c r="C6487" s="9">
        <f>$E$4*Table154[[#This Row],[Potenza media oraria consumata normalizzata]]</f>
        <v>39.474066686387367</v>
      </c>
    </row>
    <row r="6488" x14ac:dyDescent="0.25">
      <c r="A6488" s="4">
        <v>43736.250345891203</v>
      </c>
      <c r="B6488">
        <v>1.7811139674253385E-4</v>
      </c>
      <c r="C6488" s="9">
        <f>$E$4*Table154[[#This Row],[Potenza media oraria consumata normalizzata]]</f>
        <v>55.267966409208256</v>
      </c>
    </row>
    <row r="6489" x14ac:dyDescent="0.25">
      <c r="A6489" s="4">
        <v>43736.292012615741</v>
      </c>
      <c r="B6489">
        <v>1.4881730892419247E-4</v>
      </c>
      <c r="C6489" s="9">
        <f>$E$4*Table154[[#This Row],[Potenza media oraria consumata normalizzata]]</f>
        <v>46.178010959176923</v>
      </c>
    </row>
    <row r="6490" x14ac:dyDescent="0.25">
      <c r="A6490" s="4">
        <v>43736.333679340278</v>
      </c>
      <c r="B6490">
        <v>1.0517671221522622E-4</v>
      </c>
      <c r="C6490" s="9">
        <f>$E$4*Table154[[#This Row],[Potenza media oraria consumata normalizzata]]</f>
        <v>32.636333800384698</v>
      </c>
    </row>
    <row r="6491" x14ac:dyDescent="0.25">
      <c r="A6491" s="4">
        <v>43736.375346064815</v>
      </c>
      <c r="B6491">
        <v>1.4006673139073248E-4</v>
      </c>
      <c r="C6491" s="9">
        <f>$E$4*Table154[[#This Row],[Potenza media oraria consumata normalizzata]]</f>
        <v>43.462706750544285</v>
      </c>
    </row>
    <row r="6492" x14ac:dyDescent="0.25">
      <c r="A6492" s="4">
        <v>43736.417012789352</v>
      </c>
      <c r="B6492">
        <v>1.4367160697113332E-4</v>
      </c>
      <c r="C6492" s="9">
        <f>$E$4*Table154[[#This Row],[Potenza media oraria consumata normalizzata]]</f>
        <v>44.581299643142671</v>
      </c>
    </row>
    <row r="6493" x14ac:dyDescent="0.25">
      <c r="A6493" s="4">
        <v>43736.458679513889</v>
      </c>
      <c r="B6493">
        <v>1.6205484105217437E-4</v>
      </c>
      <c r="C6493" s="9">
        <f>$E$4*Table154[[#This Row],[Potenza media oraria consumata normalizzata]]</f>
        <v>50.285617178489709</v>
      </c>
    </row>
    <row r="6494" x14ac:dyDescent="0.25">
      <c r="A6494" s="4">
        <v>43736.500346238427</v>
      </c>
      <c r="B6494">
        <v>1.9565105218994142E-4</v>
      </c>
      <c r="C6494" s="9">
        <f>$E$4*Table154[[#This Row],[Potenza media oraria consumata normalizzata]]</f>
        <v>60.710521494538824</v>
      </c>
    </row>
    <row r="6495" x14ac:dyDescent="0.25">
      <c r="A6495" s="4">
        <v>43736.542012962964</v>
      </c>
      <c r="B6495">
        <v>1.6711869792509408E-4</v>
      </c>
      <c r="C6495" s="9">
        <f>$E$4*Table154[[#This Row],[Potenza media oraria consumata normalizzata]]</f>
        <v>51.856931966156694</v>
      </c>
    </row>
    <row r="6496" x14ac:dyDescent="0.25">
      <c r="A6496" s="4">
        <v>43736.583679687501</v>
      </c>
      <c r="B6496">
        <v>1.2064572463602532E-4</v>
      </c>
      <c r="C6496" s="9">
        <f>$E$4*Table154[[#This Row],[Potenza media oraria consumata normalizzata]]</f>
        <v>37.43636835455866</v>
      </c>
    </row>
    <row r="6497" x14ac:dyDescent="0.25">
      <c r="A6497" s="4">
        <v>43736.625346412038</v>
      </c>
      <c r="B6497">
        <v>1.3195040224566476E-4</v>
      </c>
      <c r="C6497" s="9">
        <f>$E$4*Table154[[#This Row],[Potenza media oraria consumata normalizzata]]</f>
        <v>40.944209816829776</v>
      </c>
    </row>
    <row r="6498" x14ac:dyDescent="0.25">
      <c r="A6498" s="4">
        <v>43736.667013136575</v>
      </c>
      <c r="B6498">
        <v>1.4083022036726444E-4</v>
      </c>
      <c r="C6498" s="9">
        <f>$E$4*Table154[[#This Row],[Potenza media oraria consumata normalizzata]]</f>
        <v>43.699617379962156</v>
      </c>
    </row>
    <row r="6499" x14ac:dyDescent="0.25">
      <c r="A6499" s="4">
        <v>43736.708679861113</v>
      </c>
      <c r="B6499">
        <v>1.5732093639044876E-4</v>
      </c>
      <c r="C6499" s="9">
        <f>$E$4*Table154[[#This Row],[Potenza media oraria consumata normalizzata]]</f>
        <v>48.816686561956253</v>
      </c>
    </row>
    <row r="6500" x14ac:dyDescent="0.25">
      <c r="A6500" s="4">
        <v>43736.75034658565</v>
      </c>
      <c r="B6500">
        <v>2.2116449841159055E-4</v>
      </c>
      <c r="C6500" s="9">
        <f>$E$4*Table154[[#This Row],[Potenza media oraria consumata normalizzata]]</f>
        <v>68.627343857116543</v>
      </c>
    </row>
    <row r="6501" x14ac:dyDescent="0.25">
      <c r="A6501" s="4">
        <v>43736.792013310187</v>
      </c>
      <c r="B6501">
        <v>2.2281924425895231E-4</v>
      </c>
      <c r="C6501" s="9">
        <f>$E$4*Table154[[#This Row],[Potenza media oraria consumata normalizzata]]</f>
        <v>69.140811493552903</v>
      </c>
    </row>
    <row r="6502" x14ac:dyDescent="0.25">
      <c r="A6502" s="4">
        <v>43736.833680034724</v>
      </c>
      <c r="B6502">
        <v>1.7981063359799032E-4</v>
      </c>
      <c r="C6502" s="9">
        <f>$E$4*Table154[[#This Row],[Potenza media oraria consumata normalizzata]]</f>
        <v>55.795239605456395</v>
      </c>
    </row>
    <row r="6503" x14ac:dyDescent="0.25">
      <c r="A6503" s="4">
        <v>43736.875346759261</v>
      </c>
      <c r="B6503">
        <v>1.5406965075848267E-4</v>
      </c>
      <c r="C6503" s="9">
        <f>$E$4*Table154[[#This Row],[Potenza media oraria consumata normalizzata]]</f>
        <v>47.807812630357169</v>
      </c>
    </row>
    <row r="6504" x14ac:dyDescent="0.25">
      <c r="A6504" s="4">
        <v>43736.917013483799</v>
      </c>
      <c r="B6504">
        <v>1.6865963726056884E-4</v>
      </c>
      <c r="C6504" s="9">
        <f>$E$4*Table154[[#This Row],[Potenza media oraria consumata normalizzata]]</f>
        <v>52.335085441954512</v>
      </c>
    </row>
    <row r="6505" x14ac:dyDescent="0.25">
      <c r="A6505" s="4">
        <v>43736.958680208336</v>
      </c>
      <c r="B6505">
        <v>1.1923744506537008E-4</v>
      </c>
      <c r="C6505" s="9">
        <f>$E$4*Table154[[#This Row],[Potenza media oraria consumata normalizzata]]</f>
        <v>36.999379203784336</v>
      </c>
    </row>
    <row r="6506" x14ac:dyDescent="0.25">
      <c r="A6506" s="4">
        <v>43737.000346932873</v>
      </c>
      <c r="B6506">
        <v>9.8934721169297157E-5</v>
      </c>
      <c r="C6506" s="9">
        <f>$E$4*Table154[[#This Row],[Potenza media oraria consumata normalizzata]]</f>
        <v>30.699443978832907</v>
      </c>
    </row>
    <row r="6507" x14ac:dyDescent="0.25">
      <c r="A6507" s="4">
        <v>43737.04201365741</v>
      </c>
      <c r="B6507">
        <v>8.6860767783897798E-5</v>
      </c>
      <c r="C6507" s="9">
        <f>$E$4*Table154[[#This Row],[Potenza media oraria consumata normalizzata]]</f>
        <v>26.952896243343488</v>
      </c>
    </row>
    <row r="6508" x14ac:dyDescent="0.25">
      <c r="A6508" s="4">
        <v>43737.083680381947</v>
      </c>
      <c r="B6508">
        <v>9.1989811366528288E-5</v>
      </c>
      <c r="C6508" s="9">
        <f>$E$4*Table154[[#This Row],[Potenza media oraria consumata normalizzata]]</f>
        <v>28.544438467033729</v>
      </c>
    </row>
    <row r="6509" x14ac:dyDescent="0.25">
      <c r="A6509" s="4">
        <v>43737.125347106485</v>
      </c>
      <c r="B6509">
        <v>9.1416479216548422E-5</v>
      </c>
      <c r="C6509" s="9">
        <f>$E$4*Table154[[#This Row],[Potenza media oraria consumata normalizzata]]</f>
        <v>28.366533500894974</v>
      </c>
    </row>
    <row r="6510" x14ac:dyDescent="0.25">
      <c r="A6510" s="4">
        <v>43737.167013831022</v>
      </c>
      <c r="B6510">
        <v>1.1869740296831062E-4</v>
      </c>
      <c r="C6510" s="9">
        <f>$E$4*Table154[[#This Row],[Potenza media oraria consumata normalizzata]]</f>
        <v>36.831804141066783</v>
      </c>
    </row>
    <row r="6511" x14ac:dyDescent="0.25">
      <c r="A6511" s="4">
        <v>43737.208680555559</v>
      </c>
      <c r="B6511">
        <v>1.4280464311814591E-4</v>
      </c>
      <c r="C6511" s="9">
        <f>$E$4*Table154[[#This Row],[Potenza media oraria consumata normalizzata]]</f>
        <v>44.312280759560672</v>
      </c>
    </row>
    <row r="6512" x14ac:dyDescent="0.25">
      <c r="A6512" s="4">
        <v>43737.250347280089</v>
      </c>
      <c r="B6512">
        <v>1.2766654307785086E-4</v>
      </c>
      <c r="C6512" s="9">
        <f>$E$4*Table154[[#This Row],[Potenza media oraria consumata normalizzata]]</f>
        <v>39.614928317057121</v>
      </c>
    </row>
    <row r="6513" x14ac:dyDescent="0.25">
      <c r="A6513" s="4">
        <v>43737.292014004626</v>
      </c>
      <c r="B6513">
        <v>1.1143765484030969E-4</v>
      </c>
      <c r="C6513" s="9">
        <f>$E$4*Table154[[#This Row],[Potenza media oraria consumata normalizzata]]</f>
        <v>34.579104296948096</v>
      </c>
    </row>
    <row r="6514" x14ac:dyDescent="0.25">
      <c r="A6514" s="4">
        <v>43737.333680729163</v>
      </c>
      <c r="B6514">
        <v>9.9366870463619218E-5</v>
      </c>
      <c r="C6514" s="9">
        <f>$E$4*Table154[[#This Row],[Potenza media oraria consumata normalizzata]]</f>
        <v>30.833539904861045</v>
      </c>
    </row>
    <row r="6515" x14ac:dyDescent="0.25">
      <c r="A6515" s="4">
        <v>43737.375347453701</v>
      </c>
      <c r="B6515">
        <v>1.4763794903121787E-4</v>
      </c>
      <c r="C6515" s="9">
        <f>$E$4*Table154[[#This Row],[Potenza media oraria consumata normalizzata]]</f>
        <v>45.812055584386904</v>
      </c>
    </row>
    <row r="6516" x14ac:dyDescent="0.25">
      <c r="A6516" s="4">
        <v>43737.417014178238</v>
      </c>
      <c r="B6516">
        <v>1.3447567703314849E-4</v>
      </c>
      <c r="C6516" s="9">
        <f>$E$4*Table154[[#This Row],[Potenza media oraria consumata normalizzata]]</f>
        <v>41.727802583385973</v>
      </c>
    </row>
    <row r="6517" x14ac:dyDescent="0.25">
      <c r="A6517" s="4">
        <v>43737.458680902775</v>
      </c>
      <c r="B6517">
        <v>1.0956053792130353E-4</v>
      </c>
      <c r="C6517" s="9">
        <f>$E$4*Table154[[#This Row],[Potenza media oraria consumata normalizzata]]</f>
        <v>33.996634916980483</v>
      </c>
    </row>
    <row r="6518" x14ac:dyDescent="0.25">
      <c r="A6518" s="4">
        <v>43737.500347627312</v>
      </c>
      <c r="B6518">
        <v>1.6804360052985576E-4</v>
      </c>
      <c r="C6518" s="9">
        <f>$E$4*Table154[[#This Row],[Potenza media oraria consumata normalizzata]]</f>
        <v>52.143929244414245</v>
      </c>
    </row>
    <row r="6519" x14ac:dyDescent="0.25">
      <c r="A6519" s="4">
        <v>43737.54201435185</v>
      </c>
      <c r="B6519">
        <v>1.4766607085314447E-4</v>
      </c>
      <c r="C6519" s="9">
        <f>$E$4*Table154[[#This Row],[Potenza media oraria consumata normalizzata]]</f>
        <v>45.82078178573073</v>
      </c>
    </row>
    <row r="6520" x14ac:dyDescent="0.25">
      <c r="A6520" s="4">
        <v>43737.583681076387</v>
      </c>
      <c r="B6520">
        <v>1.1917086546240244E-4</v>
      </c>
      <c r="C6520" s="9">
        <f>$E$4*Table154[[#This Row],[Potenza media oraria consumata normalizzata]]</f>
        <v>36.978719552983478</v>
      </c>
    </row>
    <row r="6521" x14ac:dyDescent="0.25">
      <c r="A6521" s="4">
        <v>43737.625347800924</v>
      </c>
      <c r="B6521">
        <v>9.3010898667592062E-5</v>
      </c>
      <c r="C6521" s="9">
        <f>$E$4*Table154[[#This Row],[Potenza media oraria consumata normalizzata]]</f>
        <v>28.861281856553816</v>
      </c>
    </row>
    <row r="6522" x14ac:dyDescent="0.25">
      <c r="A6522" s="4">
        <v>43737.667014525461</v>
      </c>
      <c r="B6522">
        <v>9.7663865382320074E-5</v>
      </c>
      <c r="C6522" s="9">
        <f>$E$4*Table154[[#This Row],[Potenza media oraria consumata normalizzata]]</f>
        <v>30.305097428133919</v>
      </c>
    </row>
    <row r="6523" x14ac:dyDescent="0.25">
      <c r="A6523" s="4">
        <v>43737.708681249998</v>
      </c>
      <c r="B6523">
        <v>1.6406368403598835E-4</v>
      </c>
      <c r="C6523" s="9">
        <f>$E$4*Table154[[#This Row],[Potenza media oraria consumata normalizzata]]</f>
        <v>50.908961156367184</v>
      </c>
    </row>
    <row r="6524" x14ac:dyDescent="0.25">
      <c r="A6524" s="4">
        <v>43737.750347974536</v>
      </c>
      <c r="B6524">
        <v>2.3615837564328391E-4</v>
      </c>
      <c r="C6524" s="9">
        <f>$E$4*Table154[[#This Row],[Potenza media oraria consumata normalizzata]]</f>
        <v>73.279943962110991</v>
      </c>
    </row>
    <row r="6525" x14ac:dyDescent="0.25">
      <c r="A6525" s="4">
        <v>43737.792014699073</v>
      </c>
      <c r="B6525">
        <v>1.5594772871783328E-4</v>
      </c>
      <c r="C6525" s="9">
        <f>$E$4*Table154[[#This Row],[Potenza media oraria consumata normalizzata]]</f>
        <v>48.390580221143665</v>
      </c>
    </row>
    <row r="6526" x14ac:dyDescent="0.25">
      <c r="A6526" s="4">
        <v>43737.83368142361</v>
      </c>
      <c r="B6526">
        <v>1.333965271950864E-4</v>
      </c>
      <c r="C6526" s="9">
        <f>$E$4*Table154[[#This Row],[Potenza media oraria consumata normalizzata]]</f>
        <v>41.392942388635305</v>
      </c>
    </row>
    <row r="6527" x14ac:dyDescent="0.25">
      <c r="A6527" s="4">
        <v>43737.875348148147</v>
      </c>
      <c r="B6527">
        <v>1.2874299228958158E-4</v>
      </c>
      <c r="C6527" s="9">
        <f>$E$4*Table154[[#This Row],[Potenza media oraria consumata normalizzata]]</f>
        <v>39.948950507457162</v>
      </c>
    </row>
    <row r="6528" x14ac:dyDescent="0.25">
      <c r="A6528" s="4">
        <v>43737.917014872684</v>
      </c>
      <c r="B6528">
        <v>1.410486597832202E-4</v>
      </c>
      <c r="C6528" s="9">
        <f>$E$4*Table154[[#This Row],[Potenza media oraria consumata normalizzata]]</f>
        <v>43.767399130733232</v>
      </c>
    </row>
    <row r="6529" x14ac:dyDescent="0.25">
      <c r="A6529" s="4">
        <v>43737.958681597222</v>
      </c>
      <c r="B6529">
        <v>8.8406590550785919E-5</v>
      </c>
      <c r="C6529" s="9">
        <f>$E$4*Table154[[#This Row],[Potenza media oraria consumata normalizzata]]</f>
        <v>27.43256504790887</v>
      </c>
    </row>
    <row r="6530" x14ac:dyDescent="0.25">
      <c r="A6530" s="4">
        <v>43738.000348321759</v>
      </c>
      <c r="B6530">
        <v>1.031755649186324E-4</v>
      </c>
      <c r="C6530" s="9">
        <f>$E$4*Table154[[#This Row],[Potenza media oraria consumata normalizzata]]</f>
        <v>32.015377794251634</v>
      </c>
    </row>
    <row r="6531" x14ac:dyDescent="0.25">
      <c r="A6531" s="4">
        <v>43738.042015046296</v>
      </c>
      <c r="B6531">
        <v>8.4503615351229228E-5</v>
      </c>
      <c r="C6531" s="9">
        <f>$E$4*Table154[[#This Row],[Potenza media oraria consumata normalizzata]]</f>
        <v>26.22147184348643</v>
      </c>
    </row>
    <row r="6532" x14ac:dyDescent="0.25">
      <c r="A6532" s="4">
        <v>43738.083681770833</v>
      </c>
      <c r="B6532">
        <v>1.2150486227195256E-4</v>
      </c>
      <c r="C6532" s="9">
        <f>$E$4*Table154[[#This Row],[Potenza media oraria consumata normalizzata]]</f>
        <v>37.702958762986881</v>
      </c>
    </row>
    <row r="6533" x14ac:dyDescent="0.25">
      <c r="A6533" s="4">
        <v>43738.12534849537</v>
      </c>
      <c r="B6533">
        <v>9.7512139775068077E-5</v>
      </c>
      <c r="C6533" s="9">
        <f>$E$4*Table154[[#This Row],[Potenza media oraria consumata normalizzata]]</f>
        <v>30.258016972203624</v>
      </c>
    </row>
    <row r="6534" x14ac:dyDescent="0.25">
      <c r="A6534" s="4">
        <v>43738.167015219908</v>
      </c>
      <c r="B6534">
        <v>1.359231725172593E-4</v>
      </c>
      <c r="C6534" s="9">
        <f>$E$4*Table154[[#This Row],[Potenza media oraria consumata normalizzata]]</f>
        <v>42.17696043210556</v>
      </c>
    </row>
    <row r="6535" x14ac:dyDescent="0.25">
      <c r="A6535" s="4">
        <v>43738.208681944445</v>
      </c>
      <c r="B6535">
        <v>1.5505147186982538E-4</v>
      </c>
      <c r="C6535" s="9">
        <f>$E$4*Table154[[#This Row],[Potenza media oraria consumata normalizzata]]</f>
        <v>48.112471721206816</v>
      </c>
    </row>
    <row r="6536" x14ac:dyDescent="0.25">
      <c r="A6536" s="4">
        <v>43738.250348668982</v>
      </c>
      <c r="B6536">
        <v>1.712558346709865E-4</v>
      </c>
      <c r="C6536" s="9">
        <f>$E$4*Table154[[#This Row],[Potenza media oraria consumata normalizzata]]</f>
        <v>53.140685498407109</v>
      </c>
    </row>
    <row r="6537" x14ac:dyDescent="0.25">
      <c r="A6537" s="4">
        <v>43738.292015393519</v>
      </c>
      <c r="B6537">
        <v>1.6638366616238891E-4</v>
      </c>
      <c r="C6537" s="9">
        <f>$E$4*Table154[[#This Row],[Potenza media oraria consumata normalizzata]]</f>
        <v>51.62885161018928</v>
      </c>
    </row>
    <row r="6538" x14ac:dyDescent="0.25">
      <c r="A6538" s="4">
        <v>43738.333682118056</v>
      </c>
      <c r="B6538">
        <v>1.5326260241324544E-4</v>
      </c>
      <c r="C6538" s="9">
        <f>$E$4*Table154[[#This Row],[Potenza media oraria consumata normalizzata]]</f>
        <v>47.557385528830061</v>
      </c>
    </row>
    <row r="6539" x14ac:dyDescent="0.25">
      <c r="A6539" s="4">
        <v>43738.375348842594</v>
      </c>
      <c r="B6539">
        <v>1.6621692915651985E-4</v>
      </c>
      <c r="C6539" s="9">
        <f>$E$4*Table154[[#This Row],[Potenza media oraria consumata normalizzata]]</f>
        <v>51.577113117268112</v>
      </c>
    </row>
    <row r="6540" x14ac:dyDescent="0.25">
      <c r="A6540" s="4">
        <v>43738.417015567131</v>
      </c>
      <c r="B6540">
        <v>1.6559521603723366E-4</v>
      </c>
      <c r="C6540" s="9">
        <f>$E$4*Table154[[#This Row],[Potenza media oraria consumata normalizzata]]</f>
        <v>51.384195536353609</v>
      </c>
    </row>
    <row r="6541" x14ac:dyDescent="0.25">
      <c r="A6541" s="4">
        <v>43738.458682291668</v>
      </c>
      <c r="B6541">
        <v>1.8195289455847974E-4</v>
      </c>
      <c r="C6541" s="9">
        <f>$E$4*Table154[[#This Row],[Potenza media oraria consumata normalizzata]]</f>
        <v>56.459983181496263</v>
      </c>
    </row>
    <row r="6542" x14ac:dyDescent="0.25">
      <c r="A6542" s="4">
        <v>43738.500349016205</v>
      </c>
      <c r="B6542">
        <v>1.9277695704108535E-4</v>
      </c>
      <c r="C6542" s="9">
        <f>$E$4*Table154[[#This Row],[Potenza media oraria consumata normalizzata]]</f>
        <v>59.818689769848781</v>
      </c>
    </row>
    <row r="6543" x14ac:dyDescent="0.25">
      <c r="A6543" s="4">
        <v>43738.542015740742</v>
      </c>
      <c r="B6543">
        <v>1.4479543203333223E-4</v>
      </c>
      <c r="C6543" s="9">
        <f>$E$4*Table154[[#This Row],[Potenza media oraria consumata normalizzata]]</f>
        <v>44.930022559942991</v>
      </c>
    </row>
    <row r="6544" x14ac:dyDescent="0.25">
      <c r="A6544" s="4">
        <v>43738.58368246528</v>
      </c>
      <c r="B6544">
        <v>1.5998133866430007E-4</v>
      </c>
      <c r="C6544" s="9">
        <f>$E$4*Table154[[#This Row],[Potenza media oraria consumata normalizzata]]</f>
        <v>49.642209387532311</v>
      </c>
    </row>
    <row r="6545" x14ac:dyDescent="0.25">
      <c r="A6545" s="4">
        <v>43738.625349189817</v>
      </c>
      <c r="B6545">
        <v>1.3189379493968006E-4</v>
      </c>
      <c r="C6545" s="9">
        <f>$E$4*Table154[[#This Row],[Potenza media oraria consumata normalizzata]]</f>
        <v>40.926644569782724</v>
      </c>
    </row>
    <row r="6546" x14ac:dyDescent="0.25">
      <c r="A6546" s="4">
        <v>43738.667015914354</v>
      </c>
      <c r="B6546">
        <v>1.5341224317896366E-4</v>
      </c>
      <c r="C6546" s="9">
        <f>$E$4*Table154[[#This Row],[Potenza media oraria consumata normalizzata]]</f>
        <v>47.603819058432421</v>
      </c>
    </row>
    <row r="6547" x14ac:dyDescent="0.25">
      <c r="A6547" s="4">
        <v>43738.708682638891</v>
      </c>
      <c r="B6547">
        <v>1.910043668032129E-4</v>
      </c>
      <c r="C6547" s="9">
        <f>$E$4*Table154[[#This Row],[Potenza media oraria consumata normalizzata]]</f>
        <v>59.268655019036963</v>
      </c>
    </row>
    <row r="6548" x14ac:dyDescent="0.25">
      <c r="A6548" s="4">
        <v>43738.750349363429</v>
      </c>
      <c r="B6548">
        <v>2.9791524113600883E-4</v>
      </c>
      <c r="C6548" s="9">
        <f>$E$4*Table154[[#This Row],[Potenza media oraria consumata normalizzata]]</f>
        <v>92.443099324503535</v>
      </c>
    </row>
    <row r="6549" x14ac:dyDescent="0.25">
      <c r="A6549" s="4">
        <v>43738.792016087966</v>
      </c>
      <c r="B6549">
        <v>1.9421505733064535E-4</v>
      </c>
      <c r="C6549" s="9">
        <f>$E$4*Table154[[#This Row],[Potenza media oraria consumata normalizzata]]</f>
        <v>60.264932289699253</v>
      </c>
    </row>
    <row r="6550" x14ac:dyDescent="0.25">
      <c r="A6550" s="4">
        <v>43738.833682812503</v>
      </c>
      <c r="B6550">
        <v>1.5788885634845229E-4</v>
      </c>
      <c r="C6550" s="9">
        <f>$E$4*Table154[[#This Row],[Potenza media oraria consumata normalizzata]]</f>
        <v>48.992912124924743</v>
      </c>
    </row>
    <row r="6551" x14ac:dyDescent="0.25">
      <c r="A6551" s="4">
        <v>43738.87534953704</v>
      </c>
      <c r="B6551">
        <v>1.2077259255068892E-4</v>
      </c>
      <c r="C6551" s="9">
        <f>$E$4*Table154[[#This Row],[Potenza media oraria consumata normalizzata]]</f>
        <v>37.475735468478774</v>
      </c>
    </row>
    <row r="6552" x14ac:dyDescent="0.25">
      <c r="A6552" s="4">
        <v>43738.917016261577</v>
      </c>
      <c r="B6552">
        <v>1.2557870867418332E-4</v>
      </c>
      <c r="C6552" s="9">
        <f>$E$4*Table154[[#This Row],[Potenza media oraria consumata normalizzata]]</f>
        <v>38.967073301599086</v>
      </c>
    </row>
    <row r="6553" x14ac:dyDescent="0.25">
      <c r="A6553" s="4">
        <v>43738.958682986115</v>
      </c>
      <c r="B6553">
        <v>1.3547209220386814E-4</v>
      </c>
      <c r="C6553" s="9">
        <f>$E$4*Table154[[#This Row],[Potenza media oraria consumata normalizzata]]</f>
        <v>42.036990210860282</v>
      </c>
    </row>
    <row r="6554" x14ac:dyDescent="0.25">
      <c r="A6554" s="4">
        <v>43739.000349710652</v>
      </c>
      <c r="B6554">
        <v>9.3047583612845E-5</v>
      </c>
      <c r="C6554" s="9">
        <f>$E$4*Table154[[#This Row],[Potenza media oraria consumata normalizzata]]</f>
        <v>28.872665195065803</v>
      </c>
    </row>
    <row r="6555" x14ac:dyDescent="0.25">
      <c r="A6555" s="4">
        <v>43739.042016435182</v>
      </c>
      <c r="B6555">
        <v>8.4757609614911775E-5</v>
      </c>
      <c r="C6555" s="9">
        <f>$E$4*Table154[[#This Row],[Potenza media oraria consumata normalizzata]]</f>
        <v>26.300286263507125</v>
      </c>
    </row>
    <row r="6556" x14ac:dyDescent="0.25">
      <c r="A6556" s="4">
        <v>43739.083683159719</v>
      </c>
      <c r="B6556">
        <v>8.4344729052558738E-5</v>
      </c>
      <c r="C6556" s="9">
        <f>$E$4*Table154[[#This Row],[Potenza media oraria consumata normalizzata]]</f>
        <v>26.172169425008978</v>
      </c>
    </row>
    <row r="6557" x14ac:dyDescent="0.25">
      <c r="A6557" s="4">
        <v>43739.125349884256</v>
      </c>
      <c r="B6557">
        <v>8.1840877556059371E-5</v>
      </c>
      <c r="C6557" s="9">
        <f>$E$4*Table154[[#This Row],[Potenza media oraria consumata normalizzata]]</f>
        <v>25.395224305645222</v>
      </c>
    </row>
    <row r="6558" x14ac:dyDescent="0.25">
      <c r="A6558" s="4">
        <v>43739.167016608793</v>
      </c>
      <c r="B6558">
        <v>9.181445231319532E-5</v>
      </c>
      <c r="C6558" s="9">
        <f>$E$4*Table154[[#This Row],[Potenza media oraria consumata normalizzata]]</f>
        <v>28.490024552784508</v>
      </c>
    </row>
    <row r="6559" x14ac:dyDescent="0.25">
      <c r="A6559" s="4">
        <v>43739.208683333331</v>
      </c>
      <c r="B6559">
        <v>1.0343691024314186E-4</v>
      </c>
      <c r="C6559" s="9">
        <f>$E$4*Table154[[#This Row],[Potenza media oraria consumata normalizzata]]</f>
        <v>32.09647324844692</v>
      </c>
    </row>
    <row r="6560" x14ac:dyDescent="0.25">
      <c r="A6560" s="4">
        <v>43739.250350057868</v>
      </c>
      <c r="B6560">
        <v>1.0749558306312872E-4</v>
      </c>
      <c r="C6560" s="9">
        <f>$E$4*Table154[[#This Row],[Potenza media oraria consumata normalizzata]]</f>
        <v>33.35587942448884</v>
      </c>
    </row>
    <row r="6561" x14ac:dyDescent="0.25">
      <c r="A6561" s="4">
        <v>43739.292016782405</v>
      </c>
      <c r="B6561">
        <v>1.1766986747033348E-4</v>
      </c>
      <c r="C6561" s="9">
        <f>$E$4*Table154[[#This Row],[Potenza media oraria consumata normalizzata]]</f>
        <v>36.512959876044476</v>
      </c>
    </row>
    <row r="6562" x14ac:dyDescent="0.25">
      <c r="A6562" s="4">
        <v>43739.333683506942</v>
      </c>
      <c r="B6562">
        <v>1.0432346727555604E-4</v>
      </c>
      <c r="C6562" s="9">
        <f>$E$4*Table154[[#This Row],[Potenza media oraria consumata normalizzata]]</f>
        <v>32.371571895605037</v>
      </c>
    </row>
    <row r="6563" x14ac:dyDescent="0.25">
      <c r="A6563" s="4">
        <v>43739.375350231479</v>
      </c>
      <c r="B6563">
        <v>1.0343584222976389E-4</v>
      </c>
      <c r="C6563" s="9">
        <f>$E$4*Table154[[#This Row],[Potenza media oraria consumata normalizzata]]</f>
        <v>32.096141843895737</v>
      </c>
    </row>
    <row r="6564" x14ac:dyDescent="0.25">
      <c r="A6564" s="4">
        <v>43739.417016956017</v>
      </c>
      <c r="B6564">
        <v>1.007744862106761E-4</v>
      </c>
      <c r="C6564" s="9">
        <f>$E$4*Table154[[#This Row],[Potenza media oraria consumata normalizzata]]</f>
        <v>31.270323071172793</v>
      </c>
    </row>
    <row r="6565" x14ac:dyDescent="0.25">
      <c r="A6565" s="4">
        <v>43739.458683680554</v>
      </c>
      <c r="B6565">
        <v>1.1405262397283988E-4</v>
      </c>
      <c r="C6565" s="9">
        <f>$E$4*Table154[[#This Row],[Potenza media oraria consumata normalizzata]]</f>
        <v>35.390529218772215</v>
      </c>
    </row>
    <row r="6566" x14ac:dyDescent="0.25">
      <c r="A6566" s="4">
        <v>43739.500350405091</v>
      </c>
      <c r="B6566">
        <v>1.1257027505501133E-4</v>
      </c>
      <c r="C6566" s="9">
        <f>$E$4*Table154[[#This Row],[Potenza media oraria consumata normalizzata]]</f>
        <v>34.930556349570018</v>
      </c>
    </row>
    <row r="6567" x14ac:dyDescent="0.25">
      <c r="A6567" s="4">
        <v>43739.542017129628</v>
      </c>
      <c r="B6567">
        <v>1.2190898250031372E-4</v>
      </c>
      <c r="C6567" s="9">
        <f>$E$4*Table154[[#This Row],[Potenza media oraria consumata normalizzata]]</f>
        <v>37.828357269847345</v>
      </c>
    </row>
    <row r="6568" x14ac:dyDescent="0.25">
      <c r="A6568" s="4">
        <v>43739.583683854165</v>
      </c>
      <c r="B6568">
        <v>1.2649716084288672E-4</v>
      </c>
      <c r="C6568" s="9">
        <f>$E$4*Table154[[#This Row],[Potenza media oraria consumata normalizzata]]</f>
        <v>39.252069009547746</v>
      </c>
    </row>
    <row r="6569" x14ac:dyDescent="0.25">
      <c r="A6569" s="4">
        <v>43739.625350578703</v>
      </c>
      <c r="B6569">
        <v>1.0104604931111465E-4</v>
      </c>
      <c r="C6569" s="9">
        <f>$E$4*Table154[[#This Row],[Potenza media oraria consumata normalizzata]]</f>
        <v>31.354589101238876</v>
      </c>
    </row>
    <row r="6570" x14ac:dyDescent="0.25">
      <c r="A6570" s="4">
        <v>43739.66701730324</v>
      </c>
      <c r="B6570">
        <v>1.0394106293514898E-4</v>
      </c>
      <c r="C6570" s="9">
        <f>$E$4*Table154[[#This Row],[Potenza media oraria consumata normalizzata]]</f>
        <v>32.252911828776732</v>
      </c>
    </row>
    <row r="6571" x14ac:dyDescent="0.25">
      <c r="A6571" s="4">
        <v>43739.708684027777</v>
      </c>
      <c r="B6571">
        <v>1.1979525762385752E-4</v>
      </c>
      <c r="C6571" s="9">
        <f>$E$4*Table154[[#This Row],[Potenza media oraria consumata normalizzata]]</f>
        <v>37.172468440682991</v>
      </c>
    </row>
    <row r="6572" x14ac:dyDescent="0.25">
      <c r="A6572" s="4">
        <v>43739.750350752314</v>
      </c>
      <c r="B6572">
        <v>1.3252674997944286E-4</v>
      </c>
      <c r="C6572" s="9">
        <f>$E$4*Table154[[#This Row],[Potenza media oraria consumata normalizzata]]</f>
        <v>41.12305051862112</v>
      </c>
    </row>
    <row r="6573" x14ac:dyDescent="0.25">
      <c r="A6573" s="4">
        <v>43739.792017476851</v>
      </c>
      <c r="B6573">
        <v>1.3962471828096271E-4</v>
      </c>
      <c r="C6573" s="9">
        <f>$E$4*Table154[[#This Row],[Potenza media oraria consumata normalizzata]]</f>
        <v>43.32555008258273</v>
      </c>
    </row>
    <row r="6574" x14ac:dyDescent="0.25">
      <c r="A6574" s="4">
        <v>43739.833684201389</v>
      </c>
      <c r="B6574">
        <v>1.5239595107124055E-4</v>
      </c>
      <c r="C6574" s="9">
        <f>$E$4*Table154[[#This Row],[Potenza media oraria consumata normalizzata]]</f>
        <v>47.288463617405945</v>
      </c>
    </row>
    <row r="6575" x14ac:dyDescent="0.25">
      <c r="A6575" s="4">
        <v>43739.875350925926</v>
      </c>
      <c r="B6575">
        <v>1.1793592526464236E-4</v>
      </c>
      <c r="C6575" s="9">
        <f>$E$4*Table154[[#This Row],[Potenza media oraria consumata normalizzata]]</f>
        <v>36.595517609618526</v>
      </c>
    </row>
    <row r="6576" x14ac:dyDescent="0.25">
      <c r="A6576" s="4">
        <v>43739.917017650463</v>
      </c>
      <c r="B6576">
        <v>8.7294095184395625E-5</v>
      </c>
      <c r="C6576" s="9">
        <f>$E$4*Table154[[#This Row],[Potenza media oraria consumata normalizzata]]</f>
        <v>27.087357735717962</v>
      </c>
    </row>
    <row r="6577" x14ac:dyDescent="0.25">
      <c r="A6577" s="4">
        <v>43739.958684375</v>
      </c>
      <c r="B6577">
        <v>8.4170983291609935E-5</v>
      </c>
      <c r="C6577" s="9">
        <f>$E$4*Table154[[#This Row],[Potenza media oraria consumata normalizzata]]</f>
        <v>26.118256115386561</v>
      </c>
    </row>
    <row r="6578" x14ac:dyDescent="0.25">
      <c r="A6578" s="4">
        <v>43740.000351099538</v>
      </c>
      <c r="B6578">
        <v>9.2353332124924583E-5</v>
      </c>
      <c r="C6578" s="9">
        <f>$E$4*Table154[[#This Row],[Potenza media oraria consumata normalizzata]]</f>
        <v>28.657238958364097</v>
      </c>
    </row>
    <row r="6579" x14ac:dyDescent="0.25">
      <c r="A6579" s="4">
        <v>43740.042017824075</v>
      </c>
      <c r="B6579">
        <v>7.9325340309736801E-5</v>
      </c>
      <c r="C6579" s="9">
        <f>$E$4*Table154[[#This Row],[Potenza media oraria consumata normalizzata]]</f>
        <v>24.614653098111329</v>
      </c>
    </row>
    <row r="6580" x14ac:dyDescent="0.25">
      <c r="A6580" s="4">
        <v>43740.083684548612</v>
      </c>
      <c r="B6580">
        <v>8.0508348079128775E-5</v>
      </c>
      <c r="C6580" s="9">
        <f>$E$4*Table154[[#This Row],[Potenza media oraria consumata normalizzata]]</f>
        <v>24.981740408953659</v>
      </c>
    </row>
    <row r="6581" x14ac:dyDescent="0.25">
      <c r="A6581" s="4">
        <v>43740.125351273149</v>
      </c>
      <c r="B6581">
        <v>8.842272000194633E-5</v>
      </c>
      <c r="C6581" s="9">
        <f>$E$4*Table154[[#This Row],[Potenza media oraria consumata normalizzata]]</f>
        <v>27.437570016603946</v>
      </c>
    </row>
    <row r="6582" x14ac:dyDescent="0.25">
      <c r="A6582" s="4">
        <v>43740.167017997686</v>
      </c>
      <c r="B6582">
        <v>8.771710505570101E-5</v>
      </c>
      <c r="C6582" s="9">
        <f>$E$4*Table154[[#This Row],[Potenza media oraria consumata normalizzata]]</f>
        <v>27.218617698784023</v>
      </c>
    </row>
    <row r="6583" x14ac:dyDescent="0.25">
      <c r="A6583" s="4">
        <v>43740.208684722224</v>
      </c>
      <c r="B6583">
        <v>1.1243304887051943E-4</v>
      </c>
      <c r="C6583" s="9">
        <f>$E$4*Table154[[#This Row],[Potenza media oraria consumata normalizzata]]</f>
        <v>34.88797506452218</v>
      </c>
    </row>
    <row r="6584" x14ac:dyDescent="0.25">
      <c r="A6584" s="4">
        <v>43740.250351446761</v>
      </c>
      <c r="B6584">
        <v>1.3847784363895562E-4</v>
      </c>
      <c r="C6584" s="9">
        <f>$E$4*Table154[[#This Row],[Potenza media oraria consumata normalizzata]]</f>
        <v>42.969674881167926</v>
      </c>
    </row>
    <row r="6585" x14ac:dyDescent="0.25">
      <c r="A6585" s="4">
        <v>43740.292018171298</v>
      </c>
      <c r="B6585">
        <v>1.1428222634926237E-4</v>
      </c>
      <c r="C6585" s="9">
        <f>$E$4*Table154[[#This Row],[Potenza media oraria consumata normalizzata]]</f>
        <v>35.461774836176112</v>
      </c>
    </row>
    <row r="6586" x14ac:dyDescent="0.25">
      <c r="A6586" s="4">
        <v>43740.333684895835</v>
      </c>
      <c r="B6586">
        <v>1.005778154145417E-4</v>
      </c>
      <c r="C6586" s="9">
        <f>$E$4*Table154[[#This Row],[Potenza media oraria consumata normalizzata]]</f>
        <v>31.20929612313229</v>
      </c>
    </row>
    <row r="6587" x14ac:dyDescent="0.25">
      <c r="A6587" s="4">
        <v>43740.375351620372</v>
      </c>
      <c r="B6587">
        <v>1.09961178172819E-4</v>
      </c>
      <c r="C6587" s="9">
        <f>$E$4*Table154[[#This Row],[Potenza media oraria consumata normalizzata]]</f>
        <v>34.120953587025738</v>
      </c>
    </row>
    <row r="6588" x14ac:dyDescent="0.25">
      <c r="A6588" s="4">
        <v>43740.41701834491</v>
      </c>
      <c r="B6588">
        <v>7.6841846684139038E-5</v>
      </c>
      <c r="C6588" s="9">
        <f>$E$4*Table154[[#This Row],[Potenza media oraria consumata normalizzata]]</f>
        <v>23.844025026088342</v>
      </c>
    </row>
    <row r="6589" x14ac:dyDescent="0.25">
      <c r="A6589" s="4">
        <v>43740.458685069447</v>
      </c>
      <c r="B6589">
        <v>8.1900060217639277E-5</v>
      </c>
      <c r="C6589" s="9">
        <f>$E$4*Table154[[#This Row],[Potenza media oraria consumata normalizzata]]</f>
        <v>25.413588685533469</v>
      </c>
    </row>
    <row r="6590" x14ac:dyDescent="0.25">
      <c r="A6590" s="4">
        <v>43740.500351793984</v>
      </c>
      <c r="B6590">
        <v>1.1031701343668827E-4</v>
      </c>
      <c r="C6590" s="9">
        <f>$E$4*Table154[[#This Row],[Potenza media oraria consumata normalizzata]]</f>
        <v>34.231369269404368</v>
      </c>
    </row>
    <row r="6591" x14ac:dyDescent="0.25">
      <c r="A6591" s="4">
        <v>43740.542018518521</v>
      </c>
      <c r="B6591">
        <v>1.3444743991276192E-4</v>
      </c>
      <c r="C6591" s="9">
        <f>$E$4*Table154[[#This Row],[Potenza media oraria consumata normalizzata]]</f>
        <v>41.719040604930022</v>
      </c>
    </row>
    <row r="6592" x14ac:dyDescent="0.25">
      <c r="A6592" s="4">
        <v>43740.583685243058</v>
      </c>
      <c r="B6592">
        <v>1.0084253384485026E-4</v>
      </c>
      <c r="C6592" s="9">
        <f>$E$4*Table154[[#This Row],[Potenza media oraria consumata normalizzata]]</f>
        <v>31.291438252057038</v>
      </c>
    </row>
    <row r="6593" x14ac:dyDescent="0.25">
      <c r="A6593" s="4">
        <v>43740.625351967596</v>
      </c>
      <c r="B6593">
        <v>9.0387595006191141E-5</v>
      </c>
      <c r="C6593" s="9">
        <f>$E$4*Table154[[#This Row],[Potenza media oraria consumata normalizzata]]</f>
        <v>28.047270730421111</v>
      </c>
    </row>
    <row r="6594" x14ac:dyDescent="0.25">
      <c r="A6594" s="4">
        <v>43740.667018692133</v>
      </c>
      <c r="B6594">
        <v>1.0931633329253971E-4</v>
      </c>
      <c r="C6594" s="9">
        <f>$E$4*Table154[[#This Row],[Potenza media oraria consumata normalizzata]]</f>
        <v>33.920858220675072</v>
      </c>
    </row>
    <row r="6595" x14ac:dyDescent="0.25">
      <c r="A6595" s="4">
        <v>43740.70868541667</v>
      </c>
      <c r="B6595">
        <v>1.1954098123923969E-4</v>
      </c>
      <c r="C6595" s="9">
        <f>$E$4*Table154[[#This Row],[Potenza media oraria consumata normalizzata]]</f>
        <v>37.093566478536076</v>
      </c>
    </row>
    <row r="6596" x14ac:dyDescent="0.25">
      <c r="A6596" s="4">
        <v>43740.750352141207</v>
      </c>
      <c r="B6596">
        <v>1.4409377516357786E-4</v>
      </c>
      <c r="C6596" s="9">
        <f>$E$4*Table154[[#This Row],[Potenza media oraria consumata normalizzata]]</f>
        <v>44.712298433258212</v>
      </c>
    </row>
    <row r="6597" x14ac:dyDescent="0.25">
      <c r="A6597" s="4">
        <v>43740.792018865737</v>
      </c>
      <c r="B6597">
        <v>1.4876459062383702E-4</v>
      </c>
      <c r="C6597" s="9">
        <f>$E$4*Table154[[#This Row],[Potenza media oraria consumata normalizzata]]</f>
        <v>46.161652470576627</v>
      </c>
    </row>
    <row r="6598" x14ac:dyDescent="0.25">
      <c r="A6598" s="4">
        <v>43740.833685590274</v>
      </c>
      <c r="B6598">
        <v>1.0245751099108022E-4</v>
      </c>
      <c r="C6598" s="9">
        <f>$E$4*Table154[[#This Row],[Potenza media oraria consumata normalizzata]]</f>
        <v>31.79256566053219</v>
      </c>
    </row>
    <row r="6599" x14ac:dyDescent="0.25">
      <c r="A6599" s="4">
        <v>43740.875352314812</v>
      </c>
      <c r="B6599">
        <v>9.9353934263490717E-5</v>
      </c>
      <c r="C6599" s="9">
        <f>$E$4*Table154[[#This Row],[Potenza media oraria consumata normalizzata]]</f>
        <v>30.829525801961168</v>
      </c>
    </row>
    <row r="6600" x14ac:dyDescent="0.25">
      <c r="A6600" s="4">
        <v>43740.917019039349</v>
      </c>
      <c r="B6600">
        <v>8.5935577601508164E-5</v>
      </c>
      <c r="C6600" s="9">
        <f>$E$4*Table154[[#This Row],[Potenza media oraria consumata normalizzata]]</f>
        <v>26.665809729747984</v>
      </c>
    </row>
    <row r="6601" x14ac:dyDescent="0.25">
      <c r="A6601" s="4">
        <v>43740.958685763886</v>
      </c>
      <c r="B6601">
        <v>9.7200901712379018E-5</v>
      </c>
      <c r="C6601" s="9">
        <f>$E$4*Table154[[#This Row],[Potenza media oraria consumata normalizzata]]</f>
        <v>30.161439801351211</v>
      </c>
    </row>
    <row r="6602" x14ac:dyDescent="0.25">
      <c r="A6602" s="4">
        <v>43741.000352488423</v>
      </c>
      <c r="B6602">
        <v>8.0559864252786442E-5</v>
      </c>
      <c r="C6602" s="9">
        <f>$E$4*Table154[[#This Row],[Potenza media oraria consumata normalizzata]]</f>
        <v>24.997725877639631</v>
      </c>
    </row>
    <row r="6603" x14ac:dyDescent="0.25">
      <c r="A6603" s="4">
        <v>43741.04201921296</v>
      </c>
      <c r="B6603">
        <v>7.8343224543716227E-5</v>
      </c>
      <c r="C6603" s="9">
        <f>$E$4*Table154[[#This Row],[Potenza media oraria consumata normalizzata]]</f>
        <v>24.309902575915146</v>
      </c>
    </row>
    <row r="6604" x14ac:dyDescent="0.25">
      <c r="A6604" s="4">
        <v>43741.083685937498</v>
      </c>
      <c r="B6604">
        <v>6.4896632377153528E-5</v>
      </c>
      <c r="C6604" s="9">
        <f>$E$4*Table154[[#This Row],[Potenza media oraria consumata normalizzata]]</f>
        <v>20.137425026630741</v>
      </c>
    </row>
    <row r="6605" x14ac:dyDescent="0.25">
      <c r="A6605" s="4">
        <v>43741.125352662035</v>
      </c>
      <c r="B6605">
        <v>8.2765924505214867E-5</v>
      </c>
      <c r="C6605" s="9">
        <f>$E$4*Table154[[#This Row],[Potenza media oraria consumata normalizzata]]</f>
        <v>25.682266373968172</v>
      </c>
    </row>
    <row r="6606" x14ac:dyDescent="0.25">
      <c r="A6606" s="4">
        <v>43741.167019386572</v>
      </c>
      <c r="B6606">
        <v>1.0983308159488798E-4</v>
      </c>
      <c r="C6606" s="9">
        <f>$E$4*Table154[[#This Row],[Potenza media oraria consumata normalizzata]]</f>
        <v>34.081205218893743</v>
      </c>
    </row>
    <row r="6607" x14ac:dyDescent="0.25">
      <c r="A6607" s="4">
        <v>43741.208686111109</v>
      </c>
      <c r="B6607">
        <v>7.9739781857042979E-5</v>
      </c>
      <c r="C6607" s="9">
        <f>$E$4*Table154[[#This Row],[Potenza media oraria consumata normalizzata]]</f>
        <v>24.743254310240438</v>
      </c>
    </row>
    <row r="6608" x14ac:dyDescent="0.25">
      <c r="A6608" s="4">
        <v>43741.250352835646</v>
      </c>
      <c r="B6608">
        <v>9.3707439229856143E-5</v>
      </c>
      <c r="C6608" s="9">
        <f>$E$4*Table154[[#This Row],[Potenza media oraria consumata normalizzata]]</f>
        <v>29.077418393024359</v>
      </c>
    </row>
    <row r="6609" x14ac:dyDescent="0.25">
      <c r="A6609" s="4">
        <v>43741.292019560184</v>
      </c>
      <c r="B6609">
        <v>9.2724723797963976E-5</v>
      </c>
      <c r="C6609" s="9">
        <f>$E$4*Table154[[#This Row],[Potenza media oraria consumata normalizzata]]</f>
        <v>28.77248179450822</v>
      </c>
    </row>
    <row r="6610" x14ac:dyDescent="0.25">
      <c r="A6610" s="4">
        <v>43741.333686284721</v>
      </c>
      <c r="B6610">
        <v>6.4463154882712866E-5</v>
      </c>
      <c r="C6610" s="9">
        <f>$E$4*Table154[[#This Row],[Potenza media oraria consumata normalizzata]]</f>
        <v>20.002916960105804</v>
      </c>
    </row>
    <row r="6611" x14ac:dyDescent="0.25">
      <c r="A6611" s="4">
        <v>43741.375353009258</v>
      </c>
      <c r="B6611">
        <v>1.0010484022990773E-4</v>
      </c>
      <c r="C6611" s="9">
        <f>$E$4*Table154[[#This Row],[Potenza media oraria consumata normalizzata]]</f>
        <v>31.062531923340369</v>
      </c>
    </row>
    <row r="6612" x14ac:dyDescent="0.25">
      <c r="A6612" s="4">
        <v>43741.417019733795</v>
      </c>
      <c r="B6612">
        <v>8.227568203711142E-5</v>
      </c>
      <c r="C6612" s="9">
        <f>$E$4*Table154[[#This Row],[Potenza media oraria consumata normalizzata]]</f>
        <v>25.530144136115673</v>
      </c>
    </row>
    <row r="6613" x14ac:dyDescent="0.25">
      <c r="A6613" s="4">
        <v>43741.458686458333</v>
      </c>
      <c r="B6613">
        <v>9.1500729580433043E-5</v>
      </c>
      <c r="C6613" s="9">
        <f>$E$4*Table154[[#This Row],[Potenza media oraria consumata normalizzata]]</f>
        <v>28.392676388808372</v>
      </c>
    </row>
    <row r="6614" x14ac:dyDescent="0.25">
      <c r="A6614" s="4">
        <v>43741.50035318287</v>
      </c>
      <c r="B6614">
        <v>7.9899252348880577E-5</v>
      </c>
      <c r="C6614" s="9">
        <f>$E$4*Table154[[#This Row],[Potenza media oraria consumata normalizzata]]</f>
        <v>24.792738003857643</v>
      </c>
    </row>
    <row r="6615" x14ac:dyDescent="0.25">
      <c r="A6615" s="4">
        <v>43741.542019907407</v>
      </c>
      <c r="B6615">
        <v>1.1576606070108828E-4</v>
      </c>
      <c r="C6615" s="9">
        <f>$E$4*Table154[[#This Row],[Potenza media oraria consumata normalizzata]]</f>
        <v>35.922208635547697</v>
      </c>
    </row>
    <row r="6616" x14ac:dyDescent="0.25">
      <c r="A6616" s="4">
        <v>43741.583686631944</v>
      </c>
      <c r="B6616">
        <v>7.3204805996849692E-5</v>
      </c>
      <c r="C6616" s="9">
        <f>$E$4*Table154[[#This Row],[Potenza media oraria consumata normalizzata]]</f>
        <v>22.715451300822458</v>
      </c>
    </row>
    <row r="6617" x14ac:dyDescent="0.25">
      <c r="A6617" s="4">
        <v>43741.625353356481</v>
      </c>
      <c r="B6617">
        <v>9.6063392575250389E-5</v>
      </c>
      <c r="C6617" s="9">
        <f>$E$4*Table154[[#This Row],[Potenza media oraria consumata normalizzata]]</f>
        <v>29.808470716100196</v>
      </c>
    </row>
    <row r="6618" x14ac:dyDescent="0.25">
      <c r="A6618" s="4">
        <v>43741.667020081019</v>
      </c>
      <c r="B6618">
        <v>9.8502999228719895E-5</v>
      </c>
      <c r="C6618" s="9">
        <f>$E$4*Table154[[#This Row],[Potenza media oraria consumata normalizzata]]</f>
        <v>30.565480660671785</v>
      </c>
    </row>
    <row r="6619" x14ac:dyDescent="0.25">
      <c r="A6619" s="4">
        <v>43741.708686805556</v>
      </c>
      <c r="B6619">
        <v>9.6591110044478356E-5</v>
      </c>
      <c r="C6619" s="9">
        <f>$E$4*Table154[[#This Row],[Potenza media oraria consumata normalizzata]]</f>
        <v>29.972221446801633</v>
      </c>
    </row>
    <row r="6620" x14ac:dyDescent="0.25">
      <c r="A6620" s="4">
        <v>43741.750353530093</v>
      </c>
      <c r="B6620">
        <v>1.5189396451530091E-4</v>
      </c>
      <c r="C6620" s="9">
        <f>$E$4*Table154[[#This Row],[Potenza media oraria consumata normalizzata]]</f>
        <v>47.132697189097875</v>
      </c>
    </row>
    <row r="6621" x14ac:dyDescent="0.25">
      <c r="A6621" s="4">
        <v>43741.79202025463</v>
      </c>
      <c r="B6621">
        <v>1.2374268106369536E-4</v>
      </c>
      <c r="C6621" s="9">
        <f>$E$4*Table154[[#This Row],[Potenza media oraria consumata normalizzata]]</f>
        <v>38.397353934064668</v>
      </c>
    </row>
    <row r="6622" x14ac:dyDescent="0.25">
      <c r="A6622" s="4">
        <v>43741.833686979167</v>
      </c>
      <c r="B6622">
        <v>1.0547512679022001E-4</v>
      </c>
      <c r="C6622" s="9">
        <f>$E$4*Table154[[#This Row],[Potenza media oraria consumata normalizzata]]</f>
        <v>32.72893184300527</v>
      </c>
    </row>
    <row r="6623" x14ac:dyDescent="0.25">
      <c r="A6623" s="4">
        <v>43741.875353703705</v>
      </c>
      <c r="B6623">
        <v>8.4705407243790539E-5</v>
      </c>
      <c r="C6623" s="9">
        <f>$E$4*Table154[[#This Row],[Potenza media oraria consumata normalizzata]]</f>
        <v>26.284087867748205</v>
      </c>
    </row>
    <row r="6624" x14ac:dyDescent="0.25">
      <c r="A6624" s="4">
        <v>43741.917020428242</v>
      </c>
      <c r="B6624">
        <v>1.0174075202860311E-4</v>
      </c>
      <c r="C6624" s="9">
        <f>$E$4*Table154[[#This Row],[Potenza media oraria consumata normalizzata]]</f>
        <v>31.570155354475546</v>
      </c>
    </row>
    <row r="6625" x14ac:dyDescent="0.25">
      <c r="A6625" s="4">
        <v>43741.958687152779</v>
      </c>
      <c r="B6625">
        <v>8.3678952400051247E-5</v>
      </c>
      <c r="C6625" s="9">
        <f>$E$4*Table154[[#This Row],[Potenza media oraria consumata normalizzata]]</f>
        <v>25.965578929735901</v>
      </c>
    </row>
    <row r="6626" x14ac:dyDescent="0.25">
      <c r="A6626" s="4">
        <v>43742.000353877316</v>
      </c>
      <c r="B6626">
        <v>7.9710883986289246E-5</v>
      </c>
      <c r="C6626" s="9">
        <f>$E$4*Table154[[#This Row],[Potenza media oraria consumata normalizzata]]</f>
        <v>24.734287300945553</v>
      </c>
    </row>
    <row r="6627" x14ac:dyDescent="0.25">
      <c r="A6627" s="4">
        <v>43742.042020601853</v>
      </c>
      <c r="B6627">
        <v>7.1181913548388611E-5</v>
      </c>
      <c r="C6627" s="9">
        <f>$E$4*Table154[[#This Row],[Potenza media oraria consumata normalizzata]]</f>
        <v>22.087747774064987</v>
      </c>
    </row>
    <row r="6628" x14ac:dyDescent="0.25">
      <c r="A6628" s="4">
        <v>43742.083687326391</v>
      </c>
      <c r="B6628">
        <v>9.7833446870640233E-5</v>
      </c>
      <c r="C6628" s="9">
        <f>$E$4*Table154[[#This Row],[Potenza media oraria consumata normalizzata]]</f>
        <v>30.357718563959665</v>
      </c>
    </row>
    <row r="6629" x14ac:dyDescent="0.25">
      <c r="A6629" s="4">
        <v>43742.125354050928</v>
      </c>
      <c r="B6629">
        <v>8.3532461348200445E-5</v>
      </c>
      <c r="C6629" s="9">
        <f>$E$4*Table154[[#This Row],[Potenza media oraria consumata normalizzata]]</f>
        <v>25.920122756346597</v>
      </c>
    </row>
    <row r="6630" x14ac:dyDescent="0.25">
      <c r="A6630" s="4">
        <v>43742.167020775465</v>
      </c>
      <c r="B6630">
        <v>1.0019690509986601E-4</v>
      </c>
      <c r="C6630" s="9">
        <f>$E$4*Table154[[#This Row],[Potenza media oraria consumata normalizzata]]</f>
        <v>31.091099652488424</v>
      </c>
    </row>
    <row r="6631" x14ac:dyDescent="0.25">
      <c r="A6631" s="4">
        <v>43742.208687500002</v>
      </c>
      <c r="B6631">
        <v>1.108644715773036E-4</v>
      </c>
      <c r="C6631" s="9">
        <f>$E$4*Table154[[#This Row],[Potenza media oraria consumata normalizzata]]</f>
        <v>34.401245530437308</v>
      </c>
    </row>
    <row r="6632" x14ac:dyDescent="0.25">
      <c r="A6632" s="4">
        <v>43742.250354224539</v>
      </c>
      <c r="B6632">
        <v>1.2347365277720878E-4</v>
      </c>
      <c r="C6632" s="9">
        <f>$E$4*Table154[[#This Row],[Potenza media oraria consumata normalizzata]]</f>
        <v>38.313874456767884</v>
      </c>
    </row>
    <row r="6633" x14ac:dyDescent="0.25">
      <c r="A6633" s="4">
        <v>43742.292020949077</v>
      </c>
      <c r="B6633">
        <v>1.1166139974725124E-4</v>
      </c>
      <c r="C6633" s="9">
        <f>$E$4*Table154[[#This Row],[Potenza media oraria consumata normalizzata]]</f>
        <v>34.648532341572057</v>
      </c>
    </row>
    <row r="6634" x14ac:dyDescent="0.25">
      <c r="A6634" s="4">
        <v>43742.333687673614</v>
      </c>
      <c r="B6634">
        <v>8.6339789007277984E-5</v>
      </c>
      <c r="C6634" s="9">
        <f>$E$4*Table154[[#This Row],[Potenza media oraria consumata normalizzata]]</f>
        <v>26.791236528958358</v>
      </c>
    </row>
    <row r="6635" x14ac:dyDescent="0.25">
      <c r="A6635" s="4">
        <v>43742.375354398151</v>
      </c>
      <c r="B6635">
        <v>8.8056711368406535E-5</v>
      </c>
      <c r="C6635" s="9">
        <f>$E$4*Table154[[#This Row],[Potenza media oraria consumata normalizzata]]</f>
        <v>27.323997537616549</v>
      </c>
    </row>
    <row r="6636" x14ac:dyDescent="0.25">
      <c r="A6636" s="4">
        <v>43742.417021122688</v>
      </c>
      <c r="B6636">
        <v>1.060416107285698E-4</v>
      </c>
      <c r="C6636" s="9">
        <f>$E$4*Table154[[#This Row],[Potenza media oraria consumata normalizzata]]</f>
        <v>32.904711809075209</v>
      </c>
    </row>
    <row r="6637" x14ac:dyDescent="0.25">
      <c r="A6637" s="4">
        <v>43742.458687847226</v>
      </c>
      <c r="B6637">
        <v>1.1376386273976867E-4</v>
      </c>
      <c r="C6637" s="9">
        <f>$E$4*Table154[[#This Row],[Potenza media oraria consumata normalizzata]]</f>
        <v>35.300926608150213</v>
      </c>
    </row>
    <row r="6638" x14ac:dyDescent="0.25">
      <c r="A6638" s="4">
        <v>43742.500354571763</v>
      </c>
      <c r="B6638">
        <v>1.2771007321789297E-4</v>
      </c>
      <c r="C6638" s="9">
        <f>$E$4*Table154[[#This Row],[Potenza media oraria consumata normalizzata]]</f>
        <v>39.62843571951219</v>
      </c>
    </row>
    <row r="6639" x14ac:dyDescent="0.25">
      <c r="A6639" s="4">
        <v>43742.542021296293</v>
      </c>
      <c r="B6639">
        <v>1.0651412716229739E-4</v>
      </c>
      <c r="C6639" s="9">
        <f>$E$4*Table154[[#This Row],[Potenza media oraria consumata normalizzata]]</f>
        <v>33.051333658460884</v>
      </c>
    </row>
    <row r="6640" x14ac:dyDescent="0.25">
      <c r="A6640" s="4">
        <v>43742.58368802083</v>
      </c>
      <c r="B6640">
        <v>8.0228262088116609E-5</v>
      </c>
      <c r="C6640" s="9">
        <f>$E$4*Table154[[#This Row],[Potenza media oraria consumata normalizzata]]</f>
        <v>24.894829725942582</v>
      </c>
    </row>
    <row r="6641" x14ac:dyDescent="0.25">
      <c r="A6641" s="4">
        <v>43742.625354745367</v>
      </c>
      <c r="B6641">
        <v>1.1293324396182187E-4</v>
      </c>
      <c r="C6641" s="9">
        <f>$E$4*Table154[[#This Row],[Potenza media oraria consumata normalizzata]]</f>
        <v>35.043185601353322</v>
      </c>
    </row>
    <row r="6642" x14ac:dyDescent="0.25">
      <c r="A6642" s="4">
        <v>43742.667021469904</v>
      </c>
      <c r="B6642">
        <v>7.6652522616879715E-5</v>
      </c>
      <c r="C6642" s="9">
        <f>$E$4*Table154[[#This Row],[Potenza media oraria consumata normalizzata]]</f>
        <v>23.785277768017774</v>
      </c>
    </row>
    <row r="6643" x14ac:dyDescent="0.25">
      <c r="A6643" s="4">
        <v>43742.708688194441</v>
      </c>
      <c r="B6643">
        <v>1.1739418503401237E-4</v>
      </c>
      <c r="C6643" s="9">
        <f>$E$4*Table154[[#This Row],[Potenza media oraria consumata normalizzata]]</f>
        <v>36.427415616054041</v>
      </c>
    </row>
    <row r="6644" x14ac:dyDescent="0.25">
      <c r="A6644" s="4">
        <v>43742.750354918979</v>
      </c>
      <c r="B6644">
        <v>1.8067385330628924E-4</v>
      </c>
      <c r="C6644" s="9">
        <f>$E$4*Table154[[#This Row],[Potenza media oraria consumata normalizzata]]</f>
        <v>56.063096680941555</v>
      </c>
    </row>
    <row r="6645" x14ac:dyDescent="0.25">
      <c r="A6645" s="4">
        <v>43742.792021643516</v>
      </c>
      <c r="B6645">
        <v>1.621514320670825E-4</v>
      </c>
      <c r="C6645" s="9">
        <f>$E$4*Table154[[#This Row],[Potenza media oraria consumata normalizzata]]</f>
        <v>50.315589370415701</v>
      </c>
    </row>
    <row r="6646" x14ac:dyDescent="0.25">
      <c r="A6646" s="4">
        <v>43742.833688368053</v>
      </c>
      <c r="B6646">
        <v>1.4267942070395233E-4</v>
      </c>
      <c r="C6646" s="9">
        <f>$E$4*Table154[[#This Row],[Potenza media oraria consumata normalizzata]]</f>
        <v>44.273424244436406</v>
      </c>
    </row>
    <row r="6647" x14ac:dyDescent="0.25">
      <c r="A6647" s="4">
        <v>43742.87535509259</v>
      </c>
      <c r="B6647">
        <v>1.2354207225453035E-4</v>
      </c>
      <c r="C6647" s="9">
        <f>$E$4*Table154[[#This Row],[Potenza media oraria consumata normalizzata]]</f>
        <v>38.33510502058077</v>
      </c>
    </row>
    <row r="6648" x14ac:dyDescent="0.25">
      <c r="A6648" s="4">
        <v>43742.917021817128</v>
      </c>
      <c r="B6648">
        <v>9.8385957695629628E-5</v>
      </c>
      <c r="C6648" s="9">
        <f>$E$4*Table154[[#This Row],[Potenza media oraria consumata normalizzata]]</f>
        <v>30.529162672953873</v>
      </c>
    </row>
    <row r="6649" x14ac:dyDescent="0.25">
      <c r="A6649" s="4">
        <v>43742.958688541665</v>
      </c>
      <c r="B6649">
        <v>8.6224861411204337E-5</v>
      </c>
      <c r="C6649" s="9">
        <f>$E$4*Table154[[#This Row],[Potenza media oraria consumata normalizzata]]</f>
        <v>26.755574495896706</v>
      </c>
    </row>
    <row r="6650" x14ac:dyDescent="0.25">
      <c r="A6650" s="4">
        <v>43743.000355266202</v>
      </c>
      <c r="B6650">
        <v>7.9668118955011718E-5</v>
      </c>
      <c r="C6650" s="9">
        <f>$E$4*Table154[[#This Row],[Potenza media oraria consumata normalizzata]]</f>
        <v>24.721017311740138</v>
      </c>
    </row>
    <row r="6651" x14ac:dyDescent="0.25">
      <c r="A6651" s="4">
        <v>43743.042021990739</v>
      </c>
      <c r="B6651">
        <v>7.5034864960150813E-5</v>
      </c>
      <c r="C6651" s="9">
        <f>$E$4*Table154[[#This Row],[Potenza media oraria consumata normalizzata]]</f>
        <v>23.283318597134798</v>
      </c>
    </row>
    <row r="6652" x14ac:dyDescent="0.25">
      <c r="A6652" s="4">
        <v>43743.083688715276</v>
      </c>
      <c r="B6652">
        <v>8.0514158406443353E-5</v>
      </c>
      <c r="C6652" s="9">
        <f>$E$4*Table154[[#This Row],[Potenza media oraria consumata normalizzata]]</f>
        <v>24.983543353519373</v>
      </c>
    </row>
    <row r="6653" x14ac:dyDescent="0.25">
      <c r="A6653" s="4">
        <v>43743.125355439814</v>
      </c>
      <c r="B6653">
        <v>7.8115591775102493E-5</v>
      </c>
      <c r="C6653" s="9">
        <f>$E$4*Table154[[#This Row],[Potenza media oraria consumata normalizzata]]</f>
        <v>24.239268127814302</v>
      </c>
    </row>
    <row r="6654" x14ac:dyDescent="0.25">
      <c r="A6654" s="4">
        <v>43743.167022164351</v>
      </c>
      <c r="B6654">
        <v>9.4402348579693981E-5</v>
      </c>
      <c r="C6654" s="9">
        <f>$E$4*Table154[[#This Row],[Potenza media oraria consumata normalizzata]]</f>
        <v>29.293048764279042</v>
      </c>
    </row>
    <row r="6655" x14ac:dyDescent="0.25">
      <c r="A6655" s="4">
        <v>43743.208688888888</v>
      </c>
      <c r="B6655">
        <v>9.4149717750531152E-5</v>
      </c>
      <c r="C6655" s="9">
        <f>$E$4*Table154[[#This Row],[Potenza media oraria consumata normalizzata]]</f>
        <v>29.214657417989816</v>
      </c>
    </row>
    <row r="6656" x14ac:dyDescent="0.25">
      <c r="A6656" s="4">
        <v>43743.250355613425</v>
      </c>
      <c r="B6656">
        <v>1.0990655219469031E-4</v>
      </c>
      <c r="C6656" s="9">
        <f>$E$4*Table154[[#This Row],[Potenza media oraria consumata normalizzata]]</f>
        <v>34.104003146012403</v>
      </c>
    </row>
    <row r="6657" x14ac:dyDescent="0.25">
      <c r="A6657" s="4">
        <v>43743.292022337962</v>
      </c>
      <c r="B6657">
        <v>1.0143882544496669E-4</v>
      </c>
      <c r="C6657" s="9">
        <f>$E$4*Table154[[#This Row],[Potenza media oraria consumata normalizzata]]</f>
        <v>31.476467535573164</v>
      </c>
    </row>
    <row r="6658" x14ac:dyDescent="0.25">
      <c r="A6658" s="4">
        <v>43743.3336890625</v>
      </c>
      <c r="B6658">
        <v>9.7180795836186761E-5</v>
      </c>
      <c r="C6658" s="9">
        <f>$E$4*Table154[[#This Row],[Potenza media oraria consumata normalizzata]]</f>
        <v>30.155200947968751</v>
      </c>
    </row>
    <row r="6659" x14ac:dyDescent="0.25">
      <c r="A6659" s="4">
        <v>43743.375355787037</v>
      </c>
      <c r="B6659">
        <v>9.4641341458769304E-5</v>
      </c>
      <c r="C6659" s="9">
        <f>$E$4*Table154[[#This Row],[Potenza media oraria consumata normalizzata]]</f>
        <v>29.367208254656116</v>
      </c>
    </row>
    <row r="6660" x14ac:dyDescent="0.25">
      <c r="A6660" s="4">
        <v>43743.417022511574</v>
      </c>
      <c r="B6660">
        <v>1.0290748095471665E-4</v>
      </c>
      <c r="C6660" s="9">
        <f>$E$4*Table154[[#This Row],[Potenza media oraria consumata normalizzata]]</f>
        <v>31.932191340248579</v>
      </c>
    </row>
    <row r="6661" x14ac:dyDescent="0.25">
      <c r="A6661" s="4">
        <v>43743.458689236111</v>
      </c>
      <c r="B6661">
        <v>1.0304539331423127E-4</v>
      </c>
      <c r="C6661" s="9">
        <f>$E$4*Table154[[#This Row],[Potenza media oraria consumata normalizzata]]</f>
        <v>31.974985545405964</v>
      </c>
    </row>
    <row r="6662" x14ac:dyDescent="0.25">
      <c r="A6662" s="4">
        <v>43743.500355960648</v>
      </c>
      <c r="B6662">
        <v>1.0988919996679699E-4</v>
      </c>
      <c r="C6662" s="9">
        <f>$E$4*Table154[[#This Row],[Potenza media oraria consumata normalizzata]]</f>
        <v>34.09861874969711</v>
      </c>
    </row>
    <row r="6663" x14ac:dyDescent="0.25">
      <c r="A6663" s="4">
        <v>43743.542022685186</v>
      </c>
      <c r="B6663">
        <v>9.5195873853837042E-5</v>
      </c>
      <c r="C6663" s="9">
        <f>$E$4*Table154[[#This Row],[Potenza media oraria consumata normalizzata]]</f>
        <v>29.539279656845633</v>
      </c>
    </row>
    <row r="6664" x14ac:dyDescent="0.25">
      <c r="A6664" s="4">
        <v>43743.583689409723</v>
      </c>
      <c r="B6664">
        <v>9.7047217500634373E-5</v>
      </c>
      <c r="C6664" s="9">
        <f>$E$4*Table154[[#This Row],[Potenza media oraria consumata normalizzata]]</f>
        <v>30.113751590446846</v>
      </c>
    </row>
    <row r="6665" x14ac:dyDescent="0.25">
      <c r="A6665" s="4">
        <v>43743.62535613426</v>
      </c>
      <c r="B6665">
        <v>8.7291906320370805E-5</v>
      </c>
      <c r="C6665" s="9">
        <f>$E$4*Table154[[#This Row],[Potenza media oraria consumata normalizzata]]</f>
        <v>27.08667853121106</v>
      </c>
    </row>
    <row r="6666" x14ac:dyDescent="0.25">
      <c r="A6666" s="4">
        <v>43743.667022858797</v>
      </c>
      <c r="B6666">
        <v>9.0715685814035419E-5</v>
      </c>
      <c r="C6666" s="9">
        <f>$E$4*Table154[[#This Row],[Potenza media oraria consumata normalizzata]]</f>
        <v>28.14907730809519</v>
      </c>
    </row>
    <row r="6667" x14ac:dyDescent="0.25">
      <c r="A6667" s="4">
        <v>43743.708689583334</v>
      </c>
      <c r="B6667">
        <v>8.3462771043678891E-5</v>
      </c>
      <c r="C6667" s="9">
        <f>$E$4*Table154[[#This Row],[Potenza media oraria consumata normalizzata]]</f>
        <v>25.898497854853559</v>
      </c>
    </row>
    <row r="6668" x14ac:dyDescent="0.25">
      <c r="A6668" s="4">
        <v>43743.750356307872</v>
      </c>
      <c r="B6668">
        <v>1.2461943835299875E-4</v>
      </c>
      <c r="C6668" s="9">
        <f>$E$4*Table154[[#This Row],[Potenza media oraria consumata normalizzata]]</f>
        <v>38.669411720935514</v>
      </c>
    </row>
    <row r="6669" x14ac:dyDescent="0.25">
      <c r="A6669" s="4">
        <v>43743.792023032409</v>
      </c>
      <c r="B6669">
        <v>1.3405756759679257E-4</v>
      </c>
      <c r="C6669" s="9">
        <f>$E$4*Table154[[#This Row],[Potenza media oraria consumata normalizzata]]</f>
        <v>41.598063225284733</v>
      </c>
    </row>
    <row r="6670" x14ac:dyDescent="0.25">
      <c r="A6670" s="4">
        <v>43743.833689756946</v>
      </c>
      <c r="B6670">
        <v>8.0277818882537507E-5</v>
      </c>
      <c r="C6670" s="9">
        <f>$E$4*Table154[[#This Row],[Potenza media oraria consumata normalizzata]]</f>
        <v>24.910207199251388</v>
      </c>
    </row>
    <row r="6671" x14ac:dyDescent="0.25">
      <c r="A6671" s="4">
        <v>43743.875356481483</v>
      </c>
      <c r="B6671">
        <v>1.1304227638720293E-4</v>
      </c>
      <c r="C6671" s="9">
        <f>$E$4*Table154[[#This Row],[Potenza media oraria consumata normalizzata]]</f>
        <v>35.077018362949069</v>
      </c>
    </row>
    <row r="6672" x14ac:dyDescent="0.25">
      <c r="A6672" s="4">
        <v>43743.917023206021</v>
      </c>
      <c r="B6672">
        <v>8.262965769842522E-5</v>
      </c>
      <c r="C6672" s="9">
        <f>$E$4*Table154[[#This Row],[Potenza media oraria consumata normalizzata]]</f>
        <v>25.639982783821345</v>
      </c>
    </row>
    <row r="6673" x14ac:dyDescent="0.25">
      <c r="A6673" s="4">
        <v>43743.958689930558</v>
      </c>
      <c r="B6673">
        <v>8.5748680734368173E-5</v>
      </c>
      <c r="C6673" s="9">
        <f>$E$4*Table154[[#This Row],[Potenza media oraria consumata normalizzata]]</f>
        <v>26.607815631874445</v>
      </c>
    </row>
    <row r="6674" x14ac:dyDescent="0.25">
      <c r="A6674" s="4">
        <v>43744.000356655095</v>
      </c>
      <c r="B6674">
        <v>7.7860887614219568E-5</v>
      </c>
      <c r="C6674" s="9">
        <f>$E$4*Table154[[#This Row],[Potenza media oraria consumata normalizzata]]</f>
        <v>24.160233426692333</v>
      </c>
    </row>
    <row r="6675" x14ac:dyDescent="0.25">
      <c r="A6675" s="4">
        <v>43744.042023379632</v>
      </c>
      <c r="B6675">
        <v>8.1602219415673899E-5</v>
      </c>
      <c r="C6675" s="9">
        <f>$E$4*Table154[[#This Row],[Potenza media oraria consumata normalizzata]]</f>
        <v>25.321168684683609</v>
      </c>
    </row>
    <row r="6676" x14ac:dyDescent="0.25">
      <c r="A6676" s="4">
        <v>43744.083690104169</v>
      </c>
      <c r="B6676">
        <v>9.0225560367882356E-5</v>
      </c>
      <c r="C6676" s="9">
        <f>$E$4*Table154[[#This Row],[Potenza media oraria consumata normalizzata]]</f>
        <v>27.996991382153894</v>
      </c>
    </row>
    <row r="6677" x14ac:dyDescent="0.25">
      <c r="A6677" s="4">
        <v>43744.125356828707</v>
      </c>
      <c r="B6677">
        <v>8.2079142225745285E-5</v>
      </c>
      <c r="C6677" s="9">
        <f>$E$4*Table154[[#This Row],[Potenza media oraria consumata normalizzata]]</f>
        <v>25.469157832648762</v>
      </c>
    </row>
    <row r="6678" x14ac:dyDescent="0.25">
      <c r="A6678" s="4">
        <v>43744.167023553244</v>
      </c>
      <c r="B6678">
        <v>8.4294578634225783E-5</v>
      </c>
      <c r="C6678" s="9">
        <f>$E$4*Table154[[#This Row],[Potenza media oraria consumata normalizzata]]</f>
        <v>26.156607750200262</v>
      </c>
    </row>
    <row r="6679" x14ac:dyDescent="0.25">
      <c r="A6679" s="4">
        <v>43744.208690277781</v>
      </c>
      <c r="B6679">
        <v>1.270606318645955E-4</v>
      </c>
      <c r="C6679" s="9">
        <f>$E$4*Table154[[#This Row],[Potenza media oraria consumata normalizzata]]</f>
        <v>39.426914067583979</v>
      </c>
    </row>
    <row r="6680" x14ac:dyDescent="0.25">
      <c r="A6680" s="4">
        <v>43744.250357002318</v>
      </c>
      <c r="B6680">
        <v>9.3357044244969607E-5</v>
      </c>
      <c r="C6680" s="9">
        <f>$E$4*Table154[[#This Row],[Potenza media oraria consumata normalizzata]]</f>
        <v>28.968690829214069</v>
      </c>
    </row>
    <row r="6681" x14ac:dyDescent="0.25">
      <c r="A6681" s="4">
        <v>43744.292023726855</v>
      </c>
      <c r="B6681">
        <v>1.0627372011293286E-4</v>
      </c>
      <c r="C6681" s="9">
        <f>$E$4*Table154[[#This Row],[Potenza media oraria consumata normalizzata]]</f>
        <v>32.976735351043068</v>
      </c>
    </row>
    <row r="6682" x14ac:dyDescent="0.25">
      <c r="A6682" s="4">
        <v>43744.333690451385</v>
      </c>
      <c r="B6682">
        <v>8.7919845861124521E-5</v>
      </c>
      <c r="C6682" s="9">
        <f>$E$4*Table154[[#This Row],[Potenza media oraria consumata normalizzata]]</f>
        <v>27.281528170706938</v>
      </c>
    </row>
    <row r="6683" x14ac:dyDescent="0.25">
      <c r="A6683" s="4">
        <v>43744.375357175923</v>
      </c>
      <c r="B6683">
        <v>1.205827870390109E-4</v>
      </c>
      <c r="C6683" s="9">
        <f>$E$4*Table154[[#This Row],[Potenza media oraria consumata normalizzata]]</f>
        <v>37.416838818205079</v>
      </c>
    </row>
    <row r="6684" x14ac:dyDescent="0.25">
      <c r="A6684" s="4">
        <v>43744.41702390046</v>
      </c>
      <c r="B6684">
        <v>1.0101159906060398E-4</v>
      </c>
      <c r="C6684" s="9">
        <f>$E$4*Table154[[#This Row],[Potenza media oraria consumata normalizzata]]</f>
        <v>31.343899188505414</v>
      </c>
    </row>
    <row r="6685" x14ac:dyDescent="0.25">
      <c r="A6685" s="4">
        <v>43744.458690624997</v>
      </c>
      <c r="B6685">
        <v>1.2557387218732703E-4</v>
      </c>
      <c r="C6685" s="9">
        <f>$E$4*Table154[[#This Row],[Potenza media oraria consumata normalizzata]]</f>
        <v>38.965572539727575</v>
      </c>
    </row>
    <row r="6686" x14ac:dyDescent="0.25">
      <c r="A6686" s="4">
        <v>43744.500357349534</v>
      </c>
      <c r="B6686">
        <v>1.5469236247860275E-4</v>
      </c>
      <c r="C6686" s="9">
        <f>$E$4*Table154[[#This Row],[Potenza media oraria consumata normalizzata]]</f>
        <v>48.001040077110432</v>
      </c>
    </row>
    <row r="6687" x14ac:dyDescent="0.25">
      <c r="A6687" s="4">
        <v>43744.542024074071</v>
      </c>
      <c r="B6687">
        <v>1.1562734623975144E-4</v>
      </c>
      <c r="C6687" s="9">
        <f>$E$4*Table154[[#This Row],[Potenza media oraria consumata normalizzata]]</f>
        <v>35.879165538194869</v>
      </c>
    </row>
    <row r="6688" x14ac:dyDescent="0.25">
      <c r="A6688" s="4">
        <v>43744.583690798609</v>
      </c>
      <c r="B6688">
        <v>1.1229512261794274E-4</v>
      </c>
      <c r="C6688" s="9">
        <f>$E$4*Table154[[#This Row],[Potenza media oraria consumata normalizzata]]</f>
        <v>34.845176548347631</v>
      </c>
    </row>
    <row r="6689" x14ac:dyDescent="0.25">
      <c r="A6689" s="4">
        <v>43744.625357523146</v>
      </c>
      <c r="B6689">
        <v>1.0080851848626326E-4</v>
      </c>
      <c r="C6689" s="9">
        <f>$E$4*Table154[[#This Row],[Potenza media oraria consumata normalizzata]]</f>
        <v>31.280883286287487</v>
      </c>
    </row>
    <row r="6690" x14ac:dyDescent="0.25">
      <c r="A6690" s="4">
        <v>43744.667024247683</v>
      </c>
      <c r="B6690">
        <v>1.0932985471470604E-4</v>
      </c>
      <c r="C6690" s="9">
        <f>$E$4*Table154[[#This Row],[Potenza media oraria consumata normalizzata]]</f>
        <v>33.925053917973287</v>
      </c>
    </row>
    <row r="6691" x14ac:dyDescent="0.25">
      <c r="A6691" s="4">
        <v>43744.70869097222</v>
      </c>
      <c r="B6691">
        <v>8.7895083551540006E-5</v>
      </c>
      <c r="C6691" s="9">
        <f>$E$4*Table154[[#This Row],[Potenza media oraria consumata normalizzata]]</f>
        <v>27.273844426042864</v>
      </c>
    </row>
    <row r="6692" x14ac:dyDescent="0.25">
      <c r="A6692" s="4">
        <v>43744.750357696757</v>
      </c>
      <c r="B6692">
        <v>1.5484349090141335E-4</v>
      </c>
      <c r="C6692" s="9">
        <f>$E$4*Table154[[#This Row],[Potenza media oraria consumata normalizzata]]</f>
        <v>48.04793522670856</v>
      </c>
    </row>
    <row r="6693" x14ac:dyDescent="0.25">
      <c r="A6693" s="4">
        <v>43744.792024421295</v>
      </c>
      <c r="B6693">
        <v>1.4446847957486089E-4</v>
      </c>
      <c r="C6693" s="9">
        <f>$E$4*Table154[[#This Row],[Potenza media oraria consumata normalizzata]]</f>
        <v>44.828569212079337</v>
      </c>
    </row>
    <row r="6694" x14ac:dyDescent="0.25">
      <c r="A6694" s="4">
        <v>43744.833691145832</v>
      </c>
      <c r="B6694">
        <v>1.2363566138672816E-4</v>
      </c>
      <c r="C6694" s="9">
        <f>$E$4*Table154[[#This Row],[Potenza media oraria consumata normalizzata]]</f>
        <v>38.36414572830175</v>
      </c>
    </row>
    <row r="6695" x14ac:dyDescent="0.25">
      <c r="A6695" s="4">
        <v>43744.875357870369</v>
      </c>
      <c r="B6695">
        <v>1.2232327207757887E-4</v>
      </c>
      <c r="C6695" s="9">
        <f>$E$4*Table154[[#This Row],[Potenza media oraria consumata normalizzata]]</f>
        <v>37.956911325672721</v>
      </c>
    </row>
    <row r="6696" x14ac:dyDescent="0.25">
      <c r="A6696" s="4">
        <v>43744.917024594906</v>
      </c>
      <c r="B6696">
        <v>9.527811701245553E-5</v>
      </c>
      <c r="C6696" s="9">
        <f>$E$4*Table154[[#This Row],[Potenza media oraria consumata normalizzata]]</f>
        <v>29.564799708964951</v>
      </c>
    </row>
    <row r="6697" x14ac:dyDescent="0.25">
      <c r="A6697" s="4">
        <v>43744.958691319443</v>
      </c>
      <c r="B6697">
        <v>8.6811116764666152E-5</v>
      </c>
      <c r="C6697" s="9">
        <f>$E$4*Table154[[#This Row],[Potenza media oraria consumata normalizzata]]</f>
        <v>26.937489532075908</v>
      </c>
    </row>
    <row r="6698" x14ac:dyDescent="0.25">
      <c r="A6698" s="4">
        <v>43745.000358043981</v>
      </c>
      <c r="B6698">
        <v>9.5282524017869163E-5</v>
      </c>
      <c r="C6698" s="9">
        <f>$E$4*Table154[[#This Row],[Potenza media oraria consumata normalizzata]]</f>
        <v>29.566167202744801</v>
      </c>
    </row>
    <row r="6699" x14ac:dyDescent="0.25">
      <c r="A6699" s="4">
        <v>43745.042024768518</v>
      </c>
      <c r="B6699">
        <v>6.4997286920695144E-5</v>
      </c>
      <c r="C6699" s="9">
        <f>$E$4*Table154[[#This Row],[Potenza media oraria consumata normalizzata]]</f>
        <v>20.168658131491704</v>
      </c>
    </row>
    <row r="6700" x14ac:dyDescent="0.25">
      <c r="A6700" s="4">
        <v>43745.083691493055</v>
      </c>
      <c r="B6700">
        <v>5.7114624346030085E-5</v>
      </c>
      <c r="C6700" s="9">
        <f>$E$4*Table154[[#This Row],[Potenza media oraria consumata normalizzata]]</f>
        <v>17.722667934573135</v>
      </c>
    </row>
    <row r="6701" x14ac:dyDescent="0.25">
      <c r="A6701" s="4">
        <v>43745.125358217592</v>
      </c>
      <c r="B6701">
        <v>6.985804451603045E-5</v>
      </c>
      <c r="C6701" s="9">
        <f>$E$4*Table154[[#This Row],[Potenza media oraria consumata normalizzata]]</f>
        <v>21.676951213324248</v>
      </c>
    </row>
    <row r="6702" x14ac:dyDescent="0.25">
      <c r="A6702" s="4">
        <v>43745.16702494213</v>
      </c>
      <c r="B6702">
        <v>9.778623073792554E-5</v>
      </c>
      <c r="C6702" s="9">
        <f>$E$4*Table154[[#This Row],[Potenza media oraria consumata normalizzata]]</f>
        <v>30.343067397978295</v>
      </c>
    </row>
    <row r="6703" x14ac:dyDescent="0.25">
      <c r="A6703" s="4">
        <v>43745.208691666667</v>
      </c>
      <c r="B6703">
        <v>8.2477835258612251E-5</v>
      </c>
      <c r="C6703" s="9">
        <f>$E$4*Table154[[#This Row],[Potenza media oraria consumata normalizzata]]</f>
        <v>25.592872280747383</v>
      </c>
    </row>
    <row r="6704" x14ac:dyDescent="0.25">
      <c r="A6704" s="4">
        <v>43745.250358391204</v>
      </c>
      <c r="B6704">
        <v>8.0120063099982418E-5</v>
      </c>
      <c r="C6704" s="9">
        <f>$E$4*Table154[[#This Row],[Potenza media oraria consumata normalizzata]]</f>
        <v>24.861255579924546</v>
      </c>
    </row>
    <row r="6705" x14ac:dyDescent="0.25">
      <c r="A6705" s="4">
        <v>43745.292025115741</v>
      </c>
      <c r="B6705">
        <v>6.4155213317469793E-5</v>
      </c>
      <c r="C6705" s="9">
        <f>$E$4*Table154[[#This Row],[Potenza media oraria consumata normalizzata]]</f>
        <v>19.907362692410878</v>
      </c>
    </row>
    <row r="6706" x14ac:dyDescent="0.25">
      <c r="A6706" s="4">
        <v>43745.333691840278</v>
      </c>
      <c r="B6706">
        <v>9.8112862866176498E-5</v>
      </c>
      <c r="C6706" s="9">
        <f>$E$4*Table154[[#This Row],[Potenza media oraria consumata normalizzata]]</f>
        <v>30.444421347374568</v>
      </c>
    </row>
    <row r="6707" x14ac:dyDescent="0.25">
      <c r="A6707" s="4">
        <v>43745.375358564816</v>
      </c>
      <c r="B6707">
        <v>1.0159800990981404E-4</v>
      </c>
      <c r="C6707" s="9">
        <f>$E$4*Table154[[#This Row],[Potenza media oraria consumata normalizzata]]</f>
        <v>31.525862475015298</v>
      </c>
    </row>
    <row r="6708" x14ac:dyDescent="0.25">
      <c r="A6708" s="4">
        <v>43745.417025289353</v>
      </c>
      <c r="B6708">
        <v>1.1437991078870049E-4</v>
      </c>
      <c r="C6708" s="9">
        <f>$E$4*Table154[[#This Row],[Potenza media oraria consumata normalizzata]]</f>
        <v>35.492086317733765</v>
      </c>
    </row>
    <row r="6709" x14ac:dyDescent="0.25">
      <c r="A6709" s="4">
        <v>43745.45869201389</v>
      </c>
      <c r="B6709">
        <v>1.1636829291165017E-4</v>
      </c>
      <c r="C6709" s="9">
        <f>$E$4*Table154[[#This Row],[Potenza media oraria consumata normalizzata]]</f>
        <v>36.109081290485051</v>
      </c>
    </row>
    <row r="6710" x14ac:dyDescent="0.25">
      <c r="A6710" s="4">
        <v>43745.500358738427</v>
      </c>
      <c r="B6710">
        <v>1.1388182158686544E-4</v>
      </c>
      <c r="C6710" s="9">
        <f>$E$4*Table154[[#This Row],[Potenza media oraria consumata normalizzata]]</f>
        <v>35.337529238404343</v>
      </c>
    </row>
    <row r="6711" x14ac:dyDescent="0.25">
      <c r="A6711" s="4">
        <v>43745.542025462964</v>
      </c>
      <c r="B6711">
        <v>1.0538148805278753E-4</v>
      </c>
      <c r="C6711" s="9">
        <f>$E$4*Table154[[#This Row],[Potenza media oraria consumata normalizzata]]</f>
        <v>32.699875742779973</v>
      </c>
    </row>
    <row r="6712" x14ac:dyDescent="0.25">
      <c r="A6712" s="4">
        <v>43745.583692187502</v>
      </c>
      <c r="B6712">
        <v>8.8746760956341959E-5</v>
      </c>
      <c r="C6712" s="9">
        <f>$E$4*Table154[[#This Row],[Potenza media oraria consumata normalizzata]]</f>
        <v>27.538119924752909</v>
      </c>
    </row>
    <row r="6713" x14ac:dyDescent="0.25">
      <c r="A6713" s="4">
        <v>43745.625358912039</v>
      </c>
      <c r="B6713">
        <v>5.4911764258801891E-5</v>
      </c>
      <c r="C6713" s="9">
        <f>$E$4*Table154[[#This Row],[Potenza media oraria consumata normalizzata]]</f>
        <v>17.039120449506228</v>
      </c>
    </row>
    <row r="6714" x14ac:dyDescent="0.25">
      <c r="A6714" s="4">
        <v>43745.667025636576</v>
      </c>
      <c r="B6714">
        <v>1.0433424084920894E-4</v>
      </c>
      <c r="C6714" s="9">
        <f>$E$4*Table154[[#This Row],[Potenza media oraria consumata normalizzata]]</f>
        <v>32.374914935509537</v>
      </c>
    </row>
    <row r="6715" x14ac:dyDescent="0.25">
      <c r="A6715" s="4">
        <v>43745.708692361113</v>
      </c>
      <c r="B6715">
        <v>1.0483406216864741E-4</v>
      </c>
      <c r="C6715" s="9">
        <f>$E$4*Table154[[#This Row],[Potenza media oraria consumata normalizzata]]</f>
        <v>32.530009490931292</v>
      </c>
    </row>
    <row r="6716" x14ac:dyDescent="0.25">
      <c r="A6716" s="4">
        <v>43745.75035908565</v>
      </c>
      <c r="B6716">
        <v>1.1208568809708396E-4</v>
      </c>
      <c r="C6716" s="9">
        <f>$E$4*Table154[[#This Row],[Potenza media oraria consumata normalizzata]]</f>
        <v>34.780189016525149</v>
      </c>
    </row>
    <row r="6717" x14ac:dyDescent="0.25">
      <c r="A6717" s="4">
        <v>43745.792025810188</v>
      </c>
      <c r="B6717">
        <v>1.1520655980963648E-4</v>
      </c>
      <c r="C6717" s="9">
        <f>$E$4*Table154[[#This Row],[Potenza media oraria consumata normalizzata]]</f>
        <v>35.748595508930201</v>
      </c>
    </row>
    <row r="6718" x14ac:dyDescent="0.25">
      <c r="A6718" s="4">
        <v>43745.833692534725</v>
      </c>
      <c r="B6718">
        <v>1.0256146196468409E-4</v>
      </c>
      <c r="C6718" s="9">
        <f>$E$4*Table154[[#This Row],[Potenza media oraria consumata normalizzata]]</f>
        <v>31.824821647641471</v>
      </c>
    </row>
    <row r="6719" x14ac:dyDescent="0.25">
      <c r="A6719" s="4">
        <v>43745.875359259262</v>
      </c>
      <c r="B6719">
        <v>1.0982088639985686E-4</v>
      </c>
      <c r="C6719" s="9">
        <f>$E$4*Table154[[#This Row],[Potenza media oraria consumata normalizzata]]</f>
        <v>34.077421049875582</v>
      </c>
    </row>
    <row r="6720" x14ac:dyDescent="0.25">
      <c r="A6720" s="4">
        <v>43745.917025983799</v>
      </c>
      <c r="B6720">
        <v>1.040913402094154E-4</v>
      </c>
      <c r="C6720" s="9">
        <f>$E$4*Table154[[#This Row],[Potenza media oraria consumata normalizzata]]</f>
        <v>32.299542866981596</v>
      </c>
    </row>
    <row r="6721" x14ac:dyDescent="0.25">
      <c r="A6721" s="4">
        <v>43745.958692708336</v>
      </c>
      <c r="B6721">
        <v>8.4381569532610354E-5</v>
      </c>
      <c r="C6721" s="9">
        <f>$E$4*Table154[[#This Row],[Potenza media oraria consumata normalizzata]]</f>
        <v>26.183601025968994</v>
      </c>
    </row>
    <row r="6722" x14ac:dyDescent="0.25">
      <c r="A6722" s="4">
        <v>43746.000359432874</v>
      </c>
      <c r="B6722">
        <v>8.5501411347414525E-5</v>
      </c>
      <c r="C6722" s="9">
        <f>$E$4*Table154[[#This Row],[Potenza media oraria consumata normalizzata]]</f>
        <v>26.531087941102726</v>
      </c>
    </row>
    <row r="6723" x14ac:dyDescent="0.25">
      <c r="A6723" s="4">
        <v>43746.042026157411</v>
      </c>
      <c r="B6723">
        <v>8.1737394866071813E-5</v>
      </c>
      <c r="C6723" s="9">
        <f>$E$4*Table154[[#This Row],[Potenza media oraria consumata normalizzata]]</f>
        <v>25.363113626942084</v>
      </c>
    </row>
    <row r="6724" x14ac:dyDescent="0.25">
      <c r="A6724" s="4">
        <v>43746.083692881941</v>
      </c>
      <c r="B6724">
        <v>7.5608916002168171E-5</v>
      </c>
      <c r="C6724" s="9">
        <f>$E$4*Table154[[#This Row],[Potenza media oraria consumata normalizzata]]</f>
        <v>23.461446635472782</v>
      </c>
    </row>
    <row r="6725" x14ac:dyDescent="0.25">
      <c r="A6725" s="4">
        <v>43746.125359606478</v>
      </c>
      <c r="B6725">
        <v>7.9328546818183246E-5</v>
      </c>
      <c r="C6725" s="9">
        <f>$E$4*Table154[[#This Row],[Potenza media oraria consumata normalizzata]]</f>
        <v>24.615648077682263</v>
      </c>
    </row>
    <row r="6726" x14ac:dyDescent="0.25">
      <c r="A6726" s="4">
        <v>43746.167026331015</v>
      </c>
      <c r="B6726">
        <v>9.2829572602868063E-5</v>
      </c>
      <c r="C6726" s="9">
        <f>$E$4*Table154[[#This Row],[Potenza media oraria consumata normalizzata]]</f>
        <v>28.805016378669961</v>
      </c>
    </row>
    <row r="6727" x14ac:dyDescent="0.25">
      <c r="A6727" s="4">
        <v>43746.208693055552</v>
      </c>
      <c r="B6727">
        <v>1.0292123133649755E-4</v>
      </c>
      <c r="C6727" s="9">
        <f>$E$4*Table154[[#This Row],[Potenza media oraria consumata normalizzata]]</f>
        <v>31.936458083715191</v>
      </c>
    </row>
    <row r="6728" x14ac:dyDescent="0.25">
      <c r="A6728" s="4">
        <v>43746.25035978009</v>
      </c>
      <c r="B6728">
        <v>1.0381864089710665E-4</v>
      </c>
      <c r="C6728" s="9">
        <f>$E$4*Table154[[#This Row],[Potenza media oraria consumata normalizzata]]</f>
        <v>32.214924270372194</v>
      </c>
    </row>
    <row r="6729" x14ac:dyDescent="0.25">
      <c r="A6729" s="4">
        <v>43746.292026504627</v>
      </c>
      <c r="B6729">
        <v>9.3598939673462543E-5</v>
      </c>
      <c r="C6729" s="9">
        <f>$E$4*Table154[[#This Row],[Potenza media oraria consumata normalizzata]]</f>
        <v>29.043750980675426</v>
      </c>
    </row>
    <row r="6730" x14ac:dyDescent="0.25">
      <c r="A6730" s="4">
        <v>43746.333693229164</v>
      </c>
      <c r="B6730">
        <v>1.1196268931379088E-4</v>
      </c>
      <c r="C6730" s="9">
        <f>$E$4*Table154[[#This Row],[Potenza media oraria consumata normalizzata]]</f>
        <v>34.74202249406931</v>
      </c>
    </row>
    <row r="6731" x14ac:dyDescent="0.25">
      <c r="A6731" s="4">
        <v>43746.375359953701</v>
      </c>
      <c r="B6731">
        <v>1.0398918859844316E-4</v>
      </c>
      <c r="C6731" s="9">
        <f>$E$4*Table154[[#This Row],[Potenza media oraria consumata normalizzata]]</f>
        <v>32.267845222096916</v>
      </c>
    </row>
    <row r="6732" x14ac:dyDescent="0.25">
      <c r="A6732" s="4">
        <v>43746.417026678238</v>
      </c>
      <c r="B6732">
        <v>1.1259786886886338E-4</v>
      </c>
      <c r="C6732" s="9">
        <f>$E$4*Table154[[#This Row],[Potenza media oraria consumata normalizzata]]</f>
        <v>34.939118710008309</v>
      </c>
    </row>
    <row r="6733" x14ac:dyDescent="0.25">
      <c r="A6733" s="4">
        <v>43746.458693402776</v>
      </c>
      <c r="B6733">
        <v>1.0100672321210009E-4</v>
      </c>
      <c r="C6733" s="9">
        <f>$E$4*Table154[[#This Row],[Potenza media oraria consumata normalizzata]]</f>
        <v>31.342386212714658</v>
      </c>
    </row>
    <row r="6734" x14ac:dyDescent="0.25">
      <c r="A6734" s="4">
        <v>43746.500360127313</v>
      </c>
      <c r="B6734">
        <v>1.0965283333382897E-4</v>
      </c>
      <c r="C6734" s="9">
        <f>$E$4*Table154[[#This Row],[Potenza media oraria consumata normalizzata]]</f>
        <v>34.025274183487127</v>
      </c>
    </row>
    <row r="6735" x14ac:dyDescent="0.25">
      <c r="A6735" s="4">
        <v>43746.54202685185</v>
      </c>
      <c r="B6735">
        <v>9.0331977536727427E-5</v>
      </c>
      <c r="C6735" s="9">
        <f>$E$4*Table154[[#This Row],[Potenza media oraria consumata normalizzata]]</f>
        <v>28.030012629646521</v>
      </c>
    </row>
    <row r="6736" x14ac:dyDescent="0.25">
      <c r="A6736" s="4">
        <v>43746.583693576387</v>
      </c>
      <c r="B6736">
        <v>9.0082512685194004E-5</v>
      </c>
      <c r="C6736" s="9">
        <f>$E$4*Table154[[#This Row],[Potenza media oraria consumata normalizzata]]</f>
        <v>27.952603686215699</v>
      </c>
    </row>
    <row r="6737" x14ac:dyDescent="0.25">
      <c r="A6737" s="4">
        <v>43746.625360300925</v>
      </c>
      <c r="B6737">
        <v>1.0413296167249066E-4</v>
      </c>
      <c r="C6737" s="9">
        <f>$E$4*Table154[[#This Row],[Potenza media oraria consumata normalizzata]]</f>
        <v>32.312458006973856</v>
      </c>
    </row>
    <row r="6738" x14ac:dyDescent="0.25">
      <c r="A6738" s="4">
        <v>43746.667027025462</v>
      </c>
      <c r="B6738">
        <v>9.6131283513574913E-5</v>
      </c>
      <c r="C6738" s="9">
        <f>$E$4*Table154[[#This Row],[Potenza media oraria consumata normalizzata]]</f>
        <v>29.829537274262297</v>
      </c>
    </row>
    <row r="6739" x14ac:dyDescent="0.25">
      <c r="A6739" s="4">
        <v>43746.708693749999</v>
      </c>
      <c r="B6739">
        <v>1.1137744370519439E-4</v>
      </c>
      <c r="C6739" s="9">
        <f>$E$4*Table154[[#This Row],[Potenza media oraria consumata normalizzata]]</f>
        <v>34.560420781721817</v>
      </c>
    </row>
    <row r="6740" x14ac:dyDescent="0.25">
      <c r="A6740" s="4">
        <v>43746.750360474536</v>
      </c>
      <c r="B6740">
        <v>1.3630602448334649E-4</v>
      </c>
      <c r="C6740" s="9">
        <f>$E$4*Table154[[#This Row],[Potenza media oraria consumata normalizzata]]</f>
        <v>42.295759397182415</v>
      </c>
    </row>
    <row r="6741" x14ac:dyDescent="0.25">
      <c r="A6741" s="4">
        <v>43746.792027199073</v>
      </c>
      <c r="B6741">
        <v>1.2682232890158171E-4</v>
      </c>
      <c r="C6741" s="9">
        <f>$E$4*Table154[[#This Row],[Potenza media oraria consumata normalizzata]]</f>
        <v>39.352968658160805</v>
      </c>
    </row>
    <row r="6742" x14ac:dyDescent="0.25">
      <c r="A6742" s="4">
        <v>43746.833693923611</v>
      </c>
      <c r="B6742">
        <v>7.3813750691087546E-5</v>
      </c>
      <c r="C6742" s="9">
        <f>$E$4*Table154[[#This Row],[Potenza media oraria consumata normalizzata]]</f>
        <v>22.904406839444466</v>
      </c>
    </row>
    <row r="6743" x14ac:dyDescent="0.25">
      <c r="A6743" s="4">
        <v>43746.875360648148</v>
      </c>
      <c r="B6743">
        <v>1.0223546910545244E-4</v>
      </c>
      <c r="C6743" s="9">
        <f>$E$4*Table154[[#This Row],[Potenza media oraria consumata normalizzata]]</f>
        <v>31.723666063421891</v>
      </c>
    </row>
    <row r="6744" x14ac:dyDescent="0.25">
      <c r="A6744" s="4">
        <v>43746.917027372685</v>
      </c>
      <c r="B6744">
        <v>9.8331363637425853E-5</v>
      </c>
      <c r="C6744" s="9">
        <f>$E$4*Table154[[#This Row],[Potenza media oraria consumata normalizzata]]</f>
        <v>30.512222136693243</v>
      </c>
    </row>
    <row r="6745" x14ac:dyDescent="0.25">
      <c r="A6745" s="4">
        <v>43746.958694097222</v>
      </c>
      <c r="B6745">
        <v>8.562938987516838E-5</v>
      </c>
      <c r="C6745" s="9">
        <f>$E$4*Table154[[#This Row],[Potenza media oraria consumata normalizzata]]</f>
        <v>26.570799678264748</v>
      </c>
    </row>
    <row r="6746" x14ac:dyDescent="0.25">
      <c r="A6746" s="4">
        <v>43747.000360821759</v>
      </c>
      <c r="B6746">
        <v>8.6358859281645799E-5</v>
      </c>
      <c r="C6746" s="9">
        <f>$E$4*Table154[[#This Row],[Potenza media oraria consumata normalizzata]]</f>
        <v>26.797154035094692</v>
      </c>
    </row>
    <row r="6747" x14ac:dyDescent="0.25">
      <c r="A6747" s="4">
        <v>43747.042027546297</v>
      </c>
      <c r="B6747">
        <v>7.7473827430181915E-5</v>
      </c>
      <c r="C6747" s="9">
        <f>$E$4*Table154[[#This Row],[Potenza media oraria consumata normalizzata]]</f>
        <v>24.040128651585448</v>
      </c>
    </row>
    <row r="6748" x14ac:dyDescent="0.25">
      <c r="A6748" s="4">
        <v>43747.083694270834</v>
      </c>
      <c r="B6748">
        <v>8.0167042896004098E-5</v>
      </c>
      <c r="C6748" s="9">
        <f>$E$4*Table154[[#This Row],[Potenza media oraria consumata normalizzata]]</f>
        <v>24.875833410630072</v>
      </c>
    </row>
    <row r="6749" x14ac:dyDescent="0.25">
      <c r="A6749" s="4">
        <v>43747.125360995371</v>
      </c>
      <c r="B6749">
        <v>7.4788659853204482E-5</v>
      </c>
      <c r="C6749" s="9">
        <f>$E$4*Table154[[#This Row],[Potenza media oraria consumata normalizzata]]</f>
        <v>23.20692115244935</v>
      </c>
    </row>
    <row r="6750" x14ac:dyDescent="0.25">
      <c r="A6750" s="4">
        <v>43747.167027719908</v>
      </c>
      <c r="B6750">
        <v>1.0658704241163956E-4</v>
      </c>
      <c r="C6750" s="9">
        <f>$E$4*Table154[[#This Row],[Potenza media oraria consumata normalizzata]]</f>
        <v>33.073959260331755</v>
      </c>
    </row>
    <row r="6751" x14ac:dyDescent="0.25">
      <c r="A6751" s="4">
        <v>43747.208694444445</v>
      </c>
      <c r="B6751">
        <v>1.0405137230433193E-4</v>
      </c>
      <c r="C6751" s="9">
        <f>$E$4*Table154[[#This Row],[Potenza media oraria consumata normalizzata]]</f>
        <v>32.287140826034197</v>
      </c>
    </row>
    <row r="6752" x14ac:dyDescent="0.25">
      <c r="A6752" s="4">
        <v>43747.250361168983</v>
      </c>
      <c r="B6752">
        <v>1.0545005738183288E-4</v>
      </c>
      <c r="C6752" s="9">
        <f>$E$4*Table154[[#This Row],[Potenza media oraria consumata normalizzata]]</f>
        <v>32.72115280558274</v>
      </c>
    </row>
    <row r="6753" x14ac:dyDescent="0.25">
      <c r="A6753" s="4">
        <v>43747.29202789352</v>
      </c>
      <c r="B6753">
        <v>1.0001260352186397E-4</v>
      </c>
      <c r="C6753" s="9">
        <f>$E$4*Table154[[#This Row],[Potenza media oraria consumata normalizzata]]</f>
        <v>31.03391087283439</v>
      </c>
    </row>
    <row r="6754" x14ac:dyDescent="0.25">
      <c r="A6754" s="4">
        <v>43747.333694618057</v>
      </c>
      <c r="B6754">
        <v>1.0638181680564501E-4</v>
      </c>
      <c r="C6754" s="9">
        <f>$E$4*Table154[[#This Row],[Potenza media oraria consumata normalizzata]]</f>
        <v>33.010277754791645</v>
      </c>
    </row>
    <row r="6755" x14ac:dyDescent="0.25">
      <c r="A6755" s="4">
        <v>43747.375361342594</v>
      </c>
      <c r="B6755">
        <v>1.0659423521578995E-4</v>
      </c>
      <c r="C6755" s="9">
        <f>$E$4*Table154[[#This Row],[Potenza media oraria consumata normalizzata]]</f>
        <v>33.076191187459621</v>
      </c>
    </row>
    <row r="6756" x14ac:dyDescent="0.25">
      <c r="A6756" s="4">
        <v>43747.417028067131</v>
      </c>
      <c r="B6756">
        <v>1.0780509073450363E-4</v>
      </c>
      <c r="C6756" s="9">
        <f>$E$4*Table154[[#This Row],[Potenza media oraria consumata normalizzata]]</f>
        <v>33.451919654916473</v>
      </c>
    </row>
    <row r="6757" x14ac:dyDescent="0.25">
      <c r="A6757" s="4">
        <v>43747.458694791669</v>
      </c>
      <c r="B6757">
        <v>1.328799248706135E-4</v>
      </c>
      <c r="C6757" s="9">
        <f>$E$4*Table154[[#This Row],[Potenza media oraria consumata normalizzata]]</f>
        <v>41.23264068735137</v>
      </c>
    </row>
    <row r="6758" x14ac:dyDescent="0.25">
      <c r="A6758" s="4">
        <v>43747.500361516206</v>
      </c>
      <c r="B6758">
        <v>1.1748299222539679E-4</v>
      </c>
      <c r="C6758" s="9">
        <f>$E$4*Table154[[#This Row],[Potenza media oraria consumata normalizzata]]</f>
        <v>36.454972487540623</v>
      </c>
    </row>
    <row r="6759" x14ac:dyDescent="0.25">
      <c r="A6759" s="4">
        <v>43747.542028240743</v>
      </c>
      <c r="B6759">
        <v>7.9601702297697115E-5</v>
      </c>
      <c r="C6759" s="9">
        <f>$E$4*Table154[[#This Row],[Potenza media oraria consumata normalizzata]]</f>
        <v>24.700408222975415</v>
      </c>
    </row>
    <row r="6760" x14ac:dyDescent="0.25">
      <c r="A6760" s="4">
        <v>43747.58369496528</v>
      </c>
      <c r="B6760">
        <v>8.326266231351709E-5</v>
      </c>
      <c r="C6760" s="9">
        <f>$E$4*Table154[[#This Row],[Potenza media oraria consumata normalizzata]]</f>
        <v>25.836404115884353</v>
      </c>
    </row>
    <row r="6761" x14ac:dyDescent="0.25">
      <c r="A6761" s="4">
        <v>43747.625361689818</v>
      </c>
      <c r="B6761">
        <v>8.3804972319932264E-5</v>
      </c>
      <c r="C6761" s="9">
        <f>$E$4*Table154[[#This Row],[Potenza media oraria consumata normalizzata]]</f>
        <v>26.00468291087498</v>
      </c>
    </row>
    <row r="6762" x14ac:dyDescent="0.25">
      <c r="A6762" s="4">
        <v>43747.667028414355</v>
      </c>
      <c r="B6762">
        <v>1.1510796979484187E-4</v>
      </c>
      <c r="C6762" s="9">
        <f>$E$4*Table154[[#This Row],[Potenza media oraria consumata normalizzata]]</f>
        <v>35.718003027339428</v>
      </c>
    </row>
    <row r="6763" x14ac:dyDescent="0.25">
      <c r="A6763" s="4">
        <v>43747.708695138892</v>
      </c>
      <c r="B6763">
        <v>1.2230486673448347E-4</v>
      </c>
      <c r="C6763" s="9">
        <f>$E$4*Table154[[#This Row],[Potenza media oraria consumata normalizzata]]</f>
        <v>37.951200147710225</v>
      </c>
    </row>
    <row r="6764" x14ac:dyDescent="0.25">
      <c r="A6764" s="4">
        <v>43747.750361863429</v>
      </c>
      <c r="B6764">
        <v>1.1803297888678234E-4</v>
      </c>
      <c r="C6764" s="9">
        <f>$E$4*Table154[[#This Row],[Potenza media oraria consumata normalizzata]]</f>
        <v>36.625633348568563</v>
      </c>
    </row>
    <row r="6765" x14ac:dyDescent="0.25">
      <c r="A6765" s="4">
        <v>43747.792028587966</v>
      </c>
      <c r="B6765">
        <v>1.2862010869453219E-4</v>
      </c>
      <c r="C6765" s="9">
        <f>$E$4*Table154[[#This Row],[Potenza media oraria consumata normalizzata]]</f>
        <v>39.910819727913335</v>
      </c>
    </row>
    <row r="6766" x14ac:dyDescent="0.25">
      <c r="A6766" s="4">
        <v>43747.833695312504</v>
      </c>
      <c r="B6766">
        <v>1.3032034802321982E-4</v>
      </c>
      <c r="C6766" s="9">
        <f>$E$4*Table154[[#This Row],[Potenza media oraria consumata normalizzata]]</f>
        <v>40.438403991605114</v>
      </c>
    </row>
    <row r="6767" x14ac:dyDescent="0.25">
      <c r="A6767" s="4">
        <v>43747.875362037033</v>
      </c>
      <c r="B6767">
        <v>1.1065388327241856E-4</v>
      </c>
      <c r="C6767" s="9">
        <f>$E$4*Table154[[#This Row],[Potenza media oraria consumata normalizzata]]</f>
        <v>34.335899979431481</v>
      </c>
    </row>
    <row r="6768" x14ac:dyDescent="0.25">
      <c r="A6768" s="4">
        <v>43747.917028761571</v>
      </c>
      <c r="B6768">
        <v>9.1302498145885125E-5</v>
      </c>
      <c r="C6768" s="9">
        <f>$E$4*Table154[[#This Row],[Potenza media oraria consumata normalizzata]]</f>
        <v>28.331165174668154</v>
      </c>
    </row>
    <row r="6769" x14ac:dyDescent="0.25">
      <c r="A6769" s="4">
        <v>43747.958695486108</v>
      </c>
      <c r="B6769">
        <v>8.0496459768383843E-5</v>
      </c>
      <c r="C6769" s="9">
        <f>$E$4*Table154[[#This Row],[Potenza media oraria consumata normalizzata]]</f>
        <v>24.978051466129507</v>
      </c>
    </row>
    <row r="6770" x14ac:dyDescent="0.25">
      <c r="A6770" s="4">
        <v>43748.000362210645</v>
      </c>
      <c r="B6770">
        <v>8.1840454183451932E-5</v>
      </c>
      <c r="C6770" s="9">
        <f>$E$4*Table154[[#This Row],[Potenza media oraria consumata normalizzata]]</f>
        <v>25.395092933125134</v>
      </c>
    </row>
    <row r="6771" x14ac:dyDescent="0.25">
      <c r="A6771" s="4">
        <v>43748.042028935182</v>
      </c>
      <c r="B6771">
        <v>8.5869090743465843E-5</v>
      </c>
      <c r="C6771" s="9">
        <f>$E$4*Table154[[#This Row],[Potenza media oraria consumata normalizzata]]</f>
        <v>26.645178857697452</v>
      </c>
    </row>
    <row r="6772" x14ac:dyDescent="0.25">
      <c r="A6772" s="4">
        <v>43748.08369565972</v>
      </c>
      <c r="B6772">
        <v>8.7379454351291811E-5</v>
      </c>
      <c r="C6772" s="9">
        <f>$E$4*Table154[[#This Row],[Potenza media oraria consumata normalizzata]]</f>
        <v>27.113844685205848</v>
      </c>
    </row>
    <row r="6773" x14ac:dyDescent="0.25">
      <c r="A6773" s="4">
        <v>43748.125362384257</v>
      </c>
      <c r="B6773">
        <v>9.458104983742147E-5</v>
      </c>
      <c r="C6773" s="9">
        <f>$E$4*Table154[[#This Row],[Potenza media oraria consumata normalizzata]]</f>
        <v>29.348499764551882</v>
      </c>
    </row>
    <row r="6774" x14ac:dyDescent="0.25">
      <c r="A6774" s="4">
        <v>43748.167029108794</v>
      </c>
      <c r="B6774">
        <v>9.7625820018018157E-5</v>
      </c>
      <c r="C6774" s="9">
        <f>$E$4*Table154[[#This Row],[Potenza media oraria consumata normalizzata]]</f>
        <v>30.293291951591033</v>
      </c>
    </row>
    <row r="6775" x14ac:dyDescent="0.25">
      <c r="A6775" s="4">
        <v>43748.208695833331</v>
      </c>
      <c r="B6775">
        <v>1.3334508736055091E-4</v>
      </c>
      <c r="C6775" s="9">
        <f>$E$4*Table154[[#This Row],[Potenza media oraria consumata normalizzata]]</f>
        <v>41.37698060797895</v>
      </c>
    </row>
    <row r="6776" x14ac:dyDescent="0.25">
      <c r="A6776" s="4">
        <v>43748.250362557868</v>
      </c>
      <c r="B6776">
        <v>1.1357704513477558E-4</v>
      </c>
      <c r="C6776" s="9">
        <f>$E$4*Table154[[#This Row],[Potenza media oraria consumata normalizzata]]</f>
        <v>35.242957105320862</v>
      </c>
    </row>
    <row r="6777" x14ac:dyDescent="0.25">
      <c r="A6777" s="4">
        <v>43748.292029282406</v>
      </c>
      <c r="B6777">
        <v>1.0091224035716927E-4</v>
      </c>
      <c r="C6777" s="9">
        <f>$E$4*Table154[[#This Row],[Potenza media oraria consumata normalizzata]]</f>
        <v>31.313068182829625</v>
      </c>
    </row>
    <row r="6778" x14ac:dyDescent="0.25">
      <c r="A6778" s="4">
        <v>43748.333696006943</v>
      </c>
      <c r="B6778">
        <v>1.0789941032497035E-4</v>
      </c>
      <c r="C6778" s="9">
        <f>$E$4*Table154[[#This Row],[Potenza media oraria consumata normalizzata]]</f>
        <v>33.481187023838302</v>
      </c>
    </row>
    <row r="6779" x14ac:dyDescent="0.25">
      <c r="A6779" s="4">
        <v>43748.37536273148</v>
      </c>
      <c r="B6779">
        <v>9.0589182063953428E-5</v>
      </c>
      <c r="C6779" s="9">
        <f>$E$4*Table154[[#This Row],[Potenza media oraria consumata normalizzata]]</f>
        <v>28.109823194444747</v>
      </c>
    </row>
    <row r="6780" x14ac:dyDescent="0.25">
      <c r="A6780" s="4">
        <v>43748.417029456017</v>
      </c>
      <c r="B6780">
        <v>9.5055546612683939E-5</v>
      </c>
      <c r="C6780" s="9">
        <f>$E$4*Table154[[#This Row],[Potenza media oraria consumata normalizzata]]</f>
        <v>29.495736113915825</v>
      </c>
    </row>
    <row r="6781" x14ac:dyDescent="0.25">
      <c r="A6781" s="4">
        <v>43748.458696180554</v>
      </c>
      <c r="B6781">
        <v>1.1312875032878468E-4</v>
      </c>
      <c r="C6781" s="9">
        <f>$E$4*Table154[[#This Row],[Potenza media oraria consumata normalizzata]]</f>
        <v>35.103851227021885</v>
      </c>
    </row>
    <row r="6782" x14ac:dyDescent="0.25">
      <c r="A6782" s="4">
        <v>43748.500362905092</v>
      </c>
      <c r="B6782">
        <v>1.2216505434791894E-4</v>
      </c>
      <c r="C6782" s="9">
        <f>$E$4*Table154[[#This Row],[Potenza media oraria consumata normalizzata]]</f>
        <v>37.907816364159245</v>
      </c>
    </row>
    <row r="6783" x14ac:dyDescent="0.25">
      <c r="A6783" s="4">
        <v>43748.542029629629</v>
      </c>
      <c r="B6783">
        <v>1.1339279459379163E-4</v>
      </c>
      <c r="C6783" s="9">
        <f>$E$4*Table154[[#This Row],[Potenza media oraria consumata normalizzata]]</f>
        <v>35.185784162453544</v>
      </c>
    </row>
    <row r="6784" x14ac:dyDescent="0.25">
      <c r="A6784" s="4">
        <v>43748.583696354166</v>
      </c>
      <c r="B6784">
        <v>1.0682609690916025E-4</v>
      </c>
      <c r="C6784" s="9">
        <f>$E$4*Table154[[#This Row],[Potenza media oraria consumata normalizzata]]</f>
        <v>33.148137870912421</v>
      </c>
    </row>
    <row r="6785" x14ac:dyDescent="0.25">
      <c r="A6785" s="4">
        <v>43748.625363078703</v>
      </c>
      <c r="B6785">
        <v>8.9916887348734527E-5</v>
      </c>
      <c r="C6785" s="9">
        <f>$E$4*Table154[[#This Row],[Potenza media oraria consumata normalizzata]]</f>
        <v>27.901210144312323</v>
      </c>
    </row>
    <row r="6786" x14ac:dyDescent="0.25">
      <c r="A6786" s="4">
        <v>43748.66702980324</v>
      </c>
      <c r="B6786">
        <v>1.1295597332343837E-4</v>
      </c>
      <c r="C6786" s="9">
        <f>$E$4*Table154[[#This Row],[Potenza media oraria consumata normalizzata]]</f>
        <v>35.05023852226293</v>
      </c>
    </row>
    <row r="6787" x14ac:dyDescent="0.25">
      <c r="A6787" s="4">
        <v>43748.708696527778</v>
      </c>
      <c r="B6787">
        <v>1.0758858364185407E-4</v>
      </c>
      <c r="C6787" s="9">
        <f>$E$4*Table154[[#This Row],[Potenza media oraria consumata normalizzata]]</f>
        <v>33.384737504067317</v>
      </c>
    </row>
    <row r="6788" x14ac:dyDescent="0.25">
      <c r="A6788" s="4">
        <v>43748.750363252315</v>
      </c>
      <c r="B6788">
        <v>1.9695429101025588E-4</v>
      </c>
      <c r="C6788" s="9">
        <f>$E$4*Table154[[#This Row],[Potenza media oraria consumata normalizzata]]</f>
        <v>61.114916500482401</v>
      </c>
    </row>
    <row r="6789" x14ac:dyDescent="0.25">
      <c r="A6789" s="4">
        <v>43748.792029976852</v>
      </c>
      <c r="B6789">
        <v>1.5766536068927774E-4</v>
      </c>
      <c r="C6789" s="9">
        <f>$E$4*Table154[[#This Row],[Potenza media oraria consumata normalizzata]]</f>
        <v>48.92356142188288</v>
      </c>
    </row>
    <row r="6790" x14ac:dyDescent="0.25">
      <c r="A6790" s="4">
        <v>43748.833696701389</v>
      </c>
      <c r="B6790">
        <v>1.5421362184105092E-4</v>
      </c>
      <c r="C6790" s="9">
        <f>$E$4*Table154[[#This Row],[Potenza media oraria consumata normalizzata]]</f>
        <v>47.852486857278102</v>
      </c>
    </row>
    <row r="6791" x14ac:dyDescent="0.25">
      <c r="A6791" s="4">
        <v>43748.875363425926</v>
      </c>
      <c r="B6791">
        <v>1.0873361209346914E-4</v>
      </c>
      <c r="C6791" s="9">
        <f>$E$4*Table154[[#This Row],[Potenza media oraria consumata normalizzata]]</f>
        <v>33.740039832603472</v>
      </c>
    </row>
    <row r="6792" x14ac:dyDescent="0.25">
      <c r="A6792" s="4">
        <v>43748.917030150464</v>
      </c>
      <c r="B6792">
        <v>8.2396482044705681E-5</v>
      </c>
      <c r="C6792" s="9">
        <f>$E$4*Table154[[#This Row],[Potenza media oraria consumata normalizzata]]</f>
        <v>25.567628378472172</v>
      </c>
    </row>
    <row r="6793" x14ac:dyDescent="0.25">
      <c r="A6793" s="4">
        <v>43748.958696875001</v>
      </c>
      <c r="B6793">
        <v>1.0459425619457755E-4</v>
      </c>
      <c r="C6793" s="9">
        <f>$E$4*Table154[[#This Row],[Potenza media oraria consumata normalizzata]]</f>
        <v>32.455597697177417</v>
      </c>
    </row>
    <row r="6794" x14ac:dyDescent="0.25">
      <c r="A6794" s="4">
        <v>43749.000363599538</v>
      </c>
      <c r="B6794">
        <v>7.8891027777422575E-5</v>
      </c>
      <c r="C6794" s="9">
        <f>$E$4*Table154[[#This Row],[Potenza media oraria consumata normalizzata]]</f>
        <v>24.479885919334226</v>
      </c>
    </row>
    <row r="6795" x14ac:dyDescent="0.25">
      <c r="A6795" s="4">
        <v>43749.042030324075</v>
      </c>
      <c r="B6795">
        <v>8.1123757807257107E-5</v>
      </c>
      <c r="C6795" s="9">
        <f>$E$4*Table154[[#This Row],[Potenza media oraria consumata normalizzata]]</f>
        <v>25.17270204759188</v>
      </c>
    </row>
    <row r="6796" x14ac:dyDescent="0.25">
      <c r="A6796" s="4">
        <v>43749.083697048613</v>
      </c>
      <c r="B6796">
        <v>7.4943793078200081E-5</v>
      </c>
      <c r="C6796" s="9">
        <f>$E$4*Table154[[#This Row],[Potenza media oraria consumata normalizzata]]</f>
        <v>23.255058992165484</v>
      </c>
    </row>
    <row r="6797" x14ac:dyDescent="0.25">
      <c r="A6797" s="4">
        <v>43749.12536377315</v>
      </c>
      <c r="B6797">
        <v>8.3609795193281331E-5</v>
      </c>
      <c r="C6797" s="9">
        <f>$E$4*Table154[[#This Row],[Potenza media oraria consumata normalizzata]]</f>
        <v>25.944119448475195</v>
      </c>
    </row>
    <row r="6798" x14ac:dyDescent="0.25">
      <c r="A6798" s="4">
        <v>43749.167030497687</v>
      </c>
      <c r="B6798">
        <v>9.6369719386725603E-5</v>
      </c>
      <c r="C6798" s="9">
        <f>$E$4*Table154[[#This Row],[Potenza media oraria consumata normalizzata]]</f>
        <v>29.903523925700956</v>
      </c>
    </row>
    <row r="6799" x14ac:dyDescent="0.25">
      <c r="A6799" s="4">
        <v>43749.208697222224</v>
      </c>
      <c r="B6799">
        <v>1.0357185124982977E-4</v>
      </c>
      <c r="C6799" s="9">
        <f>$E$4*Table154[[#This Row],[Potenza media oraria consumata normalizzata]]</f>
        <v>32.138345442822178</v>
      </c>
    </row>
    <row r="6800" x14ac:dyDescent="0.25">
      <c r="A6800" s="4">
        <v>43749.250363946761</v>
      </c>
      <c r="B6800">
        <v>1.2023603667416027E-4</v>
      </c>
      <c r="C6800" s="9">
        <f>$E$4*Table154[[#This Row],[Potenza media oraria consumata normalizzata]]</f>
        <v>37.309242179991934</v>
      </c>
    </row>
    <row r="6801" x14ac:dyDescent="0.25">
      <c r="A6801" s="4">
        <v>43749.292030671299</v>
      </c>
      <c r="B6801">
        <v>9.1552992333889736E-5</v>
      </c>
      <c r="C6801" s="9">
        <f>$E$4*Table154[[#This Row],[Potenza media oraria consumata normalizzata]]</f>
        <v>28.408893521205986</v>
      </c>
    </row>
    <row r="6802" x14ac:dyDescent="0.25">
      <c r="A6802" s="4">
        <v>43749.333697395836</v>
      </c>
      <c r="B6802">
        <v>1.2003401365845082E-4</v>
      </c>
      <c r="C6802" s="9">
        <f>$E$4*Table154[[#This Row],[Potenza media oraria consumata normalizzata]]</f>
        <v>37.246554438217288</v>
      </c>
    </row>
    <row r="6803" x14ac:dyDescent="0.25">
      <c r="A6803" s="4">
        <v>43749.375364120373</v>
      </c>
      <c r="B6803">
        <v>9.2005005654833058E-5</v>
      </c>
      <c r="C6803" s="9">
        <f>$E$4*Table154[[#This Row],[Potenza media oraria consumata normalizzata]]</f>
        <v>28.549153254694698</v>
      </c>
    </row>
    <row r="6804" x14ac:dyDescent="0.25">
      <c r="A6804" s="4">
        <v>43749.41703084491</v>
      </c>
      <c r="B6804">
        <v>9.0968689755244878E-5</v>
      </c>
      <c r="C6804" s="9">
        <f>$E$4*Table154[[#This Row],[Potenza media oraria consumata normalizzata]]</f>
        <v>28.227584431052485</v>
      </c>
    </row>
    <row r="6805" x14ac:dyDescent="0.25">
      <c r="A6805" s="4">
        <v>43749.458697569447</v>
      </c>
      <c r="B6805">
        <v>1.127556880310806E-4</v>
      </c>
      <c r="C6805" s="9">
        <f>$E$4*Table154[[#This Row],[Potenza media oraria consumata normalizzata]]</f>
        <v>34.988089996044309</v>
      </c>
    </row>
    <row r="6806" x14ac:dyDescent="0.25">
      <c r="A6806" s="4">
        <v>43749.500364293985</v>
      </c>
      <c r="B6806">
        <v>9.7579998426791488E-5</v>
      </c>
      <c r="C6806" s="9">
        <f>$E$4*Table154[[#This Row],[Potenza media oraria consumata normalizzata]]</f>
        <v>30.279073511833399</v>
      </c>
    </row>
    <row r="6807" x14ac:dyDescent="0.25">
      <c r="A6807" s="4">
        <v>43749.542031018522</v>
      </c>
      <c r="B6807">
        <v>9.7422549665027066E-5</v>
      </c>
      <c r="C6807" s="9">
        <f>$E$4*Table154[[#This Row],[Potenza media oraria consumata normalizzata]]</f>
        <v>30.230217161057897</v>
      </c>
    </row>
    <row r="6808" x14ac:dyDescent="0.25">
      <c r="A6808" s="4">
        <v>43749.583697743059</v>
      </c>
      <c r="B6808">
        <v>6.3677543569415763E-5</v>
      </c>
      <c r="C6808" s="9">
        <f>$E$4*Table154[[#This Row],[Potenza media oraria consumata normalizzata]]</f>
        <v>19.759141769589711</v>
      </c>
    </row>
    <row r="6809" x14ac:dyDescent="0.25">
      <c r="A6809" s="4">
        <v>43749.625364467589</v>
      </c>
      <c r="B6809">
        <v>8.9570401288528799E-5</v>
      </c>
      <c r="C6809" s="9">
        <f>$E$4*Table154[[#This Row],[Potenza media oraria consumata normalizzata]]</f>
        <v>27.793695519830486</v>
      </c>
    </row>
    <row r="6810" x14ac:dyDescent="0.25">
      <c r="A6810" s="4">
        <v>43749.667031192126</v>
      </c>
      <c r="B6810">
        <v>1.1127439421594589E-4</v>
      </c>
      <c r="C6810" s="9">
        <f>$E$4*Table154[[#This Row],[Potenza media oraria consumata normalizzata]]</f>
        <v>34.528444525208009</v>
      </c>
    </row>
    <row r="6811" x14ac:dyDescent="0.25">
      <c r="A6811" s="4">
        <v>43749.708697916663</v>
      </c>
      <c r="B6811">
        <v>1.2157039135927777E-4</v>
      </c>
      <c r="C6811" s="9">
        <f>$E$4*Table154[[#This Row],[Potenza media oraria consumata normalizzata]]</f>
        <v>37.723292438783893</v>
      </c>
    </row>
    <row r="6812" x14ac:dyDescent="0.25">
      <c r="A6812" s="4">
        <v>43749.750364641201</v>
      </c>
      <c r="B6812">
        <v>1.2372052139012006E-4</v>
      </c>
      <c r="C6812" s="9">
        <f>$E$4*Table154[[#This Row],[Potenza media oraria consumata normalizzata]]</f>
        <v>38.390477787354257</v>
      </c>
    </row>
    <row r="6813" x14ac:dyDescent="0.25">
      <c r="A6813" s="4">
        <v>43749.792031365738</v>
      </c>
      <c r="B6813">
        <v>1.3465368293790944E-4</v>
      </c>
      <c r="C6813" s="9">
        <f>$E$4*Table154[[#This Row],[Potenza media oraria consumata normalizzata]]</f>
        <v>41.7830378156333</v>
      </c>
    </row>
    <row r="6814" x14ac:dyDescent="0.25">
      <c r="A6814" s="4">
        <v>43749.833698090275</v>
      </c>
      <c r="B6814">
        <v>1.4915285169515263E-4</v>
      </c>
      <c r="C6814" s="9">
        <f>$E$4*Table154[[#This Row],[Potenza media oraria consumata normalizzata]]</f>
        <v>46.282129881005865</v>
      </c>
    </row>
    <row r="6815" x14ac:dyDescent="0.25">
      <c r="A6815" s="4">
        <v>43749.875364814812</v>
      </c>
      <c r="B6815">
        <v>1.2101056128553554E-4</v>
      </c>
      <c r="C6815" s="9">
        <f>$E$4*Table154[[#This Row],[Potenza media oraria consumata normalizzata]]</f>
        <v>37.549577166901678</v>
      </c>
    </row>
    <row r="6816" x14ac:dyDescent="0.25">
      <c r="A6816" s="4">
        <v>43749.917031539349</v>
      </c>
      <c r="B6816">
        <v>1.0023186106191595E-4</v>
      </c>
      <c r="C6816" s="9">
        <f>$E$4*Table154[[#This Row],[Potenza media oraria consumata normalizzata]]</f>
        <v>31.101946487512521</v>
      </c>
    </row>
    <row r="6817" x14ac:dyDescent="0.25">
      <c r="A6817" s="4">
        <v>43749.958698263887</v>
      </c>
      <c r="B6817">
        <v>9.3861859288915726E-5</v>
      </c>
      <c r="C6817" s="9">
        <f>$E$4*Table154[[#This Row],[Potenza media oraria consumata normalizzata]]</f>
        <v>29.125334937350551</v>
      </c>
    </row>
    <row r="6818" x14ac:dyDescent="0.25">
      <c r="A6818" s="4">
        <v>43750.000364988424</v>
      </c>
      <c r="B6818">
        <v>9.3628361911077298E-5</v>
      </c>
      <c r="C6818" s="9">
        <f>$E$4*Table154[[#This Row],[Potenza media oraria consumata normalizzata]]</f>
        <v>29.052880701007286</v>
      </c>
    </row>
    <row r="6819" x14ac:dyDescent="0.25">
      <c r="A6819" s="4">
        <v>43750.042031712961</v>
      </c>
      <c r="B6819">
        <v>8.318350306725492E-5</v>
      </c>
      <c r="C6819" s="9">
        <f>$E$4*Table154[[#This Row],[Potenza media oraria consumata normalizzata]]</f>
        <v>25.811841001769203</v>
      </c>
    </row>
    <row r="6820" x14ac:dyDescent="0.25">
      <c r="A6820" s="4">
        <v>43750.083698437498</v>
      </c>
      <c r="B6820">
        <v>8.5716259147301034E-5</v>
      </c>
      <c r="C6820" s="9">
        <f>$E$4*Table154[[#This Row],[Potenza media oraria consumata normalizzata]]</f>
        <v>26.59775521340751</v>
      </c>
    </row>
    <row r="6821" x14ac:dyDescent="0.25">
      <c r="A6821" s="4">
        <v>43750.125365162035</v>
      </c>
      <c r="B6821">
        <v>8.8017325991755977E-5</v>
      </c>
      <c r="C6821" s="9">
        <f>$E$4*Table154[[#This Row],[Potenza media oraria consumata normalizzata]]</f>
        <v>27.311776255241881</v>
      </c>
    </row>
    <row r="6822" x14ac:dyDescent="0.25">
      <c r="A6822" s="4">
        <v>43750.167031886573</v>
      </c>
      <c r="B6822">
        <v>9.954118508106266E-5</v>
      </c>
      <c r="C6822" s="9">
        <f>$E$4*Table154[[#This Row],[Potenza media oraria consumata normalizzata]]</f>
        <v>30.887629730653742</v>
      </c>
    </row>
    <row r="6823" x14ac:dyDescent="0.25">
      <c r="A6823" s="4">
        <v>43750.20869861111</v>
      </c>
      <c r="B6823">
        <v>1.1604613458715936E-4</v>
      </c>
      <c r="C6823" s="9">
        <f>$E$4*Table154[[#This Row],[Potenza media oraria consumata normalizzata]]</f>
        <v>36.00911556239555</v>
      </c>
    </row>
    <row r="6824" x14ac:dyDescent="0.25">
      <c r="A6824" s="4">
        <v>43750.250365335647</v>
      </c>
      <c r="B6824">
        <v>1.1060454438987335E-4</v>
      </c>
      <c r="C6824" s="9">
        <f>$E$4*Table154[[#This Row],[Potenza media oraria consumata normalizzata]]</f>
        <v>34.320590124177698</v>
      </c>
    </row>
    <row r="6825" x14ac:dyDescent="0.25">
      <c r="A6825" s="4">
        <v>43750.292032060184</v>
      </c>
      <c r="B6825">
        <v>1.0210268962881763E-4</v>
      </c>
      <c r="C6825" s="9">
        <f>$E$4*Table154[[#This Row],[Potenza media oraria consumata normalizzata]]</f>
        <v>31.682464591822111</v>
      </c>
    </row>
    <row r="6826" x14ac:dyDescent="0.25">
      <c r="A6826" s="4">
        <v>43750.333698784721</v>
      </c>
      <c r="B6826">
        <v>8.4534500456962439E-5</v>
      </c>
      <c r="C6826" s="9">
        <f>$E$4*Table154[[#This Row],[Potenza media oraria consumata normalizzata]]</f>
        <v>26.231055491795445</v>
      </c>
    </row>
    <row r="6827" x14ac:dyDescent="0.25">
      <c r="A6827" s="4">
        <v>43750.375365509259</v>
      </c>
      <c r="B6827">
        <v>1.0156504050218172E-4</v>
      </c>
      <c r="C6827" s="9">
        <f>$E$4*Table154[[#This Row],[Potenza media oraria consumata normalizzata]]</f>
        <v>31.515632067826989</v>
      </c>
    </row>
    <row r="6828" x14ac:dyDescent="0.25">
      <c r="A6828" s="4">
        <v>43750.417032233796</v>
      </c>
      <c r="B6828">
        <v>1.1101554091095759E-4</v>
      </c>
      <c r="C6828" s="9">
        <f>$E$4*Table154[[#This Row],[Potenza media oraria consumata normalizzata]]</f>
        <v>34.448122344670139</v>
      </c>
    </row>
    <row r="6829" x14ac:dyDescent="0.25">
      <c r="A6829" s="4">
        <v>43750.458698958333</v>
      </c>
      <c r="B6829">
        <v>8.5745721143899628E-5</v>
      </c>
      <c r="C6829" s="9">
        <f>$E$4*Table154[[#This Row],[Potenza media oraria consumata normalizzata]]</f>
        <v>26.606897270952054</v>
      </c>
    </row>
    <row r="6830" x14ac:dyDescent="0.25">
      <c r="A6830" s="4">
        <v>43750.50036568287</v>
      </c>
      <c r="B6830">
        <v>8.9355140816309026E-5</v>
      </c>
      <c r="C6830" s="9">
        <f>$E$4*Table154[[#This Row],[Potenza media oraria consumata normalizzata]]</f>
        <v>27.72690019530069</v>
      </c>
    </row>
    <row r="6831" x14ac:dyDescent="0.25">
      <c r="A6831" s="4">
        <v>43750.542032407408</v>
      </c>
      <c r="B6831">
        <v>1.203748794056578E-4</v>
      </c>
      <c r="C6831" s="9">
        <f>$E$4*Table154[[#This Row],[Potenza media oraria consumata normalizzata]]</f>
        <v>37.352325079575614</v>
      </c>
    </row>
    <row r="6832" x14ac:dyDescent="0.25">
      <c r="A6832" s="4">
        <v>43750.583699131945</v>
      </c>
      <c r="B6832">
        <v>9.4198261148194969E-5</v>
      </c>
      <c r="C6832" s="9">
        <f>$E$4*Table154[[#This Row],[Potenza media oraria consumata normalizzata]]</f>
        <v>29.2297204342849</v>
      </c>
    </row>
    <row r="6833" x14ac:dyDescent="0.25">
      <c r="A6833" s="4">
        <v>43750.625365856482</v>
      </c>
      <c r="B6833">
        <v>7.9373889075351047E-5</v>
      </c>
      <c r="C6833" s="9">
        <f>$E$4*Table154[[#This Row],[Potenza media oraria consumata normalizzata]]</f>
        <v>24.629717780081428</v>
      </c>
    </row>
    <row r="6834" x14ac:dyDescent="0.25">
      <c r="A6834" s="4">
        <v>43750.667032581019</v>
      </c>
      <c r="B6834">
        <v>7.9115916708933295E-5</v>
      </c>
      <c r="C6834" s="9">
        <f>$E$4*Table154[[#This Row],[Potenza media oraria consumata normalizzata]]</f>
        <v>24.549668954782</v>
      </c>
    </row>
    <row r="6835" x14ac:dyDescent="0.25">
      <c r="A6835" s="4">
        <v>43750.708699305556</v>
      </c>
      <c r="B6835">
        <v>1.0658743907170327E-4</v>
      </c>
      <c r="C6835" s="9">
        <f>$E$4*Table154[[#This Row],[Potenza media oraria consumata normalizzata]]</f>
        <v>33.074082343949527</v>
      </c>
    </row>
    <row r="6836" x14ac:dyDescent="0.25">
      <c r="A6836" s="4">
        <v>43750.750366030094</v>
      </c>
      <c r="B6836">
        <v>1.383657096020726E-4</v>
      </c>
      <c r="C6836" s="9">
        <f>$E$4*Table154[[#This Row],[Potenza media oraria consumata normalizzata]]</f>
        <v>42.934879689523129</v>
      </c>
    </row>
    <row r="6837" x14ac:dyDescent="0.25">
      <c r="A6837" s="4">
        <v>43750.792032754631</v>
      </c>
      <c r="B6837">
        <v>1.6126336231498241E-4</v>
      </c>
      <c r="C6837" s="9">
        <f>$E$4*Table154[[#This Row],[Potenza media oraria consumata normalizzata]]</f>
        <v>50.040021326339044</v>
      </c>
    </row>
    <row r="6838" x14ac:dyDescent="0.25">
      <c r="A6838" s="4">
        <v>43750.833699479168</v>
      </c>
      <c r="B6838">
        <v>1.0952689625132658E-4</v>
      </c>
      <c r="C6838" s="9">
        <f>$E$4*Table154[[#This Row],[Potenza media oraria consumata normalizzata]]</f>
        <v>33.986195906786641</v>
      </c>
    </row>
    <row r="6839" x14ac:dyDescent="0.25">
      <c r="A6839" s="4">
        <v>43750.875366203705</v>
      </c>
      <c r="B6839">
        <v>9.3148112373573103E-5</v>
      </c>
      <c r="C6839" s="9">
        <f>$E$4*Table154[[#This Row],[Potenza media oraria consumata normalizzata]]</f>
        <v>28.903859269519735</v>
      </c>
    </row>
    <row r="6840" x14ac:dyDescent="0.25">
      <c r="A6840" s="4">
        <v>43750.917032928242</v>
      </c>
      <c r="B6840">
        <v>1.051013217067633E-4</v>
      </c>
      <c r="C6840" s="9">
        <f>$E$4*Table154[[#This Row],[Potenza media oraria consumata normalizzata]]</f>
        <v>32.612940125608652</v>
      </c>
    </row>
    <row r="6841" x14ac:dyDescent="0.25">
      <c r="A6841" s="4">
        <v>43750.95869965278</v>
      </c>
      <c r="B6841">
        <v>8.6842254600938578E-5</v>
      </c>
      <c r="C6841" s="9">
        <f>$E$4*Table154[[#This Row],[Potenza media oraria consumata normalizzata]]</f>
        <v>26.947151602671241</v>
      </c>
    </row>
    <row r="6842" x14ac:dyDescent="0.25">
      <c r="A6842" s="4">
        <v>43751.000366377317</v>
      </c>
      <c r="B6842">
        <v>8.2471541675881101E-5</v>
      </c>
      <c r="C6842" s="9">
        <f>$E$4*Table154[[#This Row],[Potenza media oraria consumata normalizzata]]</f>
        <v>25.590919382025906</v>
      </c>
    </row>
    <row r="6843" x14ac:dyDescent="0.25">
      <c r="A6843" s="4">
        <v>43751.042033101854</v>
      </c>
      <c r="B6843">
        <v>8.5682136539843326E-5</v>
      </c>
      <c r="C6843" s="9">
        <f>$E$4*Table154[[#This Row],[Potenza media oraria consumata normalizzata]]</f>
        <v>26.587166968313383</v>
      </c>
    </row>
    <row r="6844" x14ac:dyDescent="0.25">
      <c r="A6844" s="4">
        <v>43751.083699826391</v>
      </c>
      <c r="B6844">
        <v>8.3734663035681231E-5</v>
      </c>
      <c r="C6844" s="9">
        <f>$E$4*Table154[[#This Row],[Potenza media oraria consumata normalizzata]]</f>
        <v>25.982865939971887</v>
      </c>
    </row>
    <row r="6845" x14ac:dyDescent="0.25">
      <c r="A6845" s="4">
        <v>43751.125366550928</v>
      </c>
      <c r="B6845">
        <v>7.9932119274952402E-5</v>
      </c>
      <c r="C6845" s="9">
        <f>$E$4*Table154[[#This Row],[Potenza media oraria consumata normalizzata]]</f>
        <v>24.802936611017731</v>
      </c>
    </row>
    <row r="6846" x14ac:dyDescent="0.25">
      <c r="A6846" s="4">
        <v>43751.167033275466</v>
      </c>
      <c r="B6846">
        <v>8.3446284670208278E-5</v>
      </c>
      <c r="C6846" s="9">
        <f>$E$4*Table154[[#This Row],[Potenza media oraria consumata normalizzata]]</f>
        <v>25.893382133165627</v>
      </c>
    </row>
    <row r="6847" x14ac:dyDescent="0.25">
      <c r="A6847" s="4">
        <v>43751.208700000003</v>
      </c>
      <c r="B6847">
        <v>1.1282376603462442E-4</v>
      </c>
      <c r="C6847" s="9">
        <f>$E$4*Table154[[#This Row],[Potenza media oraria consumata normalizzata]]</f>
        <v>35.009214600543956</v>
      </c>
    </row>
    <row r="6848" x14ac:dyDescent="0.25">
      <c r="A6848" s="4">
        <v>43751.25036672454</v>
      </c>
      <c r="B6848">
        <v>1.0336178523747455E-4</v>
      </c>
      <c r="C6848" s="9">
        <f>$E$4*Table154[[#This Row],[Potenza media oraria consumata normalizzata]]</f>
        <v>32.073161959188354</v>
      </c>
    </row>
    <row r="6849" x14ac:dyDescent="0.25">
      <c r="A6849" s="4">
        <v>43751.292033449077</v>
      </c>
      <c r="B6849">
        <v>1.0429778256470898E-4</v>
      </c>
      <c r="C6849" s="9">
        <f>$E$4*Table154[[#This Row],[Potenza media oraria consumata normalizzata]]</f>
        <v>32.363601929829194</v>
      </c>
    </row>
    <row r="6850" x14ac:dyDescent="0.25">
      <c r="A6850" s="4">
        <v>43751.333700173614</v>
      </c>
      <c r="B6850">
        <v>1.062128586927535E-4</v>
      </c>
      <c r="C6850" s="9">
        <f>$E$4*Table154[[#This Row],[Potenza media oraria consumata normalizzata]]</f>
        <v>32.957850052361415</v>
      </c>
    </row>
    <row r="6851" x14ac:dyDescent="0.25">
      <c r="A6851" s="4">
        <v>43751.375366898152</v>
      </c>
      <c r="B6851">
        <v>1.1228885734009588E-4</v>
      </c>
      <c r="C6851" s="9">
        <f>$E$4*Table154[[#This Row],[Potenza media oraria consumata normalizzata]]</f>
        <v>34.843232432631751</v>
      </c>
    </row>
    <row r="6852" x14ac:dyDescent="0.25">
      <c r="A6852" s="4">
        <v>43751.417033622682</v>
      </c>
      <c r="B6852">
        <v>8.7031224525216698E-5</v>
      </c>
      <c r="C6852" s="9">
        <f>$E$4*Table154[[#This Row],[Potenza media oraria consumata normalizzata]]</f>
        <v>27.005788970174741</v>
      </c>
    </row>
    <row r="6853" x14ac:dyDescent="0.25">
      <c r="A6853" s="4">
        <v>43751.458700347219</v>
      </c>
      <c r="B6853">
        <v>1.3407294179703709E-4</v>
      </c>
      <c r="C6853" s="9">
        <f>$E$4*Table154[[#This Row],[Potenza media oraria consumata normalizzata]]</f>
        <v>41.602833839620608</v>
      </c>
    </row>
    <row r="6854" x14ac:dyDescent="0.25">
      <c r="A6854" s="4">
        <v>43751.500367071756</v>
      </c>
      <c r="B6854">
        <v>1.1383246160531187E-4</v>
      </c>
      <c r="C6854" s="9">
        <f>$E$4*Table154[[#This Row],[Potenza media oraria consumata normalizzata]]</f>
        <v>35.322212836128273</v>
      </c>
    </row>
    <row r="6855" x14ac:dyDescent="0.25">
      <c r="A6855" s="4">
        <v>43751.542033796293</v>
      </c>
      <c r="B6855">
        <v>1.195993369360535E-4</v>
      </c>
      <c r="C6855" s="9">
        <f>$E$4*Table154[[#This Row],[Potenza media oraria consumata normalizzata]]</f>
        <v>37.111674251257398</v>
      </c>
    </row>
    <row r="6856" x14ac:dyDescent="0.25">
      <c r="A6856" s="4">
        <v>43751.58370052083</v>
      </c>
      <c r="B6856">
        <v>1.1810433814124788E-4</v>
      </c>
      <c r="C6856" s="9">
        <f>$E$4*Table154[[#This Row],[Potenza media oraria consumata normalizzata]]</f>
        <v>36.647776125229214</v>
      </c>
    </row>
    <row r="6857" x14ac:dyDescent="0.25">
      <c r="A6857" s="4">
        <v>43751.625367245368</v>
      </c>
      <c r="B6857">
        <v>1.030935865727059E-4</v>
      </c>
      <c r="C6857" s="9">
        <f>$E$4*Table154[[#This Row],[Potenza media oraria consumata normalizzata]]</f>
        <v>31.989939913510643</v>
      </c>
    </row>
    <row r="6858" x14ac:dyDescent="0.25">
      <c r="A6858" s="4">
        <v>43751.667033969905</v>
      </c>
      <c r="B6858">
        <v>1.0397570937429716E-4</v>
      </c>
      <c r="C6858" s="9">
        <f>$E$4*Table154[[#This Row],[Potenza media oraria consumata normalizzata]]</f>
        <v>32.263662618844407</v>
      </c>
    </row>
    <row r="6859" x14ac:dyDescent="0.25">
      <c r="A6859" s="4">
        <v>43751.708700694442</v>
      </c>
      <c r="B6859">
        <v>1.5405159091792187E-4</v>
      </c>
      <c r="C6859" s="9">
        <f>$E$4*Table154[[#This Row],[Potenza media oraria consumata normalizzata]]</f>
        <v>47.802208661831159</v>
      </c>
    </row>
    <row r="6860" x14ac:dyDescent="0.25">
      <c r="A6860" s="4">
        <v>43751.750367418979</v>
      </c>
      <c r="B6860">
        <v>1.5827017038850245E-4</v>
      </c>
      <c r="C6860" s="9">
        <f>$E$4*Table154[[#This Row],[Potenza media oraria consumata normalizzata]]</f>
        <v>49.111233871552308</v>
      </c>
    </row>
    <row r="6861" x14ac:dyDescent="0.25">
      <c r="A6861" s="4">
        <v>43751.792034143517</v>
      </c>
      <c r="B6861">
        <v>1.3809716604436928E-4</v>
      </c>
      <c r="C6861" s="9">
        <f>$E$4*Table154[[#This Row],[Potenza media oraria consumata normalizzata]]</f>
        <v>42.851550623567789</v>
      </c>
    </row>
    <row r="6862" x14ac:dyDescent="0.25">
      <c r="A6862" s="4">
        <v>43751.833700868054</v>
      </c>
      <c r="B6862">
        <v>1.5210421938017279E-4</v>
      </c>
      <c r="C6862" s="9">
        <f>$E$4*Table154[[#This Row],[Potenza media oraria consumata normalizzata]]</f>
        <v>47.197939273667615</v>
      </c>
    </row>
    <row r="6863" x14ac:dyDescent="0.25">
      <c r="A6863" s="4">
        <v>43751.875367592591</v>
      </c>
      <c r="B6863">
        <v>9.5613765927610717E-5</v>
      </c>
      <c r="C6863" s="9">
        <f>$E$4*Table154[[#This Row],[Potenza media oraria consumata normalizzata]]</f>
        <v>29.668951567337604</v>
      </c>
    </row>
    <row r="6864" x14ac:dyDescent="0.25">
      <c r="A6864" s="4">
        <v>43751.917034317128</v>
      </c>
      <c r="B6864">
        <v>9.6992004024818072E-5</v>
      </c>
      <c r="C6864" s="9">
        <f>$E$4*Table154[[#This Row],[Potenza media oraria consumata normalizzata]]</f>
        <v>30.096618848901048</v>
      </c>
    </row>
    <row r="6865" x14ac:dyDescent="0.25">
      <c r="A6865" s="4">
        <v>43751.958701041665</v>
      </c>
      <c r="B6865">
        <v>9.8507292013348707E-5</v>
      </c>
      <c r="C6865" s="9">
        <f>$E$4*Table154[[#This Row],[Potenza media oraria consumata normalizzata]]</f>
        <v>30.566812711742102</v>
      </c>
    </row>
    <row r="6866" x14ac:dyDescent="0.25">
      <c r="A6866" s="4">
        <v>43752.000367766203</v>
      </c>
      <c r="B6866">
        <v>8.1341179183044154E-5</v>
      </c>
      <c r="C6866" s="9">
        <f>$E$4*Table154[[#This Row],[Potenza media oraria consumata normalizzata]]</f>
        <v>25.240167900498601</v>
      </c>
    </row>
    <row r="6867" x14ac:dyDescent="0.25">
      <c r="A6867" s="4">
        <v>43752.04203449074</v>
      </c>
      <c r="B6867">
        <v>7.648860910037008E-5</v>
      </c>
      <c r="C6867" s="9">
        <f>$E$4*Table154[[#This Row],[Potenza media oraria consumata normalizzata]]</f>
        <v>23.734415403844835</v>
      </c>
    </row>
    <row r="6868" x14ac:dyDescent="0.25">
      <c r="A6868" s="4">
        <v>43752.083701215277</v>
      </c>
      <c r="B6868">
        <v>8.2710363042969086E-5</v>
      </c>
      <c r="C6868" s="9">
        <f>$E$4*Table154[[#This Row],[Potenza media oraria consumata normalizzata]]</f>
        <v>25.665025652233307</v>
      </c>
    </row>
    <row r="6869" x14ac:dyDescent="0.25">
      <c r="A6869" s="4">
        <v>43752.125367939814</v>
      </c>
      <c r="B6869">
        <v>8.5975478453285362E-5</v>
      </c>
      <c r="C6869" s="9">
        <f>$E$4*Table154[[#This Row],[Potenza media oraria consumata normalizzata]]</f>
        <v>26.678190964054448</v>
      </c>
    </row>
    <row r="6870" x14ac:dyDescent="0.25">
      <c r="A6870" s="4">
        <v>43752.167034664351</v>
      </c>
      <c r="B6870">
        <v>9.4880168037667832E-5</v>
      </c>
      <c r="C6870" s="9">
        <f>$E$4*Table154[[#This Row],[Potenza media oraria consumata normalizzata]]</f>
        <v>29.441316142088329</v>
      </c>
    </row>
    <row r="6871" x14ac:dyDescent="0.25">
      <c r="A6871" s="4">
        <v>43752.208701388889</v>
      </c>
      <c r="B6871">
        <v>1.0976309463498279E-4</v>
      </c>
      <c r="C6871" s="9">
        <f>$E$4*Table154[[#This Row],[Potenza media oraria consumata normalizzata]]</f>
        <v>34.05948826523516</v>
      </c>
    </row>
    <row r="6872" x14ac:dyDescent="0.25">
      <c r="A6872" s="4">
        <v>43752.250368113426</v>
      </c>
      <c r="B6872">
        <v>1.1368922359661029E-4</v>
      </c>
      <c r="C6872" s="9">
        <f>$E$4*Table154[[#This Row],[Potenza media oraria consumata normalizzata]]</f>
        <v>35.277766082028172</v>
      </c>
    </row>
    <row r="6873" x14ac:dyDescent="0.25">
      <c r="A6873" s="4">
        <v>43752.292034837963</v>
      </c>
      <c r="B6873">
        <v>8.3846851173681813E-5</v>
      </c>
      <c r="C6873" s="9">
        <f>$E$4*Table154[[#This Row],[Potenza media oraria consumata normalizzata]]</f>
        <v>26.017677919193467</v>
      </c>
    </row>
    <row r="6874" x14ac:dyDescent="0.25">
      <c r="A6874" s="4">
        <v>43752.3337015625</v>
      </c>
      <c r="B6874">
        <v>9.043597298451827E-5</v>
      </c>
      <c r="C6874" s="9">
        <f>$E$4*Table154[[#This Row],[Potenza media oraria consumata normalizzata]]</f>
        <v>28.062282417096018</v>
      </c>
    </row>
    <row r="6875" x14ac:dyDescent="0.25">
      <c r="A6875" s="4">
        <v>43752.375368287037</v>
      </c>
      <c r="B6875">
        <v>8.7127570419362319E-5</v>
      </c>
      <c r="C6875" s="9">
        <f>$E$4*Table154[[#This Row],[Potenza media oraria consumata normalizzata]]</f>
        <v>27.035685101128127</v>
      </c>
    </row>
    <row r="6876" x14ac:dyDescent="0.25">
      <c r="A6876" s="4">
        <v>43752.417035011575</v>
      </c>
      <c r="B6876">
        <v>1.0827505046054689E-4</v>
      </c>
      <c r="C6876" s="9">
        <f>$E$4*Table154[[#This Row],[Potenza media oraria consumata normalizzata]]</f>
        <v>33.597748157907702</v>
      </c>
    </row>
    <row r="6877" x14ac:dyDescent="0.25">
      <c r="A6877" s="4">
        <v>43752.458701736112</v>
      </c>
      <c r="B6877">
        <v>1.1704032843326706E-4</v>
      </c>
      <c r="C6877" s="9">
        <f>$E$4*Table154[[#This Row],[Potenza media oraria consumata normalizzata]]</f>
        <v>36.317613912842774</v>
      </c>
    </row>
    <row r="6878" x14ac:dyDescent="0.25">
      <c r="A6878" s="4">
        <v>43752.500368460649</v>
      </c>
      <c r="B6878">
        <v>8.8511242480570311E-5</v>
      </c>
      <c r="C6878" s="9">
        <f>$E$4*Table154[[#This Row],[Potenza media oraria consumata normalizzata]]</f>
        <v>27.465038541720968</v>
      </c>
    </row>
    <row r="6879" x14ac:dyDescent="0.25">
      <c r="A6879" s="4">
        <v>43752.542035185186</v>
      </c>
      <c r="B6879">
        <v>1.0289533424009554E-4</v>
      </c>
      <c r="C6879" s="9">
        <f>$E$4*Table154[[#This Row],[Potenza media oraria consumata normalizzata]]</f>
        <v>31.928422214701648</v>
      </c>
    </row>
    <row r="6880" x14ac:dyDescent="0.25">
      <c r="A6880" s="4">
        <v>43752.583701909723</v>
      </c>
      <c r="B6880">
        <v>1.03547876092651E-4</v>
      </c>
      <c r="C6880" s="9">
        <f>$E$4*Table154[[#This Row],[Potenza media oraria consumata normalizzata]]</f>
        <v>32.130905951549607</v>
      </c>
    </row>
    <row r="6881" x14ac:dyDescent="0.25">
      <c r="A6881" s="4">
        <v>43752.625368634261</v>
      </c>
      <c r="B6881">
        <v>9.1728435983934393E-5</v>
      </c>
      <c r="C6881" s="9">
        <f>$E$4*Table154[[#This Row],[Potenza media oraria consumata normalizzata]]</f>
        <v>28.463333685814842</v>
      </c>
    </row>
    <row r="6882" x14ac:dyDescent="0.25">
      <c r="A6882" s="4">
        <v>43752.667035358798</v>
      </c>
      <c r="B6882">
        <v>8.3536284238444611E-5</v>
      </c>
      <c r="C6882" s="9">
        <f>$E$4*Table154[[#This Row],[Potenza media oraria consumata normalizzata]]</f>
        <v>25.921308999189364</v>
      </c>
    </row>
    <row r="6883" x14ac:dyDescent="0.25">
      <c r="A6883" s="4">
        <v>43752.708702083335</v>
      </c>
      <c r="B6883">
        <v>7.8621307121418851E-5</v>
      </c>
      <c r="C6883" s="9">
        <f>$E$4*Table154[[#This Row],[Potenza media oraria consumata normalizzata]]</f>
        <v>24.396191599776269</v>
      </c>
    </row>
    <row r="6884" x14ac:dyDescent="0.25">
      <c r="A6884" s="4">
        <v>43752.750368807872</v>
      </c>
      <c r="B6884">
        <v>1.606808995283421E-4</v>
      </c>
      <c r="C6884" s="9">
        <f>$E$4*Table154[[#This Row],[Potenza media oraria consumata normalizzata]]</f>
        <v>49.859283123644552</v>
      </c>
    </row>
    <row r="6885" x14ac:dyDescent="0.25">
      <c r="A6885" s="4">
        <v>43752.792035532409</v>
      </c>
      <c r="B6885">
        <v>1.5412122523181783E-4</v>
      </c>
      <c r="C6885" s="9">
        <f>$E$4*Table154[[#This Row],[Potenza media oraria consumata normalizzata]]</f>
        <v>47.823816189433074</v>
      </c>
    </row>
    <row r="6886" x14ac:dyDescent="0.25">
      <c r="A6886" s="4">
        <v>43752.833702256947</v>
      </c>
      <c r="B6886">
        <v>1.0177383293490006E-4</v>
      </c>
      <c r="C6886" s="9">
        <f>$E$4*Table154[[#This Row],[Potenza media oraria consumata normalizzata]]</f>
        <v>31.580420359699492</v>
      </c>
    </row>
    <row r="6887" x14ac:dyDescent="0.25">
      <c r="A6887" s="4">
        <v>43752.875368981484</v>
      </c>
      <c r="B6887">
        <v>8.3211147774740456E-5</v>
      </c>
      <c r="C6887" s="9">
        <f>$E$4*Table154[[#This Row],[Potenza media oraria consumata normalizzata]]</f>
        <v>25.820419154501963</v>
      </c>
    </row>
    <row r="6888" x14ac:dyDescent="0.25">
      <c r="A6888" s="4">
        <v>43752.917035706021</v>
      </c>
      <c r="B6888">
        <v>1.0836405495321289E-4</v>
      </c>
      <c r="C6888" s="9">
        <f>$E$4*Table154[[#This Row],[Potenza media oraria consumata normalizzata]]</f>
        <v>33.625366251981958</v>
      </c>
    </row>
    <row r="6889" x14ac:dyDescent="0.25">
      <c r="A6889" s="4">
        <v>43752.958702430558</v>
      </c>
      <c r="B6889">
        <v>9.7087515684555239E-5</v>
      </c>
      <c r="C6889" s="9">
        <f>$E$4*Table154[[#This Row],[Potenza media oraria consumata normalizzata]]</f>
        <v>30.126256116917492</v>
      </c>
    </row>
    <row r="6890" x14ac:dyDescent="0.25">
      <c r="A6890" s="4">
        <v>43753.000369155096</v>
      </c>
      <c r="B6890">
        <v>7.9929157626442267E-5</v>
      </c>
      <c r="C6890" s="9">
        <f>$E$4*Table154[[#This Row],[Potenza media oraria consumata normalizzata]]</f>
        <v>24.802017611485034</v>
      </c>
    </row>
    <row r="6891" x14ac:dyDescent="0.25">
      <c r="A6891" s="4">
        <v>43753.042035879633</v>
      </c>
      <c r="B6891">
        <v>7.7359035662233694E-5</v>
      </c>
      <c r="C6891" s="9">
        <f>$E$4*Table154[[#This Row],[Potenza media oraria consumata normalizzata]]</f>
        <v>24.004508765991115</v>
      </c>
    </row>
    <row r="6892" x14ac:dyDescent="0.25">
      <c r="A6892" s="4">
        <v>43753.08370260417</v>
      </c>
      <c r="B6892">
        <v>9.2875783937272486E-5</v>
      </c>
      <c r="C6892" s="9">
        <f>$E$4*Table154[[#This Row],[Potenza media oraria consumata normalizzata]]</f>
        <v>28.819355755735653</v>
      </c>
    </row>
    <row r="6893" x14ac:dyDescent="0.25">
      <c r="A6893" s="4">
        <v>43753.125369328707</v>
      </c>
      <c r="B6893">
        <v>7.4687632568614472E-5</v>
      </c>
      <c r="C6893" s="9">
        <f>$E$4*Table154[[#This Row],[Potenza media oraria consumata normalizzata]]</f>
        <v>23.175572386041072</v>
      </c>
    </row>
    <row r="6894" x14ac:dyDescent="0.25">
      <c r="A6894" s="4">
        <v>43753.167036053244</v>
      </c>
      <c r="B6894">
        <v>8.8803194198312104E-5</v>
      </c>
      <c r="C6894" s="9">
        <f>$E$4*Table154[[#This Row],[Potenza media oraria consumata normalizzata]]</f>
        <v>27.555631159736247</v>
      </c>
    </row>
    <row r="6895" x14ac:dyDescent="0.25">
      <c r="A6895" s="4">
        <v>43753.208702777774</v>
      </c>
      <c r="B6895">
        <v>1.0644655616741525E-4</v>
      </c>
      <c r="C6895" s="9">
        <f>$E$4*Table154[[#This Row],[Potenza media oraria consumata normalizzata]]</f>
        <v>33.030366378748951</v>
      </c>
    </row>
    <row r="6896" x14ac:dyDescent="0.25">
      <c r="A6896" s="4">
        <v>43753.250369502312</v>
      </c>
      <c r="B6896">
        <v>1.1817519712420345E-4</v>
      </c>
      <c r="C6896" s="9">
        <f>$E$4*Table154[[#This Row],[Potenza media oraria consumata normalizzata]]</f>
        <v>36.669763667640332</v>
      </c>
    </row>
    <row r="6897" x14ac:dyDescent="0.25">
      <c r="A6897" s="4">
        <v>43753.292036226849</v>
      </c>
      <c r="B6897">
        <v>9.7642660428844341E-5</v>
      </c>
      <c r="C6897" s="9">
        <f>$E$4*Table154[[#This Row],[Potenza media oraria consumata normalizzata]]</f>
        <v>30.298517531070399</v>
      </c>
    </row>
    <row r="6898" x14ac:dyDescent="0.25">
      <c r="A6898" s="4">
        <v>43753.333702951386</v>
      </c>
      <c r="B6898">
        <v>1.0684834672927373E-4</v>
      </c>
      <c r="C6898" s="9">
        <f>$E$4*Table154[[#This Row],[Potenza media oraria consumata normalizzata]]</f>
        <v>33.155041990093636</v>
      </c>
    </row>
    <row r="6899" x14ac:dyDescent="0.25">
      <c r="A6899" s="4">
        <v>43753.375369675923</v>
      </c>
      <c r="B6899">
        <v>9.5239818480987983E-5</v>
      </c>
      <c r="C6899" s="9">
        <f>$E$4*Table154[[#This Row],[Potenza media oraria consumata normalizzata]]</f>
        <v>29.552915674650571</v>
      </c>
    </row>
    <row r="6900" x14ac:dyDescent="0.25">
      <c r="A6900" s="4">
        <v>43753.41703640046</v>
      </c>
      <c r="B6900">
        <v>1.1552122946790028E-4</v>
      </c>
      <c r="C6900" s="9">
        <f>$E$4*Table154[[#This Row],[Potenza media oraria consumata normalizzata]]</f>
        <v>35.846237503889455</v>
      </c>
    </row>
    <row r="6901" x14ac:dyDescent="0.25">
      <c r="A6901" s="4">
        <v>43753.458703124998</v>
      </c>
      <c r="B6901">
        <v>1.1669034357724614E-4</v>
      </c>
      <c r="C6901" s="9">
        <f>$E$4*Table154[[#This Row],[Potenza media oraria consumata normalizzata]]</f>
        <v>36.209013612019476</v>
      </c>
    </row>
    <row r="6902" x14ac:dyDescent="0.25">
      <c r="A6902" s="4">
        <v>43753.500369849535</v>
      </c>
      <c r="B6902">
        <v>8.8569036871659329E-5</v>
      </c>
      <c r="C6902" s="9">
        <f>$E$4*Table154[[#This Row],[Potenza media oraria consumata normalizzata]]</f>
        <v>27.482972141275891</v>
      </c>
    </row>
    <row r="6903" x14ac:dyDescent="0.25">
      <c r="A6903" s="4">
        <v>43753.542036574072</v>
      </c>
      <c r="B6903">
        <v>1.1994267628828866E-4</v>
      </c>
      <c r="C6903" s="9">
        <f>$E$4*Table154[[#This Row],[Potenza media oraria consumata normalizzata]]</f>
        <v>37.218212452255969</v>
      </c>
    </row>
    <row r="6904" x14ac:dyDescent="0.25">
      <c r="A6904" s="4">
        <v>43753.583703298609</v>
      </c>
      <c r="B6904">
        <v>1.0861030015421552E-4</v>
      </c>
      <c r="C6904" s="9">
        <f>$E$4*Table154[[#This Row],[Potenza media oraria consumata normalizzata]]</f>
        <v>33.701776137853074</v>
      </c>
    </row>
    <row r="6905" x14ac:dyDescent="0.25">
      <c r="A6905" s="4">
        <v>43753.625370023146</v>
      </c>
      <c r="B6905">
        <v>1.0552689746780146E-4</v>
      </c>
      <c r="C6905" s="9">
        <f>$E$4*Table154[[#This Row],[Potenza media oraria consumata normalizzata]]</f>
        <v>32.744996284258789</v>
      </c>
    </row>
    <row r="6906" x14ac:dyDescent="0.25">
      <c r="A6906" s="4">
        <v>43753.667036747684</v>
      </c>
      <c r="B6906">
        <v>8.913906406295408E-5</v>
      </c>
      <c r="C6906" s="9">
        <f>$E$4*Table154[[#This Row],[Potenza media oraria consumata normalizzata]]</f>
        <v>27.659851578734653</v>
      </c>
    </row>
    <row r="6907" x14ac:dyDescent="0.25">
      <c r="A6907" s="4">
        <v>43753.708703472221</v>
      </c>
      <c r="B6907">
        <v>9.9664979634361966E-5</v>
      </c>
      <c r="C6907" s="9">
        <f>$E$4*Table154[[#This Row],[Potenza media oraria consumata normalizzata]]</f>
        <v>30.926043180542518</v>
      </c>
    </row>
    <row r="6908" x14ac:dyDescent="0.25">
      <c r="A6908" s="4">
        <v>43753.750370196758</v>
      </c>
      <c r="B6908">
        <v>1.2942588993977743E-4</v>
      </c>
      <c r="C6908" s="9">
        <f>$E$4*Table154[[#This Row],[Potenza media oraria consumata normalizzata]]</f>
        <v>40.160853648312937</v>
      </c>
    </row>
    <row r="6909" x14ac:dyDescent="0.25">
      <c r="A6909" s="4">
        <v>43753.792036921295</v>
      </c>
      <c r="B6909">
        <v>1.4286224067274982E-4</v>
      </c>
      <c r="C6909" s="9">
        <f>$E$4*Table154[[#This Row],[Potenza media oraria consumata normalizzata]]</f>
        <v>44.330153280754274</v>
      </c>
    </row>
    <row r="6910" x14ac:dyDescent="0.25">
      <c r="A6910" s="4">
        <v>43753.833703645832</v>
      </c>
      <c r="B6910">
        <v>1.1941715354026209E-4</v>
      </c>
      <c r="C6910" s="9">
        <f>$E$4*Table154[[#This Row],[Potenza media oraria consumata normalizzata]]</f>
        <v>37.055142743543328</v>
      </c>
    </row>
    <row r="6911" x14ac:dyDescent="0.25">
      <c r="A6911" s="4">
        <v>43753.87537037037</v>
      </c>
      <c r="B6911">
        <v>1.1183092360173585E-4</v>
      </c>
      <c r="C6911" s="9">
        <f>$E$4*Table154[[#This Row],[Potenza media oraria consumata normalizzata]]</f>
        <v>34.701135593618638</v>
      </c>
    </row>
    <row r="6912" x14ac:dyDescent="0.25">
      <c r="A6912" s="4">
        <v>43753.917037094907</v>
      </c>
      <c r="B6912">
        <v>1.0596856365026028E-4</v>
      </c>
      <c r="C6912" s="9">
        <f>$E$4*Table154[[#This Row],[Potenza media oraria consumata normalizzata]]</f>
        <v>32.882045300675763</v>
      </c>
    </row>
    <row r="6913" x14ac:dyDescent="0.25">
      <c r="A6913" s="4">
        <v>43753.958703819444</v>
      </c>
      <c r="B6913">
        <v>9.4754913184730586E-5</v>
      </c>
      <c r="C6913" s="9">
        <f>$E$4*Table154[[#This Row],[Potenza media oraria consumata normalizzata]]</f>
        <v>29.4024495612219</v>
      </c>
    </row>
    <row r="6914" x14ac:dyDescent="0.25">
      <c r="A6914" s="4">
        <v>43754.000370543981</v>
      </c>
      <c r="B6914">
        <v>9.3580214979062894E-5</v>
      </c>
      <c r="C6914" s="9">
        <f>$E$4*Table154[[#This Row],[Potenza media oraria consumata normalizzata]]</f>
        <v>29.037940708003216</v>
      </c>
    </row>
    <row r="6915" x14ac:dyDescent="0.25">
      <c r="A6915" s="4">
        <v>43754.042037268518</v>
      </c>
      <c r="B6915">
        <v>7.5412771349152928E-5</v>
      </c>
      <c r="C6915" s="9">
        <f>$E$4*Table154[[#This Row],[Potenza media oraria consumata normalizzata]]</f>
        <v>23.400582949642153</v>
      </c>
    </row>
    <row r="6916" x14ac:dyDescent="0.25">
      <c r="A6916" s="4">
        <v>43754.083703993056</v>
      </c>
      <c r="B6916">
        <v>8.3416706717342039E-5</v>
      </c>
      <c r="C6916" s="9">
        <f>$E$4*Table154[[#This Row],[Potenza media oraria consumata normalizzata]]</f>
        <v>25.884204094391233</v>
      </c>
    </row>
    <row r="6917" x14ac:dyDescent="0.25">
      <c r="A6917" s="4">
        <v>43754.125370717593</v>
      </c>
      <c r="B6917">
        <v>9.5006722812119489E-5</v>
      </c>
      <c r="C6917" s="9">
        <f>$E$4*Table154[[#This Row],[Potenza media oraria consumata normalizzata]]</f>
        <v>29.480586088600678</v>
      </c>
    </row>
    <row r="6918" x14ac:dyDescent="0.25">
      <c r="A6918" s="4">
        <v>43754.16703744213</v>
      </c>
      <c r="B6918">
        <v>9.6138254753221685E-5</v>
      </c>
      <c r="C6918" s="9">
        <f>$E$4*Table154[[#This Row],[Potenza media oraria consumata normalizzata]]</f>
        <v>29.831700449924689</v>
      </c>
    </row>
    <row r="6919" x14ac:dyDescent="0.25">
      <c r="A6919" s="4">
        <v>43754.208704166667</v>
      </c>
      <c r="B6919">
        <v>1.049284229994553E-4</v>
      </c>
      <c r="C6919" s="9">
        <f>$E$4*Table154[[#This Row],[Potenza media oraria consumata normalizzata]]</f>
        <v>32.559289656730975</v>
      </c>
    </row>
    <row r="6920" x14ac:dyDescent="0.25">
      <c r="A6920" s="4">
        <v>43754.250370891205</v>
      </c>
      <c r="B6920">
        <v>1.1321432602557359E-4</v>
      </c>
      <c r="C6920" s="9">
        <f>$E$4*Table154[[#This Row],[Potenza media oraria consumata normalizzata]]</f>
        <v>35.130405365735484</v>
      </c>
    </row>
    <row r="6921" x14ac:dyDescent="0.25">
      <c r="A6921" s="4">
        <v>43754.292037615742</v>
      </c>
      <c r="B6921">
        <v>1.0294845732900871E-4</v>
      </c>
      <c r="C6921" s="9">
        <f>$E$4*Table154[[#This Row],[Potenza media oraria consumata normalizzata]]</f>
        <v>31.944906309191403</v>
      </c>
    </row>
    <row r="6922" x14ac:dyDescent="0.25">
      <c r="A6922" s="4">
        <v>43754.333704340279</v>
      </c>
      <c r="B6922">
        <v>1.0654686959045977E-4</v>
      </c>
      <c r="C6922" s="9">
        <f>$E$4*Table154[[#This Row],[Potenza media oraria consumata normalizzata]]</f>
        <v>33.061493633919667</v>
      </c>
    </row>
    <row r="6923" x14ac:dyDescent="0.25">
      <c r="A6923" s="4">
        <v>43754.375371064816</v>
      </c>
      <c r="B6923">
        <v>1.0868335230312761E-4</v>
      </c>
      <c r="C6923" s="9">
        <f>$E$4*Table154[[#This Row],[Potenza media oraria consumata normalizzata]]</f>
        <v>33.724444219660498</v>
      </c>
    </row>
    <row r="6924" x14ac:dyDescent="0.25">
      <c r="A6924" s="4">
        <v>43754.417037789353</v>
      </c>
      <c r="B6924">
        <v>1.1399998492620469E-4</v>
      </c>
      <c r="C6924" s="9">
        <f>$E$4*Table154[[#This Row],[Potenza media oraria consumata normalizzata]]</f>
        <v>35.374195322601317</v>
      </c>
    </row>
    <row r="6925" x14ac:dyDescent="0.25">
      <c r="A6925" s="4">
        <v>43754.458704513891</v>
      </c>
      <c r="B6925">
        <v>1.0268391531131342E-4</v>
      </c>
      <c r="C6925" s="9">
        <f>$E$4*Table154[[#This Row],[Potenza media oraria consumata normalizzata]]</f>
        <v>31.862818921100555</v>
      </c>
    </row>
    <row r="6926" x14ac:dyDescent="0.25">
      <c r="A6926" s="4">
        <v>43754.500371238428</v>
      </c>
      <c r="B6926">
        <v>1.1862914122598908E-4</v>
      </c>
      <c r="C6926" s="9">
        <f>$E$4*Table154[[#This Row],[Potenza media oraria consumata normalizzata]]</f>
        <v>36.81062252242441</v>
      </c>
    </row>
    <row r="6927" x14ac:dyDescent="0.25">
      <c r="A6927" s="4">
        <v>43754.542037962965</v>
      </c>
      <c r="B6927">
        <v>8.5968802103471344E-5</v>
      </c>
      <c r="C6927" s="9">
        <f>$E$4*Table154[[#This Row],[Potenza media oraria consumata normalizzata]]</f>
        <v>26.67611929270716</v>
      </c>
    </row>
    <row r="6928" x14ac:dyDescent="0.25">
      <c r="A6928" s="4">
        <v>43754.583704687502</v>
      </c>
      <c r="B6928">
        <v>1.1318884745143933E-4</v>
      </c>
      <c r="C6928" s="9">
        <f>$E$4*Table154[[#This Row],[Potenza media oraria consumata normalizzata]]</f>
        <v>35.122499364181628</v>
      </c>
    </row>
    <row r="6929" x14ac:dyDescent="0.25">
      <c r="A6929" s="4">
        <v>43754.625371412039</v>
      </c>
      <c r="B6929">
        <v>9.1307427760534064E-5</v>
      </c>
      <c r="C6929" s="9">
        <f>$E$4*Table154[[#This Row],[Potenza media oraria consumata normalizzata]]</f>
        <v>28.332694834093719</v>
      </c>
    </row>
    <row r="6930" x14ac:dyDescent="0.25">
      <c r="A6930" s="4">
        <v>43754.667038136577</v>
      </c>
      <c r="B6930">
        <v>1.0161094311112491E-4</v>
      </c>
      <c r="C6930" s="9">
        <f>$E$4*Table154[[#This Row],[Potenza media oraria consumata normalizzata]]</f>
        <v>31.52987564738206</v>
      </c>
    </row>
    <row r="6931" x14ac:dyDescent="0.25">
      <c r="A6931" s="4">
        <v>43754.708704861114</v>
      </c>
      <c r="B6931">
        <v>1.3351134351521779E-4</v>
      </c>
      <c r="C6931" s="9">
        <f>$E$4*Table154[[#This Row],[Potenza media oraria consumata normalizzata]]</f>
        <v>41.428569892772082</v>
      </c>
    </row>
    <row r="6932" x14ac:dyDescent="0.25">
      <c r="A6932" s="4">
        <v>43754.750371585651</v>
      </c>
      <c r="B6932">
        <v>1.6804020316468405E-4</v>
      </c>
      <c r="C6932" s="9">
        <f>$E$4*Table154[[#This Row],[Potenza media oraria consumata normalizzata]]</f>
        <v>52.142875042001457</v>
      </c>
    </row>
    <row r="6933" x14ac:dyDescent="0.25">
      <c r="A6933" s="4">
        <v>43754.792038310188</v>
      </c>
      <c r="B6933">
        <v>1.662313781402434E-4</v>
      </c>
      <c r="C6933" s="9">
        <f>$E$4*Table154[[#This Row],[Potenza media oraria consumata normalizzata]]</f>
        <v>51.581596636917531</v>
      </c>
    </row>
    <row r="6934" x14ac:dyDescent="0.25">
      <c r="A6934" s="4">
        <v>43754.833705034725</v>
      </c>
      <c r="B6934">
        <v>1.193897829774998E-4</v>
      </c>
      <c r="C6934" s="9">
        <f>$E$4*Table154[[#This Row],[Potenza media oraria consumata normalizzata]]</f>
        <v>37.046649657918188</v>
      </c>
    </row>
    <row r="6935" x14ac:dyDescent="0.25">
      <c r="A6935" s="4">
        <v>43754.875371759263</v>
      </c>
      <c r="B6935">
        <v>9.5634131079204904E-5</v>
      </c>
      <c r="C6935" s="9">
        <f>$E$4*Table154[[#This Row],[Potenza media oraria consumata normalizzata]]</f>
        <v>29.675270873877281</v>
      </c>
    </row>
    <row r="6936" x14ac:dyDescent="0.25">
      <c r="A6936" s="4">
        <v>43754.9170384838</v>
      </c>
      <c r="B6936">
        <v>8.7560430054514957E-5</v>
      </c>
      <c r="C6936" s="9">
        <f>$E$4*Table154[[#This Row],[Potenza media oraria consumata normalizzata]]</f>
        <v>27.17000144591599</v>
      </c>
    </row>
    <row r="6937" x14ac:dyDescent="0.25">
      <c r="A6937" s="4">
        <v>43754.95870520833</v>
      </c>
      <c r="B6937">
        <v>9.1606715344457487E-5</v>
      </c>
      <c r="C6937" s="9">
        <f>$E$4*Table154[[#This Row],[Potenza media oraria consumata normalizzata]]</f>
        <v>28.425563771385157</v>
      </c>
    </row>
    <row r="6938" x14ac:dyDescent="0.25">
      <c r="A6938" s="4">
        <v>43755.000371932867</v>
      </c>
      <c r="B6938">
        <v>7.9562811878534299E-5</v>
      </c>
      <c r="C6938" s="9">
        <f>$E$4*Table154[[#This Row],[Potenza media oraria consumata normalizzata]]</f>
        <v>24.688340525909194</v>
      </c>
    </row>
    <row r="6939" x14ac:dyDescent="0.25">
      <c r="A6939" s="4">
        <v>43755.042038657404</v>
      </c>
      <c r="B6939">
        <v>7.991584345614943E-5</v>
      </c>
      <c r="C6939" s="9">
        <f>$E$4*Table154[[#This Row],[Potenza media oraria consumata normalizzata]]</f>
        <v>24.797886224443168</v>
      </c>
    </row>
    <row r="6940" x14ac:dyDescent="0.25">
      <c r="A6940" s="4">
        <v>43755.083705381941</v>
      </c>
      <c r="B6940">
        <v>7.8089396732807295E-5</v>
      </c>
      <c r="C6940" s="9">
        <f>$E$4*Table154[[#This Row],[Potenza media oraria consumata normalizzata]]</f>
        <v>24.231139806190104</v>
      </c>
    </row>
    <row r="6941" x14ac:dyDescent="0.25">
      <c r="A6941" s="4">
        <v>43755.125372106479</v>
      </c>
      <c r="B6941">
        <v>7.893830121775203E-5</v>
      </c>
      <c r="C6941" s="9">
        <f>$E$4*Table154[[#This Row],[Potenza media oraria consumata normalizzata]]</f>
        <v>24.494554867868455</v>
      </c>
    </row>
    <row r="6942" x14ac:dyDescent="0.25">
      <c r="A6942" s="4">
        <v>43755.167038831016</v>
      </c>
      <c r="B6942">
        <v>1.0523167093649937E-4</v>
      </c>
      <c r="C6942" s="9">
        <f>$E$4*Table154[[#This Row],[Potenza media oraria consumata normalizzata]]</f>
        <v>32.653387491595758</v>
      </c>
    </row>
    <row r="6943" x14ac:dyDescent="0.25">
      <c r="A6943" s="4">
        <v>43755.208705555553</v>
      </c>
      <c r="B6943">
        <v>1.0256191421593676E-4</v>
      </c>
      <c r="C6943" s="9">
        <f>$E$4*Table154[[#This Row],[Potenza media oraria consumata normalizzata]]</f>
        <v>31.824961981205174</v>
      </c>
    </row>
    <row r="6944" x14ac:dyDescent="0.25">
      <c r="A6944" s="4">
        <v>43755.25037228009</v>
      </c>
      <c r="B6944">
        <v>1.1353818612451791E-4</v>
      </c>
      <c r="C6944" s="9">
        <f>$E$4*Table154[[#This Row],[Potenza media oraria consumata normalizzata]]</f>
        <v>35.230899154437907</v>
      </c>
    </row>
    <row r="6945" x14ac:dyDescent="0.25">
      <c r="A6945" s="4">
        <v>43755.292039004627</v>
      </c>
      <c r="B6945">
        <v>1.0694290669344242E-4</v>
      </c>
      <c r="C6945" s="9">
        <f>$E$4*Table154[[#This Row],[Potenza media oraria consumata normalizzata]]</f>
        <v>33.184383946975181</v>
      </c>
    </row>
    <row r="6946" x14ac:dyDescent="0.25">
      <c r="A6946" s="4">
        <v>43755.333705729165</v>
      </c>
      <c r="B6946">
        <v>1.0046156797439346E-4</v>
      </c>
      <c r="C6946" s="9">
        <f>$E$4*Table154[[#This Row],[Potenza media oraria consumata normalizzata]]</f>
        <v>31.173224542454289</v>
      </c>
    </row>
    <row r="6947" x14ac:dyDescent="0.25">
      <c r="A6947" s="4">
        <v>43755.375372453702</v>
      </c>
      <c r="B6947">
        <v>1.0955182106866352E-4</v>
      </c>
      <c r="C6947" s="9">
        <f>$E$4*Table154[[#This Row],[Potenza media oraria consumata normalizzata]]</f>
        <v>33.993930077606294</v>
      </c>
    </row>
    <row r="6948" x14ac:dyDescent="0.25">
      <c r="A6948" s="4">
        <v>43755.417039178239</v>
      </c>
      <c r="B6948">
        <v>9.6112524243599463E-5</v>
      </c>
      <c r="C6948" s="9">
        <f>$E$4*Table154[[#This Row],[Potenza media oraria consumata normalizzata]]</f>
        <v>29.823716272788914</v>
      </c>
    </row>
    <row r="6949" x14ac:dyDescent="0.25">
      <c r="A6949" s="4">
        <v>43755.458705902776</v>
      </c>
      <c r="B6949">
        <v>8.1638903310185231E-5</v>
      </c>
      <c r="C6949" s="9">
        <f>$E$4*Table154[[#This Row],[Potenza media oraria consumata normalizzata]]</f>
        <v>25.332551697150478</v>
      </c>
    </row>
    <row r="6950" x14ac:dyDescent="0.25">
      <c r="A6950" s="4">
        <v>43755.500372627313</v>
      </c>
      <c r="B6950">
        <v>1.2803240344206639E-4</v>
      </c>
      <c r="C6950" s="9">
        <f>$E$4*Table154[[#This Row],[Potenza media oraria consumata normalizzata]]</f>
        <v>39.728454788073201</v>
      </c>
    </row>
    <row r="6951" x14ac:dyDescent="0.25">
      <c r="A6951" s="4">
        <v>43755.542039351851</v>
      </c>
      <c r="B6951">
        <v>9.5711069570754084E-5</v>
      </c>
      <c r="C6951" s="9">
        <f>$E$4*Table154[[#This Row],[Potenza media oraria consumata normalizzata]]</f>
        <v>29.699144887804991</v>
      </c>
    </row>
    <row r="6952" x14ac:dyDescent="0.25">
      <c r="A6952" s="4">
        <v>43755.583706076388</v>
      </c>
      <c r="B6952">
        <v>1.0848824261020717E-4</v>
      </c>
      <c r="C6952" s="9">
        <f>$E$4*Table154[[#This Row],[Potenza media oraria consumata normalizzata]]</f>
        <v>33.663901681947287</v>
      </c>
    </row>
    <row r="6953" x14ac:dyDescent="0.25">
      <c r="A6953" s="4">
        <v>43755.625372800925</v>
      </c>
      <c r="B6953">
        <v>1.2878788652523793E-4</v>
      </c>
      <c r="C6953" s="9">
        <f>$E$4*Table154[[#This Row],[Potenza media oraria consumata normalizzata]]</f>
        <v>39.962881188781331</v>
      </c>
    </row>
    <row r="6954" x14ac:dyDescent="0.25">
      <c r="A6954" s="4">
        <v>43755.667039525462</v>
      </c>
      <c r="B6954">
        <v>1.05447142078531E-4</v>
      </c>
      <c r="C6954" s="9">
        <f>$E$4*Table154[[#This Row],[Potenza media oraria consumata normalizzata]]</f>
        <v>32.720248186968171</v>
      </c>
    </row>
    <row r="6955" x14ac:dyDescent="0.25">
      <c r="A6955" s="4">
        <v>43755.70870625</v>
      </c>
      <c r="B6955">
        <v>1.2960807334915441E-4</v>
      </c>
      <c r="C6955" s="9">
        <f>$E$4*Table154[[#This Row],[Potenza media oraria consumata normalizzata]]</f>
        <v>40.217385160242614</v>
      </c>
    </row>
    <row r="6956" x14ac:dyDescent="0.25">
      <c r="A6956" s="4">
        <v>43755.750372974537</v>
      </c>
      <c r="B6956">
        <v>1.0445674114956768E-4</v>
      </c>
      <c r="C6956" s="9">
        <f>$E$4*Table154[[#This Row],[Potenza media oraria consumata normalizzata]]</f>
        <v>32.412926778710847</v>
      </c>
    </row>
    <row r="6957" x14ac:dyDescent="0.25">
      <c r="A6957" s="4">
        <v>43755.792039699074</v>
      </c>
      <c r="B6957">
        <v>1.3440503655642687E-4</v>
      </c>
      <c r="C6957" s="9">
        <f>$E$4*Table154[[#This Row],[Potenza media oraria consumata normalizzata]]</f>
        <v>41.705882843459257</v>
      </c>
    </row>
    <row r="6958" x14ac:dyDescent="0.25">
      <c r="A6958" s="4">
        <v>43755.833706423611</v>
      </c>
      <c r="B6958">
        <v>1.3216807437183467E-4</v>
      </c>
      <c r="C6958" s="9">
        <f>$E$4*Table154[[#This Row],[Potenza media oraria consumata normalizzata]]</f>
        <v>41.011753477580299</v>
      </c>
    </row>
    <row r="6959" x14ac:dyDescent="0.25">
      <c r="A6959" s="4">
        <v>43755.875373148148</v>
      </c>
      <c r="B6959">
        <v>9.6815434142173655E-5</v>
      </c>
      <c r="C6959" s="9">
        <f>$E$4*Table154[[#This Row],[Potenza media oraria consumata normalizzata]]</f>
        <v>30.041829214316486</v>
      </c>
    </row>
    <row r="6960" x14ac:dyDescent="0.25">
      <c r="A6960" s="4">
        <v>43755.917039872686</v>
      </c>
      <c r="B6960">
        <v>1.0288678783302328E-4</v>
      </c>
      <c r="C6960" s="9">
        <f>$E$4*Table154[[#This Row],[Potenza media oraria consumata normalizzata]]</f>
        <v>31.925770264587126</v>
      </c>
    </row>
    <row r="6961" x14ac:dyDescent="0.25">
      <c r="A6961" s="4">
        <v>43755.958706597223</v>
      </c>
      <c r="B6961">
        <v>8.2952845617146565E-5</v>
      </c>
      <c r="C6961" s="9">
        <f>$E$4*Table154[[#This Row],[Potenza media oraria consumata normalizzata]]</f>
        <v>25.740267995000579</v>
      </c>
    </row>
    <row r="6962" x14ac:dyDescent="0.25">
      <c r="A6962" s="4">
        <v>43756.00037332176</v>
      </c>
      <c r="B6962">
        <v>7.0804524935107611E-5</v>
      </c>
      <c r="C6962" s="9">
        <f>$E$4*Table154[[#This Row],[Potenza media oraria consumata normalizzata]]</f>
        <v>21.97064408736389</v>
      </c>
    </row>
    <row r="6963" x14ac:dyDescent="0.25">
      <c r="A6963" s="4">
        <v>43756.042040046297</v>
      </c>
      <c r="B6963">
        <v>8.6140044898937323E-5</v>
      </c>
      <c r="C6963" s="9">
        <f>$E$4*Table154[[#This Row],[Potenza media oraria consumata normalizzata]]</f>
        <v>26.729255932140251</v>
      </c>
    </row>
    <row r="6964" x14ac:dyDescent="0.25">
      <c r="A6964" s="4">
        <v>43756.083706770834</v>
      </c>
      <c r="B6964">
        <v>7.6848896278702318E-5</v>
      </c>
      <c r="C6964" s="9">
        <f>$E$4*Table154[[#This Row],[Potenza media oraria consumata normalizzata]]</f>
        <v>23.84621251528133</v>
      </c>
    </row>
    <row r="6965" x14ac:dyDescent="0.25">
      <c r="A6965" s="4">
        <v>43756.125373495372</v>
      </c>
      <c r="B6965">
        <v>7.4732655774998528E-5</v>
      </c>
      <c r="C6965" s="9">
        <f>$E$4*Table154[[#This Row],[Potenza media oraria consumata normalizzata]]</f>
        <v>23.189543086982042</v>
      </c>
    </row>
    <row r="6966" x14ac:dyDescent="0.25">
      <c r="A6966" s="4">
        <v>43756.167040219909</v>
      </c>
      <c r="B6966">
        <v>1.105803093758668E-4</v>
      </c>
      <c r="C6966" s="9">
        <f>$E$4*Table154[[#This Row],[Potenza media oraria consumata normalizzata]]</f>
        <v>34.313069999331468</v>
      </c>
    </row>
    <row r="6967" x14ac:dyDescent="0.25">
      <c r="A6967" s="4">
        <v>43756.208706944446</v>
      </c>
      <c r="B6967">
        <v>1.0085211697692985E-4</v>
      </c>
      <c r="C6967" s="9">
        <f>$E$4*Table154[[#This Row],[Potenza media oraria consumata normalizzata]]</f>
        <v>31.294411897941334</v>
      </c>
    </row>
    <row r="6968" x14ac:dyDescent="0.25">
      <c r="A6968" s="4">
        <v>43756.250373668983</v>
      </c>
      <c r="B6968">
        <v>1.0430659313365142E-4</v>
      </c>
      <c r="C6968" s="9">
        <f>$E$4*Table154[[#This Row],[Potenza media oraria consumata normalizzata]]</f>
        <v>32.366335849372035</v>
      </c>
    </row>
    <row r="6969" x14ac:dyDescent="0.25">
      <c r="A6969" s="4">
        <v>43756.29204039352</v>
      </c>
      <c r="B6969">
        <v>1.0343358252612525E-4</v>
      </c>
      <c r="C6969" s="9">
        <f>$E$4*Table154[[#This Row],[Potenza media oraria consumata normalizzata]]</f>
        <v>32.095440657856663</v>
      </c>
    </row>
    <row r="6970" x14ac:dyDescent="0.25">
      <c r="A6970" s="4">
        <v>43756.333707118058</v>
      </c>
      <c r="B6970">
        <v>1.0810030811486896E-4</v>
      </c>
      <c r="C6970" s="9">
        <f>$E$4*Table154[[#This Row],[Potenza media oraria consumata normalizzata]]</f>
        <v>33.543525608043836</v>
      </c>
    </row>
    <row r="6971" x14ac:dyDescent="0.25">
      <c r="A6971" s="4">
        <v>43756.375373842595</v>
      </c>
      <c r="B6971">
        <v>1.0621305936235376E-4</v>
      </c>
      <c r="C6971" s="9">
        <f>$E$4*Table154[[#This Row],[Potenza media oraria consumata normalizzata]]</f>
        <v>32.957912320138369</v>
      </c>
    </row>
    <row r="6972" x14ac:dyDescent="0.25">
      <c r="A6972" s="4">
        <v>43756.417040567132</v>
      </c>
      <c r="B6972">
        <v>9.7667580891388456E-5</v>
      </c>
      <c r="C6972" s="9">
        <f>$E$4*Table154[[#This Row],[Potenza media oraria consumata normalizzata]]</f>
        <v>30.306250350597839</v>
      </c>
    </row>
    <row r="6973" x14ac:dyDescent="0.25">
      <c r="A6973" s="4">
        <v>43756.458707291669</v>
      </c>
      <c r="B6973">
        <v>1.0575009282986749E-4</v>
      </c>
      <c r="C6973" s="9">
        <f>$E$4*Table154[[#This Row],[Potenza media oraria consumata normalizzata]]</f>
        <v>32.814253805107882</v>
      </c>
    </row>
    <row r="6974" x14ac:dyDescent="0.25">
      <c r="A6974" s="4">
        <v>43756.500374016206</v>
      </c>
      <c r="B6974">
        <v>1.0216614583173328E-4</v>
      </c>
      <c r="C6974" s="9">
        <f>$E$4*Table154[[#This Row],[Potenza media oraria consumata normalizzata]]</f>
        <v>31.702155051586839</v>
      </c>
    </row>
    <row r="6975" x14ac:dyDescent="0.25">
      <c r="A6975" s="4">
        <v>43756.542040740744</v>
      </c>
      <c r="B6975">
        <v>9.8187900528601653E-5</v>
      </c>
      <c r="C6975" s="9">
        <f>$E$4*Table154[[#This Row],[Potenza media oraria consumata normalizzata]]</f>
        <v>30.467705534025093</v>
      </c>
    </row>
    <row r="6976" x14ac:dyDescent="0.25">
      <c r="A6976" s="4">
        <v>43756.583707465281</v>
      </c>
      <c r="B6976">
        <v>8.9676116882962524E-5</v>
      </c>
      <c r="C6976" s="9">
        <f>$E$4*Table154[[#This Row],[Potenza media oraria consumata normalizzata]]</f>
        <v>27.826499068783271</v>
      </c>
    </row>
    <row r="6977" x14ac:dyDescent="0.25">
      <c r="A6977" s="4">
        <v>43756.625374189818</v>
      </c>
      <c r="B6977">
        <v>9.3177891655077592E-5</v>
      </c>
      <c r="C6977" s="9">
        <f>$E$4*Table154[[#This Row],[Potenza media oraria consumata normalizzata]]</f>
        <v>28.913099780570576</v>
      </c>
    </row>
    <row r="6978" x14ac:dyDescent="0.25">
      <c r="A6978" s="4">
        <v>43756.667040914355</v>
      </c>
      <c r="B6978">
        <v>8.9675533823600556E-5</v>
      </c>
      <c r="C6978" s="9">
        <f>$E$4*Table154[[#This Row],[Potenza media oraria consumata normalizzata]]</f>
        <v>27.826318145463251</v>
      </c>
    </row>
    <row r="6979" x14ac:dyDescent="0.25">
      <c r="A6979" s="4">
        <v>43756.708707638885</v>
      </c>
      <c r="B6979">
        <v>1.1092293494371403E-4</v>
      </c>
      <c r="C6979" s="9">
        <f>$E$4*Table154[[#This Row],[Potenza media oraria consumata normalizzata]]</f>
        <v>34.419386713034463</v>
      </c>
    </row>
    <row r="6980" x14ac:dyDescent="0.25">
      <c r="A6980" s="4">
        <v>43756.750374363422</v>
      </c>
      <c r="B6980">
        <v>1.2223710124386629E-4</v>
      </c>
      <c r="C6980" s="9">
        <f>$E$4*Table154[[#This Row],[Potenza media oraria consumata normalizzata]]</f>
        <v>37.930172515971712</v>
      </c>
    </row>
    <row r="6981" x14ac:dyDescent="0.25">
      <c r="A6981" s="4">
        <v>43756.79204108796</v>
      </c>
      <c r="B6981">
        <v>1.4503433633231421E-4</v>
      </c>
      <c r="C6981" s="9">
        <f>$E$4*Table154[[#This Row],[Potenza media oraria consumata normalizzata]]</f>
        <v>45.004154563917098</v>
      </c>
    </row>
    <row r="6982" x14ac:dyDescent="0.25">
      <c r="A6982" s="4">
        <v>43756.833707812497</v>
      </c>
      <c r="B6982">
        <v>9.0031127597526531E-5</v>
      </c>
      <c r="C6982" s="9">
        <f>$E$4*Table154[[#This Row],[Potenza media oraria consumata normalizzata]]</f>
        <v>27.936658893512483</v>
      </c>
    </row>
    <row r="6983" x14ac:dyDescent="0.25">
      <c r="A6983" s="4">
        <v>43756.875374537034</v>
      </c>
      <c r="B6983">
        <v>1.3753914669196353E-4</v>
      </c>
      <c r="C6983" s="9">
        <f>$E$4*Table154[[#This Row],[Potenza media oraria consumata normalizzata]]</f>
        <v>42.678397218516288</v>
      </c>
    </row>
    <row r="6984" x14ac:dyDescent="0.25">
      <c r="A6984" s="4">
        <v>43756.917041261571</v>
      </c>
      <c r="B6984">
        <v>9.0041684379615994E-5</v>
      </c>
      <c r="C6984" s="9">
        <f>$E$4*Table154[[#This Row],[Potenza media oraria consumata normalizzata]]</f>
        <v>27.939934662994844</v>
      </c>
    </row>
    <row r="6985" x14ac:dyDescent="0.25">
      <c r="A6985" s="4">
        <v>43756.958707986108</v>
      </c>
      <c r="B6985">
        <v>9.623937737647375E-5</v>
      </c>
      <c r="C6985" s="9">
        <f>$E$4*Table154[[#This Row],[Potenza media oraria consumata normalizzata]]</f>
        <v>29.863078799919805</v>
      </c>
    </row>
    <row r="6986" x14ac:dyDescent="0.25">
      <c r="A6986" s="4">
        <v>43757.000374710646</v>
      </c>
      <c r="B6986">
        <v>9.3975326297215749E-5</v>
      </c>
      <c r="C6986" s="9">
        <f>$E$4*Table154[[#This Row],[Potenza media oraria consumata normalizzata]]</f>
        <v>29.160543750026047</v>
      </c>
    </row>
    <row r="6987" x14ac:dyDescent="0.25">
      <c r="A6987" s="4">
        <v>43757.042041435183</v>
      </c>
      <c r="B6987">
        <v>8.4930687548064287E-5</v>
      </c>
      <c r="C6987" s="9">
        <f>$E$4*Table154[[#This Row],[Potenza media oraria consumata normalizzata]]</f>
        <v>26.353992346164347</v>
      </c>
    </row>
    <row r="6988" x14ac:dyDescent="0.25">
      <c r="A6988" s="4">
        <v>43757.08370815972</v>
      </c>
      <c r="B6988">
        <v>9.8371117360719298E-5</v>
      </c>
      <c r="C6988" s="9">
        <f>$E$4*Table154[[#This Row],[Potenza media oraria consumata normalizzata]]</f>
        <v>30.524557717031197</v>
      </c>
    </row>
    <row r="6989" x14ac:dyDescent="0.25">
      <c r="A6989" s="4">
        <v>43757.125374884257</v>
      </c>
      <c r="B6989">
        <v>8.7721460924235285E-5</v>
      </c>
      <c r="C6989" s="9">
        <f>$E$4*Table154[[#This Row],[Potenza media oraria consumata normalizzata]]</f>
        <v>27.21996932479021</v>
      </c>
    </row>
    <row r="6990" x14ac:dyDescent="0.25">
      <c r="A6990" s="4">
        <v>43757.167041608795</v>
      </c>
      <c r="B6990">
        <v>1.1516734295538216E-4</v>
      </c>
      <c r="C6990" s="9">
        <f>$E$4*Table154[[#This Row],[Potenza media oraria consumata normalizzata]]</f>
        <v>35.73642651905508</v>
      </c>
    </row>
    <row r="6991" x14ac:dyDescent="0.25">
      <c r="A6991" s="4">
        <v>43757.208708333332</v>
      </c>
      <c r="B6991">
        <v>9.8316199982855984E-5</v>
      </c>
      <c r="C6991" s="9">
        <f>$E$4*Table154[[#This Row],[Potenza media oraria consumata normalizzata]]</f>
        <v>30.507516854680212</v>
      </c>
    </row>
    <row r="6992" x14ac:dyDescent="0.25">
      <c r="A6992" s="4">
        <v>43757.250375057869</v>
      </c>
      <c r="B6992">
        <v>1.2087157497117247E-4</v>
      </c>
      <c r="C6992" s="9">
        <f>$E$4*Table154[[#This Row],[Potenza media oraria consumata normalizzata]]</f>
        <v>37.506449713554815</v>
      </c>
    </row>
    <row r="6993" x14ac:dyDescent="0.25">
      <c r="A6993" s="4">
        <v>43757.292041782406</v>
      </c>
      <c r="B6993">
        <v>9.316323869862032E-5</v>
      </c>
      <c r="C6993" s="9">
        <f>$E$4*Table154[[#This Row],[Potenza media oraria consumata normalizzata]]</f>
        <v>28.908552968181887</v>
      </c>
    </row>
    <row r="6994" x14ac:dyDescent="0.25">
      <c r="A6994" s="4">
        <v>43757.333708506943</v>
      </c>
      <c r="B6994">
        <v>1.11894676452211E-4</v>
      </c>
      <c r="C6994" s="9">
        <f>$E$4*Table154[[#This Row],[Potenza media oraria consumata normalizzata]]</f>
        <v>34.720918103121072</v>
      </c>
    </row>
    <row r="6995" x14ac:dyDescent="0.25">
      <c r="A6995" s="4">
        <v>43757.375375231481</v>
      </c>
      <c r="B6995">
        <v>1.1219622405078446E-4</v>
      </c>
      <c r="C6995" s="9">
        <f>$E$4*Table154[[#This Row],[Potenza media oraria consumata normalizzata]]</f>
        <v>34.814488322958418</v>
      </c>
    </row>
    <row r="6996" x14ac:dyDescent="0.25">
      <c r="A6996" s="4">
        <v>43757.417041956018</v>
      </c>
      <c r="B6996">
        <v>1.30374879306432E-4</v>
      </c>
      <c r="C6996" s="9">
        <f>$E$4*Table154[[#This Row],[Potenza media oraria consumata normalizzata]]</f>
        <v>40.455325048785852</v>
      </c>
    </row>
    <row r="6997" x14ac:dyDescent="0.25">
      <c r="A6997" s="4">
        <v>43757.458708680555</v>
      </c>
      <c r="B6997">
        <v>1.3017447812588512E-4</v>
      </c>
      <c r="C6997" s="9">
        <f>$E$4*Table154[[#This Row],[Potenza media oraria consumata normalizzata]]</f>
        <v>40.39314056246215</v>
      </c>
    </row>
    <row r="6998" x14ac:dyDescent="0.25">
      <c r="A6998" s="4">
        <v>43757.500375405092</v>
      </c>
      <c r="B6998">
        <v>8.8639147222737381E-5</v>
      </c>
      <c r="C6998" s="9">
        <f>$E$4*Table154[[#This Row],[Potenza media oraria consumata normalizzata]]</f>
        <v>27.50472738321541</v>
      </c>
    </row>
    <row r="6999" x14ac:dyDescent="0.25">
      <c r="A6999" s="4">
        <v>43757.542042129629</v>
      </c>
      <c r="B6999">
        <v>1.0332737918064646E-4</v>
      </c>
      <c r="C6999" s="9">
        <f>$E$4*Table154[[#This Row],[Potenza media oraria consumata normalizzata]]</f>
        <v>32.062485759754594</v>
      </c>
    </row>
    <row r="7000" x14ac:dyDescent="0.25">
      <c r="A7000" s="4">
        <v>43757.583708854167</v>
      </c>
      <c r="B7000">
        <v>1.2172025209098617E-4</v>
      </c>
      <c r="C7000" s="9">
        <f>$E$4*Table154[[#This Row],[Potenza media oraria consumata normalizzata]]</f>
        <v>37.76979422383301</v>
      </c>
    </row>
    <row r="7001" x14ac:dyDescent="0.25">
      <c r="A7001" s="4">
        <v>43757.625375578704</v>
      </c>
      <c r="B7001">
        <v>9.1097313212477478E-5</v>
      </c>
      <c r="C7001" s="9">
        <f>$E$4*Table154[[#This Row],[Potenza media oraria consumata normalizzata]]</f>
        <v>28.267496289831762</v>
      </c>
    </row>
    <row r="7002" x14ac:dyDescent="0.25">
      <c r="A7002" s="4">
        <v>43757.667042303241</v>
      </c>
      <c r="B7002">
        <v>8.8288990250733212E-5</v>
      </c>
      <c r="C7002" s="9">
        <f>$E$4*Table154[[#This Row],[Potenza media oraria consumata normalizzata]]</f>
        <v>27.396073674802516</v>
      </c>
    </row>
    <row r="7003" x14ac:dyDescent="0.25">
      <c r="A7003" s="4">
        <v>43757.708709027778</v>
      </c>
      <c r="B7003">
        <v>1.3609599031057872E-4</v>
      </c>
      <c r="C7003" s="9">
        <f>$E$4*Table154[[#This Row],[Potenza media oraria consumata normalizzata]]</f>
        <v>42.230585793372576</v>
      </c>
    </row>
    <row r="7004" x14ac:dyDescent="0.25">
      <c r="A7004" s="4">
        <v>43757.750375752315</v>
      </c>
      <c r="B7004">
        <v>1.6939750854679477E-4</v>
      </c>
      <c r="C7004" s="9">
        <f>$E$4*Table154[[#This Row],[Potenza media oraria consumata normalizzata]]</f>
        <v>52.564046902070416</v>
      </c>
    </row>
    <row r="7005" x14ac:dyDescent="0.25">
      <c r="A7005" s="4">
        <v>43757.792042476853</v>
      </c>
      <c r="B7005">
        <v>1.5875073647377079E-4</v>
      </c>
      <c r="C7005" s="9">
        <f>$E$4*Table154[[#This Row],[Potenza media oraria consumata normalizzata]]</f>
        <v>49.260353527811077</v>
      </c>
    </row>
    <row r="7006" x14ac:dyDescent="0.25">
      <c r="A7006" s="4">
        <v>43757.83370920139</v>
      </c>
      <c r="B7006">
        <v>1.2128216775600666E-4</v>
      </c>
      <c r="C7006" s="9">
        <f>$E$4*Table154[[#This Row],[Potenza media oraria consumata normalizzata]]</f>
        <v>37.633856654688863</v>
      </c>
    </row>
    <row r="7007" x14ac:dyDescent="0.25">
      <c r="A7007" s="4">
        <v>43757.875375925927</v>
      </c>
      <c r="B7007">
        <v>1.1392680902722783E-4</v>
      </c>
      <c r="C7007" s="9">
        <f>$E$4*Table154[[#This Row],[Potenza media oraria consumata normalizzata]]</f>
        <v>35.351488841148793</v>
      </c>
    </row>
    <row r="7008" x14ac:dyDescent="0.25">
      <c r="A7008" s="4">
        <v>43757.917042650464</v>
      </c>
      <c r="B7008">
        <v>8.6089143298804079E-5</v>
      </c>
      <c r="C7008" s="9">
        <f>$E$4*Table154[[#This Row],[Potenza media oraria consumata normalizzata]]</f>
        <v>26.713461165618906</v>
      </c>
    </row>
    <row r="7009" x14ac:dyDescent="0.25">
      <c r="A7009" s="4">
        <v>43757.958709375001</v>
      </c>
      <c r="B7009">
        <v>8.1944936256419574E-5</v>
      </c>
      <c r="C7009" s="9">
        <f>$E$4*Table154[[#This Row],[Potenza media oraria consumata normalizzata]]</f>
        <v>25.427513720366996</v>
      </c>
    </row>
    <row r="7010" x14ac:dyDescent="0.25">
      <c r="A7010" s="4">
        <v>43758.000376099539</v>
      </c>
      <c r="B7010">
        <v>8.6813971315129955E-5</v>
      </c>
      <c r="C7010" s="9">
        <f>$E$4*Table154[[#This Row],[Potenza media oraria consumata normalizzata]]</f>
        <v>26.938375299084825</v>
      </c>
    </row>
    <row r="7011" x14ac:dyDescent="0.25">
      <c r="A7011" s="4">
        <v>43758.042042824076</v>
      </c>
      <c r="B7011">
        <v>8.3018453015777516E-5</v>
      </c>
      <c r="C7011" s="9">
        <f>$E$4*Table154[[#This Row],[Potenza media oraria consumata normalizzata]]</f>
        <v>25.760625970795765</v>
      </c>
    </row>
    <row r="7012" x14ac:dyDescent="0.25">
      <c r="A7012" s="4">
        <v>43758.083709548613</v>
      </c>
      <c r="B7012">
        <v>8.1298740174578292E-5</v>
      </c>
      <c r="C7012" s="9">
        <f>$E$4*Table154[[#This Row],[Potenza media oraria consumata normalizzata]]</f>
        <v>25.226999076171644</v>
      </c>
    </row>
    <row r="7013" x14ac:dyDescent="0.25">
      <c r="A7013" s="4">
        <v>43758.12537627315</v>
      </c>
      <c r="B7013">
        <v>7.9971490358699389E-5</v>
      </c>
      <c r="C7013" s="9">
        <f>$E$4*Table154[[#This Row],[Potenza media oraria consumata normalizzata]]</f>
        <v>24.815153458304419</v>
      </c>
    </row>
    <row r="7014" x14ac:dyDescent="0.25">
      <c r="A7014" s="4">
        <v>43758.167042997688</v>
      </c>
      <c r="B7014">
        <v>9.2891802244818796E-5</v>
      </c>
      <c r="C7014" s="9">
        <f>$E$4*Table154[[#This Row],[Potenza media oraria consumata normalizzata]]</f>
        <v>28.824326236567273</v>
      </c>
    </row>
    <row r="7015" x14ac:dyDescent="0.25">
      <c r="A7015" s="4">
        <v>43758.208709722225</v>
      </c>
      <c r="B7015">
        <v>9.9959371658978315E-5</v>
      </c>
      <c r="C7015" s="9">
        <f>$E$4*Table154[[#This Row],[Potenza media oraria consumata normalizzata]]</f>
        <v>31.017393025780972</v>
      </c>
    </row>
    <row r="7016" x14ac:dyDescent="0.25">
      <c r="A7016" s="4">
        <v>43758.250376446762</v>
      </c>
      <c r="B7016">
        <v>1.0668286426536202E-4</v>
      </c>
      <c r="C7016" s="9">
        <f>$E$4*Table154[[#This Row],[Potenza media oraria consumata normalizzata]]</f>
        <v>33.103692781541831</v>
      </c>
    </row>
    <row r="7017" x14ac:dyDescent="0.25">
      <c r="A7017" s="4">
        <v>43758.292043171299</v>
      </c>
      <c r="B7017">
        <v>1.177994217322637E-4</v>
      </c>
      <c r="C7017" s="9">
        <f>$E$4*Table154[[#This Row],[Potenza media oraria consumata normalizzata]]</f>
        <v>36.553160563521423</v>
      </c>
    </row>
    <row r="7018" x14ac:dyDescent="0.25">
      <c r="A7018" s="4">
        <v>43758.333709895836</v>
      </c>
      <c r="B7018">
        <v>8.7868526543244369E-5</v>
      </c>
      <c r="C7018" s="9">
        <f>$E$4*Table154[[#This Row],[Potenza media oraria consumata normalizzata]]</f>
        <v>27.265603786368729</v>
      </c>
    </row>
    <row r="7019" x14ac:dyDescent="0.25">
      <c r="A7019" s="4">
        <v>43758.375376620374</v>
      </c>
      <c r="B7019">
        <v>9.9611395122411588E-5</v>
      </c>
      <c r="C7019" s="9">
        <f>$E$4*Table154[[#This Row],[Potenza media oraria consumata normalizzata]]</f>
        <v>30.909415906484316</v>
      </c>
    </row>
    <row r="7020" x14ac:dyDescent="0.25">
      <c r="A7020" s="4">
        <v>43758.417043344911</v>
      </c>
      <c r="B7020">
        <v>1.2402789308584998E-4</v>
      </c>
      <c r="C7020" s="9">
        <f>$E$4*Table154[[#This Row],[Potenza media oraria consumata normalizzata]]</f>
        <v>38.48585522453925</v>
      </c>
    </row>
    <row r="7021" x14ac:dyDescent="0.25">
      <c r="A7021" s="4">
        <v>43758.458710069448</v>
      </c>
      <c r="B7021">
        <v>1.2140728204673257E-4</v>
      </c>
      <c r="C7021" s="9">
        <f>$E$4*Table154[[#This Row],[Potenza media oraria consumata normalizzata]]</f>
        <v>37.672679619101118</v>
      </c>
    </row>
    <row r="7022" x14ac:dyDescent="0.25">
      <c r="A7022" s="4">
        <v>43758.500376793978</v>
      </c>
      <c r="B7022">
        <v>1.1462041434408595E-4</v>
      </c>
      <c r="C7022" s="9">
        <f>$E$4*Table154[[#This Row],[Potenza media oraria consumata normalizzata]]</f>
        <v>35.566714570969872</v>
      </c>
    </row>
    <row r="7023" x14ac:dyDescent="0.25">
      <c r="A7023" s="4">
        <v>43758.542043518515</v>
      </c>
      <c r="B7023">
        <v>1.4517202186071454E-4</v>
      </c>
      <c r="C7023" s="9">
        <f>$E$4*Table154[[#This Row],[Potenza media oraria consumata normalizzata]]</f>
        <v>45.04687838337972</v>
      </c>
    </row>
    <row r="7024" x14ac:dyDescent="0.25">
      <c r="A7024" s="4">
        <v>43758.583710243052</v>
      </c>
      <c r="B7024">
        <v>1.1024519227660333E-4</v>
      </c>
      <c r="C7024" s="9">
        <f>$E$4*Table154[[#This Row],[Potenza media oraria consumata normalizzata]]</f>
        <v>34.209083163430016</v>
      </c>
    </row>
    <row r="7025" x14ac:dyDescent="0.25">
      <c r="A7025" s="4">
        <v>43758.62537696759</v>
      </c>
      <c r="B7025">
        <v>1.063506247352255E-4</v>
      </c>
      <c r="C7025" s="9">
        <f>$E$4*Table154[[#This Row],[Potenza media oraria consumata normalizzata]]</f>
        <v>33.000598855340471</v>
      </c>
    </row>
    <row r="7026" x14ac:dyDescent="0.25">
      <c r="A7026" s="4">
        <v>43758.667043692127</v>
      </c>
      <c r="B7026">
        <v>1.2086647798731057E-4</v>
      </c>
      <c r="C7026" s="9">
        <f>$E$4*Table154[[#This Row],[Potenza media oraria consumata normalizzata]]</f>
        <v>37.504868119462472</v>
      </c>
    </row>
    <row r="7027" x14ac:dyDescent="0.25">
      <c r="A7027" s="4">
        <v>43758.708710416664</v>
      </c>
      <c r="B7027">
        <v>1.0324156988678087E-4</v>
      </c>
      <c r="C7027" s="9">
        <f>$E$4*Table154[[#This Row],[Potenza media oraria consumata normalizzata]]</f>
        <v>32.035859135868101</v>
      </c>
    </row>
    <row r="7028" x14ac:dyDescent="0.25">
      <c r="A7028" s="4">
        <v>43758.750377141201</v>
      </c>
      <c r="B7028">
        <v>8.396622422285929E-5</v>
      </c>
      <c r="C7028" s="9">
        <f>$E$4*Table154[[#This Row],[Potenza media oraria consumata normalizzata]]</f>
        <v>26.054719376353237</v>
      </c>
    </row>
    <row r="7029" x14ac:dyDescent="0.25">
      <c r="A7029" s="4">
        <v>43758.792043865738</v>
      </c>
      <c r="B7029">
        <v>1.3627828218832491E-4</v>
      </c>
      <c r="C7029" s="9">
        <f>$E$4*Table154[[#This Row],[Potenza media oraria consumata normalizzata]]</f>
        <v>42.28715096303722</v>
      </c>
    </row>
    <row r="7030" x14ac:dyDescent="0.25">
      <c r="A7030" s="4">
        <v>43758.833710590276</v>
      </c>
      <c r="B7030">
        <v>1.1835720753695694E-4</v>
      </c>
      <c r="C7030" s="9">
        <f>$E$4*Table154[[#This Row],[Potenza media oraria consumata normalizzata]]</f>
        <v>36.726241498717741</v>
      </c>
    </row>
    <row r="7031" x14ac:dyDescent="0.25">
      <c r="A7031" s="4">
        <v>43758.875377314813</v>
      </c>
      <c r="B7031">
        <v>1.1124620405744637E-4</v>
      </c>
      <c r="C7031" s="9">
        <f>$E$4*Table154[[#This Row],[Potenza media oraria consumata normalizzata]]</f>
        <v>34.519697119025608</v>
      </c>
    </row>
    <row r="7032" x14ac:dyDescent="0.25">
      <c r="A7032" s="4">
        <v>43758.91704403935</v>
      </c>
      <c r="B7032">
        <v>9.6882157981742432E-5</v>
      </c>
      <c r="C7032" s="9">
        <f>$E$4*Table154[[#This Row],[Potenza media oraria consumata normalizzata]]</f>
        <v>30.062533621734676</v>
      </c>
    </row>
    <row r="7033" x14ac:dyDescent="0.25">
      <c r="A7033" s="4">
        <v>43758.958710763887</v>
      </c>
      <c r="B7033">
        <v>8.2707095035817777E-5</v>
      </c>
      <c r="C7033" s="9">
        <f>$E$4*Table154[[#This Row],[Potenza media oraria consumata normalizzata]]</f>
        <v>25.664011589614255</v>
      </c>
    </row>
    <row r="7034" x14ac:dyDescent="0.25">
      <c r="A7034" s="4">
        <v>43759.000377488424</v>
      </c>
      <c r="B7034">
        <v>7.5290140366996122E-5</v>
      </c>
      <c r="C7034" s="9">
        <f>$E$4*Table154[[#This Row],[Potenza media oraria consumata normalizzata]]</f>
        <v>23.362530555878898</v>
      </c>
    </row>
    <row r="7035" x14ac:dyDescent="0.25">
      <c r="A7035" s="4">
        <v>43759.042044212962</v>
      </c>
      <c r="B7035">
        <v>8.2398047176441538E-5</v>
      </c>
      <c r="C7035" s="9">
        <f>$E$4*Table154[[#This Row],[Potenza media oraria consumata normalizzata]]</f>
        <v>25.56811403884981</v>
      </c>
    </row>
    <row r="7036" x14ac:dyDescent="0.25">
      <c r="A7036" s="4">
        <v>43759.083710937499</v>
      </c>
      <c r="B7036">
        <v>8.0072470501421408E-5</v>
      </c>
      <c r="C7036" s="9">
        <f>$E$4*Table154[[#This Row],[Potenza media oraria consumata normalizzata]]</f>
        <v>24.846487596591064</v>
      </c>
    </row>
    <row r="7037" x14ac:dyDescent="0.25">
      <c r="A7037" s="4">
        <v>43759.125377662036</v>
      </c>
      <c r="B7037">
        <v>8.9792316061644342E-5</v>
      </c>
      <c r="C7037" s="9">
        <f>$E$4*Table154[[#This Row],[Potenza media oraria consumata normalizzata]]</f>
        <v>27.862555673928238</v>
      </c>
    </row>
    <row r="7038" x14ac:dyDescent="0.25">
      <c r="A7038" s="4">
        <v>43759.167044386573</v>
      </c>
      <c r="B7038">
        <v>8.6182730243265239E-5</v>
      </c>
      <c r="C7038" s="9">
        <f>$E$4*Table154[[#This Row],[Potenza media oraria consumata normalizzata]]</f>
        <v>26.742501194485204</v>
      </c>
    </row>
    <row r="7039" x14ac:dyDescent="0.25">
      <c r="A7039" s="4">
        <v>43759.20871111111</v>
      </c>
      <c r="B7039">
        <v>9.4622550501396153E-5</v>
      </c>
      <c r="C7039" s="9">
        <f>$E$4*Table154[[#This Row],[Potenza media oraria consumata normalizzata]]</f>
        <v>29.361377420583228</v>
      </c>
    </row>
    <row r="7040" x14ac:dyDescent="0.25">
      <c r="A7040" s="4">
        <v>43759.250377835648</v>
      </c>
      <c r="B7040">
        <v>1.2071613110400028E-4</v>
      </c>
      <c r="C7040" s="9">
        <f>$E$4*Table154[[#This Row],[Potenza media oraria consumata normalizzata]]</f>
        <v>37.458215481571287</v>
      </c>
    </row>
    <row r="7041" x14ac:dyDescent="0.25">
      <c r="A7041" s="4">
        <v>43759.292044560185</v>
      </c>
      <c r="B7041">
        <v>1.0821952536104327E-4</v>
      </c>
      <c r="C7041" s="9">
        <f>$E$4*Table154[[#This Row],[Potenza media oraria consumata normalizzata]]</f>
        <v>33.580518719531725</v>
      </c>
    </row>
    <row r="7042" x14ac:dyDescent="0.25">
      <c r="A7042" s="4">
        <v>43759.333711284722</v>
      </c>
      <c r="B7042">
        <v>8.5374345835882934E-5</v>
      </c>
      <c r="C7042" s="9">
        <f>$E$4*Table154[[#This Row],[Potenza media oraria consumata normalizzata]]</f>
        <v>26.491659512874474</v>
      </c>
    </row>
    <row r="7043" x14ac:dyDescent="0.25">
      <c r="A7043" s="4">
        <v>43759.375378009259</v>
      </c>
      <c r="B7043">
        <v>1.0501745150376528E-4</v>
      </c>
      <c r="C7043" s="9">
        <f>$E$4*Table154[[#This Row],[Potenza media oraria consumata normalizzata]]</f>
        <v>32.586915201618368</v>
      </c>
    </row>
    <row r="7044" x14ac:dyDescent="0.25">
      <c r="A7044" s="4">
        <v>43759.417044733797</v>
      </c>
      <c r="B7044">
        <v>1.1260145827268834E-4</v>
      </c>
      <c r="C7044" s="9">
        <f>$E$4*Table154[[#This Row],[Potenza media oraria consumata normalizzata]]</f>
        <v>34.940232502015192</v>
      </c>
    </row>
    <row r="7045" x14ac:dyDescent="0.25">
      <c r="A7045" s="4">
        <v>43759.458711458334</v>
      </c>
      <c r="B7045">
        <v>1.0478237679798923E-4</v>
      </c>
      <c r="C7045" s="9">
        <f>$E$4*Table154[[#This Row],[Potenza media oraria consumata normalizzata]]</f>
        <v>32.513971520416057</v>
      </c>
    </row>
    <row r="7046" x14ac:dyDescent="0.25">
      <c r="A7046" s="4">
        <v>43759.500378182871</v>
      </c>
      <c r="B7046">
        <v>1.2050232021909108E-4</v>
      </c>
      <c r="C7046" s="9">
        <f>$E$4*Table154[[#This Row],[Potenza media oraria consumata normalizzata]]</f>
        <v>37.391869963983964</v>
      </c>
    </row>
    <row r="7047" x14ac:dyDescent="0.25">
      <c r="A7047" s="4">
        <v>43759.542044907408</v>
      </c>
      <c r="B7047">
        <v>9.5344457196932413E-5</v>
      </c>
      <c r="C7047" s="9">
        <f>$E$4*Table154[[#This Row],[Potenza media oraria consumata normalizzata]]</f>
        <v>29.585385068208129</v>
      </c>
    </row>
    <row r="7048" x14ac:dyDescent="0.25">
      <c r="A7048" s="4">
        <v>43759.583711631945</v>
      </c>
      <c r="B7048">
        <v>1.1716294945623763E-4</v>
      </c>
      <c r="C7048" s="9">
        <f>$E$4*Table154[[#This Row],[Potenza media oraria consumata normalizzata]]</f>
        <v>36.355663216270536</v>
      </c>
    </row>
    <row r="7049" x14ac:dyDescent="0.25">
      <c r="A7049" s="4">
        <v>43759.625378356483</v>
      </c>
      <c r="B7049">
        <v>9.5235737397142187E-5</v>
      </c>
      <c r="C7049" s="9">
        <f>$E$4*Table154[[#This Row],[Potenza media oraria consumata normalizzata]]</f>
        <v>29.551649314333222</v>
      </c>
    </row>
    <row r="7050" x14ac:dyDescent="0.25">
      <c r="A7050" s="4">
        <v>43759.66704508102</v>
      </c>
      <c r="B7050">
        <v>1.0782172162945347E-4</v>
      </c>
      <c r="C7050" s="9">
        <f>$E$4*Table154[[#This Row],[Potenza media oraria consumata normalizzata]]</f>
        <v>33.457080221619414</v>
      </c>
    </row>
    <row r="7051" x14ac:dyDescent="0.25">
      <c r="A7051" s="4">
        <v>43759.708711805557</v>
      </c>
      <c r="B7051">
        <v>1.1655910764296837E-4</v>
      </c>
      <c r="C7051" s="9">
        <f>$E$4*Table154[[#This Row],[Potenza media oraria consumata normalizzata]]</f>
        <v>36.168291101613086</v>
      </c>
    </row>
    <row r="7052" x14ac:dyDescent="0.25">
      <c r="A7052" s="4">
        <v>43759.750378530094</v>
      </c>
      <c r="B7052">
        <v>1.2292965184129215E-4</v>
      </c>
      <c r="C7052" s="9">
        <f>$E$4*Table154[[#This Row],[Potenza media oraria consumata normalizzata]]</f>
        <v>38.145070966352954</v>
      </c>
    </row>
    <row r="7053" x14ac:dyDescent="0.25">
      <c r="A7053" s="4">
        <v>43759.792045254631</v>
      </c>
      <c r="B7053">
        <v>1.3496586604764258E-4</v>
      </c>
      <c r="C7053" s="9">
        <f>$E$4*Table154[[#This Row],[Potenza media oraria consumata normalizzata]]</f>
        <v>41.879908234583496</v>
      </c>
    </row>
    <row r="7054" x14ac:dyDescent="0.25">
      <c r="A7054" s="4">
        <v>43759.833711979169</v>
      </c>
      <c r="B7054">
        <v>1.3189551418639614E-4</v>
      </c>
      <c r="C7054" s="9">
        <f>$E$4*Table154[[#This Row],[Potenza media oraria consumata normalizzata]]</f>
        <v>40.92717805203872</v>
      </c>
    </row>
    <row r="7055" x14ac:dyDescent="0.25">
      <c r="A7055" s="4">
        <v>43759.875378703706</v>
      </c>
      <c r="B7055">
        <v>1.081749257290651E-4</v>
      </c>
      <c r="C7055" s="9">
        <f>$E$4*Table154[[#This Row],[Potenza media oraria consumata normalizzata]]</f>
        <v>33.566679453728902</v>
      </c>
    </row>
    <row r="7056" x14ac:dyDescent="0.25">
      <c r="A7056" s="4">
        <v>43759.917045428243</v>
      </c>
      <c r="B7056">
        <v>1.0839645102406874E-4</v>
      </c>
      <c r="C7056" s="9">
        <f>$E$4*Table154[[#This Row],[Potenza media oraria consumata normalizzata]]</f>
        <v>33.63541875276853</v>
      </c>
    </row>
    <row r="7057" x14ac:dyDescent="0.25">
      <c r="A7057" s="4">
        <v>43759.95871215278</v>
      </c>
      <c r="B7057">
        <v>1.0071053241268503E-4</v>
      </c>
      <c r="C7057" s="9">
        <f>$E$4*Table154[[#This Row],[Potenza media oraria consumata normalizzata]]</f>
        <v>31.250478207656165</v>
      </c>
    </row>
    <row r="7058" x14ac:dyDescent="0.25">
      <c r="A7058" s="4">
        <v>43760.000378877317</v>
      </c>
      <c r="B7058">
        <v>7.4327349919860159E-5</v>
      </c>
      <c r="C7058" s="9">
        <f>$E$4*Table154[[#This Row],[Potenza media oraria consumata normalizzata]]</f>
        <v>23.063776680132609</v>
      </c>
    </row>
    <row r="7059" x14ac:dyDescent="0.25">
      <c r="A7059" s="4">
        <v>43760.042045601855</v>
      </c>
      <c r="B7059">
        <v>8.1886333903970278E-5</v>
      </c>
      <c r="C7059" s="9">
        <f>$E$4*Table154[[#This Row],[Potenza media oraria consumata normalizzata]]</f>
        <v>25.409329410401977</v>
      </c>
    </row>
    <row r="7060" x14ac:dyDescent="0.25">
      <c r="A7060" s="4">
        <v>43760.083712326392</v>
      </c>
      <c r="B7060">
        <v>9.201676594059595E-5</v>
      </c>
      <c r="C7060" s="9">
        <f>$E$4*Table154[[#This Row],[Potenza media oraria consumata normalizzata]]</f>
        <v>28.552802471366924</v>
      </c>
    </row>
    <row r="7061" x14ac:dyDescent="0.25">
      <c r="A7061" s="4">
        <v>43760.125379050929</v>
      </c>
      <c r="B7061">
        <v>8.2176663966372708E-5</v>
      </c>
      <c r="C7061" s="9">
        <f>$E$4*Table154[[#This Row],[Potenza media oraria consumata normalizzata]]</f>
        <v>25.49941882876545</v>
      </c>
    </row>
    <row r="7062" x14ac:dyDescent="0.25">
      <c r="A7062" s="4">
        <v>43760.167045775466</v>
      </c>
      <c r="B7062">
        <v>1.0415659708953803E-4</v>
      </c>
      <c r="C7062" s="9">
        <f>$E$4*Table154[[#This Row],[Potenza media oraria consumata normalizzata]]</f>
        <v>32.319792076883651</v>
      </c>
    </row>
    <row r="7063" x14ac:dyDescent="0.25">
      <c r="A7063" s="4">
        <v>43760.208712500003</v>
      </c>
      <c r="B7063">
        <v>1.0439014209868291E-4</v>
      </c>
      <c r="C7063" s="9">
        <f>$E$4*Table154[[#This Row],[Potenza media oraria consumata normalizzata]]</f>
        <v>32.392261093221308</v>
      </c>
    </row>
    <row r="7064" x14ac:dyDescent="0.25">
      <c r="A7064" s="4">
        <v>43760.250379224541</v>
      </c>
      <c r="B7064">
        <v>9.6874534698559187E-5</v>
      </c>
      <c r="C7064" s="9">
        <f>$E$4*Table154[[#This Row],[Potenza media oraria consumata normalizzata]]</f>
        <v>30.060168116962917</v>
      </c>
    </row>
    <row r="7065" x14ac:dyDescent="0.25">
      <c r="A7065" s="4">
        <v>43760.292045949071</v>
      </c>
      <c r="B7065">
        <v>7.7421722819256167E-5</v>
      </c>
      <c r="C7065" s="9">
        <f>$E$4*Table154[[#This Row],[Potenza media oraria consumata normalizzata]]</f>
        <v>24.023960590815189</v>
      </c>
    </row>
    <row r="7066" x14ac:dyDescent="0.25">
      <c r="A7066" s="4">
        <v>43760.333712673608</v>
      </c>
      <c r="B7066">
        <v>1.1494100986819643E-4</v>
      </c>
      <c r="C7066" s="9">
        <f>$E$4*Table154[[#This Row],[Potenza media oraria consumata normalizzata]]</f>
        <v>35.666195362101348</v>
      </c>
    </row>
    <row r="7067" x14ac:dyDescent="0.25">
      <c r="A7067" s="4">
        <v>43760.375379398145</v>
      </c>
      <c r="B7067">
        <v>1.1230475186878834E-4</v>
      </c>
      <c r="C7067" s="9">
        <f>$E$4*Table154[[#This Row],[Potenza media oraria consumata normalizzata]]</f>
        <v>34.84816450488502</v>
      </c>
    </row>
    <row r="7068" x14ac:dyDescent="0.25">
      <c r="A7068" s="4">
        <v>43760.417046122682</v>
      </c>
      <c r="B7068">
        <v>1.1242910444648727E-4</v>
      </c>
      <c r="C7068" s="9">
        <f>$E$4*Table154[[#This Row],[Potenza media oraria consumata normalizzata]]</f>
        <v>34.886751109744999</v>
      </c>
    </row>
    <row r="7069" x14ac:dyDescent="0.25">
      <c r="A7069" s="4">
        <v>43760.458712847219</v>
      </c>
      <c r="B7069">
        <v>1.0618554106135037E-4</v>
      </c>
      <c r="C7069" s="9">
        <f>$E$4*Table154[[#This Row],[Potenza media oraria consumata normalizzata]]</f>
        <v>32.949373391337019</v>
      </c>
    </row>
    <row r="7070" x14ac:dyDescent="0.25">
      <c r="A7070" s="4">
        <v>43760.500379571757</v>
      </c>
      <c r="B7070">
        <v>9.7452928464930076E-5</v>
      </c>
      <c r="C7070" s="9">
        <f>$E$4*Table154[[#This Row],[Potenza media oraria consumata normalizzata]]</f>
        <v>30.239643702667802</v>
      </c>
    </row>
    <row r="7071" x14ac:dyDescent="0.25">
      <c r="A7071" s="4">
        <v>43760.542046296294</v>
      </c>
      <c r="B7071">
        <v>9.0208472411435682E-5</v>
      </c>
      <c r="C7071" s="9">
        <f>$E$4*Table154[[#This Row],[Potenza media oraria consumata normalizzata]]</f>
        <v>27.991688989268493</v>
      </c>
    </row>
    <row r="7072" x14ac:dyDescent="0.25">
      <c r="A7072" s="4">
        <v>43760.583713020831</v>
      </c>
      <c r="B7072">
        <v>7.5666226497798155E-5</v>
      </c>
      <c r="C7072" s="9">
        <f>$E$4*Table154[[#This Row],[Potenza media oraria consumata normalizzata]]</f>
        <v>23.479230082266767</v>
      </c>
    </row>
    <row r="7073" x14ac:dyDescent="0.25">
      <c r="A7073" s="4">
        <v>43760.625379745368</v>
      </c>
      <c r="B7073">
        <v>1.0693499134972143E-4</v>
      </c>
      <c r="C7073" s="9">
        <f>$E$4*Table154[[#This Row],[Potenza media oraria consumata normalizzata]]</f>
        <v>33.181927815818561</v>
      </c>
    </row>
    <row r="7074" x14ac:dyDescent="0.25">
      <c r="A7074" s="4">
        <v>43760.667046469905</v>
      </c>
      <c r="B7074">
        <v>1.1848861340140055E-4</v>
      </c>
      <c r="C7074" s="9">
        <f>$E$4*Table154[[#This Row],[Potenza media oraria consumata normalizzata]]</f>
        <v>36.767016738454593</v>
      </c>
    </row>
    <row r="7075" x14ac:dyDescent="0.25">
      <c r="A7075" s="4">
        <v>43760.708713194443</v>
      </c>
      <c r="B7075">
        <v>7.9265867630464525E-5</v>
      </c>
      <c r="C7075" s="9">
        <f>$E$4*Table154[[#This Row],[Potenza media oraria consumata normalizzata]]</f>
        <v>24.596198725733142</v>
      </c>
    </row>
    <row r="7076" x14ac:dyDescent="0.25">
      <c r="A7076" s="4">
        <v>43760.75037991898</v>
      </c>
      <c r="B7076">
        <v>1.5555698899261366E-4</v>
      </c>
      <c r="C7076" s="9">
        <f>$E$4*Table154[[#This Row],[Potenza media oraria consumata normalizzata]]</f>
        <v>48.269333684408018</v>
      </c>
    </row>
    <row r="7077" x14ac:dyDescent="0.25">
      <c r="A7077" s="4">
        <v>43760.792046643517</v>
      </c>
      <c r="B7077">
        <v>1.1762640598252141E-4</v>
      </c>
      <c r="C7077" s="9">
        <f>$E$4*Table154[[#This Row],[Potenza media oraria consumata normalizzata]]</f>
        <v>36.499473776376391</v>
      </c>
    </row>
    <row r="7078" x14ac:dyDescent="0.25">
      <c r="A7078" s="4">
        <v>43760.833713368054</v>
      </c>
      <c r="B7078">
        <v>1.1535156747650229E-4</v>
      </c>
      <c r="C7078" s="9">
        <f>$E$4*Table154[[#This Row],[Potenza media oraria consumata normalizzata]]</f>
        <v>35.793591387958656</v>
      </c>
    </row>
    <row r="7079" x14ac:dyDescent="0.25">
      <c r="A7079" s="4">
        <v>43760.875380092592</v>
      </c>
      <c r="B7079">
        <v>1.0627855694971226E-4</v>
      </c>
      <c r="C7079" s="9">
        <f>$E$4*Table154[[#This Row],[Potenza media oraria consumata normalizzata]]</f>
        <v>32.978236221495713</v>
      </c>
    </row>
    <row r="7080" x14ac:dyDescent="0.25">
      <c r="A7080" s="4">
        <v>43760.917046817129</v>
      </c>
      <c r="B7080">
        <v>8.5501288444852117E-5</v>
      </c>
      <c r="C7080" s="9">
        <f>$E$4*Table154[[#This Row],[Potenza media oraria consumata normalizzata]]</f>
        <v>26.531049804437611</v>
      </c>
    </row>
    <row r="7081" x14ac:dyDescent="0.25">
      <c r="A7081" s="4">
        <v>43760.958713541666</v>
      </c>
      <c r="B7081">
        <v>8.5981017146336111E-5</v>
      </c>
      <c r="C7081" s="9">
        <f>$E$4*Table154[[#This Row],[Potenza media oraria consumata normalizzata]]</f>
        <v>26.679909620508095</v>
      </c>
    </row>
    <row r="7082" x14ac:dyDescent="0.25">
      <c r="A7082" s="4">
        <v>43761.000380266203</v>
      </c>
      <c r="B7082">
        <v>7.7055654766649103E-5</v>
      </c>
      <c r="C7082" s="9">
        <f>$E$4*Table154[[#This Row],[Potenza media oraria consumata normalizzata]]</f>
        <v>23.910369674091218</v>
      </c>
    </row>
    <row r="7083" x14ac:dyDescent="0.25">
      <c r="A7083" s="4">
        <v>43761.04204699074</v>
      </c>
      <c r="B7083">
        <v>6.5312000878037552E-5</v>
      </c>
      <c r="C7083" s="9">
        <f>$E$4*Table154[[#This Row],[Potenza media oraria consumata normalizzata]]</f>
        <v>20.266313872455054</v>
      </c>
    </row>
    <row r="7084" x14ac:dyDescent="0.25">
      <c r="A7084" s="4">
        <v>43761.083713715278</v>
      </c>
      <c r="B7084">
        <v>7.9239306984970706E-5</v>
      </c>
      <c r="C7084" s="9">
        <f>$E$4*Table154[[#This Row],[Potenza media oraria consumata normalizzata]]</f>
        <v>24.587956957436411</v>
      </c>
    </row>
    <row r="7085" x14ac:dyDescent="0.25">
      <c r="A7085" s="4">
        <v>43761.125380439815</v>
      </c>
      <c r="B7085">
        <v>7.0953813904070208E-5</v>
      </c>
      <c r="C7085" s="9">
        <f>$E$4*Table154[[#This Row],[Potenza media oraria consumata normalizzata]]</f>
        <v>22.016968454432984</v>
      </c>
    </row>
    <row r="7086" x14ac:dyDescent="0.25">
      <c r="A7086" s="4">
        <v>43761.167047164352</v>
      </c>
      <c r="B7086">
        <v>9.5236531943063905E-5</v>
      </c>
      <c r="C7086" s="9">
        <f>$E$4*Table154[[#This Row],[Potenza media oraria consumata normalizzata]]</f>
        <v>29.551895861932731</v>
      </c>
    </row>
    <row r="7087" x14ac:dyDescent="0.25">
      <c r="A7087" s="4">
        <v>43761.208713888889</v>
      </c>
      <c r="B7087">
        <v>8.732560307443152E-5</v>
      </c>
      <c r="C7087" s="9">
        <f>$E$4*Table154[[#This Row],[Potenza media oraria consumata normalizzata]]</f>
        <v>27.097134633996102</v>
      </c>
    </row>
    <row r="7088" x14ac:dyDescent="0.25">
      <c r="A7088" s="4">
        <v>43761.250380613426</v>
      </c>
      <c r="B7088">
        <v>1.1080672328682553E-4</v>
      </c>
      <c r="C7088" s="9">
        <f>$E$4*Table154[[#This Row],[Potenza media oraria consumata normalizzata]]</f>
        <v>34.383326235901961</v>
      </c>
    </row>
    <row r="7089" x14ac:dyDescent="0.25">
      <c r="A7089" s="4">
        <v>43761.292047337964</v>
      </c>
      <c r="B7089">
        <v>9.8850975088029503E-5</v>
      </c>
      <c r="C7089" s="9">
        <f>$E$4*Table154[[#This Row],[Potenza media oraria consumata normalizzata]]</f>
        <v>30.673457569815554</v>
      </c>
    </row>
    <row r="7090" x14ac:dyDescent="0.25">
      <c r="A7090" s="4">
        <v>43761.333714062501</v>
      </c>
      <c r="B7090">
        <v>1.0237084795953767E-4</v>
      </c>
      <c r="C7090" s="9">
        <f>$E$4*Table154[[#This Row],[Potenza media oraria consumata normalizzata]]</f>
        <v>31.765674121844537</v>
      </c>
    </row>
    <row r="7091" x14ac:dyDescent="0.25">
      <c r="A7091" s="4">
        <v>43761.375380787038</v>
      </c>
      <c r="B7091">
        <v>8.3284170358160925E-5</v>
      </c>
      <c r="C7091" s="9">
        <f>$E$4*Table154[[#This Row],[Potenza media oraria consumata normalizzata]]</f>
        <v>25.843078062137334</v>
      </c>
    </row>
    <row r="7092" x14ac:dyDescent="0.25">
      <c r="A7092" s="4">
        <v>43761.417047511575</v>
      </c>
      <c r="B7092">
        <v>7.4796650036656413E-5</v>
      </c>
      <c r="C7092" s="9">
        <f>$E$4*Table154[[#This Row],[Potenza media oraria consumata normalizzata]]</f>
        <v>23.209400506374486</v>
      </c>
    </row>
    <row r="7093" x14ac:dyDescent="0.25">
      <c r="A7093" s="4">
        <v>43761.458714236112</v>
      </c>
      <c r="B7093">
        <v>8.7312676551657139E-5</v>
      </c>
      <c r="C7093" s="9">
        <f>$E$4*Table154[[#This Row],[Potenza media oraria consumata normalizzata]]</f>
        <v>27.09312353397921</v>
      </c>
    </row>
    <row r="7094" x14ac:dyDescent="0.25">
      <c r="A7094" s="4">
        <v>43761.50038096065</v>
      </c>
      <c r="B7094">
        <v>1.2399333528241598E-4</v>
      </c>
      <c r="C7094" s="9">
        <f>$E$4*Table154[[#This Row],[Potenza media oraria consumata normalizzata]]</f>
        <v>38.475131938133678</v>
      </c>
    </row>
    <row r="7095" x14ac:dyDescent="0.25">
      <c r="A7095" s="4">
        <v>43761.542047685187</v>
      </c>
      <c r="B7095">
        <v>1.1474599362285707E-4</v>
      </c>
      <c r="C7095" s="9">
        <f>$E$4*Table154[[#This Row],[Potenza media oraria consumata normalizzata]]</f>
        <v>35.605681821172553</v>
      </c>
    </row>
    <row r="7096" x14ac:dyDescent="0.25">
      <c r="A7096" s="4">
        <v>43761.583714409724</v>
      </c>
      <c r="B7096">
        <v>9.991905089860421E-5</v>
      </c>
      <c r="C7096" s="9">
        <f>$E$4*Table154[[#This Row],[Potenza media oraria consumata normalizzata]]</f>
        <v>31.004881493836887</v>
      </c>
    </row>
    <row r="7097" x14ac:dyDescent="0.25">
      <c r="A7097" s="4">
        <v>43761.625381134261</v>
      </c>
      <c r="B7097">
        <v>9.8280889802475287E-5</v>
      </c>
      <c r="C7097" s="9">
        <f>$E$4*Table154[[#This Row],[Potenza media oraria consumata normalizzata]]</f>
        <v>30.496560105708081</v>
      </c>
    </row>
    <row r="7098" x14ac:dyDescent="0.25">
      <c r="A7098" s="4">
        <v>43761.667047858798</v>
      </c>
      <c r="B7098">
        <v>7.2540355407421111E-5</v>
      </c>
      <c r="C7098" s="9">
        <f>$E$4*Table154[[#This Row],[Potenza media oraria consumata normalizzata]]</f>
        <v>22.509272282922769</v>
      </c>
    </row>
    <row r="7099" x14ac:dyDescent="0.25">
      <c r="A7099" s="4">
        <v>43761.708714583336</v>
      </c>
      <c r="B7099">
        <v>1.0563083623814628E-4</v>
      </c>
      <c r="C7099" s="9">
        <f>$E$4*Table154[[#This Row],[Potenza media oraria consumata normalizzata]]</f>
        <v>32.777248484696791</v>
      </c>
    </row>
    <row r="7100" x14ac:dyDescent="0.25">
      <c r="A7100" s="4">
        <v>43761.750381307873</v>
      </c>
      <c r="B7100">
        <v>1.4910976836306282E-4</v>
      </c>
      <c r="C7100" s="9">
        <f>$E$4*Table154[[#This Row],[Potenza media oraria consumata normalizzata]]</f>
        <v>46.26876112305839</v>
      </c>
    </row>
    <row r="7101" x14ac:dyDescent="0.25">
      <c r="A7101" s="4">
        <v>43761.79204803241</v>
      </c>
      <c r="B7101">
        <v>1.1852093194783256E-4</v>
      </c>
      <c r="C7101" s="9">
        <f>$E$4*Table154[[#This Row],[Potenza media oraria consumata normalizzata]]</f>
        <v>36.77704518341244</v>
      </c>
    </row>
    <row r="7102" x14ac:dyDescent="0.25">
      <c r="A7102" s="4">
        <v>43761.833714756947</v>
      </c>
      <c r="B7102">
        <v>8.9545612299962303E-5</v>
      </c>
      <c r="C7102" s="9">
        <f>$E$4*Table154[[#This Row],[Potenza media oraria consumata normalizzata]]</f>
        <v>27.786003496678301</v>
      </c>
    </row>
    <row r="7103" x14ac:dyDescent="0.25">
      <c r="A7103" s="4">
        <v>43761.875381481485</v>
      </c>
      <c r="B7103">
        <v>1.0251637310395746E-4</v>
      </c>
      <c r="C7103" s="9">
        <f>$E$4*Table154[[#This Row],[Potenza media oraria consumata normalizzata]]</f>
        <v>31.810830574158</v>
      </c>
    </row>
    <row r="7104" x14ac:dyDescent="0.25">
      <c r="A7104" s="4">
        <v>43761.917048206022</v>
      </c>
      <c r="B7104">
        <v>1.049446360602178E-4</v>
      </c>
      <c r="C7104" s="9">
        <f>$E$4*Table154[[#This Row],[Potenza media oraria consumata normalizzata]]</f>
        <v>32.564320569485588</v>
      </c>
    </row>
    <row r="7105" x14ac:dyDescent="0.25">
      <c r="A7105" s="4">
        <v>43761.958714930559</v>
      </c>
      <c r="B7105">
        <v>7.1941969610677943E-5</v>
      </c>
      <c r="C7105" s="9">
        <f>$E$4*Table154[[#This Row],[Potenza media oraria consumata normalizzata]]</f>
        <v>22.323593170193366</v>
      </c>
    </row>
    <row r="7106" x14ac:dyDescent="0.25">
      <c r="A7106" s="4">
        <v>43762.000381655096</v>
      </c>
      <c r="B7106">
        <v>9.596992229404386E-5</v>
      </c>
      <c r="C7106" s="9">
        <f>$E$4*Table154[[#This Row],[Potenza media oraria consumata normalizzata]]</f>
        <v>29.77946688784181</v>
      </c>
    </row>
    <row r="7107" x14ac:dyDescent="0.25">
      <c r="A7107" s="4">
        <v>43762.042048379626</v>
      </c>
      <c r="B7107">
        <v>8.1691797127199278E-5</v>
      </c>
      <c r="C7107" s="9">
        <f>$E$4*Table154[[#This Row],[Potenza media oraria consumata normalizzata]]</f>
        <v>25.348964648569936</v>
      </c>
    </row>
    <row r="7108" x14ac:dyDescent="0.25">
      <c r="A7108" s="4">
        <v>43762.083715104163</v>
      </c>
      <c r="B7108">
        <v>8.5570448348584803E-5</v>
      </c>
      <c r="C7108" s="9">
        <f>$E$4*Table154[[#This Row],[Potenza media oraria consumata normalizzata]]</f>
        <v>26.552510122565863</v>
      </c>
    </row>
    <row r="7109" x14ac:dyDescent="0.25">
      <c r="A7109" s="4">
        <v>43762.1253818287</v>
      </c>
      <c r="B7109">
        <v>8.2795717084426394E-5</v>
      </c>
      <c r="C7109" s="9">
        <f>$E$4*Table154[[#This Row],[Potenza media oraria consumata normalizzata]]</f>
        <v>25.691511011297511</v>
      </c>
    </row>
    <row r="7110" x14ac:dyDescent="0.25">
      <c r="A7110" s="4">
        <v>43762.167048553238</v>
      </c>
      <c r="B7110">
        <v>7.6750660004887611E-5</v>
      </c>
      <c r="C7110" s="9">
        <f>$E$4*Table154[[#This Row],[Potenza media oraria consumata normalizzata]]</f>
        <v>23.815729799516625</v>
      </c>
    </row>
    <row r="7111" x14ac:dyDescent="0.25">
      <c r="A7111" s="4">
        <v>43762.208715277775</v>
      </c>
      <c r="B7111">
        <v>1.180367012381448E-4</v>
      </c>
      <c r="C7111" s="9">
        <f>$E$4*Table154[[#This Row],[Potenza media oraria consumata normalizzata]]</f>
        <v>36.626788394196332</v>
      </c>
    </row>
    <row r="7112" x14ac:dyDescent="0.25">
      <c r="A7112" s="4">
        <v>43762.250382002312</v>
      </c>
      <c r="B7112">
        <v>1.2105941712895857E-4</v>
      </c>
      <c r="C7112" s="9">
        <f>$E$4*Table154[[#This Row],[Potenza media oraria consumata normalizzata]]</f>
        <v>37.564737135115841</v>
      </c>
    </row>
    <row r="7113" x14ac:dyDescent="0.25">
      <c r="A7113" s="4">
        <v>43762.292048726849</v>
      </c>
      <c r="B7113">
        <v>1.0078796412031921E-4</v>
      </c>
      <c r="C7113" s="9">
        <f>$E$4*Table154[[#This Row],[Potenza media oraria consumata normalizzata]]</f>
        <v>31.274505266535051</v>
      </c>
    </row>
    <row r="7114" x14ac:dyDescent="0.25">
      <c r="A7114" s="4">
        <v>43762.333715451387</v>
      </c>
      <c r="B7114">
        <v>1.0241619599972546E-4</v>
      </c>
      <c r="C7114" s="9">
        <f>$E$4*Table154[[#This Row],[Potenza media oraria consumata normalizzata]]</f>
        <v>31.779745618714809</v>
      </c>
    </row>
    <row r="7115" x14ac:dyDescent="0.25">
      <c r="A7115" s="4">
        <v>43762.375382175924</v>
      </c>
      <c r="B7115">
        <v>1.0550185131055969E-4</v>
      </c>
      <c r="C7115" s="9">
        <f>$E$4*Table154[[#This Row],[Potenza media oraria consumata normalizzata]]</f>
        <v>32.737224461666671</v>
      </c>
    </row>
    <row r="7116" x14ac:dyDescent="0.25">
      <c r="A7116" s="4">
        <v>43762.417048900461</v>
      </c>
      <c r="B7116">
        <v>1.0015569577590489E-4</v>
      </c>
      <c r="C7116" s="9">
        <f>$E$4*Table154[[#This Row],[Potenza media oraria consumata normalizzata]]</f>
        <v>31.078312399263286</v>
      </c>
    </row>
    <row r="7117" x14ac:dyDescent="0.25">
      <c r="A7117" s="4">
        <v>43762.458715624998</v>
      </c>
      <c r="B7117">
        <v>1.0356364019966615E-4</v>
      </c>
      <c r="C7117" s="9">
        <f>$E$4*Table154[[#This Row],[Potenza media oraria consumata normalizzata]]</f>
        <v>32.135797553956408</v>
      </c>
    </row>
    <row r="7118" x14ac:dyDescent="0.25">
      <c r="A7118" s="4">
        <v>43762.500382349535</v>
      </c>
      <c r="B7118">
        <v>1.357398036607237E-4</v>
      </c>
      <c r="C7118" s="9">
        <f>$E$4*Table154[[#This Row],[Potenza media oraria consumata normalizzata]]</f>
        <v>42.120061075922564</v>
      </c>
    </row>
    <row r="7119" x14ac:dyDescent="0.25">
      <c r="A7119" s="4">
        <v>43762.542049074073</v>
      </c>
      <c r="B7119">
        <v>1.072143486981082E-4</v>
      </c>
      <c r="C7119" s="9">
        <f>$E$4*Table154[[#This Row],[Potenza media oraria consumata normalizzata]]</f>
        <v>33.26861240102297</v>
      </c>
    </row>
    <row r="7120" x14ac:dyDescent="0.25">
      <c r="A7120" s="4">
        <v>43762.58371579861</v>
      </c>
      <c r="B7120">
        <v>1.1348647014013982E-4</v>
      </c>
      <c r="C7120" s="9">
        <f>$E$4*Table154[[#This Row],[Potenza media oraria consumata normalizzata]]</f>
        <v>35.214851684485389</v>
      </c>
    </row>
    <row r="7121" x14ac:dyDescent="0.25">
      <c r="A7121" s="4">
        <v>43762.625382523147</v>
      </c>
      <c r="B7121">
        <v>1.120647926967827E-4</v>
      </c>
      <c r="C7121" s="9">
        <f>$E$4*Table154[[#This Row],[Potenza media oraria consumata normalizzata]]</f>
        <v>34.77370517381167</v>
      </c>
    </row>
    <row r="7122" x14ac:dyDescent="0.25">
      <c r="A7122" s="4">
        <v>43762.667049247684</v>
      </c>
      <c r="B7122">
        <v>1.0081299191244747E-4</v>
      </c>
      <c r="C7122" s="9">
        <f>$E$4*Table154[[#This Row],[Potenza media oraria consumata normalizzata]]</f>
        <v>31.282271390432449</v>
      </c>
    </row>
    <row r="7123" x14ac:dyDescent="0.25">
      <c r="A7123" s="4">
        <v>43762.708715972221</v>
      </c>
      <c r="B7123">
        <v>7.1902983942534224E-5</v>
      </c>
      <c r="C7123" s="9">
        <f>$E$4*Table154[[#This Row],[Potenza media oraria consumata normalizzata]]</f>
        <v>22.311495917368369</v>
      </c>
    </row>
    <row r="7124" x14ac:dyDescent="0.25">
      <c r="A7124" s="4">
        <v>43762.750382696759</v>
      </c>
      <c r="B7124">
        <v>1.4803373279694744E-4</v>
      </c>
      <c r="C7124" s="9">
        <f>$E$4*Table154[[#This Row],[Potenza media oraria consumata normalizzata]]</f>
        <v>45.934867286892789</v>
      </c>
    </row>
    <row r="7125" x14ac:dyDescent="0.25">
      <c r="A7125" s="4">
        <v>43762.792049421296</v>
      </c>
      <c r="B7125">
        <v>1.588201225552156E-4</v>
      </c>
      <c r="C7125" s="9">
        <f>$E$4*Table154[[#This Row],[Potenza media oraria consumata normalizzata]]</f>
        <v>49.281884028883397</v>
      </c>
    </row>
    <row r="7126" x14ac:dyDescent="0.25">
      <c r="A7126" s="4">
        <v>43762.833716145833</v>
      </c>
      <c r="B7126">
        <v>1.1766151185426386E-4</v>
      </c>
      <c r="C7126" s="9">
        <f>$E$4*Table154[[#This Row],[Potenza media oraria consumata normalizzata]]</f>
        <v>36.510367128378078</v>
      </c>
    </row>
    <row r="7127" x14ac:dyDescent="0.25">
      <c r="A7127" s="4">
        <v>43762.87538287037</v>
      </c>
      <c r="B7127">
        <v>1.0573660186150119E-4</v>
      </c>
      <c r="C7127" s="9">
        <f>$E$4*Table154[[#This Row],[Potenza media oraria consumata normalizzata]]</f>
        <v>32.810067557623817</v>
      </c>
    </row>
    <row r="7128" x14ac:dyDescent="0.25">
      <c r="A7128" s="4">
        <v>43762.917049594907</v>
      </c>
      <c r="B7128">
        <v>8.8518339511193717E-5</v>
      </c>
      <c r="C7128" s="9">
        <f>$E$4*Table154[[#This Row],[Potenza media oraria consumata normalizzata]]</f>
        <v>27.467240750323409</v>
      </c>
    </row>
    <row r="7129" x14ac:dyDescent="0.25">
      <c r="A7129" s="4">
        <v>43762.958716319445</v>
      </c>
      <c r="B7129">
        <v>8.0924022458692796E-5</v>
      </c>
      <c r="C7129" s="9">
        <f>$E$4*Table154[[#This Row],[Potenza media oraria consumata normalizzata]]</f>
        <v>25.110724168932375</v>
      </c>
    </row>
    <row r="7130" x14ac:dyDescent="0.25">
      <c r="A7130" s="4">
        <v>43763.000383043982</v>
      </c>
      <c r="B7130">
        <v>6.9476603437315318E-5</v>
      </c>
      <c r="C7130" s="9">
        <f>$E$4*Table154[[#This Row],[Potenza media oraria consumata normalizzata]]</f>
        <v>21.558590046598944</v>
      </c>
    </row>
    <row r="7131" x14ac:dyDescent="0.25">
      <c r="A7131" s="4">
        <v>43763.042049768519</v>
      </c>
      <c r="B7131">
        <v>6.9719200100165456E-5</v>
      </c>
      <c r="C7131" s="9">
        <f>$E$4*Table154[[#This Row],[Potenza media oraria consumata normalizzata]]</f>
        <v>21.63386779108134</v>
      </c>
    </row>
    <row r="7132" x14ac:dyDescent="0.25">
      <c r="A7132" s="4">
        <v>43763.083716493056</v>
      </c>
      <c r="B7132">
        <v>7.1701567027746178E-5</v>
      </c>
      <c r="C7132" s="9">
        <f>$E$4*Table154[[#This Row],[Potenza media oraria consumata normalizzata]]</f>
        <v>22.248996248709638</v>
      </c>
    </row>
    <row r="7133" x14ac:dyDescent="0.25">
      <c r="A7133" s="4">
        <v>43763.125383217593</v>
      </c>
      <c r="B7133">
        <v>7.1285512198496581E-5</v>
      </c>
      <c r="C7133" s="9">
        <f>$E$4*Table154[[#This Row],[Potenza media oraria consumata normalizzata]]</f>
        <v>22.119894435193491</v>
      </c>
    </row>
    <row r="7134" x14ac:dyDescent="0.25">
      <c r="A7134" s="4">
        <v>43763.167049942131</v>
      </c>
      <c r="B7134">
        <v>9.3718974476032649E-5</v>
      </c>
      <c r="C7134" s="9">
        <f>$E$4*Table154[[#This Row],[Potenza media oraria consumata normalizzata]]</f>
        <v>29.080997779912931</v>
      </c>
    </row>
    <row r="7135" x14ac:dyDescent="0.25">
      <c r="A7135" s="4">
        <v>43763.208716666668</v>
      </c>
      <c r="B7135">
        <v>9.2403232369459696E-5</v>
      </c>
      <c r="C7135" s="9">
        <f>$E$4*Table154[[#This Row],[Potenza media oraria consumata normalizzata]]</f>
        <v>28.672723004243345</v>
      </c>
    </row>
    <row r="7136" x14ac:dyDescent="0.25">
      <c r="A7136" s="4">
        <v>43763.250383391205</v>
      </c>
      <c r="B7136">
        <v>8.970309906861703E-5</v>
      </c>
      <c r="C7136" s="9">
        <f>$E$4*Table154[[#This Row],[Potenza media oraria consumata normalizzata]]</f>
        <v>27.834871640991864</v>
      </c>
    </row>
    <row r="7137" x14ac:dyDescent="0.25">
      <c r="A7137" s="4">
        <v>43763.292050115742</v>
      </c>
      <c r="B7137">
        <v>6.7683497907650259E-5</v>
      </c>
      <c r="C7137" s="9">
        <f>$E$4*Table154[[#This Row],[Potenza media oraria consumata normalizzata]]</f>
        <v>21.002189400743877</v>
      </c>
    </row>
    <row r="7138" x14ac:dyDescent="0.25">
      <c r="A7138" s="4">
        <v>43763.33371684028</v>
      </c>
      <c r="B7138">
        <v>9.3997672243231568E-5</v>
      </c>
      <c r="C7138" s="9">
        <f>$E$4*Table154[[#This Row],[Potenza media oraria consumata normalizzata]]</f>
        <v>29.167477697074755</v>
      </c>
    </row>
    <row r="7139" x14ac:dyDescent="0.25">
      <c r="A7139" s="4">
        <v>43763.375383564817</v>
      </c>
      <c r="B7139">
        <v>9.524440909409436E-5</v>
      </c>
      <c r="C7139" s="9">
        <f>$E$4*Table154[[#This Row],[Potenza media oraria consumata normalizzata]]</f>
        <v>29.55434014189748</v>
      </c>
    </row>
    <row r="7140" x14ac:dyDescent="0.25">
      <c r="A7140" s="4">
        <v>43763.417050289354</v>
      </c>
      <c r="B7140">
        <v>8.2574929926222993E-5</v>
      </c>
      <c r="C7140" s="9">
        <f>$E$4*Table154[[#This Row],[Potenza media oraria consumata normalizzata]]</f>
        <v>25.623000756106993</v>
      </c>
    </row>
    <row r="7141" x14ac:dyDescent="0.25">
      <c r="A7141" s="4">
        <v>43763.458717013891</v>
      </c>
      <c r="B7141">
        <v>1.0804718030850537E-4</v>
      </c>
      <c r="C7141" s="9">
        <f>$E$4*Table154[[#This Row],[Potenza media oraria consumata normalizzata]]</f>
        <v>33.527040049729216</v>
      </c>
    </row>
    <row r="7142" x14ac:dyDescent="0.25">
      <c r="A7142" s="4">
        <v>43763.500383738428</v>
      </c>
      <c r="B7142">
        <v>1.1525574981524306E-4</v>
      </c>
      <c r="C7142" s="9">
        <f>$E$4*Table154[[#This Row],[Potenza media oraria consumata normalizzata]]</f>
        <v>35.763859167669921</v>
      </c>
    </row>
    <row r="7143" x14ac:dyDescent="0.25">
      <c r="A7143" s="4">
        <v>43763.542050462966</v>
      </c>
      <c r="B7143">
        <v>9.392090865628339E-5</v>
      </c>
      <c r="C7143" s="9">
        <f>$E$4*Table154[[#This Row],[Potenza media oraria consumata normalizzata]]</f>
        <v>29.143657956044734</v>
      </c>
    </row>
    <row r="7144" x14ac:dyDescent="0.25">
      <c r="A7144" s="4">
        <v>43763.583717187503</v>
      </c>
      <c r="B7144">
        <v>8.9723598920938202E-5</v>
      </c>
      <c r="C7144" s="9">
        <f>$E$4*Table154[[#This Row],[Potenza media oraria consumata normalizzata]]</f>
        <v>27.841232745167122</v>
      </c>
    </row>
    <row r="7145" x14ac:dyDescent="0.25">
      <c r="A7145" s="4">
        <v>43763.62538391204</v>
      </c>
      <c r="B7145">
        <v>8.4499805188645568E-5</v>
      </c>
      <c r="C7145" s="9">
        <f>$E$4*Table154[[#This Row],[Potenza media oraria consumata normalizzata]]</f>
        <v>26.220289550036721</v>
      </c>
    </row>
    <row r="7146" x14ac:dyDescent="0.25">
      <c r="A7146" s="4">
        <v>43763.667050636577</v>
      </c>
      <c r="B7146">
        <v>6.8719863321896912E-5</v>
      </c>
      <c r="C7146" s="9">
        <f>$E$4*Table154[[#This Row],[Potenza media oraria consumata normalizzata]]</f>
        <v>21.323773588784611</v>
      </c>
    </row>
    <row r="7147" x14ac:dyDescent="0.25">
      <c r="A7147" s="4">
        <v>43763.708717361114</v>
      </c>
      <c r="B7147">
        <v>1.1592460869721138E-4</v>
      </c>
      <c r="C7147" s="9">
        <f>$E$4*Table154[[#This Row],[Potenza media oraria consumata normalizzata]]</f>
        <v>35.971406078744693</v>
      </c>
    </row>
    <row r="7148" x14ac:dyDescent="0.25">
      <c r="A7148" s="4">
        <v>43763.750384085652</v>
      </c>
      <c r="B7148">
        <v>1.3081554939247563E-4</v>
      </c>
      <c r="C7148" s="9">
        <f>$E$4*Table154[[#This Row],[Potenza media oraria consumata normalizzata]]</f>
        <v>40.59206497648519</v>
      </c>
    </row>
    <row r="7149" x14ac:dyDescent="0.25">
      <c r="A7149" s="4">
        <v>43763.792050810182</v>
      </c>
      <c r="B7149">
        <v>1.4134390697027123E-4</v>
      </c>
      <c r="C7149" s="9">
        <f>$E$4*Table154[[#This Row],[Potenza media oraria consumata normalizzata]]</f>
        <v>43.859014332875162</v>
      </c>
    </row>
    <row r="7150" x14ac:dyDescent="0.25">
      <c r="A7150" s="4">
        <v>43763.833717534719</v>
      </c>
      <c r="B7150">
        <v>1.1582952266111903E-4</v>
      </c>
      <c r="C7150" s="9">
        <f>$E$4*Table154[[#This Row],[Potenza media oraria consumata normalizzata]]</f>
        <v>35.941900881745234</v>
      </c>
    </row>
    <row r="7151" x14ac:dyDescent="0.25">
      <c r="A7151" s="4">
        <v>43763.875384259256</v>
      </c>
      <c r="B7151">
        <v>9.5505265613324183E-5</v>
      </c>
      <c r="C7151" s="9">
        <f>$E$4*Table154[[#This Row],[Potenza media oraria consumata normalizzata]]</f>
        <v>29.635283919814494</v>
      </c>
    </row>
    <row r="7152" x14ac:dyDescent="0.25">
      <c r="A7152" s="4">
        <v>43763.917050983793</v>
      </c>
      <c r="B7152">
        <v>8.4062581192936154E-5</v>
      </c>
      <c r="C7152" s="9">
        <f>$E$4*Table154[[#This Row],[Potenza media oraria consumata normalizzata]]</f>
        <v>26.084618944168088</v>
      </c>
    </row>
    <row r="7153" x14ac:dyDescent="0.25">
      <c r="A7153" s="4">
        <v>43763.95871770833</v>
      </c>
      <c r="B7153">
        <v>8.1100274058630939E-5</v>
      </c>
      <c r="C7153" s="9">
        <f>$E$4*Table154[[#This Row],[Potenza media oraria consumata normalizzata]]</f>
        <v>25.165415040393182</v>
      </c>
    </row>
    <row r="7154" x14ac:dyDescent="0.25">
      <c r="A7154" s="4">
        <v>43764.000384432868</v>
      </c>
      <c r="B7154">
        <v>8.3296949251069984E-5</v>
      </c>
      <c r="C7154" s="9">
        <f>$E$4*Table154[[#This Row],[Potenza media oraria consumata normalizzata]]</f>
        <v>25.847043352607017</v>
      </c>
    </row>
    <row r="7155" x14ac:dyDescent="0.25">
      <c r="A7155" s="4">
        <v>43764.042051157405</v>
      </c>
      <c r="B7155">
        <v>7.8526642555226217E-5</v>
      </c>
      <c r="C7155" s="9">
        <f>$E$4*Table154[[#This Row],[Potenza media oraria consumata normalizzata]]</f>
        <v>24.366817184886695</v>
      </c>
    </row>
    <row r="7156" x14ac:dyDescent="0.25">
      <c r="A7156" s="4">
        <v>43764.083717881942</v>
      </c>
      <c r="B7156">
        <v>7.4087687059704591E-5</v>
      </c>
      <c r="C7156" s="9">
        <f>$E$4*Table154[[#This Row],[Potenza media oraria consumata normalizzata]]</f>
        <v>22.989409294626334</v>
      </c>
    </row>
    <row r="7157" x14ac:dyDescent="0.25">
      <c r="A7157" s="4">
        <v>43764.125384606479</v>
      </c>
      <c r="B7157">
        <v>6.7339670098361511E-5</v>
      </c>
      <c r="C7157" s="9">
        <f>$E$4*Table154[[#This Row],[Potenza media oraria consumata normalizzata]]</f>
        <v>20.895499631521577</v>
      </c>
    </row>
    <row r="7158" x14ac:dyDescent="0.25">
      <c r="A7158" s="4">
        <v>43764.167051331016</v>
      </c>
      <c r="B7158">
        <v>1.0086769143576397E-4</v>
      </c>
      <c r="C7158" s="9">
        <f>$E$4*Table154[[#This Row],[Potenza media oraria consumata normalizzata]]</f>
        <v>31.299244652517562</v>
      </c>
    </row>
    <row r="7159" x14ac:dyDescent="0.25">
      <c r="A7159" s="4">
        <v>43764.208718055554</v>
      </c>
      <c r="B7159">
        <v>1.0955651569470056E-4</v>
      </c>
      <c r="C7159" s="9">
        <f>$E$4*Table154[[#This Row],[Potenza media oraria consumata normalizzata]]</f>
        <v>33.995386820065583</v>
      </c>
    </row>
    <row r="7160" x14ac:dyDescent="0.25">
      <c r="A7160" s="4">
        <v>43764.250384780091</v>
      </c>
      <c r="B7160">
        <v>8.8163485907118377E-5</v>
      </c>
      <c r="C7160" s="9">
        <f>$E$4*Table154[[#This Row],[Potenza media oraria consumata normalizzata]]</f>
        <v>27.357129676978833</v>
      </c>
    </row>
    <row r="7161" x14ac:dyDescent="0.25">
      <c r="A7161" s="4">
        <v>43764.292051504628</v>
      </c>
      <c r="B7161">
        <v>1.0554294711585914E-4</v>
      </c>
      <c r="C7161" s="9">
        <f>$E$4*Table154[[#This Row],[Potenza media oraria consumata normalizzata]]</f>
        <v>32.74997649005109</v>
      </c>
    </row>
    <row r="7162" x14ac:dyDescent="0.25">
      <c r="A7162" s="4">
        <v>43764.333718229165</v>
      </c>
      <c r="B7162">
        <v>1.0604505304141077E-4</v>
      </c>
      <c r="C7162" s="9">
        <f>$E$4*Table154[[#This Row],[Potenza media oraria consumata normalizzata]]</f>
        <v>32.905779958749761</v>
      </c>
    </row>
    <row r="7163" x14ac:dyDescent="0.25">
      <c r="A7163" s="4">
        <v>43764.375384953702</v>
      </c>
      <c r="B7163">
        <v>1.0161472546745185E-4</v>
      </c>
      <c r="C7163" s="9">
        <f>$E$4*Table154[[#This Row],[Potenza media oraria consumata normalizzata]]</f>
        <v>31.531049312550309</v>
      </c>
    </row>
    <row r="7164" x14ac:dyDescent="0.25">
      <c r="A7164" s="4">
        <v>43764.41705167824</v>
      </c>
      <c r="B7164">
        <v>9.301310176038179E-5</v>
      </c>
      <c r="C7164" s="9">
        <f>$E$4*Table154[[#This Row],[Potenza media oraria consumata normalizzata]]</f>
        <v>28.861965476246471</v>
      </c>
    </row>
    <row r="7165" x14ac:dyDescent="0.25">
      <c r="A7165" s="4">
        <v>43764.458718402777</v>
      </c>
      <c r="B7165">
        <v>1.2627139767733766E-4</v>
      </c>
      <c r="C7165" s="9">
        <f>$E$4*Table154[[#This Row],[Potenza media oraria consumata normalizzata]]</f>
        <v>39.182014699277879</v>
      </c>
    </row>
    <row r="7166" x14ac:dyDescent="0.25">
      <c r="A7166" s="4">
        <v>43764.500385127314</v>
      </c>
      <c r="B7166">
        <v>1.1183495859964455E-4</v>
      </c>
      <c r="C7166" s="9">
        <f>$E$4*Table154[[#This Row],[Potenza media oraria consumata normalizzata]]</f>
        <v>34.702387653469707</v>
      </c>
    </row>
    <row r="7167" x14ac:dyDescent="0.25">
      <c r="A7167" s="4">
        <v>43764.542051851851</v>
      </c>
      <c r="B7167">
        <v>1.019669604651874E-4</v>
      </c>
      <c r="C7167" s="9">
        <f>$E$4*Table154[[#This Row],[Potenza media oraria consumata normalizzata]]</f>
        <v>31.640347832347651</v>
      </c>
    </row>
    <row r="7168" x14ac:dyDescent="0.25">
      <c r="A7168" s="4">
        <v>43764.583718576388</v>
      </c>
      <c r="B7168">
        <v>1.0284982459912438E-4</v>
      </c>
      <c r="C7168" s="9">
        <f>$E$4*Table154[[#This Row],[Potenza media oraria consumata normalizzata]]</f>
        <v>31.914300573108296</v>
      </c>
    </row>
    <row r="7169" x14ac:dyDescent="0.25">
      <c r="A7169" s="4">
        <v>43764.625385300926</v>
      </c>
      <c r="B7169">
        <v>9.7853849575712338E-5</v>
      </c>
      <c r="C7169" s="9">
        <f>$E$4*Table154[[#This Row],[Potenza media oraria consumata normalizzata]]</f>
        <v>30.364049523343539</v>
      </c>
    </row>
    <row r="7170" x14ac:dyDescent="0.25">
      <c r="A7170" s="4">
        <v>43764.667052025463</v>
      </c>
      <c r="B7170">
        <v>1.0782262604195841E-4</v>
      </c>
      <c r="C7170" s="9">
        <f>$E$4*Table154[[#This Row],[Potenza media oraria consumata normalizzata]]</f>
        <v>33.457360860819698</v>
      </c>
    </row>
    <row r="7171" x14ac:dyDescent="0.25">
      <c r="A7171" s="4">
        <v>43764.70871875</v>
      </c>
      <c r="B7171">
        <v>1.0099345368385349E-4</v>
      </c>
      <c r="C7171" s="9">
        <f>$E$4*Table154[[#This Row],[Potenza media oraria consumata normalizzata]]</f>
        <v>31.338268678099737</v>
      </c>
    </row>
    <row r="7172" x14ac:dyDescent="0.25">
      <c r="A7172" s="4">
        <v>43764.750385474537</v>
      </c>
      <c r="B7172">
        <v>1.7347061094284208E-4</v>
      </c>
      <c r="C7172" s="9">
        <f>$E$4*Table154[[#This Row],[Potenza media oraria consumata normalizzata]]</f>
        <v>53.827930575563897</v>
      </c>
    </row>
    <row r="7173" x14ac:dyDescent="0.25">
      <c r="A7173" s="4">
        <v>43764.792052199075</v>
      </c>
      <c r="B7173">
        <v>1.4281737672321398E-4</v>
      </c>
      <c r="C7173" s="9">
        <f>$E$4*Table154[[#This Row],[Potenza media oraria consumata normalizzata]]</f>
        <v>44.316231997213301</v>
      </c>
    </row>
    <row r="7174" x14ac:dyDescent="0.25">
      <c r="A7174" s="4">
        <v>43764.833718923612</v>
      </c>
      <c r="B7174">
        <v>1.2091554198403616E-4</v>
      </c>
      <c r="C7174" s="9">
        <f>$E$4*Table154[[#This Row],[Potenza media oraria consumata normalizzata]]</f>
        <v>37.520092677646417</v>
      </c>
    </row>
    <row r="7175" x14ac:dyDescent="0.25">
      <c r="A7175" s="4">
        <v>43764.875385648149</v>
      </c>
      <c r="B7175">
        <v>1.1042711327579397E-4</v>
      </c>
      <c r="C7175" s="9">
        <f>$E$4*Table154[[#This Row],[Potenza media oraria consumata normalizzata]]</f>
        <v>34.265533249478871</v>
      </c>
    </row>
    <row r="7176" x14ac:dyDescent="0.25">
      <c r="A7176" s="4">
        <v>43764.917052372686</v>
      </c>
      <c r="B7176">
        <v>9.9648536610222191E-5</v>
      </c>
      <c r="C7176" s="9">
        <f>$E$4*Table154[[#This Row],[Potenza media oraria consumata normalizzata]]</f>
        <v>30.920940910151945</v>
      </c>
    </row>
    <row r="7177" x14ac:dyDescent="0.25">
      <c r="A7177" s="4">
        <v>43764.958719097223</v>
      </c>
      <c r="B7177">
        <v>7.7663224485141296E-5</v>
      </c>
      <c r="C7177" s="9">
        <f>$E$4*Table154[[#This Row],[Potenza media oraria consumata normalizzata]]</f>
        <v>24.098898557739343</v>
      </c>
    </row>
    <row r="7178" x14ac:dyDescent="0.25">
      <c r="A7178" s="4">
        <v>43765.000385821761</v>
      </c>
      <c r="B7178">
        <v>8.549777525845449E-5</v>
      </c>
      <c r="C7178" s="9">
        <f>$E$4*Table154[[#This Row],[Potenza media oraria consumata normalizzata]]</f>
        <v>26.529959662698428</v>
      </c>
    </row>
    <row r="7179" x14ac:dyDescent="0.25">
      <c r="A7179" s="4">
        <v>43765.042052546298</v>
      </c>
      <c r="B7179">
        <v>7.7268886973151765E-5</v>
      </c>
      <c r="C7179" s="9">
        <f>$E$4*Table154[[#This Row],[Potenza media oraria consumata normalizzata]]</f>
        <v>23.976535627768992</v>
      </c>
    </row>
    <row r="7180" x14ac:dyDescent="0.25">
      <c r="A7180" s="4">
        <v>43765.083719270835</v>
      </c>
      <c r="B7180">
        <v>8.9920972385859136E-5</v>
      </c>
      <c r="C7180" s="9">
        <f>$E$4*Table154[[#This Row],[Potenza media oraria consumata normalizzata]]</f>
        <v>27.902477731332091</v>
      </c>
    </row>
    <row r="7181" x14ac:dyDescent="0.25">
      <c r="A7181" s="4">
        <v>43765.125385995372</v>
      </c>
      <c r="B7181">
        <v>8.2216516351245317E-5</v>
      </c>
      <c r="C7181" s="9">
        <f>$E$4*Table154[[#This Row],[Potenza media oraria consumata normalizzata]]</f>
        <v>25.511785023791422</v>
      </c>
    </row>
    <row r="7182" x14ac:dyDescent="0.25">
      <c r="A7182" s="4">
        <v>43765.167052719909</v>
      </c>
      <c r="B7182">
        <v>9.8883094513263042E-5</v>
      </c>
      <c r="C7182" s="9">
        <f>$E$4*Table154[[#This Row],[Potenza media oraria consumata normalizzata]]</f>
        <v>30.683424227465522</v>
      </c>
    </row>
    <row r="7183" x14ac:dyDescent="0.25">
      <c r="A7183" s="4">
        <v>43765.208719444447</v>
      </c>
      <c r="B7183">
        <v>1.1343006564204698E-4</v>
      </c>
      <c r="C7183" s="9">
        <f>$E$4*Table154[[#This Row],[Potenza media oraria consumata normalizzata]]</f>
        <v>35.197349368727174</v>
      </c>
    </row>
    <row r="7184" x14ac:dyDescent="0.25">
      <c r="A7184" s="4">
        <v>43765.250386168984</v>
      </c>
      <c r="B7184">
        <v>1.2202425248949117E-4</v>
      </c>
      <c r="C7184" s="9">
        <f>$E$4*Table154[[#This Row],[Potenza media oraria consumata normalizzata]]</f>
        <v>37.86412554748911</v>
      </c>
    </row>
    <row r="7185" x14ac:dyDescent="0.25">
      <c r="A7185" s="4">
        <v>43765.292052893521</v>
      </c>
      <c r="B7185">
        <v>8.2549008773108567E-5</v>
      </c>
      <c r="C7185" s="9">
        <f>$E$4*Table154[[#This Row],[Potenza media oraria consumata normalizzata]]</f>
        <v>25.614957422295589</v>
      </c>
    </row>
    <row r="7186" x14ac:dyDescent="0.25">
      <c r="A7186" s="4">
        <v>43765.333719618058</v>
      </c>
      <c r="B7186">
        <v>1.1624952338353759E-4</v>
      </c>
      <c r="C7186" s="9">
        <f>$E$4*Table154[[#This Row],[Potenza media oraria consumata normalizzata]]</f>
        <v>36.072227105911715</v>
      </c>
    </row>
    <row r="7187" x14ac:dyDescent="0.25">
      <c r="A7187" s="4">
        <v>43765.375386342595</v>
      </c>
      <c r="B7187">
        <v>1.1270179548488432E-4</v>
      </c>
      <c r="C7187" s="9">
        <f>$E$4*Table154[[#This Row],[Potenza media oraria consumata normalizzata]]</f>
        <v>34.971367138959607</v>
      </c>
    </row>
    <row r="7188" x14ac:dyDescent="0.25">
      <c r="A7188" s="4">
        <v>43765.417053067133</v>
      </c>
      <c r="B7188">
        <v>8.6409687194998163E-5</v>
      </c>
      <c r="C7188" s="9">
        <f>$E$4*Table154[[#This Row],[Potenza media oraria consumata normalizzata]]</f>
        <v>26.812925936607929</v>
      </c>
    </row>
    <row r="7189" x14ac:dyDescent="0.25">
      <c r="A7189" s="4">
        <v>43765.45871979167</v>
      </c>
      <c r="B7189">
        <v>9.6228535276149049E-5</v>
      </c>
      <c r="C7189" s="9">
        <f>$E$4*Table154[[#This Row],[Potenza media oraria consumata normalizzata]]</f>
        <v>29.859714496189049</v>
      </c>
    </row>
    <row r="7190" x14ac:dyDescent="0.25">
      <c r="A7190" s="4">
        <v>43765.500386516207</v>
      </c>
      <c r="B7190">
        <v>1.3705386835860238E-4</v>
      </c>
      <c r="C7190" s="9">
        <f>$E$4*Table154[[#This Row],[Potenza media oraria consumata normalizzata]]</f>
        <v>42.52781535167432</v>
      </c>
    </row>
    <row r="7191" x14ac:dyDescent="0.25">
      <c r="A7191" s="4">
        <v>43765.542053240744</v>
      </c>
      <c r="B7191">
        <v>9.8562995774722901E-5</v>
      </c>
      <c r="C7191" s="9">
        <f>$E$4*Table154[[#This Row],[Potenza media oraria consumata normalizzata]]</f>
        <v>30.584097588896515</v>
      </c>
    </row>
    <row r="7192" x14ac:dyDescent="0.25">
      <c r="A7192" s="4">
        <v>43765.583719965274</v>
      </c>
      <c r="B7192">
        <v>9.295634880905996E-5</v>
      </c>
      <c r="C7192" s="9">
        <f>$E$4*Table154[[#This Row],[Potenza media oraria consumata normalizzata]]</f>
        <v>28.844355035451304</v>
      </c>
    </row>
    <row r="7193" x14ac:dyDescent="0.25">
      <c r="A7193" s="4">
        <v>43765.625386689811</v>
      </c>
      <c r="B7193">
        <v>1.0762946607393731E-4</v>
      </c>
      <c r="C7193" s="9">
        <f>$E$4*Table154[[#This Row],[Potenza media oraria consumata normalizzata]]</f>
        <v>33.397423322742746</v>
      </c>
    </row>
    <row r="7194" x14ac:dyDescent="0.25">
      <c r="A7194" s="4">
        <v>43765.667053414349</v>
      </c>
      <c r="B7194">
        <v>1.1120216654497328E-4</v>
      </c>
      <c r="C7194" s="9">
        <f>$E$4*Table154[[#This Row],[Potenza media oraria consumata normalizzata]]</f>
        <v>34.506032278905209</v>
      </c>
    </row>
    <row r="7195" x14ac:dyDescent="0.25">
      <c r="A7195" s="4">
        <v>43765.708720138886</v>
      </c>
      <c r="B7195">
        <v>8.4022204370176072E-5</v>
      </c>
      <c r="C7195" s="9">
        <f>$E$4*Table154[[#This Row],[Potenza media oraria consumata normalizzata]]</f>
        <v>26.072090016065633</v>
      </c>
    </row>
    <row r="7196" x14ac:dyDescent="0.25">
      <c r="A7196" s="4">
        <v>43765.750386863423</v>
      </c>
      <c r="B7196">
        <v>1.4711342742008052E-4</v>
      </c>
      <c r="C7196" s="9">
        <f>$E$4*Table154[[#This Row],[Potenza media oraria consumata normalizzata]]</f>
        <v>45.649296528450982</v>
      </c>
    </row>
    <row r="7197" x14ac:dyDescent="0.25">
      <c r="A7197" s="4">
        <v>43765.79205358796</v>
      </c>
      <c r="B7197">
        <v>1.2379978640090781E-4</v>
      </c>
      <c r="C7197" s="9">
        <f>$E$4*Table154[[#This Row],[Potenza media oraria consumata normalizzata]]</f>
        <v>38.415073720201697</v>
      </c>
    </row>
    <row r="7198" x14ac:dyDescent="0.25">
      <c r="A7198" s="4">
        <v>43765.833720312497</v>
      </c>
      <c r="B7198">
        <v>1.1866997787996228E-4</v>
      </c>
      <c r="C7198" s="9">
        <f>$E$4*Table154[[#This Row],[Potenza media oraria consumata normalizzata]]</f>
        <v>36.823294136152292</v>
      </c>
    </row>
    <row r="7199" x14ac:dyDescent="0.25">
      <c r="A7199" s="4">
        <v>43765.875387037035</v>
      </c>
      <c r="B7199">
        <v>1.0895089035382935E-4</v>
      </c>
      <c r="C7199" s="9">
        <f>$E$4*Table154[[#This Row],[Potenza media oraria consumata normalizzata]]</f>
        <v>33.807461276793248</v>
      </c>
    </row>
    <row r="7200" x14ac:dyDescent="0.25">
      <c r="A7200" s="4">
        <v>43765.917053761572</v>
      </c>
      <c r="B7200">
        <v>1.0710073668339335E-4</v>
      </c>
      <c r="C7200" s="9">
        <f>$E$4*Table154[[#This Row],[Potenza media oraria consumata normalizzata]]</f>
        <v>33.233358592856959</v>
      </c>
    </row>
    <row r="7201" x14ac:dyDescent="0.25">
      <c r="A7201" s="4">
        <v>43765.958720486109</v>
      </c>
      <c r="B7201">
        <v>9.7636934179516809E-5</v>
      </c>
      <c r="C7201" s="9">
        <f>$E$4*Table154[[#This Row],[Potenza media oraria consumata normalizzata]]</f>
        <v>30.296740675904065</v>
      </c>
    </row>
    <row r="7202" x14ac:dyDescent="0.25">
      <c r="A7202" s="4">
        <v>43766.000387210646</v>
      </c>
      <c r="B7202">
        <v>7.9379233532167793E-5</v>
      </c>
      <c r="C7202" s="9">
        <f>$E$4*Table154[[#This Row],[Potenza media oraria consumata normalizzata]]</f>
        <v>24.631376165031668</v>
      </c>
    </row>
    <row r="7203" x14ac:dyDescent="0.25">
      <c r="A7203" s="4">
        <v>43766.042053935184</v>
      </c>
      <c r="B7203">
        <v>6.2820180071117941E-5</v>
      </c>
      <c r="C7203" s="9">
        <f>$E$4*Table154[[#This Row],[Potenza media oraria consumata normalizzata]]</f>
        <v>19.493101876067897</v>
      </c>
    </row>
    <row r="7204" x14ac:dyDescent="0.25">
      <c r="A7204" s="4">
        <v>43766.083720659721</v>
      </c>
      <c r="B7204">
        <v>6.9997494231684225E-5</v>
      </c>
      <c r="C7204" s="9">
        <f>$E$4*Table154[[#This Row],[Potenza media oraria consumata normalizzata]]</f>
        <v>21.720222460091616</v>
      </c>
    </row>
    <row r="7205" x14ac:dyDescent="0.25">
      <c r="A7205" s="4">
        <v>43766.125387384258</v>
      </c>
      <c r="B7205">
        <v>7.6617807210927944E-5</v>
      </c>
      <c r="C7205" s="9">
        <f>$E$4*Table154[[#This Row],[Potenza media oraria consumata normalizzata]]</f>
        <v>23.77450557755094</v>
      </c>
    </row>
    <row r="7206" x14ac:dyDescent="0.25">
      <c r="A7206" s="4">
        <v>43766.167054108795</v>
      </c>
      <c r="B7206">
        <v>7.7264830534015663E-5</v>
      </c>
      <c r="C7206" s="9">
        <f>$E$4*Table154[[#This Row],[Potenza media oraria consumata normalizzata]]</f>
        <v>23.975276914705059</v>
      </c>
    </row>
    <row r="7207" x14ac:dyDescent="0.25">
      <c r="A7207" s="4">
        <v>43766.208720833332</v>
      </c>
      <c r="B7207">
        <v>7.9039406624327186E-5</v>
      </c>
      <c r="C7207" s="9">
        <f>$E$4*Table154[[#This Row],[Potenza media oraria consumata normalizzata]]</f>
        <v>24.525927875528726</v>
      </c>
    </row>
    <row r="7208" x14ac:dyDescent="0.25">
      <c r="A7208" s="4">
        <v>43766.25038755787</v>
      </c>
      <c r="B7208">
        <v>9.4273832245929788E-5</v>
      </c>
      <c r="C7208" s="9">
        <f>$E$4*Table154[[#This Row],[Potenza media oraria consumata normalizzata]]</f>
        <v>29.253170145912012</v>
      </c>
    </row>
    <row r="7209" x14ac:dyDescent="0.25">
      <c r="A7209" s="4">
        <v>43766.292054282407</v>
      </c>
      <c r="B7209">
        <v>8.3349114203809215E-5</v>
      </c>
      <c r="C7209" s="9">
        <f>$E$4*Table154[[#This Row],[Potenza media oraria consumata normalizzata]]</f>
        <v>25.863230137441999</v>
      </c>
    </row>
    <row r="7210" x14ac:dyDescent="0.25">
      <c r="A7210" s="4">
        <v>43766.333721006944</v>
      </c>
      <c r="B7210">
        <v>9.3980796309853565E-5</v>
      </c>
      <c r="C7210" s="9">
        <f>$E$4*Table154[[#This Row],[Potenza media oraria consumata normalizzata]]</f>
        <v>29.162241094947561</v>
      </c>
    </row>
    <row r="7211" x14ac:dyDescent="0.25">
      <c r="A7211" s="4">
        <v>43766.375387731481</v>
      </c>
      <c r="B7211">
        <v>8.7206666924614172E-5</v>
      </c>
      <c r="C7211" s="9">
        <f>$E$4*Table154[[#This Row],[Potenza media oraria consumata normalizzata]]</f>
        <v>27.060228746707779</v>
      </c>
    </row>
    <row r="7212" x14ac:dyDescent="0.25">
      <c r="A7212" s="4">
        <v>43766.417054456018</v>
      </c>
      <c r="B7212">
        <v>9.0497872156990994E-5</v>
      </c>
      <c r="C7212" s="9">
        <f>$E$4*Table154[[#This Row],[Potenza media oraria consumata normalizzata]]</f>
        <v>28.081489730314306</v>
      </c>
    </row>
    <row r="7213" x14ac:dyDescent="0.25">
      <c r="A7213" s="4">
        <v>43766.458721180556</v>
      </c>
      <c r="B7213">
        <v>9.2579080629169041E-5</v>
      </c>
      <c r="C7213" s="9">
        <f>$E$4*Table154[[#This Row],[Potenza media oraria consumata normalizzata]]</f>
        <v>28.727288719231154</v>
      </c>
    </row>
    <row r="7214" x14ac:dyDescent="0.25">
      <c r="A7214" s="4">
        <v>43766.500387905093</v>
      </c>
      <c r="B7214">
        <v>1.1153235316474521E-4</v>
      </c>
      <c r="C7214" s="9">
        <f>$E$4*Table154[[#This Row],[Potenza media oraria consumata normalizzata]]</f>
        <v>34.608489187020439</v>
      </c>
    </row>
    <row r="7215" x14ac:dyDescent="0.25">
      <c r="A7215" s="4">
        <v>43766.54205462963</v>
      </c>
      <c r="B7215">
        <v>8.5124444026022771E-5</v>
      </c>
      <c r="C7215" s="9">
        <f>$E$4*Table154[[#This Row],[Potenza media oraria consumata normalizzata]]</f>
        <v>26.414114981274867</v>
      </c>
    </row>
    <row r="7216" x14ac:dyDescent="0.25">
      <c r="A7216" s="4">
        <v>43766.583721354167</v>
      </c>
      <c r="B7216">
        <v>1.0478885008923346E-4</v>
      </c>
      <c r="C7216" s="9">
        <f>$E$4*Table154[[#This Row],[Potenza media oraria consumata normalizzata]]</f>
        <v>32.515980182689141</v>
      </c>
    </row>
    <row r="7217" x14ac:dyDescent="0.25">
      <c r="A7217" s="4">
        <v>43766.625388078704</v>
      </c>
      <c r="B7217">
        <v>7.0824005988645938E-5</v>
      </c>
      <c r="C7217" s="9">
        <f>$E$4*Table154[[#This Row],[Potenza media oraria consumata normalizzata]]</f>
        <v>21.976689058276836</v>
      </c>
    </row>
    <row r="7218" x14ac:dyDescent="0.25">
      <c r="A7218" s="4">
        <v>43766.667054803242</v>
      </c>
      <c r="B7218">
        <v>9.6709264473972099E-5</v>
      </c>
      <c r="C7218" s="9">
        <f>$E$4*Table154[[#This Row],[Potenza media oraria consumata normalizzata]]</f>
        <v>30.008884766273543</v>
      </c>
    </row>
    <row r="7219" x14ac:dyDescent="0.25">
      <c r="A7219" s="4">
        <v>43766.708721527779</v>
      </c>
      <c r="B7219">
        <v>1.069465196926909E-4</v>
      </c>
      <c r="C7219" s="9">
        <f>$E$4*Table154[[#This Row],[Potenza media oraria consumata normalizzata]]</f>
        <v>33.185505060641987</v>
      </c>
    </row>
    <row r="7220" x14ac:dyDescent="0.25">
      <c r="A7220" s="4">
        <v>43766.750388252316</v>
      </c>
      <c r="B7220">
        <v>1.289474564034124E-4</v>
      </c>
      <c r="C7220" s="9">
        <f>$E$4*Table154[[#This Row],[Potenza media oraria consumata normalizzata]]</f>
        <v>40.012395721978869</v>
      </c>
    </row>
    <row r="7221" x14ac:dyDescent="0.25">
      <c r="A7221" s="4">
        <v>43766.792054976853</v>
      </c>
      <c r="B7221">
        <v>9.4294427614139372E-5</v>
      </c>
      <c r="C7221" s="9">
        <f>$E$4*Table154[[#This Row],[Potenza media oraria consumata normalizzata]]</f>
        <v>29.259560888667448</v>
      </c>
    </row>
    <row r="7222" x14ac:dyDescent="0.25">
      <c r="A7222" s="4">
        <v>43766.83372170139</v>
      </c>
      <c r="B7222">
        <v>9.3196087647890756E-5</v>
      </c>
      <c r="C7222" s="9">
        <f>$E$4*Table154[[#This Row],[Potenza media oraria consumata normalizzata]]</f>
        <v>28.918745997140501</v>
      </c>
    </row>
    <row r="7223" x14ac:dyDescent="0.25">
      <c r="A7223" s="4">
        <v>43766.875388425928</v>
      </c>
      <c r="B7223">
        <v>8.5815010120476618E-5</v>
      </c>
      <c r="C7223" s="9">
        <f>$E$4*Table154[[#This Row],[Potenza media oraria consumata normalizzata]]</f>
        <v>26.628397640383895</v>
      </c>
    </row>
    <row r="7224" x14ac:dyDescent="0.25">
      <c r="A7224" s="4">
        <v>43766.917055150465</v>
      </c>
      <c r="B7224">
        <v>8.6384735312492486E-5</v>
      </c>
      <c r="C7224" s="9">
        <f>$E$4*Table154[[#This Row],[Potenza media oraria consumata normalizzata]]</f>
        <v>26.805183367466419</v>
      </c>
    </row>
    <row r="7225" x14ac:dyDescent="0.25">
      <c r="A7225" s="4">
        <v>43766.958721875002</v>
      </c>
      <c r="B7225">
        <v>8.8554288297933967E-5</v>
      </c>
      <c r="C7225" s="9">
        <f>$E$4*Table154[[#This Row],[Potenza media oraria consumata normalizzata]]</f>
        <v>27.47839565884891</v>
      </c>
    </row>
    <row r="7226" x14ac:dyDescent="0.25">
      <c r="A7226" s="4">
        <v>43767.000388599539</v>
      </c>
      <c r="B7226">
        <v>9.2658855997510063E-5</v>
      </c>
      <c r="C7226" s="9">
        <f>$E$4*Table154[[#This Row],[Potenza media oraria consumata normalizzata]]</f>
        <v>28.752043016027372</v>
      </c>
    </row>
    <row r="7227" x14ac:dyDescent="0.25">
      <c r="A7227" s="4">
        <v>43767.042055324077</v>
      </c>
      <c r="B7227">
        <v>7.6851573127277977E-5</v>
      </c>
      <c r="C7227" s="9">
        <f>$E$4*Table154[[#This Row],[Potenza media oraria consumata normalizzata]]</f>
        <v>23.847043141394355</v>
      </c>
    </row>
    <row r="7228" x14ac:dyDescent="0.25">
      <c r="A7228" s="4">
        <v>43767.083722048614</v>
      </c>
      <c r="B7228">
        <v>9.9751757044334868E-5</v>
      </c>
      <c r="C7228" s="9">
        <f>$E$4*Table154[[#This Row],[Potenza media oraria consumata normalizzata]]</f>
        <v>30.95297021085711</v>
      </c>
    </row>
    <row r="7229" x14ac:dyDescent="0.25">
      <c r="A7229" s="4">
        <v>43767.125388773151</v>
      </c>
      <c r="B7229">
        <v>8.416476085202284E-5</v>
      </c>
      <c r="C7229" s="9">
        <f>$E$4*Table154[[#This Row],[Potenza media oraria consumata normalizzata]]</f>
        <v>26.116325292382687</v>
      </c>
    </row>
    <row r="7230" x14ac:dyDescent="0.25">
      <c r="A7230" s="4">
        <v>43767.167055497688</v>
      </c>
      <c r="B7230">
        <v>1.0132782334911926E-4</v>
      </c>
      <c r="C7230" s="9">
        <f>$E$4*Table154[[#This Row],[Potenza media oraria consumata normalizzata]]</f>
        <v>31.442023585231706</v>
      </c>
    </row>
    <row r="7231" x14ac:dyDescent="0.25">
      <c r="A7231" s="4">
        <v>43767.208722222225</v>
      </c>
      <c r="B7231">
        <v>1.1475196734576798E-4</v>
      </c>
      <c r="C7231" s="9">
        <f>$E$4*Table154[[#This Row],[Potenza media oraria consumata normalizzata]]</f>
        <v>35.607535467391806</v>
      </c>
    </row>
    <row r="7232" x14ac:dyDescent="0.25">
      <c r="A7232" s="4">
        <v>43767.250388946763</v>
      </c>
      <c r="B7232">
        <v>1.2935782408790173E-4</v>
      </c>
      <c r="C7232" s="9">
        <f>$E$4*Table154[[#This Row],[Potenza media oraria consumata normalizzata]]</f>
        <v>40.139732814475906</v>
      </c>
    </row>
    <row r="7233" x14ac:dyDescent="0.25">
      <c r="A7233" s="4">
        <v>43767.2920556713</v>
      </c>
      <c r="B7233">
        <v>1.0675820624025148E-4</v>
      </c>
      <c r="C7233" s="9">
        <f>$E$4*Table154[[#This Row],[Potenza media oraria consumata normalizzata]]</f>
        <v>33.127071396350033</v>
      </c>
    </row>
    <row r="7234" x14ac:dyDescent="0.25">
      <c r="A7234" s="4">
        <v>43767.333722395837</v>
      </c>
      <c r="B7234">
        <v>9.4659140467448575E-5</v>
      </c>
      <c r="C7234" s="9">
        <f>$E$4*Table154[[#This Row],[Potenza media oraria consumata normalizzata]]</f>
        <v>29.372731287049294</v>
      </c>
    </row>
    <row r="7235" x14ac:dyDescent="0.25">
      <c r="A7235" s="4">
        <v>43767.375389120367</v>
      </c>
      <c r="B7235">
        <v>9.7234116938720627E-5</v>
      </c>
      <c r="C7235" s="9">
        <f>$E$4*Table154[[#This Row],[Potenza media oraria consumata normalizzata]]</f>
        <v>30.171746486085009</v>
      </c>
    </row>
    <row r="7236" x14ac:dyDescent="0.25">
      <c r="A7236" s="4">
        <v>43767.417055844904</v>
      </c>
      <c r="B7236">
        <v>1.0698351952973205E-4</v>
      </c>
      <c r="C7236" s="9">
        <f>$E$4*Table154[[#This Row],[Potenza media oraria consumata normalizzata]]</f>
        <v>33.196986110075855</v>
      </c>
    </row>
    <row r="7237" x14ac:dyDescent="0.25">
      <c r="A7237" s="4">
        <v>43767.458722569441</v>
      </c>
      <c r="B7237">
        <v>8.3188835770254399E-5</v>
      </c>
      <c r="C7237" s="9">
        <f>$E$4*Table154[[#This Row],[Potenza media oraria consumata normalizzata]]</f>
        <v>25.813495739509939</v>
      </c>
    </row>
    <row r="7238" x14ac:dyDescent="0.25">
      <c r="A7238" s="4">
        <v>43767.500389293979</v>
      </c>
      <c r="B7238">
        <v>1.087574974393594E-4</v>
      </c>
      <c r="C7238" s="9">
        <f>$E$4*Table154[[#This Row],[Potenza media oraria consumata normalizzata]]</f>
        <v>33.747451455433222</v>
      </c>
    </row>
    <row r="7239" x14ac:dyDescent="0.25">
      <c r="A7239" s="4">
        <v>43767.542056018516</v>
      </c>
      <c r="B7239">
        <v>1.1074247182337505E-4</v>
      </c>
      <c r="C7239" s="9">
        <f>$E$4*Table154[[#This Row],[Potenza media oraria consumata normalizzata]]</f>
        <v>34.363389006793277</v>
      </c>
    </row>
    <row r="7240" x14ac:dyDescent="0.25">
      <c r="A7240" s="4">
        <v>43767.583722743053</v>
      </c>
      <c r="B7240">
        <v>9.5982737432327771E-5</v>
      </c>
      <c r="C7240" s="9">
        <f>$E$4*Table154[[#This Row],[Potenza media oraria consumata normalizzata]]</f>
        <v>29.783443425251306</v>
      </c>
    </row>
    <row r="7241" x14ac:dyDescent="0.25">
      <c r="A7241" s="4">
        <v>43767.62538946759</v>
      </c>
      <c r="B7241">
        <v>1.0639661976241964E-4</v>
      </c>
      <c r="C7241" s="9">
        <f>$E$4*Table154[[#This Row],[Potenza media oraria consumata normalizzata]]</f>
        <v>33.014871112278811</v>
      </c>
    </row>
    <row r="7242" x14ac:dyDescent="0.25">
      <c r="A7242" s="4">
        <v>43767.667056192127</v>
      </c>
      <c r="B7242">
        <v>8.994159677481038E-5</v>
      </c>
      <c r="C7242" s="9">
        <f>$E$4*Table154[[#This Row],[Potenza media oraria consumata normalizzata]]</f>
        <v>27.908877479223662</v>
      </c>
    </row>
    <row r="7243" x14ac:dyDescent="0.25">
      <c r="A7243" s="4">
        <v>43767.708722916665</v>
      </c>
      <c r="B7243">
        <v>1.1467212024258255E-4</v>
      </c>
      <c r="C7243" s="9">
        <f>$E$4*Table154[[#This Row],[Potenza media oraria consumata normalizzata]]</f>
        <v>35.582758911273366</v>
      </c>
    </row>
    <row r="7244" x14ac:dyDescent="0.25">
      <c r="A7244" s="4">
        <v>43767.750389641202</v>
      </c>
      <c r="B7244">
        <v>1.4861234869580206E-4</v>
      </c>
      <c r="C7244" s="9">
        <f>$E$4*Table154[[#This Row],[Potenza media oraria consumata normalizzata]]</f>
        <v>46.11441180030738</v>
      </c>
    </row>
    <row r="7245" x14ac:dyDescent="0.25">
      <c r="A7245" s="4">
        <v>43767.792056365739</v>
      </c>
      <c r="B7245">
        <v>1.3425075915455854E-4</v>
      </c>
      <c r="C7245" s="9">
        <f>$E$4*Table154[[#This Row],[Potenza media oraria consumata normalizzata]]</f>
        <v>41.658010565659517</v>
      </c>
    </row>
    <row r="7246" x14ac:dyDescent="0.25">
      <c r="A7246" s="4">
        <v>43767.833723090276</v>
      </c>
      <c r="B7246">
        <v>1.2991210388955851E-4</v>
      </c>
      <c r="C7246" s="9">
        <f>$E$4*Table154[[#This Row],[Potenza media oraria consumata normalizzata]]</f>
        <v>40.311725836930002</v>
      </c>
    </row>
    <row r="7247" x14ac:dyDescent="0.25">
      <c r="A7247" s="4">
        <v>43767.875389814813</v>
      </c>
      <c r="B7247">
        <v>1.3151334538843363E-4</v>
      </c>
      <c r="C7247" s="9">
        <f>$E$4*Table154[[#This Row],[Potenza media oraria consumata normalizzata]]</f>
        <v>40.808591074030957</v>
      </c>
    </row>
    <row r="7248" x14ac:dyDescent="0.25">
      <c r="A7248" s="4">
        <v>43767.917056539351</v>
      </c>
      <c r="B7248">
        <v>1.2161830214294384E-4</v>
      </c>
      <c r="C7248" s="9">
        <f>$E$4*Table154[[#This Row],[Potenza media oraria consumata normalizzata]]</f>
        <v>37.738159154955476</v>
      </c>
    </row>
    <row r="7249" x14ac:dyDescent="0.25">
      <c r="A7249" s="4">
        <v>43767.958723263888</v>
      </c>
      <c r="B7249">
        <v>8.2609227209671997E-5</v>
      </c>
      <c r="C7249" s="9">
        <f>$E$4*Table154[[#This Row],[Potenza media oraria consumata normalizzata]]</f>
        <v>25.63364320316122</v>
      </c>
    </row>
    <row r="7250" x14ac:dyDescent="0.25">
      <c r="A7250" s="4">
        <v>43768.000389988425</v>
      </c>
      <c r="B7250">
        <v>9.9292521705781546E-5</v>
      </c>
      <c r="C7250" s="9">
        <f>$E$4*Table154[[#This Row],[Potenza media oraria consumata normalizzata]]</f>
        <v>30.810469485304015</v>
      </c>
    </row>
    <row r="7251" x14ac:dyDescent="0.25">
      <c r="A7251" s="4">
        <v>43768.042056712962</v>
      </c>
      <c r="B7251">
        <v>7.632477164820155E-5</v>
      </c>
      <c r="C7251" s="9">
        <f>$E$4*Table154[[#This Row],[Potenza media oraria consumata normalizzata]]</f>
        <v>23.68357664243694</v>
      </c>
    </row>
    <row r="7252" x14ac:dyDescent="0.25">
      <c r="A7252" s="4">
        <v>43768.083723437499</v>
      </c>
      <c r="B7252">
        <v>9.8327267733278414E-5</v>
      </c>
      <c r="C7252" s="9">
        <f>$E$4*Table154[[#This Row],[Potenza media oraria consumata normalizzata]]</f>
        <v>30.510951177636294</v>
      </c>
    </row>
    <row r="7253" x14ac:dyDescent="0.25">
      <c r="A7253" s="4">
        <v>43768.125390162037</v>
      </c>
      <c r="B7253">
        <v>7.5661530560956517E-5</v>
      </c>
      <c r="C7253" s="9">
        <f>$E$4*Table154[[#This Row],[Potenza media oraria consumata normalizzata]]</f>
        <v>23.477772933064806</v>
      </c>
    </row>
    <row r="7254" x14ac:dyDescent="0.25">
      <c r="A7254" s="4">
        <v>43768.167056886574</v>
      </c>
      <c r="B7254">
        <v>9.005362896788125E-5</v>
      </c>
      <c r="C7254" s="9">
        <f>$E$4*Table154[[#This Row],[Potenza media oraria consumata normalizzata]]</f>
        <v>27.943641068733552</v>
      </c>
    </row>
    <row r="7255" x14ac:dyDescent="0.25">
      <c r="A7255" s="4">
        <v>43768.208723611111</v>
      </c>
      <c r="B7255">
        <v>8.5631038850264281E-5</v>
      </c>
      <c r="C7255" s="9">
        <f>$E$4*Table154[[#This Row],[Potenza media oraria consumata normalizzata]]</f>
        <v>26.571311355237007</v>
      </c>
    </row>
    <row r="7256" x14ac:dyDescent="0.25">
      <c r="A7256" s="4">
        <v>43768.250390335648</v>
      </c>
      <c r="B7256">
        <v>1.2435390737656525E-4</v>
      </c>
      <c r="C7256" s="9">
        <f>$E$4*Table154[[#This Row],[Potenza media oraria consumata normalizzata]]</f>
        <v>38.587017458948196</v>
      </c>
    </row>
    <row r="7257" x14ac:dyDescent="0.25">
      <c r="A7257" s="4">
        <v>43768.292057060185</v>
      </c>
      <c r="B7257">
        <v>1.1589466778480746E-4</v>
      </c>
      <c r="C7257" s="9">
        <f>$E$4*Table154[[#This Row],[Potenza media oraria consumata normalizzata]]</f>
        <v>35.962115413625753</v>
      </c>
    </row>
    <row r="7258" x14ac:dyDescent="0.25">
      <c r="A7258" s="4">
        <v>43768.333723784723</v>
      </c>
      <c r="B7258">
        <v>9.7310269509402224E-5</v>
      </c>
      <c r="C7258" s="9">
        <f>$E$4*Table154[[#This Row],[Potenza media oraria consumata normalizzata]]</f>
        <v>30.195376628767509</v>
      </c>
    </row>
    <row r="7259" x14ac:dyDescent="0.25">
      <c r="A7259" s="4">
        <v>43768.37539050926</v>
      </c>
      <c r="B7259">
        <v>8.8492294306869097E-5</v>
      </c>
      <c r="C7259" s="9">
        <f>$E$4*Table154[[#This Row],[Potenza media oraria consumata normalizzata]]</f>
        <v>27.45915892342148</v>
      </c>
    </row>
    <row r="7260" x14ac:dyDescent="0.25">
      <c r="A7260" s="4">
        <v>43768.417057233797</v>
      </c>
      <c r="B7260">
        <v>1.130902934056362E-4</v>
      </c>
      <c r="C7260" s="9">
        <f>$E$4*Table154[[#This Row],[Potenza media oraria consumata normalizzata]]</f>
        <v>35.091918043768914</v>
      </c>
    </row>
    <row r="7261" x14ac:dyDescent="0.25">
      <c r="A7261" s="4">
        <v>43768.458723958334</v>
      </c>
      <c r="B7261">
        <v>1.0288284611661211E-4</v>
      </c>
      <c r="C7261" s="9">
        <f>$E$4*Table154[[#This Row],[Potenza media oraria consumata normalizzata]]</f>
        <v>31.92454714998474</v>
      </c>
    </row>
    <row r="7262" x14ac:dyDescent="0.25">
      <c r="A7262" s="4">
        <v>43768.500390682872</v>
      </c>
      <c r="B7262">
        <v>1.1154395971367377E-4</v>
      </c>
      <c r="C7262" s="9">
        <f>$E$4*Table154[[#This Row],[Potenza media oraria consumata normalizzata]]</f>
        <v>34.612090699152972</v>
      </c>
    </row>
    <row r="7263" x14ac:dyDescent="0.25">
      <c r="A7263" s="4">
        <v>43768.542057407409</v>
      </c>
      <c r="B7263">
        <v>1.1472835368904458E-4</v>
      </c>
      <c r="C7263" s="9">
        <f>$E$4*Table154[[#This Row],[Potenza media oraria consumata normalizzata]]</f>
        <v>35.600208149710532</v>
      </c>
    </row>
    <row r="7264" x14ac:dyDescent="0.25">
      <c r="A7264" s="4">
        <v>43768.583724131946</v>
      </c>
      <c r="B7264">
        <v>1.0273884088078372E-4</v>
      </c>
      <c r="C7264" s="9">
        <f>$E$4*Table154[[#This Row],[Potenza media oraria consumata normalizzata]]</f>
        <v>31.87986232530719</v>
      </c>
    </row>
    <row r="7265" x14ac:dyDescent="0.25">
      <c r="A7265" s="4">
        <v>43768.625390856483</v>
      </c>
      <c r="B7265">
        <v>1.0002342926587121E-4</v>
      </c>
      <c r="C7265" s="9">
        <f>$E$4*Table154[[#This Row],[Potenza media oraria consumata normalizzata]]</f>
        <v>31.037270101199837</v>
      </c>
    </row>
    <row r="7266" x14ac:dyDescent="0.25">
      <c r="A7266" s="4">
        <v>43768.66705758102</v>
      </c>
      <c r="B7266">
        <v>9.3092098537668201E-5</v>
      </c>
      <c r="C7266" s="9">
        <f>$E$4*Table154[[#This Row],[Potenza media oraria consumata normalizzata]]</f>
        <v>28.886478176238441</v>
      </c>
    </row>
    <row r="7267" x14ac:dyDescent="0.25">
      <c r="A7267" s="4">
        <v>43768.708724305558</v>
      </c>
      <c r="B7267">
        <v>1.0265737029896992E-4</v>
      </c>
      <c r="C7267" s="9">
        <f>$E$4*Table154[[#This Row],[Potenza media oraria consumata normalizzata]]</f>
        <v>31.854582003770364</v>
      </c>
    </row>
    <row r="7268" x14ac:dyDescent="0.25">
      <c r="A7268" s="4">
        <v>43768.750391030095</v>
      </c>
      <c r="B7268">
        <v>1.0720691117322315E-4</v>
      </c>
      <c r="C7268" s="9">
        <f>$E$4*Table154[[#This Row],[Potenza media oraria consumata normalizzata]]</f>
        <v>33.266304537051141</v>
      </c>
    </row>
    <row r="7269" x14ac:dyDescent="0.25">
      <c r="A7269" s="4">
        <v>43768.792057754632</v>
      </c>
      <c r="B7269">
        <v>1.1610812981085841E-4</v>
      </c>
      <c r="C7269" s="9">
        <f>$E$4*Table154[[#This Row],[Potenza media oraria consumata normalizzata]]</f>
        <v>36.028352680309368</v>
      </c>
    </row>
    <row r="7270" x14ac:dyDescent="0.25">
      <c r="A7270" s="4">
        <v>43768.833724479169</v>
      </c>
      <c r="B7270">
        <v>1.1413334070029431E-4</v>
      </c>
      <c r="C7270" s="9">
        <f>$E$4*Table154[[#This Row],[Potenza media oraria consumata normalizzata]]</f>
        <v>35.415575619301322</v>
      </c>
    </row>
    <row r="7271" x14ac:dyDescent="0.25">
      <c r="A7271" s="4">
        <v>43768.875391203706</v>
      </c>
      <c r="B7271">
        <v>1.1887794463018522E-4</v>
      </c>
      <c r="C7271" s="9">
        <f>$E$4*Table154[[#This Row],[Potenza media oraria consumata normalizzata]]</f>
        <v>36.887826218746476</v>
      </c>
    </row>
    <row r="7272" x14ac:dyDescent="0.25">
      <c r="A7272" s="4">
        <v>43768.917057928244</v>
      </c>
      <c r="B7272">
        <v>1.0878234867950582E-4</v>
      </c>
      <c r="C7272" s="9">
        <f>$E$4*Table154[[#This Row],[Potenza media oraria consumata normalizzata]]</f>
        <v>33.755162795250655</v>
      </c>
    </row>
    <row r="7273" x14ac:dyDescent="0.25">
      <c r="A7273" s="4">
        <v>43768.958724652781</v>
      </c>
      <c r="B7273">
        <v>7.7502663388413502E-5</v>
      </c>
      <c r="C7273" s="9">
        <f>$E$4*Table154[[#This Row],[Potenza media oraria consumata normalizzata]]</f>
        <v>24.04907644942471</v>
      </c>
    </row>
    <row r="7274" x14ac:dyDescent="0.25">
      <c r="A7274" s="4">
        <v>43769.000391377318</v>
      </c>
      <c r="B7274">
        <v>8.7500927858421551E-5</v>
      </c>
      <c r="C7274" s="9">
        <f>$E$4*Table154[[#This Row],[Potenza media oraria consumata normalizzata]]</f>
        <v>27.151537914468207</v>
      </c>
    </row>
    <row r="7275" x14ac:dyDescent="0.25">
      <c r="A7275" s="4">
        <v>43769.042058101855</v>
      </c>
      <c r="B7275">
        <v>8.254672201106303E-5</v>
      </c>
      <c r="C7275" s="9">
        <f>$E$4*Table154[[#This Row],[Potenza media oraria consumata normalizzata]]</f>
        <v>25.61424784003286</v>
      </c>
    </row>
    <row r="7276" x14ac:dyDescent="0.25">
      <c r="A7276" s="4">
        <v>43769.083724826392</v>
      </c>
      <c r="B7276">
        <v>7.8640705396934609E-5</v>
      </c>
      <c r="C7276" s="9">
        <f>$E$4*Table154[[#This Row],[Potenza media oraria consumata normalizzata]]</f>
        <v>24.402210884668808</v>
      </c>
    </row>
    <row r="7277" x14ac:dyDescent="0.25">
      <c r="A7277" s="4">
        <v>43769.125391550922</v>
      </c>
      <c r="B7277">
        <v>7.4630608585596667E-5</v>
      </c>
      <c r="C7277" s="9">
        <f>$E$4*Table154[[#This Row],[Potenza media oraria consumata normalizzata]]</f>
        <v>23.157877844110647</v>
      </c>
    </row>
    <row r="7278" x14ac:dyDescent="0.25">
      <c r="A7278" s="4">
        <v>43769.16705827546</v>
      </c>
      <c r="B7278">
        <v>9.1826100655516878E-5</v>
      </c>
      <c r="C7278" s="9">
        <f>$E$4*Table154[[#This Row],[Potenza media oraria consumata normalizzata]]</f>
        <v>28.493639033406886</v>
      </c>
    </row>
    <row r="7279" x14ac:dyDescent="0.25">
      <c r="A7279" s="4">
        <v>43769.208724999997</v>
      </c>
      <c r="B7279">
        <v>1.0099513085687237E-4</v>
      </c>
      <c r="C7279" s="9">
        <f>$E$4*Table154[[#This Row],[Potenza media oraria consumata normalizzata]]</f>
        <v>31.338789104887496</v>
      </c>
    </row>
    <row r="7280" x14ac:dyDescent="0.25">
      <c r="A7280" s="4">
        <v>43769.250391724534</v>
      </c>
      <c r="B7280">
        <v>1.0879425692399333E-4</v>
      </c>
      <c r="C7280" s="9">
        <f>$E$4*Table154[[#This Row],[Potenza media oraria consumata normalizzata]]</f>
        <v>33.75885792351513</v>
      </c>
    </row>
    <row r="7281" x14ac:dyDescent="0.25">
      <c r="A7281" s="4">
        <v>43769.292058449071</v>
      </c>
      <c r="B7281">
        <v>1.0834766756901787E-4</v>
      </c>
      <c r="C7281" s="9">
        <f>$E$4*Table154[[#This Row],[Potenza media oraria consumata normalizzata]]</f>
        <v>33.620281246666245</v>
      </c>
    </row>
    <row r="7282" x14ac:dyDescent="0.25">
      <c r="A7282" s="4">
        <v>43769.333725173608</v>
      </c>
      <c r="B7282">
        <v>8.2968351355479524E-5</v>
      </c>
      <c r="C7282" s="9">
        <f>$E$4*Table154[[#This Row],[Potenza media oraria consumata normalizzata]]</f>
        <v>25.745079425605297</v>
      </c>
    </row>
    <row r="7283" x14ac:dyDescent="0.25">
      <c r="A7283" s="4">
        <v>43769.375391898146</v>
      </c>
      <c r="B7283">
        <v>9.7475688174381356E-5</v>
      </c>
      <c r="C7283" s="9">
        <f>$E$4*Table154[[#This Row],[Potenza media oraria consumata normalizzata]]</f>
        <v>30.246706040510535</v>
      </c>
    </row>
    <row r="7284" x14ac:dyDescent="0.25">
      <c r="A7284" s="4">
        <v>43769.417058622683</v>
      </c>
      <c r="B7284">
        <v>1.0919415777850463E-4</v>
      </c>
      <c r="C7284" s="9">
        <f>$E$4*Table154[[#This Row],[Potenza media oraria consumata normalizzata]]</f>
        <v>33.882947158669985</v>
      </c>
    </row>
    <row r="7285" x14ac:dyDescent="0.25">
      <c r="A7285" s="4">
        <v>43769.45872534722</v>
      </c>
      <c r="B7285">
        <v>8.991873518949117E-5</v>
      </c>
      <c r="C7285" s="9">
        <f>$E$4*Table154[[#This Row],[Potenza media oraria consumata normalizzata]]</f>
        <v>27.901783529299109</v>
      </c>
    </row>
    <row r="7286" x14ac:dyDescent="0.25">
      <c r="A7286" s="4">
        <v>43769.500392071757</v>
      </c>
      <c r="B7286">
        <v>1.1273495351191777E-4</v>
      </c>
      <c r="C7286" s="9">
        <f>$E$4*Table154[[#This Row],[Potenza media oraria consumata normalizzata]]</f>
        <v>34.981656074748088</v>
      </c>
    </row>
    <row r="7287" x14ac:dyDescent="0.25">
      <c r="A7287" s="4">
        <v>43769.542058796294</v>
      </c>
      <c r="B7287">
        <v>1.3267835631106744E-4</v>
      </c>
      <c r="C7287" s="9">
        <f>$E$4*Table154[[#This Row],[Potenza media oraria consumata normalizzata]]</f>
        <v>41.170093963324227</v>
      </c>
    </row>
    <row r="7288" x14ac:dyDescent="0.25">
      <c r="A7288" s="4">
        <v>43769.583725520832</v>
      </c>
      <c r="B7288">
        <v>1.0765162063607071E-4</v>
      </c>
      <c r="C7288" s="9">
        <f>$E$4*Table154[[#This Row],[Potenza media oraria consumata normalizzata]]</f>
        <v>33.404297883372742</v>
      </c>
    </row>
    <row r="7289" x14ac:dyDescent="0.25">
      <c r="A7289" s="4">
        <v>43769.625392245369</v>
      </c>
      <c r="B7289">
        <v>1.0566736214373563E-4</v>
      </c>
      <c r="C7289" s="9">
        <f>$E$4*Table154[[#This Row],[Potenza media oraria consumata normalizzata]]</f>
        <v>32.788582473201167</v>
      </c>
    </row>
    <row r="7290" x14ac:dyDescent="0.25">
      <c r="A7290" s="4">
        <v>43769.667058969906</v>
      </c>
      <c r="B7290">
        <v>1.1067325786150999E-4</v>
      </c>
      <c r="C7290" s="9">
        <f>$E$4*Table154[[#This Row],[Potenza media oraria consumata normalizzata]]</f>
        <v>34.341911914426554</v>
      </c>
    </row>
    <row r="7291" x14ac:dyDescent="0.25">
      <c r="A7291" s="4">
        <v>43769.708725694443</v>
      </c>
      <c r="B7291">
        <v>1.1911693488399444E-4</v>
      </c>
      <c r="C7291" s="9">
        <f>$E$4*Table154[[#This Row],[Potenza media oraria consumata normalizzata]]</f>
        <v>36.961984894503473</v>
      </c>
    </row>
    <row r="7292" x14ac:dyDescent="0.25">
      <c r="A7292" s="4">
        <v>43769.75039241898</v>
      </c>
      <c r="B7292">
        <v>1.2779931186135586E-4</v>
      </c>
      <c r="C7292" s="9">
        <f>$E$4*Table154[[#This Row],[Potenza media oraria consumata normalizzata]]</f>
        <v>39.65612647057872</v>
      </c>
    </row>
    <row r="7293" x14ac:dyDescent="0.25">
      <c r="A7293" s="4">
        <v>43769.792059143518</v>
      </c>
      <c r="B7293">
        <v>1.4087523401476023E-4</v>
      </c>
      <c r="C7293" s="9">
        <f>$E$4*Table154[[#This Row],[Potenza media oraria consumata normalizzata]]</f>
        <v>43.713585114780102</v>
      </c>
    </row>
    <row r="7294" x14ac:dyDescent="0.25">
      <c r="A7294" s="4">
        <v>43769.833725868055</v>
      </c>
      <c r="B7294">
        <v>9.66355592603613E-5</v>
      </c>
      <c r="C7294" s="9">
        <f>$E$4*Table154[[#This Row],[Potenza media oraria consumata normalizzata]]</f>
        <v>29.986014038490111</v>
      </c>
    </row>
    <row r="7295" x14ac:dyDescent="0.25">
      <c r="A7295" s="4">
        <v>43769.875392592592</v>
      </c>
      <c r="B7295">
        <v>1.0787667385290979E-4</v>
      </c>
      <c r="C7295" s="9">
        <f>$E$4*Table154[[#This Row],[Potenza media oraria consumata normalizzata]]</f>
        <v>33.474131896557907</v>
      </c>
    </row>
    <row r="7296" x14ac:dyDescent="0.25">
      <c r="A7296" s="4">
        <v>43769.917059317129</v>
      </c>
      <c r="B7296">
        <v>9.7008105996529035E-5</v>
      </c>
      <c r="C7296" s="9">
        <f>$E$4*Table154[[#This Row],[Potenza media oraria consumata normalizzata]]</f>
        <v>30.101615290722961</v>
      </c>
    </row>
    <row r="7297" x14ac:dyDescent="0.25">
      <c r="A7297" s="4">
        <v>43769.958726041667</v>
      </c>
      <c r="B7297">
        <v>8.9889433036971955E-5</v>
      </c>
      <c r="C7297" s="9">
        <f>$E$4*Table154[[#This Row],[Potenza media oraria consumata normalizzata]]</f>
        <v>27.892691071372397</v>
      </c>
    </row>
    <row r="7298" x14ac:dyDescent="0.25">
      <c r="A7298" s="4">
        <v>43770.000392766204</v>
      </c>
      <c r="B7298">
        <v>8.8614204366712791E-5</v>
      </c>
      <c r="C7298" s="9">
        <f>$E$4*Table154[[#This Row],[Potenza media oraria consumata normalizzata]]</f>
        <v>27.496987614990978</v>
      </c>
    </row>
    <row r="7299" x14ac:dyDescent="0.25">
      <c r="A7299" s="4">
        <v>43770.042059490741</v>
      </c>
      <c r="B7299">
        <v>8.2785254196486208E-5</v>
      </c>
      <c r="C7299" s="9">
        <f>$E$4*Table154[[#This Row],[Potenza media oraria consumata normalizzata]]</f>
        <v>25.68826437716967</v>
      </c>
    </row>
    <row r="7300" x14ac:dyDescent="0.25">
      <c r="A7300" s="4">
        <v>43770.083726215278</v>
      </c>
      <c r="B7300">
        <v>7.442688475024561E-5</v>
      </c>
      <c r="C7300" s="9">
        <f>$E$4*Table154[[#This Row],[Potenza media oraria consumata normalizzata]]</f>
        <v>23.094662338001214</v>
      </c>
    </row>
    <row r="7301" x14ac:dyDescent="0.25">
      <c r="A7301" s="4">
        <v>43770.125392939815</v>
      </c>
      <c r="B7301">
        <v>8.3205672775872312E-5</v>
      </c>
      <c r="C7301" s="9">
        <f>$E$4*Table154[[#This Row],[Potenza media oraria consumata normalizzata]]</f>
        <v>25.818720262353178</v>
      </c>
    </row>
    <row r="7302" x14ac:dyDescent="0.25">
      <c r="A7302" s="4">
        <v>43770.167059664353</v>
      </c>
      <c r="B7302">
        <v>1.0591772043500474E-4</v>
      </c>
      <c r="C7302" s="9">
        <f>$E$4*Table154[[#This Row],[Potenza media oraria consumata normalizzata]]</f>
        <v>32.866268650981972</v>
      </c>
    </row>
    <row r="7303" x14ac:dyDescent="0.25">
      <c r="A7303" s="4">
        <v>43770.20872638889</v>
      </c>
      <c r="B7303">
        <v>8.1600930611278283E-5</v>
      </c>
      <c r="C7303" s="9">
        <f>$E$4*Table154[[#This Row],[Potenza media oraria consumata normalizzata]]</f>
        <v>25.320768768679653</v>
      </c>
    </row>
    <row r="7304" x14ac:dyDescent="0.25">
      <c r="A7304" s="4">
        <v>43770.250393113427</v>
      </c>
      <c r="B7304">
        <v>9.8726831375501499E-5</v>
      </c>
      <c r="C7304" s="9">
        <f>$E$4*Table154[[#This Row],[Potenza media oraria consumata normalizzata]]</f>
        <v>30.634935775818114</v>
      </c>
    </row>
    <row r="7305" x14ac:dyDescent="0.25">
      <c r="A7305" s="4">
        <v>43770.292059837964</v>
      </c>
      <c r="B7305">
        <v>1.2824977777497437E-4</v>
      </c>
      <c r="C7305" s="9">
        <f>$E$4*Table154[[#This Row],[Potenza media oraria consumata normalizzata]]</f>
        <v>39.795906043574547</v>
      </c>
    </row>
    <row r="7306" x14ac:dyDescent="0.25">
      <c r="A7306" s="4">
        <v>43770.333726562501</v>
      </c>
      <c r="B7306">
        <v>1.028253093957032E-4</v>
      </c>
      <c r="C7306" s="9">
        <f>$E$4*Table154[[#This Row],[Potenza media oraria consumata normalizzata]]</f>
        <v>31.9066935054867</v>
      </c>
    </row>
    <row r="7307" x14ac:dyDescent="0.25">
      <c r="A7307" s="4">
        <v>43770.375393287039</v>
      </c>
      <c r="B7307">
        <v>1.0569559174787832E-4</v>
      </c>
      <c r="C7307" s="9">
        <f>$E$4*Table154[[#This Row],[Potenza media oraria consumata normalizzata]]</f>
        <v>32.79734211936664</v>
      </c>
    </row>
    <row r="7308" x14ac:dyDescent="0.25">
      <c r="A7308" s="4">
        <v>43770.417060011576</v>
      </c>
      <c r="B7308">
        <v>1.1796794446298447E-4</v>
      </c>
      <c r="C7308" s="9">
        <f>$E$4*Table154[[#This Row],[Potenza media oraria consumata normalizzata]]</f>
        <v>36.605453166864081</v>
      </c>
    </row>
    <row r="7309" x14ac:dyDescent="0.25">
      <c r="A7309" s="4">
        <v>43770.458726736113</v>
      </c>
      <c r="B7309">
        <v>8.622010899428106E-5</v>
      </c>
      <c r="C7309" s="9">
        <f>$E$4*Table154[[#This Row],[Potenza media oraria consumata normalizzata]]</f>
        <v>26.754099820925411</v>
      </c>
    </row>
    <row r="7310" x14ac:dyDescent="0.25">
      <c r="A7310" s="4">
        <v>43770.50039346065</v>
      </c>
      <c r="B7310">
        <v>1.1489765201393475E-4</v>
      </c>
      <c r="C7310" s="9">
        <f>$E$4*Table154[[#This Row],[Potenza media oraria consumata normalizzata]]</f>
        <v>35.652741419923956</v>
      </c>
    </row>
    <row r="7311" x14ac:dyDescent="0.25">
      <c r="A7311" s="4">
        <v>43770.542060185187</v>
      </c>
      <c r="B7311">
        <v>9.1748019519689213E-5</v>
      </c>
      <c r="C7311" s="9">
        <f>$E$4*Table154[[#This Row],[Potenza media oraria consumata normalizzata]]</f>
        <v>28.469410456959562</v>
      </c>
    </row>
    <row r="7312" x14ac:dyDescent="0.25">
      <c r="A7312" s="4">
        <v>43770.583726909725</v>
      </c>
      <c r="B7312">
        <v>9.3981675777161206E-5</v>
      </c>
      <c r="C7312" s="9">
        <f>$E$4*Table154[[#This Row],[Potenza media oraria consumata normalizzata]]</f>
        <v>29.162513993653121</v>
      </c>
    </row>
    <row r="7313" x14ac:dyDescent="0.25">
      <c r="A7313" s="4">
        <v>43770.625393634262</v>
      </c>
      <c r="B7313">
        <v>7.4098906446557213E-5</v>
      </c>
      <c r="C7313" s="9">
        <f>$E$4*Table154[[#This Row],[Potenza media oraria consumata normalizzata]]</f>
        <v>22.992890670366702</v>
      </c>
    </row>
    <row r="7314" x14ac:dyDescent="0.25">
      <c r="A7314" s="4">
        <v>43770.667060358799</v>
      </c>
      <c r="B7314">
        <v>8.8819762461214572E-5</v>
      </c>
      <c r="C7314" s="9">
        <f>$E$4*Table154[[#This Row],[Potenza media oraria consumata normalizzata]]</f>
        <v>27.56077229171488</v>
      </c>
    </row>
    <row r="7315" x14ac:dyDescent="0.25">
      <c r="A7315" s="4">
        <v>43770.708727083336</v>
      </c>
      <c r="B7315">
        <v>1.1893432561920345E-4</v>
      </c>
      <c r="C7315" s="9">
        <f>$E$4*Table154[[#This Row],[Potenza media oraria consumata normalizzata]]</f>
        <v>36.90532123963883</v>
      </c>
    </row>
    <row r="7316" x14ac:dyDescent="0.25">
      <c r="A7316" s="4">
        <v>43770.750393807873</v>
      </c>
      <c r="B7316">
        <v>1.8022845171471522E-4</v>
      </c>
      <c r="C7316" s="9">
        <f>$E$4*Table154[[#This Row],[Potenza media oraria consumata normalizzata]]</f>
        <v>55.924888567076131</v>
      </c>
    </row>
    <row r="7317" x14ac:dyDescent="0.25">
      <c r="A7317" s="4">
        <v>43770.792060532411</v>
      </c>
      <c r="B7317">
        <v>1.6560781902254704E-4</v>
      </c>
      <c r="C7317" s="9">
        <f>$E$4*Table154[[#This Row],[Potenza media oraria consumata normalizzata]]</f>
        <v>51.388106242696345</v>
      </c>
    </row>
    <row r="7318" x14ac:dyDescent="0.25">
      <c r="A7318" s="4">
        <v>43770.833727256948</v>
      </c>
      <c r="B7318">
        <v>1.2147995363809757E-4</v>
      </c>
      <c r="C7318" s="9">
        <f>$E$4*Table154[[#This Row],[Potenza media oraria consumata normalizzata]]</f>
        <v>37.695229613901674</v>
      </c>
    </row>
    <row r="7319" x14ac:dyDescent="0.25">
      <c r="A7319" s="4">
        <v>43770.875393981478</v>
      </c>
      <c r="B7319">
        <v>1.1681387263744454E-4</v>
      </c>
      <c r="C7319" s="9">
        <f>$E$4*Table154[[#This Row],[Potenza media oraria consumata normalizzata]]</f>
        <v>36.247344679399042</v>
      </c>
    </row>
    <row r="7320" x14ac:dyDescent="0.25">
      <c r="A7320" s="4">
        <v>43770.917060706015</v>
      </c>
      <c r="B7320">
        <v>9.2879071399027739E-5</v>
      </c>
      <c r="C7320" s="9">
        <f>$E$4*Table154[[#This Row],[Potenza media oraria consumata normalizzata]]</f>
        <v>28.820375855118307</v>
      </c>
    </row>
    <row r="7321" x14ac:dyDescent="0.25">
      <c r="A7321" s="4">
        <v>43770.958727430552</v>
      </c>
      <c r="B7321">
        <v>9.7883722203858617E-5</v>
      </c>
      <c r="C7321" s="9">
        <f>$E$4*Table154[[#This Row],[Potenza media oraria consumata normalizzata]]</f>
        <v>30.373318999857329</v>
      </c>
    </row>
    <row r="7322" x14ac:dyDescent="0.25">
      <c r="A7322" s="4">
        <v>43771.000394155089</v>
      </c>
      <c r="B7322">
        <v>6.9031047713863022E-5</v>
      </c>
      <c r="C7322" s="9">
        <f>$E$4*Table154[[#This Row],[Potenza media oraria consumata normalizzata]]</f>
        <v>21.420334105611698</v>
      </c>
    </row>
    <row r="7323" x14ac:dyDescent="0.25">
      <c r="A7323" s="4">
        <v>43771.042060879627</v>
      </c>
      <c r="B7323">
        <v>7.7210524151964996E-5</v>
      </c>
      <c r="C7323" s="9">
        <f>$E$4*Table154[[#This Row],[Potenza media oraria consumata normalizzata]]</f>
        <v>23.958425644354737</v>
      </c>
    </row>
    <row r="7324" x14ac:dyDescent="0.25">
      <c r="A7324" s="4">
        <v>43771.083727604164</v>
      </c>
      <c r="B7324">
        <v>6.9656488775086023E-5</v>
      </c>
      <c r="C7324" s="9">
        <f>$E$4*Table154[[#This Row],[Potenza media oraria consumata normalizzata]]</f>
        <v>21.614408466909193</v>
      </c>
    </row>
    <row r="7325" x14ac:dyDescent="0.25">
      <c r="A7325" s="4">
        <v>43771.125394328701</v>
      </c>
      <c r="B7325">
        <v>8.5849876841963903E-5</v>
      </c>
      <c r="C7325" s="9">
        <f>$E$4*Table154[[#This Row],[Potenza media oraria consumata normalizzata]]</f>
        <v>26.6392167840614</v>
      </c>
    </row>
    <row r="7326" x14ac:dyDescent="0.25">
      <c r="A7326" s="4">
        <v>43771.167061053238</v>
      </c>
      <c r="B7326">
        <v>9.0283245082698957E-5</v>
      </c>
      <c r="C7326" s="9">
        <f>$E$4*Table154[[#This Row],[Potenza media oraria consumata normalizzata]]</f>
        <v>28.014890949161487</v>
      </c>
    </row>
    <row r="7327" x14ac:dyDescent="0.25">
      <c r="A7327" s="4">
        <v>43771.208727777775</v>
      </c>
      <c r="B7327">
        <v>9.9095973648715118E-5</v>
      </c>
      <c r="C7327" s="9">
        <f>$E$4*Table154[[#This Row],[Potenza media oraria consumata normalizzata]]</f>
        <v>30.749480623196302</v>
      </c>
    </row>
    <row r="7328" x14ac:dyDescent="0.25">
      <c r="A7328" s="4">
        <v>43771.250394502313</v>
      </c>
      <c r="B7328">
        <v>9.5502337650945176E-5</v>
      </c>
      <c r="C7328" s="9">
        <f>$E$4*Table154[[#This Row],[Potenza media oraria consumata normalizzata]]</f>
        <v>29.63437537308829</v>
      </c>
    </row>
    <row r="7329" x14ac:dyDescent="0.25">
      <c r="A7329" s="4">
        <v>43771.29206122685</v>
      </c>
      <c r="B7329">
        <v>9.8031600976638473E-5</v>
      </c>
      <c r="C7329" s="9">
        <f>$E$4*Table154[[#This Row],[Potenza media oraria consumata normalizzata]]</f>
        <v>30.41920578305092</v>
      </c>
    </row>
    <row r="7330" x14ac:dyDescent="0.25">
      <c r="A7330" s="4">
        <v>43771.333727951387</v>
      </c>
      <c r="B7330">
        <v>7.474286024856174E-5</v>
      </c>
      <c r="C7330" s="9">
        <f>$E$4*Table154[[#This Row],[Potenza media oraria consumata normalizzata]]</f>
        <v>23.192709535128706</v>
      </c>
    </row>
    <row r="7331" x14ac:dyDescent="0.25">
      <c r="A7331" s="4">
        <v>43771.375394675924</v>
      </c>
      <c r="B7331">
        <v>8.1718252602664906E-5</v>
      </c>
      <c r="C7331" s="9">
        <f>$E$4*Table154[[#This Row],[Potenza media oraria consumata normalizzata]]</f>
        <v>25.357173782606921</v>
      </c>
    </row>
    <row r="7332" x14ac:dyDescent="0.25">
      <c r="A7332" s="4">
        <v>43771.417061400462</v>
      </c>
      <c r="B7332">
        <v>9.4521330010173145E-5</v>
      </c>
      <c r="C7332" s="9">
        <f>$E$4*Table154[[#This Row],[Potenza media oraria consumata normalizzata]]</f>
        <v>29.329968702156727</v>
      </c>
    </row>
    <row r="7333" x14ac:dyDescent="0.25">
      <c r="A7333" s="4">
        <v>43771.458728124999</v>
      </c>
      <c r="B7333">
        <v>8.4173543326647638E-5</v>
      </c>
      <c r="C7333" s="9">
        <f>$E$4*Table154[[#This Row],[Potenza media oraria consumata normalizzata]]</f>
        <v>26.119050494258762</v>
      </c>
    </row>
    <row r="7334" x14ac:dyDescent="0.25">
      <c r="A7334" s="4">
        <v>43771.500394849536</v>
      </c>
      <c r="B7334">
        <v>9.070992665948313E-5</v>
      </c>
      <c r="C7334" s="9">
        <f>$E$4*Table154[[#This Row],[Potenza media oraria consumata normalizzata]]</f>
        <v>28.147290242437617</v>
      </c>
    </row>
    <row r="7335" x14ac:dyDescent="0.25">
      <c r="A7335" s="4">
        <v>43771.542061574073</v>
      </c>
      <c r="B7335">
        <v>9.6814577930457205E-5</v>
      </c>
      <c r="C7335" s="9">
        <f>$E$4*Table154[[#This Row],[Potenza media oraria consumata normalizzata]]</f>
        <v>30.04156353182087</v>
      </c>
    </row>
    <row r="7336" x14ac:dyDescent="0.25">
      <c r="A7336" s="4">
        <v>43771.58372829861</v>
      </c>
      <c r="B7336">
        <v>1.0396813850656893E-4</v>
      </c>
      <c r="C7336" s="9">
        <f>$E$4*Table154[[#This Row],[Potenza media oraria consumata normalizzata]]</f>
        <v>32.261313378588341</v>
      </c>
    </row>
    <row r="7337" x14ac:dyDescent="0.25">
      <c r="A7337" s="4">
        <v>43771.625395023148</v>
      </c>
      <c r="B7337">
        <v>9.6529846603789077E-5</v>
      </c>
      <c r="C7337" s="9">
        <f>$E$4*Table154[[#This Row],[Potenza media oraria consumata normalizzata]]</f>
        <v>29.953211401155752</v>
      </c>
    </row>
    <row r="7338" x14ac:dyDescent="0.25">
      <c r="A7338" s="4">
        <v>43771.667061747685</v>
      </c>
      <c r="B7338">
        <v>9.4006314996719729E-5</v>
      </c>
      <c r="C7338" s="9">
        <f>$E$4*Table154[[#This Row],[Potenza media oraria consumata normalizzata]]</f>
        <v>29.170159543482132</v>
      </c>
    </row>
    <row r="7339" x14ac:dyDescent="0.25">
      <c r="A7339" s="4">
        <v>43771.708728472222</v>
      </c>
      <c r="B7339">
        <v>1.1372098030112709E-4</v>
      </c>
      <c r="C7339" s="9">
        <f>$E$4*Table154[[#This Row],[Potenza media oraria consumata normalizzata]]</f>
        <v>35.287620187439735</v>
      </c>
    </row>
    <row r="7340" x14ac:dyDescent="0.25">
      <c r="A7340" s="4">
        <v>43771.750395196759</v>
      </c>
      <c r="B7340">
        <v>1.2707482257276082E-4</v>
      </c>
      <c r="C7340" s="9">
        <f>$E$4*Table154[[#This Row],[Potenza media oraria consumata normalizzata]]</f>
        <v>39.431317444327682</v>
      </c>
    </row>
    <row r="7341" x14ac:dyDescent="0.25">
      <c r="A7341" s="4">
        <v>43771.792061921296</v>
      </c>
      <c r="B7341">
        <v>1.3267103094117576E-4</v>
      </c>
      <c r="C7341" s="9">
        <f>$E$4*Table154[[#This Row],[Potenza media oraria consumata normalizzata]]</f>
        <v>41.167820901046838</v>
      </c>
    </row>
    <row r="7342" x14ac:dyDescent="0.25">
      <c r="A7342" s="4">
        <v>43771.833728645834</v>
      </c>
      <c r="B7342">
        <v>1.1299698626750603E-4</v>
      </c>
      <c r="C7342" s="9">
        <f>$E$4*Table154[[#This Row],[Potenza media oraria consumata normalizzata]]</f>
        <v>35.062964838807119</v>
      </c>
    </row>
    <row r="7343" x14ac:dyDescent="0.25">
      <c r="A7343" s="4">
        <v>43771.875395370371</v>
      </c>
      <c r="B7343">
        <v>1.153355253764042E-4</v>
      </c>
      <c r="C7343" s="9">
        <f>$E$4*Table154[[#This Row],[Potenza media oraria consumata normalizzata]]</f>
        <v>35.788613524298221</v>
      </c>
    </row>
    <row r="7344" x14ac:dyDescent="0.25">
      <c r="A7344" s="4">
        <v>43771.917062094908</v>
      </c>
      <c r="B7344">
        <v>8.1704749079420511E-5</v>
      </c>
      <c r="C7344" s="9">
        <f>$E$4*Table154[[#This Row],[Potenza media oraria consumata normalizzata]]</f>
        <v>25.352983639344185</v>
      </c>
    </row>
    <row r="7345" x14ac:dyDescent="0.25">
      <c r="A7345" s="4">
        <v>43771.958728819445</v>
      </c>
      <c r="B7345">
        <v>7.6024137321112437E-5</v>
      </c>
      <c r="C7345" s="9">
        <f>$E$4*Table154[[#This Row],[Potenza media oraria consumata normalizzata]]</f>
        <v>23.59028981074119</v>
      </c>
    </row>
    <row r="7346" x14ac:dyDescent="0.25">
      <c r="A7346" s="4">
        <v>43772.000395543982</v>
      </c>
      <c r="B7346">
        <v>6.845164697678966E-5</v>
      </c>
      <c r="C7346" s="9">
        <f>$E$4*Table154[[#This Row],[Potenza media oraria consumata normalizzata]]</f>
        <v>21.240546056897831</v>
      </c>
    </row>
    <row r="7347" x14ac:dyDescent="0.25">
      <c r="A7347" s="4">
        <v>43772.04206226852</v>
      </c>
      <c r="B7347">
        <v>8.4785265440114925E-5</v>
      </c>
      <c r="C7347" s="9">
        <f>$E$4*Table154[[#This Row],[Potenza media oraria consumata normalizzata]]</f>
        <v>26.308867866067661</v>
      </c>
    </row>
    <row r="7348" x14ac:dyDescent="0.25">
      <c r="A7348" s="4">
        <v>43772.083728993057</v>
      </c>
      <c r="B7348">
        <v>6.8808144499182215E-5</v>
      </c>
      <c r="C7348" s="9">
        <f>$E$4*Table154[[#This Row],[Potenza media oraria consumata normalizzata]]</f>
        <v>21.351167238096242</v>
      </c>
    </row>
    <row r="7349" x14ac:dyDescent="0.25">
      <c r="A7349" s="4">
        <v>43772.125395717594</v>
      </c>
      <c r="B7349">
        <v>6.5763057207465043E-5</v>
      </c>
      <c r="C7349" s="9">
        <f>$E$4*Table154[[#This Row],[Potenza media oraria consumata normalizzata]]</f>
        <v>20.406276651476404</v>
      </c>
    </row>
    <row r="7350" x14ac:dyDescent="0.25">
      <c r="A7350" s="4">
        <v>43772.167062442131</v>
      </c>
      <c r="B7350">
        <v>6.7079653928996997E-5</v>
      </c>
      <c r="C7350" s="9">
        <f>$E$4*Table154[[#This Row],[Potenza media oraria consumata normalizzata]]</f>
        <v>20.814816614167768</v>
      </c>
    </row>
    <row r="7351" x14ac:dyDescent="0.25">
      <c r="A7351" s="4">
        <v>43772.208729166668</v>
      </c>
      <c r="B7351">
        <v>8.5685675641520234E-5</v>
      </c>
      <c r="C7351" s="9">
        <f>$E$4*Table154[[#This Row],[Potenza media oraria consumata normalizzata]]</f>
        <v>26.588265151563728</v>
      </c>
    </row>
    <row r="7352" x14ac:dyDescent="0.25">
      <c r="A7352" s="4">
        <v>43772.250395891206</v>
      </c>
      <c r="B7352">
        <v>9.1871351978048529E-5</v>
      </c>
      <c r="C7352" s="9">
        <f>$E$4*Table154[[#This Row],[Potenza media oraria consumata normalizzata]]</f>
        <v>28.507680518788458</v>
      </c>
    </row>
    <row r="7353" x14ac:dyDescent="0.25">
      <c r="A7353" s="4">
        <v>43772.292062615743</v>
      </c>
      <c r="B7353">
        <v>7.5131742163729028E-5</v>
      </c>
      <c r="C7353" s="9">
        <f>$E$4*Table154[[#This Row],[Potenza media oraria consumata normalizzata]]</f>
        <v>23.313379593405116</v>
      </c>
    </row>
    <row r="7354" x14ac:dyDescent="0.25">
      <c r="A7354" s="4">
        <v>43772.33372934028</v>
      </c>
      <c r="B7354">
        <v>7.5258746898136387E-5</v>
      </c>
      <c r="C7354" s="9">
        <f>$E$4*Table154[[#This Row],[Potenza media oraria consumata normalizzata]]</f>
        <v>23.352789162491721</v>
      </c>
    </row>
    <row r="7355" x14ac:dyDescent="0.25">
      <c r="A7355" s="4">
        <v>43772.375396064817</v>
      </c>
      <c r="B7355">
        <v>8.1259894360708691E-5</v>
      </c>
      <c r="C7355" s="9">
        <f>$E$4*Table154[[#This Row],[Potenza media oraria consumata normalizzata]]</f>
        <v>25.214945220127905</v>
      </c>
    </row>
    <row r="7356" x14ac:dyDescent="0.25">
      <c r="A7356" s="4">
        <v>43772.417062789355</v>
      </c>
      <c r="B7356">
        <v>8.6029703210517607E-5</v>
      </c>
      <c r="C7356" s="9">
        <f>$E$4*Table154[[#This Row],[Potenza media oraria consumata normalizzata]]</f>
        <v>26.695016906223614</v>
      </c>
    </row>
    <row r="7357" x14ac:dyDescent="0.25">
      <c r="A7357" s="4">
        <v>43772.458729513892</v>
      </c>
      <c r="B7357">
        <v>1.1726280836676111E-4</v>
      </c>
      <c r="C7357" s="9">
        <f>$E$4*Table154[[#This Row],[Potenza media oraria consumata normalizzata]]</f>
        <v>36.386649436205971</v>
      </c>
    </row>
    <row r="7358" x14ac:dyDescent="0.25">
      <c r="A7358" s="4">
        <v>43772.500396238429</v>
      </c>
      <c r="B7358">
        <v>8.3658777717726771E-5</v>
      </c>
      <c r="C7358" s="9">
        <f>$E$4*Table154[[#This Row],[Potenza media oraria consumata normalizzata]]</f>
        <v>25.959318725810618</v>
      </c>
    </row>
    <row r="7359" x14ac:dyDescent="0.25">
      <c r="A7359" s="4">
        <v>43772.542062962966</v>
      </c>
      <c r="B7359">
        <v>8.2844787944831976E-5</v>
      </c>
      <c r="C7359" s="9">
        <f>$E$4*Table154[[#This Row],[Potenza media oraria consumata normalizzata]]</f>
        <v>25.706737699281362</v>
      </c>
    </row>
    <row r="7360" x14ac:dyDescent="0.25">
      <c r="A7360" s="4">
        <v>43772.583729687503</v>
      </c>
      <c r="B7360">
        <v>1.0642765470470861E-4</v>
      </c>
      <c r="C7360" s="9">
        <f>$E$4*Table154[[#This Row],[Potenza media oraria consumata normalizzata]]</f>
        <v>33.024501254871083</v>
      </c>
    </row>
    <row r="7361" x14ac:dyDescent="0.25">
      <c r="A7361" s="4">
        <v>43772.625396412041</v>
      </c>
      <c r="B7361">
        <v>7.753488930646898E-5</v>
      </c>
      <c r="C7361" s="9">
        <f>$E$4*Table154[[#This Row],[Potenza media oraria consumata normalizzata]]</f>
        <v>24.059076151797324</v>
      </c>
    </row>
    <row r="7362" x14ac:dyDescent="0.25">
      <c r="A7362" s="4">
        <v>43772.667063136571</v>
      </c>
      <c r="B7362">
        <v>9.3634122749327174E-5</v>
      </c>
      <c r="C7362" s="9">
        <f>$E$4*Table154[[#This Row],[Potenza media oraria consumata normalizzata]]</f>
        <v>29.054668289116222</v>
      </c>
    </row>
    <row r="7363" x14ac:dyDescent="0.25">
      <c r="A7363" s="4">
        <v>43772.708729861108</v>
      </c>
      <c r="B7363">
        <v>9.529041153780327E-5</v>
      </c>
      <c r="C7363" s="9">
        <f>$E$4*Table154[[#This Row],[Potenza media oraria consumata normalizzata]]</f>
        <v>29.568614700180355</v>
      </c>
    </row>
    <row r="7364" x14ac:dyDescent="0.25">
      <c r="A7364" s="4">
        <v>43772.750396585645</v>
      </c>
      <c r="B7364">
        <v>1.0691491215885972E-4</v>
      </c>
      <c r="C7364" s="9">
        <f>$E$4*Table154[[#This Row],[Potenza media oraria consumata normalizzata]]</f>
        <v>33.175697242894167</v>
      </c>
    </row>
    <row r="7365" x14ac:dyDescent="0.25">
      <c r="A7365" s="4">
        <v>43772.792063310182</v>
      </c>
      <c r="B7365">
        <v>9.7154796193854226E-5</v>
      </c>
      <c r="C7365" s="9">
        <f>$E$4*Table154[[#This Row],[Potenza media oraria consumata normalizzata]]</f>
        <v>30.147133258952966</v>
      </c>
    </row>
    <row r="7366" x14ac:dyDescent="0.25">
      <c r="A7366" s="4">
        <v>43772.833730034719</v>
      </c>
      <c r="B7366">
        <v>1.0377905568917306E-4</v>
      </c>
      <c r="C7366" s="9">
        <f>$E$4*Table154[[#This Row],[Potenza media oraria consumata normalizzata]]</f>
        <v>32.202640980350402</v>
      </c>
    </row>
    <row r="7367" x14ac:dyDescent="0.25">
      <c r="A7367" s="4">
        <v>43772.875396759257</v>
      </c>
      <c r="B7367">
        <v>1.0271407413720659E-4</v>
      </c>
      <c r="C7367" s="9">
        <f>$E$4*Table154[[#This Row],[Potenza media oraria consumata normalizzata]]</f>
        <v>31.872177204775205</v>
      </c>
    </row>
    <row r="7368" x14ac:dyDescent="0.25">
      <c r="A7368" s="4">
        <v>43772.917063483794</v>
      </c>
      <c r="B7368">
        <v>7.9364154696545132E-5</v>
      </c>
      <c r="C7368" s="9">
        <f>$E$4*Table154[[#This Row],[Potenza media oraria consumata normalizzata]]</f>
        <v>24.626697202337954</v>
      </c>
    </row>
    <row r="7369" x14ac:dyDescent="0.25">
      <c r="A7369" s="4">
        <v>43772.958730208331</v>
      </c>
      <c r="B7369">
        <v>8.0549648266922176E-5</v>
      </c>
      <c r="C7369" s="9">
        <f>$E$4*Table154[[#This Row],[Potenza media oraria consumata normalizzata]]</f>
        <v>24.994555857225951</v>
      </c>
    </row>
    <row r="7370" x14ac:dyDescent="0.25">
      <c r="A7370" s="4">
        <v>43773.000396932868</v>
      </c>
      <c r="B7370">
        <v>6.7145730700246358E-5</v>
      </c>
      <c r="C7370" s="9">
        <f>$E$4*Table154[[#This Row],[Potenza media oraria consumata normalizzata]]</f>
        <v>20.835320236286446</v>
      </c>
    </row>
    <row r="7371" x14ac:dyDescent="0.25">
      <c r="A7371" s="4">
        <v>43773.042063657405</v>
      </c>
      <c r="B7371">
        <v>7.6595496612991785E-5</v>
      </c>
      <c r="C7371" s="9">
        <f>$E$4*Table154[[#This Row],[Potenza media oraria consumata normalizzata]]</f>
        <v>23.767582599011352</v>
      </c>
    </row>
    <row r="7372" x14ac:dyDescent="0.25">
      <c r="A7372" s="4">
        <v>43773.083730381943</v>
      </c>
      <c r="B7372">
        <v>7.3371713318267436E-5</v>
      </c>
      <c r="C7372" s="9">
        <f>$E$4*Table154[[#This Row],[Potenza media oraria consumata normalizzata]]</f>
        <v>22.767242642658385</v>
      </c>
    </row>
    <row r="7373" x14ac:dyDescent="0.25">
      <c r="A7373" s="4">
        <v>43773.12539710648</v>
      </c>
      <c r="B7373">
        <v>9.456966359256826E-5</v>
      </c>
      <c r="C7373" s="9">
        <f>$E$4*Table154[[#This Row],[Potenza media oraria consumata normalizzata]]</f>
        <v>29.344966612773931</v>
      </c>
    </row>
    <row r="7374" x14ac:dyDescent="0.25">
      <c r="A7374" s="4">
        <v>43773.167063831017</v>
      </c>
      <c r="B7374">
        <v>1.1690888761800973E-4</v>
      </c>
      <c r="C7374" s="9">
        <f>$E$4*Table154[[#This Row],[Potenza media oraria consumata normalizzata]]</f>
        <v>36.276827827868416</v>
      </c>
    </row>
    <row r="7375" x14ac:dyDescent="0.25">
      <c r="A7375" s="4">
        <v>43773.208730555554</v>
      </c>
      <c r="B7375">
        <v>9.2767448932262243E-5</v>
      </c>
      <c r="C7375" s="9">
        <f>$E$4*Table154[[#This Row],[Potenza media oraria consumata normalizzata]]</f>
        <v>28.785739403680974</v>
      </c>
    </row>
    <row r="7376" x14ac:dyDescent="0.25">
      <c r="A7376" s="4">
        <v>43773.250397280091</v>
      </c>
      <c r="B7376">
        <v>1.0774693161623105E-4</v>
      </c>
      <c r="C7376" s="9">
        <f>$E$4*Table154[[#This Row],[Potenza media oraria consumata normalizzata]]</f>
        <v>33.433872880516496</v>
      </c>
    </row>
    <row r="7377" x14ac:dyDescent="0.25">
      <c r="A7377" s="4">
        <v>43773.292064004629</v>
      </c>
      <c r="B7377">
        <v>1.0492015129474045E-4</v>
      </c>
      <c r="C7377" s="9">
        <f>$E$4*Table154[[#This Row],[Potenza media oraria consumata normalizzata]]</f>
        <v>32.556722946757965</v>
      </c>
    </row>
    <row r="7378" x14ac:dyDescent="0.25">
      <c r="A7378" s="4">
        <v>43773.333730729166</v>
      </c>
      <c r="B7378">
        <v>7.6159628539070563E-5</v>
      </c>
      <c r="C7378" s="9">
        <f>$E$4*Table154[[#This Row],[Potenza media oraria consumata normalizzata]]</f>
        <v>23.632332735673597</v>
      </c>
    </row>
    <row r="7379" x14ac:dyDescent="0.25">
      <c r="A7379" s="4">
        <v>43773.375397453703</v>
      </c>
      <c r="B7379">
        <v>9.5946229072881628E-5</v>
      </c>
      <c r="C7379" s="9">
        <f>$E$4*Table154[[#This Row],[Potenza media oraria consumata normalizzata]]</f>
        <v>29.772114881315169</v>
      </c>
    </row>
    <row r="7380" x14ac:dyDescent="0.25">
      <c r="A7380" s="4">
        <v>43773.41706417824</v>
      </c>
      <c r="B7380">
        <v>8.7017218953929637E-5</v>
      </c>
      <c r="C7380" s="9">
        <f>$E$4*Table154[[#This Row],[Potenza media oraria consumata normalizzata]]</f>
        <v>27.001443041404368</v>
      </c>
    </row>
    <row r="7381" x14ac:dyDescent="0.25">
      <c r="A7381" s="4">
        <v>43773.458730902777</v>
      </c>
      <c r="B7381">
        <v>8.8145633003125046E-5</v>
      </c>
      <c r="C7381" s="9">
        <f>$E$4*Table154[[#This Row],[Potenza media oraria consumata normalizzata]]</f>
        <v>27.351589920869703</v>
      </c>
    </row>
    <row r="7382" x14ac:dyDescent="0.25">
      <c r="A7382" s="4">
        <v>43773.500397627315</v>
      </c>
      <c r="B7382">
        <v>9.602741567668862E-5</v>
      </c>
      <c r="C7382" s="9">
        <f>$E$4*Table154[[#This Row],[Potenza media oraria consumata normalizzata]]</f>
        <v>29.797307084476479</v>
      </c>
    </row>
    <row r="7383" x14ac:dyDescent="0.25">
      <c r="A7383" s="4">
        <v>43773.542064351852</v>
      </c>
      <c r="B7383">
        <v>7.7977842188956719E-5</v>
      </c>
      <c r="C7383" s="9">
        <f>$E$4*Table154[[#This Row],[Potenza media oraria consumata normalizzata]]</f>
        <v>24.196524431233271</v>
      </c>
    </row>
    <row r="7384" x14ac:dyDescent="0.25">
      <c r="A7384" s="4">
        <v>43773.583731076389</v>
      </c>
      <c r="B7384">
        <v>1.0399966521698953E-4</v>
      </c>
      <c r="C7384" s="9">
        <f>$E$4*Table154[[#This Row],[Potenza media oraria consumata normalizzata]]</f>
        <v>32.271096116831849</v>
      </c>
    </row>
    <row r="7385" x14ac:dyDescent="0.25">
      <c r="A7385" s="4">
        <v>43773.625397800926</v>
      </c>
      <c r="B7385">
        <v>1.0421766847441685E-4</v>
      </c>
      <c r="C7385" s="9">
        <f>$E$4*Table154[[#This Row],[Potenza media oraria consumata normalizzata]]</f>
        <v>32.338742527611551</v>
      </c>
    </row>
    <row r="7386" x14ac:dyDescent="0.25">
      <c r="A7386" s="4">
        <v>43773.667064525464</v>
      </c>
      <c r="B7386">
        <v>8.7556967415238656E-5</v>
      </c>
      <c r="C7386" s="9">
        <f>$E$4*Table154[[#This Row],[Potenza media oraria consumata normalizzata]]</f>
        <v>27.168926988948556</v>
      </c>
    </row>
    <row r="7387" x14ac:dyDescent="0.25">
      <c r="A7387" s="4">
        <v>43773.708731250001</v>
      </c>
      <c r="B7387">
        <v>1.2374108165164068E-4</v>
      </c>
      <c r="C7387" s="9">
        <f>$E$4*Table154[[#This Row],[Potenza media oraria consumata normalizzata]]</f>
        <v>38.396857636504102</v>
      </c>
    </row>
    <row r="7388" x14ac:dyDescent="0.25">
      <c r="A7388" s="4">
        <v>43773.750397974538</v>
      </c>
      <c r="B7388">
        <v>1.4679072073403468E-4</v>
      </c>
      <c r="C7388" s="9">
        <f>$E$4*Table154[[#This Row],[Potenza media oraria consumata normalizzata]]</f>
        <v>45.549160643770961</v>
      </c>
    </row>
    <row r="7389" x14ac:dyDescent="0.25">
      <c r="A7389" s="4">
        <v>43773.792064699075</v>
      </c>
      <c r="B7389">
        <v>1.3995089202717474E-4</v>
      </c>
      <c r="C7389" s="9">
        <f>$E$4*Table154[[#This Row],[Potenza media oraria consumata normalizzata]]</f>
        <v>43.426761796032324</v>
      </c>
    </row>
    <row r="7390" x14ac:dyDescent="0.25">
      <c r="A7390" s="4">
        <v>43773.833731423612</v>
      </c>
      <c r="B7390">
        <v>1.1313588618094553E-4</v>
      </c>
      <c r="C7390" s="9">
        <f>$E$4*Table154[[#This Row],[Potenza media oraria consumata normalizzata]]</f>
        <v>35.106065481947397</v>
      </c>
    </row>
    <row r="7391" x14ac:dyDescent="0.25">
      <c r="A7391" s="4">
        <v>43773.87539814815</v>
      </c>
      <c r="B7391">
        <v>1.1807082621962954E-4</v>
      </c>
      <c r="C7391" s="9">
        <f>$E$4*Table154[[#This Row],[Potenza media oraria consumata normalizzata]]</f>
        <v>36.637377375951047</v>
      </c>
    </row>
    <row r="7392" x14ac:dyDescent="0.25">
      <c r="A7392" s="4">
        <v>43773.917064872687</v>
      </c>
      <c r="B7392">
        <v>8.6875701527141443E-5</v>
      </c>
      <c r="C7392" s="9">
        <f>$E$4*Table154[[#This Row],[Potenza media oraria consumata normalizzata]]</f>
        <v>26.957530183871988</v>
      </c>
    </row>
    <row r="7393" x14ac:dyDescent="0.25">
      <c r="A7393" s="4">
        <v>43773.958731597224</v>
      </c>
      <c r="B7393">
        <v>7.3932150032618053E-5</v>
      </c>
      <c r="C7393" s="9">
        <f>$E$4*Table154[[#This Row],[Potenza media oraria consumata normalizzata]]</f>
        <v>22.94114615512138</v>
      </c>
    </row>
    <row r="7394" x14ac:dyDescent="0.25">
      <c r="A7394" s="4">
        <v>43774.000398321761</v>
      </c>
      <c r="B7394">
        <v>8.0365819765919908E-5</v>
      </c>
      <c r="C7394" s="9">
        <f>$E$4*Table154[[#This Row],[Potenza media oraria consumata normalizzata]]</f>
        <v>24.937513873364946</v>
      </c>
    </row>
    <row r="7395" x14ac:dyDescent="0.25">
      <c r="A7395" s="4">
        <v>43774.042065046298</v>
      </c>
      <c r="B7395">
        <v>7.4712685447227825E-5</v>
      </c>
      <c r="C7395" s="9">
        <f>$E$4*Table154[[#This Row],[Potenza media oraria consumata normalizzata]]</f>
        <v>23.183346294274795</v>
      </c>
    </row>
    <row r="7396" x14ac:dyDescent="0.25">
      <c r="A7396" s="4">
        <v>43774.083731770836</v>
      </c>
      <c r="B7396">
        <v>7.5439116340416217E-5</v>
      </c>
      <c r="C7396" s="9">
        <f>$E$4*Table154[[#This Row],[Potenza media oraria consumata normalizzata]]</f>
        <v>23.408757800431154</v>
      </c>
    </row>
    <row r="7397" x14ac:dyDescent="0.25">
      <c r="A7397" s="4">
        <v>43774.125398495373</v>
      </c>
      <c r="B7397">
        <v>7.6976159203065745E-5</v>
      </c>
      <c r="C7397" s="9">
        <f>$E$4*Table154[[#This Row],[Potenza media oraria consumata normalizzata]]</f>
        <v>23.8857022007113</v>
      </c>
    </row>
    <row r="7398" x14ac:dyDescent="0.25">
      <c r="A7398" s="4">
        <v>43774.16706521991</v>
      </c>
      <c r="B7398">
        <v>9.6400278649600273E-5</v>
      </c>
      <c r="C7398" s="9">
        <f>$E$4*Table154[[#This Row],[Potenza media oraria consumata normalizzata]]</f>
        <v>29.913006464970966</v>
      </c>
    </row>
    <row r="7399" x14ac:dyDescent="0.25">
      <c r="A7399" s="4">
        <v>43774.208731944447</v>
      </c>
      <c r="B7399">
        <v>7.9722479917582908E-5</v>
      </c>
      <c r="C7399" s="9">
        <f>$E$4*Table154[[#This Row],[Potenza media oraria consumata normalizzata]]</f>
        <v>24.737885518425976</v>
      </c>
    </row>
    <row r="7400" x14ac:dyDescent="0.25">
      <c r="A7400" s="4">
        <v>43774.250398668984</v>
      </c>
      <c r="B7400">
        <v>9.0719244170840105E-5</v>
      </c>
      <c r="C7400" s="9">
        <f>$E$4*Table154[[#This Row],[Potenza media oraria consumata normalizzata]]</f>
        <v>28.150181466211684</v>
      </c>
    </row>
    <row r="7401" x14ac:dyDescent="0.25">
      <c r="A7401" s="4">
        <v>43774.292065393522</v>
      </c>
      <c r="B7401">
        <v>9.7916808516823698E-5</v>
      </c>
      <c r="C7401" s="9">
        <f>$E$4*Table154[[#This Row],[Potenza media oraria consumata normalizzata]]</f>
        <v>30.383585682770395</v>
      </c>
    </row>
    <row r="7402" x14ac:dyDescent="0.25">
      <c r="A7402" s="4">
        <v>43774.333732118059</v>
      </c>
      <c r="B7402">
        <v>9.8944056024737523E-5</v>
      </c>
      <c r="C7402" s="9">
        <f>$E$4*Table154[[#This Row],[Potenza media oraria consumata normalizzata]]</f>
        <v>30.702340584476055</v>
      </c>
    </row>
    <row r="7403" x14ac:dyDescent="0.25">
      <c r="A7403" s="4">
        <v>43774.375398842596</v>
      </c>
      <c r="B7403">
        <v>8.3471896361211642E-5</v>
      </c>
      <c r="C7403" s="9">
        <f>$E$4*Table154[[#This Row],[Potenza media oraria consumata normalizzata]]</f>
        <v>25.901329440883973</v>
      </c>
    </row>
    <row r="7404" x14ac:dyDescent="0.25">
      <c r="A7404" s="4">
        <v>43774.417065567133</v>
      </c>
      <c r="B7404">
        <v>8.3505341827230754E-5</v>
      </c>
      <c r="C7404" s="9">
        <f>$E$4*Table154[[#This Row],[Potenza media oraria consumata normalizzata]]</f>
        <v>25.911707568989701</v>
      </c>
    </row>
    <row r="7405" x14ac:dyDescent="0.25">
      <c r="A7405" s="4">
        <v>43774.458732291663</v>
      </c>
      <c r="B7405">
        <v>9.6388001797560594E-5</v>
      </c>
      <c r="C7405" s="9">
        <f>$E$4*Table154[[#This Row],[Potenza media oraria consumata normalizzata]]</f>
        <v>29.909196957783053</v>
      </c>
    </row>
    <row r="7406" x14ac:dyDescent="0.25">
      <c r="A7406" s="4">
        <v>43774.5003990162</v>
      </c>
      <c r="B7406">
        <v>1.0116314183323669E-4</v>
      </c>
      <c r="C7406" s="9">
        <f>$E$4*Table154[[#This Row],[Potenza media oraria consumata normalizzata]]</f>
        <v>31.390922910853345</v>
      </c>
    </row>
    <row r="7407" x14ac:dyDescent="0.25">
      <c r="A7407" s="4">
        <v>43774.542065740738</v>
      </c>
      <c r="B7407">
        <v>1.0612225151668496E-4</v>
      </c>
      <c r="C7407" s="9">
        <f>$E$4*Table154[[#This Row],[Potenza media oraria consumata normalizzata]]</f>
        <v>32.929734645627342</v>
      </c>
    </row>
    <row r="7408" x14ac:dyDescent="0.25">
      <c r="A7408" s="4">
        <v>43774.583732465275</v>
      </c>
      <c r="B7408">
        <v>8.0811765723271109E-5</v>
      </c>
      <c r="C7408" s="9">
        <f>$E$4*Table154[[#This Row],[Potenza media oraria consumata normalizzata]]</f>
        <v>25.075890903931025</v>
      </c>
    </row>
    <row r="7409" x14ac:dyDescent="0.25">
      <c r="A7409" s="4">
        <v>43774.625399189812</v>
      </c>
      <c r="B7409">
        <v>9.2824692854674205E-5</v>
      </c>
      <c r="C7409" s="9">
        <f>$E$4*Table154[[#This Row],[Potenza media oraria consumata normalizzata]]</f>
        <v>28.803502192805407</v>
      </c>
    </row>
    <row r="7410" x14ac:dyDescent="0.25">
      <c r="A7410" s="4">
        <v>43774.667065914349</v>
      </c>
      <c r="B7410">
        <v>8.2147958897551434E-5</v>
      </c>
      <c r="C7410" s="9">
        <f>$E$4*Table154[[#This Row],[Potenza media oraria consumata normalizzata]]</f>
        <v>25.49051164591021</v>
      </c>
    </row>
    <row r="7411" x14ac:dyDescent="0.25">
      <c r="A7411" s="4">
        <v>43774.708732638886</v>
      </c>
      <c r="B7411">
        <v>7.5750998270509535E-5</v>
      </c>
      <c r="C7411" s="9">
        <f>$E$4*Table154[[#This Row],[Potenza media oraria consumata normalizzata]]</f>
        <v>23.50553476333911</v>
      </c>
    </row>
    <row r="7412" x14ac:dyDescent="0.25">
      <c r="A7412" s="4">
        <v>43774.750399363424</v>
      </c>
      <c r="B7412">
        <v>1.6530266874708249E-4</v>
      </c>
      <c r="C7412" s="9">
        <f>$E$4*Table154[[#This Row],[Potenza media oraria consumata normalizzata]]</f>
        <v>51.293418112219697</v>
      </c>
    </row>
    <row r="7413" x14ac:dyDescent="0.25">
      <c r="A7413" s="4">
        <v>43774.792066087961</v>
      </c>
      <c r="B7413">
        <v>1.4681139262121749E-4</v>
      </c>
      <c r="C7413" s="9">
        <f>$E$4*Table154[[#This Row],[Potenza media oraria consumata normalizzata]]</f>
        <v>45.555575130363785</v>
      </c>
    </row>
    <row r="7414" x14ac:dyDescent="0.25">
      <c r="A7414" s="4">
        <v>43774.833732812498</v>
      </c>
      <c r="B7414">
        <v>1.2088364242134854E-4</v>
      </c>
      <c r="C7414" s="9">
        <f>$E$4*Table154[[#This Row],[Potenza media oraria consumata normalizzata]]</f>
        <v>37.510194243344451</v>
      </c>
    </row>
    <row r="7415" x14ac:dyDescent="0.25">
      <c r="A7415" s="4">
        <v>43774.875399537035</v>
      </c>
      <c r="B7415">
        <v>9.0147257439952768E-5</v>
      </c>
      <c r="C7415" s="9">
        <f>$E$4*Table154[[#This Row],[Potenza media oraria consumata normalizzata]]</f>
        <v>27.972693983617344</v>
      </c>
    </row>
    <row r="7416" x14ac:dyDescent="0.25">
      <c r="A7416" s="4">
        <v>43774.917066261572</v>
      </c>
      <c r="B7416">
        <v>8.7092177768558811E-5</v>
      </c>
      <c r="C7416" s="9">
        <f>$E$4*Table154[[#This Row],[Potenza media oraria consumata normalizzata]]</f>
        <v>27.0247027615838</v>
      </c>
    </row>
    <row r="7417" x14ac:dyDescent="0.25">
      <c r="A7417" s="4">
        <v>43774.95873298611</v>
      </c>
      <c r="B7417">
        <v>6.6830393115730285E-5</v>
      </c>
      <c r="C7417" s="9">
        <f>$E$4*Table154[[#This Row],[Potenza media oraria consumata normalizzata]]</f>
        <v>20.737470983811107</v>
      </c>
    </row>
    <row r="7418" x14ac:dyDescent="0.25">
      <c r="A7418" s="4">
        <v>43775.000399710647</v>
      </c>
      <c r="B7418">
        <v>7.0531290513690232E-5</v>
      </c>
      <c r="C7418" s="9">
        <f>$E$4*Table154[[#This Row],[Potenza media oraria consumata normalizzata]]</f>
        <v>21.885859446398079</v>
      </c>
    </row>
    <row r="7419" x14ac:dyDescent="0.25">
      <c r="A7419" s="4">
        <v>43775.042066435184</v>
      </c>
      <c r="B7419">
        <v>7.4133081921052776E-5</v>
      </c>
      <c r="C7419" s="9">
        <f>$E$4*Table154[[#This Row],[Potenza media oraria consumata normalizzata]]</f>
        <v>23.003495320102676</v>
      </c>
    </row>
    <row r="7420" x14ac:dyDescent="0.25">
      <c r="A7420" s="4">
        <v>43775.083733159721</v>
      </c>
      <c r="B7420">
        <v>6.2509249357699319E-5</v>
      </c>
      <c r="C7420" s="9">
        <f>$E$4*Table154[[#This Row],[Potenza media oraria consumata normalizzata]]</f>
        <v>19.396620075694099</v>
      </c>
    </row>
    <row r="7421" x14ac:dyDescent="0.25">
      <c r="A7421" s="4">
        <v>43775.125399884259</v>
      </c>
      <c r="B7421">
        <v>5.7169852057986668E-5</v>
      </c>
      <c r="C7421" s="9">
        <f>$E$4*Table154[[#This Row],[Potenza media oraria consumata normalizzata]]</f>
        <v>17.739805093593262</v>
      </c>
    </row>
    <row r="7422" x14ac:dyDescent="0.25">
      <c r="A7422" s="4">
        <v>43775.167066608796</v>
      </c>
      <c r="B7422">
        <v>8.0567599181698509E-5</v>
      </c>
      <c r="C7422" s="9">
        <f>$E$4*Table154[[#This Row],[Potenza media oraria consumata normalizzata]]</f>
        <v>25.000126026081048</v>
      </c>
    </row>
    <row r="7423" x14ac:dyDescent="0.25">
      <c r="A7423" s="4">
        <v>43775.208733333333</v>
      </c>
      <c r="B7423">
        <v>1.1311087799368879E-4</v>
      </c>
      <c r="C7423" s="9">
        <f>$E$4*Table154[[#This Row],[Potenza media oraria consumata normalizzata]]</f>
        <v>35.098305441441632</v>
      </c>
    </row>
    <row r="7424" x14ac:dyDescent="0.25">
      <c r="A7424" s="4">
        <v>43775.25040005787</v>
      </c>
      <c r="B7424">
        <v>1.0511215356666628E-4</v>
      </c>
      <c r="C7424" s="9">
        <f>$E$4*Table154[[#This Row],[Potenza media oraria consumata normalizzata]]</f>
        <v>32.616301251736544</v>
      </c>
    </row>
    <row r="7425" x14ac:dyDescent="0.25">
      <c r="A7425" s="4">
        <v>43775.292066782407</v>
      </c>
      <c r="B7425">
        <v>9.6272955737164868E-5</v>
      </c>
      <c r="C7425" s="9">
        <f>$E$4*Table154[[#This Row],[Potenza media oraria consumata normalizzata]]</f>
        <v>29.873498165242257</v>
      </c>
    </row>
    <row r="7426" x14ac:dyDescent="0.25">
      <c r="A7426" s="4">
        <v>43775.333733506945</v>
      </c>
      <c r="B7426">
        <v>9.2918641675993109E-5</v>
      </c>
      <c r="C7426" s="9">
        <f>$E$4*Table154[[#This Row],[Potenza media oraria consumata normalizzata]]</f>
        <v>28.83265451206066</v>
      </c>
    </row>
    <row r="7427" x14ac:dyDescent="0.25">
      <c r="A7427" s="4">
        <v>43775.375400231482</v>
      </c>
      <c r="B7427">
        <v>9.0929161303170443E-5</v>
      </c>
      <c r="C7427" s="9">
        <f>$E$4*Table154[[#This Row],[Potenza media oraria consumata normalizzata]]</f>
        <v>28.21531875237379</v>
      </c>
    </row>
    <row r="7428" x14ac:dyDescent="0.25">
      <c r="A7428" s="4">
        <v>43775.417066956019</v>
      </c>
      <c r="B7428">
        <v>1.1534842636463687E-4</v>
      </c>
      <c r="C7428" s="9">
        <f>$E$4*Table154[[#This Row],[Potenza media oraria consumata normalizzata]]</f>
        <v>35.792616700946823</v>
      </c>
    </row>
    <row r="7429" x14ac:dyDescent="0.25">
      <c r="A7429" s="4">
        <v>43775.458733680556</v>
      </c>
      <c r="B7429">
        <v>1.110057793325108E-4</v>
      </c>
      <c r="C7429" s="9">
        <f>$E$4*Table154[[#This Row],[Potenza media oraria consumata normalizzata]]</f>
        <v>34.445093326878101</v>
      </c>
    </row>
    <row r="7430" x14ac:dyDescent="0.25">
      <c r="A7430" s="4">
        <v>43775.500400405093</v>
      </c>
      <c r="B7430">
        <v>1.2033275382069805E-4</v>
      </c>
      <c r="C7430" s="9">
        <f>$E$4*Table154[[#This Row],[Potenza media oraria consumata normalizzata]]</f>
        <v>37.339253510562607</v>
      </c>
    </row>
    <row r="7431" x14ac:dyDescent="0.25">
      <c r="A7431" s="4">
        <v>43775.542067129631</v>
      </c>
      <c r="B7431">
        <v>9.249493336048795E-5</v>
      </c>
      <c r="C7431" s="9">
        <f>$E$4*Table154[[#This Row],[Potenza media oraria consumata normalizzata]]</f>
        <v>28.701177821759412</v>
      </c>
    </row>
    <row r="7432" x14ac:dyDescent="0.25">
      <c r="A7432" s="4">
        <v>43775.583733854168</v>
      </c>
      <c r="B7432">
        <v>7.8652759879127684E-5</v>
      </c>
      <c r="C7432" s="9">
        <f>$E$4*Table154[[#This Row],[Potenza media oraria consumata normalizzata]]</f>
        <v>24.405951390493321</v>
      </c>
    </row>
    <row r="7433" x14ac:dyDescent="0.25">
      <c r="A7433" s="4">
        <v>43775.625400578705</v>
      </c>
      <c r="B7433">
        <v>9.6969049967324846E-5</v>
      </c>
      <c r="C7433" s="9">
        <f>$E$4*Table154[[#This Row],[Potenza media oraria consumata normalizzata]]</f>
        <v>30.0894962048609</v>
      </c>
    </row>
    <row r="7434" x14ac:dyDescent="0.25">
      <c r="A7434" s="4">
        <v>43775.667067303242</v>
      </c>
      <c r="B7434">
        <v>8.4705422838659861E-5</v>
      </c>
      <c r="C7434" s="9">
        <f>$E$4*Table154[[#This Row],[Potenza media oraria consumata normalizzata]]</f>
        <v>26.284092706836155</v>
      </c>
    </row>
    <row r="7435" x14ac:dyDescent="0.25">
      <c r="A7435" s="4">
        <v>43775.708734027779</v>
      </c>
      <c r="B7435">
        <v>1.1356343398663374E-4</v>
      </c>
      <c r="C7435" s="9">
        <f>$E$4*Table154[[#This Row],[Potenza media oraria consumata normalizzata]]</f>
        <v>35.238733566052446</v>
      </c>
    </row>
    <row r="7436" x14ac:dyDescent="0.25">
      <c r="A7436" s="4">
        <v>43775.750400752317</v>
      </c>
      <c r="B7436">
        <v>1.5960700901744161E-4</v>
      </c>
      <c r="C7436" s="9">
        <f>$E$4*Table154[[#This Row],[Potenza media oraria consumata normalizzata]]</f>
        <v>49.526054898112129</v>
      </c>
    </row>
    <row r="7437" x14ac:dyDescent="0.25">
      <c r="A7437" s="4">
        <v>43775.792067476854</v>
      </c>
      <c r="B7437">
        <v>1.1389846848264841E-4</v>
      </c>
      <c r="C7437" s="9">
        <f>$E$4*Table154[[#This Row],[Potenza media oraria consumata normalizzata]]</f>
        <v>35.342694770165799</v>
      </c>
    </row>
    <row r="7438" x14ac:dyDescent="0.25">
      <c r="A7438" s="4">
        <v>43775.833734201391</v>
      </c>
      <c r="B7438">
        <v>1.1320688481798812E-4</v>
      </c>
      <c r="C7438" s="9">
        <f>$E$4*Table154[[#This Row],[Potenza media oraria consumata normalizzata]]</f>
        <v>35.128096359021718</v>
      </c>
    </row>
    <row r="7439" x14ac:dyDescent="0.25">
      <c r="A7439" s="4">
        <v>43775.875400925928</v>
      </c>
      <c r="B7439">
        <v>9.2686632742059797E-5</v>
      </c>
      <c r="C7439" s="9">
        <f>$E$4*Table154[[#This Row],[Potenza media oraria consumata normalizzata]]</f>
        <v>28.760662139861154</v>
      </c>
    </row>
    <row r="7440" x14ac:dyDescent="0.25">
      <c r="A7440" s="4">
        <v>43775.917067650465</v>
      </c>
      <c r="B7440">
        <v>9.47489776055553E-5</v>
      </c>
      <c r="C7440" s="9">
        <f>$E$4*Table154[[#This Row],[Potenza media oraria consumata normalizzata]]</f>
        <v>29.400607751003811</v>
      </c>
    </row>
    <row r="7441" x14ac:dyDescent="0.25">
      <c r="A7441" s="4">
        <v>43775.958734375003</v>
      </c>
      <c r="B7441">
        <v>7.5725254676717551E-5</v>
      </c>
      <c r="C7441" s="9">
        <f>$E$4*Table154[[#This Row],[Potenza media oraria consumata normalizzata]]</f>
        <v>23.497546526185456</v>
      </c>
    </row>
    <row r="7442" x14ac:dyDescent="0.25">
      <c r="A7442" s="4">
        <v>43776.00040109954</v>
      </c>
      <c r="B7442">
        <v>7.7318666784071663E-5</v>
      </c>
      <c r="C7442" s="9">
        <f>$E$4*Table154[[#This Row],[Potenza media oraria consumata normalizzata]]</f>
        <v>23.991982303097437</v>
      </c>
    </row>
    <row r="7443" x14ac:dyDescent="0.25">
      <c r="A7443" s="4">
        <v>43776.042067824077</v>
      </c>
      <c r="B7443">
        <v>7.4070326925284791E-5</v>
      </c>
      <c r="C7443" s="9">
        <f>$E$4*Table154[[#This Row],[Potenza media oraria consumata normalizzata]]</f>
        <v>22.984022444915869</v>
      </c>
    </row>
    <row r="7444" x14ac:dyDescent="0.25">
      <c r="A7444" s="4">
        <v>43776.083734548614</v>
      </c>
      <c r="B7444">
        <v>6.5847767735809722E-5</v>
      </c>
      <c r="C7444" s="9">
        <f>$E$4*Table154[[#This Row],[Potenza media oraria consumata normalizzata]]</f>
        <v>20.432562328421756</v>
      </c>
    </row>
    <row r="7445" x14ac:dyDescent="0.25">
      <c r="A7445" s="4">
        <v>43776.125401273152</v>
      </c>
      <c r="B7445">
        <v>7.3738775475341173E-5</v>
      </c>
      <c r="C7445" s="9">
        <f>$E$4*Table154[[#This Row],[Potenza media oraria consumata normalizzata]]</f>
        <v>22.881142029998365</v>
      </c>
    </row>
    <row r="7446" x14ac:dyDescent="0.25">
      <c r="A7446" s="4">
        <v>43776.167067997689</v>
      </c>
      <c r="B7446">
        <v>7.5409929961027885E-5</v>
      </c>
      <c r="C7446" s="9">
        <f>$E$4*Table154[[#This Row],[Potenza media oraria consumata normalizzata]]</f>
        <v>23.399701266906952</v>
      </c>
    </row>
    <row r="7447" x14ac:dyDescent="0.25">
      <c r="A7447" s="4">
        <v>43776.208734722219</v>
      </c>
      <c r="B7447">
        <v>9.4023434647745439E-5</v>
      </c>
      <c r="C7447" s="9">
        <f>$E$4*Table154[[#This Row],[Potenza media oraria consumata normalizzata]]</f>
        <v>29.175471771195411</v>
      </c>
    </row>
    <row r="7448" x14ac:dyDescent="0.25">
      <c r="A7448" s="4">
        <v>43776.250401446756</v>
      </c>
      <c r="B7448">
        <v>9.9565436667063104E-5</v>
      </c>
      <c r="C7448" s="9">
        <f>$E$4*Table154[[#This Row],[Potenza media oraria consumata normalizzata]]</f>
        <v>30.895154997789682</v>
      </c>
    </row>
    <row r="7449" x14ac:dyDescent="0.25">
      <c r="A7449" s="4">
        <v>43776.292068171293</v>
      </c>
      <c r="B7449">
        <v>9.388731600034921E-5</v>
      </c>
      <c r="C7449" s="9">
        <f>$E$4*Table154[[#This Row],[Potenza media oraria consumata normalizzata]]</f>
        <v>29.133234154908362</v>
      </c>
    </row>
    <row r="7450" x14ac:dyDescent="0.25">
      <c r="A7450" s="4">
        <v>43776.33373489583</v>
      </c>
      <c r="B7450">
        <v>9.8762049734364509E-5</v>
      </c>
      <c r="C7450" s="9">
        <f>$E$4*Table154[[#This Row],[Potenza media oraria consumata normalizzata]]</f>
        <v>30.645864032573307</v>
      </c>
    </row>
    <row r="7451" x14ac:dyDescent="0.25">
      <c r="A7451" s="4">
        <v>43776.375401620367</v>
      </c>
      <c r="B7451">
        <v>9.2090196834201981E-5</v>
      </c>
      <c r="C7451" s="9">
        <f>$E$4*Table154[[#This Row],[Potenza media oraria consumata normalizzata]]</f>
        <v>28.575588077652874</v>
      </c>
    </row>
    <row r="7452" x14ac:dyDescent="0.25">
      <c r="A7452" s="4">
        <v>43776.417068344905</v>
      </c>
      <c r="B7452">
        <v>9.5650969491115366E-5</v>
      </c>
      <c r="C7452" s="9">
        <f>$E$4*Table154[[#This Row],[Potenza media oraria consumata normalizzata]]</f>
        <v>29.680495833093097</v>
      </c>
    </row>
    <row r="7453" x14ac:dyDescent="0.25">
      <c r="A7453" s="4">
        <v>43776.458735069442</v>
      </c>
      <c r="B7453">
        <v>9.1090008316184923E-5</v>
      </c>
      <c r="C7453" s="9">
        <f>$E$4*Table154[[#This Row],[Potenza media oraria consumata normalizzata]]</f>
        <v>28.26522958051218</v>
      </c>
    </row>
    <row r="7454" x14ac:dyDescent="0.25">
      <c r="A7454" s="4">
        <v>43776.500401793979</v>
      </c>
      <c r="B7454">
        <v>9.7098841443791269E-5</v>
      </c>
      <c r="C7454" s="9">
        <f>$E$4*Table154[[#This Row],[Potenza media oraria consumata normalizzata]]</f>
        <v>30.12977050000843</v>
      </c>
    </row>
    <row r="7455" x14ac:dyDescent="0.25">
      <c r="A7455" s="4">
        <v>43776.542068518516</v>
      </c>
      <c r="B7455">
        <v>9.5735580543638259E-5</v>
      </c>
      <c r="C7455" s="9">
        <f>$E$4*Table154[[#This Row],[Potenza media oraria consumata normalizzata]]</f>
        <v>29.706750642690952</v>
      </c>
    </row>
    <row r="7456" x14ac:dyDescent="0.25">
      <c r="A7456" s="4">
        <v>43776.583735243054</v>
      </c>
      <c r="B7456">
        <v>7.0936384721175774E-5</v>
      </c>
      <c r="C7456" s="9">
        <f>$E$4*Table154[[#This Row],[Potenza media oraria consumata normalizzata]]</f>
        <v>22.011560178980844</v>
      </c>
    </row>
    <row r="7457" x14ac:dyDescent="0.25">
      <c r="A7457" s="4">
        <v>43776.625401967591</v>
      </c>
      <c r="B7457">
        <v>9.8375796629739367E-5</v>
      </c>
      <c r="C7457" s="9">
        <f>$E$4*Table154[[#This Row],[Potenza media oraria consumata normalizzata]]</f>
        <v>30.526009694208124</v>
      </c>
    </row>
    <row r="7458" x14ac:dyDescent="0.25">
      <c r="A7458" s="4">
        <v>43776.667068692128</v>
      </c>
      <c r="B7458">
        <v>1.0355546028028078E-4</v>
      </c>
      <c r="C7458" s="9">
        <f>$E$4*Table154[[#This Row],[Potenza media oraria consumata normalizzata]]</f>
        <v>32.133259324971128</v>
      </c>
    </row>
    <row r="7459" x14ac:dyDescent="0.25">
      <c r="A7459" s="4">
        <v>43776.708735416665</v>
      </c>
      <c r="B7459">
        <v>1.0348612530480305E-4</v>
      </c>
      <c r="C7459" s="9">
        <f>$E$4*Table154[[#This Row],[Potenza media oraria consumata normalizzata]]</f>
        <v>32.111744682080385</v>
      </c>
    </row>
    <row r="7460" x14ac:dyDescent="0.25">
      <c r="A7460" s="4">
        <v>43776.750402141202</v>
      </c>
      <c r="B7460">
        <v>1.4362521438477047E-4</v>
      </c>
      <c r="C7460" s="9">
        <f>$E$4*Table154[[#This Row],[Potenza media oraria consumata normalizzata]]</f>
        <v>44.566904023594276</v>
      </c>
    </row>
    <row r="7461" x14ac:dyDescent="0.25">
      <c r="A7461" s="4">
        <v>43776.79206886574</v>
      </c>
      <c r="B7461">
        <v>1.346077007091833E-4</v>
      </c>
      <c r="C7461" s="9">
        <f>$E$4*Table154[[#This Row],[Potenza media oraria consumata normalizzata]]</f>
        <v>41.768769530059579</v>
      </c>
    </row>
    <row r="7462" x14ac:dyDescent="0.25">
      <c r="A7462" s="4">
        <v>43776.833735590277</v>
      </c>
      <c r="B7462">
        <v>1.3394335659864666E-4</v>
      </c>
      <c r="C7462" s="9">
        <f>$E$4*Table154[[#This Row],[Potenza media oraria consumata normalizzata]]</f>
        <v>41.562623552560062</v>
      </c>
    </row>
    <row r="7463" x14ac:dyDescent="0.25">
      <c r="A7463" s="4">
        <v>43776.875402314814</v>
      </c>
      <c r="B7463">
        <v>1.0620202576033016E-4</v>
      </c>
      <c r="C7463" s="9">
        <f>$E$4*Table154[[#This Row],[Potenza media oraria consumata normalizzata]]</f>
        <v>32.954488593430447</v>
      </c>
    </row>
    <row r="7464" x14ac:dyDescent="0.25">
      <c r="A7464" s="4">
        <v>43776.917069039351</v>
      </c>
      <c r="B7464">
        <v>1.0017033466091588E-4</v>
      </c>
      <c r="C7464" s="9">
        <f>$E$4*Table154[[#This Row],[Potenza media oraria consumata normalizzata]]</f>
        <v>31.082854845282199</v>
      </c>
    </row>
    <row r="7465" x14ac:dyDescent="0.25">
      <c r="A7465" s="4">
        <v>43776.958735763888</v>
      </c>
      <c r="B7465">
        <v>7.7894697794886146E-5</v>
      </c>
      <c r="C7465" s="9">
        <f>$E$4*Table154[[#This Row],[Potenza media oraria consumata normalizzata]]</f>
        <v>24.170724725753171</v>
      </c>
    </row>
    <row r="7466" x14ac:dyDescent="0.25">
      <c r="A7466" s="4">
        <v>43777.000402488426</v>
      </c>
      <c r="B7466">
        <v>6.2646005010154478E-5</v>
      </c>
      <c r="C7466" s="9">
        <f>$E$4*Table154[[#This Row],[Potenza media oraria consumata normalizzata]]</f>
        <v>19.439055354650936</v>
      </c>
    </row>
    <row r="7467" x14ac:dyDescent="0.25">
      <c r="A7467" s="4">
        <v>43777.042069212963</v>
      </c>
      <c r="B7467">
        <v>6.5033369624156598E-5</v>
      </c>
      <c r="C7467" s="9">
        <f>$E$4*Table154[[#This Row],[Potenza media oraria consumata normalizzata]]</f>
        <v>20.179854594375794</v>
      </c>
    </row>
    <row r="7468" x14ac:dyDescent="0.25">
      <c r="A7468" s="4">
        <v>43777.0837359375</v>
      </c>
      <c r="B7468">
        <v>7.2112420767850497E-5</v>
      </c>
      <c r="C7468" s="9">
        <f>$E$4*Table154[[#This Row],[Potenza media oraria consumata normalizzata]]</f>
        <v>22.37648416426401</v>
      </c>
    </row>
    <row r="7469" x14ac:dyDescent="0.25">
      <c r="A7469" s="4">
        <v>43777.125402662037</v>
      </c>
      <c r="B7469">
        <v>7.188826463040449E-5</v>
      </c>
      <c r="C7469" s="9">
        <f>$E$4*Table154[[#This Row],[Potenza media oraria consumata normalizzata]]</f>
        <v>22.306928514814512</v>
      </c>
    </row>
    <row r="7470" x14ac:dyDescent="0.25">
      <c r="A7470" s="4">
        <v>43777.167069386574</v>
      </c>
      <c r="B7470">
        <v>8.4089668593631658E-5</v>
      </c>
      <c r="C7470" s="9">
        <f>$E$4*Table154[[#This Row],[Potenza media oraria consumata normalizzata]]</f>
        <v>26.093024164603904</v>
      </c>
    </row>
    <row r="7471" x14ac:dyDescent="0.25">
      <c r="A7471" s="4">
        <v>43777.208736111112</v>
      </c>
      <c r="B7471">
        <v>9.932019924365729E-5</v>
      </c>
      <c r="C7471" s="9">
        <f>$E$4*Table154[[#This Row],[Potenza media oraria consumata normalizzata]]</f>
        <v>30.819057825306857</v>
      </c>
    </row>
    <row r="7472" x14ac:dyDescent="0.25">
      <c r="A7472" s="4">
        <v>43777.250402835649</v>
      </c>
      <c r="B7472">
        <v>8.6675122715448418E-5</v>
      </c>
      <c r="C7472" s="9">
        <f>$E$4*Table154[[#This Row],[Potenza media oraria consumata normalizzata]]</f>
        <v>26.895290578603642</v>
      </c>
    </row>
    <row r="7473" x14ac:dyDescent="0.25">
      <c r="A7473" s="4">
        <v>43777.292069560186</v>
      </c>
      <c r="B7473">
        <v>9.1946440338264878E-5</v>
      </c>
      <c r="C7473" s="9">
        <f>$E$4*Table154[[#This Row],[Potenza media oraria consumata normalizzata]]</f>
        <v>28.530980436963592</v>
      </c>
    </row>
    <row r="7474" x14ac:dyDescent="0.25">
      <c r="A7474" s="4">
        <v>43777.333736284723</v>
      </c>
      <c r="B7474">
        <v>8.3841443028192771E-5</v>
      </c>
      <c r="C7474" s="9">
        <f>$E$4*Table154[[#This Row],[Potenza media oraria consumata normalizzata]]</f>
        <v>26.015999771648218</v>
      </c>
    </row>
    <row r="7475" x14ac:dyDescent="0.25">
      <c r="A7475" s="4">
        <v>43777.37540300926</v>
      </c>
      <c r="B7475">
        <v>9.1846214862169629E-5</v>
      </c>
      <c r="C7475" s="9">
        <f>$E$4*Table154[[#This Row],[Potenza media oraria consumata normalizzata]]</f>
        <v>28.499880471731235</v>
      </c>
    </row>
    <row r="7476" x14ac:dyDescent="0.25">
      <c r="A7476" s="4">
        <v>43777.417069733798</v>
      </c>
      <c r="B7476">
        <v>8.6552192396190052E-5</v>
      </c>
      <c r="C7476" s="9">
        <f>$E$4*Table154[[#This Row],[Potenza media oraria consumata normalizzata]]</f>
        <v>26.857145300537773</v>
      </c>
    </row>
    <row r="7477" x14ac:dyDescent="0.25">
      <c r="A7477" s="4">
        <v>43777.458736458335</v>
      </c>
      <c r="B7477">
        <v>1.1865508671725601E-4</v>
      </c>
      <c r="C7477" s="9">
        <f>$E$4*Table154[[#This Row],[Potenza media oraria consumata normalizzata]]</f>
        <v>36.818673408364539</v>
      </c>
    </row>
    <row r="7478" x14ac:dyDescent="0.25">
      <c r="A7478" s="4">
        <v>43777.500403182872</v>
      </c>
      <c r="B7478">
        <v>9.775620517704406E-5</v>
      </c>
      <c r="C7478" s="9">
        <f>$E$4*Table154[[#This Row],[Potenza media oraria consumata normalizzata]]</f>
        <v>30.333750466436772</v>
      </c>
    </row>
    <row r="7479" x14ac:dyDescent="0.25">
      <c r="A7479" s="4">
        <v>43777.542069907409</v>
      </c>
      <c r="B7479">
        <v>9.862874396611501E-5</v>
      </c>
      <c r="C7479" s="9">
        <f>$E$4*Table154[[#This Row],[Potenza media oraria consumata normalizzata]]</f>
        <v>30.604499252685489</v>
      </c>
    </row>
    <row r="7480" x14ac:dyDescent="0.25">
      <c r="A7480" s="4">
        <v>43777.583736631947</v>
      </c>
      <c r="B7480">
        <v>8.1856353501792587E-5</v>
      </c>
      <c r="C7480" s="9">
        <f>$E$4*Table154[[#This Row],[Potenza media oraria consumata normalizzata]]</f>
        <v>25.400026491606241</v>
      </c>
    </row>
    <row r="7481" x14ac:dyDescent="0.25">
      <c r="A7481" s="4">
        <v>43777.625403356484</v>
      </c>
      <c r="B7481">
        <v>8.0221764517001616E-5</v>
      </c>
      <c r="C7481" s="9">
        <f>$E$4*Table154[[#This Row],[Potenza media oraria consumata normalizzata]]</f>
        <v>24.892813529625602</v>
      </c>
    </row>
    <row r="7482" x14ac:dyDescent="0.25">
      <c r="A7482" s="4">
        <v>43777.667070081021</v>
      </c>
      <c r="B7482">
        <v>9.7722907878493653E-5</v>
      </c>
      <c r="C7482" s="9">
        <f>$E$4*Table154[[#This Row],[Potenza media oraria consumata normalizzata]]</f>
        <v>30.323418314696582</v>
      </c>
    </row>
    <row r="7483" x14ac:dyDescent="0.25">
      <c r="A7483" s="4">
        <v>43777.708736805558</v>
      </c>
      <c r="B7483">
        <v>8.4728015249596242E-5</v>
      </c>
      <c r="C7483" s="9">
        <f>$E$4*Table154[[#This Row],[Potenza media oraria consumata normalizzata]]</f>
        <v>26.291103131949715</v>
      </c>
    </row>
    <row r="7484" x14ac:dyDescent="0.25">
      <c r="A7484" s="4">
        <v>43777.750403530095</v>
      </c>
      <c r="B7484">
        <v>2.0297104821513507E-4</v>
      </c>
      <c r="C7484" s="9">
        <f>$E$4*Table154[[#This Row],[Potenza media oraria consumata normalizzata]]</f>
        <v>62.981916261156414</v>
      </c>
    </row>
    <row r="7485" x14ac:dyDescent="0.25">
      <c r="A7485" s="4">
        <v>43777.792070254633</v>
      </c>
      <c r="B7485">
        <v>1.1223273805096017E-4</v>
      </c>
      <c r="C7485" s="9">
        <f>$E$4*Table154[[#This Row],[Potenza media oraria consumata normalizzata]]</f>
        <v>34.825818617212938</v>
      </c>
    </row>
    <row r="7486" x14ac:dyDescent="0.25">
      <c r="A7486" s="4">
        <v>43777.83373697917</v>
      </c>
      <c r="B7486">
        <v>9.5642655941020186E-5</v>
      </c>
      <c r="C7486" s="9">
        <f>$E$4*Table154[[#This Row],[Potenza media oraria consumata normalizzata]]</f>
        <v>29.677916138498563</v>
      </c>
    </row>
    <row r="7487" x14ac:dyDescent="0.25">
      <c r="A7487" s="4">
        <v>43777.875403703707</v>
      </c>
      <c r="B7487">
        <v>9.5781402829468848E-5</v>
      </c>
      <c r="C7487" s="9">
        <f>$E$4*Table154[[#This Row],[Potenza media oraria consumata normalizzata]]</f>
        <v>29.720969297984183</v>
      </c>
    </row>
    <row r="7488" x14ac:dyDescent="0.25">
      <c r="A7488" s="4">
        <v>43777.917070428244</v>
      </c>
      <c r="B7488">
        <v>1.0428962191691887E-4</v>
      </c>
      <c r="C7488" s="9">
        <f>$E$4*Table154[[#This Row],[Potenza media oraria consumata normalizzata]]</f>
        <v>32.361069680819924</v>
      </c>
    </row>
    <row r="7489" x14ac:dyDescent="0.25">
      <c r="A7489" s="4">
        <v>43777.958737152774</v>
      </c>
      <c r="B7489">
        <v>1.0165325297323228E-4</v>
      </c>
      <c r="C7489" s="9">
        <f>$E$4*Table154[[#This Row],[Potenza media oraria consumata normalizzata]]</f>
        <v>31.543004397593979</v>
      </c>
    </row>
    <row r="7490" x14ac:dyDescent="0.25">
      <c r="A7490" s="4">
        <v>43778.000403877311</v>
      </c>
      <c r="B7490">
        <v>6.3060415501671056E-5</v>
      </c>
      <c r="C7490" s="9">
        <f>$E$4*Table154[[#This Row],[Potenza media oraria consumata normalizzata]]</f>
        <v>19.567646930168529</v>
      </c>
    </row>
    <row r="7491" x14ac:dyDescent="0.25">
      <c r="A7491" s="4">
        <v>43778.042070601849</v>
      </c>
      <c r="B7491">
        <v>7.602589953236547E-5</v>
      </c>
      <c r="C7491" s="9">
        <f>$E$4*Table154[[#This Row],[Potenza media oraria consumata normalizzata]]</f>
        <v>23.590836624893004</v>
      </c>
    </row>
    <row r="7492" x14ac:dyDescent="0.25">
      <c r="A7492" s="4">
        <v>43778.083737326386</v>
      </c>
      <c r="B7492">
        <v>7.0103171700724063E-5</v>
      </c>
      <c r="C7492" s="9">
        <f>$E$4*Table154[[#This Row],[Potenza media oraria consumata normalizzata]]</f>
        <v>21.753014178734677</v>
      </c>
    </row>
    <row r="7493" x14ac:dyDescent="0.25">
      <c r="A7493" s="4">
        <v>43778.125404050923</v>
      </c>
      <c r="B7493">
        <v>6.5891949718764918E-5</v>
      </c>
      <c r="C7493" s="9">
        <f>$E$4*Table154[[#This Row],[Potenza media oraria consumata normalizzata]]</f>
        <v>20.446271997732754</v>
      </c>
    </row>
    <row r="7494" x14ac:dyDescent="0.25">
      <c r="A7494" s="4">
        <v>43778.16707077546</v>
      </c>
      <c r="B7494">
        <v>8.6048790887633067E-5</v>
      </c>
      <c r="C7494" s="9">
        <f>$E$4*Table154[[#This Row],[Potenza media oraria consumata normalizzata]]</f>
        <v>26.700939812432541</v>
      </c>
    </row>
    <row r="7495" x14ac:dyDescent="0.25">
      <c r="A7495" s="4">
        <v>43778.208737499997</v>
      </c>
      <c r="B7495">
        <v>9.0985853800076873E-5</v>
      </c>
      <c r="C7495" s="9">
        <f>$E$4*Table154[[#This Row],[Potenza media oraria consumata normalizzata]]</f>
        <v>28.232910434163855</v>
      </c>
    </row>
    <row r="7496" x14ac:dyDescent="0.25">
      <c r="A7496" s="4">
        <v>43778.250404224535</v>
      </c>
      <c r="B7496">
        <v>1.1194882259864887E-4</v>
      </c>
      <c r="C7496" s="9">
        <f>$E$4*Table154[[#This Row],[Potenza media oraria consumata normalizzata]]</f>
        <v>34.737719652360745</v>
      </c>
    </row>
    <row r="7497" x14ac:dyDescent="0.25">
      <c r="A7497" s="4">
        <v>43778.292070949072</v>
      </c>
      <c r="B7497">
        <v>1.0076265142715059E-4</v>
      </c>
      <c r="C7497" s="9">
        <f>$E$4*Table154[[#This Row],[Potenza media oraria consumata normalizzata]]</f>
        <v>31.266650737844831</v>
      </c>
    </row>
    <row r="7498" x14ac:dyDescent="0.25">
      <c r="A7498" s="4">
        <v>43778.333737673609</v>
      </c>
      <c r="B7498">
        <v>6.5370913264044947E-5</v>
      </c>
      <c r="C7498" s="9">
        <f>$E$4*Table154[[#This Row],[Potenza media oraria consumata normalizzata]]</f>
        <v>20.284594385833149</v>
      </c>
    </row>
    <row r="7499" x14ac:dyDescent="0.25">
      <c r="A7499" s="4">
        <v>43778.375404398146</v>
      </c>
      <c r="B7499">
        <v>1.0034901605281572E-4</v>
      </c>
      <c r="C7499" s="9">
        <f>$E$4*Table154[[#This Row],[Potenza media oraria consumata normalizzata]]</f>
        <v>31.138299681188716</v>
      </c>
    </row>
    <row r="7500" x14ac:dyDescent="0.25">
      <c r="A7500" s="4">
        <v>43778.417071122683</v>
      </c>
      <c r="B7500">
        <v>8.651913992494033E-5</v>
      </c>
      <c r="C7500" s="9">
        <f>$E$4*Table154[[#This Row],[Potenza media oraria consumata normalizzata]]</f>
        <v>26.846889118708983</v>
      </c>
    </row>
    <row r="7501" x14ac:dyDescent="0.25">
      <c r="A7501" s="4">
        <v>43778.458737847221</v>
      </c>
      <c r="B7501">
        <v>1.1463123197318433E-4</v>
      </c>
      <c r="C7501" s="9">
        <f>$E$4*Table154[[#This Row],[Potenza media oraria consumata normalizzata]]</f>
        <v>35.570071281279098</v>
      </c>
    </row>
    <row r="7502" x14ac:dyDescent="0.25">
      <c r="A7502" s="4">
        <v>43778.500404571758</v>
      </c>
      <c r="B7502">
        <v>1.1718902659890731E-4</v>
      </c>
      <c r="C7502" s="9">
        <f>$E$4*Table154[[#This Row],[Potenza media oraria consumata normalizzata]]</f>
        <v>36.363754953640942</v>
      </c>
    </row>
    <row r="7503" x14ac:dyDescent="0.25">
      <c r="A7503" s="4">
        <v>43778.542071296295</v>
      </c>
      <c r="B7503">
        <v>8.9602615410801651E-5</v>
      </c>
      <c r="C7503" s="9">
        <f>$E$4*Table154[[#This Row],[Potenza media oraria consumata normalizzata]]</f>
        <v>27.803691561971753</v>
      </c>
    </row>
    <row r="7504" x14ac:dyDescent="0.25">
      <c r="A7504" s="4">
        <v>43778.583738020832</v>
      </c>
      <c r="B7504">
        <v>8.9059530223681817E-5</v>
      </c>
      <c r="C7504" s="9">
        <f>$E$4*Table154[[#This Row],[Potenza media oraria consumata normalizzata]]</f>
        <v>27.635172228408468</v>
      </c>
    </row>
    <row r="7505" x14ac:dyDescent="0.25">
      <c r="A7505" s="4">
        <v>43778.625404745369</v>
      </c>
      <c r="B7505">
        <v>1.0361228529326487E-4</v>
      </c>
      <c r="C7505" s="9">
        <f>$E$4*Table154[[#This Row],[Potenza media oraria consumata normalizzata]]</f>
        <v>32.150892126500089</v>
      </c>
    </row>
    <row r="7506" x14ac:dyDescent="0.25">
      <c r="A7506" s="4">
        <v>43778.667071469907</v>
      </c>
      <c r="B7506">
        <v>8.6093980151992451E-5</v>
      </c>
      <c r="C7506" s="9">
        <f>$E$4*Table154[[#This Row],[Potenza media oraria consumata normalizzata]]</f>
        <v>26.714962041163258</v>
      </c>
    </row>
    <row r="7507" x14ac:dyDescent="0.25">
      <c r="A7507" s="4">
        <v>43778.708738194444</v>
      </c>
      <c r="B7507">
        <v>1.1981769772062597E-4</v>
      </c>
      <c r="C7507" s="9">
        <f>$E$4*Table154[[#This Row],[Potenza media oraria consumata normalizzata]]</f>
        <v>37.179431602710238</v>
      </c>
    </row>
    <row r="7508" x14ac:dyDescent="0.25">
      <c r="A7508" s="4">
        <v>43778.750404918981</v>
      </c>
      <c r="B7508">
        <v>1.3351138519216083E-4</v>
      </c>
      <c r="C7508" s="9">
        <f>$E$4*Table154[[#This Row],[Potenza media oraria consumata normalizzata]]</f>
        <v>41.428582825127506</v>
      </c>
    </row>
    <row r="7509" x14ac:dyDescent="0.25">
      <c r="A7509" s="4">
        <v>43778.792071643518</v>
      </c>
      <c r="B7509">
        <v>1.3798529839810416E-4</v>
      </c>
      <c r="C7509" s="9">
        <f>$E$4*Table154[[#This Row],[Potenza media oraria consumata normalizzata]]</f>
        <v>42.816838092931718</v>
      </c>
    </row>
    <row r="7510" x14ac:dyDescent="0.25">
      <c r="A7510" s="4">
        <v>43778.833738368055</v>
      </c>
      <c r="B7510">
        <v>9.0996563881365775E-5</v>
      </c>
      <c r="C7510" s="9">
        <f>$E$4*Table154[[#This Row],[Potenza media oraria consumata normalizzata]]</f>
        <v>28.236233772387799</v>
      </c>
    </row>
    <row r="7511" x14ac:dyDescent="0.25">
      <c r="A7511" s="4">
        <v>43778.875405092593</v>
      </c>
      <c r="B7511">
        <v>7.9998146551098909E-5</v>
      </c>
      <c r="C7511" s="9">
        <f>$E$4*Table154[[#This Row],[Potenza media oraria consumata normalizzata]]</f>
        <v>24.82342487480599</v>
      </c>
    </row>
    <row r="7512" x14ac:dyDescent="0.25">
      <c r="A7512" s="4">
        <v>43778.91707181713</v>
      </c>
      <c r="B7512">
        <v>7.8636758064459686E-5</v>
      </c>
      <c r="C7512" s="9">
        <f>$E$4*Table154[[#This Row],[Potenza media oraria consumata normalizzata]]</f>
        <v>24.400986027401842</v>
      </c>
    </row>
    <row r="7513" x14ac:dyDescent="0.25">
      <c r="A7513" s="4">
        <v>43778.958738541667</v>
      </c>
      <c r="B7513">
        <v>8.291277455009444E-5</v>
      </c>
      <c r="C7513" s="9">
        <f>$E$4*Table154[[#This Row],[Potenza media oraria consumata normalizzata]]</f>
        <v>25.727833942894303</v>
      </c>
    </row>
    <row r="7514" x14ac:dyDescent="0.25">
      <c r="A7514" s="4">
        <v>43779.000405266204</v>
      </c>
      <c r="B7514">
        <v>7.4411122261066318E-5</v>
      </c>
      <c r="C7514" s="9">
        <f>$E$4*Table154[[#This Row],[Potenza media oraria consumata normalizzata]]</f>
        <v>23.089771237608879</v>
      </c>
    </row>
    <row r="7515" x14ac:dyDescent="0.25">
      <c r="A7515" s="4">
        <v>43779.042071990742</v>
      </c>
      <c r="B7515">
        <v>6.5057520798744053E-5</v>
      </c>
      <c r="C7515" s="9">
        <f>$E$4*Table154[[#This Row],[Potenza media oraria consumata normalizzata]]</f>
        <v>20.187348703850279</v>
      </c>
    </row>
    <row r="7516" x14ac:dyDescent="0.25">
      <c r="A7516" s="4">
        <v>43779.083738715279</v>
      </c>
      <c r="B7516">
        <v>6.0693864110028184E-5</v>
      </c>
      <c r="C7516" s="9">
        <f>$E$4*Table154[[#This Row],[Potenza media oraria consumata normalizzata]]</f>
        <v>18.833306033341746</v>
      </c>
    </row>
    <row r="7517" x14ac:dyDescent="0.25">
      <c r="A7517" s="4">
        <v>43779.125405439816</v>
      </c>
      <c r="B7517">
        <v>8.041793476663336E-5</v>
      </c>
      <c r="C7517" s="9">
        <f>$E$4*Table154[[#This Row],[Potenza media oraria consumata normalizzata]]</f>
        <v>24.95368515808633</v>
      </c>
    </row>
    <row r="7518" x14ac:dyDescent="0.25">
      <c r="A7518" s="4">
        <v>43779.167072164353</v>
      </c>
      <c r="B7518">
        <v>6.2689341662841704E-5</v>
      </c>
      <c r="C7518" s="9">
        <f>$E$4*Table154[[#This Row],[Potenza media oraria consumata normalizzata]]</f>
        <v>19.45250271797978</v>
      </c>
    </row>
    <row r="7519" x14ac:dyDescent="0.25">
      <c r="A7519" s="4">
        <v>43779.20873888889</v>
      </c>
      <c r="B7519">
        <v>9.0809986453986005E-5</v>
      </c>
      <c r="C7519" s="9">
        <f>$E$4*Table154[[#This Row],[Potenza media oraria consumata normalizzata]]</f>
        <v>28.178338796671856</v>
      </c>
    </row>
    <row r="7520" x14ac:dyDescent="0.25">
      <c r="A7520" s="4">
        <v>43779.250405613428</v>
      </c>
      <c r="B7520">
        <v>1.1181816855188959E-4</v>
      </c>
      <c r="C7520" s="9">
        <f>$E$4*Table154[[#This Row],[Potenza media oraria consumata normalizzata]]</f>
        <v>34.697177701651341</v>
      </c>
    </row>
    <row r="7521" x14ac:dyDescent="0.25">
      <c r="A7521" s="4">
        <v>43779.292072337965</v>
      </c>
      <c r="B7521">
        <v>1.020916822503935E-4</v>
      </c>
      <c r="C7521" s="9">
        <f>$E$4*Table154[[#This Row],[Potenza media oraria consumata normalizzata]]</f>
        <v>31.679049002297106</v>
      </c>
    </row>
    <row r="7522" x14ac:dyDescent="0.25">
      <c r="A7522" s="4">
        <v>43779.333739062502</v>
      </c>
      <c r="B7522">
        <v>8.7132858087621336E-5</v>
      </c>
      <c r="C7522" s="9">
        <f>$E$4*Table154[[#This Row],[Potenza media oraria consumata normalizzata]]</f>
        <v>27.037325864588901</v>
      </c>
    </row>
    <row r="7523" x14ac:dyDescent="0.25">
      <c r="A7523" s="4">
        <v>43779.375405787039</v>
      </c>
      <c r="B7523">
        <v>1.0316994993152464E-4</v>
      </c>
      <c r="C7523" s="9">
        <f>$E$4*Table154[[#This Row],[Potenza media oraria consumata normalizzata]]</f>
        <v>32.013635463752095</v>
      </c>
    </row>
    <row r="7524" x14ac:dyDescent="0.25">
      <c r="A7524" s="4">
        <v>43779.417072511576</v>
      </c>
      <c r="B7524">
        <v>9.2225901612038574E-5</v>
      </c>
      <c r="C7524" s="9">
        <f>$E$4*Table154[[#This Row],[Potenza media oraria consumata normalizzata]]</f>
        <v>28.617697270215569</v>
      </c>
    </row>
    <row r="7525" x14ac:dyDescent="0.25">
      <c r="A7525" s="4">
        <v>43779.458739236114</v>
      </c>
      <c r="B7525">
        <v>1.0163811816192254E-4</v>
      </c>
      <c r="C7525" s="9">
        <f>$E$4*Table154[[#This Row],[Potenza media oraria consumata normalizzata]]</f>
        <v>31.538308065644564</v>
      </c>
    </row>
    <row r="7526" x14ac:dyDescent="0.25">
      <c r="A7526" s="4">
        <v>43779.500405960651</v>
      </c>
      <c r="B7526">
        <v>1.20911684527472E-4</v>
      </c>
      <c r="C7526" s="9">
        <f>$E$4*Table154[[#This Row],[Potenza media oraria consumata normalizzata]]</f>
        <v>37.51889570887456</v>
      </c>
    </row>
    <row r="7527" x14ac:dyDescent="0.25">
      <c r="A7527" s="4">
        <v>43779.542072685188</v>
      </c>
      <c r="B7527">
        <v>1.0766665364411671E-4</v>
      </c>
      <c r="C7527" s="9">
        <f>$E$4*Table154[[#This Row],[Potenza media oraria consumata normalizzata]]</f>
        <v>33.408962625769412</v>
      </c>
    </row>
    <row r="7528" x14ac:dyDescent="0.25">
      <c r="A7528" s="4">
        <v>43779.583739409725</v>
      </c>
      <c r="B7528">
        <v>8.3025974799276657E-5</v>
      </c>
      <c r="C7528" s="9">
        <f>$E$4*Table154[[#This Row],[Potenza media oraria consumata normalizzata]]</f>
        <v>25.762959980215548</v>
      </c>
    </row>
    <row r="7529" x14ac:dyDescent="0.25">
      <c r="A7529" s="4">
        <v>43779.625406134262</v>
      </c>
      <c r="B7529">
        <v>9.5255099675460507E-5</v>
      </c>
      <c r="C7529" s="9">
        <f>$E$4*Table154[[#This Row],[Potenza media oraria consumata normalizzata]]</f>
        <v>29.557657429295396</v>
      </c>
    </row>
    <row r="7530" x14ac:dyDescent="0.25">
      <c r="A7530" s="4">
        <v>43779.6670728588</v>
      </c>
      <c r="B7530">
        <v>1.0624843211291784E-4</v>
      </c>
      <c r="C7530" s="9">
        <f>$E$4*Table154[[#This Row],[Potenza media oraria consumata normalizzata]]</f>
        <v>32.968888484638406</v>
      </c>
    </row>
    <row r="7531" x14ac:dyDescent="0.25">
      <c r="A7531" s="4">
        <v>43779.708739583337</v>
      </c>
      <c r="B7531">
        <v>1.1622235057167728E-4</v>
      </c>
      <c r="C7531" s="9">
        <f>$E$4*Table154[[#This Row],[Potenza media oraria consumata normalizzata]]</f>
        <v>36.063795382391461</v>
      </c>
    </row>
    <row r="7532" x14ac:dyDescent="0.25">
      <c r="A7532" s="4">
        <v>43779.750406307867</v>
      </c>
      <c r="B7532">
        <v>2.1275188619000477E-4</v>
      </c>
      <c r="C7532" s="9">
        <f>$E$4*Table154[[#This Row],[Potenza media oraria consumata normalizzata]]</f>
        <v>66.016910284758481</v>
      </c>
    </row>
    <row r="7533" x14ac:dyDescent="0.25">
      <c r="A7533" s="4">
        <v>43779.792073032404</v>
      </c>
      <c r="B7533">
        <v>1.3885355361966357E-4</v>
      </c>
      <c r="C7533" s="9">
        <f>$E$4*Table154[[#This Row],[Potenza media oraria consumata normalizzata]]</f>
        <v>43.086257688181604</v>
      </c>
    </row>
    <row r="7534" x14ac:dyDescent="0.25">
      <c r="A7534" s="4">
        <v>43779.833739756941</v>
      </c>
      <c r="B7534">
        <v>1.4479994672083059E-4</v>
      </c>
      <c r="C7534" s="9">
        <f>$E$4*Table154[[#This Row],[Potenza media oraria consumata normalizzata]]</f>
        <v>44.931423467473735</v>
      </c>
    </row>
    <row r="7535" x14ac:dyDescent="0.25">
      <c r="A7535" s="4">
        <v>43779.875406481478</v>
      </c>
      <c r="B7535">
        <v>9.5438933311749381E-5</v>
      </c>
      <c r="C7535" s="9">
        <f>$E$4*Table154[[#This Row],[Potenza media oraria consumata normalizzata]]</f>
        <v>29.614701006635833</v>
      </c>
    </row>
    <row r="7536" x14ac:dyDescent="0.25">
      <c r="A7536" s="4">
        <v>43779.917073206016</v>
      </c>
      <c r="B7536">
        <v>9.6064862396168468E-5</v>
      </c>
      <c r="C7536" s="9">
        <f>$E$4*Table154[[#This Row],[Potenza media oraria consumata normalizzata]]</f>
        <v>29.808926801531076</v>
      </c>
    </row>
    <row r="7537" x14ac:dyDescent="0.25">
      <c r="A7537" s="4">
        <v>43779.958739930553</v>
      </c>
      <c r="B7537">
        <v>7.9891847146682784E-5</v>
      </c>
      <c r="C7537" s="9">
        <f>$E$4*Table154[[#This Row],[Potenza media oraria consumata normalizzata]]</f>
        <v>24.790440169615668</v>
      </c>
    </row>
    <row r="7538" x14ac:dyDescent="0.25">
      <c r="A7538" s="4">
        <v>43780.00040665509</v>
      </c>
      <c r="B7538">
        <v>8.1942410763275128E-5</v>
      </c>
      <c r="C7538" s="9">
        <f>$E$4*Table154[[#This Row],[Potenza media oraria consumata normalizzata]]</f>
        <v>25.426730059844271</v>
      </c>
    </row>
    <row r="7539" x14ac:dyDescent="0.25">
      <c r="A7539" s="4">
        <v>43780.042073379627</v>
      </c>
      <c r="B7539">
        <v>7.4703320144113767E-5</v>
      </c>
      <c r="C7539" s="9">
        <f>$E$4*Table154[[#This Row],[Potenza media oraria consumata normalizzata]]</f>
        <v>23.1804402407185</v>
      </c>
    </row>
    <row r="7540" x14ac:dyDescent="0.25">
      <c r="A7540" s="4">
        <v>43780.083740104164</v>
      </c>
      <c r="B7540">
        <v>7.202767894274471E-5</v>
      </c>
      <c r="C7540" s="9">
        <f>$E$4*Table154[[#This Row],[Potenza media oraria consumata normalizzata]]</f>
        <v>22.350188775933685</v>
      </c>
    </row>
    <row r="7541" x14ac:dyDescent="0.25">
      <c r="A7541" s="4">
        <v>43780.125406828702</v>
      </c>
      <c r="B7541">
        <v>6.8047167776011421E-5</v>
      </c>
      <c r="C7541" s="9">
        <f>$E$4*Table154[[#This Row],[Potenza media oraria consumata normalizzata]]</f>
        <v>21.115036160896345</v>
      </c>
    </row>
    <row r="7542" x14ac:dyDescent="0.25">
      <c r="A7542" s="4">
        <v>43780.167073553239</v>
      </c>
      <c r="B7542">
        <v>9.4833510413949419E-5</v>
      </c>
      <c r="C7542" s="9">
        <f>$E$4*Table154[[#This Row],[Potenza media oraria consumata normalizzata]]</f>
        <v>29.426838281448504</v>
      </c>
    </row>
    <row r="7543" x14ac:dyDescent="0.25">
      <c r="A7543" s="4">
        <v>43780.208740277776</v>
      </c>
      <c r="B7543">
        <v>8.8816607954829787E-5</v>
      </c>
      <c r="C7543" s="9">
        <f>$E$4*Table154[[#This Row],[Potenza media oraria consumata normalizzata]]</f>
        <v>27.559793448383683</v>
      </c>
    </row>
    <row r="7544" x14ac:dyDescent="0.25">
      <c r="A7544" s="4">
        <v>43780.250407002313</v>
      </c>
      <c r="B7544">
        <v>1.0748020624539679E-4</v>
      </c>
      <c r="C7544" s="9">
        <f>$E$4*Table154[[#This Row],[Potenza media oraria consumata normalizzata]]</f>
        <v>33.35110799794662</v>
      </c>
    </row>
    <row r="7545" x14ac:dyDescent="0.25">
      <c r="A7545" s="4">
        <v>43780.292073726851</v>
      </c>
      <c r="B7545">
        <v>7.0574933942087626E-5</v>
      </c>
      <c r="C7545" s="9">
        <f>$E$4*Table154[[#This Row],[Potenza media oraria consumata normalizzata]]</f>
        <v>21.899402002229792</v>
      </c>
    </row>
    <row r="7546" x14ac:dyDescent="0.25">
      <c r="A7546" s="4">
        <v>43780.333740451388</v>
      </c>
      <c r="B7546">
        <v>9.9621934363852417E-5</v>
      </c>
      <c r="C7546" s="9">
        <f>$E$4*Table154[[#This Row],[Potenza media oraria consumata normalizzata]]</f>
        <v>30.912686233103404</v>
      </c>
    </row>
    <row r="7547" x14ac:dyDescent="0.25">
      <c r="A7547" s="4">
        <v>43780.375407175925</v>
      </c>
      <c r="B7547">
        <v>1.0219865423326744E-4</v>
      </c>
      <c r="C7547" s="9">
        <f>$E$4*Table154[[#This Row],[Potenza media oraria consumata normalizzata]]</f>
        <v>31.712242408582888</v>
      </c>
    </row>
    <row r="7548" x14ac:dyDescent="0.25">
      <c r="A7548" s="4">
        <v>43780.417073900462</v>
      </c>
      <c r="B7548">
        <v>1.0354471608862179E-4</v>
      </c>
      <c r="C7548" s="9">
        <f>$E$4*Table154[[#This Row],[Potenza media oraria consumata normalizzata]]</f>
        <v>32.129925402299342</v>
      </c>
    </row>
    <row r="7549" x14ac:dyDescent="0.25">
      <c r="A7549" s="4">
        <v>43780.458740624999</v>
      </c>
      <c r="B7549">
        <v>8.89385875822681E-5</v>
      </c>
      <c r="C7549" s="9">
        <f>$E$4*Table154[[#This Row],[Potenza media oraria consumata normalizzata]]</f>
        <v>27.597643726777793</v>
      </c>
    </row>
    <row r="7550" x14ac:dyDescent="0.25">
      <c r="A7550" s="4">
        <v>43780.500407349537</v>
      </c>
      <c r="B7550">
        <v>1.0949730031622557E-4</v>
      </c>
      <c r="C7550" s="9">
        <f>$E$4*Table154[[#This Row],[Potenza media oraria consumata normalizzata]]</f>
        <v>33.977012288124797</v>
      </c>
    </row>
    <row r="7551" x14ac:dyDescent="0.25">
      <c r="A7551" s="4">
        <v>43780.542074074074</v>
      </c>
      <c r="B7551">
        <v>7.6183148217335824E-5</v>
      </c>
      <c r="C7551" s="9">
        <f>$E$4*Table154[[#This Row],[Potenza media oraria consumata normalizzata]]</f>
        <v>23.639630891839307</v>
      </c>
    </row>
    <row r="7552" x14ac:dyDescent="0.25">
      <c r="A7552" s="4">
        <v>43780.583740798611</v>
      </c>
      <c r="B7552">
        <v>8.6891957342797788E-5</v>
      </c>
      <c r="C7552" s="9">
        <f>$E$4*Table154[[#This Row],[Potenza media oraria consumata normalizzata]]</f>
        <v>26.962574363470154</v>
      </c>
    </row>
    <row r="7553" x14ac:dyDescent="0.25">
      <c r="A7553" s="4">
        <v>43780.625407523148</v>
      </c>
      <c r="B7553">
        <v>8.9234876466019478E-5</v>
      </c>
      <c r="C7553" s="9">
        <f>$E$4*Table154[[#This Row],[Potenza media oraria consumata normalizzata]]</f>
        <v>27.689582167405845</v>
      </c>
    </row>
    <row r="7554" x14ac:dyDescent="0.25">
      <c r="A7554" s="4">
        <v>43780.667074247685</v>
      </c>
      <c r="B7554">
        <v>9.5652373924324255E-5</v>
      </c>
      <c r="C7554" s="9">
        <f>$E$4*Table154[[#This Row],[Potenza media oraria consumata normalizzata]]</f>
        <v>29.680931628717815</v>
      </c>
    </row>
    <row r="7555" x14ac:dyDescent="0.25">
      <c r="A7555" s="4">
        <v>43780.708740972223</v>
      </c>
      <c r="B7555">
        <v>1.1094596953975182E-4</v>
      </c>
      <c r="C7555" s="9">
        <f>$E$4*Table154[[#This Row],[Potenza media oraria consumata normalizzata]]</f>
        <v>34.426534348184987</v>
      </c>
    </row>
    <row r="7556" x14ac:dyDescent="0.25">
      <c r="A7556" s="4">
        <v>43780.75040769676</v>
      </c>
      <c r="B7556">
        <v>1.2791221644540082E-4</v>
      </c>
      <c r="C7556" s="9">
        <f>$E$4*Table154[[#This Row],[Potenza media oraria consumata normalizzata]]</f>
        <v>39.691160763007872</v>
      </c>
    </row>
    <row r="7557" x14ac:dyDescent="0.25">
      <c r="A7557" s="4">
        <v>43780.792074421297</v>
      </c>
      <c r="B7557">
        <v>1.1064885158081631E-4</v>
      </c>
      <c r="C7557" s="9">
        <f>$E$4*Table154[[#This Row],[Potenza media oraria consumata normalizzata]]</f>
        <v>34.334338645527303</v>
      </c>
    </row>
    <row r="7558" x14ac:dyDescent="0.25">
      <c r="A7558" s="4">
        <v>43780.833741145834</v>
      </c>
      <c r="B7558">
        <v>1.153265135166176E-4</v>
      </c>
      <c r="C7558" s="9">
        <f>$E$4*Table154[[#This Row],[Potenza media oraria consumata normalizzata]]</f>
        <v>35.78581714420644</v>
      </c>
    </row>
    <row r="7559" x14ac:dyDescent="0.25">
      <c r="A7559" s="4">
        <v>43780.875407870371</v>
      </c>
      <c r="B7559">
        <v>1.0644689859853321E-4</v>
      </c>
      <c r="C7559" s="9">
        <f>$E$4*Table154[[#This Row],[Potenza media oraria consumata normalizzata]]</f>
        <v>33.030472635124852</v>
      </c>
    </row>
    <row r="7560" x14ac:dyDescent="0.25">
      <c r="A7560" s="4">
        <v>43780.917074594909</v>
      </c>
      <c r="B7560">
        <v>9.1013672126205797E-5</v>
      </c>
      <c r="C7560" s="9">
        <f>$E$4*Table154[[#This Row],[Potenza media oraria consumata normalizzata]]</f>
        <v>28.241542460761657</v>
      </c>
    </row>
    <row r="7561" x14ac:dyDescent="0.25">
      <c r="A7561" s="4">
        <v>43780.958741319446</v>
      </c>
      <c r="B7561">
        <v>7.9808497930992017E-5</v>
      </c>
      <c r="C7561" s="9">
        <f>$E$4*Table154[[#This Row],[Potenza media oraria consumata normalizzata]]</f>
        <v>24.764576907986822</v>
      </c>
    </row>
    <row r="7562" x14ac:dyDescent="0.25">
      <c r="A7562" s="4">
        <v>43781.000408043983</v>
      </c>
      <c r="B7562">
        <v>7.3075585385448043E-5</v>
      </c>
      <c r="C7562" s="9">
        <f>$E$4*Table154[[#This Row],[Potenza media oraria consumata normalizzata]]</f>
        <v>22.675354145104528</v>
      </c>
    </row>
    <row r="7563" x14ac:dyDescent="0.25">
      <c r="A7563" s="4">
        <v>43781.04207476852</v>
      </c>
      <c r="B7563">
        <v>7.3651589895245989E-5</v>
      </c>
      <c r="C7563" s="9">
        <f>$E$4*Table154[[#This Row],[Potenza media oraria consumata normalizzata]]</f>
        <v>22.85408834449483</v>
      </c>
    </row>
    <row r="7564" x14ac:dyDescent="0.25">
      <c r="A7564" s="4">
        <v>43781.083741493057</v>
      </c>
      <c r="B7564">
        <v>6.8741609753416796E-5</v>
      </c>
      <c r="C7564" s="9">
        <f>$E$4*Table154[[#This Row],[Potenza media oraria consumata normalizzata]]</f>
        <v>21.330521506485233</v>
      </c>
    </row>
    <row r="7565" x14ac:dyDescent="0.25">
      <c r="A7565" s="4">
        <v>43781.125408217595</v>
      </c>
      <c r="B7565">
        <v>6.19338522600183E-5</v>
      </c>
      <c r="C7565" s="9">
        <f>$E$4*Table154[[#This Row],[Potenza media oraria consumata normalizzata]]</f>
        <v>19.21807435628368</v>
      </c>
    </row>
    <row r="7566" x14ac:dyDescent="0.25">
      <c r="A7566" s="4">
        <v>43781.167074942132</v>
      </c>
      <c r="B7566">
        <v>6.634583897861556E-5</v>
      </c>
      <c r="C7566" s="9">
        <f>$E$4*Table154[[#This Row],[Potenza media oraria consumata normalizzata]]</f>
        <v>20.587113835064407</v>
      </c>
    </row>
    <row r="7567" x14ac:dyDescent="0.25">
      <c r="A7567" s="4">
        <v>43781.208741666669</v>
      </c>
      <c r="B7567">
        <v>9.2615801750382888E-5</v>
      </c>
      <c r="C7567" s="9">
        <f>$E$4*Table154[[#This Row],[Potenza media oraria consumata normalizzata]]</f>
        <v>28.738683283143811</v>
      </c>
    </row>
    <row r="7568" x14ac:dyDescent="0.25">
      <c r="A7568" s="4">
        <v>43781.250408391206</v>
      </c>
      <c r="B7568">
        <v>9.3254092592487726E-5</v>
      </c>
      <c r="C7568" s="9">
        <f>$E$4*Table154[[#This Row],[Potenza media oraria consumata normalizzata]]</f>
        <v>28.936744931448942</v>
      </c>
    </row>
    <row r="7569" x14ac:dyDescent="0.25">
      <c r="A7569" s="4">
        <v>43781.292075115744</v>
      </c>
      <c r="B7569">
        <v>6.9202124272177312E-5</v>
      </c>
      <c r="C7569" s="9">
        <f>$E$4*Table154[[#This Row],[Potenza media oraria consumata normalizzata]]</f>
        <v>21.473419161656619</v>
      </c>
    </row>
    <row r="7570" x14ac:dyDescent="0.25">
      <c r="A7570" s="4">
        <v>43781.333741840281</v>
      </c>
      <c r="B7570">
        <v>8.2635512352597913E-5</v>
      </c>
      <c r="C7570" s="9">
        <f>$E$4*Table154[[#This Row],[Potenza media oraria consumata normalizzata]]</f>
        <v>25.641799483011134</v>
      </c>
    </row>
    <row r="7571" x14ac:dyDescent="0.25">
      <c r="A7571" s="4">
        <v>43781.375408564818</v>
      </c>
      <c r="B7571">
        <v>1.0421402921460575E-4</v>
      </c>
      <c r="C7571" s="9">
        <f>$E$4*Table154[[#This Row],[Potenza media oraria consumata normalizzata]]</f>
        <v>32.337613265292163</v>
      </c>
    </row>
    <row r="7572" x14ac:dyDescent="0.25">
      <c r="A7572" s="4">
        <v>43781.417075289355</v>
      </c>
      <c r="B7572">
        <v>1.1206595153450362E-4</v>
      </c>
      <c r="C7572" s="9">
        <f>$E$4*Table154[[#This Row],[Potenza media oraria consumata normalizzata]]</f>
        <v>34.774064761156474</v>
      </c>
    </row>
    <row r="7573" x14ac:dyDescent="0.25">
      <c r="A7573" s="4">
        <v>43781.458742013892</v>
      </c>
      <c r="B7573">
        <v>8.2022329433714393E-5</v>
      </c>
      <c r="C7573" s="9">
        <f>$E$4*Table154[[#This Row],[Potenza media oraria consumata normalizzata]]</f>
        <v>25.451528823281578</v>
      </c>
    </row>
    <row r="7574" x14ac:dyDescent="0.25">
      <c r="A7574" s="4">
        <v>43781.50040873843</v>
      </c>
      <c r="B7574">
        <v>1.3526349685644227E-4</v>
      </c>
      <c r="C7574" s="9">
        <f>$E$4*Table154[[#This Row],[Potenza media oraria consumata normalizzata]]</f>
        <v>41.972263074554036</v>
      </c>
    </row>
    <row r="7575" x14ac:dyDescent="0.25">
      <c r="A7575" s="4">
        <v>43781.542075462959</v>
      </c>
      <c r="B7575">
        <v>9.6399900188467682E-5</v>
      </c>
      <c r="C7575" s="9">
        <f>$E$4*Table154[[#This Row],[Potenza media oraria consumata normalizzata]]</f>
        <v>29.912889028481523</v>
      </c>
    </row>
    <row r="7576" x14ac:dyDescent="0.25">
      <c r="A7576" s="4">
        <v>43781.583742187497</v>
      </c>
      <c r="B7576">
        <v>8.6616862027760817E-5</v>
      </c>
      <c r="C7576" s="9">
        <f>$E$4*Table154[[#This Row],[Potenza media oraria consumata normalizzata]]</f>
        <v>26.877212287214181</v>
      </c>
    </row>
    <row r="7577" x14ac:dyDescent="0.25">
      <c r="A7577" s="4">
        <v>43781.625408912034</v>
      </c>
      <c r="B7577">
        <v>8.3519347385805693E-5</v>
      </c>
      <c r="C7577" s="9">
        <f>$E$4*Table154[[#This Row],[Potenza media oraria consumata normalizzata]]</f>
        <v>25.916053493815507</v>
      </c>
    </row>
    <row r="7578" x14ac:dyDescent="0.25">
      <c r="A7578" s="4">
        <v>43781.667075636571</v>
      </c>
      <c r="B7578">
        <v>9.8612625157471997E-5</v>
      </c>
      <c r="C7578" s="9">
        <f>$E$4*Table154[[#This Row],[Potenza media oraria consumata normalizzata]]</f>
        <v>30.599497586363562</v>
      </c>
    </row>
    <row r="7579" x14ac:dyDescent="0.25">
      <c r="A7579" s="4">
        <v>43781.708742361108</v>
      </c>
      <c r="B7579">
        <v>8.9998086926405664E-5</v>
      </c>
      <c r="C7579" s="9">
        <f>$E$4*Table154[[#This Row],[Potenza media oraria consumata normalizzata]]</f>
        <v>27.926406373263678</v>
      </c>
    </row>
    <row r="7580" x14ac:dyDescent="0.25">
      <c r="A7580" s="4">
        <v>43781.750409085646</v>
      </c>
      <c r="B7580">
        <v>1.2321182460719307E-4</v>
      </c>
      <c r="C7580" s="9">
        <f>$E$4*Table154[[#This Row],[Potenza media oraria consumata normalizzata]]</f>
        <v>38.232629175612011</v>
      </c>
    </row>
    <row r="7581" x14ac:dyDescent="0.25">
      <c r="A7581" s="4">
        <v>43781.792075810183</v>
      </c>
      <c r="B7581">
        <v>1.2137588355283842E-4</v>
      </c>
      <c r="C7581" s="9">
        <f>$E$4*Table154[[#This Row],[Potenza media oraria consumata normalizzata]]</f>
        <v>37.662936666445759</v>
      </c>
    </row>
    <row r="7582" x14ac:dyDescent="0.25">
      <c r="A7582" s="4">
        <v>43781.83374253472</v>
      </c>
      <c r="B7582">
        <v>1.0306199575391024E-4</v>
      </c>
      <c r="C7582" s="9">
        <f>$E$4*Table154[[#This Row],[Potenza media oraria consumata normalizzata]]</f>
        <v>31.980137282438349</v>
      </c>
    </row>
    <row r="7583" x14ac:dyDescent="0.25">
      <c r="A7583" s="4">
        <v>43781.875409259257</v>
      </c>
      <c r="B7583">
        <v>1.0334707079090635E-4</v>
      </c>
      <c r="C7583" s="9">
        <f>$E$4*Table154[[#This Row],[Potenza media oraria consumata normalizzata]]</f>
        <v>32.068596066418237</v>
      </c>
    </row>
    <row r="7584" x14ac:dyDescent="0.25">
      <c r="A7584" s="4">
        <v>43781.917075983794</v>
      </c>
      <c r="B7584">
        <v>8.6886211129346219E-5</v>
      </c>
      <c r="C7584" s="9">
        <f>$E$4*Table154[[#This Row],[Potenza media oraria consumata normalizzata]]</f>
        <v>26.960791313436133</v>
      </c>
    </row>
    <row r="7585" x14ac:dyDescent="0.25">
      <c r="A7585" s="4">
        <v>43781.958742708332</v>
      </c>
      <c r="B7585">
        <v>7.6599042355335307E-5</v>
      </c>
      <c r="C7585" s="9">
        <f>$E$4*Table154[[#This Row],[Potenza media oraria consumata normalizzata]]</f>
        <v>23.768682842860546</v>
      </c>
    </row>
    <row r="7586" x14ac:dyDescent="0.25">
      <c r="A7586" s="4">
        <v>43782.000409432869</v>
      </c>
      <c r="B7586">
        <v>6.8897311090240131E-5</v>
      </c>
      <c r="C7586" s="9">
        <f>$E$4*Table154[[#This Row],[Potenza media oraria consumata normalizzata]]</f>
        <v>21.378835631301513</v>
      </c>
    </row>
    <row r="7587" x14ac:dyDescent="0.25">
      <c r="A7587" s="4">
        <v>43782.042076157406</v>
      </c>
      <c r="B7587">
        <v>7.7401096142122759E-5</v>
      </c>
      <c r="C7587" s="9">
        <f>$E$4*Table154[[#This Row],[Potenza media oraria consumata normalizzata]]</f>
        <v>24.017560132900691</v>
      </c>
    </row>
    <row r="7588" x14ac:dyDescent="0.25">
      <c r="A7588" s="4">
        <v>43782.083742881943</v>
      </c>
      <c r="B7588">
        <v>7.3317312849578291E-5</v>
      </c>
      <c r="C7588" s="9">
        <f>$E$4*Table154[[#This Row],[Potenza media oraria consumata normalizzata]]</f>
        <v>22.750362177224144</v>
      </c>
    </row>
    <row r="7589" x14ac:dyDescent="0.25">
      <c r="A7589" s="4">
        <v>43782.12540960648</v>
      </c>
      <c r="B7589">
        <v>6.7793372041986241E-5</v>
      </c>
      <c r="C7589" s="9">
        <f>$E$4*Table154[[#This Row],[Potenza media oraria consumata normalizzata]]</f>
        <v>21.03628334462833</v>
      </c>
    </row>
    <row r="7590" x14ac:dyDescent="0.25">
      <c r="A7590" s="4">
        <v>43782.167076331018</v>
      </c>
      <c r="B7590">
        <v>7.7620193688490735E-5</v>
      </c>
      <c r="C7590" s="9">
        <f>$E$4*Table154[[#This Row],[Potenza media oraria consumata normalizzata]]</f>
        <v>24.085546101538675</v>
      </c>
    </row>
    <row r="7591" x14ac:dyDescent="0.25">
      <c r="A7591" s="4">
        <v>43782.208743055555</v>
      </c>
      <c r="B7591">
        <v>9.0369979804812576E-5</v>
      </c>
      <c r="C7591" s="9">
        <f>$E$4*Table154[[#This Row],[Potenza media oraria consumata normalizzata]]</f>
        <v>28.041804733433342</v>
      </c>
    </row>
    <row r="7592" x14ac:dyDescent="0.25">
      <c r="A7592" s="4">
        <v>43782.250409780092</v>
      </c>
      <c r="B7592">
        <v>1.0510444472079472E-4</v>
      </c>
      <c r="C7592" s="9">
        <f>$E$4*Table154[[#This Row],[Potenza media oraria consumata normalizzata]]</f>
        <v>32.6139091968626</v>
      </c>
    </row>
    <row r="7593" x14ac:dyDescent="0.25">
      <c r="A7593" s="4">
        <v>43782.292076504629</v>
      </c>
      <c r="B7593">
        <v>9.7215950567066775E-5</v>
      </c>
      <c r="C7593" s="9">
        <f>$E$4*Table154[[#This Row],[Potenza media oraria consumata normalizzata]]</f>
        <v>30.166109460960818</v>
      </c>
    </row>
    <row r="7594" x14ac:dyDescent="0.25">
      <c r="A7594" s="4">
        <v>43782.333743229166</v>
      </c>
      <c r="B7594">
        <v>1.0108464445603375E-4</v>
      </c>
      <c r="C7594" s="9">
        <f>$E$4*Table154[[#This Row],[Potenza media oraria consumata normalizzata]]</f>
        <v>31.366565174707276</v>
      </c>
    </row>
    <row r="7595" x14ac:dyDescent="0.25">
      <c r="A7595" s="4">
        <v>43782.375409953704</v>
      </c>
      <c r="B7595">
        <v>7.4119125449972919E-5</v>
      </c>
      <c r="C7595" s="9">
        <f>$E$4*Table154[[#This Row],[Potenza media oraria consumata normalizzata]]</f>
        <v>22.999164627126596</v>
      </c>
    </row>
    <row r="7596" x14ac:dyDescent="0.25">
      <c r="A7596" s="4">
        <v>43782.417076678241</v>
      </c>
      <c r="B7596">
        <v>8.2285242702599015E-5</v>
      </c>
      <c r="C7596" s="9">
        <f>$E$4*Table154[[#This Row],[Potenza media oraria consumata normalizzata]]</f>
        <v>25.533110810616474</v>
      </c>
    </row>
    <row r="7597" x14ac:dyDescent="0.25">
      <c r="A7597" s="4">
        <v>43782.458743402778</v>
      </c>
      <c r="B7597">
        <v>1.053299451038535E-4</v>
      </c>
      <c r="C7597" s="9">
        <f>$E$4*Table154[[#This Row],[Potenza media oraria consumata normalizzata]]</f>
        <v>32.683881965725739</v>
      </c>
    </row>
    <row r="7598" x14ac:dyDescent="0.25">
      <c r="A7598" s="4">
        <v>43782.500410127315</v>
      </c>
      <c r="B7598">
        <v>7.847836729616297E-5</v>
      </c>
      <c r="C7598" s="9">
        <f>$E$4*Table154[[#This Row],[Potenza media oraria consumata normalizzata]]</f>
        <v>24.35183737199937</v>
      </c>
    </row>
    <row r="7599" x14ac:dyDescent="0.25">
      <c r="A7599" s="4">
        <v>43782.542076851852</v>
      </c>
      <c r="B7599">
        <v>1.0227573778600923E-4</v>
      </c>
      <c r="C7599" s="9">
        <f>$E$4*Table154[[#This Row],[Potenza media oraria consumata normalizzata]]</f>
        <v>31.736161434998664</v>
      </c>
    </row>
    <row r="7600" x14ac:dyDescent="0.25">
      <c r="A7600" s="4">
        <v>43782.58374357639</v>
      </c>
      <c r="B7600">
        <v>1.0369821285336992E-4</v>
      </c>
      <c r="C7600" s="9">
        <f>$E$4*Table154[[#This Row],[Potenza media oraria consumata normalizzata]]</f>
        <v>32.177555448400689</v>
      </c>
    </row>
    <row r="7601" x14ac:dyDescent="0.25">
      <c r="A7601" s="4">
        <v>43782.625410300927</v>
      </c>
      <c r="B7601">
        <v>7.7265736797964708E-5</v>
      </c>
      <c r="C7601" s="9">
        <f>$E$4*Table154[[#This Row],[Potenza media oraria consumata normalizzata]]</f>
        <v>23.975558128408448</v>
      </c>
    </row>
    <row r="7602" x14ac:dyDescent="0.25">
      <c r="A7602" s="4">
        <v>43782.667077025464</v>
      </c>
      <c r="B7602">
        <v>1.0359481569193572E-4</v>
      </c>
      <c r="C7602" s="9">
        <f>$E$4*Table154[[#This Row],[Potenza media oraria consumata normalizzata]]</f>
        <v>32.14547130920765</v>
      </c>
    </row>
    <row r="7603" x14ac:dyDescent="0.25">
      <c r="A7603" s="4">
        <v>43782.708743750001</v>
      </c>
      <c r="B7603">
        <v>1.0175184202289845E-4</v>
      </c>
      <c r="C7603" s="9">
        <f>$E$4*Table154[[#This Row],[Potenza media oraria consumata normalizzata]]</f>
        <v>31.573596579705388</v>
      </c>
    </row>
    <row r="7604" x14ac:dyDescent="0.25">
      <c r="A7604" s="4">
        <v>43782.750410474539</v>
      </c>
      <c r="B7604">
        <v>1.6448929164304124E-4</v>
      </c>
      <c r="C7604" s="9">
        <f>$E$4*Table154[[#This Row],[Potenza media oraria consumata normalizzata]]</f>
        <v>51.041027196835692</v>
      </c>
    </row>
    <row r="7605" x14ac:dyDescent="0.25">
      <c r="A7605" s="4">
        <v>43782.792077199076</v>
      </c>
      <c r="B7605">
        <v>1.5668701737509225E-4</v>
      </c>
      <c r="C7605" s="9">
        <f>$E$4*Table154[[#This Row],[Potenza media oraria consumata normalizzata]]</f>
        <v>48.619981491491124</v>
      </c>
    </row>
    <row r="7606" x14ac:dyDescent="0.25">
      <c r="A7606" s="4">
        <v>43782.833743923613</v>
      </c>
      <c r="B7606">
        <v>1.2517848083485101E-4</v>
      </c>
      <c r="C7606" s="9">
        <f>$E$4*Table154[[#This Row],[Potenza media oraria consumata normalizzata]]</f>
        <v>38.842882603054271</v>
      </c>
    </row>
    <row r="7607" x14ac:dyDescent="0.25">
      <c r="A7607" s="4">
        <v>43782.87541064815</v>
      </c>
      <c r="B7607">
        <v>8.6473715730453173E-5</v>
      </c>
      <c r="C7607" s="9">
        <f>$E$4*Table154[[#This Row],[Potenza media oraria consumata normalizzata]]</f>
        <v>26.832793991159619</v>
      </c>
    </row>
    <row r="7608" x14ac:dyDescent="0.25">
      <c r="A7608" s="4">
        <v>43782.917077372687</v>
      </c>
      <c r="B7608">
        <v>9.9951724566778313E-5</v>
      </c>
      <c r="C7608" s="9">
        <f>$E$4*Table154[[#This Row],[Potenza media oraria consumata normalizzata]]</f>
        <v>31.01502013307131</v>
      </c>
    </row>
    <row r="7609" x14ac:dyDescent="0.25">
      <c r="A7609" s="4">
        <v>43782.958744097225</v>
      </c>
      <c r="B7609">
        <v>7.8824767968192026E-5</v>
      </c>
      <c r="C7609" s="9">
        <f>$E$4*Table154[[#This Row],[Potenza media oraria consumata normalizzata]]</f>
        <v>24.459325500529985</v>
      </c>
    </row>
    <row r="7610" x14ac:dyDescent="0.25">
      <c r="A7610" s="4">
        <v>43783.000410821762</v>
      </c>
      <c r="B7610">
        <v>6.1021222226485468E-5</v>
      </c>
      <c r="C7610" s="9">
        <f>$E$4*Table154[[#This Row],[Potenza media oraria consumata normalizzata]]</f>
        <v>18.934885256878442</v>
      </c>
    </row>
    <row r="7611" x14ac:dyDescent="0.25">
      <c r="A7611" s="4">
        <v>43783.042077546299</v>
      </c>
      <c r="B7611">
        <v>7.3387182338432907E-5</v>
      </c>
      <c r="C7611" s="9">
        <f>$E$4*Table154[[#This Row],[Potenza media oraria consumata normalizzata]]</f>
        <v>22.77204267961573</v>
      </c>
    </row>
    <row r="7612" x14ac:dyDescent="0.25">
      <c r="A7612" s="4">
        <v>43783.083744270836</v>
      </c>
      <c r="B7612">
        <v>6.8935785529572436E-5</v>
      </c>
      <c r="C7612" s="9">
        <f>$E$4*Table154[[#This Row],[Potenza media oraria consumata normalizzata]]</f>
        <v>21.390774249826325</v>
      </c>
    </row>
    <row r="7613" x14ac:dyDescent="0.25">
      <c r="A7613" s="4">
        <v>43783.125410995373</v>
      </c>
      <c r="B7613">
        <v>6.9055287873898163E-5</v>
      </c>
      <c r="C7613" s="9">
        <f>$E$4*Table154[[#This Row],[Potenza media oraria consumata normalizzata]]</f>
        <v>21.427855827270601</v>
      </c>
    </row>
    <row r="7614" x14ac:dyDescent="0.25">
      <c r="A7614" s="4">
        <v>43783.167077719911</v>
      </c>
      <c r="B7614">
        <v>7.9250762445641333E-5</v>
      </c>
      <c r="C7614" s="9">
        <f>$E$4*Table154[[#This Row],[Potenza media oraria consumata normalizzata]]</f>
        <v>24.591511586882504</v>
      </c>
    </row>
    <row r="7615" x14ac:dyDescent="0.25">
      <c r="A7615" s="4">
        <v>43783.208744444448</v>
      </c>
      <c r="B7615">
        <v>7.2126692093353825E-5</v>
      </c>
      <c r="C7615" s="9">
        <f>$E$4*Table154[[#This Row],[Potenza media oraria consumata normalizzata]]</f>
        <v>22.380912556567694</v>
      </c>
    </row>
    <row r="7616" x14ac:dyDescent="0.25">
      <c r="A7616" s="4">
        <v>43783.250411168985</v>
      </c>
      <c r="B7616">
        <v>1.0884957488835895E-4</v>
      </c>
      <c r="C7616" s="9">
        <f>$E$4*Table154[[#This Row],[Potenza media oraria consumata normalizzata]]</f>
        <v>33.77602308785778</v>
      </c>
    </row>
    <row r="7617" x14ac:dyDescent="0.25">
      <c r="A7617" s="4">
        <v>43783.292077893515</v>
      </c>
      <c r="B7617">
        <v>7.5414069486630053E-5</v>
      </c>
      <c r="C7617" s="9">
        <f>$E$4*Table154[[#This Row],[Potenza media oraria consumata normalizzata]]</f>
        <v>23.400985761701307</v>
      </c>
    </row>
    <row r="7618" x14ac:dyDescent="0.25">
      <c r="A7618" s="4">
        <v>43783.333744618052</v>
      </c>
      <c r="B7618">
        <v>9.866761048547662E-5</v>
      </c>
      <c r="C7618" s="9">
        <f>$E$4*Table154[[#This Row],[Potenza media oraria consumata normalizzata]]</f>
        <v>30.616559533643397</v>
      </c>
    </row>
    <row r="7619" x14ac:dyDescent="0.25">
      <c r="A7619" s="4">
        <v>43783.375411342589</v>
      </c>
      <c r="B7619">
        <v>9.3788702481583554E-5</v>
      </c>
      <c r="C7619" s="9">
        <f>$E$4*Table154[[#This Row],[Potenza media oraria consumata normalizzata]]</f>
        <v>29.102634380035376</v>
      </c>
    </row>
    <row r="7620" x14ac:dyDescent="0.25">
      <c r="A7620" s="4">
        <v>43783.417078067127</v>
      </c>
      <c r="B7620">
        <v>8.2702027362454799E-5</v>
      </c>
      <c r="C7620" s="9">
        <f>$E$4*Table154[[#This Row],[Potenza media oraria consumata normalizzata]]</f>
        <v>25.662439090569723</v>
      </c>
    </row>
    <row r="7621" x14ac:dyDescent="0.25">
      <c r="A7621" s="4">
        <v>43783.458744791664</v>
      </c>
      <c r="B7621">
        <v>9.8323457496631142E-5</v>
      </c>
      <c r="C7621" s="9">
        <f>$E$4*Table154[[#This Row],[Potenza media oraria consumata normalizzata]]</f>
        <v>30.509768861204645</v>
      </c>
    </row>
    <row r="7622" x14ac:dyDescent="0.25">
      <c r="A7622" s="4">
        <v>43783.500411516201</v>
      </c>
      <c r="B7622">
        <v>1.0489819059920308E-4</v>
      </c>
      <c r="C7622" s="9">
        <f>$E$4*Table154[[#This Row],[Potenza media oraria consumata normalizzata]]</f>
        <v>32.54990854293272</v>
      </c>
    </row>
    <row r="7623" x14ac:dyDescent="0.25">
      <c r="A7623" s="4">
        <v>43783.542078240738</v>
      </c>
      <c r="B7623">
        <v>1.0577064865102314E-4</v>
      </c>
      <c r="C7623" s="9">
        <f>$E$4*Table154[[#This Row],[Potenza media oraria consumata normalizzata]]</f>
        <v>32.820632276412482</v>
      </c>
    </row>
    <row r="7624" x14ac:dyDescent="0.25">
      <c r="A7624" s="4">
        <v>43783.583744965275</v>
      </c>
      <c r="B7624">
        <v>8.1631943335569955E-5</v>
      </c>
      <c r="C7624" s="9">
        <f>$E$4*Table154[[#This Row],[Potenza media oraria consumata normalizzata]]</f>
        <v>25.330392017027357</v>
      </c>
    </row>
    <row r="7625" x14ac:dyDescent="0.25">
      <c r="A7625" s="4">
        <v>43783.625411689813</v>
      </c>
      <c r="B7625">
        <v>8.8188873923283542E-5</v>
      </c>
      <c r="C7625" s="9">
        <f>$E$4*Table154[[#This Row],[Potenza media oraria consumata normalizzata]]</f>
        <v>27.365007578394884</v>
      </c>
    </row>
    <row r="7626" x14ac:dyDescent="0.25">
      <c r="A7626" s="4">
        <v>43783.66707841435</v>
      </c>
      <c r="B7626">
        <v>9.2539702647511155E-5</v>
      </c>
      <c r="C7626" s="9">
        <f>$E$4*Table154[[#This Row],[Potenza media oraria consumata normalizzata]]</f>
        <v>28.715069731522711</v>
      </c>
    </row>
    <row r="7627" x14ac:dyDescent="0.25">
      <c r="A7627" s="4">
        <v>43783.708745138887</v>
      </c>
      <c r="B7627">
        <v>9.6953550320341507E-5</v>
      </c>
      <c r="C7627" s="9">
        <f>$E$4*Table154[[#This Row],[Potenza media oraria consumata normalizzata]]</f>
        <v>30.084686664401971</v>
      </c>
    </row>
    <row r="7628" x14ac:dyDescent="0.25">
      <c r="A7628" s="4">
        <v>43783.750411863424</v>
      </c>
      <c r="B7628">
        <v>1.0645755333146644E-4</v>
      </c>
      <c r="C7628" s="9">
        <f>$E$4*Table154[[#This Row],[Potenza media oraria consumata normalizzata]]</f>
        <v>33.033778798754035</v>
      </c>
    </row>
    <row r="7629" x14ac:dyDescent="0.25">
      <c r="A7629" s="4">
        <v>43783.792078587961</v>
      </c>
      <c r="B7629">
        <v>1.2618600111942931E-4</v>
      </c>
      <c r="C7629" s="9">
        <f>$E$4*Table154[[#This Row],[Potenza media oraria consumata normalizzata]]</f>
        <v>39.155516147358917</v>
      </c>
    </row>
    <row r="7630" x14ac:dyDescent="0.25">
      <c r="A7630" s="4">
        <v>43783.833745312499</v>
      </c>
      <c r="B7630">
        <v>1.0498865055838127E-4</v>
      </c>
      <c r="C7630" s="9">
        <f>$E$4*Table154[[#This Row],[Potenza media oraria consumata normalizzata]]</f>
        <v>32.57797826826571</v>
      </c>
    </row>
    <row r="7631" x14ac:dyDescent="0.25">
      <c r="A7631" s="4">
        <v>43783.875412037036</v>
      </c>
      <c r="B7631">
        <v>6.7650704731666298E-5</v>
      </c>
      <c r="C7631" s="9">
        <f>$E$4*Table154[[#This Row],[Potenza media oraria consumata normalizzata]]</f>
        <v>20.992013678236052</v>
      </c>
    </row>
    <row r="7632" x14ac:dyDescent="0.25">
      <c r="A7632" s="4">
        <v>43783.917078761573</v>
      </c>
      <c r="B7632">
        <v>9.1788798212552163E-5</v>
      </c>
      <c r="C7632" s="9">
        <f>$E$4*Table154[[#This Row],[Potenza media oraria consumata normalizzata]]</f>
        <v>28.482064085354935</v>
      </c>
    </row>
    <row r="7633" x14ac:dyDescent="0.25">
      <c r="A7633" s="4">
        <v>43783.95874548611</v>
      </c>
      <c r="B7633">
        <v>7.3308615857621339E-5</v>
      </c>
      <c r="C7633" s="9">
        <f>$E$4*Table154[[#This Row],[Potenza media oraria consumata normalizzata]]</f>
        <v>22.7476635006199</v>
      </c>
    </row>
    <row r="7634" x14ac:dyDescent="0.25">
      <c r="A7634" s="4">
        <v>43784.000412210647</v>
      </c>
      <c r="B7634">
        <v>7.5011563002027598E-5</v>
      </c>
      <c r="C7634" s="9">
        <f>$E$4*Table154[[#This Row],[Potenza media oraria consumata normalizzata]]</f>
        <v>23.276087999529164</v>
      </c>
    </row>
    <row r="7635" x14ac:dyDescent="0.25">
      <c r="A7635" s="4">
        <v>43784.042078935185</v>
      </c>
      <c r="B7635">
        <v>6.1227770669581959E-5</v>
      </c>
      <c r="C7635" s="9">
        <f>$E$4*Table154[[#This Row],[Potenza media oraria consumata normalizzata]]</f>
        <v>18.998977238771282</v>
      </c>
    </row>
    <row r="7636" x14ac:dyDescent="0.25">
      <c r="A7636" s="4">
        <v>43784.083745659722</v>
      </c>
      <c r="B7636">
        <v>9.5337120236317429E-5</v>
      </c>
      <c r="C7636" s="9">
        <f>$E$4*Table154[[#This Row],[Potenza media oraria consumata normalizzata]]</f>
        <v>29.583108409329299</v>
      </c>
    </row>
    <row r="7637" x14ac:dyDescent="0.25">
      <c r="A7637" s="4">
        <v>43784.125412384259</v>
      </c>
      <c r="B7637">
        <v>8.2284274622622074E-5</v>
      </c>
      <c r="C7637" s="9">
        <f>$E$4*Table154[[#This Row],[Potenza media oraria consumata normalizzata]]</f>
        <v>25.532810415399631</v>
      </c>
    </row>
    <row r="7638" x14ac:dyDescent="0.25">
      <c r="A7638" s="4">
        <v>43784.167079108796</v>
      </c>
      <c r="B7638">
        <v>8.6984276422936874E-5</v>
      </c>
      <c r="C7638" s="9">
        <f>$E$4*Table154[[#This Row],[Potenza media oraria consumata normalizzata]]</f>
        <v>26.991220974037311</v>
      </c>
    </row>
    <row r="7639" x14ac:dyDescent="0.25">
      <c r="A7639" s="4">
        <v>43784.208745833334</v>
      </c>
      <c r="B7639">
        <v>1.0517333255775606E-4</v>
      </c>
      <c r="C7639" s="9">
        <f>$E$4*Table154[[#This Row],[Potenza media oraria consumata normalizzata]]</f>
        <v>32.635285092671708</v>
      </c>
    </row>
    <row r="7640" x14ac:dyDescent="0.25">
      <c r="A7640" s="4">
        <v>43784.250412557871</v>
      </c>
      <c r="B7640">
        <v>9.0989143982824868E-5</v>
      </c>
      <c r="C7640" s="9">
        <f>$E$4*Table154[[#This Row],[Potenza media oraria consumata normalizzata]]</f>
        <v>28.233931377870558</v>
      </c>
    </row>
    <row r="7641" x14ac:dyDescent="0.25">
      <c r="A7641" s="4">
        <v>43784.292079282408</v>
      </c>
      <c r="B7641">
        <v>1.2226883389922504E-4</v>
      </c>
      <c r="C7641" s="9">
        <f>$E$4*Table154[[#This Row],[Potenza media oraria consumata normalizzata]]</f>
        <v>37.94001915892953</v>
      </c>
    </row>
    <row r="7642" x14ac:dyDescent="0.25">
      <c r="A7642" s="4">
        <v>43784.333746006945</v>
      </c>
      <c r="B7642">
        <v>1.0378947755745297E-4</v>
      </c>
      <c r="C7642" s="9">
        <f>$E$4*Table154[[#This Row],[Potenza media oraria consumata normalizzata]]</f>
        <v>32.205874886077652</v>
      </c>
    </row>
    <row r="7643" x14ac:dyDescent="0.25">
      <c r="A7643" s="4">
        <v>43784.375412731482</v>
      </c>
      <c r="B7643">
        <v>8.9013565299571717E-5</v>
      </c>
      <c r="C7643" s="9">
        <f>$E$4*Table154[[#This Row],[Potenza media oraria consumata normalizzata]]</f>
        <v>27.620909312457105</v>
      </c>
    </row>
    <row r="7644" x14ac:dyDescent="0.25">
      <c r="A7644" s="4">
        <v>43784.41707945602</v>
      </c>
      <c r="B7644">
        <v>9.6540777343937341E-5</v>
      </c>
      <c r="C7644" s="9">
        <f>$E$4*Table154[[#This Row],[Potenza media oraria consumata normalizzata]]</f>
        <v>29.956603209823758</v>
      </c>
    </row>
    <row r="7645" x14ac:dyDescent="0.25">
      <c r="A7645" s="4">
        <v>43784.458746180557</v>
      </c>
      <c r="B7645">
        <v>8.8617844214961184E-5</v>
      </c>
      <c r="C7645" s="9">
        <f>$E$4*Table154[[#This Row],[Potenza media oraria consumata normalizzata]]</f>
        <v>27.498117059902455</v>
      </c>
    </row>
    <row r="7646" x14ac:dyDescent="0.25">
      <c r="A7646" s="4">
        <v>43784.500412905094</v>
      </c>
      <c r="B7646">
        <v>1.0362155212720073E-4</v>
      </c>
      <c r="C7646" s="9">
        <f>$E$4*Table154[[#This Row],[Potenza media oraria consumata normalizzata]]</f>
        <v>32.153767625070387</v>
      </c>
    </row>
    <row r="7647" x14ac:dyDescent="0.25">
      <c r="A7647" s="4">
        <v>43784.542079629631</v>
      </c>
      <c r="B7647">
        <v>8.4486096057626104E-5</v>
      </c>
      <c r="C7647" s="9">
        <f>$E$4*Table154[[#This Row],[Potenza media oraria consumata normalizzata]]</f>
        <v>26.21603560668138</v>
      </c>
    </row>
    <row r="7648" x14ac:dyDescent="0.25">
      <c r="A7648" s="4">
        <v>43784.583746354168</v>
      </c>
      <c r="B7648">
        <v>8.7427183965715642E-5</v>
      </c>
      <c r="C7648" s="9">
        <f>$E$4*Table154[[#This Row],[Potenza media oraria consumata normalizzata]]</f>
        <v>27.128655184561563</v>
      </c>
    </row>
    <row r="7649" x14ac:dyDescent="0.25">
      <c r="A7649" s="4">
        <v>43784.625413078706</v>
      </c>
      <c r="B7649">
        <v>7.8341796783604577E-5</v>
      </c>
      <c r="C7649" s="9">
        <f>$E$4*Table154[[#This Row],[Potenza media oraria consumata normalizzata]]</f>
        <v>24.309459541952499</v>
      </c>
    </row>
    <row r="7650" x14ac:dyDescent="0.25">
      <c r="A7650" s="4">
        <v>43784.667079803243</v>
      </c>
      <c r="B7650">
        <v>9.4618437946460585E-5</v>
      </c>
      <c r="C7650" s="9">
        <f>$E$4*Table154[[#This Row],[Potenza media oraria consumata normalizzata]]</f>
        <v>29.36010129478672</v>
      </c>
    </row>
    <row r="7651" x14ac:dyDescent="0.25">
      <c r="A7651" s="4">
        <v>43784.70874652778</v>
      </c>
      <c r="B7651">
        <v>1.3143182791398858E-4</v>
      </c>
      <c r="C7651" s="9">
        <f>$E$4*Table154[[#This Row],[Potenza media oraria consumata normalizzata]]</f>
        <v>40.783296201710655</v>
      </c>
    </row>
    <row r="7652" x14ac:dyDescent="0.25">
      <c r="A7652" s="4">
        <v>43784.750413252317</v>
      </c>
      <c r="B7652">
        <v>1.6432434572524962E-4</v>
      </c>
      <c r="C7652" s="9">
        <f>$E$4*Table154[[#This Row],[Potenza media oraria consumata normalizzata]]</f>
        <v>50.98984447854496</v>
      </c>
    </row>
    <row r="7653" x14ac:dyDescent="0.25">
      <c r="A7653" s="4">
        <v>43784.792079976854</v>
      </c>
      <c r="B7653">
        <v>1.3742606250883481E-4</v>
      </c>
      <c r="C7653" s="9">
        <f>$E$4*Table154[[#This Row],[Potenza media oraria consumata normalizzata]]</f>
        <v>42.643307196491442</v>
      </c>
    </row>
    <row r="7654" x14ac:dyDescent="0.25">
      <c r="A7654" s="4">
        <v>43784.833746701392</v>
      </c>
      <c r="B7654">
        <v>1.0576031262110183E-4</v>
      </c>
      <c r="C7654" s="9">
        <f>$E$4*Table154[[#This Row],[Potenza media oraria consumata normalizzata]]</f>
        <v>32.817425006327902</v>
      </c>
    </row>
    <row r="7655" x14ac:dyDescent="0.25">
      <c r="A7655" s="4">
        <v>43784.875413425929</v>
      </c>
      <c r="B7655">
        <v>1.0369398456880226E-4</v>
      </c>
      <c r="C7655" s="9">
        <f>$E$4*Table154[[#This Row],[Potenza media oraria consumata normalizzata]]</f>
        <v>32.176243411699339</v>
      </c>
    </row>
    <row r="7656" x14ac:dyDescent="0.25">
      <c r="A7656" s="4">
        <v>43784.917080150466</v>
      </c>
      <c r="B7656">
        <v>9.044825444759865E-5</v>
      </c>
      <c r="C7656" s="9">
        <f>$E$4*Table154[[#This Row],[Potenza media oraria consumata normalizzata]]</f>
        <v>28.066093355089862</v>
      </c>
    </row>
    <row r="7657" x14ac:dyDescent="0.25">
      <c r="A7657" s="4">
        <v>43784.958746875003</v>
      </c>
      <c r="B7657">
        <v>6.8822245317753483E-5</v>
      </c>
      <c r="C7657" s="9">
        <f>$E$4*Table154[[#This Row],[Potenza media oraria consumata normalizzata]]</f>
        <v>21.355542722098907</v>
      </c>
    </row>
    <row r="7658" x14ac:dyDescent="0.25">
      <c r="A7658" s="4">
        <v>43785.00041359954</v>
      </c>
      <c r="B7658">
        <v>4.5604420588343584E-5</v>
      </c>
      <c r="C7658" s="9">
        <f>$E$4*Table154[[#This Row],[Potenza media oraria consumata normalizzata]]</f>
        <v>14.151051708563013</v>
      </c>
    </row>
    <row r="7659" x14ac:dyDescent="0.25">
      <c r="A7659" s="4">
        <v>43785.04208032407</v>
      </c>
      <c r="B7659">
        <v>7.0829961364887256E-5</v>
      </c>
      <c r="C7659" s="9">
        <f>$E$4*Table154[[#This Row],[Potenza media oraria consumata normalizzata]]</f>
        <v>21.978537011524516</v>
      </c>
    </row>
    <row r="7660" x14ac:dyDescent="0.25">
      <c r="A7660" s="4">
        <v>43785.083747048608</v>
      </c>
      <c r="B7660">
        <v>7.8770656423707809E-5</v>
      </c>
      <c r="C7660" s="9">
        <f>$E$4*Table154[[#This Row],[Potenza media oraria consumata normalizzata]]</f>
        <v>24.442534688276535</v>
      </c>
    </row>
    <row r="7661" x14ac:dyDescent="0.25">
      <c r="A7661" s="4">
        <v>43785.125413773145</v>
      </c>
      <c r="B7661">
        <v>7.4791703735021967E-5</v>
      </c>
      <c r="C7661" s="9">
        <f>$E$4*Table154[[#This Row],[Potenza media oraria consumata normalizzata]]</f>
        <v>23.207865668977316</v>
      </c>
    </row>
    <row r="7662" x14ac:dyDescent="0.25">
      <c r="A7662" s="4">
        <v>43785.167080497682</v>
      </c>
      <c r="B7662">
        <v>8.7977212273534662E-5</v>
      </c>
      <c r="C7662" s="9">
        <f>$E$4*Table154[[#This Row],[Potenza media oraria consumata normalizzata]]</f>
        <v>27.299328968477806</v>
      </c>
    </row>
    <row r="7663" x14ac:dyDescent="0.25">
      <c r="A7663" s="4">
        <v>43785.208747222219</v>
      </c>
      <c r="B7663">
        <v>1.0504318665815542E-4</v>
      </c>
      <c r="C7663" s="9">
        <f>$E$4*Table154[[#This Row],[Potenza media oraria consumata normalizzata]]</f>
        <v>32.594900820025629</v>
      </c>
    </row>
    <row r="7664" x14ac:dyDescent="0.25">
      <c r="A7664" s="4">
        <v>43785.250413946756</v>
      </c>
      <c r="B7664">
        <v>7.0095773817128998E-5</v>
      </c>
      <c r="C7664" s="9">
        <f>$E$4*Table154[[#This Row],[Potenza media oraria consumata normalizzata]]</f>
        <v>21.750718615455128</v>
      </c>
    </row>
    <row r="7665" x14ac:dyDescent="0.25">
      <c r="A7665" s="4">
        <v>43785.292080671294</v>
      </c>
      <c r="B7665">
        <v>1.1138587631375467E-4</v>
      </c>
      <c r="C7665" s="9">
        <f>$E$4*Table154[[#This Row],[Potenza media oraria consumata normalizzata]]</f>
        <v>34.563037420158075</v>
      </c>
    </row>
    <row r="7666" x14ac:dyDescent="0.25">
      <c r="A7666" s="4">
        <v>43785.333747395831</v>
      </c>
      <c r="B7666">
        <v>9.183924926694011E-5</v>
      </c>
      <c r="C7666" s="9">
        <f>$E$4*Table154[[#This Row],[Potenza media oraria consumata normalizzata]]</f>
        <v>28.497719047531515</v>
      </c>
    </row>
    <row r="7667" x14ac:dyDescent="0.25">
      <c r="A7667" s="4">
        <v>43785.375414120368</v>
      </c>
      <c r="B7667">
        <v>8.3807162605185575E-5</v>
      </c>
      <c r="C7667" s="9">
        <f>$E$4*Table154[[#This Row],[Potenza media oraria consumata normalizzata]]</f>
        <v>26.005362556389084</v>
      </c>
    </row>
    <row r="7668" x14ac:dyDescent="0.25">
      <c r="A7668" s="4">
        <v>43785.417080844905</v>
      </c>
      <c r="B7668">
        <v>6.3301144692273959E-5</v>
      </c>
      <c r="C7668" s="9">
        <f>$E$4*Table154[[#This Row],[Potenza media oraria consumata normalizzata]]</f>
        <v>19.64234519801261</v>
      </c>
    </row>
    <row r="7669" x14ac:dyDescent="0.25">
      <c r="A7669" s="4">
        <v>43785.458747569442</v>
      </c>
      <c r="B7669">
        <v>1.0708077478751263E-4</v>
      </c>
      <c r="C7669" s="9">
        <f>$E$4*Table154[[#This Row],[Potenza media oraria consumata normalizzata]]</f>
        <v>33.227164416565167</v>
      </c>
    </row>
    <row r="7670" x14ac:dyDescent="0.25">
      <c r="A7670" s="4">
        <v>43785.50041429398</v>
      </c>
      <c r="B7670">
        <v>9.9952174189500695E-5</v>
      </c>
      <c r="C7670" s="9">
        <f>$E$4*Table154[[#This Row],[Potenza media oraria consumata normalizzata]]</f>
        <v>31.015159651002065</v>
      </c>
    </row>
    <row r="7671" x14ac:dyDescent="0.25">
      <c r="A7671" s="4">
        <v>43785.542081018517</v>
      </c>
      <c r="B7671">
        <v>9.3765594888615562E-5</v>
      </c>
      <c r="C7671" s="9">
        <f>$E$4*Table154[[#This Row],[Potenza media oraria consumata normalizzata]]</f>
        <v>29.095464093937409</v>
      </c>
    </row>
    <row r="7672" x14ac:dyDescent="0.25">
      <c r="A7672" s="4">
        <v>43785.583747743054</v>
      </c>
      <c r="B7672">
        <v>7.8145476290230256E-5</v>
      </c>
      <c r="C7672" s="9">
        <f>$E$4*Table154[[#This Row],[Potenza media oraria consumata normalizzata]]</f>
        <v>24.248541292858448</v>
      </c>
    </row>
    <row r="7673" x14ac:dyDescent="0.25">
      <c r="A7673" s="4">
        <v>43785.625414467591</v>
      </c>
      <c r="B7673">
        <v>1.0083492978164213E-4</v>
      </c>
      <c r="C7673" s="9">
        <f>$E$4*Table154[[#This Row],[Potenza media oraria consumata normalizzata]]</f>
        <v>31.289078711243555</v>
      </c>
    </row>
    <row r="7674" x14ac:dyDescent="0.25">
      <c r="A7674" s="4">
        <v>43785.667081192129</v>
      </c>
      <c r="B7674">
        <v>7.2825140509778896E-5</v>
      </c>
      <c r="C7674" s="9">
        <f>$E$4*Table154[[#This Row],[Potenza media oraria consumata normalizzata]]</f>
        <v>22.59764110018439</v>
      </c>
    </row>
    <row r="7675" x14ac:dyDescent="0.25">
      <c r="A7675" s="4">
        <v>43785.708747916666</v>
      </c>
      <c r="B7675">
        <v>1.0574543505322828E-4</v>
      </c>
      <c r="C7675" s="9">
        <f>$E$4*Table154[[#This Row],[Potenza media oraria consumata normalizzata]]</f>
        <v>32.812808497016732</v>
      </c>
    </row>
    <row r="7676" x14ac:dyDescent="0.25">
      <c r="A7676" s="4">
        <v>43785.750414641203</v>
      </c>
      <c r="B7676">
        <v>1.2134330972737131E-4</v>
      </c>
      <c r="C7676" s="9">
        <f>$E$4*Table154[[#This Row],[Potenza media oraria consumata normalizzata]]</f>
        <v>37.652829008403316</v>
      </c>
    </row>
    <row r="7677" x14ac:dyDescent="0.25">
      <c r="A7677" s="4">
        <v>43785.79208136574</v>
      </c>
      <c r="B7677">
        <v>1.2037635696955925E-4</v>
      </c>
      <c r="C7677" s="9">
        <f>$E$4*Table154[[#This Row],[Potenza media oraria consumata normalizzata]]</f>
        <v>37.352783567654235</v>
      </c>
    </row>
    <row r="7678" x14ac:dyDescent="0.25">
      <c r="A7678" s="4">
        <v>43785.833748090277</v>
      </c>
      <c r="B7678">
        <v>8.93872233296193E-5</v>
      </c>
      <c r="C7678" s="9">
        <f>$E$4*Table154[[#This Row],[Potenza media oraria consumata normalizzata]]</f>
        <v>27.736855399180868</v>
      </c>
    </row>
    <row r="7679" x14ac:dyDescent="0.25">
      <c r="A7679" s="4">
        <v>43785.875414814815</v>
      </c>
      <c r="B7679">
        <v>6.4918784586600418E-5</v>
      </c>
      <c r="C7679" s="9">
        <f>$E$4*Table154[[#This Row],[Potenza media oraria consumata normalizzata]]</f>
        <v>20.144298857222111</v>
      </c>
    </row>
    <row r="7680" x14ac:dyDescent="0.25">
      <c r="A7680" s="4">
        <v>43785.917081539352</v>
      </c>
      <c r="B7680">
        <v>8.910185151680356E-5</v>
      </c>
      <c r="C7680" s="9">
        <f>$E$4*Table154[[#This Row],[Potenza media oraria consumata normalizzata]]</f>
        <v>27.648304525664145</v>
      </c>
    </row>
    <row r="7681" x14ac:dyDescent="0.25">
      <c r="A7681" s="4">
        <v>43785.958748263889</v>
      </c>
      <c r="B7681">
        <v>6.7607443180718569E-5</v>
      </c>
      <c r="C7681" s="9">
        <f>$E$4*Table154[[#This Row],[Potenza media oraria consumata normalizzata]]</f>
        <v>20.978589618976972</v>
      </c>
    </row>
    <row r="7682" x14ac:dyDescent="0.25">
      <c r="A7682" s="4">
        <v>43786.000414988426</v>
      </c>
      <c r="B7682">
        <v>6.7737136585163988E-5</v>
      </c>
      <c r="C7682" s="9">
        <f>$E$4*Table154[[#This Row],[Potenza media oraria consumata normalizzata]]</f>
        <v>21.018833482376387</v>
      </c>
    </row>
    <row r="7683" x14ac:dyDescent="0.25">
      <c r="A7683" s="4">
        <v>43786.042081712963</v>
      </c>
      <c r="B7683">
        <v>7.8718153288176288E-5</v>
      </c>
      <c r="C7683" s="9">
        <f>$E$4*Table154[[#This Row],[Potenza media oraria consumata normalizzata]]</f>
        <v>24.426242965321102</v>
      </c>
    </row>
    <row r="7684" x14ac:dyDescent="0.25">
      <c r="A7684" s="4">
        <v>43786.083748437501</v>
      </c>
      <c r="B7684">
        <v>7.8083658365811186E-5</v>
      </c>
      <c r="C7684" s="9">
        <f>$E$4*Table154[[#This Row],[Potenza media oraria consumata normalizzata]]</f>
        <v>24.229359190911211</v>
      </c>
    </row>
    <row r="7685" x14ac:dyDescent="0.25">
      <c r="A7685" s="4">
        <v>43786.125415162038</v>
      </c>
      <c r="B7685">
        <v>7.3697590806775013E-5</v>
      </c>
      <c r="C7685" s="9">
        <f>$E$4*Table154[[#This Row],[Potenza media oraria consumata normalizzata]]</f>
        <v>22.868362427342287</v>
      </c>
    </row>
    <row r="7686" x14ac:dyDescent="0.25">
      <c r="A7686" s="4">
        <v>43786.167081886575</v>
      </c>
      <c r="B7686">
        <v>8.6677062483535392E-5</v>
      </c>
      <c r="C7686" s="9">
        <f>$E$4*Table154[[#This Row],[Potenza media oraria consumata normalizzata]]</f>
        <v>26.895892488641032</v>
      </c>
    </row>
    <row r="7687" x14ac:dyDescent="0.25">
      <c r="A7687" s="4">
        <v>43786.208748611112</v>
      </c>
      <c r="B7687">
        <v>7.5689941146460203E-5</v>
      </c>
      <c r="C7687" s="9">
        <f>$E$4*Table154[[#This Row],[Potenza media oraria consumata normalizzata]]</f>
        <v>23.486588737746601</v>
      </c>
    </row>
    <row r="7688" x14ac:dyDescent="0.25">
      <c r="A7688" s="4">
        <v>43786.250415335649</v>
      </c>
      <c r="B7688">
        <v>9.1487039387748366E-5</v>
      </c>
      <c r="C7688" s="9">
        <f>$E$4*Table154[[#This Row],[Potenza media oraria consumata normalizzata]]</f>
        <v>28.388428322018317</v>
      </c>
    </row>
    <row r="7689" x14ac:dyDescent="0.25">
      <c r="A7689" s="4">
        <v>43786.292082060187</v>
      </c>
      <c r="B7689">
        <v>1.1330325963018741E-4</v>
      </c>
      <c r="C7689" s="9">
        <f>$E$4*Table154[[#This Row],[Potenza media oraria consumata normalizzata]]</f>
        <v>35.158001463247153</v>
      </c>
    </row>
    <row r="7690" x14ac:dyDescent="0.25">
      <c r="A7690" s="4">
        <v>43786.333748784724</v>
      </c>
      <c r="B7690">
        <v>8.6084595647946031E-5</v>
      </c>
      <c r="C7690" s="9">
        <f>$E$4*Table154[[#This Row],[Potenza media oraria consumata normalizzata]]</f>
        <v>26.712050029557652</v>
      </c>
    </row>
    <row r="7691" x14ac:dyDescent="0.25">
      <c r="A7691" s="4">
        <v>43786.375415509261</v>
      </c>
      <c r="B7691">
        <v>9.5648333923356024E-5</v>
      </c>
      <c r="C7691" s="9">
        <f>$E$4*Table154[[#This Row],[Potenza media oraria consumata normalizzata]]</f>
        <v>29.679678016417373</v>
      </c>
    </row>
    <row r="7692" x14ac:dyDescent="0.25">
      <c r="A7692" s="4">
        <v>43786.417082233798</v>
      </c>
      <c r="B7692">
        <v>8.7440271905985428E-5</v>
      </c>
      <c r="C7692" s="9">
        <f>$E$4*Table154[[#This Row],[Potenza media oraria consumata normalizzata]]</f>
        <v>27.132716372427279</v>
      </c>
    </row>
    <row r="7693" x14ac:dyDescent="0.25">
      <c r="A7693" s="4">
        <v>43786.458748958335</v>
      </c>
      <c r="B7693">
        <v>9.1939933484413197E-5</v>
      </c>
      <c r="C7693" s="9">
        <f>$E$4*Table154[[#This Row],[Potenza media oraria consumata normalizzata]]</f>
        <v>28.528961360213415</v>
      </c>
    </row>
    <row r="7694" x14ac:dyDescent="0.25">
      <c r="A7694" s="4">
        <v>43786.500415682873</v>
      </c>
      <c r="B7694">
        <v>1.2712459971366569E-4</v>
      </c>
      <c r="C7694" s="9">
        <f>$E$4*Table154[[#This Row],[Potenza media oraria consumata normalizzata]]</f>
        <v>39.446763291150461</v>
      </c>
    </row>
    <row r="7695" x14ac:dyDescent="0.25">
      <c r="A7695" s="4">
        <v>43786.54208240741</v>
      </c>
      <c r="B7695">
        <v>7.0418051865201332E-5</v>
      </c>
      <c r="C7695" s="9">
        <f>$E$4*Table154[[#This Row],[Potenza media oraria consumata normalizzata]]</f>
        <v>21.850721493771974</v>
      </c>
    </row>
    <row r="7696" x14ac:dyDescent="0.25">
      <c r="A7696" s="4">
        <v>43786.583749131947</v>
      </c>
      <c r="B7696">
        <v>9.4201823349035423E-5</v>
      </c>
      <c r="C7696" s="9">
        <f>$E$4*Table154[[#This Row],[Potenza media oraria consumata normalizzata]]</f>
        <v>29.230825785205692</v>
      </c>
    </row>
    <row r="7697" x14ac:dyDescent="0.25">
      <c r="A7697" s="4">
        <v>43786.625415856484</v>
      </c>
      <c r="B7697">
        <v>7.8553142804233829E-5</v>
      </c>
      <c r="C7697" s="9">
        <f>$E$4*Table154[[#This Row],[Potenza media oraria consumata normalizzata]]</f>
        <v>24.375040212153756</v>
      </c>
    </row>
    <row r="7698" x14ac:dyDescent="0.25">
      <c r="A7698" s="4">
        <v>43786.667082581022</v>
      </c>
      <c r="B7698">
        <v>8.2866986936758557E-5</v>
      </c>
      <c r="C7698" s="9">
        <f>$E$4*Table154[[#This Row],[Potenza media oraria consumata normalizzata]]</f>
        <v>25.713626046476179</v>
      </c>
    </row>
    <row r="7699" x14ac:dyDescent="0.25">
      <c r="A7699" s="4">
        <v>43786.708749305559</v>
      </c>
      <c r="B7699">
        <v>9.3919695810833139E-5</v>
      </c>
      <c r="C7699" s="9">
        <f>$E$4*Table154[[#This Row],[Potenza media oraria consumata normalizzata]]</f>
        <v>29.143281610101521</v>
      </c>
    </row>
    <row r="7700" x14ac:dyDescent="0.25">
      <c r="A7700" s="4">
        <v>43786.750416030096</v>
      </c>
      <c r="B7700">
        <v>1.3884404849053665E-4</v>
      </c>
      <c r="C7700" s="9">
        <f>$E$4*Table154[[#This Row],[Potenza media oraria consumata normalizzata]]</f>
        <v>43.08330824661352</v>
      </c>
    </row>
    <row r="7701" x14ac:dyDescent="0.25">
      <c r="A7701" s="4">
        <v>43786.792082754633</v>
      </c>
      <c r="B7701">
        <v>1.341824920771202E-4</v>
      </c>
      <c r="C7701" s="9">
        <f>$E$4*Table154[[#This Row],[Potenza media oraria consumata normalizzata]]</f>
        <v>41.636827291530402</v>
      </c>
    </row>
    <row r="7702" x14ac:dyDescent="0.25">
      <c r="A7702" s="4">
        <v>43786.833749479163</v>
      </c>
      <c r="B7702">
        <v>9.3269289765343723E-5</v>
      </c>
      <c r="C7702" s="9">
        <f>$E$4*Table154[[#This Row],[Potenza media oraria consumata normalizzata]]</f>
        <v>28.941460614186155</v>
      </c>
    </row>
    <row r="7703" x14ac:dyDescent="0.25">
      <c r="A7703" s="4">
        <v>43786.8754162037</v>
      </c>
      <c r="B7703">
        <v>8.5633897323576403E-5</v>
      </c>
      <c r="C7703" s="9">
        <f>$E$4*Table154[[#This Row],[Potenza media oraria consumata normalizzata]]</f>
        <v>26.572198339505757</v>
      </c>
    </row>
    <row r="7704" x14ac:dyDescent="0.25">
      <c r="A7704" s="4">
        <v>43786.917082928238</v>
      </c>
      <c r="B7704">
        <v>9.1048814803797851E-5</v>
      </c>
      <c r="C7704" s="9">
        <f>$E$4*Table154[[#This Row],[Potenza media oraria consumata normalizzata]]</f>
        <v>28.252447233618472</v>
      </c>
    </row>
    <row r="7705" x14ac:dyDescent="0.25">
      <c r="A7705" s="4">
        <v>43786.958749652775</v>
      </c>
      <c r="B7705">
        <v>6.7148675162284196E-5</v>
      </c>
      <c r="C7705" s="9">
        <f>$E$4*Table154[[#This Row],[Potenza media oraria consumata normalizzata]]</f>
        <v>20.836233902856787</v>
      </c>
    </row>
    <row r="7706" x14ac:dyDescent="0.25">
      <c r="A7706" s="4">
        <v>43787.000416377312</v>
      </c>
      <c r="B7706">
        <v>5.7421104473159451E-5</v>
      </c>
      <c r="C7706" s="9">
        <f>$E$4*Table154[[#This Row],[Potenza media oraria consumata normalizzata]]</f>
        <v>17.817768718021377</v>
      </c>
    </row>
    <row r="7707" x14ac:dyDescent="0.25">
      <c r="A7707" s="4">
        <v>43787.042083101849</v>
      </c>
      <c r="B7707">
        <v>7.3665370789539501E-5</v>
      </c>
      <c r="C7707" s="9">
        <f>$E$4*Table154[[#This Row],[Potenza media oraria consumata normalizzata]]</f>
        <v>22.858364555994108</v>
      </c>
    </row>
    <row r="7708" x14ac:dyDescent="0.25">
      <c r="A7708" s="4">
        <v>43787.083749826386</v>
      </c>
      <c r="B7708">
        <v>6.8052567067331058E-5</v>
      </c>
      <c r="C7708" s="9">
        <f>$E$4*Table154[[#This Row],[Potenza media oraria consumata normalizzata]]</f>
        <v>21.116711560992826</v>
      </c>
    </row>
    <row r="7709" x14ac:dyDescent="0.25">
      <c r="A7709" s="4">
        <v>43787.125416550924</v>
      </c>
      <c r="B7709">
        <v>7.1076466824626978E-5</v>
      </c>
      <c r="C7709" s="9">
        <f>$E$4*Table154[[#This Row],[Potenza media oraria consumata normalizzata]]</f>
        <v>22.055027655681751</v>
      </c>
    </row>
    <row r="7710" x14ac:dyDescent="0.25">
      <c r="A7710" s="4">
        <v>43787.167083275461</v>
      </c>
      <c r="B7710">
        <v>8.4644889445765424E-5</v>
      </c>
      <c r="C7710" s="9">
        <f>$E$4*Table154[[#This Row],[Potenza media oraria consumata normalizzata]]</f>
        <v>26.265309195021011</v>
      </c>
    </row>
    <row r="7711" x14ac:dyDescent="0.25">
      <c r="A7711" s="4">
        <v>43787.208749999998</v>
      </c>
      <c r="B7711">
        <v>7.2278860025649385E-5</v>
      </c>
      <c r="C7711" s="9">
        <f>$E$4*Table154[[#This Row],[Potenza media oraria consumata normalizzata]]</f>
        <v>22.428130265959005</v>
      </c>
    </row>
    <row r="7712" x14ac:dyDescent="0.25">
      <c r="A7712" s="4">
        <v>43787.250416724535</v>
      </c>
      <c r="B7712">
        <v>9.2296936076051672E-5</v>
      </c>
      <c r="C7712" s="9">
        <f>$E$4*Table154[[#This Row],[Potenza media oraria consumata normalizzata]]</f>
        <v>28.639739264398834</v>
      </c>
    </row>
    <row r="7713" x14ac:dyDescent="0.25">
      <c r="A7713" s="4">
        <v>43787.292083449072</v>
      </c>
      <c r="B7713">
        <v>8.5530151781702525E-5</v>
      </c>
      <c r="C7713" s="9">
        <f>$E$4*Table154[[#This Row],[Potenza media oraria consumata normalizzata]]</f>
        <v>26.540006097862292</v>
      </c>
    </row>
    <row r="7714" x14ac:dyDescent="0.25">
      <c r="A7714" s="4">
        <v>43787.33375017361</v>
      </c>
      <c r="B7714">
        <v>8.3433956707040398E-5</v>
      </c>
      <c r="C7714" s="9">
        <f>$E$4*Table154[[#This Row],[Potenza media oraria consumata normalizzata]]</f>
        <v>25.889556766194634</v>
      </c>
    </row>
    <row r="7715" x14ac:dyDescent="0.25">
      <c r="A7715" s="4">
        <v>43787.375416898147</v>
      </c>
      <c r="B7715">
        <v>9.6188123689323169E-5</v>
      </c>
      <c r="C7715" s="9">
        <f>$E$4*Table154[[#This Row],[Potenza media oraria consumata normalizzata]]</f>
        <v>29.84717478079698</v>
      </c>
    </row>
    <row r="7716" x14ac:dyDescent="0.25">
      <c r="A7716" s="4">
        <v>43787.417083622684</v>
      </c>
      <c r="B7716">
        <v>1.0703523463509626E-4</v>
      </c>
      <c r="C7716" s="9">
        <f>$E$4*Table154[[#This Row],[Potenza media oraria consumata normalizzata]]</f>
        <v>33.213033307270372</v>
      </c>
    </row>
    <row r="7717" x14ac:dyDescent="0.25">
      <c r="A7717" s="4">
        <v>43787.458750347221</v>
      </c>
      <c r="B7717">
        <v>1.1698634517082692E-4</v>
      </c>
      <c r="C7717" s="9">
        <f>$E$4*Table154[[#This Row],[Potenza media oraria consumata normalizzata]]</f>
        <v>36.300862906507597</v>
      </c>
    </row>
    <row r="7718" x14ac:dyDescent="0.25">
      <c r="A7718" s="4">
        <v>43787.500417071758</v>
      </c>
      <c r="B7718">
        <v>1.3635200767886228E-4</v>
      </c>
      <c r="C7718" s="9">
        <f>$E$4*Table154[[#This Row],[Potenza media oraria consumata normalizzata]]</f>
        <v>42.310027982750967</v>
      </c>
    </row>
    <row r="7719" x14ac:dyDescent="0.25">
      <c r="A7719" s="4">
        <v>43787.542083796296</v>
      </c>
      <c r="B7719">
        <v>1.03763797733449E-4</v>
      </c>
      <c r="C7719" s="9">
        <f>$E$4*Table154[[#This Row],[Potenza media oraria consumata normalizzata]]</f>
        <v>32.197906436689223</v>
      </c>
    </row>
    <row r="7720" x14ac:dyDescent="0.25">
      <c r="A7720" s="4">
        <v>43787.583750520833</v>
      </c>
      <c r="B7720">
        <v>9.7151072745358367E-5</v>
      </c>
      <c r="C7720" s="9">
        <f>$E$4*Table154[[#This Row],[Potenza media oraria consumata normalizzata]]</f>
        <v>30.1459778728847</v>
      </c>
    </row>
    <row r="7721" x14ac:dyDescent="0.25">
      <c r="A7721" s="4">
        <v>43787.62541724537</v>
      </c>
      <c r="B7721">
        <v>1.0574116421661797E-4</v>
      </c>
      <c r="C7721" s="9">
        <f>$E$4*Table154[[#This Row],[Potenza media oraria consumata normalizzata]]</f>
        <v>32.811483256416558</v>
      </c>
    </row>
    <row r="7722" x14ac:dyDescent="0.25">
      <c r="A7722" s="4">
        <v>43787.667083969907</v>
      </c>
      <c r="B7722">
        <v>7.6012740390571772E-5</v>
      </c>
      <c r="C7722" s="9">
        <f>$E$4*Table154[[#This Row],[Potenza media oraria consumata normalizzata]]</f>
        <v>23.58675334319442</v>
      </c>
    </row>
    <row r="7723" x14ac:dyDescent="0.25">
      <c r="A7723" s="4">
        <v>43787.708750694444</v>
      </c>
      <c r="B7723">
        <v>9.9788514869165017E-5</v>
      </c>
      <c r="C7723" s="9">
        <f>$E$4*Table154[[#This Row],[Potenza media oraria consumata normalizzata]]</f>
        <v>30.964376163901903</v>
      </c>
    </row>
    <row r="7724" x14ac:dyDescent="0.25">
      <c r="A7724" s="4">
        <v>43787.750417418982</v>
      </c>
      <c r="B7724">
        <v>1.3574662644676329E-4</v>
      </c>
      <c r="C7724" s="9">
        <f>$E$4*Table154[[#This Row],[Potenza media oraria consumata normalizzata]]</f>
        <v>42.122178186430652</v>
      </c>
    </row>
    <row r="7725" x14ac:dyDescent="0.25">
      <c r="A7725" s="4">
        <v>43787.792084143519</v>
      </c>
      <c r="B7725">
        <v>1.2075098877275605E-4</v>
      </c>
      <c r="C7725" s="9">
        <f>$E$4*Table154[[#This Row],[Potenza media oraria consumata normalizzata]]</f>
        <v>37.469031816186202</v>
      </c>
    </row>
    <row r="7726" x14ac:dyDescent="0.25">
      <c r="A7726" s="4">
        <v>43787.833750868056</v>
      </c>
      <c r="B7726">
        <v>9.4629227875106891E-5</v>
      </c>
      <c r="C7726" s="9">
        <f>$E$4*Table154[[#This Row],[Potenza media oraria consumata normalizzata]]</f>
        <v>29.363449409645668</v>
      </c>
    </row>
    <row r="7727" x14ac:dyDescent="0.25">
      <c r="A7727" s="4">
        <v>43787.875417592593</v>
      </c>
      <c r="B7727">
        <v>1.1906348638421004E-4</v>
      </c>
      <c r="C7727" s="9">
        <f>$E$4*Table154[[#This Row],[Potenza media oraria consumata normalizzata]]</f>
        <v>36.945399825020374</v>
      </c>
    </row>
    <row r="7728" x14ac:dyDescent="0.25">
      <c r="A7728" s="4">
        <v>43787.917084317131</v>
      </c>
      <c r="B7728">
        <v>7.732320410378138E-5</v>
      </c>
      <c r="C7728" s="9">
        <f>$E$4*Table154[[#This Row],[Potenza media oraria consumata normalizzata]]</f>
        <v>23.99339023340336</v>
      </c>
    </row>
    <row r="7729" x14ac:dyDescent="0.25">
      <c r="A7729" s="4">
        <v>43787.958751041668</v>
      </c>
      <c r="B7729">
        <v>8.0233913362236974E-5</v>
      </c>
      <c r="C7729" s="9">
        <f>$E$4*Table154[[#This Row],[Potenza media oraria consumata normalizzata]]</f>
        <v>24.896583316302134</v>
      </c>
    </row>
    <row r="7730" x14ac:dyDescent="0.25">
      <c r="A7730" s="4">
        <v>43788.000417766205</v>
      </c>
      <c r="B7730">
        <v>9.0325236538643747E-5</v>
      </c>
      <c r="C7730" s="9">
        <f>$E$4*Table154[[#This Row],[Potenza media oraria consumata normalizzata]]</f>
        <v>28.027920897941154</v>
      </c>
    </row>
    <row r="7731" x14ac:dyDescent="0.25">
      <c r="A7731" s="4">
        <v>43788.042084490742</v>
      </c>
      <c r="B7731">
        <v>7.2847987339666516E-5</v>
      </c>
      <c r="C7731" s="9">
        <f>$E$4*Table154[[#This Row],[Potenza media oraria consumata normalizzata]]</f>
        <v>22.60473047149852</v>
      </c>
    </row>
    <row r="7732" x14ac:dyDescent="0.25">
      <c r="A7732" s="4">
        <v>43788.083751215279</v>
      </c>
      <c r="B7732">
        <v>6.4344241582226723E-5</v>
      </c>
      <c r="C7732" s="9">
        <f>$E$4*Table154[[#This Row],[Potenza media oraria consumata normalizzata]]</f>
        <v>19.966018162964954</v>
      </c>
    </row>
    <row r="7733" x14ac:dyDescent="0.25">
      <c r="A7733" s="4">
        <v>43788.125417939817</v>
      </c>
      <c r="B7733">
        <v>7.0358330347025037E-5</v>
      </c>
      <c r="C7733" s="9">
        <f>$E$4*Table154[[#This Row],[Potenza media oraria consumata normalizzata]]</f>
        <v>21.832189906681869</v>
      </c>
    </row>
    <row r="7734" x14ac:dyDescent="0.25">
      <c r="A7734" s="4">
        <v>43788.167084664354</v>
      </c>
      <c r="B7734">
        <v>7.6029286250552016E-5</v>
      </c>
      <c r="C7734" s="9">
        <f>$E$4*Table154[[#This Row],[Potenza media oraria consumata normalizzata]]</f>
        <v>23.591887523546291</v>
      </c>
    </row>
    <row r="7735" x14ac:dyDescent="0.25">
      <c r="A7735" s="4">
        <v>43788.208751388891</v>
      </c>
      <c r="B7735">
        <v>1.2463485970308624E-4</v>
      </c>
      <c r="C7735" s="9">
        <f>$E$4*Table154[[#This Row],[Potenza media oraria consumata normalizzata]]</f>
        <v>38.674196965867658</v>
      </c>
    </row>
    <row r="7736" x14ac:dyDescent="0.25">
      <c r="A7736" s="4">
        <v>43788.250418113428</v>
      </c>
      <c r="B7736">
        <v>1.0585230359347645E-4</v>
      </c>
      <c r="C7736" s="9">
        <f>$E$4*Table154[[#This Row],[Potenza media oraria consumata normalizzata]]</f>
        <v>32.845969805055745</v>
      </c>
    </row>
    <row r="7737" x14ac:dyDescent="0.25">
      <c r="A7737" s="4">
        <v>43788.292084837965</v>
      </c>
      <c r="B7737">
        <v>1.165289204001336E-4</v>
      </c>
      <c r="C7737" s="9">
        <f>$E$4*Table154[[#This Row],[Potenza media oraria consumata normalizzata]]</f>
        <v>36.158924000161456</v>
      </c>
    </row>
    <row r="7738" x14ac:dyDescent="0.25">
      <c r="A7738" s="4">
        <v>43788.333751562503</v>
      </c>
      <c r="B7738">
        <v>7.8960010962493584E-5</v>
      </c>
      <c r="C7738" s="9">
        <f>$E$4*Table154[[#This Row],[Potenza media oraria consumata normalizzata]]</f>
        <v>24.50129140166176</v>
      </c>
    </row>
    <row r="7739" x14ac:dyDescent="0.25">
      <c r="A7739" s="4">
        <v>43788.37541828704</v>
      </c>
      <c r="B7739">
        <v>9.8449501351323309E-5</v>
      </c>
      <c r="C7739" s="9">
        <f>$E$4*Table154[[#This Row],[Potenza media oraria consumata normalizzata]]</f>
        <v>30.548880269315625</v>
      </c>
    </row>
    <row r="7740" x14ac:dyDescent="0.25">
      <c r="A7740" s="4">
        <v>43788.417085011577</v>
      </c>
      <c r="B7740">
        <v>8.5232945442354112E-5</v>
      </c>
      <c r="C7740" s="9">
        <f>$E$4*Table154[[#This Row],[Potenza media oraria consumata normalizzata]]</f>
        <v>26.447782970762482</v>
      </c>
    </row>
    <row r="7741" x14ac:dyDescent="0.25">
      <c r="A7741" s="4">
        <v>43788.458751736114</v>
      </c>
      <c r="B7741">
        <v>7.3005897602001972E-5</v>
      </c>
      <c r="C7741" s="9">
        <f>$E$4*Table154[[#This Row],[Potenza media oraria consumata normalizzata]]</f>
        <v>22.653730025901211</v>
      </c>
    </row>
    <row r="7742" x14ac:dyDescent="0.25">
      <c r="A7742" s="4">
        <v>43788.500418460651</v>
      </c>
      <c r="B7742">
        <v>8.7917613165828013E-5</v>
      </c>
      <c r="C7742" s="9">
        <f>$E$4*Table154[[#This Row],[Potenza media oraria consumata normalizzata]]</f>
        <v>27.280835365356431</v>
      </c>
    </row>
    <row r="7743" x14ac:dyDescent="0.25">
      <c r="A7743" s="4">
        <v>43788.542085185189</v>
      </c>
      <c r="B7743">
        <v>9.135186701609706E-5</v>
      </c>
      <c r="C7743" s="9">
        <f>$E$4*Table154[[#This Row],[Potenza media oraria consumata normalizzata]]</f>
        <v>28.346484335094917</v>
      </c>
    </row>
    <row r="7744" x14ac:dyDescent="0.25">
      <c r="A7744" s="4">
        <v>43788.583751909726</v>
      </c>
      <c r="B7744">
        <v>1.0650445383636428E-4</v>
      </c>
      <c r="C7744" s="9">
        <f>$E$4*Table154[[#This Row],[Potenza media oraria consumata normalizzata]]</f>
        <v>33.048332025423832</v>
      </c>
    </row>
    <row r="7745" x14ac:dyDescent="0.25">
      <c r="A7745" s="4">
        <v>43788.625418634256</v>
      </c>
      <c r="B7745">
        <v>9.2630911923254628E-5</v>
      </c>
      <c r="C7745" s="9">
        <f>$E$4*Table154[[#This Row],[Potenza media oraria consumata normalizzata]]</f>
        <v>28.743371969785912</v>
      </c>
    </row>
    <row r="7746" x14ac:dyDescent="0.25">
      <c r="A7746" s="4">
        <v>43788.667085358793</v>
      </c>
      <c r="B7746">
        <v>9.641960279322278E-5</v>
      </c>
      <c r="C7746" s="9">
        <f>$E$4*Table154[[#This Row],[Potenza media oraria consumata normalizzata]]</f>
        <v>29.919002746737029</v>
      </c>
    </row>
    <row r="7747" x14ac:dyDescent="0.25">
      <c r="A7747" s="4">
        <v>43788.70875208333</v>
      </c>
      <c r="B7747">
        <v>1.3405175382125045E-4</v>
      </c>
      <c r="C7747" s="9">
        <f>$E$4*Table154[[#This Row],[Potenza media oraria consumata normalizzata]]</f>
        <v>41.596259210734011</v>
      </c>
    </row>
    <row r="7748" x14ac:dyDescent="0.25">
      <c r="A7748" s="4">
        <v>43788.750418807867</v>
      </c>
      <c r="B7748">
        <v>1.8009065463596931E-4</v>
      </c>
      <c r="C7748" s="9">
        <f>$E$4*Table154[[#This Row],[Potenza media oraria consumata normalizzata]]</f>
        <v>55.882130133541274</v>
      </c>
    </row>
    <row r="7749" x14ac:dyDescent="0.25">
      <c r="A7749" s="4">
        <v>43788.792085532405</v>
      </c>
      <c r="B7749">
        <v>1.2854233655649536E-4</v>
      </c>
      <c r="C7749" s="9">
        <f>$E$4*Table154[[#This Row],[Potenza media oraria consumata normalizzata]]</f>
        <v>39.886687033480513</v>
      </c>
    </row>
    <row r="7750" x14ac:dyDescent="0.25">
      <c r="A7750" s="4">
        <v>43788.833752256942</v>
      </c>
      <c r="B7750">
        <v>1.1243009664135991E-4</v>
      </c>
      <c r="C7750" s="9">
        <f>$E$4*Table154[[#This Row],[Potenza media oraria consumata normalizzata]]</f>
        <v>34.88705898781398</v>
      </c>
    </row>
    <row r="7751" x14ac:dyDescent="0.25">
      <c r="A7751" s="4">
        <v>43788.875418981479</v>
      </c>
      <c r="B7751">
        <v>1.0029940137447835E-4</v>
      </c>
      <c r="C7751" s="9">
        <f>$E$4*Table154[[#This Row],[Potenza media oraria consumata normalizzata]]</f>
        <v>31.122904246500635</v>
      </c>
    </row>
    <row r="7752" x14ac:dyDescent="0.25">
      <c r="A7752" s="4">
        <v>43788.917085706016</v>
      </c>
      <c r="B7752">
        <v>8.9644906844659923E-5</v>
      </c>
      <c r="C7752" s="9">
        <f>$E$4*Table154[[#This Row],[Potenza media oraria consumata normalizzata]]</f>
        <v>27.816814593897973</v>
      </c>
    </row>
    <row r="7753" x14ac:dyDescent="0.25">
      <c r="A7753" s="4">
        <v>43788.958752430553</v>
      </c>
      <c r="B7753">
        <v>8.9794866916246066E-5</v>
      </c>
      <c r="C7753" s="9">
        <f>$E$4*Table154[[#This Row],[Potenza media oraria consumata normalizzata]]</f>
        <v>27.863347204111154</v>
      </c>
    </row>
    <row r="7754" x14ac:dyDescent="0.25">
      <c r="A7754" s="4">
        <v>43789.000419155091</v>
      </c>
      <c r="B7754">
        <v>9.0646674202749834E-5</v>
      </c>
      <c r="C7754" s="9">
        <f>$E$4*Table154[[#This Row],[Potenza media oraria consumata normalizzata]]</f>
        <v>28.127663005113273</v>
      </c>
    </row>
    <row r="7755" x14ac:dyDescent="0.25">
      <c r="A7755" s="4">
        <v>43789.042085879628</v>
      </c>
      <c r="B7755">
        <v>7.9491468772273225E-5</v>
      </c>
      <c r="C7755" s="9">
        <f>$E$4*Table154[[#This Row],[Potenza media oraria consumata normalizzata]]</f>
        <v>24.666202760036381</v>
      </c>
    </row>
    <row r="7756" x14ac:dyDescent="0.25">
      <c r="A7756" s="4">
        <v>43789.083752604165</v>
      </c>
      <c r="B7756">
        <v>7.8265629100035869E-5</v>
      </c>
      <c r="C7756" s="9">
        <f>$E$4*Table154[[#This Row],[Potenza media oraria consumata normalizzata]]</f>
        <v>24.285824709741131</v>
      </c>
    </row>
    <row r="7757" x14ac:dyDescent="0.25">
      <c r="A7757" s="4">
        <v>43789.125419328702</v>
      </c>
      <c r="B7757">
        <v>7.5093210875734688E-5</v>
      </c>
      <c r="C7757" s="9">
        <f>$E$4*Table154[[#This Row],[Potenza media oraria consumata normalizzata]]</f>
        <v>23.301423334740473</v>
      </c>
    </row>
    <row r="7758" x14ac:dyDescent="0.25">
      <c r="A7758" s="4">
        <v>43789.167086053239</v>
      </c>
      <c r="B7758">
        <v>7.8112006125020847E-5</v>
      </c>
      <c r="C7758" s="9">
        <f>$E$4*Table154[[#This Row],[Potenza media oraria consumata normalizzata]]</f>
        <v>24.238155500593969</v>
      </c>
    </row>
    <row r="7759" x14ac:dyDescent="0.25">
      <c r="A7759" s="4">
        <v>43789.208752777777</v>
      </c>
      <c r="B7759">
        <v>9.4186892755404483E-5</v>
      </c>
      <c r="C7759" s="9">
        <f>$E$4*Table154[[#This Row],[Potenza media oraria consumata normalizzata]]</f>
        <v>29.226192822002012</v>
      </c>
    </row>
    <row r="7760" x14ac:dyDescent="0.25">
      <c r="A7760" s="4">
        <v>43789.250419502314</v>
      </c>
      <c r="B7760">
        <v>9.8355161890561885E-5</v>
      </c>
      <c r="C7760" s="9">
        <f>$E$4*Table154[[#This Row],[Potenza media oraria consumata normalizzata]]</f>
        <v>30.519606734641354</v>
      </c>
    </row>
    <row r="7761" x14ac:dyDescent="0.25">
      <c r="A7761" s="4">
        <v>43789.292086226851</v>
      </c>
      <c r="B7761">
        <v>8.8854974211470081E-5</v>
      </c>
      <c r="C7761" s="9">
        <f>$E$4*Table154[[#This Row],[Potenza media oraria consumata normalizzata]]</f>
        <v>27.571698497819167</v>
      </c>
    </row>
    <row r="7762" x14ac:dyDescent="0.25">
      <c r="A7762" s="4">
        <v>43789.333752951388</v>
      </c>
      <c r="B7762">
        <v>9.9747083105511004E-5</v>
      </c>
      <c r="C7762" s="9">
        <f>$E$4*Table154[[#This Row],[Potenza media oraria consumata normalizzata]]</f>
        <v>30.951519887640064</v>
      </c>
    </row>
    <row r="7763" x14ac:dyDescent="0.25">
      <c r="A7763" s="4">
        <v>43789.375419675926</v>
      </c>
      <c r="B7763">
        <v>1.0008949066975657E-4</v>
      </c>
      <c r="C7763" s="9">
        <f>$E$4*Table154[[#This Row],[Potenza media oraria consumata normalizzata]]</f>
        <v>31.057768954825463</v>
      </c>
    </row>
    <row r="7764" x14ac:dyDescent="0.25">
      <c r="A7764" s="4">
        <v>43789.417086400463</v>
      </c>
      <c r="B7764">
        <v>9.9831523550245624E-5</v>
      </c>
      <c r="C7764" s="9">
        <f>$E$4*Table154[[#This Row],[Potenza media oraria consumata normalizzata]]</f>
        <v>30.977721757641216</v>
      </c>
    </row>
    <row r="7765" x14ac:dyDescent="0.25">
      <c r="A7765" s="4">
        <v>43789.458753125</v>
      </c>
      <c r="B7765">
        <v>9.0033388583347598E-5</v>
      </c>
      <c r="C7765" s="9">
        <f>$E$4*Table154[[#This Row],[Potenza media oraria consumata normalizzata]]</f>
        <v>27.93736047741276</v>
      </c>
    </row>
    <row r="7766" x14ac:dyDescent="0.25">
      <c r="A7766" s="4">
        <v>43789.500419849537</v>
      </c>
      <c r="B7766">
        <v>1.1864872434935317E-4</v>
      </c>
      <c r="C7766" s="9">
        <f>$E$4*Table154[[#This Row],[Potenza media oraria consumata normalizzata]]</f>
        <v>36.816699165604291</v>
      </c>
    </row>
    <row r="7767" x14ac:dyDescent="0.25">
      <c r="A7767" s="4">
        <v>43789.542086574074</v>
      </c>
      <c r="B7767">
        <v>1.1389428066634451E-4</v>
      </c>
      <c r="C7767" s="9">
        <f>$E$4*Table154[[#This Row],[Potenza media oraria consumata normalizzata]]</f>
        <v>35.341395290766705</v>
      </c>
    </row>
    <row r="7768" x14ac:dyDescent="0.25">
      <c r="A7768" s="4">
        <v>43789.583753298612</v>
      </c>
      <c r="B7768">
        <v>8.4186686595894651E-5</v>
      </c>
      <c r="C7768" s="9">
        <f>$E$4*Table154[[#This Row],[Potenza media oraria consumata normalizzata]]</f>
        <v>26.123128850706109</v>
      </c>
    </row>
    <row r="7769" x14ac:dyDescent="0.25">
      <c r="A7769" s="4">
        <v>43789.625420023149</v>
      </c>
      <c r="B7769">
        <v>1.1243599900463393E-4</v>
      </c>
      <c r="C7769" s="9">
        <f>$E$4*Table154[[#This Row],[Potenza media oraria consumata normalizzata]]</f>
        <v>34.888890491137907</v>
      </c>
    </row>
    <row r="7770" x14ac:dyDescent="0.25">
      <c r="A7770" s="4">
        <v>43789.667086747686</v>
      </c>
      <c r="B7770">
        <v>1.0897488239283768E-4</v>
      </c>
      <c r="C7770" s="9">
        <f>$E$4*Table154[[#This Row],[Potenza media oraria consumata normalizzata]]</f>
        <v>33.81490600649753</v>
      </c>
    </row>
    <row r="7771" x14ac:dyDescent="0.25">
      <c r="A7771" s="4">
        <v>43789.708753472223</v>
      </c>
      <c r="B7771">
        <v>1.1917284318012079E-4</v>
      </c>
      <c r="C7771" s="9">
        <f>$E$4*Table154[[#This Row],[Potenza media oraria consumata normalizzata]]</f>
        <v>36.979333238791483</v>
      </c>
    </row>
    <row r="7772" x14ac:dyDescent="0.25">
      <c r="A7772" s="4">
        <v>43789.75042019676</v>
      </c>
      <c r="B7772">
        <v>1.6140205232299983E-4</v>
      </c>
      <c r="C7772" s="9">
        <f>$E$4*Table154[[#This Row],[Potenza media oraria consumata normalizzata]]</f>
        <v>50.083056835826845</v>
      </c>
    </row>
    <row r="7773" x14ac:dyDescent="0.25">
      <c r="A7773" s="4">
        <v>43789.792086921298</v>
      </c>
      <c r="B7773">
        <v>1.1680417512418185E-4</v>
      </c>
      <c r="C7773" s="9">
        <f>$E$4*Table154[[#This Row],[Potenza media oraria consumata normalizzata]]</f>
        <v>36.244335541033628</v>
      </c>
    </row>
    <row r="7774" x14ac:dyDescent="0.25">
      <c r="A7774" s="4">
        <v>43789.833753645835</v>
      </c>
      <c r="B7774">
        <v>1.1462917757152354E-4</v>
      </c>
      <c r="C7774" s="9">
        <f>$E$4*Table154[[#This Row],[Potenza media oraria consumata normalizzata]]</f>
        <v>35.569433800443754</v>
      </c>
    </row>
    <row r="7775" x14ac:dyDescent="0.25">
      <c r="A7775" s="4">
        <v>43789.875420370372</v>
      </c>
      <c r="B7775">
        <v>1.0724358290018742E-4</v>
      </c>
      <c r="C7775" s="9">
        <f>$E$4*Table154[[#This Row],[Potenza media oraria consumata normalizzata]]</f>
        <v>33.277683773928153</v>
      </c>
    </row>
    <row r="7776" x14ac:dyDescent="0.25">
      <c r="A7776" s="4">
        <v>43789.917087094909</v>
      </c>
      <c r="B7776">
        <v>8.8839281275053807E-5</v>
      </c>
      <c r="C7776" s="9">
        <f>$E$4*Table154[[#This Row],[Potenza media oraria consumata normalizzata]]</f>
        <v>27.566828979649195</v>
      </c>
    </row>
    <row r="7777" x14ac:dyDescent="0.25">
      <c r="A7777" s="4">
        <v>43789.958753819446</v>
      </c>
      <c r="B7777">
        <v>9.2073467435946243E-5</v>
      </c>
      <c r="C7777" s="9">
        <f>$E$4*Table154[[#This Row],[Potenza media oraria consumata normalizzata]]</f>
        <v>28.570396945374121</v>
      </c>
    </row>
    <row r="7778" x14ac:dyDescent="0.25">
      <c r="A7778" s="4">
        <v>43790.000420543984</v>
      </c>
      <c r="B7778">
        <v>6.7368639892628301E-5</v>
      </c>
      <c r="C7778" s="9">
        <f>$E$4*Table154[[#This Row],[Potenza media oraria consumata normalizzata]]</f>
        <v>20.904488958682563</v>
      </c>
    </row>
    <row r="7779" x14ac:dyDescent="0.25">
      <c r="A7779" s="4">
        <v>43790.042087268521</v>
      </c>
      <c r="B7779">
        <v>7.468870555683358E-5</v>
      </c>
      <c r="C7779" s="9">
        <f>$E$4*Table154[[#This Row],[Potenza media oraria consumata normalizzata]]</f>
        <v>23.17590533428546</v>
      </c>
    </row>
    <row r="7780" x14ac:dyDescent="0.25">
      <c r="A7780" s="4">
        <v>43790.083753993058</v>
      </c>
      <c r="B7780">
        <v>6.95276466384351E-5</v>
      </c>
      <c r="C7780" s="9">
        <f>$E$4*Table154[[#This Row],[Potenza media oraria consumata normalizzata]]</f>
        <v>21.57442875190641</v>
      </c>
    </row>
    <row r="7781" x14ac:dyDescent="0.25">
      <c r="A7781" s="4">
        <v>43790.125420717595</v>
      </c>
      <c r="B7781">
        <v>7.6486763433588102E-5</v>
      </c>
      <c r="C7781" s="9">
        <f>$E$4*Table154[[#This Row],[Potenza media oraria consumata normalizzata]]</f>
        <v>23.733842693442387</v>
      </c>
    </row>
    <row r="7782" x14ac:dyDescent="0.25">
      <c r="A7782" s="4">
        <v>43790.167087442132</v>
      </c>
      <c r="B7782">
        <v>8.9744990621050576E-5</v>
      </c>
      <c r="C7782" s="9">
        <f>$E$4*Table154[[#This Row],[Potenza media oraria consumata normalizzata]]</f>
        <v>27.847870589711995</v>
      </c>
    </row>
    <row r="7783" x14ac:dyDescent="0.25">
      <c r="A7783" s="4">
        <v>43790.20875416667</v>
      </c>
      <c r="B7783">
        <v>9.0153151381943035E-5</v>
      </c>
      <c r="C7783" s="9">
        <f>$E$4*Table154[[#This Row],[Potenza media oraria consumata normalizzata]]</f>
        <v>27.974522873816923</v>
      </c>
    </row>
    <row r="7784" x14ac:dyDescent="0.25">
      <c r="A7784" s="4">
        <v>43790.250420891207</v>
      </c>
      <c r="B7784">
        <v>1.101414360284318E-4</v>
      </c>
      <c r="C7784" s="9">
        <f>$E$4*Table154[[#This Row],[Potenza media oraria consumata normalizzata]]</f>
        <v>34.17688759962239</v>
      </c>
    </row>
    <row r="7785" x14ac:dyDescent="0.25">
      <c r="A7785" s="4">
        <v>43790.292087615744</v>
      </c>
      <c r="B7785">
        <v>8.8511735267912724E-5</v>
      </c>
      <c r="C7785" s="9">
        <f>$E$4*Table154[[#This Row],[Potenza media oraria consumata normalizzata]]</f>
        <v>27.465191453633317</v>
      </c>
    </row>
    <row r="7786" x14ac:dyDescent="0.25">
      <c r="A7786" s="4">
        <v>43790.333754340281</v>
      </c>
      <c r="B7786">
        <v>8.8886236494158054E-5</v>
      </c>
      <c r="C7786" s="9">
        <f>$E$4*Table154[[#This Row],[Potenza media oraria consumata normalizzata]]</f>
        <v>27.581399184137243</v>
      </c>
    </row>
    <row r="7787" x14ac:dyDescent="0.25">
      <c r="A7787" s="4">
        <v>43790.375421064811</v>
      </c>
      <c r="B7787">
        <v>9.4600585499316208E-5</v>
      </c>
      <c r="C7787" s="9">
        <f>$E$4*Table154[[#This Row],[Potenza media oraria consumata normalizzata]]</f>
        <v>29.354561680437818</v>
      </c>
    </row>
    <row r="7788" x14ac:dyDescent="0.25">
      <c r="A7788" s="4">
        <v>43790.417087789348</v>
      </c>
      <c r="B7788">
        <v>8.5430375565146054E-5</v>
      </c>
      <c r="C7788" s="9">
        <f>$E$4*Table154[[#This Row],[Potenza media oraria consumata normalizzata]]</f>
        <v>26.509045537864822</v>
      </c>
    </row>
    <row r="7789" x14ac:dyDescent="0.25">
      <c r="A7789" s="4">
        <v>43790.458754513886</v>
      </c>
      <c r="B7789">
        <v>9.6710068461154891E-5</v>
      </c>
      <c r="C7789" s="9">
        <f>$E$4*Table154[[#This Row],[Potenza media oraria consumata normalizzata]]</f>
        <v>30.009134243496362</v>
      </c>
    </row>
    <row r="7790" x14ac:dyDescent="0.25">
      <c r="A7790" s="4">
        <v>43790.500421238423</v>
      </c>
      <c r="B7790">
        <v>1.1843521037222928E-4</v>
      </c>
      <c r="C7790" s="9">
        <f>$E$4*Table154[[#This Row],[Potenza media oraria consumata normalizzata]]</f>
        <v>36.750445778502744</v>
      </c>
    </row>
    <row r="7791" x14ac:dyDescent="0.25">
      <c r="A7791" s="4">
        <v>43790.54208796296</v>
      </c>
      <c r="B7791">
        <v>1.0664389899066841E-4</v>
      </c>
      <c r="C7791" s="9">
        <f>$E$4*Table154[[#This Row],[Potenza media oraria consumata normalizzata]]</f>
        <v>33.091601856804409</v>
      </c>
    </row>
    <row r="7792" x14ac:dyDescent="0.25">
      <c r="A7792" s="4">
        <v>43790.583754687497</v>
      </c>
      <c r="B7792">
        <v>9.5433560247965444E-5</v>
      </c>
      <c r="C7792" s="9">
        <f>$E$4*Table154[[#This Row],[Potenza media oraria consumata normalizzata]]</f>
        <v>29.613033744943678</v>
      </c>
    </row>
    <row r="7793" x14ac:dyDescent="0.25">
      <c r="A7793" s="4">
        <v>43790.625421412034</v>
      </c>
      <c r="B7793">
        <v>8.8217744923533556E-5</v>
      </c>
      <c r="C7793" s="9">
        <f>$E$4*Table154[[#This Row],[Potenza media oraria consumata normalizzata]]</f>
        <v>27.373966249772462</v>
      </c>
    </row>
    <row r="7794" x14ac:dyDescent="0.25">
      <c r="A7794" s="4">
        <v>43790.667088136572</v>
      </c>
      <c r="B7794">
        <v>7.8442056466466071E-5</v>
      </c>
      <c r="C7794" s="9">
        <f>$E$4*Table154[[#This Row],[Potenza media oraria consumata normalizzata]]</f>
        <v>24.34057012154442</v>
      </c>
    </row>
    <row r="7795" x14ac:dyDescent="0.25">
      <c r="A7795" s="4">
        <v>43790.708754861109</v>
      </c>
      <c r="B7795">
        <v>9.0136453398631674E-5</v>
      </c>
      <c r="C7795" s="9">
        <f>$E$4*Table154[[#This Row],[Potenza media oraria consumata normalizzata]]</f>
        <v>27.969341489595408</v>
      </c>
    </row>
    <row r="7796" x14ac:dyDescent="0.25">
      <c r="A7796" s="4">
        <v>43790.750421585646</v>
      </c>
      <c r="B7796">
        <v>1.566419816559748E-4</v>
      </c>
      <c r="C7796" s="9">
        <f>$E$4*Table154[[#This Row],[Potenza media oraria consumata normalizzata]]</f>
        <v>48.606006907848979</v>
      </c>
    </row>
    <row r="7797" x14ac:dyDescent="0.25">
      <c r="A7797" s="4">
        <v>43790.792088310183</v>
      </c>
      <c r="B7797">
        <v>1.2842811149577494E-4</v>
      </c>
      <c r="C7797" s="9">
        <f>$E$4*Table154[[#This Row],[Potenza media oraria consumata normalizzata]]</f>
        <v>39.851242997138968</v>
      </c>
    </row>
    <row r="7798" x14ac:dyDescent="0.25">
      <c r="A7798" s="4">
        <v>43790.833755034721</v>
      </c>
      <c r="B7798">
        <v>1.1810626467813455E-4</v>
      </c>
      <c r="C7798" s="9">
        <f>$E$4*Table154[[#This Row],[Potenza media oraria consumata normalizzata]]</f>
        <v>36.648373929625151</v>
      </c>
    </row>
    <row r="7799" x14ac:dyDescent="0.25">
      <c r="A7799" s="4">
        <v>43790.875421759258</v>
      </c>
      <c r="B7799">
        <v>9.9723531936109154E-5</v>
      </c>
      <c r="C7799" s="9">
        <f>$E$4*Table154[[#This Row],[Potenza media oraria consumata normalizzata]]</f>
        <v>30.94421195977467</v>
      </c>
    </row>
    <row r="7800" x14ac:dyDescent="0.25">
      <c r="A7800" s="4">
        <v>43790.917088483795</v>
      </c>
      <c r="B7800">
        <v>9.1288174196423234E-5</v>
      </c>
      <c r="C7800" s="9">
        <f>$E$4*Table154[[#This Row],[Potenza media oraria consumata normalizzata]]</f>
        <v>28.326720453150131</v>
      </c>
    </row>
    <row r="7801" x14ac:dyDescent="0.25">
      <c r="A7801" s="4">
        <v>43790.958755208332</v>
      </c>
      <c r="B7801">
        <v>7.745416905745992E-5</v>
      </c>
      <c r="C7801" s="9">
        <f>$E$4*Table154[[#This Row],[Potenza media oraria consumata normalizzata]]</f>
        <v>24.034028658529813</v>
      </c>
    </row>
    <row r="7802" x14ac:dyDescent="0.25">
      <c r="A7802" s="4">
        <v>43791.000421932869</v>
      </c>
      <c r="B7802">
        <v>8.9880184824393081E-5</v>
      </c>
      <c r="C7802" s="9">
        <f>$E$4*Table154[[#This Row],[Potenza media oraria consumata normalizzata]]</f>
        <v>27.889821351009171</v>
      </c>
    </row>
    <row r="7803" x14ac:dyDescent="0.25">
      <c r="A7803" s="4">
        <v>43791.042088657407</v>
      </c>
      <c r="B7803">
        <v>7.7764151351474847E-5</v>
      </c>
      <c r="C7803" s="9">
        <f>$E$4*Table154[[#This Row],[Potenza media oraria consumata normalizzata]]</f>
        <v>24.130216164362643</v>
      </c>
    </row>
    <row r="7804" x14ac:dyDescent="0.25">
      <c r="A7804" s="4">
        <v>43791.083755381944</v>
      </c>
      <c r="B7804">
        <v>7.765739460541912E-5</v>
      </c>
      <c r="C7804" s="9">
        <f>$E$4*Table154[[#This Row],[Potenza media oraria consumata normalizzata]]</f>
        <v>24.097089546061554</v>
      </c>
    </row>
    <row r="7805" x14ac:dyDescent="0.25">
      <c r="A7805" s="4">
        <v>43791.125422106481</v>
      </c>
      <c r="B7805">
        <v>8.0726208988241818E-5</v>
      </c>
      <c r="C7805" s="9">
        <f>$E$4*Table154[[#This Row],[Potenza media oraria consumata normalizzata]]</f>
        <v>25.049342649051436</v>
      </c>
    </row>
    <row r="7806" x14ac:dyDescent="0.25">
      <c r="A7806" s="4">
        <v>43791.167088831018</v>
      </c>
      <c r="B7806">
        <v>1.0820659268167654E-4</v>
      </c>
      <c r="C7806" s="9">
        <f>$E$4*Table154[[#This Row],[Potenza media oraria consumata normalizzata]]</f>
        <v>33.576505709124227</v>
      </c>
    </row>
    <row r="7807" x14ac:dyDescent="0.25">
      <c r="A7807" s="4">
        <v>43791.208755555555</v>
      </c>
      <c r="B7807">
        <v>1.0838623750646678E-4</v>
      </c>
      <c r="C7807" s="9">
        <f>$E$4*Table154[[#This Row],[Potenza media oraria consumata normalizzata]]</f>
        <v>33.632249498256641</v>
      </c>
    </row>
    <row r="7808" x14ac:dyDescent="0.25">
      <c r="A7808" s="4">
        <v>43791.250422280093</v>
      </c>
      <c r="B7808">
        <v>9.1200727180818132E-5</v>
      </c>
      <c r="C7808" s="9">
        <f>$E$4*Table154[[#This Row],[Potenza media oraria consumata normalizzata]]</f>
        <v>28.299585644207866</v>
      </c>
    </row>
    <row r="7809" x14ac:dyDescent="0.25">
      <c r="A7809" s="4">
        <v>43791.29208900463</v>
      </c>
      <c r="B7809">
        <v>1.1695157897195547E-4</v>
      </c>
      <c r="C7809" s="9">
        <f>$E$4*Table154[[#This Row],[Potenza media oraria consumata normalizzata]]</f>
        <v>36.290074954997785</v>
      </c>
    </row>
    <row r="7810" x14ac:dyDescent="0.25">
      <c r="A7810" s="4">
        <v>43791.333755729167</v>
      </c>
      <c r="B7810">
        <v>1.1325074222869096E-4</v>
      </c>
      <c r="C7810" s="9">
        <f>$E$4*Table154[[#This Row],[Potenza media oraria consumata normalizzata]]</f>
        <v>35.141705313562802</v>
      </c>
    </row>
    <row r="7811" x14ac:dyDescent="0.25">
      <c r="A7811" s="4">
        <v>43791.375422453704</v>
      </c>
      <c r="B7811">
        <v>1.0373927799567721E-4</v>
      </c>
      <c r="C7811" s="9">
        <f>$E$4*Table154[[#This Row],[Potenza media oraria consumata normalizzata]]</f>
        <v>32.190297962058636</v>
      </c>
    </row>
    <row r="7812" x14ac:dyDescent="0.25">
      <c r="A7812" s="4">
        <v>43791.417089178241</v>
      </c>
      <c r="B7812">
        <v>1.0069250202396404E-4</v>
      </c>
      <c r="C7812" s="9">
        <f>$E$4*Table154[[#This Row],[Potenza media oraria consumata normalizzata]]</f>
        <v>31.244883378036043</v>
      </c>
    </row>
    <row r="7813" x14ac:dyDescent="0.25">
      <c r="A7813" s="4">
        <v>43791.458755902779</v>
      </c>
      <c r="B7813">
        <v>1.0938533744345559E-4</v>
      </c>
      <c r="C7813" s="9">
        <f>$E$4*Table154[[#This Row],[Potenza media oraria consumata normalizzata]]</f>
        <v>33.942270208704272</v>
      </c>
    </row>
    <row r="7814" x14ac:dyDescent="0.25">
      <c r="A7814" s="4">
        <v>43791.500422627316</v>
      </c>
      <c r="B7814">
        <v>1.2721424695801633E-4</v>
      </c>
      <c r="C7814" s="9">
        <f>$E$4*Table154[[#This Row],[Potenza media oraria consumata normalizzata]]</f>
        <v>39.474580831072466</v>
      </c>
    </row>
    <row r="7815" x14ac:dyDescent="0.25">
      <c r="A7815" s="4">
        <v>43791.542089351853</v>
      </c>
      <c r="B7815">
        <v>9.3789435804637596E-5</v>
      </c>
      <c r="C7815" s="9">
        <f>$E$4*Table154[[#This Row],[Potenza media oraria consumata normalizzata]]</f>
        <v>29.102861930179046</v>
      </c>
    </row>
    <row r="7816" x14ac:dyDescent="0.25">
      <c r="A7816" s="4">
        <v>43791.58375607639</v>
      </c>
      <c r="B7816">
        <v>1.0269712180746759E-4</v>
      </c>
      <c r="C7816" s="9">
        <f>$E$4*Table154[[#This Row],[Potenza media oraria consumata normalizzata]]</f>
        <v>31.866916896857195</v>
      </c>
    </row>
    <row r="7817" x14ac:dyDescent="0.25">
      <c r="A7817" s="4">
        <v>43791.625422800927</v>
      </c>
      <c r="B7817">
        <v>7.5755573166458017E-5</v>
      </c>
      <c r="C7817" s="9">
        <f>$E$4*Table154[[#This Row],[Potenza media oraria consumata normalizzata]]</f>
        <v>23.506954353551922</v>
      </c>
    </row>
    <row r="7818" x14ac:dyDescent="0.25">
      <c r="A7818" s="4">
        <v>43791.667089525465</v>
      </c>
      <c r="B7818">
        <v>9.066054731338861E-5</v>
      </c>
      <c r="C7818" s="9">
        <f>$E$4*Table154[[#This Row],[Potenza media oraria consumata normalizzata]]</f>
        <v>28.131967831344486</v>
      </c>
    </row>
    <row r="7819" x14ac:dyDescent="0.25">
      <c r="A7819" s="4">
        <v>43791.708756250002</v>
      </c>
      <c r="B7819">
        <v>1.2333512387198843E-4</v>
      </c>
      <c r="C7819" s="9">
        <f>$E$4*Table154[[#This Row],[Potenza media oraria consumata normalizzata]]</f>
        <v>38.270888937478013</v>
      </c>
    </row>
    <row r="7820" x14ac:dyDescent="0.25">
      <c r="A7820" s="4">
        <v>43791.750422974539</v>
      </c>
      <c r="B7820">
        <v>1.546670193521652E-4</v>
      </c>
      <c r="C7820" s="9">
        <f>$E$4*Table154[[#This Row],[Potenza media oraria consumata normalizzata]]</f>
        <v>47.993176104976861</v>
      </c>
    </row>
    <row r="7821" x14ac:dyDescent="0.25">
      <c r="A7821" s="4">
        <v>43791.792089699076</v>
      </c>
      <c r="B7821">
        <v>1.4108639742159087E-4</v>
      </c>
      <c r="C7821" s="9">
        <f>$E$4*Table154[[#This Row],[Potenza media oraria consumata normalizzata]]</f>
        <v>43.779109119919646</v>
      </c>
    </row>
    <row r="7822" x14ac:dyDescent="0.25">
      <c r="A7822" s="4">
        <v>43791.833756423614</v>
      </c>
      <c r="B7822">
        <v>1.1380902787810856E-4</v>
      </c>
      <c r="C7822" s="9">
        <f>$E$4*Table154[[#This Row],[Potenza media oraria consumata normalizzata]]</f>
        <v>35.314941350577087</v>
      </c>
    </row>
    <row r="7823" x14ac:dyDescent="0.25">
      <c r="A7823" s="4">
        <v>43791.875423148151</v>
      </c>
      <c r="B7823">
        <v>1.0839383009828426E-4</v>
      </c>
      <c r="C7823" s="9">
        <f>$E$4*Table154[[#This Row],[Potenza media oraria consumata normalizzata]]</f>
        <v>33.634605479497608</v>
      </c>
    </row>
    <row r="7824" x14ac:dyDescent="0.25">
      <c r="A7824" s="4">
        <v>43791.917089872688</v>
      </c>
      <c r="B7824">
        <v>1.068580852861227E-4</v>
      </c>
      <c r="C7824" s="9">
        <f>$E$4*Table154[[#This Row],[Potenza media oraria consumata normalizzata]]</f>
        <v>33.158063864283875</v>
      </c>
    </row>
    <row r="7825" x14ac:dyDescent="0.25">
      <c r="A7825" s="4">
        <v>43791.958756597225</v>
      </c>
      <c r="B7825">
        <v>9.1338245655639126E-5</v>
      </c>
      <c r="C7825" s="9">
        <f>$E$4*Table154[[#This Row],[Potenza media oraria consumata normalizzata]]</f>
        <v>28.342257626944821</v>
      </c>
    </row>
    <row r="7826" x14ac:dyDescent="0.25">
      <c r="A7826" s="4">
        <v>43792.000423321762</v>
      </c>
      <c r="B7826">
        <v>5.9083417050830228E-5</v>
      </c>
      <c r="C7826" s="9">
        <f>$E$4*Table154[[#This Row],[Potenza media oraria consumata normalizzata]]</f>
        <v>18.33358431087262</v>
      </c>
    </row>
    <row r="7827" x14ac:dyDescent="0.25">
      <c r="A7827" s="4">
        <v>43792.0420900463</v>
      </c>
      <c r="B7827">
        <v>8.6333880421871653E-5</v>
      </c>
      <c r="C7827" s="9">
        <f>$E$4*Table154[[#This Row],[Potenza media oraria consumata normalizzata]]</f>
        <v>26.789403094906774</v>
      </c>
    </row>
    <row r="7828" x14ac:dyDescent="0.25">
      <c r="A7828" s="4">
        <v>43792.083756770837</v>
      </c>
      <c r="B7828">
        <v>5.5974579767760808E-5</v>
      </c>
      <c r="C7828" s="9">
        <f>$E$4*Table154[[#This Row],[Potenza media oraria consumata normalizzata]]</f>
        <v>17.368912101936179</v>
      </c>
    </row>
    <row r="7829" x14ac:dyDescent="0.25">
      <c r="A7829" s="4">
        <v>43792.125423495367</v>
      </c>
      <c r="B7829">
        <v>7.5240580111611395E-5</v>
      </c>
      <c r="C7829" s="9">
        <f>$E$4*Table154[[#This Row],[Potenza media oraria consumata normalizzata]]</f>
        <v>23.347152008633017</v>
      </c>
    </row>
    <row r="7830" x14ac:dyDescent="0.25">
      <c r="A7830" s="4">
        <v>43792.167090219904</v>
      </c>
      <c r="B7830">
        <v>9.3560294983317956E-5</v>
      </c>
      <c r="C7830" s="9">
        <f>$E$4*Table154[[#This Row],[Potenza media oraria consumata normalizzata]]</f>
        <v>29.031759533323562</v>
      </c>
    </row>
    <row r="7831" x14ac:dyDescent="0.25">
      <c r="A7831" s="4">
        <v>43792.208756944441</v>
      </c>
      <c r="B7831">
        <v>9.190273597389633E-5</v>
      </c>
      <c r="C7831" s="9">
        <f>$E$4*Table154[[#This Row],[Potenza media oraria consumata normalizzata]]</f>
        <v>28.517418972700032</v>
      </c>
    </row>
    <row r="7832" x14ac:dyDescent="0.25">
      <c r="A7832" s="4">
        <v>43792.250423668978</v>
      </c>
      <c r="B7832">
        <v>8.2072886121713884E-5</v>
      </c>
      <c r="C7832" s="9">
        <f>$E$4*Table154[[#This Row],[Potenza media oraria consumata normalizzata]]</f>
        <v>25.467216563567817</v>
      </c>
    </row>
    <row r="7833" x14ac:dyDescent="0.25">
      <c r="A7833" s="4">
        <v>43792.292090393516</v>
      </c>
      <c r="B7833">
        <v>1.0821048846466909E-4</v>
      </c>
      <c r="C7833" s="9">
        <f>$E$4*Table154[[#This Row],[Potenza media oraria consumata normalizzata]]</f>
        <v>33.577714570586821</v>
      </c>
    </row>
    <row r="7834" x14ac:dyDescent="0.25">
      <c r="A7834" s="4">
        <v>43792.333757118053</v>
      </c>
      <c r="B7834">
        <v>1.1797373534330112E-4</v>
      </c>
      <c r="C7834" s="9">
        <f>$E$4*Table154[[#This Row],[Potenza media oraria consumata normalizzata]]</f>
        <v>36.607250077026336</v>
      </c>
    </row>
    <row r="7835" x14ac:dyDescent="0.25">
      <c r="A7835" s="4">
        <v>43792.37542384259</v>
      </c>
      <c r="B7835">
        <v>8.6229351728747707E-5</v>
      </c>
      <c r="C7835" s="9">
        <f>$E$4*Table154[[#This Row],[Potenza media oraria consumata normalizzata]]</f>
        <v>26.756967841430413</v>
      </c>
    </row>
    <row r="7836" x14ac:dyDescent="0.25">
      <c r="A7836" s="4">
        <v>43792.417090567127</v>
      </c>
      <c r="B7836">
        <v>9.146570708211216E-5</v>
      </c>
      <c r="C7836" s="9">
        <f>$E$4*Table154[[#This Row],[Potenza media oraria consumata normalizzata]]</f>
        <v>28.381808907579405</v>
      </c>
    </row>
    <row r="7837" x14ac:dyDescent="0.25">
      <c r="A7837" s="4">
        <v>43792.458757291664</v>
      </c>
      <c r="B7837">
        <v>8.7667556065282591E-5</v>
      </c>
      <c r="C7837" s="9">
        <f>$E$4*Table154[[#This Row],[Potenza media oraria consumata normalizzata]]</f>
        <v>27.203242647057188</v>
      </c>
    </row>
    <row r="7838" x14ac:dyDescent="0.25">
      <c r="A7838" s="4">
        <v>43792.500424016202</v>
      </c>
      <c r="B7838">
        <v>1.2280159539128707E-4</v>
      </c>
      <c r="C7838" s="9">
        <f>$E$4*Table154[[#This Row],[Potenza media oraria consumata normalizzata]]</f>
        <v>38.105335049916377</v>
      </c>
    </row>
    <row r="7839" x14ac:dyDescent="0.25">
      <c r="A7839" s="4">
        <v>43792.542090740739</v>
      </c>
      <c r="B7839">
        <v>8.876373806076946E-5</v>
      </c>
      <c r="C7839" s="9">
        <f>$E$4*Table154[[#This Row],[Potenza media oraria consumata normalizzata]]</f>
        <v>27.543387920256762</v>
      </c>
    </row>
    <row r="7840" x14ac:dyDescent="0.25">
      <c r="A7840" s="4">
        <v>43792.583757465276</v>
      </c>
      <c r="B7840">
        <v>8.4072080696243501E-5</v>
      </c>
      <c r="C7840" s="9">
        <f>$E$4*Table154[[#This Row],[Potenza media oraria consumata normalizzata]]</f>
        <v>26.087566640044358</v>
      </c>
    </row>
    <row r="7841" x14ac:dyDescent="0.25">
      <c r="A7841" s="4">
        <v>43792.625424189813</v>
      </c>
      <c r="B7841">
        <v>8.9374072184950212E-5</v>
      </c>
      <c r="C7841" s="9">
        <f>$E$4*Table154[[#This Row],[Potenza media oraria consumata normalizzata]]</f>
        <v>27.732774598990051</v>
      </c>
    </row>
    <row r="7842" x14ac:dyDescent="0.25">
      <c r="A7842" s="4">
        <v>43792.66709091435</v>
      </c>
      <c r="B7842">
        <v>8.5007096636230682E-5</v>
      </c>
      <c r="C7842" s="9">
        <f>$E$4*Table154[[#This Row],[Potenza media oraria consumata normalizzata]]</f>
        <v>26.377702086222381</v>
      </c>
    </row>
    <row r="7843" x14ac:dyDescent="0.25">
      <c r="A7843" s="4">
        <v>43792.708757638888</v>
      </c>
      <c r="B7843">
        <v>1.082655271782473E-4</v>
      </c>
      <c r="C7843" s="9">
        <f>$E$4*Table154[[#This Row],[Potenza media oraria consumata normalizzata]]</f>
        <v>33.594793083410138</v>
      </c>
    </row>
    <row r="7844" x14ac:dyDescent="0.25">
      <c r="A7844" s="4">
        <v>43792.750424363425</v>
      </c>
      <c r="B7844">
        <v>1.2038577262703968E-4</v>
      </c>
      <c r="C7844" s="9">
        <f>$E$4*Table154[[#This Row],[Potenza media oraria consumata normalizzata]]</f>
        <v>37.355705246170409</v>
      </c>
    </row>
    <row r="7845" x14ac:dyDescent="0.25">
      <c r="A7845" s="4">
        <v>43792.792091087962</v>
      </c>
      <c r="B7845">
        <v>1.2463929411252582E-4</v>
      </c>
      <c r="C7845" s="9">
        <f>$E$4*Table154[[#This Row],[Potenza media oraria consumata normalizzata]]</f>
        <v>38.675572963116764</v>
      </c>
    </row>
    <row r="7846" x14ac:dyDescent="0.25">
      <c r="A7846" s="4">
        <v>43792.833757812499</v>
      </c>
      <c r="B7846">
        <v>1.0081006639986639E-4</v>
      </c>
      <c r="C7846" s="9">
        <f>$E$4*Table154[[#This Row],[Potenza media oraria consumata normalizzata]]</f>
        <v>31.281363603878543</v>
      </c>
    </row>
    <row r="7847" x14ac:dyDescent="0.25">
      <c r="A7847" s="4">
        <v>43792.875424537036</v>
      </c>
      <c r="B7847">
        <v>1.0837642355241782E-4</v>
      </c>
      <c r="C7847" s="9">
        <f>$E$4*Table154[[#This Row],[Potenza media oraria consumata normalizzata]]</f>
        <v>33.629204228315253</v>
      </c>
    </row>
    <row r="7848" x14ac:dyDescent="0.25">
      <c r="A7848" s="4">
        <v>43792.917091261574</v>
      </c>
      <c r="B7848">
        <v>9.9906334795273063E-5</v>
      </c>
      <c r="C7848" s="9">
        <f>$E$4*Table154[[#This Row],[Potenza media oraria consumata normalizzata]]</f>
        <v>31.000935686973232</v>
      </c>
    </row>
    <row r="7849" x14ac:dyDescent="0.25">
      <c r="A7849" s="4">
        <v>43792.958757986111</v>
      </c>
      <c r="B7849">
        <v>8.1357199213571272E-5</v>
      </c>
      <c r="C7849" s="9">
        <f>$E$4*Table154[[#This Row],[Potenza media oraria consumata normalizzata]]</f>
        <v>25.245138915971165</v>
      </c>
    </row>
    <row r="7850" x14ac:dyDescent="0.25">
      <c r="A7850" s="4">
        <v>43793.000424710648</v>
      </c>
      <c r="B7850">
        <v>8.4190545463636057E-5</v>
      </c>
      <c r="C7850" s="9">
        <f>$E$4*Table154[[#This Row],[Potenza media oraria consumata normalizzata]]</f>
        <v>26.124326257366267</v>
      </c>
    </row>
    <row r="7851" x14ac:dyDescent="0.25">
      <c r="A7851" s="4">
        <v>43793.042091435185</v>
      </c>
      <c r="B7851">
        <v>8.4888550007082133E-5</v>
      </c>
      <c r="C7851" s="9">
        <f>$E$4*Table154[[#This Row],[Potenza media oraria consumata normalizzata]]</f>
        <v>26.340917067197587</v>
      </c>
    </row>
    <row r="7852" x14ac:dyDescent="0.25">
      <c r="A7852" s="4">
        <v>43793.083758159722</v>
      </c>
      <c r="B7852">
        <v>6.4543200060321034E-5</v>
      </c>
      <c r="C7852" s="9">
        <f>$E$4*Table154[[#This Row],[Potenza media oraria consumata normalizzata]]</f>
        <v>20.027754978717617</v>
      </c>
    </row>
    <row r="7853" x14ac:dyDescent="0.25">
      <c r="A7853" s="4">
        <v>43793.12542488426</v>
      </c>
      <c r="B7853">
        <v>8.5372700124443577E-5</v>
      </c>
      <c r="C7853" s="9">
        <f>$E$4*Table154[[#This Row],[Potenza media oraria consumata normalizzata]]</f>
        <v>26.491148848614841</v>
      </c>
    </row>
    <row r="7854" x14ac:dyDescent="0.25">
      <c r="A7854" s="4">
        <v>43793.167091608797</v>
      </c>
      <c r="B7854">
        <v>6.7979064790902333E-5</v>
      </c>
      <c r="C7854" s="9">
        <f>$E$4*Table154[[#This Row],[Potenza media oraria consumata normalizzata]]</f>
        <v>21.093903804616993</v>
      </c>
    </row>
    <row r="7855" x14ac:dyDescent="0.25">
      <c r="A7855" s="4">
        <v>43793.208758333334</v>
      </c>
      <c r="B7855">
        <v>9.5604069949954969E-5</v>
      </c>
      <c r="C7855" s="9">
        <f>$E$4*Table154[[#This Row],[Potenza media oraria consumata normalizzata]]</f>
        <v>29.665942905471027</v>
      </c>
    </row>
    <row r="7856" x14ac:dyDescent="0.25">
      <c r="A7856" s="4">
        <v>43793.250425057871</v>
      </c>
      <c r="B7856">
        <v>9.9248363811754156E-5</v>
      </c>
      <c r="C7856" s="9">
        <f>$E$4*Table154[[#This Row],[Potenza media oraria consumata normalizzata]]</f>
        <v>30.796767290787315</v>
      </c>
    </row>
    <row r="7857" x14ac:dyDescent="0.25">
      <c r="A7857" s="4">
        <v>43793.292091782409</v>
      </c>
      <c r="B7857">
        <v>8.8791201335882195E-5</v>
      </c>
      <c r="C7857" s="9">
        <f>$E$4*Table154[[#This Row],[Potenza media oraria consumata normalizzata]]</f>
        <v>27.551909774524244</v>
      </c>
    </row>
    <row r="7858" x14ac:dyDescent="0.25">
      <c r="A7858" s="4">
        <v>43793.333758506946</v>
      </c>
      <c r="B7858">
        <v>1.0554171495521927E-4</v>
      </c>
      <c r="C7858" s="9">
        <f>$E$4*Table154[[#This Row],[Potenza media oraria consumata normalizzata]]</f>
        <v>32.749594150604537</v>
      </c>
    </row>
    <row r="7859" x14ac:dyDescent="0.25">
      <c r="A7859" s="4">
        <v>43793.375425231483</v>
      </c>
      <c r="B7859">
        <v>1.0253365495398162E-4</v>
      </c>
      <c r="C7859" s="9">
        <f>$E$4*Table154[[#This Row],[Potenza media oraria consumata normalizzata]]</f>
        <v>31.816193132220498</v>
      </c>
    </row>
    <row r="7860" x14ac:dyDescent="0.25">
      <c r="A7860" s="4">
        <v>43793.41709195602</v>
      </c>
      <c r="B7860">
        <v>1.0234969500178013E-4</v>
      </c>
      <c r="C7860" s="9">
        <f>$E$4*Table154[[#This Row],[Potenza media oraria consumata normalizzata]]</f>
        <v>31.759110359052375</v>
      </c>
    </row>
    <row r="7861" x14ac:dyDescent="0.25">
      <c r="A7861" s="4">
        <v>43793.458758680557</v>
      </c>
      <c r="B7861">
        <v>9.1935738540639133E-5</v>
      </c>
      <c r="C7861" s="9">
        <f>$E$4*Table154[[#This Row],[Potenza media oraria consumata normalizzata]]</f>
        <v>28.527659669160322</v>
      </c>
    </row>
    <row r="7862" x14ac:dyDescent="0.25">
      <c r="A7862" s="4">
        <v>43793.500425405095</v>
      </c>
      <c r="B7862">
        <v>1.1723902552401456E-4</v>
      </c>
      <c r="C7862" s="9">
        <f>$E$4*Table154[[#This Row],[Potenza media oraria consumata normalizzata]]</f>
        <v>36.379269620101716</v>
      </c>
    </row>
    <row r="7863" x14ac:dyDescent="0.25">
      <c r="A7863" s="4">
        <v>43793.542092129632</v>
      </c>
      <c r="B7863">
        <v>1.1419709808714181E-4</v>
      </c>
      <c r="C7863" s="9">
        <f>$E$4*Table154[[#This Row],[Potenza media oraria consumata normalizzata]]</f>
        <v>35.435359536440103</v>
      </c>
    </row>
    <row r="7864" x14ac:dyDescent="0.25">
      <c r="A7864" s="4">
        <v>43793.583758854169</v>
      </c>
      <c r="B7864">
        <v>8.0637353690502593E-5</v>
      </c>
      <c r="C7864" s="9">
        <f>$E$4*Table154[[#This Row],[Potenza media oraria consumata normalizzata]]</f>
        <v>25.021770850162955</v>
      </c>
    </row>
    <row r="7865" x14ac:dyDescent="0.25">
      <c r="A7865" s="4">
        <v>43793.625425578706</v>
      </c>
      <c r="B7865">
        <v>1.0054439505575736E-4</v>
      </c>
      <c r="C7865" s="9">
        <f>$E$4*Table154[[#This Row],[Potenza media oraria consumata normalizzata]]</f>
        <v>31.19892578580151</v>
      </c>
    </row>
    <row r="7866" x14ac:dyDescent="0.25">
      <c r="A7866" s="4">
        <v>43793.667092303243</v>
      </c>
      <c r="B7866">
        <v>9.9031219636627117E-5</v>
      </c>
      <c r="C7866" s="9">
        <f>$E$4*Table154[[#This Row],[Potenza media oraria consumata normalizzata]]</f>
        <v>30.729387453245394</v>
      </c>
    </row>
    <row r="7867" x14ac:dyDescent="0.25">
      <c r="A7867" s="4">
        <v>43793.708759027781</v>
      </c>
      <c r="B7867">
        <v>1.2104324519251921E-4</v>
      </c>
      <c r="C7867" s="9">
        <f>$E$4*Table154[[#This Row],[Potenza media oraria consumata normalizzata]]</f>
        <v>37.55971898323871</v>
      </c>
    </row>
    <row r="7868" x14ac:dyDescent="0.25">
      <c r="A7868" s="4">
        <v>43793.750425752318</v>
      </c>
      <c r="B7868">
        <v>2.0763961693228452E-4</v>
      </c>
      <c r="C7868" s="9">
        <f>$E$4*Table154[[#This Row],[Potenza media oraria consumata normalizzata]]</f>
        <v>64.430573134087894</v>
      </c>
    </row>
    <row r="7869" x14ac:dyDescent="0.25">
      <c r="A7869" s="4">
        <v>43793.792092476855</v>
      </c>
      <c r="B7869">
        <v>1.1862171578963759E-4</v>
      </c>
      <c r="C7869" s="9">
        <f>$E$4*Table154[[#This Row],[Potenza media oraria consumata normalizzata]]</f>
        <v>36.808318409524546</v>
      </c>
    </row>
    <row r="7870" x14ac:dyDescent="0.25">
      <c r="A7870" s="4">
        <v>43793.833759201392</v>
      </c>
      <c r="B7870">
        <v>1.1119205342779156E-4</v>
      </c>
      <c r="C7870" s="9">
        <f>$E$4*Table154[[#This Row],[Potenza media oraria consumata normalizzata]]</f>
        <v>34.502894178643722</v>
      </c>
    </row>
    <row r="7871" x14ac:dyDescent="0.25">
      <c r="A7871" s="4">
        <v>43793.875425925929</v>
      </c>
      <c r="B7871">
        <v>9.7173109072506411E-5</v>
      </c>
      <c r="C7871" s="9">
        <f>$E$4*Table154[[#This Row],[Potenza media oraria consumata normalizzata]]</f>
        <v>30.15281574519874</v>
      </c>
    </row>
    <row r="7872" x14ac:dyDescent="0.25">
      <c r="A7872" s="4">
        <v>43793.917092650459</v>
      </c>
      <c r="B7872">
        <v>9.165718977183981E-5</v>
      </c>
      <c r="C7872" s="9">
        <f>$E$4*Table154[[#This Row],[Potenza media oraria consumata normalizzata]]</f>
        <v>28.441225986201893</v>
      </c>
    </row>
    <row r="7873" x14ac:dyDescent="0.25">
      <c r="A7873" s="4">
        <v>43793.958759374997</v>
      </c>
      <c r="B7873">
        <v>8.1599861141403102E-5</v>
      </c>
      <c r="C7873" s="9">
        <f>$E$4*Table154[[#This Row],[Potenza media oraria consumata normalizzata]]</f>
        <v>25.320436912177382</v>
      </c>
    </row>
    <row r="7874" x14ac:dyDescent="0.25">
      <c r="A7874" s="4">
        <v>43794.000426099534</v>
      </c>
      <c r="B7874">
        <v>7.3355130791356984E-5</v>
      </c>
      <c r="C7874" s="9">
        <f>$E$4*Table154[[#This Row],[Potenza media oraria consumata normalizzata]]</f>
        <v>22.762097084558071</v>
      </c>
    </row>
    <row r="7875" x14ac:dyDescent="0.25">
      <c r="A7875" s="4">
        <v>43794.042092824071</v>
      </c>
      <c r="B7875">
        <v>8.091169693754336E-5</v>
      </c>
      <c r="C7875" s="9">
        <f>$E$4*Table154[[#This Row],[Potenza media oraria consumata normalizzata]]</f>
        <v>25.106899559719704</v>
      </c>
    </row>
    <row r="7876" x14ac:dyDescent="0.25">
      <c r="A7876" s="4">
        <v>43794.083759548608</v>
      </c>
      <c r="B7876">
        <v>7.2560589998753205E-5</v>
      </c>
      <c r="C7876" s="9">
        <f>$E$4*Table154[[#This Row],[Potenza media oraria consumata normalizzata]]</f>
        <v>22.515551076613118</v>
      </c>
    </row>
    <row r="7877" x14ac:dyDescent="0.25">
      <c r="A7877" s="4">
        <v>43794.125426273145</v>
      </c>
      <c r="B7877">
        <v>6.9622688428379819E-5</v>
      </c>
      <c r="C7877" s="9">
        <f>$E$4*Table154[[#This Row],[Potenza media oraria consumata normalizzata]]</f>
        <v>21.603920219326259</v>
      </c>
    </row>
    <row r="7878" x14ac:dyDescent="0.25">
      <c r="A7878" s="4">
        <v>43794.167092997683</v>
      </c>
      <c r="B7878">
        <v>6.6550719681030446E-5</v>
      </c>
      <c r="C7878" s="9">
        <f>$E$4*Table154[[#This Row],[Potenza media oraria consumata normalizzata]]</f>
        <v>20.650688317023747</v>
      </c>
    </row>
    <row r="7879" x14ac:dyDescent="0.25">
      <c r="A7879" s="4">
        <v>43794.20875972222</v>
      </c>
      <c r="B7879">
        <v>9.9492587259473962E-5</v>
      </c>
      <c r="C7879" s="9">
        <f>$E$4*Table154[[#This Row],[Potenza media oraria consumata normalizzata]]</f>
        <v>30.872549826614769</v>
      </c>
    </row>
    <row r="7880" x14ac:dyDescent="0.25">
      <c r="A7880" s="4">
        <v>43794.250426446757</v>
      </c>
      <c r="B7880">
        <v>1.0487488258590819E-4</v>
      </c>
      <c r="C7880" s="9">
        <f>$E$4*Table154[[#This Row],[Potenza media oraria consumata normalizzata]]</f>
        <v>32.54267606640731</v>
      </c>
    </row>
    <row r="7881" x14ac:dyDescent="0.25">
      <c r="A7881" s="4">
        <v>43794.292093171294</v>
      </c>
      <c r="B7881">
        <v>9.3742351052620619E-5</v>
      </c>
      <c r="C7881" s="9">
        <f>$E$4*Table154[[#This Row],[Potenza media oraria consumata normalizzata]]</f>
        <v>29.088251531628178</v>
      </c>
    </row>
    <row r="7882" x14ac:dyDescent="0.25">
      <c r="A7882" s="4">
        <v>43794.333759895831</v>
      </c>
      <c r="B7882">
        <v>9.7732818866462761E-5</v>
      </c>
      <c r="C7882" s="9">
        <f>$E$4*Table154[[#This Row],[Potenza media oraria consumata normalizzata]]</f>
        <v>30.326493694263394</v>
      </c>
    </row>
    <row r="7883" x14ac:dyDescent="0.25">
      <c r="A7883" s="4">
        <v>43794.375426620369</v>
      </c>
      <c r="B7883">
        <v>8.4117318413590682E-5</v>
      </c>
      <c r="C7883" s="9">
        <f>$E$4*Table154[[#This Row],[Potenza media oraria consumata normalizzata]]</f>
        <v>26.101603903737189</v>
      </c>
    </row>
    <row r="7884" x14ac:dyDescent="0.25">
      <c r="A7884" s="4">
        <v>43794.417093344906</v>
      </c>
      <c r="B7884">
        <v>1.0248655812337433E-4</v>
      </c>
      <c r="C7884" s="9">
        <f>$E$4*Table154[[#This Row],[Potenza media oraria consumata normalizzata]]</f>
        <v>31.801578985683054</v>
      </c>
    </row>
    <row r="7885" x14ac:dyDescent="0.25">
      <c r="A7885" s="4">
        <v>43794.458760069443</v>
      </c>
      <c r="B7885">
        <v>8.8882865189308144E-5</v>
      </c>
      <c r="C7885" s="9">
        <f>$E$4*Table154[[#This Row],[Potenza media oraria consumata normalizzata]]</f>
        <v>27.580353068242317</v>
      </c>
    </row>
    <row r="7886" x14ac:dyDescent="0.25">
      <c r="A7886" s="4">
        <v>43794.50042679398</v>
      </c>
      <c r="B7886">
        <v>1.1663204753479501E-4</v>
      </c>
      <c r="C7886" s="9">
        <f>$E$4*Table154[[#This Row],[Potenza media oraria consumata normalizzata]]</f>
        <v>36.190924350046892</v>
      </c>
    </row>
    <row r="7887" x14ac:dyDescent="0.25">
      <c r="A7887" s="4">
        <v>43794.542093518518</v>
      </c>
      <c r="B7887">
        <v>8.3053032562146196E-5</v>
      </c>
      <c r="C7887" s="9">
        <f>$E$4*Table154[[#This Row],[Potenza media oraria consumata normalizzata]]</f>
        <v>25.771356004033965</v>
      </c>
    </row>
    <row r="7888" x14ac:dyDescent="0.25">
      <c r="A7888" s="4">
        <v>43794.583760243055</v>
      </c>
      <c r="B7888">
        <v>8.3808624305725153E-5</v>
      </c>
      <c r="C7888" s="9">
        <f>$E$4*Table154[[#This Row],[Potenza media oraria consumata normalizzata]]</f>
        <v>26.005816122066516</v>
      </c>
    </row>
    <row r="7889" x14ac:dyDescent="0.25">
      <c r="A7889" s="4">
        <v>43794.625426967592</v>
      </c>
      <c r="B7889">
        <v>9.1365588614545346E-5</v>
      </c>
      <c r="C7889" s="9">
        <f>$E$4*Table154[[#This Row],[Potenza media oraria consumata normalizzata]]</f>
        <v>28.35074214709342</v>
      </c>
    </row>
    <row r="7890" x14ac:dyDescent="0.25">
      <c r="A7890" s="4">
        <v>43794.667093692129</v>
      </c>
      <c r="B7890">
        <v>7.2035630434391984E-5</v>
      </c>
      <c r="C7890" s="9">
        <f>$E$4*Table154[[#This Row],[Potenza media oraria consumata normalizzata]]</f>
        <v>22.352656123791832</v>
      </c>
    </row>
    <row r="7891" x14ac:dyDescent="0.25">
      <c r="A7891" s="4">
        <v>43794.708760416666</v>
      </c>
      <c r="B7891">
        <v>1.0071690689481587E-4</v>
      </c>
      <c r="C7891" s="9">
        <f>$E$4*Table154[[#This Row],[Potenza media oraria consumata normalizzata]]</f>
        <v>31.252456209461364</v>
      </c>
    </row>
    <row r="7892" x14ac:dyDescent="0.25">
      <c r="A7892" s="4">
        <v>43794.750427141204</v>
      </c>
      <c r="B7892">
        <v>1.5050671601056338E-4</v>
      </c>
      <c r="C7892" s="9">
        <f>$E$4*Table154[[#This Row],[Potenza media oraria consumata normalizzata]]</f>
        <v>46.702233978077814</v>
      </c>
    </row>
    <row r="7893" x14ac:dyDescent="0.25">
      <c r="A7893" s="4">
        <v>43794.792093865741</v>
      </c>
      <c r="B7893">
        <v>1.494401203078721E-4</v>
      </c>
      <c r="C7893" s="9">
        <f>$E$4*Table154[[#This Row],[Potenza media oraria consumata normalizzata]]</f>
        <v>46.371269331532709</v>
      </c>
    </row>
    <row r="7894" x14ac:dyDescent="0.25">
      <c r="A7894" s="4">
        <v>43794.833760590278</v>
      </c>
      <c r="B7894">
        <v>1.0078933656960538E-4</v>
      </c>
      <c r="C7894" s="9">
        <f>$E$4*Table154[[#This Row],[Potenza media oraria consumata normalizzata]]</f>
        <v>31.274931137548549</v>
      </c>
    </row>
    <row r="7895" x14ac:dyDescent="0.25">
      <c r="A7895" s="4">
        <v>43794.875427314815</v>
      </c>
      <c r="B7895">
        <v>7.7096715884205643E-5</v>
      </c>
      <c r="C7895" s="9">
        <f>$E$4*Table154[[#This Row],[Potenza media oraria consumata normalizzata]]</f>
        <v>23.923110938869012</v>
      </c>
    </row>
    <row r="7896" x14ac:dyDescent="0.25">
      <c r="A7896" s="4">
        <v>43794.917094039352</v>
      </c>
      <c r="B7896">
        <v>9.0801494919536912E-5</v>
      </c>
      <c r="C7896" s="9">
        <f>$E$4*Table154[[#This Row],[Potenza media oraria consumata normalizzata]]</f>
        <v>28.175703873532303</v>
      </c>
    </row>
    <row r="7897" x14ac:dyDescent="0.25">
      <c r="A7897" s="4">
        <v>43794.95876076389</v>
      </c>
      <c r="B7897">
        <v>8.5889590630769828E-5</v>
      </c>
      <c r="C7897" s="9">
        <f>$E$4*Table154[[#This Row],[Potenza media oraria consumata normalizzata]]</f>
        <v>26.651539972727878</v>
      </c>
    </row>
    <row r="7898" x14ac:dyDescent="0.25">
      <c r="A7898" s="4">
        <v>43795.000427488427</v>
      </c>
      <c r="B7898">
        <v>7.9838529541757073E-5</v>
      </c>
      <c r="C7898" s="9">
        <f>$E$4*Table154[[#This Row],[Potenza media oraria consumata normalizzata]]</f>
        <v>24.773895716807221</v>
      </c>
    </row>
    <row r="7899" x14ac:dyDescent="0.25">
      <c r="A7899" s="4">
        <v>43795.042094212964</v>
      </c>
      <c r="B7899">
        <v>8.6317909382693829E-5</v>
      </c>
      <c r="C7899" s="9">
        <f>$E$4*Table154[[#This Row],[Potenza media oraria consumata normalizzata]]</f>
        <v>26.784447281449896</v>
      </c>
    </row>
    <row r="7900" x14ac:dyDescent="0.25">
      <c r="A7900" s="4">
        <v>43795.083760937501</v>
      </c>
      <c r="B7900">
        <v>6.7422804822578149E-5</v>
      </c>
      <c r="C7900" s="9">
        <f>$E$4*Table154[[#This Row],[Potenza media oraria consumata normalizzata]]</f>
        <v>20.921296336445998</v>
      </c>
    </row>
    <row r="7901" x14ac:dyDescent="0.25">
      <c r="A7901" s="4">
        <v>43795.125427662038</v>
      </c>
      <c r="B7901">
        <v>7.8948112847619504E-5</v>
      </c>
      <c r="C7901" s="9">
        <f>$E$4*Table154[[#This Row],[Potenza media oraria consumata normalizzata]]</f>
        <v>24.497599416616332</v>
      </c>
    </row>
    <row r="7902" x14ac:dyDescent="0.25">
      <c r="A7902" s="4">
        <v>43795.167094386576</v>
      </c>
      <c r="B7902">
        <v>8.2872526744614549E-5</v>
      </c>
      <c r="C7902" s="9">
        <f>$E$4*Table154[[#This Row],[Potenza media oraria consumata normalizzata]]</f>
        <v>25.715345048853894</v>
      </c>
    </row>
    <row r="7903" x14ac:dyDescent="0.25">
      <c r="A7903" s="4">
        <v>43795.208761111113</v>
      </c>
      <c r="B7903">
        <v>9.121689424620103E-5</v>
      </c>
      <c r="C7903" s="9">
        <f>$E$4*Table154[[#This Row],[Potenza media oraria consumata normalizzata]]</f>
        <v>28.304602284596179</v>
      </c>
    </row>
    <row r="7904" x14ac:dyDescent="0.25">
      <c r="A7904" s="4">
        <v>43795.25042783565</v>
      </c>
      <c r="B7904">
        <v>1.1181391956317849E-4</v>
      </c>
      <c r="C7904" s="9">
        <f>$E$4*Table154[[#This Row],[Potenza media oraria consumata normalizzata]]</f>
        <v>34.695859240454283</v>
      </c>
    </row>
    <row r="7905" x14ac:dyDescent="0.25">
      <c r="A7905" s="4">
        <v>43795.292094560187</v>
      </c>
      <c r="B7905">
        <v>1.0973523774776923E-4</v>
      </c>
      <c r="C7905" s="9">
        <f>$E$4*Table154[[#This Row],[Potenza media oraria consumata normalizzata]]</f>
        <v>34.050844273132789</v>
      </c>
    </row>
    <row r="7906" x14ac:dyDescent="0.25">
      <c r="A7906" s="4">
        <v>43795.333761284724</v>
      </c>
      <c r="B7906">
        <v>9.1804890684574629E-5</v>
      </c>
      <c r="C7906" s="9">
        <f>$E$4*Table154[[#This Row],[Potenza media oraria consumata normalizzata]]</f>
        <v>28.487057579423507</v>
      </c>
    </row>
    <row r="7907" x14ac:dyDescent="0.25">
      <c r="A7907" s="4">
        <v>43795.375428009262</v>
      </c>
      <c r="B7907">
        <v>9.1186777307101908E-5</v>
      </c>
      <c r="C7907" s="9">
        <f>$E$4*Table154[[#This Row],[Potenza media oraria consumata normalizzata]]</f>
        <v>28.295256998393722</v>
      </c>
    </row>
    <row r="7908" x14ac:dyDescent="0.25">
      <c r="A7908" s="4">
        <v>43795.417094733799</v>
      </c>
      <c r="B7908">
        <v>9.7485384117714692E-5</v>
      </c>
      <c r="C7908" s="9">
        <f>$E$4*Table154[[#This Row],[Potenza media oraria consumata normalizzata]]</f>
        <v>30.249714691726869</v>
      </c>
    </row>
    <row r="7909" x14ac:dyDescent="0.25">
      <c r="A7909" s="4">
        <v>43795.458761458336</v>
      </c>
      <c r="B7909">
        <v>9.0133536113295616E-5</v>
      </c>
      <c r="C7909" s="9">
        <f>$E$4*Table154[[#This Row],[Potenza media oraria consumata normalizzata]]</f>
        <v>27.968436255955631</v>
      </c>
    </row>
    <row r="7910" x14ac:dyDescent="0.25">
      <c r="A7910" s="4">
        <v>43795.500428182873</v>
      </c>
      <c r="B7910">
        <v>1.1791622550951936E-4</v>
      </c>
      <c r="C7910" s="9">
        <f>$E$4*Table154[[#This Row],[Potenza media oraria consumata normalizzata]]</f>
        <v>36.589404775603853</v>
      </c>
    </row>
    <row r="7911" x14ac:dyDescent="0.25">
      <c r="A7911" s="4">
        <v>43795.542094907411</v>
      </c>
      <c r="B7911">
        <v>9.9670148891971234E-5</v>
      </c>
      <c r="C7911" s="9">
        <f>$E$4*Table154[[#This Row],[Potenza media oraria consumata normalizzata]]</f>
        <v>30.927647201178672</v>
      </c>
    </row>
    <row r="7912" x14ac:dyDescent="0.25">
      <c r="A7912" s="4">
        <v>43795.583761631948</v>
      </c>
      <c r="B7912">
        <v>9.1583194403779919E-5</v>
      </c>
      <c r="C7912" s="9">
        <f>$E$4*Table154[[#This Row],[Potenza media oraria consumata normalizzata]]</f>
        <v>28.418265223492909</v>
      </c>
    </row>
    <row r="7913" x14ac:dyDescent="0.25">
      <c r="A7913" s="4">
        <v>43795.625428356485</v>
      </c>
      <c r="B7913">
        <v>9.7710921838845084E-5</v>
      </c>
      <c r="C7913" s="9">
        <f>$E$4*Table154[[#This Row],[Potenza media oraria consumata normalizzata]]</f>
        <v>30.31969904659363</v>
      </c>
    </row>
    <row r="7914" x14ac:dyDescent="0.25">
      <c r="A7914" s="4">
        <v>43795.667095081022</v>
      </c>
      <c r="B7914">
        <v>9.1617990334230543E-5</v>
      </c>
      <c r="C7914" s="9">
        <f>$E$4*Table154[[#This Row],[Potenza media oraria consumata normalizzata]]</f>
        <v>28.429062400711736</v>
      </c>
    </row>
    <row r="7915" x14ac:dyDescent="0.25">
      <c r="A7915" s="4">
        <v>43795.708761805552</v>
      </c>
      <c r="B7915">
        <v>1.059166700269368E-4</v>
      </c>
      <c r="C7915" s="9">
        <f>$E$4*Table154[[#This Row],[Potenza media oraria consumata normalizzata]]</f>
        <v>32.865942709358492</v>
      </c>
    </row>
    <row r="7916" x14ac:dyDescent="0.25">
      <c r="A7916" s="4">
        <v>43795.750428530089</v>
      </c>
      <c r="B7916">
        <v>1.3950269830161137E-4</v>
      </c>
      <c r="C7916" s="9">
        <f>$E$4*Table154[[#This Row],[Potenza media oraria consumata normalizzata]]</f>
        <v>43.287687282990007</v>
      </c>
    </row>
    <row r="7917" x14ac:dyDescent="0.25">
      <c r="A7917" s="4">
        <v>43795.792095254626</v>
      </c>
      <c r="B7917">
        <v>1.6133775424230799E-4</v>
      </c>
      <c r="C7917" s="9">
        <f>$E$4*Table154[[#This Row],[Potenza media oraria consumata normalizzata]]</f>
        <v>50.063105141388171</v>
      </c>
    </row>
    <row r="7918" x14ac:dyDescent="0.25">
      <c r="A7918" s="4">
        <v>43795.833761979164</v>
      </c>
      <c r="B7918">
        <v>1.2807137938416758E-4</v>
      </c>
      <c r="C7918" s="9">
        <f>$E$4*Table154[[#This Row],[Potenza media oraria consumata normalizzata]]</f>
        <v>39.740549022907203</v>
      </c>
    </row>
    <row r="7919" x14ac:dyDescent="0.25">
      <c r="A7919" s="4">
        <v>43795.875428703701</v>
      </c>
      <c r="B7919">
        <v>9.6534102056180517E-5</v>
      </c>
      <c r="C7919" s="9">
        <f>$E$4*Table154[[#This Row],[Potenza media oraria consumata normalizzata]]</f>
        <v>29.954531868032813</v>
      </c>
    </row>
    <row r="7920" x14ac:dyDescent="0.25">
      <c r="A7920" s="4">
        <v>43795.917095428238</v>
      </c>
      <c r="B7920">
        <v>9.2298775086683125E-5</v>
      </c>
      <c r="C7920" s="9">
        <f>$E$4*Table154[[#This Row],[Potenza media oraria consumata normalizzata]]</f>
        <v>28.640309909397775</v>
      </c>
    </row>
    <row r="7921" x14ac:dyDescent="0.25">
      <c r="A7921" s="4">
        <v>43795.958762152775</v>
      </c>
      <c r="B7921">
        <v>8.9251554945725891E-5</v>
      </c>
      <c r="C7921" s="9">
        <f>$E$4*Table154[[#This Row],[Potenza media oraria consumata normalizzata]]</f>
        <v>27.694757499658746</v>
      </c>
    </row>
    <row r="7922" x14ac:dyDescent="0.25">
      <c r="A7922" s="4">
        <v>43796.000428877313</v>
      </c>
      <c r="B7922">
        <v>8.7559237525284048E-5</v>
      </c>
      <c r="C7922" s="9">
        <f>$E$4*Table154[[#This Row],[Potenza media oraria consumata normalizzata]]</f>
        <v>27.169631404095639</v>
      </c>
    </row>
    <row r="7923" x14ac:dyDescent="0.25">
      <c r="A7923" s="4">
        <v>43796.04209560185</v>
      </c>
      <c r="B7923">
        <v>7.2602771102145834E-5</v>
      </c>
      <c r="C7923" s="9">
        <f>$E$4*Table154[[#This Row],[Potenza media oraria consumata normalizzata]]</f>
        <v>22.528639872995853</v>
      </c>
    </row>
    <row r="7924" x14ac:dyDescent="0.25">
      <c r="A7924" s="4">
        <v>43796.083762326387</v>
      </c>
      <c r="B7924">
        <v>6.7635449413081482E-5</v>
      </c>
      <c r="C7924" s="9">
        <f>$E$4*Table154[[#This Row],[Potenza media oraria consumata normalizzata]]</f>
        <v>20.987279952879184</v>
      </c>
    </row>
    <row r="7925" x14ac:dyDescent="0.25">
      <c r="A7925" s="4">
        <v>43796.125429050924</v>
      </c>
      <c r="B7925">
        <v>8.7628472589289474E-5</v>
      </c>
      <c r="C7925" s="9">
        <f>$E$4*Table154[[#This Row],[Potenza media oraria consumata normalizzata]]</f>
        <v>27.191115044456524</v>
      </c>
    </row>
    <row r="7926" x14ac:dyDescent="0.25">
      <c r="A7926" s="4">
        <v>43796.167095775461</v>
      </c>
      <c r="B7926">
        <v>9.6888392094823187E-5</v>
      </c>
      <c r="C7926" s="9">
        <f>$E$4*Table154[[#This Row],[Potenza media oraria consumata normalizzata]]</f>
        <v>30.064468067023636</v>
      </c>
    </row>
    <row r="7927" x14ac:dyDescent="0.25">
      <c r="A7927" s="4">
        <v>43796.208762499999</v>
      </c>
      <c r="B7927">
        <v>1.0313454320381578E-4</v>
      </c>
      <c r="C7927" s="9">
        <f>$E$4*Table154[[#This Row],[Potenza media oraria consumata normalizzata]]</f>
        <v>32.00264875614404</v>
      </c>
    </row>
    <row r="7928" x14ac:dyDescent="0.25">
      <c r="A7928" s="4">
        <v>43796.250429224536</v>
      </c>
      <c r="B7928">
        <v>1.2332288401308185E-4</v>
      </c>
      <c r="C7928" s="9">
        <f>$E$4*Table154[[#This Row],[Potenza media oraria consumata normalizzata]]</f>
        <v>38.267090909259295</v>
      </c>
    </row>
    <row r="7929" x14ac:dyDescent="0.25">
      <c r="A7929" s="4">
        <v>43796.292095949073</v>
      </c>
      <c r="B7929">
        <v>1.1429173420564022E-4</v>
      </c>
      <c r="C7929" s="9">
        <f>$E$4*Table154[[#This Row],[Potenza media oraria consumata normalizzata]]</f>
        <v>35.464725124010158</v>
      </c>
    </row>
    <row r="7930" x14ac:dyDescent="0.25">
      <c r="A7930" s="4">
        <v>43796.33376267361</v>
      </c>
      <c r="B7930">
        <v>9.5264124305751512E-5</v>
      </c>
      <c r="C7930" s="9">
        <f>$E$4*Table154[[#This Row],[Potenza media oraria consumata normalizzata]]</f>
        <v>29.560457772074695</v>
      </c>
    </row>
    <row r="7931" x14ac:dyDescent="0.25">
      <c r="A7931" s="4">
        <v>43796.375429398147</v>
      </c>
      <c r="B7931">
        <v>7.5649879892802181E-5</v>
      </c>
      <c r="C7931" s="9">
        <f>$E$4*Table154[[#This Row],[Potenza media oraria consumata normalizzata]]</f>
        <v>23.474157730736518</v>
      </c>
    </row>
    <row r="7932" x14ac:dyDescent="0.25">
      <c r="A7932" s="4">
        <v>43796.417096122685</v>
      </c>
      <c r="B7932">
        <v>1.1095409980746761E-4</v>
      </c>
      <c r="C7932" s="9">
        <f>$E$4*Table154[[#This Row],[Potenza media oraria consumata normalizzata]]</f>
        <v>34.429057170257202</v>
      </c>
    </row>
    <row r="7933" x14ac:dyDescent="0.25">
      <c r="A7933" s="4">
        <v>43796.458762847222</v>
      </c>
      <c r="B7933">
        <v>1.0577156620503404E-4</v>
      </c>
      <c r="C7933" s="9">
        <f>$E$4*Table154[[#This Row],[Potenza media oraria consumata normalizzata]]</f>
        <v>32.820916993422067</v>
      </c>
    </row>
    <row r="7934" x14ac:dyDescent="0.25">
      <c r="A7934" s="4">
        <v>43796.500429571759</v>
      </c>
      <c r="B7934">
        <v>8.3861271429032871E-5</v>
      </c>
      <c r="C7934" s="9">
        <f>$E$4*Table154[[#This Row],[Potenza media oraria consumata normalizzata]]</f>
        <v>26.0221525244289</v>
      </c>
    </row>
    <row r="7935" x14ac:dyDescent="0.25">
      <c r="A7935" s="4">
        <v>43796.542096296296</v>
      </c>
      <c r="B7935">
        <v>9.9391037259581228E-5</v>
      </c>
      <c r="C7935" s="9">
        <f>$E$4*Table154[[#This Row],[Potenza media oraria consumata normalizzata]]</f>
        <v>30.841038861648055</v>
      </c>
    </row>
    <row r="7936" x14ac:dyDescent="0.25">
      <c r="A7936" s="4">
        <v>43796.583763020833</v>
      </c>
      <c r="B7936">
        <v>1.0139035274673768E-4</v>
      </c>
      <c r="C7936" s="9">
        <f>$E$4*Table154[[#This Row],[Potenza media oraria consumata normalizzata]]</f>
        <v>31.461426457312701</v>
      </c>
    </row>
    <row r="7937" x14ac:dyDescent="0.25">
      <c r="A7937" s="4">
        <v>43796.625429745371</v>
      </c>
      <c r="B7937">
        <v>9.8271262182430248E-5</v>
      </c>
      <c r="C7937" s="9">
        <f>$E$4*Table154[[#This Row],[Potenza media oraria consumata normalizzata]]</f>
        <v>30.493572655208105</v>
      </c>
    </row>
    <row r="7938" x14ac:dyDescent="0.25">
      <c r="A7938" s="4">
        <v>43796.667096469908</v>
      </c>
      <c r="B7938">
        <v>1.0292565492110878E-4</v>
      </c>
      <c r="C7938" s="9">
        <f>$E$4*Table154[[#This Row],[Potenza media oraria consumata normalizzata]]</f>
        <v>31.937830722020056</v>
      </c>
    </row>
    <row r="7939" x14ac:dyDescent="0.25">
      <c r="A7939" s="4">
        <v>43796.708763194445</v>
      </c>
      <c r="B7939">
        <v>1.4142720753596529E-4</v>
      </c>
      <c r="C7939" s="9">
        <f>$E$4*Table154[[#This Row],[Potenza media oraria consumata normalizzata]]</f>
        <v>43.88486249841003</v>
      </c>
    </row>
    <row r="7940" x14ac:dyDescent="0.25">
      <c r="A7940" s="4">
        <v>43796.750429918982</v>
      </c>
      <c r="B7940">
        <v>1.7899472144395232E-4</v>
      </c>
      <c r="C7940" s="9">
        <f>$E$4*Table154[[#This Row],[Potenza media oraria consumata normalizzata]]</f>
        <v>55.542062064058406</v>
      </c>
    </row>
    <row r="7941" x14ac:dyDescent="0.25">
      <c r="A7941" s="4">
        <v>43796.792096643519</v>
      </c>
      <c r="B7941">
        <v>1.7842365099048063E-4</v>
      </c>
      <c r="C7941" s="9">
        <f>$E$4*Table154[[#This Row],[Potenza media oraria consumata normalizzata]]</f>
        <v>55.364858902346143</v>
      </c>
    </row>
    <row r="7942" x14ac:dyDescent="0.25">
      <c r="A7942" s="4">
        <v>43796.833763368057</v>
      </c>
      <c r="B7942">
        <v>1.1376926062067832E-4</v>
      </c>
      <c r="C7942" s="9">
        <f>$E$4*Table154[[#This Row],[Potenza media oraria consumata normalizzata]]</f>
        <v>35.30260157059648</v>
      </c>
    </row>
    <row r="7943" x14ac:dyDescent="0.25">
      <c r="A7943" s="4">
        <v>43796.875430092594</v>
      </c>
      <c r="B7943">
        <v>1.054362518178904E-4</v>
      </c>
      <c r="C7943" s="9">
        <f>$E$4*Table154[[#This Row],[Potenza media oraria consumata normalizzata]]</f>
        <v>32.716868939091391</v>
      </c>
    </row>
    <row r="7944" x14ac:dyDescent="0.25">
      <c r="A7944" s="4">
        <v>43796.917096817131</v>
      </c>
      <c r="B7944">
        <v>1.019542121513178E-4</v>
      </c>
      <c r="C7944" s="9">
        <f>$E$4*Table154[[#This Row],[Potenza media oraria consumata normalizzata]]</f>
        <v>31.636392030553914</v>
      </c>
    </row>
    <row r="7945" x14ac:dyDescent="0.25">
      <c r="A7945" s="4">
        <v>43796.958763541668</v>
      </c>
      <c r="B7945">
        <v>8.1697516180511014E-5</v>
      </c>
      <c r="C7945" s="9">
        <f>$E$4*Table154[[#This Row],[Potenza media oraria consumata normalizzata]]</f>
        <v>25.350739270812568</v>
      </c>
    </row>
    <row r="7946" x14ac:dyDescent="0.25">
      <c r="A7946" s="4">
        <v>43797.000430266206</v>
      </c>
      <c r="B7946">
        <v>6.625094414528589E-5</v>
      </c>
      <c r="C7946" s="9">
        <f>$E$4*Table154[[#This Row],[Potenza media oraria consumata normalizzata]]</f>
        <v>20.55766796828221</v>
      </c>
    </row>
    <row r="7947" x14ac:dyDescent="0.25">
      <c r="A7947" s="4">
        <v>43797.042096990743</v>
      </c>
      <c r="B7947">
        <v>4.7952488396079144E-5</v>
      </c>
      <c r="C7947" s="9">
        <f>$E$4*Table154[[#This Row],[Potenza media oraria consumata normalizzata]]</f>
        <v>14.879657149303359</v>
      </c>
    </row>
    <row r="7948" x14ac:dyDescent="0.25">
      <c r="A7948" s="4">
        <v>43797.08376371528</v>
      </c>
      <c r="B7948">
        <v>6.6473416444823923E-5</v>
      </c>
      <c r="C7948" s="9">
        <f>$E$4*Table154[[#This Row],[Potenza media oraria consumata normalizzata]]</f>
        <v>20.626701122828862</v>
      </c>
    </row>
    <row r="7949" x14ac:dyDescent="0.25">
      <c r="A7949" s="4">
        <v>43797.125430439817</v>
      </c>
      <c r="B7949">
        <v>5.4292546580095178E-5</v>
      </c>
      <c r="C7949" s="9">
        <f>$E$4*Table154[[#This Row],[Potenza media oraria consumata normalizzata]]</f>
        <v>16.846977203803533</v>
      </c>
    </row>
    <row r="7950" x14ac:dyDescent="0.25">
      <c r="A7950" s="4">
        <v>43797.167097164354</v>
      </c>
      <c r="B7950">
        <v>7.6032617339765347E-5</v>
      </c>
      <c r="C7950" s="9">
        <f>$E$4*Table154[[#This Row],[Potenza media oraria consumata normalizzata]]</f>
        <v>23.592921160529187</v>
      </c>
    </row>
    <row r="7951" x14ac:dyDescent="0.25">
      <c r="A7951" s="4">
        <v>43797.208763888892</v>
      </c>
      <c r="B7951">
        <v>6.8708748671142828E-5</v>
      </c>
      <c r="C7951" s="9">
        <f>$E$4*Table154[[#This Row],[Potenza media oraria consumata normalizzata]]</f>
        <v>21.320324712655619</v>
      </c>
    </row>
    <row r="7952" x14ac:dyDescent="0.25">
      <c r="A7952" s="4">
        <v>43797.250430613429</v>
      </c>
      <c r="B7952">
        <v>1.0049122270138295E-4</v>
      </c>
      <c r="C7952" s="9">
        <f>$E$4*Table154[[#This Row],[Potenza media oraria consumata normalizzata]]</f>
        <v>31.182426404239131</v>
      </c>
    </row>
    <row r="7953" x14ac:dyDescent="0.25">
      <c r="A7953" s="4">
        <v>43797.292097337966</v>
      </c>
      <c r="B7953">
        <v>9.5334670623636788E-5</v>
      </c>
      <c r="C7953" s="9">
        <f>$E$4*Table154[[#This Row],[Potenza media oraria consumata normalizzata]]</f>
        <v>29.582348294514496</v>
      </c>
    </row>
    <row r="7954" x14ac:dyDescent="0.25">
      <c r="A7954" s="4">
        <v>43797.333764062503</v>
      </c>
      <c r="B7954">
        <v>8.5311998082240265E-5</v>
      </c>
      <c r="C7954" s="9">
        <f>$E$4*Table154[[#This Row],[Potenza media oraria consumata normalizzata]]</f>
        <v>26.472313004919155</v>
      </c>
    </row>
    <row r="7955" x14ac:dyDescent="0.25">
      <c r="A7955" s="4">
        <v>43797.37543078704</v>
      </c>
      <c r="B7955">
        <v>7.9693900808468411E-5</v>
      </c>
      <c r="C7955" s="9">
        <f>$E$4*Table154[[#This Row],[Potenza media oraria consumata normalizzata]]</f>
        <v>24.729017420867748</v>
      </c>
    </row>
    <row r="7956" x14ac:dyDescent="0.25">
      <c r="A7956" s="4">
        <v>43797.417097511578</v>
      </c>
      <c r="B7956">
        <v>8.4521090390801668E-5</v>
      </c>
      <c r="C7956" s="9">
        <f>$E$4*Table154[[#This Row],[Potenza media oraria consumata normalizzata]]</f>
        <v>26.226894348265759</v>
      </c>
    </row>
    <row r="7957" x14ac:dyDescent="0.25">
      <c r="A7957" s="4">
        <v>43797.458764236108</v>
      </c>
      <c r="B7957">
        <v>6.8565409385826933E-5</v>
      </c>
      <c r="C7957" s="9">
        <f>$E$4*Table154[[#This Row],[Potenza media oraria consumata normalizzata]]</f>
        <v>21.275846532422097</v>
      </c>
    </row>
    <row r="7958" x14ac:dyDescent="0.25">
      <c r="A7958" s="4">
        <v>43797.500430960645</v>
      </c>
      <c r="B7958">
        <v>1.0702986292195731E-4</v>
      </c>
      <c r="C7958" s="9">
        <f>$E$4*Table154[[#This Row],[Potenza media oraria consumata normalizzata]]</f>
        <v>33.211366464683351</v>
      </c>
    </row>
    <row r="7959" x14ac:dyDescent="0.25">
      <c r="A7959" s="4">
        <v>43797.542097685182</v>
      </c>
      <c r="B7959">
        <v>6.7568527741525001E-5</v>
      </c>
      <c r="C7959" s="9">
        <f>$E$4*Table154[[#This Row],[Potenza media oraria consumata normalizzata]]</f>
        <v>20.966514158195206</v>
      </c>
    </row>
    <row r="7960" x14ac:dyDescent="0.25">
      <c r="A7960" s="4">
        <v>43797.583764409719</v>
      </c>
      <c r="B7960">
        <v>8.6144367122391468E-5</v>
      </c>
      <c r="C7960" s="9">
        <f>$E$4*Table154[[#This Row],[Potenza media oraria consumata normalizzata]]</f>
        <v>26.730597118078073</v>
      </c>
    </row>
    <row r="7961" x14ac:dyDescent="0.25">
      <c r="A7961" s="4">
        <v>43797.625431134256</v>
      </c>
      <c r="B7961">
        <v>7.1513963436911553E-5</v>
      </c>
      <c r="C7961" s="9">
        <f>$E$4*Table154[[#This Row],[Potenza media oraria consumata normalizzata]]</f>
        <v>22.190782854473653</v>
      </c>
    </row>
    <row r="7962" x14ac:dyDescent="0.25">
      <c r="A7962" s="4">
        <v>43797.667097858794</v>
      </c>
      <c r="B7962">
        <v>8.06562141512435E-5</v>
      </c>
      <c r="C7962" s="9">
        <f>$E$4*Table154[[#This Row],[Potenza media oraria consumata normalizzata]]</f>
        <v>25.027623251130859</v>
      </c>
    </row>
    <row r="7963" x14ac:dyDescent="0.25">
      <c r="A7963" s="4">
        <v>43797.708764583331</v>
      </c>
      <c r="B7963">
        <v>6.9132558899819534E-5</v>
      </c>
      <c r="C7963" s="9">
        <f>$E$4*Table154[[#This Row],[Potenza media oraria consumata normalizzata]]</f>
        <v>21.451833026614</v>
      </c>
    </row>
    <row r="7964" x14ac:dyDescent="0.25">
      <c r="A7964" s="4">
        <v>43797.750431307868</v>
      </c>
      <c r="B7964">
        <v>1.170384480480273E-4</v>
      </c>
      <c r="C7964" s="9">
        <f>$E$4*Table154[[#This Row],[Potenza media oraria consumata normalizzata]]</f>
        <v>36.317030429302868</v>
      </c>
    </row>
    <row r="7965" x14ac:dyDescent="0.25">
      <c r="A7965" s="4">
        <v>43797.792098032405</v>
      </c>
      <c r="B7965">
        <v>8.3812009232698214E-5</v>
      </c>
      <c r="C7965" s="9">
        <f>$E$4*Table154[[#This Row],[Potenza media oraria consumata normalizzata]]</f>
        <v>26.006866464906256</v>
      </c>
    </row>
    <row r="7966" x14ac:dyDescent="0.25">
      <c r="A7966" s="4">
        <v>43797.833764756942</v>
      </c>
      <c r="B7966">
        <v>9.8123594031515122E-5</v>
      </c>
      <c r="C7966" s="9">
        <f>$E$4*Table154[[#This Row],[Potenza media oraria consumata normalizzata]]</f>
        <v>30.447751227979143</v>
      </c>
    </row>
    <row r="7967" x14ac:dyDescent="0.25">
      <c r="A7967" s="4">
        <v>43797.87543148148</v>
      </c>
      <c r="B7967">
        <v>9.4210571550690017E-5</v>
      </c>
      <c r="C7967" s="9">
        <f>$E$4*Table154[[#This Row],[Potenza media oraria consumata normalizzata]]</f>
        <v>29.233540352179112</v>
      </c>
    </row>
    <row r="7968" x14ac:dyDescent="0.25">
      <c r="A7968" s="4">
        <v>43797.917098206017</v>
      </c>
      <c r="B7968">
        <v>8.1729359543954901E-5</v>
      </c>
      <c r="C7968" s="9">
        <f>$E$4*Table154[[#This Row],[Potenza media oraria consumata normalizzata]]</f>
        <v>25.360620266489207</v>
      </c>
    </row>
    <row r="7969" x14ac:dyDescent="0.25">
      <c r="A7969" s="4">
        <v>43797.958764930554</v>
      </c>
      <c r="B7969">
        <v>7.1787253810165819E-5</v>
      </c>
      <c r="C7969" s="9">
        <f>$E$4*Table154[[#This Row],[Potenza media oraria consumata normalizzata]]</f>
        <v>22.275584857294454</v>
      </c>
    </row>
    <row r="7970" x14ac:dyDescent="0.25">
      <c r="A7970" s="4">
        <v>43798.000431655091</v>
      </c>
      <c r="B7970">
        <v>6.8020717354465925E-5</v>
      </c>
      <c r="C7970" s="9">
        <f>$E$4*Table154[[#This Row],[Potenza media oraria consumata normalizzata]]</f>
        <v>21.106828595090775</v>
      </c>
    </row>
    <row r="7971" x14ac:dyDescent="0.25">
      <c r="A7971" s="4">
        <v>43798.042098379628</v>
      </c>
      <c r="B7971">
        <v>6.6310877035907813E-5</v>
      </c>
      <c r="C7971" s="9">
        <f>$E$4*Table154[[#This Row],[Potenza media oraria consumata normalizzata]]</f>
        <v>20.576265144242193</v>
      </c>
    </row>
    <row r="7972" x14ac:dyDescent="0.25">
      <c r="A7972" s="4">
        <v>43798.083765104166</v>
      </c>
      <c r="B7972">
        <v>8.0200151800951025E-5</v>
      </c>
      <c r="C7972" s="9">
        <f>$E$4*Table154[[#This Row],[Potenza media oraria consumata normalizzata]]</f>
        <v>24.886107103835105</v>
      </c>
    </row>
    <row r="7973" x14ac:dyDescent="0.25">
      <c r="A7973" s="4">
        <v>43798.125431828703</v>
      </c>
      <c r="B7973">
        <v>7.7031664626560142E-5</v>
      </c>
      <c r="C7973" s="9">
        <f>$E$4*Table154[[#This Row],[Potenza media oraria consumata normalizzata]]</f>
        <v>23.902925533621612</v>
      </c>
    </row>
    <row r="7974" x14ac:dyDescent="0.25">
      <c r="A7974" s="4">
        <v>43798.16709855324</v>
      </c>
      <c r="B7974">
        <v>7.0952767981653119E-5</v>
      </c>
      <c r="C7974" s="9">
        <f>$E$4*Table154[[#This Row],[Potenza media oraria consumata normalizzata]]</f>
        <v>22.016643904706964</v>
      </c>
    </row>
    <row r="7975" x14ac:dyDescent="0.25">
      <c r="A7975" s="4">
        <v>43798.208765277777</v>
      </c>
      <c r="B7975">
        <v>7.7251672364072035E-5</v>
      </c>
      <c r="C7975" s="9">
        <f>$E$4*Table154[[#This Row],[Potenza media oraria consumata normalizzata]]</f>
        <v>23.971193934571552</v>
      </c>
    </row>
    <row r="7976" x14ac:dyDescent="0.25">
      <c r="A7976" s="4">
        <v>43798.250432002314</v>
      </c>
      <c r="B7976">
        <v>8.7328347231000437E-5</v>
      </c>
      <c r="C7976" s="9">
        <f>$E$4*Table154[[#This Row],[Potenza media oraria consumata normalizzata]]</f>
        <v>27.097986145779437</v>
      </c>
    </row>
    <row r="7977" x14ac:dyDescent="0.25">
      <c r="A7977" s="4">
        <v>43798.292098726852</v>
      </c>
      <c r="B7977">
        <v>1.2670143214287647E-4</v>
      </c>
      <c r="C7977" s="9">
        <f>$E$4*Table154[[#This Row],[Potenza media oraria consumata normalizzata]]</f>
        <v>39.315454393934573</v>
      </c>
    </row>
    <row r="7978" x14ac:dyDescent="0.25">
      <c r="A7978" s="4">
        <v>43798.333765451389</v>
      </c>
      <c r="B7978">
        <v>6.8302626761203238E-5</v>
      </c>
      <c r="C7978" s="9">
        <f>$E$4*Table154[[#This Row],[Potenza media oraria consumata normalizzata]]</f>
        <v>21.194305084001364</v>
      </c>
    </row>
    <row r="7979" x14ac:dyDescent="0.25">
      <c r="A7979" s="4">
        <v>43798.375432175926</v>
      </c>
      <c r="B7979">
        <v>7.4724415232586933E-5</v>
      </c>
      <c r="C7979" s="9">
        <f>$E$4*Table154[[#This Row],[Potenza media oraria consumata normalizzata]]</f>
        <v>23.186986046671727</v>
      </c>
    </row>
    <row r="7980" x14ac:dyDescent="0.25">
      <c r="A7980" s="4">
        <v>43798.417098900463</v>
      </c>
      <c r="B7980">
        <v>9.8259842358715504E-5</v>
      </c>
      <c r="C7980" s="9">
        <f>$E$4*Table154[[#This Row],[Potenza media oraria consumata normalizzata]]</f>
        <v>30.49002908390942</v>
      </c>
    </row>
    <row r="7981" x14ac:dyDescent="0.25">
      <c r="A7981" s="4">
        <v>43798.458765625001</v>
      </c>
      <c r="B7981">
        <v>8.2442373978919387E-5</v>
      </c>
      <c r="C7981" s="9">
        <f>$E$4*Table154[[#This Row],[Potenza media oraria consumata normalizzata]]</f>
        <v>25.581868645658687</v>
      </c>
    </row>
    <row r="7982" x14ac:dyDescent="0.25">
      <c r="A7982" s="4">
        <v>43798.500432349538</v>
      </c>
      <c r="B7982">
        <v>9.5076529272658682E-5</v>
      </c>
      <c r="C7982" s="9">
        <f>$E$4*Table154[[#This Row],[Potenza media oraria consumata normalizzata]]</f>
        <v>29.502247033305988</v>
      </c>
    </row>
    <row r="7983" x14ac:dyDescent="0.25">
      <c r="A7983" s="4">
        <v>43798.542099074075</v>
      </c>
      <c r="B7983">
        <v>8.9878017027698949E-5</v>
      </c>
      <c r="C7983" s="9">
        <f>$E$4*Table154[[#This Row],[Potenza media oraria consumata normalizzata]]</f>
        <v>27.889148683694984</v>
      </c>
    </row>
    <row r="7984" x14ac:dyDescent="0.25">
      <c r="A7984" s="4">
        <v>43798.583765798612</v>
      </c>
      <c r="B7984">
        <v>6.220983437404166E-5</v>
      </c>
      <c r="C7984" s="9">
        <f>$E$4*Table154[[#This Row],[Potenza media oraria consumata normalizzata]]</f>
        <v>19.303711606265129</v>
      </c>
    </row>
    <row r="7985" x14ac:dyDescent="0.25">
      <c r="A7985" s="4">
        <v>43798.625432523149</v>
      </c>
      <c r="B7985">
        <v>7.7140774194003946E-5</v>
      </c>
      <c r="C7985" s="9">
        <f>$E$4*Table154[[#This Row],[Potenza media oraria consumata normalizzata]]</f>
        <v>23.936782232399423</v>
      </c>
    </row>
    <row r="7986" x14ac:dyDescent="0.25">
      <c r="A7986" s="4">
        <v>43798.667099247687</v>
      </c>
      <c r="B7986">
        <v>8.2633532669991943E-5</v>
      </c>
      <c r="C7986" s="9">
        <f>$E$4*Table154[[#This Row],[Potenza media oraria consumata normalizzata]]</f>
        <v>25.6411851874985</v>
      </c>
    </row>
    <row r="7987" x14ac:dyDescent="0.25">
      <c r="A7987" s="4">
        <v>43798.708765972224</v>
      </c>
      <c r="B7987">
        <v>8.6124422417584002E-5</v>
      </c>
      <c r="C7987" s="9">
        <f>$E$4*Table154[[#This Row],[Potenza media oraria consumata normalizzata]]</f>
        <v>26.724408276176316</v>
      </c>
    </row>
    <row r="7988" x14ac:dyDescent="0.25">
      <c r="A7988" s="4">
        <v>43798.750432696761</v>
      </c>
      <c r="B7988">
        <v>1.2121849932436306E-4</v>
      </c>
      <c r="C7988" s="9">
        <f>$E$4*Table154[[#This Row],[Potenza media oraria consumata normalizzata]]</f>
        <v>37.614100340349857</v>
      </c>
    </row>
    <row r="7989" x14ac:dyDescent="0.25">
      <c r="A7989" s="4">
        <v>43798.792099421298</v>
      </c>
      <c r="B7989">
        <v>1.3901199024831613E-4</v>
      </c>
      <c r="C7989" s="9">
        <f>$E$4*Table154[[#This Row],[Potenza media oraria consumata normalizzata]]</f>
        <v>43.135420574052496</v>
      </c>
    </row>
    <row r="7990" x14ac:dyDescent="0.25">
      <c r="A7990" s="4">
        <v>43798.833766145835</v>
      </c>
      <c r="B7990">
        <v>7.7548239123062439E-5</v>
      </c>
      <c r="C7990" s="9">
        <f>$E$4*Table154[[#This Row],[Potenza media oraria consumata normalizzata]]</f>
        <v>24.063218599886277</v>
      </c>
    </row>
    <row r="7991" x14ac:dyDescent="0.25">
      <c r="A7991" s="4">
        <v>43798.875432870373</v>
      </c>
      <c r="B7991">
        <v>9.2109987394129494E-5</v>
      </c>
      <c r="C7991" s="9">
        <f>$E$4*Table154[[#This Row],[Potenza media oraria consumata normalizzata]]</f>
        <v>28.581729088398383</v>
      </c>
    </row>
    <row r="7992" x14ac:dyDescent="0.25">
      <c r="A7992" s="4">
        <v>43798.91709959491</v>
      </c>
      <c r="B7992">
        <v>8.4434655133122852E-5</v>
      </c>
      <c r="C7992" s="9">
        <f>$E$4*Table154[[#This Row],[Potenza media oraria consumata normalizzata]]</f>
        <v>26.200073487808019</v>
      </c>
    </row>
    <row r="7993" x14ac:dyDescent="0.25">
      <c r="A7993" s="4">
        <v>43798.958766319447</v>
      </c>
      <c r="B7993">
        <v>5.9494835653077819E-5</v>
      </c>
      <c r="C7993" s="9">
        <f>$E$4*Table154[[#This Row],[Potenza media oraria consumata normalizzata]]</f>
        <v>18.461247503150048</v>
      </c>
    </row>
    <row r="7994" x14ac:dyDescent="0.25">
      <c r="A7994" s="4">
        <v>43799.000433043984</v>
      </c>
      <c r="B7994">
        <v>8.3195133918073061E-5</v>
      </c>
      <c r="C7994" s="9">
        <f>$E$4*Table154[[#This Row],[Potenza media oraria consumata normalizzata]]</f>
        <v>25.815450054778072</v>
      </c>
    </row>
    <row r="7995" x14ac:dyDescent="0.25">
      <c r="A7995" s="4">
        <v>43799.042099768521</v>
      </c>
      <c r="B7995">
        <v>8.264637297474852E-5</v>
      </c>
      <c r="C7995" s="9">
        <f>$E$4*Table154[[#This Row],[Potenza media oraria consumata normalizzata]]</f>
        <v>25.645169534064465</v>
      </c>
    </row>
    <row r="7996" x14ac:dyDescent="0.25">
      <c r="A7996" s="4">
        <v>43799.083766493059</v>
      </c>
      <c r="B7996">
        <v>8.1752675233303312E-5</v>
      </c>
      <c r="C7996" s="9">
        <f>$E$4*Table154[[#This Row],[Potenza media oraria consumata normalizzata]]</f>
        <v>25.367855124894017</v>
      </c>
    </row>
    <row r="7997" x14ac:dyDescent="0.25">
      <c r="A7997" s="4">
        <v>43799.125433217596</v>
      </c>
      <c r="B7997">
        <v>6.6542516314101324E-5</v>
      </c>
      <c r="C7997" s="9">
        <f>$E$4*Table154[[#This Row],[Potenza media oraria consumata normalizzata]]</f>
        <v>20.64814281226564</v>
      </c>
    </row>
    <row r="7998" x14ac:dyDescent="0.25">
      <c r="A7998" s="4">
        <v>43799.167099942133</v>
      </c>
      <c r="B7998">
        <v>7.584163829173256E-5</v>
      </c>
      <c r="C7998" s="9">
        <f>$E$4*Table154[[#This Row],[Potenza media oraria consumata normalizzata]]</f>
        <v>23.533660361924614</v>
      </c>
    </row>
    <row r="7999" x14ac:dyDescent="0.25">
      <c r="A7999" s="4">
        <v>43799.208766666663</v>
      </c>
      <c r="B7999">
        <v>1.2708820981906325E-4</v>
      </c>
      <c r="C7999" s="9">
        <f>$E$4*Table154[[#This Row],[Potenza media oraria consumata normalizzata]]</f>
        <v>39.435471506855329</v>
      </c>
    </row>
    <row r="8000" x14ac:dyDescent="0.25">
      <c r="A8000" s="4">
        <v>43799.2504333912</v>
      </c>
      <c r="B8000">
        <v>9.5711796107252352E-5</v>
      </c>
      <c r="C8000" s="9">
        <f>$E$4*Table154[[#This Row],[Potenza media oraria consumata normalizzata]]</f>
        <v>29.699370332080406</v>
      </c>
    </row>
    <row r="8001" x14ac:dyDescent="0.25">
      <c r="A8001" s="4">
        <v>43799.292100115737</v>
      </c>
      <c r="B8001">
        <v>7.9610349589315468E-5</v>
      </c>
      <c r="C8001" s="9">
        <f>$E$4*Table154[[#This Row],[Potenza media oraria consumata normalizzata]]</f>
        <v>24.703091477564591</v>
      </c>
    </row>
    <row r="8002" x14ac:dyDescent="0.25">
      <c r="A8002" s="4">
        <v>43799.333766840275</v>
      </c>
      <c r="B8002">
        <v>8.2219344546418828E-5</v>
      </c>
      <c r="C8002" s="9">
        <f>$E$4*Table154[[#This Row],[Potenza media oraria consumata normalizzata]]</f>
        <v>25.512662612753761</v>
      </c>
    </row>
    <row r="8003" x14ac:dyDescent="0.25">
      <c r="A8003" s="4">
        <v>43799.375433564812</v>
      </c>
      <c r="B8003">
        <v>8.5121753176231791E-5</v>
      </c>
      <c r="C8003" s="9">
        <f>$E$4*Table154[[#This Row],[Potenza media oraria consumata normalizzata]]</f>
        <v>26.413280010584725</v>
      </c>
    </row>
    <row r="8004" x14ac:dyDescent="0.25">
      <c r="A8004" s="4">
        <v>43799.417100289349</v>
      </c>
      <c r="B8004">
        <v>1.0826283611720112E-4</v>
      </c>
      <c r="C8004" s="9">
        <f>$E$4*Table154[[#This Row],[Potenza media oraria consumata normalizzata]]</f>
        <v>33.593958047167511</v>
      </c>
    </row>
    <row r="8005" x14ac:dyDescent="0.25">
      <c r="A8005" s="4">
        <v>43799.458767013886</v>
      </c>
      <c r="B8005">
        <v>8.3890593240071025E-5</v>
      </c>
      <c r="C8005" s="9">
        <f>$E$4*Table154[[#This Row],[Potenza media oraria consumata normalizzata]]</f>
        <v>26.031251082394039</v>
      </c>
    </row>
    <row r="8006" x14ac:dyDescent="0.25">
      <c r="A8006" s="4">
        <v>43799.500433738423</v>
      </c>
      <c r="B8006">
        <v>1.0018529839924408E-4</v>
      </c>
      <c r="C8006" s="9">
        <f>$E$4*Table154[[#This Row],[Potenza media oraria consumata normalizzata]]</f>
        <v>31.087498093285436</v>
      </c>
    </row>
    <row r="8007" x14ac:dyDescent="0.25">
      <c r="A8007" s="4">
        <v>43799.542100462961</v>
      </c>
      <c r="B8007">
        <v>9.7555608110245614E-5</v>
      </c>
      <c r="C8007" s="9">
        <f>$E$4*Table154[[#This Row],[Potenza media oraria consumata normalizzata]]</f>
        <v>30.271505196609215</v>
      </c>
    </row>
    <row r="8008" x14ac:dyDescent="0.25">
      <c r="A8008" s="4">
        <v>43799.583767187498</v>
      </c>
      <c r="B8008">
        <v>8.5604236997232957E-5</v>
      </c>
      <c r="C8008" s="9">
        <f>$E$4*Table154[[#This Row],[Potenza media oraria consumata normalizzata]]</f>
        <v>26.562994740241386</v>
      </c>
    </row>
    <row r="8009" x14ac:dyDescent="0.25">
      <c r="A8009" s="4">
        <v>43799.625433912035</v>
      </c>
      <c r="B8009">
        <v>1.1108372317085327E-4</v>
      </c>
      <c r="C8009" s="9">
        <f>$E$4*Table154[[#This Row],[Potenza media oraria consumata normalizzata]]</f>
        <v>34.469279299915769</v>
      </c>
    </row>
    <row r="8010" x14ac:dyDescent="0.25">
      <c r="A8010" s="4">
        <v>43799.667100636572</v>
      </c>
      <c r="B8010">
        <v>8.3446500328012297E-5</v>
      </c>
      <c r="C8010" s="9">
        <f>$E$4*Table154[[#This Row],[Potenza media oraria consumata normalizzata]]</f>
        <v>25.893449051782216</v>
      </c>
    </row>
    <row r="8011" x14ac:dyDescent="0.25">
      <c r="A8011" s="4">
        <v>43799.708767361109</v>
      </c>
      <c r="B8011">
        <v>1.1085798697132804E-4</v>
      </c>
      <c r="C8011" s="9">
        <f>$E$4*Table154[[#This Row],[Potenza media oraria consumata normalizzata]]</f>
        <v>34.399233357203094</v>
      </c>
    </row>
    <row r="8012" x14ac:dyDescent="0.25">
      <c r="A8012" s="4">
        <v>43799.750434085647</v>
      </c>
      <c r="B8012">
        <v>1.5689103940993884E-4</v>
      </c>
      <c r="C8012" s="9">
        <f>$E$4*Table154[[#This Row],[Potenza media oraria consumata normalizzata]]</f>
        <v>48.68328952890402</v>
      </c>
    </row>
    <row r="8013" x14ac:dyDescent="0.25">
      <c r="A8013" s="4">
        <v>43799.792100810184</v>
      </c>
      <c r="B8013">
        <v>1.3139773442428471E-4</v>
      </c>
      <c r="C8013" s="9">
        <f>$E$4*Table154[[#This Row],[Potenza media oraria consumata normalizzata]]</f>
        <v>40.772716991855546</v>
      </c>
    </row>
    <row r="8014" x14ac:dyDescent="0.25">
      <c r="A8014" s="4">
        <v>43799.833767534721</v>
      </c>
      <c r="B8014">
        <v>1.0258934545795371E-4</v>
      </c>
      <c r="C8014" s="9">
        <f>$E$4*Table154[[#This Row],[Potenza media oraria consumata normalizzata]]</f>
        <v>31.833473895603035</v>
      </c>
    </row>
    <row r="8015" x14ac:dyDescent="0.25">
      <c r="A8015" s="4">
        <v>43799.875434259258</v>
      </c>
      <c r="B8015">
        <v>1.0113957695869062E-4</v>
      </c>
      <c r="C8015" s="9">
        <f>$E$4*Table154[[#This Row],[Potenza media oraria consumata normalizzata]]</f>
        <v>31.383610730281699</v>
      </c>
    </row>
    <row r="8016" x14ac:dyDescent="0.25">
      <c r="A8016" s="4">
        <v>43799.917100983796</v>
      </c>
      <c r="B8016">
        <v>9.4443835234805611E-5</v>
      </c>
      <c r="C8016" s="9">
        <f>$E$4*Table154[[#This Row],[Potenza media oraria consumata normalizzata]]</f>
        <v>29.305922073360183</v>
      </c>
    </row>
    <row r="8017" x14ac:dyDescent="0.25">
      <c r="A8017" s="4">
        <v>43799.958767708333</v>
      </c>
      <c r="B8017">
        <v>8.6119002648765274E-5</v>
      </c>
      <c r="C8017" s="9">
        <f>$E$4*Table154[[#This Row],[Potenza media oraria consumata normalizzata]]</f>
        <v>26.722726521911863</v>
      </c>
    </row>
    <row r="8018" x14ac:dyDescent="0.25">
      <c r="A8018" s="4">
        <v>43800.00043443287</v>
      </c>
      <c r="B8018">
        <v>6.7487020348544545E-5</v>
      </c>
      <c r="C8018" s="9">
        <f>$E$4*Table154[[#This Row],[Potenza media oraria consumata normalizzata]]</f>
        <v>20.941222414153373</v>
      </c>
    </row>
    <row r="8019" x14ac:dyDescent="0.25">
      <c r="A8019" s="4">
        <v>43800.042101157407</v>
      </c>
      <c r="B8019">
        <v>9.1661755925733212E-5</v>
      </c>
      <c r="C8019" s="9">
        <f>$E$4*Table154[[#This Row],[Potenza media oraria consumata normalizzata]]</f>
        <v>28.442642863755015</v>
      </c>
    </row>
    <row r="8020" x14ac:dyDescent="0.25">
      <c r="A8020" s="4">
        <v>43800.083767881944</v>
      </c>
      <c r="B8020">
        <v>7.4668152447717248E-5</v>
      </c>
      <c r="C8020" s="9">
        <f>$E$4*Table154[[#This Row],[Potenza media oraria consumata normalizzata]]</f>
        <v>23.169527704526661</v>
      </c>
    </row>
    <row r="8021" x14ac:dyDescent="0.25">
      <c r="A8021" s="4">
        <v>43800.125434606482</v>
      </c>
      <c r="B8021">
        <v>7.3983004603709273E-5</v>
      </c>
      <c r="C8021" s="9">
        <f>$E$4*Table154[[#This Row],[Potenza media oraria consumata normalizzata]]</f>
        <v>22.956926328530987</v>
      </c>
    </row>
    <row r="8022" x14ac:dyDescent="0.25">
      <c r="A8022" s="4">
        <v>43800.167101331019</v>
      </c>
      <c r="B8022">
        <v>1.1191854870614612E-4</v>
      </c>
      <c r="C8022" s="9">
        <f>$E$4*Table154[[#This Row],[Potenza media oraria consumata normalizzata]]</f>
        <v>34.72832566351714</v>
      </c>
    </row>
    <row r="8023" x14ac:dyDescent="0.25">
      <c r="A8023" s="4">
        <v>43800.208768055556</v>
      </c>
      <c r="B8023">
        <v>9.9691065743473523E-5</v>
      </c>
      <c r="C8023" s="9">
        <f>$E$4*Table154[[#This Row],[Potenza media oraria consumata normalizzata]]</f>
        <v>30.934137700199834</v>
      </c>
    </row>
    <row r="8024" x14ac:dyDescent="0.25">
      <c r="A8024" s="4">
        <v>43800.250434780093</v>
      </c>
      <c r="B8024">
        <v>9.2441470842823407E-5</v>
      </c>
      <c r="C8024" s="9">
        <f>$E$4*Table154[[#This Row],[Potenza media oraria consumata normalizzata]]</f>
        <v>28.684588402528103</v>
      </c>
    </row>
    <row r="8025" x14ac:dyDescent="0.25">
      <c r="A8025" s="4">
        <v>43800.29210150463</v>
      </c>
      <c r="B8025">
        <v>1.1769305876879529E-4</v>
      </c>
      <c r="C8025" s="9">
        <f>$E$4*Table154[[#This Row],[Potenza media oraria consumata normalizzata]]</f>
        <v>36.52015613595718</v>
      </c>
    </row>
    <row r="8026" x14ac:dyDescent="0.25">
      <c r="A8026" s="4">
        <v>43800.333768229168</v>
      </c>
      <c r="B8026">
        <v>1.0828543940511749E-4</v>
      </c>
      <c r="C8026" s="9">
        <f>$E$4*Table154[[#This Row],[Potenza media oraria consumata normalizzata]]</f>
        <v>33.600971847407955</v>
      </c>
    </row>
    <row r="8027" x14ac:dyDescent="0.25">
      <c r="A8027" s="4">
        <v>43800.375434953705</v>
      </c>
      <c r="B8027">
        <v>8.5299199781678015E-5</v>
      </c>
      <c r="C8027" s="9">
        <f>$E$4*Table154[[#This Row],[Potenza media oraria consumata normalizzata]]</f>
        <v>26.46834169225469</v>
      </c>
    </row>
    <row r="8028" x14ac:dyDescent="0.25">
      <c r="A8028" s="4">
        <v>43800.417101678242</v>
      </c>
      <c r="B8028">
        <v>1.1263383738472655E-4</v>
      </c>
      <c r="C8028" s="9">
        <f>$E$4*Table154[[#This Row],[Potenza media oraria consumata normalizzata]]</f>
        <v>34.950279740480646</v>
      </c>
    </row>
    <row r="8029" x14ac:dyDescent="0.25">
      <c r="A8029" s="4">
        <v>43800.458768402779</v>
      </c>
      <c r="B8029">
        <v>1.22782157048393E-4</v>
      </c>
      <c r="C8029" s="9">
        <f>$E$4*Table154[[#This Row],[Potenza media oraria consumata normalizzata]]</f>
        <v>38.099303332116349</v>
      </c>
    </row>
    <row r="8030" x14ac:dyDescent="0.25">
      <c r="A8030" s="4">
        <v>43800.500435127316</v>
      </c>
      <c r="B8030">
        <v>1.136153967563017E-4</v>
      </c>
      <c r="C8030" s="9">
        <f>$E$4*Table154[[#This Row],[Potenza media oraria consumata normalizzata]]</f>
        <v>35.254857613480418</v>
      </c>
    </row>
    <row r="8031" x14ac:dyDescent="0.25">
      <c r="A8031" s="4">
        <v>43800.542101851854</v>
      </c>
      <c r="B8031">
        <v>1.3537079365452448E-4</v>
      </c>
      <c r="C8031" s="9">
        <f>$E$4*Table154[[#This Row],[Potenza media oraria consumata normalizzata]]</f>
        <v>42.005557270998949</v>
      </c>
    </row>
    <row r="8032" x14ac:dyDescent="0.25">
      <c r="A8032" s="4">
        <v>43800.583768576391</v>
      </c>
      <c r="B8032">
        <v>1.1195730548297092E-4</v>
      </c>
      <c r="C8032" s="9">
        <f>$E$4*Table154[[#This Row],[Potenza media oraria consumata normalizzata]]</f>
        <v>34.740351891365876</v>
      </c>
    </row>
    <row r="8033" x14ac:dyDescent="0.25">
      <c r="A8033" s="4">
        <v>43800.625435300928</v>
      </c>
      <c r="B8033">
        <v>1.043630492884362E-4</v>
      </c>
      <c r="C8033" s="9">
        <f>$E$4*Table154[[#This Row],[Potenza media oraria consumata normalizzata]]</f>
        <v>32.383854194201753</v>
      </c>
    </row>
    <row r="8034" x14ac:dyDescent="0.25">
      <c r="A8034" s="4">
        <v>43800.667102025465</v>
      </c>
      <c r="B8034">
        <v>1.010536300641672E-4</v>
      </c>
      <c r="C8034" s="9">
        <f>$E$4*Table154[[#This Row],[Potenza media oraria consumata normalizzata]]</f>
        <v>31.356941408911084</v>
      </c>
    </row>
    <row r="8035" x14ac:dyDescent="0.25">
      <c r="A8035" s="4">
        <v>43800.708768750002</v>
      </c>
      <c r="B8035">
        <v>1.2282513422327916E-4</v>
      </c>
      <c r="C8035" s="9">
        <f>$E$4*Table154[[#This Row],[Potenza media oraria consumata normalizzata]]</f>
        <v>38.11263914948352</v>
      </c>
    </row>
    <row r="8036" x14ac:dyDescent="0.25">
      <c r="A8036" s="4">
        <v>43800.75043547454</v>
      </c>
      <c r="B8036">
        <v>1.9174675600037335E-4</v>
      </c>
      <c r="C8036" s="9">
        <f>$E$4*Table154[[#This Row],[Potenza media oraria consumata normalizzata]]</f>
        <v>59.49901838691585</v>
      </c>
    </row>
    <row r="8037" x14ac:dyDescent="0.25">
      <c r="A8037" s="4">
        <v>43800.792102199077</v>
      </c>
      <c r="B8037">
        <v>1.3981214359987701E-4</v>
      </c>
      <c r="C8037" s="9">
        <f>$E$4*Table154[[#This Row],[Potenza media oraria consumata normalizzata]]</f>
        <v>43.383708159041838</v>
      </c>
    </row>
    <row r="8038" x14ac:dyDescent="0.25">
      <c r="A8038" s="4">
        <v>43800.833768923614</v>
      </c>
      <c r="B8038">
        <v>1.4151574011936124E-4</v>
      </c>
      <c r="C8038" s="9">
        <f>$E$4*Table154[[#This Row],[Potenza media oraria consumata normalizzata]]</f>
        <v>43.91233415903779</v>
      </c>
    </row>
    <row r="8039" x14ac:dyDescent="0.25">
      <c r="A8039" s="4">
        <v>43800.875435648151</v>
      </c>
      <c r="B8039">
        <v>9.9236584625002187E-5</v>
      </c>
      <c r="C8039" s="9">
        <f>$E$4*Table154[[#This Row],[Potenza media oraria consumata normalizzata]]</f>
        <v>30.793112209138179</v>
      </c>
    </row>
    <row r="8040" x14ac:dyDescent="0.25">
      <c r="A8040" s="4">
        <v>43800.917102372689</v>
      </c>
      <c r="B8040">
        <v>9.3578866510113463E-5</v>
      </c>
      <c r="C8040" s="9">
        <f>$E$4*Table154[[#This Row],[Potenza media oraria consumata normalizzata]]</f>
        <v>29.037522278088208</v>
      </c>
    </row>
    <row r="8041" x14ac:dyDescent="0.25">
      <c r="A8041" s="4">
        <v>43800.958769097226</v>
      </c>
      <c r="B8041">
        <v>6.9072169697194521E-5</v>
      </c>
      <c r="C8041" s="9">
        <f>$E$4*Table154[[#This Row],[Potenza media oraria consumata normalizzata]]</f>
        <v>21.43309425703946</v>
      </c>
    </row>
    <row r="8042" x14ac:dyDescent="0.25">
      <c r="A8042" s="4">
        <v>43801.000435821756</v>
      </c>
      <c r="B8042">
        <v>6.8761541223695731E-5</v>
      </c>
      <c r="C8042" s="9">
        <f>$E$4*Table154[[#This Row],[Potenza media oraria consumata normalizzata]]</f>
        <v>21.336706241712786</v>
      </c>
    </row>
    <row r="8043" x14ac:dyDescent="0.25">
      <c r="A8043" s="4">
        <v>43801.042102546293</v>
      </c>
      <c r="B8043">
        <v>7.9765737941236186E-5</v>
      </c>
      <c r="C8043" s="9">
        <f>$E$4*Table154[[#This Row],[Potenza media oraria consumata normalizzata]]</f>
        <v>24.751308483165587</v>
      </c>
    </row>
    <row r="8044" x14ac:dyDescent="0.25">
      <c r="A8044" s="4">
        <v>43801.08376927083</v>
      </c>
      <c r="B8044">
        <v>7.1927191419401113E-5</v>
      </c>
      <c r="C8044" s="9">
        <f>$E$4*Table154[[#This Row],[Potenza media oraria consumata normalizzata]]</f>
        <v>22.319007497440165</v>
      </c>
    </row>
    <row r="8045" x14ac:dyDescent="0.25">
      <c r="A8045" s="4">
        <v>43801.125435995367</v>
      </c>
      <c r="B8045">
        <v>7.4800092056119755E-5</v>
      </c>
      <c r="C8045" s="9">
        <f>$E$4*Table154[[#This Row],[Potenza media oraria consumata normalizzata]]</f>
        <v>23.210468565013961</v>
      </c>
    </row>
    <row r="8046" x14ac:dyDescent="0.25">
      <c r="A8046" s="4">
        <v>43801.167102719905</v>
      </c>
      <c r="B8046">
        <v>9.4011588141378947E-5</v>
      </c>
      <c r="C8046" s="9">
        <f>$E$4*Table154[[#This Row],[Potenza media oraria consumata normalizzata]]</f>
        <v>29.171795800269887</v>
      </c>
    </row>
    <row r="8047" x14ac:dyDescent="0.25">
      <c r="A8047" s="4">
        <v>43801.208769444442</v>
      </c>
      <c r="B8047">
        <v>1.0061118159624277E-4</v>
      </c>
      <c r="C8047" s="9">
        <f>$E$4*Table154[[#This Row],[Potenza media oraria consumata normalizzata]]</f>
        <v>31.219649649314132</v>
      </c>
    </row>
    <row r="8048" x14ac:dyDescent="0.25">
      <c r="A8048" s="4">
        <v>43801.250436168979</v>
      </c>
      <c r="B8048">
        <v>7.3272308889147807E-5</v>
      </c>
      <c r="C8048" s="9">
        <f>$E$4*Table154[[#This Row],[Potenza media oraria consumata normalizzata]]</f>
        <v>22.736397448302565</v>
      </c>
    </row>
    <row r="8049" x14ac:dyDescent="0.25">
      <c r="A8049" s="4">
        <v>43801.292102893516</v>
      </c>
      <c r="B8049">
        <v>1.0422790914691265E-4</v>
      </c>
      <c r="C8049" s="9">
        <f>$E$4*Table154[[#This Row],[Potenza media oraria consumata normalizzata]]</f>
        <v>32.341920208286993</v>
      </c>
    </row>
    <row r="8050" x14ac:dyDescent="0.25">
      <c r="A8050" s="4">
        <v>43801.333769618053</v>
      </c>
      <c r="B8050">
        <v>1.3273789665766125E-4</v>
      </c>
      <c r="C8050" s="9">
        <f>$E$4*Table154[[#This Row],[Potenza media oraria consumata normalizzata]]</f>
        <v>41.188569332872284</v>
      </c>
    </row>
    <row r="8051" x14ac:dyDescent="0.25">
      <c r="A8051" s="4">
        <v>43801.375436342591</v>
      </c>
      <c r="B8051">
        <v>1.0373382344351417E-4</v>
      </c>
      <c r="C8051" s="9">
        <f>$E$4*Table154[[#This Row],[Potenza media oraria consumata normalizzata]]</f>
        <v>32.188605414522449</v>
      </c>
    </row>
    <row r="8052" x14ac:dyDescent="0.25">
      <c r="A8052" s="4">
        <v>43801.417103067128</v>
      </c>
      <c r="B8052">
        <v>8.9249628607662341E-5</v>
      </c>
      <c r="C8052" s="9">
        <f>$E$4*Table154[[#This Row],[Potenza media oraria consumata normalizzata]]</f>
        <v>27.694159756957625</v>
      </c>
    </row>
    <row r="8053" x14ac:dyDescent="0.25">
      <c r="A8053" s="4">
        <v>43801.458769791665</v>
      </c>
      <c r="B8053">
        <v>9.7353241724073512E-5</v>
      </c>
      <c r="C8053" s="9">
        <f>$E$4*Table154[[#This Row],[Potenza media oraria consumata normalizzata]]</f>
        <v>30.208710906980009</v>
      </c>
    </row>
    <row r="8054" x14ac:dyDescent="0.25">
      <c r="A8054" s="4">
        <v>43801.500436516202</v>
      </c>
      <c r="B8054">
        <v>1.0879372035040412E-4</v>
      </c>
      <c r="C8054" s="9">
        <f>$E$4*Table154[[#This Row],[Potenza media oraria consumata normalizzata]]</f>
        <v>33.758691424730401</v>
      </c>
    </row>
    <row r="8055" x14ac:dyDescent="0.25">
      <c r="A8055" s="4">
        <v>43801.542103240739</v>
      </c>
      <c r="B8055">
        <v>9.8468543349133163E-5</v>
      </c>
      <c r="C8055" s="9">
        <f>$E$4*Table154[[#This Row],[Potenza media oraria consumata normalizzata]]</f>
        <v>30.554789001236021</v>
      </c>
    </row>
    <row r="8056" x14ac:dyDescent="0.25">
      <c r="A8056" s="4">
        <v>43801.583769965277</v>
      </c>
      <c r="B8056">
        <v>7.0094762019215899E-5</v>
      </c>
      <c r="C8056" s="9">
        <f>$E$4*Table154[[#This Row],[Potenza media oraria consumata normalizzata]]</f>
        <v>21.750404654562693</v>
      </c>
    </row>
    <row r="8057" x14ac:dyDescent="0.25">
      <c r="A8057" s="4">
        <v>43801.625436689814</v>
      </c>
      <c r="B8057">
        <v>9.1271345102773616E-5</v>
      </c>
      <c r="C8057" s="9">
        <f>$E$4*Table154[[#This Row],[Potenza media oraria consumata normalizzata]]</f>
        <v>28.321498385390655</v>
      </c>
    </row>
    <row r="8058" x14ac:dyDescent="0.25">
      <c r="A8058" s="4">
        <v>43801.667103414351</v>
      </c>
      <c r="B8058">
        <v>7.7359614937661246E-5</v>
      </c>
      <c r="C8058" s="9">
        <f>$E$4*Table154[[#This Row],[Potenza media oraria consumata normalizzata]]</f>
        <v>24.004688515156285</v>
      </c>
    </row>
    <row r="8059" x14ac:dyDescent="0.25">
      <c r="A8059" s="4">
        <v>43801.708770138888</v>
      </c>
      <c r="B8059">
        <v>1.0278017239974157E-4</v>
      </c>
      <c r="C8059" s="9">
        <f>$E$4*Table154[[#This Row],[Potenza media oraria consumata normalizzata]]</f>
        <v>31.892687495639809</v>
      </c>
    </row>
    <row r="8060" x14ac:dyDescent="0.25">
      <c r="A8060" s="4">
        <v>43801.750436863425</v>
      </c>
      <c r="B8060">
        <v>1.4345211278952264E-4</v>
      </c>
      <c r="C8060" s="9">
        <f>$E$4*Table154[[#This Row],[Potenza media oraria consumata normalizzata]]</f>
        <v>44.513190598588878</v>
      </c>
    </row>
    <row r="8061" x14ac:dyDescent="0.25">
      <c r="A8061" s="4">
        <v>43801.792103587963</v>
      </c>
      <c r="B8061">
        <v>9.9840685581977087E-5</v>
      </c>
      <c r="C8061" s="9">
        <f>$E$4*Table154[[#This Row],[Potenza media oraria consumata normalizzata]]</f>
        <v>30.980564736087491</v>
      </c>
    </row>
    <row r="8062" x14ac:dyDescent="0.25">
      <c r="A8062" s="4">
        <v>43801.8337703125</v>
      </c>
      <c r="B8062">
        <v>7.9236468731323312E-5</v>
      </c>
      <c r="C8062" s="9">
        <f>$E$4*Table154[[#This Row],[Potenza media oraria consumata normalizzata]]</f>
        <v>24.587076247329623</v>
      </c>
    </row>
    <row r="8063" x14ac:dyDescent="0.25">
      <c r="A8063" s="4">
        <v>43801.875437037037</v>
      </c>
      <c r="B8063">
        <v>1.1275195240967088E-4</v>
      </c>
      <c r="C8063" s="9">
        <f>$E$4*Table154[[#This Row],[Potenza media oraria consumata normalizzata]]</f>
        <v>34.986930832720873</v>
      </c>
    </row>
    <row r="8064" x14ac:dyDescent="0.25">
      <c r="A8064" s="4">
        <v>43801.917103761574</v>
      </c>
      <c r="B8064">
        <v>8.9406179315406684E-5</v>
      </c>
      <c r="C8064" s="9">
        <f>$E$4*Table154[[#This Row],[Potenza media oraria consumata normalizzata]]</f>
        <v>27.742737441570693</v>
      </c>
    </row>
    <row r="8065" x14ac:dyDescent="0.25">
      <c r="A8065" s="4">
        <v>43801.958770486111</v>
      </c>
      <c r="B8065">
        <v>7.0675782132877951E-5</v>
      </c>
      <c r="C8065" s="9">
        <f>$E$4*Table154[[#This Row],[Potenza media oraria consumata normalizzata]]</f>
        <v>21.93069519583203</v>
      </c>
    </row>
    <row r="8066" x14ac:dyDescent="0.25">
      <c r="A8066" s="4">
        <v>43802.000437210649</v>
      </c>
      <c r="B8066">
        <v>8.7759722023815788E-5</v>
      </c>
      <c r="C8066" s="9">
        <f>$E$4*Table154[[#This Row],[Potenza media oraria consumata normalizzata]]</f>
        <v>27.231841743990039</v>
      </c>
    </row>
    <row r="8067" x14ac:dyDescent="0.25">
      <c r="A8067" s="4">
        <v>43802.042103935186</v>
      </c>
      <c r="B8067">
        <v>9.0442592266451051E-5</v>
      </c>
      <c r="C8067" s="9">
        <f>$E$4*Table154[[#This Row],[Potenza media oraria consumata normalizzata]]</f>
        <v>28.064336380279762</v>
      </c>
    </row>
    <row r="8068" x14ac:dyDescent="0.25">
      <c r="A8068" s="4">
        <v>43802.083770659723</v>
      </c>
      <c r="B8068">
        <v>7.3235821522527265E-5</v>
      </c>
      <c r="C8068" s="9">
        <f>$E$4*Table154[[#This Row],[Potenza media oraria consumata normalizzata]]</f>
        <v>22.725075418440209</v>
      </c>
    </row>
    <row r="8069" x14ac:dyDescent="0.25">
      <c r="A8069" s="4">
        <v>43802.12543738426</v>
      </c>
      <c r="B8069">
        <v>7.268884708242404E-5</v>
      </c>
      <c r="C8069" s="9">
        <f>$E$4*Table154[[#This Row],[Potenza media oraria consumata normalizzata]]</f>
        <v>22.55534924967618</v>
      </c>
    </row>
    <row r="8070" x14ac:dyDescent="0.25">
      <c r="A8070" s="4">
        <v>43802.167104108798</v>
      </c>
      <c r="B8070">
        <v>8.9178165423798228E-5</v>
      </c>
      <c r="C8070" s="9">
        <f>$E$4*Table154[[#This Row],[Potenza media oraria consumata normalizzata]]</f>
        <v>27.671984731004589</v>
      </c>
    </row>
    <row r="8071" x14ac:dyDescent="0.25">
      <c r="A8071" s="4">
        <v>43802.208770833335</v>
      </c>
      <c r="B8071">
        <v>1.0477371701378432E-4</v>
      </c>
      <c r="C8071" s="9">
        <f>$E$4*Table154[[#This Row],[Potenza media oraria consumata normalizzata]]</f>
        <v>32.511284389377273</v>
      </c>
    </row>
    <row r="8072" x14ac:dyDescent="0.25">
      <c r="A8072" s="4">
        <v>43802.250437557872</v>
      </c>
      <c r="B8072">
        <v>1.0344815154257449E-4</v>
      </c>
      <c r="C8072" s="9">
        <f>$E$4*Table154[[#This Row],[Potenza media oraria consumata normalizzata]]</f>
        <v>32.099961423660865</v>
      </c>
    </row>
    <row r="8073" x14ac:dyDescent="0.25">
      <c r="A8073" s="4">
        <v>43802.292104282409</v>
      </c>
      <c r="B8073">
        <v>1.2243613216504867E-4</v>
      </c>
      <c r="C8073" s="9">
        <f>$E$4*Table154[[#This Row],[Potenza media oraria consumata normalizzata]]</f>
        <v>37.991931810814606</v>
      </c>
    </row>
    <row r="8074" x14ac:dyDescent="0.25">
      <c r="A8074" s="4">
        <v>43802.333771006946</v>
      </c>
      <c r="B8074">
        <v>1.0510179448677869E-4</v>
      </c>
      <c r="C8074" s="9">
        <f>$E$4*Table154[[#This Row],[Potenza media oraria consumata normalizzata]]</f>
        <v>32.613086829247429</v>
      </c>
    </row>
    <row r="8075" x14ac:dyDescent="0.25">
      <c r="A8075" s="4">
        <v>43802.375437731484</v>
      </c>
      <c r="B8075">
        <v>1.0129650672232044E-4</v>
      </c>
      <c r="C8075" s="9">
        <f>$E$4*Table154[[#This Row],[Potenza media oraria consumata normalizzata]]</f>
        <v>31.43230603593603</v>
      </c>
    </row>
    <row r="8076" x14ac:dyDescent="0.25">
      <c r="A8076" s="4">
        <v>43802.417104456021</v>
      </c>
      <c r="B8076">
        <v>1.1658361354609853E-4</v>
      </c>
      <c r="C8076" s="9">
        <f>$E$4*Table154[[#This Row],[Potenza media oraria consumata normalizzata]]</f>
        <v>36.175895283354379</v>
      </c>
    </row>
    <row r="8077" x14ac:dyDescent="0.25">
      <c r="A8077" s="4">
        <v>43802.458771180558</v>
      </c>
      <c r="B8077">
        <v>9.9922978652494326E-5</v>
      </c>
      <c r="C8077" s="9">
        <f>$E$4*Table154[[#This Row],[Potenza media oraria consumata normalizzata]]</f>
        <v>31.006100275868988</v>
      </c>
    </row>
    <row r="8078" x14ac:dyDescent="0.25">
      <c r="A8078" s="4">
        <v>43802.500437905095</v>
      </c>
      <c r="B8078">
        <v>1.0331053746799472E-4</v>
      </c>
      <c r="C8078" s="9">
        <f>$E$4*Table154[[#This Row],[Potenza media oraria consumata normalizzata]]</f>
        <v>32.057259776318766</v>
      </c>
    </row>
    <row r="8079" x14ac:dyDescent="0.25">
      <c r="A8079" s="4">
        <v>43802.542104629632</v>
      </c>
      <c r="B8079">
        <v>1.112288883500754E-4</v>
      </c>
      <c r="C8079" s="9">
        <f>$E$4*Table154[[#This Row],[Potenza media oraria consumata normalizzata]]</f>
        <v>34.514324055028396</v>
      </c>
    </row>
    <row r="8080" x14ac:dyDescent="0.25">
      <c r="A8080" s="4">
        <v>43802.58377135417</v>
      </c>
      <c r="B8080">
        <v>8.8013761499323518E-5</v>
      </c>
      <c r="C8080" s="9">
        <f>$E$4*Table154[[#This Row],[Potenza media oraria consumata normalizzata]]</f>
        <v>27.310670193240089</v>
      </c>
    </row>
    <row r="8081" x14ac:dyDescent="0.25">
      <c r="A8081" s="4">
        <v>43802.625438078707</v>
      </c>
      <c r="B8081">
        <v>9.143593327579983E-5</v>
      </c>
      <c r="C8081" s="9">
        <f>$E$4*Table154[[#This Row],[Potenza media oraria consumata normalizzata]]</f>
        <v>28.372570095480686</v>
      </c>
    </row>
    <row r="8082" x14ac:dyDescent="0.25">
      <c r="A8082" s="4">
        <v>43802.667104803244</v>
      </c>
      <c r="B8082">
        <v>7.7061229790581663E-5</v>
      </c>
      <c r="C8082" s="9">
        <f>$E$4*Table154[[#This Row],[Potenza media oraria consumata normalizzata]]</f>
        <v>23.912099604017492</v>
      </c>
    </row>
    <row r="8083" x14ac:dyDescent="0.25">
      <c r="A8083" s="4">
        <v>43802.708771527781</v>
      </c>
      <c r="B8083">
        <v>1.2299473641566E-4</v>
      </c>
      <c r="C8083" s="9">
        <f>$E$4*Table154[[#This Row],[Potenza media oraria consumata normalizzata]]</f>
        <v>38.165266709779296</v>
      </c>
    </row>
    <row r="8084" x14ac:dyDescent="0.25">
      <c r="A8084" s="4">
        <v>43802.750438252318</v>
      </c>
      <c r="B8084">
        <v>1.3371475047855991E-4</v>
      </c>
      <c r="C8084" s="9">
        <f>$E$4*Table154[[#This Row],[Potenza media oraria consumata normalizzata]]</f>
        <v>41.49168707349714</v>
      </c>
    </row>
    <row r="8085" x14ac:dyDescent="0.25">
      <c r="A8085" s="4">
        <v>43802.792104976848</v>
      </c>
      <c r="B8085">
        <v>1.6999111287674829E-4</v>
      </c>
      <c r="C8085" s="9">
        <f>$E$4*Table154[[#This Row],[Potenza media oraria consumata normalizzata]]</f>
        <v>52.748242325654992</v>
      </c>
    </row>
    <row r="8086" x14ac:dyDescent="0.25">
      <c r="A8086" s="4">
        <v>43802.833771701386</v>
      </c>
      <c r="B8086">
        <v>1.3591670537731716E-4</v>
      </c>
      <c r="C8086" s="9">
        <f>$E$4*Table154[[#This Row],[Potenza media oraria consumata normalizzata]]</f>
        <v>42.174953678581517</v>
      </c>
    </row>
    <row r="8087" x14ac:dyDescent="0.25">
      <c r="A8087" s="4">
        <v>43802.875438425923</v>
      </c>
      <c r="B8087">
        <v>1.1643469973232227E-4</v>
      </c>
      <c r="C8087" s="9">
        <f>$E$4*Table154[[#This Row],[Potenza media oraria consumata normalizzata]]</f>
        <v>36.129687326939603</v>
      </c>
    </row>
    <row r="8088" x14ac:dyDescent="0.25">
      <c r="A8088" s="4">
        <v>43802.91710515046</v>
      </c>
      <c r="B8088">
        <v>9.7915492696760371E-5</v>
      </c>
      <c r="C8088" s="9">
        <f>$E$4*Table154[[#This Row],[Potenza media oraria consumata normalizzata]]</f>
        <v>30.383177383804743</v>
      </c>
    </row>
    <row r="8089" x14ac:dyDescent="0.25">
      <c r="A8089" s="4">
        <v>43802.958771874997</v>
      </c>
      <c r="B8089">
        <v>8.2251036948713656E-5</v>
      </c>
      <c r="C8089" s="9">
        <f>$E$4*Table154[[#This Row],[Potenza media oraria consumata normalizzata]]</f>
        <v>25.522496765185849</v>
      </c>
    </row>
    <row r="8090" x14ac:dyDescent="0.25">
      <c r="A8090" s="4">
        <v>43803.000438599534</v>
      </c>
      <c r="B8090">
        <v>8.1596389054390506E-5</v>
      </c>
      <c r="C8090" s="9">
        <f>$E$4*Table154[[#This Row],[Potenza media oraria consumata normalizzata]]</f>
        <v>25.319359523577376</v>
      </c>
    </row>
    <row r="8091" x14ac:dyDescent="0.25">
      <c r="A8091" s="4">
        <v>43803.042105324072</v>
      </c>
      <c r="B8091">
        <v>6.5818023823288298E-5</v>
      </c>
      <c r="C8091" s="9">
        <f>$E$4*Table154[[#This Row],[Potenza media oraria consumata normalizzata]]</f>
        <v>20.423332792366359</v>
      </c>
    </row>
    <row r="8092" x14ac:dyDescent="0.25">
      <c r="A8092" s="4">
        <v>43803.083772048609</v>
      </c>
      <c r="B8092">
        <v>7.5240252138469884E-5</v>
      </c>
      <c r="C8092" s="9">
        <f>$E$4*Table154[[#This Row],[Potenza media oraria consumata normalizzata]]</f>
        <v>23.347050238567206</v>
      </c>
    </row>
    <row r="8093" x14ac:dyDescent="0.25">
      <c r="A8093" s="4">
        <v>43803.125438773146</v>
      </c>
      <c r="B8093">
        <v>8.6423436375086384E-5</v>
      </c>
      <c r="C8093" s="9">
        <f>$E$4*Table154[[#This Row],[Potenza media oraria consumata normalizzata]]</f>
        <v>26.817192307189305</v>
      </c>
    </row>
    <row r="8094" x14ac:dyDescent="0.25">
      <c r="A8094" s="4">
        <v>43803.167105497683</v>
      </c>
      <c r="B8094">
        <v>7.2723344769967419E-5</v>
      </c>
      <c r="C8094" s="9">
        <f>$E$4*Table154[[#This Row],[Potenza media oraria consumata normalizzata]]</f>
        <v>22.56605388212089</v>
      </c>
    </row>
    <row r="8095" x14ac:dyDescent="0.25">
      <c r="A8095" s="4">
        <v>43803.20877222222</v>
      </c>
      <c r="B8095">
        <v>9.3511040377112521E-5</v>
      </c>
      <c r="C8095" s="9">
        <f>$E$4*Table154[[#This Row],[Potenza media oraria consumata normalizzata]]</f>
        <v>29.016475829018017</v>
      </c>
    </row>
    <row r="8096" x14ac:dyDescent="0.25">
      <c r="A8096" s="4">
        <v>43803.250438946758</v>
      </c>
      <c r="B8096">
        <v>1.1252483984507101E-4</v>
      </c>
      <c r="C8096" s="9">
        <f>$E$4*Table154[[#This Row],[Potenza media oraria consumata normalizzata]]</f>
        <v>34.916457803925532</v>
      </c>
    </row>
    <row r="8097" x14ac:dyDescent="0.25">
      <c r="A8097" s="4">
        <v>43803.292105671295</v>
      </c>
      <c r="B8097">
        <v>7.574761697286477E-5</v>
      </c>
      <c r="C8097" s="9">
        <f>$E$4*Table154[[#This Row],[Potenza media oraria consumata normalizzata]]</f>
        <v>23.504485546679938</v>
      </c>
    </row>
    <row r="8098" x14ac:dyDescent="0.25">
      <c r="A8098" s="4">
        <v>43803.333772395832</v>
      </c>
      <c r="B8098">
        <v>9.1024900724736077E-5</v>
      </c>
      <c r="C8098" s="9">
        <f>$E$4*Table154[[#This Row],[Potenza media oraria consumata normalizzata]]</f>
        <v>28.245026694885606</v>
      </c>
    </row>
    <row r="8099" x14ac:dyDescent="0.25">
      <c r="A8099" s="4">
        <v>43803.375439120369</v>
      </c>
      <c r="B8099">
        <v>1.0167917920310711E-4</v>
      </c>
      <c r="C8099" s="9">
        <f>$E$4*Table154[[#This Row],[Potenza media oraria consumata normalizzata]]</f>
        <v>31.551049306724135</v>
      </c>
    </row>
    <row r="8100" x14ac:dyDescent="0.25">
      <c r="A8100" s="4">
        <v>43803.417105844906</v>
      </c>
      <c r="B8100">
        <v>7.0182044253352366E-5</v>
      </c>
      <c r="C8100" s="9">
        <f>$E$4*Table154[[#This Row],[Potenza media oraria consumata normalizzata]]</f>
        <v>21.777488331815238</v>
      </c>
    </row>
    <row r="8101" x14ac:dyDescent="0.25">
      <c r="A8101" s="4">
        <v>43803.458772569444</v>
      </c>
      <c r="B8101">
        <v>8.7965295606709848E-5</v>
      </c>
      <c r="C8101" s="9">
        <f>$E$4*Table154[[#This Row],[Potenza media oraria consumata normalizzata]]</f>
        <v>27.295631226762065</v>
      </c>
    </row>
    <row r="8102" x14ac:dyDescent="0.25">
      <c r="A8102" s="4">
        <v>43803.500439293981</v>
      </c>
      <c r="B8102">
        <v>7.608424675959843E-5</v>
      </c>
      <c r="C8102" s="9">
        <f>$E$4*Table154[[#This Row],[Potenza media oraria consumata normalizzata]]</f>
        <v>23.608941769503392</v>
      </c>
    </row>
    <row r="8103" x14ac:dyDescent="0.25">
      <c r="A8103" s="4">
        <v>43803.542106018518</v>
      </c>
      <c r="B8103">
        <v>7.2089887184876637E-5</v>
      </c>
      <c r="C8103" s="9">
        <f>$E$4*Table154[[#This Row],[Potenza media oraria consumata normalizzata]]</f>
        <v>22.369491993467221</v>
      </c>
    </row>
    <row r="8104" x14ac:dyDescent="0.25">
      <c r="A8104" s="4">
        <v>43803.583772743055</v>
      </c>
      <c r="B8104">
        <v>1.0703364288124131E-4</v>
      </c>
      <c r="C8104" s="9">
        <f>$E$4*Table154[[#This Row],[Potenza media oraria consumata normalizzata]]</f>
        <v>33.21253938604918</v>
      </c>
    </row>
    <row r="8105" x14ac:dyDescent="0.25">
      <c r="A8105" s="4">
        <v>43803.625439467593</v>
      </c>
      <c r="B8105">
        <v>8.832265133880994E-5</v>
      </c>
      <c r="C8105" s="9">
        <f>$E$4*Table154[[#This Row],[Potenza media oraria consumata normalizzata]]</f>
        <v>27.406518710432724</v>
      </c>
    </row>
    <row r="8106" x14ac:dyDescent="0.25">
      <c r="A8106" s="4">
        <v>43803.66710619213</v>
      </c>
      <c r="B8106">
        <v>8.9814306323757217E-5</v>
      </c>
      <c r="C8106" s="9">
        <f>$E$4*Table154[[#This Row],[Potenza media oraria consumata normalizzata]]</f>
        <v>27.869379252261865</v>
      </c>
    </row>
    <row r="8107" x14ac:dyDescent="0.25">
      <c r="A8107" s="4">
        <v>43803.708772916667</v>
      </c>
      <c r="B8107">
        <v>1.2035490963997255E-4</v>
      </c>
      <c r="C8107" s="9">
        <f>$E$4*Table154[[#This Row],[Potenza media oraria consumata normalizzata]]</f>
        <v>37.346128461283485</v>
      </c>
    </row>
    <row r="8108" x14ac:dyDescent="0.25">
      <c r="A8108" s="4">
        <v>43803.750439641204</v>
      </c>
      <c r="B8108">
        <v>1.3104927339391279E-4</v>
      </c>
      <c r="C8108" s="9">
        <f>$E$4*Table154[[#This Row],[Potenza media oraria consumata normalizzata]]</f>
        <v>40.664589534131139</v>
      </c>
    </row>
    <row r="8109" x14ac:dyDescent="0.25">
      <c r="A8109" s="4">
        <v>43803.792106365741</v>
      </c>
      <c r="B8109">
        <v>1.1822660546664945E-4</v>
      </c>
      <c r="C8109" s="9">
        <f>$E$4*Table154[[#This Row],[Potenza media oraria consumata normalizzata]]</f>
        <v>36.685715676301321</v>
      </c>
    </row>
    <row r="8110" x14ac:dyDescent="0.25">
      <c r="A8110" s="4">
        <v>43803.833773090279</v>
      </c>
      <c r="B8110">
        <v>1.0620038627984807E-4</v>
      </c>
      <c r="C8110" s="9">
        <f>$E$4*Table154[[#This Row],[Potenza media oraria consumata normalizzata]]</f>
        <v>32.953979862636857</v>
      </c>
    </row>
    <row r="8111" x14ac:dyDescent="0.25">
      <c r="A8111" s="4">
        <v>43803.875439814816</v>
      </c>
      <c r="B8111">
        <v>1.1192850667691886E-4</v>
      </c>
      <c r="C8111" s="9">
        <f>$E$4*Table154[[#This Row],[Potenza media oraria consumata normalizzata]]</f>
        <v>34.731415621847923</v>
      </c>
    </row>
    <row r="8112" x14ac:dyDescent="0.25">
      <c r="A8112" s="4">
        <v>43803.917106539353</v>
      </c>
      <c r="B8112">
        <v>9.4110399897306897E-5</v>
      </c>
      <c r="C8112" s="9">
        <f>$E$4*Table154[[#This Row],[Potenza media oraria consumata normalizzata]]</f>
        <v>29.202457088134331</v>
      </c>
    </row>
    <row r="8113" x14ac:dyDescent="0.25">
      <c r="A8113" s="4">
        <v>43803.95877326389</v>
      </c>
      <c r="B8113">
        <v>7.4936805371028997E-5</v>
      </c>
      <c r="C8113" s="9">
        <f>$E$4*Table154[[#This Row],[Potenza media oraria consumata normalizzata]]</f>
        <v>23.252890706630296</v>
      </c>
    </row>
    <row r="8114" x14ac:dyDescent="0.25">
      <c r="A8114" s="4">
        <v>43804.000439988427</v>
      </c>
      <c r="B8114">
        <v>6.2991159094571346E-5</v>
      </c>
      <c r="C8114" s="9">
        <f>$E$4*Table154[[#This Row],[Potenza media oraria consumata normalizzata]]</f>
        <v>19.546156667045487</v>
      </c>
    </row>
    <row r="8115" x14ac:dyDescent="0.25">
      <c r="A8115" s="4">
        <v>43804.042106712965</v>
      </c>
      <c r="B8115">
        <v>6.390946931239476E-5</v>
      </c>
      <c r="C8115" s="9">
        <f>$E$4*Table154[[#This Row],[Potenza media oraria consumata normalizzata]]</f>
        <v>19.831108327636095</v>
      </c>
    </row>
    <row r="8116" x14ac:dyDescent="0.25">
      <c r="A8116" s="4">
        <v>43804.083773437502</v>
      </c>
      <c r="B8116">
        <v>6.632525426458672E-5</v>
      </c>
      <c r="C8116" s="9">
        <f>$E$4*Table154[[#This Row],[Potenza media oraria consumata normalizzata]]</f>
        <v>20.580726398301259</v>
      </c>
    </row>
    <row r="8117" x14ac:dyDescent="0.25">
      <c r="A8117" s="4">
        <v>43804.125440162039</v>
      </c>
      <c r="B8117">
        <v>6.4923965027715428E-5</v>
      </c>
      <c r="C8117" s="9">
        <f>$E$4*Table154[[#This Row],[Potenza media oraria consumata normalizzata]]</f>
        <v>20.145906348100098</v>
      </c>
    </row>
    <row r="8118" x14ac:dyDescent="0.25">
      <c r="A8118" s="4">
        <v>43804.167106886576</v>
      </c>
      <c r="B8118">
        <v>1.0082158975487408E-4</v>
      </c>
      <c r="C8118" s="9">
        <f>$E$4*Table154[[#This Row],[Potenza media oraria consumata normalizzata]]</f>
        <v>31.284939300937424</v>
      </c>
    </row>
    <row r="8119" x14ac:dyDescent="0.25">
      <c r="A8119" s="4">
        <v>43804.208773611113</v>
      </c>
      <c r="B8119">
        <v>9.5372648695608752E-5</v>
      </c>
      <c r="C8119" s="9">
        <f>$E$4*Table154[[#This Row],[Potenza media oraria consumata normalizzata]]</f>
        <v>29.594132890247394</v>
      </c>
    </row>
    <row r="8120" x14ac:dyDescent="0.25">
      <c r="A8120" s="4">
        <v>43804.250440335651</v>
      </c>
      <c r="B8120">
        <v>9.8317906895416566E-5</v>
      </c>
      <c r="C8120" s="9">
        <f>$E$4*Table154[[#This Row],[Potenza media oraria consumata normalizzata]]</f>
        <v>30.508046509647759</v>
      </c>
    </row>
    <row r="8121" x14ac:dyDescent="0.25">
      <c r="A8121" s="4">
        <v>43804.292107060188</v>
      </c>
      <c r="B8121">
        <v>1.0227421028218426E-4</v>
      </c>
      <c r="C8121" s="9">
        <f>$E$4*Table154[[#This Row],[Potenza media oraria consumata normalizzata]]</f>
        <v>31.735687450561777</v>
      </c>
    </row>
    <row r="8122" x14ac:dyDescent="0.25">
      <c r="A8122" s="4">
        <v>43804.333773784725</v>
      </c>
      <c r="B8122">
        <v>1.0231644854617138E-4</v>
      </c>
      <c r="C8122" s="9">
        <f>$E$4*Table154[[#This Row],[Potenza media oraria consumata normalizzata]]</f>
        <v>31.748793983876979</v>
      </c>
    </row>
    <row r="8123" x14ac:dyDescent="0.25">
      <c r="A8123" s="4">
        <v>43804.375440509262</v>
      </c>
      <c r="B8123">
        <v>9.709678693727433E-5</v>
      </c>
      <c r="C8123" s="9">
        <f>$E$4*Table154[[#This Row],[Potenza media oraria consumata normalizzata]]</f>
        <v>30.129132986636225</v>
      </c>
    </row>
    <row r="8124" x14ac:dyDescent="0.25">
      <c r="A8124" s="4">
        <v>43804.417107233799</v>
      </c>
      <c r="B8124">
        <v>9.7089505987973856E-5</v>
      </c>
      <c r="C8124" s="9">
        <f>$E$4*Table154[[#This Row],[Potenza media oraria consumata normalizzata]]</f>
        <v>30.126873708068288</v>
      </c>
    </row>
    <row r="8125" x14ac:dyDescent="0.25">
      <c r="A8125" s="4">
        <v>43804.458773958337</v>
      </c>
      <c r="B8125">
        <v>7.7179345293367386E-5</v>
      </c>
      <c r="C8125" s="9">
        <f>$E$4*Table154[[#This Row],[Potenza media oraria consumata normalizzata]]</f>
        <v>23.948750844531901</v>
      </c>
    </row>
    <row r="8126" x14ac:dyDescent="0.25">
      <c r="A8126" s="4">
        <v>43804.500440682874</v>
      </c>
      <c r="B8126">
        <v>1.1374266996701443E-4</v>
      </c>
      <c r="C8126" s="9">
        <f>$E$4*Table154[[#This Row],[Potenza media oraria consumata normalizzata]]</f>
        <v>35.294350490764579</v>
      </c>
    </row>
    <row r="8127" x14ac:dyDescent="0.25">
      <c r="A8127" s="4">
        <v>43804.542107407404</v>
      </c>
      <c r="B8127">
        <v>1.0384166455926715E-4</v>
      </c>
      <c r="C8127" s="9">
        <f>$E$4*Table154[[#This Row],[Potenza media oraria consumata normalizzata]]</f>
        <v>32.222068512740599</v>
      </c>
    </row>
    <row r="8128" x14ac:dyDescent="0.25">
      <c r="A8128" s="4">
        <v>43804.583774131941</v>
      </c>
      <c r="B8128">
        <v>9.1067291929510568E-5</v>
      </c>
      <c r="C8128" s="9">
        <f>$E$4*Table154[[#This Row],[Potenza media oraria consumata normalizzata]]</f>
        <v>28.25818068572713</v>
      </c>
    </row>
    <row r="8129" x14ac:dyDescent="0.25">
      <c r="A8129" s="4">
        <v>43804.625440856478</v>
      </c>
      <c r="B8129">
        <v>9.8315369524788044E-5</v>
      </c>
      <c r="C8129" s="9">
        <f>$E$4*Table154[[#This Row],[Potenza media oraria consumata normalizzata]]</f>
        <v>30.507259163541729</v>
      </c>
    </row>
    <row r="8130" x14ac:dyDescent="0.25">
      <c r="A8130" s="4">
        <v>43804.667107581015</v>
      </c>
      <c r="B8130">
        <v>6.6868502711699238E-5</v>
      </c>
      <c r="C8130" s="9">
        <f>$E$4*Table154[[#This Row],[Potenza media oraria consumata normalizzata]]</f>
        <v>20.749296391440275</v>
      </c>
    </row>
    <row r="8131" x14ac:dyDescent="0.25">
      <c r="A8131" s="4">
        <v>43804.708774305553</v>
      </c>
      <c r="B8131">
        <v>1.0352108293618273E-4</v>
      </c>
      <c r="C8131" s="9">
        <f>$E$4*Table154[[#This Row],[Potenza media oraria consumata normalizzata]]</f>
        <v>32.122592035097497</v>
      </c>
    </row>
    <row r="8132" x14ac:dyDescent="0.25">
      <c r="A8132" s="4">
        <v>43804.75044103009</v>
      </c>
      <c r="B8132">
        <v>1.4527728889147885E-4</v>
      </c>
      <c r="C8132" s="9">
        <f>$E$4*Table154[[#This Row],[Potenza media oraria consumata normalizzata]]</f>
        <v>45.07954274302589</v>
      </c>
    </row>
    <row r="8133" x14ac:dyDescent="0.25">
      <c r="A8133" s="4">
        <v>43804.792107754627</v>
      </c>
      <c r="B8133">
        <v>1.3753237863566657E-4</v>
      </c>
      <c r="C8133" s="9">
        <f>$E$4*Table154[[#This Row],[Potenza media oraria consumata normalizzata]]</f>
        <v>42.676297090647338</v>
      </c>
    </row>
    <row r="8134" x14ac:dyDescent="0.25">
      <c r="A8134" s="4">
        <v>43804.833774479164</v>
      </c>
      <c r="B8134">
        <v>1.2101152499522292E-4</v>
      </c>
      <c r="C8134" s="9">
        <f>$E$4*Table154[[#This Row],[Potenza media oraria consumata normalizzata]]</f>
        <v>37.549876206017672</v>
      </c>
    </row>
    <row r="8135" x14ac:dyDescent="0.25">
      <c r="A8135" s="4">
        <v>43804.875441203701</v>
      </c>
      <c r="B8135">
        <v>1.0041900126744965E-4</v>
      </c>
      <c r="C8135" s="9">
        <f>$E$4*Table154[[#This Row],[Potenza media oraria consumata normalizzata]]</f>
        <v>31.160016093289627</v>
      </c>
    </row>
    <row r="8136" x14ac:dyDescent="0.25">
      <c r="A8136" s="4">
        <v>43804.917107928239</v>
      </c>
      <c r="B8136">
        <v>9.942752111292993E-5</v>
      </c>
      <c r="C8136" s="9">
        <f>$E$4*Table154[[#This Row],[Potenza media oraria consumata normalizzata]]</f>
        <v>30.852359801342157</v>
      </c>
    </row>
    <row r="8137" x14ac:dyDescent="0.25">
      <c r="A8137" s="4">
        <v>43804.958774652776</v>
      </c>
      <c r="B8137">
        <v>8.8645649078920117E-5</v>
      </c>
      <c r="C8137" s="9">
        <f>$E$4*Table154[[#This Row],[Potenza media oraria consumata normalizzata]]</f>
        <v>27.506744909188914</v>
      </c>
    </row>
    <row r="8138" x14ac:dyDescent="0.25">
      <c r="A8138" s="4">
        <v>43805.000441377313</v>
      </c>
      <c r="B8138">
        <v>7.3837150985902334E-5</v>
      </c>
      <c r="C8138" s="9">
        <f>$E$4*Table154[[#This Row],[Potenza media oraria consumata normalizzata]]</f>
        <v>22.911667950925494</v>
      </c>
    </row>
    <row r="8139" x14ac:dyDescent="0.25">
      <c r="A8139" s="4">
        <v>43805.04210810185</v>
      </c>
      <c r="B8139">
        <v>8.7103228476140645E-5</v>
      </c>
      <c r="C8139" s="9">
        <f>$E$4*Table154[[#This Row],[Potenza media oraria consumata normalizzata]]</f>
        <v>27.028131796146443</v>
      </c>
    </row>
    <row r="8140" x14ac:dyDescent="0.25">
      <c r="A8140" s="4">
        <v>43805.083774826388</v>
      </c>
      <c r="B8140">
        <v>7.6963896166057163E-5</v>
      </c>
      <c r="C8140" s="9">
        <f>$E$4*Table154[[#This Row],[Potenza media oraria consumata normalizzata]]</f>
        <v>23.881896980327539</v>
      </c>
    </row>
    <row r="8141" x14ac:dyDescent="0.25">
      <c r="A8141" s="4">
        <v>43805.125441550925</v>
      </c>
      <c r="B8141">
        <v>8.010901470184055E-5</v>
      </c>
      <c r="C8141" s="9">
        <f>$E$4*Table154[[#This Row],[Potenza media oraria consumata normalizzata]]</f>
        <v>24.857827261981122</v>
      </c>
    </row>
    <row r="8142" x14ac:dyDescent="0.25">
      <c r="A8142" s="4">
        <v>43805.167108275462</v>
      </c>
      <c r="B8142">
        <v>8.9078499593813222E-5</v>
      </c>
      <c r="C8142" s="9">
        <f>$E$4*Table154[[#This Row],[Potenza media oraria consumata normalizzata]]</f>
        <v>27.641058423960242</v>
      </c>
    </row>
    <row r="8143" x14ac:dyDescent="0.25">
      <c r="A8143" s="4">
        <v>43805.208774999999</v>
      </c>
      <c r="B8143">
        <v>9.4976818656816389E-5</v>
      </c>
      <c r="C8143" s="9">
        <f>$E$4*Table154[[#This Row],[Potenza media oraria consumata normalizzata]]</f>
        <v>29.471306829210125</v>
      </c>
    </row>
    <row r="8144" x14ac:dyDescent="0.25">
      <c r="A8144" s="4">
        <v>43805.250441724536</v>
      </c>
      <c r="B8144">
        <v>1.2351854954401785E-4</v>
      </c>
      <c r="C8144" s="9">
        <f>$E$4*Table154[[#This Row],[Potenza media oraria consumata normalizzata]]</f>
        <v>38.327805923508741</v>
      </c>
    </row>
    <row r="8145" x14ac:dyDescent="0.25">
      <c r="A8145" s="4">
        <v>43805.292108449074</v>
      </c>
      <c r="B8145">
        <v>1.1131255203743061E-4</v>
      </c>
      <c r="C8145" s="9">
        <f>$E$4*Table154[[#This Row],[Potenza media oraria consumata normalizzata]]</f>
        <v>34.540284897214718</v>
      </c>
    </row>
    <row r="8146" x14ac:dyDescent="0.25">
      <c r="A8146" s="4">
        <v>43805.333775173611</v>
      </c>
      <c r="B8146">
        <v>1.1089010585243319E-4</v>
      </c>
      <c r="C8146" s="9">
        <f>$E$4*Table154[[#This Row],[Potenza media oraria consumata normalizzata]]</f>
        <v>34.409199846010019</v>
      </c>
    </row>
    <row r="8147" x14ac:dyDescent="0.25">
      <c r="A8147" s="4">
        <v>43805.375441898148</v>
      </c>
      <c r="B8147">
        <v>1.251386272569046E-4</v>
      </c>
      <c r="C8147" s="9">
        <f>$E$4*Table154[[#This Row],[Potenza media oraria consumata normalizzata]]</f>
        <v>38.830516037817496</v>
      </c>
    </row>
    <row r="8148" x14ac:dyDescent="0.25">
      <c r="A8148" s="4">
        <v>43805.417108622685</v>
      </c>
      <c r="B8148">
        <v>9.8445289258763437E-5</v>
      </c>
      <c r="C8148" s="9">
        <f>$E$4*Table154[[#This Row],[Potenza media oraria consumata normalizzata]]</f>
        <v>30.547573256994294</v>
      </c>
    </row>
    <row r="8149" x14ac:dyDescent="0.25">
      <c r="A8149" s="4">
        <v>43805.458775347222</v>
      </c>
      <c r="B8149">
        <v>9.7055393430717094E-5</v>
      </c>
      <c r="C8149" s="9">
        <f>$E$4*Table154[[#This Row],[Potenza media oraria consumata normalizzata]]</f>
        <v>30.116288581551515</v>
      </c>
    </row>
    <row r="8150" x14ac:dyDescent="0.25">
      <c r="A8150" s="4">
        <v>43805.50044207176</v>
      </c>
      <c r="B8150">
        <v>9.5067507519799017E-5</v>
      </c>
      <c r="C8150" s="9">
        <f>$E$4*Table154[[#This Row],[Potenza media oraria consumata normalizzata]]</f>
        <v>29.499447583393636</v>
      </c>
    </row>
    <row r="8151" x14ac:dyDescent="0.25">
      <c r="A8151" s="4">
        <v>43805.542108796297</v>
      </c>
      <c r="B8151">
        <v>1.0689882931758401E-4</v>
      </c>
      <c r="C8151" s="9">
        <f>$E$4*Table154[[#This Row],[Potenza media oraria consumata normalizzata]]</f>
        <v>33.17070673724632</v>
      </c>
    </row>
    <row r="8152" x14ac:dyDescent="0.25">
      <c r="A8152" s="4">
        <v>43805.583775520834</v>
      </c>
      <c r="B8152">
        <v>9.8303886458741478E-5</v>
      </c>
      <c r="C8152" s="9">
        <f>$E$4*Table154[[#This Row],[Potenza media oraria consumata normalizzata]]</f>
        <v>30.503695968147479</v>
      </c>
    </row>
    <row r="8153" x14ac:dyDescent="0.25">
      <c r="A8153" s="4">
        <v>43805.625442245371</v>
      </c>
      <c r="B8153">
        <v>9.9314046545854741E-5</v>
      </c>
      <c r="C8153" s="9">
        <f>$E$4*Table154[[#This Row],[Potenza media oraria consumata normalizzata]]</f>
        <v>30.817148643178726</v>
      </c>
    </row>
    <row r="8154" x14ac:dyDescent="0.25">
      <c r="A8154" s="4">
        <v>43805.667108969908</v>
      </c>
      <c r="B8154">
        <v>9.3767548645315538E-5</v>
      </c>
      <c r="C8154" s="9">
        <f>$E$4*Table154[[#This Row],[Potenza media oraria consumata normalizzata]]</f>
        <v>29.096070344641412</v>
      </c>
    </row>
    <row r="8155" x14ac:dyDescent="0.25">
      <c r="A8155" s="4">
        <v>43805.708775694446</v>
      </c>
      <c r="B8155">
        <v>1.465746768452185E-4</v>
      </c>
      <c r="C8155" s="9">
        <f>$E$4*Table154[[#This Row],[Potenza media oraria consumata normalizzata]]</f>
        <v>45.482122225071301</v>
      </c>
    </row>
    <row r="8156" x14ac:dyDescent="0.25">
      <c r="A8156" s="4">
        <v>43805.750442418983</v>
      </c>
      <c r="B8156">
        <v>1.8184339621887398E-4</v>
      </c>
      <c r="C8156" s="9">
        <f>$E$4*Table154[[#This Row],[Potenza media oraria consumata normalizzata]]</f>
        <v>56.426005846716599</v>
      </c>
    </row>
    <row r="8157" x14ac:dyDescent="0.25">
      <c r="A8157" s="4">
        <v>43805.79210914352</v>
      </c>
      <c r="B8157">
        <v>1.3935178490053735E-4</v>
      </c>
      <c r="C8157" s="9">
        <f>$E$4*Table154[[#This Row],[Potenza media oraria consumata normalizzata]]</f>
        <v>43.240858854636741</v>
      </c>
    </row>
    <row r="8158" x14ac:dyDescent="0.25">
      <c r="A8158" s="4">
        <v>43805.833775868057</v>
      </c>
      <c r="B8158">
        <v>1.3433968656344569E-4</v>
      </c>
      <c r="C8158" s="9">
        <f>$E$4*Table154[[#This Row],[Potenza media oraria consumata normalizzata]]</f>
        <v>41.685604740637196</v>
      </c>
    </row>
    <row r="8159" x14ac:dyDescent="0.25">
      <c r="A8159" s="4">
        <v>43805.875442592594</v>
      </c>
      <c r="B8159">
        <v>1.2790043764300901E-4</v>
      </c>
      <c r="C8159" s="9">
        <f>$E$4*Table154[[#This Row],[Potenza media oraria consumata normalizzata]]</f>
        <v>39.687505800625694</v>
      </c>
    </row>
    <row r="8160" x14ac:dyDescent="0.25">
      <c r="A8160" s="4">
        <v>43805.917109317132</v>
      </c>
      <c r="B8160">
        <v>1.0985837043016436E-4</v>
      </c>
      <c r="C8160" s="9">
        <f>$E$4*Table154[[#This Row],[Potenza media oraria consumata normalizzata]]</f>
        <v>34.089052344480002</v>
      </c>
    </row>
    <row r="8161" x14ac:dyDescent="0.25">
      <c r="A8161" s="4">
        <v>43805.958776041669</v>
      </c>
      <c r="B8161">
        <v>8.7576216434975834E-5</v>
      </c>
      <c r="C8161" s="9">
        <f>$E$4*Table154[[#This Row],[Potenza media oraria consumata normalizzata]]</f>
        <v>27.174899959773001</v>
      </c>
    </row>
    <row r="8162" x14ac:dyDescent="0.25">
      <c r="A8162" s="4">
        <v>43806.000442766206</v>
      </c>
      <c r="B8162">
        <v>9.0392915694860891E-5</v>
      </c>
      <c r="C8162" s="9">
        <f>$E$4*Table154[[#This Row],[Potenza media oraria consumata normalizzata]]</f>
        <v>28.048921740115336</v>
      </c>
    </row>
    <row r="8163" x14ac:dyDescent="0.25">
      <c r="A8163" s="4">
        <v>43806.042109490743</v>
      </c>
      <c r="B8163">
        <v>8.8373715098086597E-5</v>
      </c>
      <c r="C8163" s="9">
        <f>$E$4*Table154[[#This Row],[Potenza media oraria consumata normalizzata]]</f>
        <v>27.42236379493627</v>
      </c>
    </row>
    <row r="8164" x14ac:dyDescent="0.25">
      <c r="A8164" s="4">
        <v>43806.083776215281</v>
      </c>
      <c r="B8164">
        <v>8.6002083779753637E-5</v>
      </c>
      <c r="C8164" s="9">
        <f>$E$4*Table154[[#This Row],[Potenza media oraria consumata normalizzata]]</f>
        <v>26.686446596857554</v>
      </c>
    </row>
    <row r="8165" x14ac:dyDescent="0.25">
      <c r="A8165" s="4">
        <v>43806.125442939818</v>
      </c>
      <c r="B8165">
        <v>8.426212283552566E-5</v>
      </c>
      <c r="C8165" s="9">
        <f>$E$4*Table154[[#This Row],[Potenza media oraria consumata normalizzata]]</f>
        <v>26.146536715863611</v>
      </c>
    </row>
    <row r="8166" x14ac:dyDescent="0.25">
      <c r="A8166" s="4">
        <v>43806.167109664355</v>
      </c>
      <c r="B8166">
        <v>1.1457450441547257E-4</v>
      </c>
      <c r="C8166" s="9">
        <f>$E$4*Table154[[#This Row],[Potenza media oraria consumata normalizzata]]</f>
        <v>35.552468720121141</v>
      </c>
    </row>
    <row r="8167" x14ac:dyDescent="0.25">
      <c r="A8167" s="4">
        <v>43806.208776388892</v>
      </c>
      <c r="B8167">
        <v>1.3075128986671976E-4</v>
      </c>
      <c r="C8167" s="9">
        <f>$E$4*Table154[[#This Row],[Potenza media oraria consumata normalizzata]]</f>
        <v>40.572125245643143</v>
      </c>
    </row>
    <row r="8168" x14ac:dyDescent="0.25">
      <c r="A8168" s="4">
        <v>43806.250443113429</v>
      </c>
      <c r="B8168">
        <v>1.2663129280611466E-4</v>
      </c>
      <c r="C8168" s="9">
        <f>$E$4*Table154[[#This Row],[Potenza media oraria consumata normalizzata]]</f>
        <v>39.29369015773738</v>
      </c>
    </row>
    <row r="8169" x14ac:dyDescent="0.25">
      <c r="A8169" s="4">
        <v>43806.292109837959</v>
      </c>
      <c r="B8169">
        <v>1.2504028525383079E-4</v>
      </c>
      <c r="C8169" s="9">
        <f>$E$4*Table154[[#This Row],[Potenza media oraria consumata normalizzata]]</f>
        <v>38.800000514263694</v>
      </c>
    </row>
    <row r="8170" x14ac:dyDescent="0.25">
      <c r="A8170" s="4">
        <v>43806.333776562496</v>
      </c>
      <c r="B8170">
        <v>1.0250457725765431E-4</v>
      </c>
      <c r="C8170" s="9">
        <f>$E$4*Table154[[#This Row],[Potenza media oraria consumata normalizzata]]</f>
        <v>31.807170323050133</v>
      </c>
    </row>
    <row r="8171" x14ac:dyDescent="0.25">
      <c r="A8171" s="4">
        <v>43806.375443287034</v>
      </c>
      <c r="B8171">
        <v>1.3536515860911451E-4</v>
      </c>
      <c r="C8171" s="9">
        <f>$E$4*Table154[[#This Row],[Potenza media oraria consumata normalizzata]]</f>
        <v>42.00380871640823</v>
      </c>
    </row>
    <row r="8172" x14ac:dyDescent="0.25">
      <c r="A8172" s="4">
        <v>43806.417110011571</v>
      </c>
      <c r="B8172">
        <v>1.2548823066821986E-4</v>
      </c>
      <c r="C8172" s="9">
        <f>$E$4*Table154[[#This Row],[Potenza media oraria consumata normalizzata]]</f>
        <v>38.938997976348624</v>
      </c>
    </row>
    <row r="8173" x14ac:dyDescent="0.25">
      <c r="A8173" s="4">
        <v>43806.458776736108</v>
      </c>
      <c r="B8173">
        <v>1.2476481713817153E-4</v>
      </c>
      <c r="C8173" s="9">
        <f>$E$4*Table154[[#This Row],[Potenza media oraria consumata normalizzata]]</f>
        <v>38.714522757974628</v>
      </c>
    </row>
    <row r="8174" x14ac:dyDescent="0.25">
      <c r="A8174" s="4">
        <v>43806.500443460645</v>
      </c>
      <c r="B8174">
        <v>1.2467025529297677E-4</v>
      </c>
      <c r="C8174" s="9">
        <f>$E$4*Table154[[#This Row],[Potenza media oraria consumata normalizzata]]</f>
        <v>38.685180217410689</v>
      </c>
    </row>
    <row r="8175" x14ac:dyDescent="0.25">
      <c r="A8175" s="4">
        <v>43806.542110185183</v>
      </c>
      <c r="B8175">
        <v>9.3592951485768343E-5</v>
      </c>
      <c r="C8175" s="9">
        <f>$E$4*Table154[[#This Row],[Potenza media oraria consumata normalizzata]]</f>
        <v>29.041892846033917</v>
      </c>
    </row>
    <row r="8176" x14ac:dyDescent="0.25">
      <c r="A8176" s="4">
        <v>43806.58377690972</v>
      </c>
      <c r="B8176">
        <v>1.0383212105317958E-4</v>
      </c>
      <c r="C8176" s="9">
        <f>$E$4*Table154[[#This Row],[Potenza media oraria consumata normalizzata]]</f>
        <v>32.219107162801627</v>
      </c>
    </row>
    <row r="8177" x14ac:dyDescent="0.25">
      <c r="A8177" s="4">
        <v>43806.625443634257</v>
      </c>
      <c r="B8177">
        <v>1.1963152129647045E-4</v>
      </c>
      <c r="C8177" s="9">
        <f>$E$4*Table154[[#This Row],[Potenza media oraria consumata normalizzata]]</f>
        <v>37.121661058294777</v>
      </c>
    </row>
    <row r="8178" x14ac:dyDescent="0.25">
      <c r="A8178" s="4">
        <v>43806.667110358794</v>
      </c>
      <c r="B8178">
        <v>8.968819405986529E-5</v>
      </c>
      <c r="C8178" s="9">
        <f>$E$4*Table154[[#This Row],[Potenza media oraria consumata normalizzata]]</f>
        <v>27.830246616776201</v>
      </c>
    </row>
    <row r="8179" x14ac:dyDescent="0.25">
      <c r="A8179" s="4">
        <v>43806.708777083331</v>
      </c>
      <c r="B8179">
        <v>1.2772897511355516E-4</v>
      </c>
      <c r="C8179" s="9">
        <f>$E$4*Table154[[#This Row],[Potenza media oraria consumata normalizzata]]</f>
        <v>39.634300977736167</v>
      </c>
    </row>
    <row r="8180" x14ac:dyDescent="0.25">
      <c r="A8180" s="4">
        <v>43806.750443807869</v>
      </c>
      <c r="B8180">
        <v>1.4744227281385754E-4</v>
      </c>
      <c r="C8180" s="9">
        <f>$E$4*Table154[[#This Row],[Potenza media oraria consumata normalizzata]]</f>
        <v>45.751337254139997</v>
      </c>
    </row>
    <row r="8181" x14ac:dyDescent="0.25">
      <c r="A8181" s="4">
        <v>43806.792110532406</v>
      </c>
      <c r="B8181">
        <v>1.5433215681675817E-4</v>
      </c>
      <c r="C8181" s="9">
        <f>$E$4*Table154[[#This Row],[Potenza media oraria consumata normalizzata]]</f>
        <v>47.889268260240058</v>
      </c>
    </row>
    <row r="8182" x14ac:dyDescent="0.25">
      <c r="A8182" s="4">
        <v>43806.833777256943</v>
      </c>
      <c r="B8182">
        <v>1.5415969527221023E-4</v>
      </c>
      <c r="C8182" s="9">
        <f>$E$4*Table154[[#This Row],[Potenza media oraria consumata normalizzata]]</f>
        <v>47.835753442966833</v>
      </c>
    </row>
    <row r="8183" x14ac:dyDescent="0.25">
      <c r="A8183" s="4">
        <v>43806.87544398148</v>
      </c>
      <c r="B8183">
        <v>1.0602291875065124E-4</v>
      </c>
      <c r="C8183" s="9">
        <f>$E$4*Table154[[#This Row],[Potenza media oraria consumata normalizzata]]</f>
        <v>32.898911688327075</v>
      </c>
    </row>
    <row r="8184" x14ac:dyDescent="0.25">
      <c r="A8184" s="4">
        <v>43806.917110706017</v>
      </c>
      <c r="B8184">
        <v>9.3696210753377971E-5</v>
      </c>
      <c r="C8184" s="9">
        <f>$E$4*Table154[[#This Row],[Potenza media oraria consumata normalizzata]]</f>
        <v>29.073934196773184</v>
      </c>
    </row>
    <row r="8185" x14ac:dyDescent="0.25">
      <c r="A8185" s="4">
        <v>43806.958777430555</v>
      </c>
      <c r="B8185">
        <v>9.55566764249092E-5</v>
      </c>
      <c r="C8185" s="9">
        <f>$E$4*Table154[[#This Row],[Potenza media oraria consumata normalizzata]]</f>
        <v>29.651236694649324</v>
      </c>
    </row>
    <row r="8186" x14ac:dyDescent="0.25">
      <c r="A8186" s="4">
        <v>43807.000444155092</v>
      </c>
      <c r="B8186">
        <v>7.4070861314467029E-5</v>
      </c>
      <c r="C8186" s="9">
        <f>$E$4*Table154[[#This Row],[Potenza media oraria consumata normalizzata]]</f>
        <v>22.984188265879119</v>
      </c>
    </row>
    <row r="8187" x14ac:dyDescent="0.25">
      <c r="A8187" s="4">
        <v>43807.042110879629</v>
      </c>
      <c r="B8187">
        <v>7.3582511893296714E-5</v>
      </c>
      <c r="C8187" s="9">
        <f>$E$4*Table154[[#This Row],[Potenza media oraria consumata normalizzata]]</f>
        <v>22.83265344048997</v>
      </c>
    </row>
    <row r="8188" x14ac:dyDescent="0.25">
      <c r="A8188" s="4">
        <v>43807.083777604166</v>
      </c>
      <c r="B8188">
        <v>6.6167347629804519E-5</v>
      </c>
      <c r="C8188" s="9">
        <f>$E$4*Table154[[#This Row],[Potenza media oraria consumata normalizzata]]</f>
        <v>20.531727969528344</v>
      </c>
    </row>
    <row r="8189" x14ac:dyDescent="0.25">
      <c r="A8189" s="4">
        <v>43807.125444328703</v>
      </c>
      <c r="B8189">
        <v>6.6927368197820125E-5</v>
      </c>
      <c r="C8189" s="9">
        <f>$E$4*Table154[[#This Row],[Potenza media oraria consumata normalizzata]]</f>
        <v>20.767562351783585</v>
      </c>
    </row>
    <row r="8190" x14ac:dyDescent="0.25">
      <c r="A8190" s="4">
        <v>43807.167111053241</v>
      </c>
      <c r="B8190">
        <v>8.687542215620909E-5</v>
      </c>
      <c r="C8190" s="9">
        <f>$E$4*Table154[[#This Row],[Potenza media oraria consumata normalizzata]]</f>
        <v>26.957443495071679</v>
      </c>
    </row>
    <row r="8191" x14ac:dyDescent="0.25">
      <c r="A8191" s="4">
        <v>43807.208777777778</v>
      </c>
      <c r="B8191">
        <v>9.0867725355186325E-5</v>
      </c>
      <c r="C8191" s="9">
        <f>$E$4*Table154[[#This Row],[Potenza media oraria consumata normalizzata]]</f>
        <v>28.196255177714317</v>
      </c>
    </row>
    <row r="8192" x14ac:dyDescent="0.25">
      <c r="A8192" s="4">
        <v>43807.250444502315</v>
      </c>
      <c r="B8192">
        <v>8.7412052388973567E-5</v>
      </c>
      <c r="C8192" s="9">
        <f>$E$4*Table154[[#This Row],[Potenza media oraria consumata normalizzata]]</f>
        <v>27.123959856298498</v>
      </c>
    </row>
    <row r="8193" x14ac:dyDescent="0.25">
      <c r="A8193" s="4">
        <v>43807.292111226852</v>
      </c>
      <c r="B8193">
        <v>8.6639285670455371E-5</v>
      </c>
      <c r="C8193" s="9">
        <f>$E$4*Table154[[#This Row],[Potenza media oraria consumata normalizzata]]</f>
        <v>26.884170343542301</v>
      </c>
    </row>
    <row r="8194" x14ac:dyDescent="0.25">
      <c r="A8194" s="4">
        <v>43807.333777951389</v>
      </c>
      <c r="B8194">
        <v>9.0401085510293579E-5</v>
      </c>
      <c r="C8194" s="9">
        <f>$E$4*Table154[[#This Row],[Potenza media oraria consumata normalizzata]]</f>
        <v>28.051456833844096</v>
      </c>
    </row>
    <row r="8195" x14ac:dyDescent="0.25">
      <c r="A8195" s="4">
        <v>43807.375444675927</v>
      </c>
      <c r="B8195">
        <v>1.0595992513345412E-4</v>
      </c>
      <c r="C8195" s="9">
        <f>$E$4*Table154[[#This Row],[Potenza media oraria consumata normalizzata]]</f>
        <v>32.879364768910811</v>
      </c>
    </row>
    <row r="8196" x14ac:dyDescent="0.25">
      <c r="A8196" s="4">
        <v>43807.417111400464</v>
      </c>
      <c r="B8196">
        <v>9.6400265551274978E-5</v>
      </c>
      <c r="C8196" s="9">
        <f>$E$4*Table154[[#This Row],[Potenza media oraria consumata normalizzata]]</f>
        <v>29.913002400560625</v>
      </c>
    </row>
    <row r="8197" x14ac:dyDescent="0.25">
      <c r="A8197" s="4">
        <v>43807.458778125001</v>
      </c>
      <c r="B8197">
        <v>8.3596538028681819E-5</v>
      </c>
      <c r="C8197" s="9">
        <f>$E$4*Table154[[#This Row],[Potenza media oraria consumata normalizzata]]</f>
        <v>25.940005750299967</v>
      </c>
    </row>
    <row r="8198" x14ac:dyDescent="0.25">
      <c r="A8198" s="4">
        <v>43807.500444849538</v>
      </c>
      <c r="B8198">
        <v>1.0000234057819825E-4</v>
      </c>
      <c r="C8198" s="9">
        <f>$E$4*Table154[[#This Row],[Potenza media oraria consumata normalizzata]]</f>
        <v>31.030726281414918</v>
      </c>
    </row>
    <row r="8199" x14ac:dyDescent="0.25">
      <c r="A8199" s="4">
        <v>43807.542111574076</v>
      </c>
      <c r="B8199">
        <v>1.0442584522744674E-4</v>
      </c>
      <c r="C8199" s="9">
        <f>$E$4*Table154[[#This Row],[Potenza media oraria consumata normalizzata]]</f>
        <v>32.40333977407672</v>
      </c>
    </row>
    <row r="8200" x14ac:dyDescent="0.25">
      <c r="A8200" s="4">
        <v>43807.583778298613</v>
      </c>
      <c r="B8200">
        <v>8.1238102939347676E-5</v>
      </c>
      <c r="C8200" s="9">
        <f>$E$4*Table154[[#This Row],[Potenza media oraria consumata normalizzata]]</f>
        <v>25.208183342079582</v>
      </c>
    </row>
    <row r="8201" x14ac:dyDescent="0.25">
      <c r="A8201" s="4">
        <v>43807.62544502315</v>
      </c>
      <c r="B8201">
        <v>9.8875300768548567E-5</v>
      </c>
      <c r="C8201" s="9">
        <f>$E$4*Table154[[#This Row],[Potenza media oraria consumata normalizzata]]</f>
        <v>30.681005828480622</v>
      </c>
    </row>
    <row r="8202" x14ac:dyDescent="0.25">
      <c r="A8202" s="4">
        <v>43807.667111747687</v>
      </c>
      <c r="B8202">
        <v>1.052297261645395E-4</v>
      </c>
      <c r="C8202" s="9">
        <f>$E$4*Table154[[#This Row],[Potenza media oraria consumata normalizzata]]</f>
        <v>32.652784028856608</v>
      </c>
    </row>
    <row r="8203" x14ac:dyDescent="0.25">
      <c r="A8203" s="4">
        <v>43807.708778472224</v>
      </c>
      <c r="B8203">
        <v>1.0836067947065781E-4</v>
      </c>
      <c r="C8203" s="9">
        <f>$E$4*Table154[[#This Row],[Potenza media oraria consumata normalizzata]]</f>
        <v>33.624318839745122</v>
      </c>
    </row>
    <row r="8204" x14ac:dyDescent="0.25">
      <c r="A8204" s="4">
        <v>43807.750445196762</v>
      </c>
      <c r="B8204">
        <v>1.5787032554459072E-4</v>
      </c>
      <c r="C8204" s="9">
        <f>$E$4*Table154[[#This Row],[Potenza media oraria consumata normalizzata]]</f>
        <v>48.987162016486501</v>
      </c>
    </row>
    <row r="8205" x14ac:dyDescent="0.25">
      <c r="A8205" s="4">
        <v>43807.792111921299</v>
      </c>
      <c r="B8205">
        <v>1.4366766588437403E-4</v>
      </c>
      <c r="C8205" s="9">
        <f>$E$4*Table154[[#This Row],[Potenza media oraria consumata normalizzata]]</f>
        <v>44.580076723921259</v>
      </c>
    </row>
    <row r="8206" x14ac:dyDescent="0.25">
      <c r="A8206" s="4">
        <v>43807.833778645836</v>
      </c>
      <c r="B8206">
        <v>1.0196579645316896E-4</v>
      </c>
      <c r="C8206" s="9">
        <f>$E$4*Table154[[#This Row],[Potenza media oraria consumata normalizzata]]</f>
        <v>31.639986639418328</v>
      </c>
    </row>
    <row r="8207" x14ac:dyDescent="0.25">
      <c r="A8207" s="4">
        <v>43807.875445370373</v>
      </c>
      <c r="B8207">
        <v>9.7389875560489778E-5</v>
      </c>
      <c r="C8207" s="9">
        <f>$E$4*Table154[[#This Row],[Potenza media oraria consumata normalizzata]]</f>
        <v>30.220078386419978</v>
      </c>
    </row>
    <row r="8208" x14ac:dyDescent="0.25">
      <c r="A8208" s="4">
        <v>43807.91711209491</v>
      </c>
      <c r="B8208">
        <v>9.1383067761781242E-5</v>
      </c>
      <c r="C8208" s="9">
        <f>$E$4*Table154[[#This Row],[Potenza media oraria consumata normalizzata]]</f>
        <v>28.35616592648072</v>
      </c>
    </row>
    <row r="8209" x14ac:dyDescent="0.25">
      <c r="A8209" s="4">
        <v>43807.958778819448</v>
      </c>
      <c r="B8209">
        <v>8.7745008336028625E-5</v>
      </c>
      <c r="C8209" s="9">
        <f>$E$4*Table154[[#This Row],[Potenza media oraria consumata normalizzata]]</f>
        <v>27.227276086669683</v>
      </c>
    </row>
    <row r="8210" x14ac:dyDescent="0.25">
      <c r="A8210" s="4">
        <v>43808.000445543985</v>
      </c>
      <c r="B8210">
        <v>8.1682912322816084E-5</v>
      </c>
      <c r="C8210" s="9">
        <f>$E$4*Table154[[#This Row],[Potenza media oraria consumata normalizzata]]</f>
        <v>25.346207693769831</v>
      </c>
    </row>
    <row r="8211" x14ac:dyDescent="0.25">
      <c r="A8211" s="4">
        <v>43808.042112268522</v>
      </c>
      <c r="B8211">
        <v>7.0185378195898663E-5</v>
      </c>
      <c r="C8211" s="9">
        <f>$E$4*Table154[[#This Row],[Potenza media oraria consumata normalizzata]]</f>
        <v>21.778522854187354</v>
      </c>
    </row>
    <row r="8212" x14ac:dyDescent="0.25">
      <c r="A8212" s="4">
        <v>43808.083778993052</v>
      </c>
      <c r="B8212">
        <v>8.1121950309822829E-5</v>
      </c>
      <c r="C8212" s="9">
        <f>$E$4*Table154[[#This Row],[Potenza media oraria consumata normalizzata]]</f>
        <v>25.172141181138024</v>
      </c>
    </row>
    <row r="8213" x14ac:dyDescent="0.25">
      <c r="A8213" s="4">
        <v>43808.125445717589</v>
      </c>
      <c r="B8213">
        <v>8.285575888445787E-5</v>
      </c>
      <c r="C8213" s="9">
        <f>$E$4*Table154[[#This Row],[Potenza media oraria consumata normalizzata]]</f>
        <v>25.710141981847276</v>
      </c>
    </row>
    <row r="8214" x14ac:dyDescent="0.25">
      <c r="A8214" s="4">
        <v>43808.167112442126</v>
      </c>
      <c r="B8214">
        <v>1.0281971881440843E-4</v>
      </c>
      <c r="C8214" s="9">
        <f>$E$4*Table154[[#This Row],[Potenza media oraria consumata normalizzata]]</f>
        <v>31.904958748110936</v>
      </c>
    </row>
    <row r="8215" x14ac:dyDescent="0.25">
      <c r="A8215" s="4">
        <v>43808.208779166664</v>
      </c>
      <c r="B8215">
        <v>1.1059169508033971E-4</v>
      </c>
      <c r="C8215" s="9">
        <f>$E$4*Table154[[#This Row],[Potenza media oraria consumata normalizzata]]</f>
        <v>34.316602983429412</v>
      </c>
    </row>
    <row r="8216" x14ac:dyDescent="0.25">
      <c r="A8216" s="4">
        <v>43808.250445891201</v>
      </c>
      <c r="B8216">
        <v>1.1120320264227687E-4</v>
      </c>
      <c r="C8216" s="9">
        <f>$E$4*Table154[[#This Row],[Potenza media oraria consumata normalizzata]]</f>
        <v>34.506353779898511</v>
      </c>
    </row>
    <row r="8217" x14ac:dyDescent="0.25">
      <c r="A8217" s="4">
        <v>43808.292112615738</v>
      </c>
      <c r="B8217">
        <v>1.4928949615982247E-4</v>
      </c>
      <c r="C8217" s="9">
        <f>$E$4*Table154[[#This Row],[Potenza media oraria consumata normalizzata]]</f>
        <v>46.324530658392909</v>
      </c>
    </row>
    <row r="8218" x14ac:dyDescent="0.25">
      <c r="A8218" s="4">
        <v>43808.333779340275</v>
      </c>
      <c r="B8218">
        <v>1.2198525816146385E-4</v>
      </c>
      <c r="C8218" s="9">
        <f>$E$4*Table154[[#This Row],[Potenza media oraria consumata normalizzata]]</f>
        <v>37.852025607502235</v>
      </c>
    </row>
    <row r="8219" x14ac:dyDescent="0.25">
      <c r="A8219" s="4">
        <v>43808.375446064812</v>
      </c>
      <c r="B8219">
        <v>1.0673113922184017E-4</v>
      </c>
      <c r="C8219" s="9">
        <f>$E$4*Table154[[#This Row],[Potenza media oraria consumata normalizzata]]</f>
        <v>33.118672500537002</v>
      </c>
    </row>
    <row r="8220" x14ac:dyDescent="0.25">
      <c r="A8220" s="4">
        <v>43808.41711278935</v>
      </c>
      <c r="B8220">
        <v>8.6212631507005265E-5</v>
      </c>
      <c r="C8220" s="9">
        <f>$E$4*Table154[[#This Row],[Potenza media oraria consumata normalizzata]]</f>
        <v>26.751779556623735</v>
      </c>
    </row>
    <row r="8221" x14ac:dyDescent="0.25">
      <c r="A8221" s="4">
        <v>43808.458779513887</v>
      </c>
      <c r="B8221">
        <v>1.4263708116328463E-4</v>
      </c>
      <c r="C8221" s="9">
        <f>$E$4*Table154[[#This Row],[Potenza media oraria consumata normalizzata]]</f>
        <v>44.260286284967222</v>
      </c>
    </row>
    <row r="8222" x14ac:dyDescent="0.25">
      <c r="A8222" s="4">
        <v>43808.500446238424</v>
      </c>
      <c r="B8222">
        <v>1.2174696426416244E-4</v>
      </c>
      <c r="C8222" s="9">
        <f>$E$4*Table154[[#This Row],[Potenza media oraria consumata normalizzata]]</f>
        <v>37.778083011169606</v>
      </c>
    </row>
    <row r="8223" x14ac:dyDescent="0.25">
      <c r="A8223" s="4">
        <v>43808.542112962961</v>
      </c>
      <c r="B8223">
        <v>1.1943317313982319E-4</v>
      </c>
      <c r="C8223" s="9">
        <f>$E$4*Table154[[#This Row],[Potenza media oraria consumata normalizzata]]</f>
        <v>37.060113625287137</v>
      </c>
    </row>
    <row r="8224" x14ac:dyDescent="0.25">
      <c r="A8224" s="4">
        <v>43808.583779687498</v>
      </c>
      <c r="B8224">
        <v>1.1255138951961781E-4</v>
      </c>
      <c r="C8224" s="9">
        <f>$E$4*Table154[[#This Row],[Potenza media oraria consumata normalizzata]]</f>
        <v>34.924696167937405</v>
      </c>
    </row>
    <row r="8225" x14ac:dyDescent="0.25">
      <c r="A8225" s="4">
        <v>43808.625446412036</v>
      </c>
      <c r="B8225">
        <v>1.2366303014474926E-4</v>
      </c>
      <c r="C8225" s="9">
        <f>$E$4*Table154[[#This Row],[Potenza media oraria consumata normalizzata]]</f>
        <v>38.372638253915696</v>
      </c>
    </row>
    <row r="8226" x14ac:dyDescent="0.25">
      <c r="A8226" s="4">
        <v>43808.667113136573</v>
      </c>
      <c r="B8226">
        <v>1.0358394939647265E-4</v>
      </c>
      <c r="C8226" s="9">
        <f>$E$4*Table154[[#This Row],[Potenza media oraria consumata normalizzata]]</f>
        <v>32.142099497725461</v>
      </c>
    </row>
    <row r="8227" x14ac:dyDescent="0.25">
      <c r="A8227" s="4">
        <v>43808.70877986111</v>
      </c>
      <c r="B8227">
        <v>1.0823276167455342E-4</v>
      </c>
      <c r="C8227" s="9">
        <f>$E$4*Table154[[#This Row],[Potenza media oraria consumata normalizzata]]</f>
        <v>33.584625947613922</v>
      </c>
    </row>
    <row r="8228" x14ac:dyDescent="0.25">
      <c r="A8228" s="4">
        <v>43808.750446585647</v>
      </c>
      <c r="B8228">
        <v>1.2148329382710043E-4</v>
      </c>
      <c r="C8228" s="9">
        <f>$E$4*Table154[[#This Row],[Potenza media oraria consumata normalizzata]]</f>
        <v>37.696266074549264</v>
      </c>
    </row>
    <row r="8229" x14ac:dyDescent="0.25">
      <c r="A8229" s="4">
        <v>43808.792113310185</v>
      </c>
      <c r="B8229">
        <v>1.4894577096761217E-4</v>
      </c>
      <c r="C8229" s="9">
        <f>$E$4*Table154[[#This Row],[Potenza media oraria consumata normalizzata]]</f>
        <v>46.217872731250054</v>
      </c>
    </row>
    <row r="8230" x14ac:dyDescent="0.25">
      <c r="A8230" s="4">
        <v>43808.833780034722</v>
      </c>
      <c r="B8230">
        <v>9.4002600413940258E-5</v>
      </c>
      <c r="C8230" s="9">
        <f>$E$4*Table154[[#This Row],[Potenza media oraria consumata normalizzata]]</f>
        <v>29.169006908445663</v>
      </c>
    </row>
    <row r="8231" x14ac:dyDescent="0.25">
      <c r="A8231" s="4">
        <v>43808.875446759259</v>
      </c>
      <c r="B8231">
        <v>9.8158118814744845E-5</v>
      </c>
      <c r="C8231" s="9">
        <f>$E$4*Table154[[#This Row],[Potenza media oraria consumata normalizzata]]</f>
        <v>30.458464268215327</v>
      </c>
    </row>
    <row r="8232" x14ac:dyDescent="0.25">
      <c r="A8232" s="4">
        <v>43808.917113483796</v>
      </c>
      <c r="B8232">
        <v>9.9200940886745386E-5</v>
      </c>
      <c r="C8232" s="9">
        <f>$E$4*Table154[[#This Row],[Potenza media oraria consumata normalizzata]]</f>
        <v>30.782051957157094</v>
      </c>
    </row>
    <row r="8233" x14ac:dyDescent="0.25">
      <c r="A8233" s="4">
        <v>43808.958780208333</v>
      </c>
      <c r="B8233">
        <v>9.3945940064164285E-5</v>
      </c>
      <c r="C8233" s="9">
        <f>$E$4*Table154[[#This Row],[Potenza media oraria consumata normalizzata]]</f>
        <v>29.151425201910179</v>
      </c>
    </row>
    <row r="8234" x14ac:dyDescent="0.25">
      <c r="A8234" s="4">
        <v>43809.000446932871</v>
      </c>
      <c r="B8234">
        <v>9.0205325005169473E-5</v>
      </c>
      <c r="C8234" s="9">
        <f>$E$4*Table154[[#This Row],[Potenza media oraria consumata normalizzata]]</f>
        <v>27.990712349104086</v>
      </c>
    </row>
    <row r="8235" x14ac:dyDescent="0.25">
      <c r="A8235" s="4">
        <v>43809.042113657408</v>
      </c>
      <c r="B8235">
        <v>7.7595922893439857E-5</v>
      </c>
      <c r="C8235" s="9">
        <f>$E$4*Table154[[#This Row],[Potenza media oraria consumata normalizzata]]</f>
        <v>24.078014873834388</v>
      </c>
    </row>
    <row r="8236" x14ac:dyDescent="0.25">
      <c r="A8236" s="4">
        <v>43809.083780381945</v>
      </c>
      <c r="B8236">
        <v>7.0268716838143341E-5</v>
      </c>
      <c r="C8236" s="9">
        <f>$E$4*Table154[[#This Row],[Potenza media oraria consumata normalizzata]]</f>
        <v>21.804382834875877</v>
      </c>
    </row>
    <row r="8237" x14ac:dyDescent="0.25">
      <c r="A8237" s="4">
        <v>43809.125447106482</v>
      </c>
      <c r="B8237">
        <v>7.4781013374090343E-5</v>
      </c>
      <c r="C8237" s="9">
        <f>$E$4*Table154[[#This Row],[Potenza media oraria consumata normalizzata]]</f>
        <v>23.204548449980233</v>
      </c>
    </row>
    <row r="8238" x14ac:dyDescent="0.25">
      <c r="A8238" s="4">
        <v>43809.167113831019</v>
      </c>
      <c r="B8238">
        <v>7.3300083640940019E-5</v>
      </c>
      <c r="C8238" s="9">
        <f>$E$4*Table154[[#This Row],[Potenza media oraria consumata normalizzata]]</f>
        <v>22.745015953783689</v>
      </c>
    </row>
    <row r="8239" x14ac:dyDescent="0.25">
      <c r="A8239" s="4">
        <v>43809.208780555557</v>
      </c>
      <c r="B8239">
        <v>1.0981916617540265E-4</v>
      </c>
      <c r="C8239" s="9">
        <f>$E$4*Table154[[#This Row],[Potenza media oraria consumata normalizzata]]</f>
        <v>34.076887264227445</v>
      </c>
    </row>
    <row r="8240" x14ac:dyDescent="0.25">
      <c r="A8240" s="4">
        <v>43809.250447280094</v>
      </c>
      <c r="B8240">
        <v>1.0990612390256535E-4</v>
      </c>
      <c r="C8240" s="9">
        <f>$E$4*Table154[[#This Row],[Potenza media oraria consumata normalizzata]]</f>
        <v>34.103870246966025</v>
      </c>
    </row>
    <row r="8241" x14ac:dyDescent="0.25">
      <c r="A8241" s="4">
        <v>43809.292114004631</v>
      </c>
      <c r="B8241">
        <v>1.2504797638575885E-4</v>
      </c>
      <c r="C8241" s="9">
        <f>$E$4*Table154[[#This Row],[Potenza media oraria consumata normalizzata]]</f>
        <v>38.80238707250097</v>
      </c>
    </row>
    <row r="8242" x14ac:dyDescent="0.25">
      <c r="A8242" s="4">
        <v>43809.333780729168</v>
      </c>
      <c r="B8242">
        <v>9.7254374292131564E-5</v>
      </c>
      <c r="C8242" s="9">
        <f>$E$4*Table154[[#This Row],[Potenza media oraria consumata normalizzata]]</f>
        <v>30.178032342848425</v>
      </c>
    </row>
    <row r="8243" x14ac:dyDescent="0.25">
      <c r="A8243" s="4">
        <v>43809.375447453705</v>
      </c>
      <c r="B8243">
        <v>9.5291158026491313E-5</v>
      </c>
      <c r="C8243" s="9">
        <f>$E$4*Table154[[#This Row],[Potenza media oraria consumata normalizzata]]</f>
        <v>29.568846335620254</v>
      </c>
    </row>
    <row r="8244" x14ac:dyDescent="0.25">
      <c r="A8244" s="4">
        <v>43809.417114178243</v>
      </c>
      <c r="B8244">
        <v>9.8967392637243942E-5</v>
      </c>
      <c r="C8244" s="9">
        <f>$E$4*Table154[[#This Row],[Potenza media oraria consumata normalizzata]]</f>
        <v>30.709581935336796</v>
      </c>
    </row>
    <row r="8245" x14ac:dyDescent="0.25">
      <c r="A8245" s="4">
        <v>43809.45878090278</v>
      </c>
      <c r="B8245">
        <v>9.6014397306842732E-5</v>
      </c>
      <c r="C8245" s="9">
        <f>$E$4*Table154[[#This Row],[Potenza media oraria consumata normalizzata]]</f>
        <v>29.793267484313301</v>
      </c>
    </row>
    <row r="8246" x14ac:dyDescent="0.25">
      <c r="A8246" s="4">
        <v>43809.500447627317</v>
      </c>
      <c r="B8246">
        <v>8.8764463248028038E-5</v>
      </c>
      <c r="C8246" s="9">
        <f>$E$4*Table154[[#This Row],[Potenza media oraria consumata normalizzata]]</f>
        <v>27.543612945863099</v>
      </c>
    </row>
    <row r="8247" x14ac:dyDescent="0.25">
      <c r="A8247" s="4">
        <v>43809.542114351854</v>
      </c>
      <c r="B8247">
        <v>9.741911644444615E-5</v>
      </c>
      <c r="C8247" s="9">
        <f>$E$4*Table154[[#This Row],[Potenza media oraria consumata normalizzata]]</f>
        <v>30.22915183271164</v>
      </c>
    </row>
    <row r="8248" x14ac:dyDescent="0.25">
      <c r="A8248" s="4">
        <v>43809.583781076391</v>
      </c>
      <c r="B8248">
        <v>9.6117096120874879E-5</v>
      </c>
      <c r="C8248" s="9">
        <f>$E$4*Table154[[#This Row],[Potenza media oraria consumata normalizzata]]</f>
        <v>29.825134926307474</v>
      </c>
    </row>
    <row r="8249" x14ac:dyDescent="0.25">
      <c r="A8249" s="4">
        <v>43809.625447800929</v>
      </c>
      <c r="B8249">
        <v>1.265365655470415E-4</v>
      </c>
      <c r="C8249" s="9">
        <f>$E$4*Table154[[#This Row],[Potenza media oraria consumata normalizzata]]</f>
        <v>39.264296289246978</v>
      </c>
    </row>
    <row r="8250" x14ac:dyDescent="0.25">
      <c r="A8250" s="4">
        <v>43809.667114525466</v>
      </c>
      <c r="B8250">
        <v>1.1072964882473205E-4</v>
      </c>
      <c r="C8250" s="9">
        <f>$E$4*Table154[[#This Row],[Potenza media oraria consumata normalizzata]]</f>
        <v>34.359410030314358</v>
      </c>
    </row>
    <row r="8251" x14ac:dyDescent="0.25">
      <c r="A8251" s="4">
        <v>43809.708781250003</v>
      </c>
      <c r="B8251">
        <v>1.0091644946767222E-4</v>
      </c>
      <c r="C8251" s="9">
        <f>$E$4*Table154[[#This Row],[Potenza media oraria consumata normalizzata]]</f>
        <v>31.314374269818689</v>
      </c>
    </row>
    <row r="8252" x14ac:dyDescent="0.25">
      <c r="A8252" s="4">
        <v>43809.75044797454</v>
      </c>
      <c r="B8252">
        <v>2.0743925044257596E-4</v>
      </c>
      <c r="C8252" s="9">
        <f>$E$4*Table154[[#This Row],[Potenza media oraria consumata normalizzata]]</f>
        <v>64.368399412331314</v>
      </c>
    </row>
    <row r="8253" x14ac:dyDescent="0.25">
      <c r="A8253" s="4">
        <v>43809.792114699078</v>
      </c>
      <c r="B8253">
        <v>1.4555518148711837E-4</v>
      </c>
      <c r="C8253" s="9">
        <f>$E$4*Table154[[#This Row],[Potenza media oraria consumata normalizzata]]</f>
        <v>45.165772815452833</v>
      </c>
    </row>
    <row r="8254" x14ac:dyDescent="0.25">
      <c r="A8254" s="4">
        <v>43809.833781423615</v>
      </c>
      <c r="B8254">
        <v>1.1360489373741706E-4</v>
      </c>
      <c r="C8254" s="9">
        <f>$E$4*Table154[[#This Row],[Potenza media oraria consumata normalizzata]]</f>
        <v>35.251598526720514</v>
      </c>
    </row>
    <row r="8255" x14ac:dyDescent="0.25">
      <c r="A8255" s="4">
        <v>43809.875448148145</v>
      </c>
      <c r="B8255">
        <v>1.289203622021689E-4</v>
      </c>
      <c r="C8255" s="9">
        <f>$E$4*Table154[[#This Row],[Potenza media oraria consumata normalizzata]]</f>
        <v>40.00398839133301</v>
      </c>
    </row>
    <row r="8256" x14ac:dyDescent="0.25">
      <c r="A8256" s="4">
        <v>43809.917114872682</v>
      </c>
      <c r="B8256">
        <v>1.0926865964280548E-4</v>
      </c>
      <c r="C8256" s="9">
        <f>$E$4*Table154[[#This Row],[Potenza media oraria consumata normalizzata]]</f>
        <v>33.906065087162538</v>
      </c>
    </row>
    <row r="8257" x14ac:dyDescent="0.25">
      <c r="A8257" s="4">
        <v>43809.958781597219</v>
      </c>
      <c r="B8257">
        <v>8.3076101887908689E-5</v>
      </c>
      <c r="C8257" s="9">
        <f>$E$4*Table154[[#This Row],[Potenza media oraria consumata normalizzata]]</f>
        <v>25.778514415818066</v>
      </c>
    </row>
    <row r="8258" x14ac:dyDescent="0.25">
      <c r="A8258" s="4">
        <v>43810.000448321756</v>
      </c>
      <c r="B8258">
        <v>7.8435849904229436E-5</v>
      </c>
      <c r="C8258" s="9">
        <f>$E$4*Table154[[#This Row],[Potenza media oraria consumata normalizzata]]</f>
        <v>24.338644225282394</v>
      </c>
    </row>
    <row r="8259" x14ac:dyDescent="0.25">
      <c r="A8259" s="4">
        <v>43810.042115046293</v>
      </c>
      <c r="B8259">
        <v>9.5688274172809506E-5</v>
      </c>
      <c r="C8259" s="9">
        <f>$E$4*Table154[[#This Row],[Potenza media oraria consumata normalizzata]]</f>
        <v>29.692071475822789</v>
      </c>
    </row>
    <row r="8260" x14ac:dyDescent="0.25">
      <c r="A8260" s="4">
        <v>43810.083781770831</v>
      </c>
      <c r="B8260">
        <v>7.6377831365595945E-5</v>
      </c>
      <c r="C8260" s="9">
        <f>$E$4*Table154[[#This Row],[Potenza media oraria consumata normalizzata]]</f>
        <v>23.700041072744423</v>
      </c>
    </row>
    <row r="8261" x14ac:dyDescent="0.25">
      <c r="A8261" s="4">
        <v>43810.125448495368</v>
      </c>
      <c r="B8261">
        <v>7.8316465653211791E-5</v>
      </c>
      <c r="C8261" s="9">
        <f>$E$4*Table154[[#This Row],[Potenza media oraria consumata normalizzata]]</f>
        <v>24.301599292191618</v>
      </c>
    </row>
    <row r="8262" x14ac:dyDescent="0.25">
      <c r="A8262" s="4">
        <v>43810.167115219905</v>
      </c>
      <c r="B8262">
        <v>9.6939251603628368E-5</v>
      </c>
      <c r="C8262" s="9">
        <f>$E$4*Table154[[#This Row],[Potenza media oraria consumata normalizzata]]</f>
        <v>30.080249772605882</v>
      </c>
    </row>
    <row r="8263" x14ac:dyDescent="0.25">
      <c r="A8263" s="4">
        <v>43810.208781944442</v>
      </c>
      <c r="B8263">
        <v>1.210524067765488E-4</v>
      </c>
      <c r="C8263" s="9">
        <f>$E$4*Table154[[#This Row],[Potenza media oraria consumata normalizzata]]</f>
        <v>37.562561822763094</v>
      </c>
    </row>
    <row r="8264" x14ac:dyDescent="0.25">
      <c r="A8264" s="4">
        <v>43810.25044866898</v>
      </c>
      <c r="B8264">
        <v>1.0510604381711544E-4</v>
      </c>
      <c r="C8264" s="9">
        <f>$E$4*Table154[[#This Row],[Potenza media oraria consumata normalizzata]]</f>
        <v>32.61440539645092</v>
      </c>
    </row>
    <row r="8265" x14ac:dyDescent="0.25">
      <c r="A8265" s="4">
        <v>43810.292115393517</v>
      </c>
      <c r="B8265">
        <v>1.2482432204119481E-4</v>
      </c>
      <c r="C8265" s="9">
        <f>$E$4*Table154[[#This Row],[Potenza media oraria consumata normalizzata]]</f>
        <v>38.732987129382749</v>
      </c>
    </row>
    <row r="8266" x14ac:dyDescent="0.25">
      <c r="A8266" s="4">
        <v>43810.333782118054</v>
      </c>
      <c r="B8266">
        <v>9.9719035647479325E-5</v>
      </c>
      <c r="C8266" s="9">
        <f>$E$4*Table154[[#This Row],[Potenza media oraria consumata normalizzata]]</f>
        <v>30.942816761412836</v>
      </c>
    </row>
    <row r="8267" x14ac:dyDescent="0.25">
      <c r="A8267" s="4">
        <v>43810.375448842591</v>
      </c>
      <c r="B8267">
        <v>8.1143250389374401E-5</v>
      </c>
      <c r="C8267" s="9">
        <f>$E$4*Table154[[#This Row],[Potenza media oraria consumata normalizzata]]</f>
        <v>25.178750595822876</v>
      </c>
    </row>
    <row r="8268" x14ac:dyDescent="0.25">
      <c r="A8268" s="4">
        <v>43810.417115567128</v>
      </c>
      <c r="B8268">
        <v>1.0640604285546233E-4</v>
      </c>
      <c r="C8268" s="9">
        <f>$E$4*Table154[[#This Row],[Potenza media oraria consumata normalizzata]]</f>
        <v>33.017795098049959</v>
      </c>
    </row>
    <row r="8269" x14ac:dyDescent="0.25">
      <c r="A8269" s="4">
        <v>43810.458782291666</v>
      </c>
      <c r="B8269">
        <v>7.1276042343641194E-5</v>
      </c>
      <c r="C8269" s="9">
        <f>$E$4*Table154[[#This Row],[Potenza media oraria consumata normalizzata]]</f>
        <v>22.116955939231861</v>
      </c>
    </row>
    <row r="8270" x14ac:dyDescent="0.25">
      <c r="A8270" s="4">
        <v>43810.500449016203</v>
      </c>
      <c r="B8270">
        <v>1.1838681284555824E-4</v>
      </c>
      <c r="C8270" s="9">
        <f>$E$4*Table154[[#This Row],[Potenza media oraria consumata normalizzata]]</f>
        <v>36.735428025976724</v>
      </c>
    </row>
    <row r="8271" x14ac:dyDescent="0.25">
      <c r="A8271" s="4">
        <v>43810.54211574074</v>
      </c>
      <c r="B8271">
        <v>1.1076278330353576E-4</v>
      </c>
      <c r="C8271" s="9">
        <f>$E$4*Table154[[#This Row],[Potenza media oraria consumata normalizzata]]</f>
        <v>34.369691659087145</v>
      </c>
    </row>
    <row r="8272" x14ac:dyDescent="0.25">
      <c r="A8272" s="4">
        <v>43810.583782465277</v>
      </c>
      <c r="B8272">
        <v>1.0340991429247857E-4</v>
      </c>
      <c r="C8272" s="9">
        <f>$E$4*Table154[[#This Row],[Potenza media oraria consumata normalizzata]]</f>
        <v>32.088096404956097</v>
      </c>
    </row>
    <row r="8273" x14ac:dyDescent="0.25">
      <c r="A8273" s="4">
        <v>43810.625449189814</v>
      </c>
      <c r="B8273">
        <v>1.0621181636325573E-4</v>
      </c>
      <c r="C8273" s="9">
        <f>$E$4*Table154[[#This Row],[Potenza media oraria consumata normalizzata]]</f>
        <v>32.957526617518255</v>
      </c>
    </row>
    <row r="8274" x14ac:dyDescent="0.25">
      <c r="A8274" s="4">
        <v>43810.667115914352</v>
      </c>
      <c r="B8274">
        <v>1.1036225993085437E-4</v>
      </c>
      <c r="C8274" s="9">
        <f>$E$4*Table154[[#This Row],[Potenza media oraria consumata normalizzata]]</f>
        <v>34.245409256544114</v>
      </c>
    </row>
    <row r="8275" x14ac:dyDescent="0.25">
      <c r="A8275" s="4">
        <v>43810.708782638889</v>
      </c>
      <c r="B8275">
        <v>1.3714115714494654E-4</v>
      </c>
      <c r="C8275" s="9">
        <f>$E$4*Table154[[#This Row],[Potenza media oraria consumata normalizzata]]</f>
        <v>42.554901062076915</v>
      </c>
    </row>
    <row r="8276" x14ac:dyDescent="0.25">
      <c r="A8276" s="4">
        <v>43810.750449363426</v>
      </c>
      <c r="B8276">
        <v>1.2994081512699793E-4</v>
      </c>
      <c r="C8276" s="9">
        <f>$E$4*Table154[[#This Row],[Potenza media oraria consumata normalizzata]]</f>
        <v>40.320634933907456</v>
      </c>
    </row>
    <row r="8277" x14ac:dyDescent="0.25">
      <c r="A8277" s="4">
        <v>43810.792116087963</v>
      </c>
      <c r="B8277">
        <v>1.4992973849680392E-4</v>
      </c>
      <c r="C8277" s="9">
        <f>$E$4*Table154[[#This Row],[Potenza media oraria consumata normalizzata]]</f>
        <v>46.523197855558259</v>
      </c>
    </row>
    <row r="8278" x14ac:dyDescent="0.25">
      <c r="A8278" s="4">
        <v>43810.8337828125</v>
      </c>
      <c r="B8278">
        <v>1.1214623779526869E-4</v>
      </c>
      <c r="C8278" s="9">
        <f>$E$4*Table154[[#This Row],[Potenza media oraria consumata normalizzata]]</f>
        <v>34.798977587871875</v>
      </c>
    </row>
    <row r="8279" x14ac:dyDescent="0.25">
      <c r="A8279" s="4">
        <v>43810.875449537038</v>
      </c>
      <c r="B8279">
        <v>1.4332410773616736E-4</v>
      </c>
      <c r="C8279" s="9">
        <f>$E$4*Table154[[#This Row],[Potenza media oraria consumata normalizzata]]</f>
        <v>44.473470630532731</v>
      </c>
    </row>
    <row r="8280" x14ac:dyDescent="0.25">
      <c r="A8280" s="4">
        <v>43810.917116261575</v>
      </c>
      <c r="B8280">
        <v>8.7434236916075466E-5</v>
      </c>
      <c r="C8280" s="9">
        <f>$E$4*Table154[[#This Row],[Potenza media oraria consumata normalizzata]]</f>
        <v>27.130843715058216</v>
      </c>
    </row>
    <row r="8281" x14ac:dyDescent="0.25">
      <c r="A8281" s="4">
        <v>43810.958782986112</v>
      </c>
      <c r="B8281">
        <v>8.6157214743545275E-5</v>
      </c>
      <c r="C8281" s="9">
        <f>$E$4*Table154[[#This Row],[Potenza media oraria consumata normalizzata]]</f>
        <v>26.734583734922097</v>
      </c>
    </row>
    <row r="8282" x14ac:dyDescent="0.25">
      <c r="A8282" s="4">
        <v>43811.000449710649</v>
      </c>
      <c r="B8282">
        <v>5.9282982628653995E-5</v>
      </c>
      <c r="C8282" s="9">
        <f>$E$4*Table154[[#This Row],[Potenza media oraria consumata normalizzata]]</f>
        <v>18.395509509671335</v>
      </c>
    </row>
    <row r="8283" x14ac:dyDescent="0.25">
      <c r="A8283" s="4">
        <v>43811.042116435186</v>
      </c>
      <c r="B8283">
        <v>8.4933513202878314E-5</v>
      </c>
      <c r="C8283" s="9">
        <f>$E$4*Table154[[#This Row],[Potenza media oraria consumata normalizzata]]</f>
        <v>26.35486914685314</v>
      </c>
    </row>
    <row r="8284" x14ac:dyDescent="0.25">
      <c r="A8284" s="4">
        <v>43811.083783159724</v>
      </c>
      <c r="B8284">
        <v>8.4567949550150062E-5</v>
      </c>
      <c r="C8284" s="9">
        <f>$E$4*Table154[[#This Row],[Potenza media oraria consumata normalizzata]]</f>
        <v>26.241434745411564</v>
      </c>
    </row>
    <row r="8285" x14ac:dyDescent="0.25">
      <c r="A8285" s="4">
        <v>43811.125449884261</v>
      </c>
      <c r="B8285">
        <v>6.7659765306878238E-5</v>
      </c>
      <c r="C8285" s="9">
        <f>$E$4*Table154[[#This Row],[Potenza media oraria consumata normalizzata]]</f>
        <v>20.994825174724316</v>
      </c>
    </row>
    <row r="8286" x14ac:dyDescent="0.25">
      <c r="A8286" s="4">
        <v>43811.167116608798</v>
      </c>
      <c r="B8286">
        <v>8.8757582046463128E-5</v>
      </c>
      <c r="C8286" s="9">
        <f>$E$4*Table154[[#This Row],[Potenza media oraria consumata normalizzata]]</f>
        <v>27.54147770901751</v>
      </c>
    </row>
    <row r="8287" x14ac:dyDescent="0.25">
      <c r="A8287" s="4">
        <v>43811.208783333335</v>
      </c>
      <c r="B8287">
        <v>9.0340057667137767E-5</v>
      </c>
      <c r="C8287" s="9">
        <f>$E$4*Table154[[#This Row],[Potenza media oraria consumata normalizzata]]</f>
        <v>28.032519894112848</v>
      </c>
    </row>
    <row r="8288" x14ac:dyDescent="0.25">
      <c r="A8288" s="4">
        <v>43811.250450057873</v>
      </c>
      <c r="B8288">
        <v>1.1659248770336773E-4</v>
      </c>
      <c r="C8288" s="9">
        <f>$E$4*Table154[[#This Row],[Potenza media oraria consumata normalizzata]]</f>
        <v>36.17864893435501</v>
      </c>
    </row>
    <row r="8289" x14ac:dyDescent="0.25">
      <c r="A8289" s="4">
        <v>43811.29211678241</v>
      </c>
      <c r="B8289">
        <v>1.00983535906167E-4</v>
      </c>
      <c r="C8289" s="9">
        <f>$E$4*Table154[[#This Row],[Potenza media oraria consumata normalizzata]]</f>
        <v>31.33519119168362</v>
      </c>
    </row>
    <row r="8290" x14ac:dyDescent="0.25">
      <c r="A8290" s="4">
        <v>43811.333783506947</v>
      </c>
      <c r="B8290">
        <v>8.1250295075834233E-5</v>
      </c>
      <c r="C8290" s="9">
        <f>$E$4*Table154[[#This Row],[Potenza media oraria consumata normalizzata]]</f>
        <v>25.211966562031364</v>
      </c>
    </row>
    <row r="8291" x14ac:dyDescent="0.25">
      <c r="A8291" s="4">
        <v>43811.375450231484</v>
      </c>
      <c r="B8291">
        <v>9.164685499635259E-5</v>
      </c>
      <c r="C8291" s="9">
        <f>$E$4*Table154[[#This Row],[Potenza media oraria consumata normalizzata]]</f>
        <v>28.438019105368209</v>
      </c>
    </row>
    <row r="8292" x14ac:dyDescent="0.25">
      <c r="A8292" s="4">
        <v>43811.417116956021</v>
      </c>
      <c r="B8292">
        <v>1.1827877755802107E-4</v>
      </c>
      <c r="C8292" s="9">
        <f>$E$4*Table154[[#This Row],[Potenza media oraria consumata normalizzata]]</f>
        <v>36.701904676253939</v>
      </c>
    </row>
    <row r="8293" x14ac:dyDescent="0.25">
      <c r="A8293" s="4">
        <v>43811.458783680559</v>
      </c>
      <c r="B8293">
        <v>1.0122987464889596E-4</v>
      </c>
      <c r="C8293" s="9">
        <f>$E$4*Table154[[#This Row],[Potenza media oraria consumata normalizzata]]</f>
        <v>31.411630103552415</v>
      </c>
    </row>
    <row r="8294" x14ac:dyDescent="0.25">
      <c r="A8294" s="4">
        <v>43811.500450405096</v>
      </c>
      <c r="B8294">
        <v>1.1937169185161358E-4</v>
      </c>
      <c r="C8294" s="9">
        <f>$E$4*Table154[[#This Row],[Potenza media oraria consumata normalizzata]]</f>
        <v>37.041035981555694</v>
      </c>
    </row>
    <row r="8295" x14ac:dyDescent="0.25">
      <c r="A8295" s="4">
        <v>43811.542117129633</v>
      </c>
      <c r="B8295">
        <v>9.6252894061719745E-5</v>
      </c>
      <c r="C8295" s="9">
        <f>$E$4*Table154[[#This Row],[Potenza media oraria consumata normalizzata]]</f>
        <v>29.867273027351636</v>
      </c>
    </row>
    <row r="8296" x14ac:dyDescent="0.25">
      <c r="A8296" s="4">
        <v>43811.58378385417</v>
      </c>
      <c r="B8296">
        <v>7.2479280897768135E-5</v>
      </c>
      <c r="C8296" s="9">
        <f>$E$4*Table154[[#This Row],[Potenza media oraria consumata normalizzata]]</f>
        <v>22.490320862577452</v>
      </c>
    </row>
    <row r="8297" x14ac:dyDescent="0.25">
      <c r="A8297" s="4">
        <v>43811.6254505787</v>
      </c>
      <c r="B8297">
        <v>9.9316881016772471E-5</v>
      </c>
      <c r="C8297" s="9">
        <f>$E$4*Table154[[#This Row],[Potenza media oraria consumata normalizzata]]</f>
        <v>30.818028179504498</v>
      </c>
    </row>
    <row r="8298" x14ac:dyDescent="0.25">
      <c r="A8298" s="4">
        <v>43811.667117303237</v>
      </c>
      <c r="B8298">
        <v>9.4163966838424845E-5</v>
      </c>
      <c r="C8298" s="9">
        <f>$E$4*Table154[[#This Row],[Potenza media oraria consumata normalizzata]]</f>
        <v>29.21907890996323</v>
      </c>
    </row>
    <row r="8299" x14ac:dyDescent="0.25">
      <c r="A8299" s="4">
        <v>43811.708784027775</v>
      </c>
      <c r="B8299">
        <v>1.2599396479397539E-4</v>
      </c>
      <c r="C8299" s="9">
        <f>$E$4*Table154[[#This Row],[Potenza media oraria consumata normalizzata]]</f>
        <v>39.095927275570567</v>
      </c>
    </row>
    <row r="8300" x14ac:dyDescent="0.25">
      <c r="A8300" s="4">
        <v>43811.750450752312</v>
      </c>
      <c r="B8300">
        <v>1.1631565996658465E-4</v>
      </c>
      <c r="C8300" s="9">
        <f>$E$4*Table154[[#This Row],[Potenza media oraria consumata normalizzata]]</f>
        <v>36.092749287631214</v>
      </c>
    </row>
    <row r="8301" x14ac:dyDescent="0.25">
      <c r="A8301" s="4">
        <v>43811.792117476849</v>
      </c>
      <c r="B8301">
        <v>1.3651602864069622E-4</v>
      </c>
      <c r="C8301" s="9">
        <f>$E$4*Table154[[#This Row],[Potenza media oraria consumata normalizzata]]</f>
        <v>42.360923687208036</v>
      </c>
    </row>
    <row r="8302" x14ac:dyDescent="0.25">
      <c r="A8302" s="4">
        <v>43811.833784201386</v>
      </c>
      <c r="B8302">
        <v>1.0833075157509772E-4</v>
      </c>
      <c r="C8302" s="9">
        <f>$E$4*Table154[[#This Row],[Potenza media oraria consumata normalizzata]]</f>
        <v>33.615032213752819</v>
      </c>
    </row>
    <row r="8303" x14ac:dyDescent="0.25">
      <c r="A8303" s="4">
        <v>43811.875450925923</v>
      </c>
      <c r="B8303">
        <v>1.0173588351240134E-4</v>
      </c>
      <c r="C8303" s="9">
        <f>$E$4*Table154[[#This Row],[Potenza media oraria consumata normalizzata]]</f>
        <v>31.568644653898136</v>
      </c>
    </row>
    <row r="8304" x14ac:dyDescent="0.25">
      <c r="A8304" s="4">
        <v>43811.917117650461</v>
      </c>
      <c r="B8304">
        <v>1.0189450578448569E-4</v>
      </c>
      <c r="C8304" s="9">
        <f>$E$4*Table154[[#This Row],[Potenza media oraria consumata normalizzata]]</f>
        <v>31.617865144925908</v>
      </c>
    </row>
    <row r="8305" x14ac:dyDescent="0.25">
      <c r="A8305" s="4">
        <v>43811.958784374998</v>
      </c>
      <c r="B8305">
        <v>8.600212445018595E-5</v>
      </c>
      <c r="C8305" s="9">
        <f>$E$4*Table154[[#This Row],[Potenza media oraria consumata normalizzata]]</f>
        <v>26.6864592168927</v>
      </c>
    </row>
    <row r="8306" x14ac:dyDescent="0.25">
      <c r="A8306" s="4">
        <v>43812.000451099535</v>
      </c>
      <c r="B8306">
        <v>7.8109601705557511E-5</v>
      </c>
      <c r="C8306" s="9">
        <f>$E$4*Table154[[#This Row],[Potenza media oraria consumata normalizzata]]</f>
        <v>24.237409409234495</v>
      </c>
    </row>
    <row r="8307" x14ac:dyDescent="0.25">
      <c r="A8307" s="4">
        <v>43812.042117824072</v>
      </c>
      <c r="B8307">
        <v>6.5034423222333618E-5</v>
      </c>
      <c r="C8307" s="9">
        <f>$E$4*Table154[[#This Row],[Potenza media oraria consumata normalizzata]]</f>
        <v>20.18018152589012</v>
      </c>
    </row>
    <row r="8308" x14ac:dyDescent="0.25">
      <c r="A8308" s="4">
        <v>43812.083784548609</v>
      </c>
      <c r="B8308">
        <v>6.927971240940626E-5</v>
      </c>
      <c r="C8308" s="9">
        <f>$E$4*Table154[[#This Row],[Potenza media oraria consumata normalizzata]]</f>
        <v>21.497494760638762</v>
      </c>
    </row>
    <row r="8309" x14ac:dyDescent="0.25">
      <c r="A8309" s="4">
        <v>43812.125451273147</v>
      </c>
      <c r="B8309">
        <v>8.0305948831099991E-5</v>
      </c>
      <c r="C8309" s="9">
        <f>$E$4*Table154[[#This Row],[Potenza media oraria consumata normalizzata]]</f>
        <v>24.918935922290327</v>
      </c>
    </row>
    <row r="8310" x14ac:dyDescent="0.25">
      <c r="A8310" s="4">
        <v>43812.167117997684</v>
      </c>
      <c r="B8310">
        <v>9.0673314731119033E-5</v>
      </c>
      <c r="C8310" s="9">
        <f>$E$4*Table154[[#This Row],[Potenza media oraria consumata normalizzata]]</f>
        <v>28.135929561066234</v>
      </c>
    </row>
    <row r="8311" x14ac:dyDescent="0.25">
      <c r="A8311" s="4">
        <v>43812.208784722221</v>
      </c>
      <c r="B8311">
        <v>1.1402170204862838E-4</v>
      </c>
      <c r="C8311" s="9">
        <f>$E$4*Table154[[#This Row],[Potenza media oraria consumata normalizzata]]</f>
        <v>35.380934145689388</v>
      </c>
    </row>
    <row r="8312" x14ac:dyDescent="0.25">
      <c r="A8312" s="4">
        <v>43812.250451446758</v>
      </c>
      <c r="B8312">
        <v>1.1981843557747491E-4</v>
      </c>
      <c r="C8312" s="9">
        <f>$E$4*Table154[[#This Row],[Potenza media oraria consumata normalizzata]]</f>
        <v>37.179660559690461</v>
      </c>
    </row>
    <row r="8313" x14ac:dyDescent="0.25">
      <c r="A8313" s="4">
        <v>43812.292118171295</v>
      </c>
      <c r="B8313">
        <v>1.1277346486317813E-4</v>
      </c>
      <c r="C8313" s="9">
        <f>$E$4*Table154[[#This Row],[Potenza media oraria consumata normalizzata]]</f>
        <v>34.993606147044176</v>
      </c>
    </row>
    <row r="8314" x14ac:dyDescent="0.25">
      <c r="A8314" s="4">
        <v>43812.333784895833</v>
      </c>
      <c r="B8314">
        <v>9.5192282616907517E-5</v>
      </c>
      <c r="C8314" s="9">
        <f>$E$4*Table154[[#This Row],[Potenza media oraria consumata normalizzata]]</f>
        <v>29.538165296026403</v>
      </c>
    </row>
    <row r="8315" x14ac:dyDescent="0.25">
      <c r="A8315" s="4">
        <v>43812.37545162037</v>
      </c>
      <c r="B8315">
        <v>1.0923660748187751E-4</v>
      </c>
      <c r="C8315" s="9">
        <f>$E$4*Table154[[#This Row],[Potenza media oraria consumata normalizzata]]</f>
        <v>33.896119301626591</v>
      </c>
    </row>
    <row r="8316" x14ac:dyDescent="0.25">
      <c r="A8316" s="4">
        <v>43812.417118344907</v>
      </c>
      <c r="B8316">
        <v>1.0100365738211108E-4</v>
      </c>
      <c r="C8316" s="9">
        <f>$E$4*Table154[[#This Row],[Potenza media oraria consumata normalizzata]]</f>
        <v>31.341434885669067</v>
      </c>
    </row>
    <row r="8317" x14ac:dyDescent="0.25">
      <c r="A8317" s="4">
        <v>43812.458785069444</v>
      </c>
      <c r="B8317">
        <v>1.0169077889602825E-4</v>
      </c>
      <c r="C8317" s="9">
        <f>$E$4*Table154[[#This Row],[Potenza media oraria consumata normalizzata]]</f>
        <v>31.554648691437567</v>
      </c>
    </row>
    <row r="8318" x14ac:dyDescent="0.25">
      <c r="A8318" s="4">
        <v>43812.500451793981</v>
      </c>
      <c r="B8318">
        <v>9.4549535129584869E-5</v>
      </c>
      <c r="C8318" s="9">
        <f>$E$4*Table154[[#This Row],[Potenza media oraria consumata normalizzata]]</f>
        <v>29.338720750710184</v>
      </c>
    </row>
    <row r="8319" x14ac:dyDescent="0.25">
      <c r="A8319" s="4">
        <v>43812.542118518519</v>
      </c>
      <c r="B8319">
        <v>1.1106764090626985E-4</v>
      </c>
      <c r="C8319" s="9">
        <f>$E$4*Table154[[#This Row],[Potenza media oraria consumata normalizzata]]</f>
        <v>34.464288973215538</v>
      </c>
    </row>
    <row r="8320" x14ac:dyDescent="0.25">
      <c r="A8320" s="4">
        <v>43812.583785243056</v>
      </c>
      <c r="B8320">
        <v>9.82086350632323E-5</v>
      </c>
      <c r="C8320" s="9">
        <f>$E$4*Table154[[#This Row],[Potenza media oraria consumata normalizzata]]</f>
        <v>30.474139460120984</v>
      </c>
    </row>
    <row r="8321" x14ac:dyDescent="0.25">
      <c r="A8321" s="4">
        <v>43812.625451967593</v>
      </c>
      <c r="B8321">
        <v>1.1888518325505821E-4</v>
      </c>
      <c r="C8321" s="9">
        <f>$E$4*Table154[[#This Row],[Potenza media oraria consumata normalizzata]]</f>
        <v>36.890072364044563</v>
      </c>
    </row>
    <row r="8322" x14ac:dyDescent="0.25">
      <c r="A8322" s="4">
        <v>43812.66711869213</v>
      </c>
      <c r="B8322">
        <v>1.1242931327137454E-4</v>
      </c>
      <c r="C8322" s="9">
        <f>$E$4*Table154[[#This Row],[Potenza media oraria consumata normalizzata]]</f>
        <v>34.886815908107522</v>
      </c>
    </row>
    <row r="8323" x14ac:dyDescent="0.25">
      <c r="A8323" s="4">
        <v>43812.708785416668</v>
      </c>
      <c r="B8323">
        <v>1.0580810924773739E-4</v>
      </c>
      <c r="C8323" s="9">
        <f>$E$4*Table154[[#This Row],[Potenza media oraria consumata normalizzata]]</f>
        <v>32.832256299572911</v>
      </c>
    </row>
    <row r="8324" x14ac:dyDescent="0.25">
      <c r="A8324" s="4">
        <v>43812.750452141205</v>
      </c>
      <c r="B8324">
        <v>1.5152601603294458E-4</v>
      </c>
      <c r="C8324" s="9">
        <f>$E$4*Table154[[#This Row],[Potenza media oraria consumata normalizzata]]</f>
        <v>47.018522775022703</v>
      </c>
    </row>
    <row r="8325" x14ac:dyDescent="0.25">
      <c r="A8325" s="4">
        <v>43812.792118865742</v>
      </c>
      <c r="B8325">
        <v>1.350263739736679E-4</v>
      </c>
      <c r="C8325" s="9">
        <f>$E$4*Table154[[#This Row],[Potenza media oraria consumata normalizzata]]</f>
        <v>41.898683844029151</v>
      </c>
    </row>
    <row r="8326" x14ac:dyDescent="0.25">
      <c r="A8326" s="4">
        <v>43812.833785590279</v>
      </c>
      <c r="B8326">
        <v>1.3227102155304781E-4</v>
      </c>
      <c r="C8326" s="9">
        <f>$E$4*Table154[[#This Row],[Potenza media oraria consumata normalizzata]]</f>
        <v>41.043697987910733</v>
      </c>
    </row>
    <row r="8327" x14ac:dyDescent="0.25">
      <c r="A8327" s="4">
        <v>43812.875452314816</v>
      </c>
      <c r="B8327">
        <v>1.0260545967295959E-4</v>
      </c>
      <c r="C8327" s="9">
        <f>$E$4*Table154[[#This Row],[Potenza media oraria consumata normalizzata]]</f>
        <v>31.838474136519363</v>
      </c>
    </row>
    <row r="8328" x14ac:dyDescent="0.25">
      <c r="A8328" s="4">
        <v>43812.917119039354</v>
      </c>
      <c r="B8328">
        <v>8.8417804202670024E-5</v>
      </c>
      <c r="C8328" s="9">
        <f>$E$4*Table154[[#This Row],[Potenza media oraria consumata normalizzata]]</f>
        <v>27.436044644088508</v>
      </c>
    </row>
    <row r="8329" x14ac:dyDescent="0.25">
      <c r="A8329" s="4">
        <v>43812.958785763891</v>
      </c>
      <c r="B8329">
        <v>8.5515575825158142E-5</v>
      </c>
      <c r="C8329" s="9">
        <f>$E$4*Table154[[#This Row],[Potenza media oraria consumata normalizzata]]</f>
        <v>26.535483178546571</v>
      </c>
    </row>
    <row r="8330" x14ac:dyDescent="0.25">
      <c r="A8330" s="4">
        <v>43813.000452488428</v>
      </c>
      <c r="B8330">
        <v>9.1473149845435603E-5</v>
      </c>
      <c r="C8330" s="9">
        <f>$E$4*Table154[[#This Row],[Potenza media oraria consumata normalizzata]]</f>
        <v>28.384118397038666</v>
      </c>
    </row>
    <row r="8331" x14ac:dyDescent="0.25">
      <c r="A8331" s="4">
        <v>43813.042119212965</v>
      </c>
      <c r="B8331">
        <v>6.8187285894472135E-5</v>
      </c>
      <c r="C8331" s="9">
        <f>$E$4*Table154[[#This Row],[Potenza media oraria consumata normalizzata]]</f>
        <v>21.158514813054705</v>
      </c>
    </row>
    <row r="8332" x14ac:dyDescent="0.25">
      <c r="A8332" s="4">
        <v>43813.083785937502</v>
      </c>
      <c r="B8332">
        <v>8.8822593261725971E-5</v>
      </c>
      <c r="C8332" s="9">
        <f>$E$4*Table154[[#This Row],[Potenza media oraria consumata normalizzata]]</f>
        <v>27.56165068911357</v>
      </c>
    </row>
    <row r="8333" x14ac:dyDescent="0.25">
      <c r="A8333" s="4">
        <v>43813.12545266204</v>
      </c>
      <c r="B8333">
        <v>7.9584663545199502E-5</v>
      </c>
      <c r="C8333" s="9">
        <f>$E$4*Table154[[#This Row],[Potenza media oraria consumata normalizzata]]</f>
        <v>24.695121098075404</v>
      </c>
    </row>
    <row r="8334" x14ac:dyDescent="0.25">
      <c r="A8334" s="4">
        <v>43813.167119386577</v>
      </c>
      <c r="B8334">
        <v>8.2718264331512194E-5</v>
      </c>
      <c r="C8334" s="9">
        <f>$E$4*Table154[[#This Row],[Potenza media oraria consumata normalizzata]]</f>
        <v>25.667477422068234</v>
      </c>
    </row>
    <row r="8335" x14ac:dyDescent="0.25">
      <c r="A8335" s="4">
        <v>43813.208786111114</v>
      </c>
      <c r="B8335">
        <v>1.3742830960717951E-4</v>
      </c>
      <c r="C8335" s="9">
        <f>$E$4*Table154[[#This Row],[Potenza media oraria consumata normalizzata]]</f>
        <v>42.644004471107799</v>
      </c>
    </row>
    <row r="8336" x14ac:dyDescent="0.25">
      <c r="A8336" s="4">
        <v>43813.250452835651</v>
      </c>
      <c r="B8336">
        <v>1.4356001444214801E-4</v>
      </c>
      <c r="C8336" s="9">
        <f>$E$4*Table154[[#This Row],[Potenza media oraria consumata normalizzata]]</f>
        <v>44.546672481398531</v>
      </c>
    </row>
    <row r="8337" x14ac:dyDescent="0.25">
      <c r="A8337" s="4">
        <v>43813.292119560188</v>
      </c>
      <c r="B8337">
        <v>8.4690053750832416E-5</v>
      </c>
      <c r="C8337" s="9">
        <f>$E$4*Table154[[#This Row],[Potenza media oraria consumata normalizzata]]</f>
        <v>26.279323678883298</v>
      </c>
    </row>
    <row r="8338" x14ac:dyDescent="0.25">
      <c r="A8338" s="4">
        <v>43813.333786284726</v>
      </c>
      <c r="B8338">
        <v>1.173832069483802E-4</v>
      </c>
      <c r="C8338" s="9">
        <f>$E$4*Table154[[#This Row],[Potenza media oraria consumata normalizzata]]</f>
        <v>36.424009116082374</v>
      </c>
    </row>
    <row r="8339" x14ac:dyDescent="0.25">
      <c r="A8339" s="4">
        <v>43813.375453009256</v>
      </c>
      <c r="B8339">
        <v>9.6180640191418856E-5</v>
      </c>
      <c r="C8339" s="9">
        <f>$E$4*Table154[[#This Row],[Potenza media oraria consumata normalizzata]]</f>
        <v>29.844852651397272</v>
      </c>
    </row>
    <row r="8340" x14ac:dyDescent="0.25">
      <c r="A8340" s="4">
        <v>43813.417119733793</v>
      </c>
      <c r="B8340">
        <v>9.8268312356464954E-5</v>
      </c>
      <c r="C8340" s="9">
        <f>$E$4*Table154[[#This Row],[Potenza media oraria consumata normalizzata]]</f>
        <v>30.492657324211077</v>
      </c>
    </row>
    <row r="8341" x14ac:dyDescent="0.25">
      <c r="A8341" s="4">
        <v>43813.45878645833</v>
      </c>
      <c r="B8341">
        <v>1.0784793425150633E-4</v>
      </c>
      <c r="C8341" s="9">
        <f>$E$4*Table154[[#This Row],[Potenza media oraria consumata normalizzata]]</f>
        <v>33.465213998242412</v>
      </c>
    </row>
    <row r="8342" x14ac:dyDescent="0.25">
      <c r="A8342" s="4">
        <v>43813.500453182867</v>
      </c>
      <c r="B8342">
        <v>1.3667709995722271E-4</v>
      </c>
      <c r="C8342" s="9">
        <f>$E$4*Table154[[#This Row],[Potenza media oraria consumata normalizzata]]</f>
        <v>42.410904116726208</v>
      </c>
    </row>
    <row r="8343" x14ac:dyDescent="0.25">
      <c r="A8343" s="4">
        <v>43813.542119907404</v>
      </c>
      <c r="B8343">
        <v>7.8250077276902777E-5</v>
      </c>
      <c r="C8343" s="9">
        <f>$E$4*Table154[[#This Row],[Potenza media oraria consumata normalizzata]]</f>
        <v>24.280998979022932</v>
      </c>
    </row>
    <row r="8344" x14ac:dyDescent="0.25">
      <c r="A8344" s="4">
        <v>43813.583786631942</v>
      </c>
      <c r="B8344">
        <v>1.1472897186403031E-4</v>
      </c>
      <c r="C8344" s="9">
        <f>$E$4*Table154[[#This Row],[Potenza media oraria consumata normalizzata]]</f>
        <v>35.600399969408606</v>
      </c>
    </row>
    <row r="8345" x14ac:dyDescent="0.25">
      <c r="A8345" s="4">
        <v>43813.625453356479</v>
      </c>
      <c r="B8345">
        <v>9.7206217353670819E-5</v>
      </c>
      <c r="C8345" s="9">
        <f>$E$4*Table154[[#This Row],[Potenza media oraria consumata normalizzata]]</f>
        <v>30.163089244844056</v>
      </c>
    </row>
    <row r="8346" x14ac:dyDescent="0.25">
      <c r="A8346" s="4">
        <v>43813.667120081016</v>
      </c>
      <c r="B8346">
        <v>1.0271211232028151E-4</v>
      </c>
      <c r="C8346" s="9">
        <f>$E$4*Table154[[#This Row],[Potenza media oraria consumata normalizzata]]</f>
        <v>31.871568452983354</v>
      </c>
    </row>
    <row r="8347" x14ac:dyDescent="0.25">
      <c r="A8347" s="4">
        <v>43813.708786805553</v>
      </c>
      <c r="B8347">
        <v>1.3300573128829747E-4</v>
      </c>
      <c r="C8347" s="9">
        <f>$E$4*Table154[[#This Row],[Potenza media oraria consumata normalizzata]]</f>
        <v>41.271678418758704</v>
      </c>
    </row>
    <row r="8348" x14ac:dyDescent="0.25">
      <c r="A8348" s="4">
        <v>43813.75045353009</v>
      </c>
      <c r="B8348">
        <v>1.7253831849825169E-4</v>
      </c>
      <c r="C8348" s="9">
        <f>$E$4*Table154[[#This Row],[Potenza media oraria consumata normalizzata]]</f>
        <v>53.538640230007502</v>
      </c>
    </row>
    <row r="8349" x14ac:dyDescent="0.25">
      <c r="A8349" s="4">
        <v>43813.792120254628</v>
      </c>
      <c r="B8349">
        <v>1.2736717517875537E-4</v>
      </c>
      <c r="C8349" s="9">
        <f>$E$4*Table154[[#This Row],[Potenza media oraria consumata normalizzata]]</f>
        <v>39.522034457967791</v>
      </c>
    </row>
    <row r="8350" x14ac:dyDescent="0.25">
      <c r="A8350" s="4">
        <v>43813.833786979165</v>
      </c>
      <c r="B8350">
        <v>1.3876994384709641E-4</v>
      </c>
      <c r="C8350" s="9">
        <f>$E$4*Table154[[#This Row],[Potenza media oraria consumata normalizzata]]</f>
        <v>43.060313575754016</v>
      </c>
    </row>
    <row r="8351" x14ac:dyDescent="0.25">
      <c r="A8351" s="4">
        <v>43813.875453703702</v>
      </c>
      <c r="B8351">
        <v>1.1496854965431803E-4</v>
      </c>
      <c r="C8351" s="9">
        <f>$E$4*Table154[[#This Row],[Potenza media oraria consumata normalizzata]]</f>
        <v>35.674740957734883</v>
      </c>
    </row>
    <row r="8352" x14ac:dyDescent="0.25">
      <c r="A8352" s="4">
        <v>43813.917120428239</v>
      </c>
      <c r="B8352">
        <v>9.4580581969594768E-5</v>
      </c>
      <c r="C8352" s="9">
        <f>$E$4*Table154[[#This Row],[Potenza media oraria consumata normalizzata]]</f>
        <v>29.348354585165257</v>
      </c>
    </row>
    <row r="8353" x14ac:dyDescent="0.25">
      <c r="A8353" s="4">
        <v>43813.958787152776</v>
      </c>
      <c r="B8353">
        <v>9.9084109716646171E-5</v>
      </c>
      <c r="C8353" s="9">
        <f>$E$4*Table154[[#This Row],[Potenza media oraria consumata normalizzata]]</f>
        <v>30.745799245075307</v>
      </c>
    </row>
    <row r="8354" x14ac:dyDescent="0.25">
      <c r="A8354" s="4">
        <v>43814.000453877314</v>
      </c>
      <c r="B8354">
        <v>8.5432915458681088E-5</v>
      </c>
      <c r="C8354" s="9">
        <f>$E$4*Table154[[#This Row],[Potenza media oraria consumata normalizzata]]</f>
        <v>26.50983366682874</v>
      </c>
    </row>
    <row r="8355" x14ac:dyDescent="0.25">
      <c r="A8355" s="4">
        <v>43814.042120601851</v>
      </c>
      <c r="B8355">
        <v>8.2993373034216252E-5</v>
      </c>
      <c r="C8355" s="9">
        <f>$E$4*Table154[[#This Row],[Potenza media oraria consumata normalizzata]]</f>
        <v>25.752843652517303</v>
      </c>
    </row>
    <row r="8356" x14ac:dyDescent="0.25">
      <c r="A8356" s="4">
        <v>43814.083787326388</v>
      </c>
      <c r="B8356">
        <v>7.6496870118155432E-5</v>
      </c>
      <c r="C8356" s="9">
        <f>$E$4*Table154[[#This Row],[Potenza media oraria consumata normalizzata]]</f>
        <v>23.736978797663632</v>
      </c>
    </row>
    <row r="8357" x14ac:dyDescent="0.25">
      <c r="A8357" s="4">
        <v>43814.125454050925</v>
      </c>
      <c r="B8357">
        <v>8.1044202003428503E-5</v>
      </c>
      <c r="C8357" s="9">
        <f>$E$4*Table154[[#This Row],[Potenza media oraria consumata normalizzata]]</f>
        <v>25.148015881663863</v>
      </c>
    </row>
    <row r="8358" x14ac:dyDescent="0.25">
      <c r="A8358" s="4">
        <v>43814.167120775463</v>
      </c>
      <c r="B8358">
        <v>9.8078288073162023E-5</v>
      </c>
      <c r="C8358" s="9">
        <f>$E$4*Table154[[#This Row],[Potenza media oraria consumata normalizzata]]</f>
        <v>30.433692789102174</v>
      </c>
    </row>
    <row r="8359" x14ac:dyDescent="0.25">
      <c r="A8359" s="4">
        <v>43814.2087875</v>
      </c>
      <c r="B8359">
        <v>1.0137836210429753E-4</v>
      </c>
      <c r="C8359" s="9">
        <f>$E$4*Table154[[#This Row],[Potenza media oraria consumata normalizzata]]</f>
        <v>31.457705760963524</v>
      </c>
    </row>
    <row r="8360" x14ac:dyDescent="0.25">
      <c r="A8360" s="4">
        <v>43814.250454224537</v>
      </c>
      <c r="B8360">
        <v>9.4394916054387217E-5</v>
      </c>
      <c r="C8360" s="9">
        <f>$E$4*Table154[[#This Row],[Potenza media oraria consumata normalizzata]]</f>
        <v>29.290742451676355</v>
      </c>
    </row>
    <row r="8361" x14ac:dyDescent="0.25">
      <c r="A8361" s="4">
        <v>43814.292120949074</v>
      </c>
      <c r="B8361">
        <v>1.1036941941552858E-4</v>
      </c>
      <c r="C8361" s="9">
        <f>$E$4*Table154[[#This Row],[Potenza media oraria consumata normalizzata]]</f>
        <v>34.247630844638522</v>
      </c>
    </row>
    <row r="8362" x14ac:dyDescent="0.25">
      <c r="A8362" s="4">
        <v>43814.333787673611</v>
      </c>
      <c r="B8362">
        <v>1.0728446677527601E-4</v>
      </c>
      <c r="C8362" s="9">
        <f>$E$4*Table154[[#This Row],[Potenza media oraria consumata normalizzata]]</f>
        <v>33.290370040368146</v>
      </c>
    </row>
    <row r="8363" x14ac:dyDescent="0.25">
      <c r="A8363" s="4">
        <v>43814.375454398149</v>
      </c>
      <c r="B8363">
        <v>9.8583236084372566E-5</v>
      </c>
      <c r="C8363" s="9">
        <f>$E$4*Table154[[#This Row],[Potenza media oraria consumata normalizzata]]</f>
        <v>30.590378156980808</v>
      </c>
    </row>
    <row r="8364" x14ac:dyDescent="0.25">
      <c r="A8364" s="4">
        <v>43814.417121122686</v>
      </c>
      <c r="B8364">
        <v>9.186607125770444E-5</v>
      </c>
      <c r="C8364" s="9">
        <f>$E$4*Table154[[#This Row],[Potenza media oraria consumata normalizzata]]</f>
        <v>28.506041911265687</v>
      </c>
    </row>
    <row r="8365" x14ac:dyDescent="0.25">
      <c r="A8365" s="4">
        <v>43814.458787847223</v>
      </c>
      <c r="B8365">
        <v>1.1448153114573136E-4</v>
      </c>
      <c r="C8365" s="9">
        <f>$E$4*Table154[[#This Row],[Potenza media oraria consumata normalizzata]]</f>
        <v>35.523619114520443</v>
      </c>
    </row>
    <row r="8366" x14ac:dyDescent="0.25">
      <c r="A8366" s="4">
        <v>43814.50045457176</v>
      </c>
      <c r="B8366">
        <v>1.023315648513244E-4</v>
      </c>
      <c r="C8366" s="9">
        <f>$E$4*Table154[[#This Row],[Potenza media oraria consumata normalizzata]]</f>
        <v>31.753484573365959</v>
      </c>
    </row>
    <row r="8367" x14ac:dyDescent="0.25">
      <c r="A8367" s="4">
        <v>43814.542121296297</v>
      </c>
      <c r="B8367">
        <v>1.0440549707925618E-4</v>
      </c>
      <c r="C8367" s="9">
        <f>$E$4*Table154[[#This Row],[Potenza media oraria consumata normalizzata]]</f>
        <v>32.397025743693192</v>
      </c>
    </row>
    <row r="8368" x14ac:dyDescent="0.25">
      <c r="A8368" s="4">
        <v>43814.583788020835</v>
      </c>
      <c r="B8368">
        <v>9.2237227558828244E-5</v>
      </c>
      <c r="C8368" s="9">
        <f>$E$4*Table154[[#This Row],[Potenza media oraria consumata normalizzata]]</f>
        <v>28.621211711504404</v>
      </c>
    </row>
    <row r="8369" x14ac:dyDescent="0.25">
      <c r="A8369" s="4">
        <v>43814.625454745372</v>
      </c>
      <c r="B8369">
        <v>7.8728728298482309E-5</v>
      </c>
      <c r="C8369" s="9">
        <f>$E$4*Table154[[#This Row],[Potenza media oraria consumata normalizzata]]</f>
        <v>24.429524391019061</v>
      </c>
    </row>
    <row r="8370" x14ac:dyDescent="0.25">
      <c r="A8370" s="4">
        <v>43814.667121469909</v>
      </c>
      <c r="B8370">
        <v>1.207137243887349E-4</v>
      </c>
      <c r="C8370" s="9">
        <f>$E$4*Table154[[#This Row],[Potenza media oraria consumata normalizzata]]</f>
        <v>37.457468677824444</v>
      </c>
    </row>
    <row r="8371" x14ac:dyDescent="0.25">
      <c r="A8371" s="4">
        <v>43814.708788194446</v>
      </c>
      <c r="B8371">
        <v>1.2184611679953218E-4</v>
      </c>
      <c r="C8371" s="9">
        <f>$E$4*Table154[[#This Row],[Potenza media oraria consumata normalizzata]]</f>
        <v>37.808850042894832</v>
      </c>
    </row>
    <row r="8372" x14ac:dyDescent="0.25">
      <c r="A8372" s="4">
        <v>43814.750454918983</v>
      </c>
      <c r="B8372">
        <v>1.4317518027281973E-4</v>
      </c>
      <c r="C8372" s="9">
        <f>$E$4*Table154[[#This Row],[Potenza media oraria consumata normalizzata]]</f>
        <v>44.427258438655961</v>
      </c>
    </row>
    <row r="8373" x14ac:dyDescent="0.25">
      <c r="A8373" s="4">
        <v>43814.792121643521</v>
      </c>
      <c r="B8373">
        <v>1.4719928694247489E-4</v>
      </c>
      <c r="C8373" s="9">
        <f>$E$4*Table154[[#This Row],[Potenza media oraria consumata normalizzata]]</f>
        <v>45.675938738249961</v>
      </c>
    </row>
    <row r="8374" x14ac:dyDescent="0.25">
      <c r="A8374" s="4">
        <v>43814.833788368058</v>
      </c>
      <c r="B8374">
        <v>1.2440127270369023E-4</v>
      </c>
      <c r="C8374" s="9">
        <f>$E$4*Table154[[#This Row],[Potenza media oraria consumata normalizzata]]</f>
        <v>38.601714919955079</v>
      </c>
    </row>
    <row r="8375" x14ac:dyDescent="0.25">
      <c r="A8375" s="4">
        <v>43814.875455092595</v>
      </c>
      <c r="B8375">
        <v>1.0796471287501976E-4</v>
      </c>
      <c r="C8375" s="9">
        <f>$E$4*Table154[[#This Row],[Potenza media oraria consumata normalizzata]]</f>
        <v>33.501450405118632</v>
      </c>
    </row>
    <row r="8376" x14ac:dyDescent="0.25">
      <c r="A8376" s="4">
        <v>43814.917121817132</v>
      </c>
      <c r="B8376">
        <v>9.5387686139567675E-5</v>
      </c>
      <c r="C8376" s="9">
        <f>$E$4*Table154[[#This Row],[Potenza media oraria consumata normalizzata]]</f>
        <v>29.59879900910785</v>
      </c>
    </row>
    <row r="8377" x14ac:dyDescent="0.25">
      <c r="A8377" s="4">
        <v>43814.958788541669</v>
      </c>
      <c r="B8377">
        <v>1.0314832887239914E-4</v>
      </c>
      <c r="C8377" s="9">
        <f>$E$4*Table154[[#This Row],[Potenza media oraria consumata normalizzata]]</f>
        <v>32.006926449105457</v>
      </c>
    </row>
    <row r="8378" x14ac:dyDescent="0.25">
      <c r="A8378" s="4">
        <v>43815.000455266207</v>
      </c>
      <c r="B8378">
        <v>6.8543202668709273E-5</v>
      </c>
      <c r="C8378" s="9">
        <f>$E$4*Table154[[#This Row],[Potenza media oraria consumata normalizzata]]</f>
        <v>21.268955788100488</v>
      </c>
    </row>
    <row r="8379" x14ac:dyDescent="0.25">
      <c r="A8379" s="4">
        <v>43815.042121990744</v>
      </c>
      <c r="B8379">
        <v>6.9838212412274311E-5</v>
      </c>
      <c r="C8379" s="9">
        <f>$E$4*Table154[[#This Row],[Potenza media oraria consumata normalizzata]]</f>
        <v>21.67079731152872</v>
      </c>
    </row>
    <row r="8380" x14ac:dyDescent="0.25">
      <c r="A8380" s="4">
        <v>43815.083788715281</v>
      </c>
      <c r="B8380">
        <v>9.1393963954631012E-5</v>
      </c>
      <c r="C8380" s="9">
        <f>$E$4*Table154[[#This Row],[Potenza media oraria consumata normalizzata]]</f>
        <v>28.359547015122004</v>
      </c>
    </row>
    <row r="8381" x14ac:dyDescent="0.25">
      <c r="A8381" s="4">
        <v>43815.125455439818</v>
      </c>
      <c r="B8381">
        <v>8.245619716965663E-5</v>
      </c>
      <c r="C8381" s="9">
        <f>$E$4*Table154[[#This Row],[Potenza media oraria consumata normalizzata]]</f>
        <v>25.586157981744453</v>
      </c>
    </row>
    <row r="8382" x14ac:dyDescent="0.25">
      <c r="A8382" s="4">
        <v>43815.167122164348</v>
      </c>
      <c r="B8382">
        <v>9.6973061713670112E-5</v>
      </c>
      <c r="C8382" s="9">
        <f>$E$4*Table154[[#This Row],[Potenza media oraria consumata normalizzata]]</f>
        <v>30.090741049751834</v>
      </c>
    </row>
    <row r="8383" x14ac:dyDescent="0.25">
      <c r="A8383" s="4">
        <v>43815.208788888885</v>
      </c>
      <c r="B8383">
        <v>1.1392600736304817E-4</v>
      </c>
      <c r="C8383" s="9">
        <f>$E$4*Table154[[#This Row],[Potenza media oraria consumata normalizzata]]</f>
        <v>35.351240084753847</v>
      </c>
    </row>
    <row r="8384" x14ac:dyDescent="0.25">
      <c r="A8384" s="4">
        <v>43815.250455613423</v>
      </c>
      <c r="B8384">
        <v>1.011725263298415E-4</v>
      </c>
      <c r="C8384" s="9">
        <f>$E$4*Table154[[#This Row],[Potenza media oraria consumata normalizzata]]</f>
        <v>31.393834920149818</v>
      </c>
    </row>
    <row r="8385" x14ac:dyDescent="0.25">
      <c r="A8385" s="4">
        <v>43815.29212233796</v>
      </c>
      <c r="B8385">
        <v>1.0144920529775716E-4</v>
      </c>
      <c r="C8385" s="9">
        <f>$E$4*Table154[[#This Row],[Potenza media oraria consumata normalizzata]]</f>
        <v>31.479688403894045</v>
      </c>
    </row>
    <row r="8386" x14ac:dyDescent="0.25">
      <c r="A8386" s="4">
        <v>43815.333789062497</v>
      </c>
      <c r="B8386">
        <v>8.8756015168194597E-5</v>
      </c>
      <c r="C8386" s="9">
        <f>$E$4*Table154[[#This Row],[Potenza media oraria consumata normalizzata]]</f>
        <v>27.540991506690784</v>
      </c>
    </row>
    <row r="8387" x14ac:dyDescent="0.25">
      <c r="A8387" s="4">
        <v>43815.375455787034</v>
      </c>
      <c r="B8387">
        <v>1.1045661026075407E-4</v>
      </c>
      <c r="C8387" s="9">
        <f>$E$4*Table154[[#This Row],[Potenza media oraria consumata normalizzata]]</f>
        <v>34.274686163911987</v>
      </c>
    </row>
    <row r="8388" x14ac:dyDescent="0.25">
      <c r="A8388" s="4">
        <v>43815.417122511572</v>
      </c>
      <c r="B8388">
        <v>1.0380822557502927E-4</v>
      </c>
      <c r="C8388" s="9">
        <f>$E$4*Table154[[#This Row],[Potenza media oraria consumata normalizzata]]</f>
        <v>32.211692395931586</v>
      </c>
    </row>
    <row r="8389" x14ac:dyDescent="0.25">
      <c r="A8389" s="4">
        <v>43815.458789236109</v>
      </c>
      <c r="B8389">
        <v>1.1009227404785929E-4</v>
      </c>
      <c r="C8389" s="9">
        <f>$E$4*Table154[[#This Row],[Potenza media oraria consumata normalizzata]]</f>
        <v>34.161632637050737</v>
      </c>
    </row>
    <row r="8390" x14ac:dyDescent="0.25">
      <c r="A8390" s="4">
        <v>43815.500455960646</v>
      </c>
      <c r="B8390">
        <v>1.0483047645512629E-4</v>
      </c>
      <c r="C8390" s="9">
        <f>$E$4*Table154[[#This Row],[Potenza media oraria consumata normalizzata]]</f>
        <v>32.528896844025688</v>
      </c>
    </row>
    <row r="8391" x14ac:dyDescent="0.25">
      <c r="A8391" s="4">
        <v>43815.542122685183</v>
      </c>
      <c r="B8391">
        <v>9.9336612814777438E-5</v>
      </c>
      <c r="C8391" s="9">
        <f>$E$4*Table154[[#This Row],[Potenza media oraria consumata normalizzata]]</f>
        <v>30.824150956425438</v>
      </c>
    </row>
    <row r="8392" x14ac:dyDescent="0.25">
      <c r="A8392" s="4">
        <v>43815.58378940972</v>
      </c>
      <c r="B8392">
        <v>9.5858561673743678E-5</v>
      </c>
      <c r="C8392" s="9">
        <f>$E$4*Table154[[#This Row],[Potenza media oraria consumata normalizzata]]</f>
        <v>29.744911687362663</v>
      </c>
    </row>
    <row r="8393" x14ac:dyDescent="0.25">
      <c r="A8393" s="4">
        <v>43815.625456134258</v>
      </c>
      <c r="B8393">
        <v>1.159492842855392E-4</v>
      </c>
      <c r="C8393" s="9">
        <f>$E$4*Table154[[#This Row],[Potenza media oraria consumata normalizzata]]</f>
        <v>35.979062913802814</v>
      </c>
    </row>
    <row r="8394" x14ac:dyDescent="0.25">
      <c r="A8394" s="4">
        <v>43815.667122858795</v>
      </c>
      <c r="B8394">
        <v>9.7311903136008854E-5</v>
      </c>
      <c r="C8394" s="9">
        <f>$E$4*Table154[[#This Row],[Potenza media oraria consumata normalizzata]]</f>
        <v>30.195883543103548</v>
      </c>
    </row>
    <row r="8395" x14ac:dyDescent="0.25">
      <c r="A8395" s="4">
        <v>43815.708789583332</v>
      </c>
      <c r="B8395">
        <v>1.1633374530463685E-4</v>
      </c>
      <c r="C8395" s="9">
        <f>$E$4*Table154[[#This Row],[Potenza media oraria consumata normalizzata]]</f>
        <v>36.098361168028816</v>
      </c>
    </row>
    <row r="8396" x14ac:dyDescent="0.25">
      <c r="A8396" s="4">
        <v>43815.750456307869</v>
      </c>
      <c r="B8396">
        <v>1.359462314350721E-4</v>
      </c>
      <c r="C8396" s="9">
        <f>$E$4*Table154[[#This Row],[Potenza media oraria consumata normalizzata]]</f>
        <v>42.184115614302875</v>
      </c>
    </row>
    <row r="8397" x14ac:dyDescent="0.25">
      <c r="A8397" s="4">
        <v>43815.792123032406</v>
      </c>
      <c r="B8397">
        <v>1.3979014309471228E-4</v>
      </c>
      <c r="C8397" s="9">
        <f>$E$4*Table154[[#This Row],[Potenza media oraria consumata normalizzata]]</f>
        <v>43.376881402289222</v>
      </c>
    </row>
    <row r="8398" x14ac:dyDescent="0.25">
      <c r="A8398" s="4">
        <v>43815.833789756944</v>
      </c>
      <c r="B8398">
        <v>1.2173974691902811E-4</v>
      </c>
      <c r="C8398" s="9">
        <f>$E$4*Table154[[#This Row],[Potenza media oraria consumata normalizzata]]</f>
        <v>37.775843468974422</v>
      </c>
    </row>
    <row r="8399" x14ac:dyDescent="0.25">
      <c r="A8399" s="4">
        <v>43815.875456481481</v>
      </c>
      <c r="B8399">
        <v>9.4617870482570092E-5</v>
      </c>
      <c r="C8399" s="9">
        <f>$E$4*Table154[[#This Row],[Potenza media oraria consumata normalizzata]]</f>
        <v>29.359925210741501</v>
      </c>
    </row>
    <row r="8400" x14ac:dyDescent="0.25">
      <c r="A8400" s="4">
        <v>43815.917123206018</v>
      </c>
      <c r="B8400">
        <v>1.1024197906453291E-4</v>
      </c>
      <c r="C8400" s="9">
        <f>$E$4*Table154[[#This Row],[Potenza media oraria consumata normalizzata]]</f>
        <v>34.208086103724561</v>
      </c>
    </row>
    <row r="8401" x14ac:dyDescent="0.25">
      <c r="A8401" s="4">
        <v>43815.958789930555</v>
      </c>
      <c r="B8401">
        <v>9.3868993113991871E-5</v>
      </c>
      <c r="C8401" s="9">
        <f>$E$4*Table154[[#This Row],[Potenza media oraria consumata normalizzata]]</f>
        <v>29.127548563271677</v>
      </c>
    </row>
    <row r="8402" x14ac:dyDescent="0.25">
      <c r="A8402" s="4">
        <v>43816.000456655092</v>
      </c>
      <c r="B8402">
        <v>8.7997684526215325E-5</v>
      </c>
      <c r="C8402" s="9">
        <f>$E$4*Table154[[#This Row],[Potenza media oraria consumata normalizzata]]</f>
        <v>27.305681508484614</v>
      </c>
    </row>
    <row r="8403" x14ac:dyDescent="0.25">
      <c r="A8403" s="4">
        <v>43816.04212337963</v>
      </c>
      <c r="B8403">
        <v>6.0432347493335159E-5</v>
      </c>
      <c r="C8403" s="9">
        <f>$E$4*Table154[[#This Row],[Potenza media oraria consumata normalizzata]]</f>
        <v>18.752157427181899</v>
      </c>
    </row>
    <row r="8404" x14ac:dyDescent="0.25">
      <c r="A8404" s="4">
        <v>43816.083790104167</v>
      </c>
      <c r="B8404">
        <v>8.1186608734231267E-5</v>
      </c>
      <c r="C8404" s="9">
        <f>$E$4*Table154[[#This Row],[Potenza media oraria consumata normalizzata]]</f>
        <v>25.192204690231961</v>
      </c>
    </row>
    <row r="8405" x14ac:dyDescent="0.25">
      <c r="A8405" s="4">
        <v>43816.125456828704</v>
      </c>
      <c r="B8405">
        <v>6.8754722288022537E-5</v>
      </c>
      <c r="C8405" s="9">
        <f>$E$4*Table154[[#This Row],[Potenza media oraria consumata normalizzata]]</f>
        <v>21.334590325973394</v>
      </c>
    </row>
    <row r="8406" x14ac:dyDescent="0.25">
      <c r="A8406" s="4">
        <v>43816.167123553241</v>
      </c>
      <c r="B8406">
        <v>8.125013748148107E-5</v>
      </c>
      <c r="C8406" s="9">
        <f>$E$4*Table154[[#This Row],[Potenza media oraria consumata normalizzata]]</f>
        <v>25.211917660503577</v>
      </c>
    </row>
    <row r="8407" x14ac:dyDescent="0.25">
      <c r="A8407" s="4">
        <v>43816.208790277778</v>
      </c>
      <c r="B8407">
        <v>9.5261962557244666E-5</v>
      </c>
      <c r="C8407" s="9">
        <f>$E$4*Table154[[#This Row],[Potenza media oraria consumata normalizzata]]</f>
        <v>29.559786981513021</v>
      </c>
    </row>
    <row r="8408" x14ac:dyDescent="0.25">
      <c r="A8408" s="4">
        <v>43816.250457002316</v>
      </c>
      <c r="B8408">
        <v>1.055487397882733E-4</v>
      </c>
      <c r="C8408" s="9">
        <f>$E$4*Table154[[#This Row],[Potenza media oraria consumata normalizzata]]</f>
        <v>32.751773956301207</v>
      </c>
    </row>
    <row r="8409" x14ac:dyDescent="0.25">
      <c r="A8409" s="4">
        <v>43816.292123726853</v>
      </c>
      <c r="B8409">
        <v>1.1767565109663409E-4</v>
      </c>
      <c r="C8409" s="9">
        <f>$E$4*Table154[[#This Row],[Potenza media oraria consumata normalizzata]]</f>
        <v>36.514754535285554</v>
      </c>
    </row>
    <row r="8410" x14ac:dyDescent="0.25">
      <c r="A8410" s="4">
        <v>43816.33379045139</v>
      </c>
      <c r="B8410">
        <v>9.4559960143011565E-5</v>
      </c>
      <c r="C8410" s="9">
        <f>$E$4*Table154[[#This Row],[Potenza media oraria consumata normalizzata]]</f>
        <v>29.341955632376489</v>
      </c>
    </row>
    <row r="8411" x14ac:dyDescent="0.25">
      <c r="A8411" s="4">
        <v>43816.375457175927</v>
      </c>
      <c r="B8411">
        <v>7.766900494043267E-5</v>
      </c>
      <c r="C8411" s="9">
        <f>$E$4*Table154[[#This Row],[Potenza media oraria consumata normalizzata]]</f>
        <v>24.100692233016257</v>
      </c>
    </row>
    <row r="8412" x14ac:dyDescent="0.25">
      <c r="A8412" s="4">
        <v>43816.417123900465</v>
      </c>
      <c r="B8412">
        <v>1.1559620952058095E-4</v>
      </c>
      <c r="C8412" s="9">
        <f>$E$4*Table154[[#This Row],[Potenza media oraria consumata normalizzata]]</f>
        <v>35.869503814236268</v>
      </c>
    </row>
    <row r="8413" x14ac:dyDescent="0.25">
      <c r="A8413" s="4">
        <v>43816.458790625002</v>
      </c>
      <c r="B8413">
        <v>8.1977705368343939E-5</v>
      </c>
      <c r="C8413" s="9">
        <f>$E$4*Table154[[#This Row],[Potenza media oraria consumata normalizzata]]</f>
        <v>25.437681975797123</v>
      </c>
    </row>
    <row r="8414" x14ac:dyDescent="0.25">
      <c r="A8414" s="4">
        <v>43816.500457349539</v>
      </c>
      <c r="B8414">
        <v>1.234630485140292E-4</v>
      </c>
      <c r="C8414" s="9">
        <f>$E$4*Table154[[#This Row],[Potenza media oraria consumata normalizzata]]</f>
        <v>38.310583953903262</v>
      </c>
    </row>
    <row r="8415" x14ac:dyDescent="0.25">
      <c r="A8415" s="4">
        <v>43816.542124074076</v>
      </c>
      <c r="B8415">
        <v>7.3341340246363203E-5</v>
      </c>
      <c r="C8415" s="9">
        <f>$E$4*Table154[[#This Row],[Potenza media oraria consumata normalizzata]]</f>
        <v>22.757817878446502</v>
      </c>
    </row>
    <row r="8416" x14ac:dyDescent="0.25">
      <c r="A8416" s="4">
        <v>43816.583790798613</v>
      </c>
      <c r="B8416">
        <v>1.0489758586160078E-4</v>
      </c>
      <c r="C8416" s="9">
        <f>$E$4*Table154[[#This Row],[Potenza media oraria consumata normalizzata]]</f>
        <v>32.549720892854722</v>
      </c>
    </row>
    <row r="8417" x14ac:dyDescent="0.25">
      <c r="A8417" s="4">
        <v>43816.625457523151</v>
      </c>
      <c r="B8417">
        <v>8.1779634551940836E-5</v>
      </c>
      <c r="C8417" s="9">
        <f>$E$4*Table154[[#This Row],[Potenza media oraria consumata normalizzata]]</f>
        <v>25.376220601467242</v>
      </c>
    </row>
    <row r="8418" x14ac:dyDescent="0.25">
      <c r="A8418" s="4">
        <v>43816.667124247688</v>
      </c>
      <c r="B8418">
        <v>7.8940422918267436E-5</v>
      </c>
      <c r="C8418" s="9">
        <f>$E$4*Table154[[#This Row],[Potenza media oraria consumata normalizzata]]</f>
        <v>24.495213231538386</v>
      </c>
    </row>
    <row r="8419" x14ac:dyDescent="0.25">
      <c r="A8419" s="4">
        <v>43816.708790972225</v>
      </c>
      <c r="B8419">
        <v>8.4333033287746915E-5</v>
      </c>
      <c r="C8419" s="9">
        <f>$E$4*Table154[[#This Row],[Potenza media oraria consumata normalizzata]]</f>
        <v>26.168540229187869</v>
      </c>
    </row>
    <row r="8420" x14ac:dyDescent="0.25">
      <c r="A8420" s="4">
        <v>43816.750457696762</v>
      </c>
      <c r="B8420">
        <v>1.5520982829523794E-4</v>
      </c>
      <c r="C8420" s="9">
        <f>$E$4*Table154[[#This Row],[Potenza media oraria consumata normalizzata]]</f>
        <v>48.161609720012329</v>
      </c>
    </row>
    <row r="8421" x14ac:dyDescent="0.25">
      <c r="A8421" s="4">
        <v>43816.792124421299</v>
      </c>
      <c r="B8421">
        <v>1.505122358406241E-4</v>
      </c>
      <c r="C8421" s="9">
        <f>$E$4*Table154[[#This Row],[Potenza media oraria consumata normalizzata]]</f>
        <v>46.703946781345657</v>
      </c>
    </row>
    <row r="8422" x14ac:dyDescent="0.25">
      <c r="A8422" s="4">
        <v>43816.833791145837</v>
      </c>
      <c r="B8422">
        <v>1.241990238988202E-4</v>
      </c>
      <c r="C8422" s="9">
        <f>$E$4*Table154[[#This Row],[Potenza media oraria consumata normalizzata]]</f>
        <v>38.53895711580391</v>
      </c>
    </row>
    <row r="8423" x14ac:dyDescent="0.25">
      <c r="A8423" s="4">
        <v>43816.875457870374</v>
      </c>
      <c r="B8423">
        <v>9.7971036033621793E-5</v>
      </c>
      <c r="C8423" s="9">
        <f>$E$4*Table154[[#This Row],[Potenza media oraria consumata normalizzata]]</f>
        <v>30.400412481232841</v>
      </c>
    </row>
    <row r="8424" x14ac:dyDescent="0.25">
      <c r="A8424" s="4">
        <v>43816.917124594911</v>
      </c>
      <c r="B8424">
        <v>8.1948030764561087E-5</v>
      </c>
      <c r="C8424" s="9">
        <f>$E$4*Table154[[#This Row],[Potenza media oraria consumata normalizzata]]</f>
        <v>25.428473946243304</v>
      </c>
    </row>
    <row r="8425" x14ac:dyDescent="0.25">
      <c r="A8425" s="4">
        <v>43816.958791319441</v>
      </c>
      <c r="B8425">
        <v>7.6097753993174821E-5</v>
      </c>
      <c r="C8425" s="9">
        <f>$E$4*Table154[[#This Row],[Potenza media oraria consumata normalizzata]]</f>
        <v>23.613133064082145</v>
      </c>
    </row>
    <row r="8426" x14ac:dyDescent="0.25">
      <c r="A8426" s="4">
        <v>43817.000458043978</v>
      </c>
      <c r="B8426">
        <v>9.1649526855022692E-5</v>
      </c>
      <c r="C8426" s="9">
        <f>$E$4*Table154[[#This Row],[Potenza media oraria consumata normalizzata]]</f>
        <v>28.438848183113542</v>
      </c>
    </row>
    <row r="8427" x14ac:dyDescent="0.25">
      <c r="A8427" s="4">
        <v>43817.042124768515</v>
      </c>
      <c r="B8427">
        <v>7.0863213452055052E-5</v>
      </c>
      <c r="C8427" s="9">
        <f>$E$4*Table154[[#This Row],[Potenza media oraria consumata normalizzata]]</f>
        <v>21.988855134172681</v>
      </c>
    </row>
    <row r="8428" x14ac:dyDescent="0.25">
      <c r="A8428" s="4">
        <v>43817.083791493053</v>
      </c>
      <c r="B8428">
        <v>7.1057929150582396E-5</v>
      </c>
      <c r="C8428" s="9">
        <f>$E$4*Table154[[#This Row],[Potenza media oraria consumata normalizzata]]</f>
        <v>22.049275415425718</v>
      </c>
    </row>
    <row r="8429" x14ac:dyDescent="0.25">
      <c r="A8429" s="4">
        <v>43817.12545821759</v>
      </c>
      <c r="B8429">
        <v>7.9556816827822309E-5</v>
      </c>
      <c r="C8429" s="9">
        <f>$E$4*Table154[[#This Row],[Potenza media oraria consumata normalizzata]]</f>
        <v>24.686480261673264</v>
      </c>
    </row>
    <row r="8430" x14ac:dyDescent="0.25">
      <c r="A8430" s="4">
        <v>43817.167124942127</v>
      </c>
      <c r="B8430">
        <v>1.0187748758270003E-4</v>
      </c>
      <c r="C8430" s="9">
        <f>$E$4*Table154[[#This Row],[Potenza media oraria consumata normalizzata]]</f>
        <v>31.612584396911821</v>
      </c>
    </row>
    <row r="8431" x14ac:dyDescent="0.25">
      <c r="A8431" s="4">
        <v>43817.208791666664</v>
      </c>
      <c r="B8431">
        <v>1.0600239330140237E-4</v>
      </c>
      <c r="C8431" s="9">
        <f>$E$4*Table154[[#This Row],[Potenza media oraria consumata normalizzata]]</f>
        <v>32.892542641425159</v>
      </c>
    </row>
    <row r="8432" x14ac:dyDescent="0.25">
      <c r="A8432" s="4">
        <v>43817.250458391201</v>
      </c>
      <c r="B8432">
        <v>1.3458010279621935E-4</v>
      </c>
      <c r="C8432" s="9">
        <f>$E$4*Table154[[#This Row],[Potenza media oraria consumata normalizzata]]</f>
        <v>41.760205897666864</v>
      </c>
    </row>
    <row r="8433" x14ac:dyDescent="0.25">
      <c r="A8433" s="4">
        <v>43817.292125115739</v>
      </c>
      <c r="B8433">
        <v>1.061667919696786E-4</v>
      </c>
      <c r="C8433" s="9">
        <f>$E$4*Table154[[#This Row],[Potenza media oraria consumata normalizzata]]</f>
        <v>32.94355554819127</v>
      </c>
    </row>
    <row r="8434" x14ac:dyDescent="0.25">
      <c r="A8434" s="4">
        <v>43817.333791840276</v>
      </c>
      <c r="B8434">
        <v>7.9607718459266051E-5</v>
      </c>
      <c r="C8434" s="9">
        <f>$E$4*Table154[[#This Row],[Potenza media oraria consumata normalizzata]]</f>
        <v>24.702275037910255</v>
      </c>
    </row>
    <row r="8435" x14ac:dyDescent="0.25">
      <c r="A8435" s="4">
        <v>43817.375458564813</v>
      </c>
      <c r="B8435">
        <v>9.8992023608499884E-5</v>
      </c>
      <c r="C8435" s="9">
        <f>$E$4*Table154[[#This Row],[Potenza media oraria consumata normalizzata]]</f>
        <v>30.717224925717513</v>
      </c>
    </row>
    <row r="8436" x14ac:dyDescent="0.25">
      <c r="A8436" s="4">
        <v>43817.41712528935</v>
      </c>
      <c r="B8436">
        <v>1.0650434331604582E-4</v>
      </c>
      <c r="C8436" s="9">
        <f>$E$4*Table154[[#This Row],[Potenza media oraria consumata normalizzata]]</f>
        <v>33.048297730969018</v>
      </c>
    </row>
    <row r="8437" x14ac:dyDescent="0.25">
      <c r="A8437" s="4">
        <v>43817.458792013887</v>
      </c>
      <c r="B8437">
        <v>1.1857483067776814E-4</v>
      </c>
      <c r="C8437" s="9">
        <f>$E$4*Table154[[#This Row],[Potenza media oraria consumata normalizzata]]</f>
        <v>36.793769959311454</v>
      </c>
    </row>
    <row r="8438" x14ac:dyDescent="0.25">
      <c r="A8438" s="4">
        <v>43817.500458738425</v>
      </c>
      <c r="B8438">
        <v>1.3956439250614503E-4</v>
      </c>
      <c r="C8438" s="9">
        <f>$E$4*Table154[[#This Row],[Potenza media oraria consumata normalizzata]]</f>
        <v>43.306830994656799</v>
      </c>
    </row>
    <row r="8439" x14ac:dyDescent="0.25">
      <c r="A8439" s="4">
        <v>43817.542125462962</v>
      </c>
      <c r="B8439">
        <v>1.2265658744087853E-4</v>
      </c>
      <c r="C8439" s="9">
        <f>$E$4*Table154[[#This Row],[Potenza media oraria consumata normalizzata]]</f>
        <v>38.060339082904612</v>
      </c>
    </row>
    <row r="8440" x14ac:dyDescent="0.25">
      <c r="A8440" s="4">
        <v>43817.583792187499</v>
      </c>
      <c r="B8440">
        <v>1.1404660303909217E-4</v>
      </c>
      <c r="C8440" s="9">
        <f>$E$4*Table154[[#This Row],[Potenza media oraria consumata normalizzata]]</f>
        <v>35.388660923030301</v>
      </c>
    </row>
    <row r="8441" x14ac:dyDescent="0.25">
      <c r="A8441" s="4">
        <v>43817.625458912036</v>
      </c>
      <c r="B8441">
        <v>7.4061868097110317E-5</v>
      </c>
      <c r="C8441" s="9">
        <f>$E$4*Table154[[#This Row],[Potenza media oraria consumata normalizzata]]</f>
        <v>22.981397670533333</v>
      </c>
    </row>
    <row r="8442" x14ac:dyDescent="0.25">
      <c r="A8442" s="4">
        <v>43817.667125636573</v>
      </c>
      <c r="B8442">
        <v>1.0297429840504905E-4</v>
      </c>
      <c r="C8442" s="9">
        <f>$E$4*Table154[[#This Row],[Potenza media oraria consumata normalizzata]]</f>
        <v>31.952924795086719</v>
      </c>
    </row>
    <row r="8443" x14ac:dyDescent="0.25">
      <c r="A8443" s="4">
        <v>43817.708792361111</v>
      </c>
      <c r="B8443">
        <v>1.3029288526123655E-4</v>
      </c>
      <c r="C8443" s="9">
        <f>$E$4*Table154[[#This Row],[Potenza media oraria consumata normalizzata]]</f>
        <v>40.429882296561701</v>
      </c>
    </row>
    <row r="8444" x14ac:dyDescent="0.25">
      <c r="A8444" s="4">
        <v>43817.750459085648</v>
      </c>
      <c r="B8444">
        <v>1.7643311311663846E-4</v>
      </c>
      <c r="C8444" s="9">
        <f>$E$4*Table154[[#This Row],[Potenza media oraria consumata normalizzata]]</f>
        <v>54.747195000092916</v>
      </c>
    </row>
    <row r="8445" x14ac:dyDescent="0.25">
      <c r="A8445" s="4">
        <v>43817.792125810185</v>
      </c>
      <c r="B8445">
        <v>1.5266998177324657E-4</v>
      </c>
      <c r="C8445" s="9">
        <f>$E$4*Table154[[#This Row],[Potenza media oraria consumata normalizzata]]</f>
        <v>47.373495344238414</v>
      </c>
    </row>
    <row r="8446" x14ac:dyDescent="0.25">
      <c r="A8446" s="4">
        <v>43817.833792534722</v>
      </c>
      <c r="B8446">
        <v>1.3078613744793945E-4</v>
      </c>
      <c r="C8446" s="9">
        <f>$E$4*Table154[[#This Row],[Potenza media oraria consumata normalizzata]]</f>
        <v>40.582938450095611</v>
      </c>
    </row>
    <row r="8447" x14ac:dyDescent="0.25">
      <c r="A8447" s="4">
        <v>43817.87545925926</v>
      </c>
      <c r="B8447">
        <v>9.637956940078483E-5</v>
      </c>
      <c r="C8447" s="9">
        <f>$E$4*Table154[[#This Row],[Potenza media oraria consumata normalizzata]]</f>
        <v>29.906580385063531</v>
      </c>
    </row>
    <row r="8448" x14ac:dyDescent="0.25">
      <c r="A8448" s="4">
        <v>43817.917125983797</v>
      </c>
      <c r="B8448">
        <v>8.1526203375026352E-5</v>
      </c>
      <c r="C8448" s="9">
        <f>$E$4*Table154[[#This Row],[Potenza media oraria consumata normalizzata]]</f>
        <v>25.297580907270678</v>
      </c>
    </row>
    <row r="8449" x14ac:dyDescent="0.25">
      <c r="A8449" s="4">
        <v>43817.958792708334</v>
      </c>
      <c r="B8449">
        <v>1.0217335262902593E-4</v>
      </c>
      <c r="C8449" s="9">
        <f>$E$4*Table154[[#This Row],[Potenza media oraria consumata normalizzata]]</f>
        <v>31.704391320786744</v>
      </c>
    </row>
    <row r="8450" x14ac:dyDescent="0.25">
      <c r="A8450" s="4">
        <v>43818.000459432871</v>
      </c>
      <c r="B8450">
        <v>7.6666090265298329E-5</v>
      </c>
      <c r="C8450" s="9">
        <f>$E$4*Table154[[#This Row],[Potenza media oraria consumata normalizzata]]</f>
        <v>23.789487809322072</v>
      </c>
    </row>
    <row r="8451" x14ac:dyDescent="0.25">
      <c r="A8451" s="4">
        <v>43818.042126157408</v>
      </c>
      <c r="B8451">
        <v>6.8298866915554197E-5</v>
      </c>
      <c r="C8451" s="9">
        <f>$E$4*Table154[[#This Row],[Potenza media oraria consumata normalizzata]]</f>
        <v>21.193138403896466</v>
      </c>
    </row>
    <row r="8452" x14ac:dyDescent="0.25">
      <c r="A8452" s="4">
        <v>43818.083792881946</v>
      </c>
      <c r="B8452">
        <v>8.3804781856403092E-5</v>
      </c>
      <c r="C8452" s="9">
        <f>$E$4*Table154[[#This Row],[Potenza media oraria consumata normalizzata]]</f>
        <v>26.004623810041881</v>
      </c>
    </row>
    <row r="8453" x14ac:dyDescent="0.25">
      <c r="A8453" s="4">
        <v>43818.125459606483</v>
      </c>
      <c r="B8453">
        <v>6.3191123547674436E-5</v>
      </c>
      <c r="C8453" s="9">
        <f>$E$4*Table154[[#This Row],[Potenza media oraria consumata normalizzata]]</f>
        <v>19.608205636843376</v>
      </c>
    </row>
    <row r="8454" x14ac:dyDescent="0.25">
      <c r="A8454" s="4">
        <v>43818.16712633102</v>
      </c>
      <c r="B8454">
        <v>1.0259750183130207E-4</v>
      </c>
      <c r="C8454" s="9">
        <f>$E$4*Table154[[#This Row],[Potenza media oraria consumata normalizzata]]</f>
        <v>31.836004818253031</v>
      </c>
    </row>
    <row r="8455" x14ac:dyDescent="0.25">
      <c r="A8455" s="4">
        <v>43818.208793055557</v>
      </c>
      <c r="B8455">
        <v>9.1273561758182511E-5</v>
      </c>
      <c r="C8455" s="9">
        <f>$E$4*Table154[[#This Row],[Potenza media oraria consumata normalizzata]]</f>
        <v>28.322186213564034</v>
      </c>
    </row>
    <row r="8456" x14ac:dyDescent="0.25">
      <c r="A8456" s="4">
        <v>43818.250459780094</v>
      </c>
      <c r="B8456">
        <v>1.0004496306392928E-4</v>
      </c>
      <c r="C8456" s="9">
        <f>$E$4*Table154[[#This Row],[Potenza media oraria consumata normalizzata]]</f>
        <v>31.043952038737256</v>
      </c>
    </row>
    <row r="8457" x14ac:dyDescent="0.25">
      <c r="A8457" s="4">
        <v>43818.292126504632</v>
      </c>
      <c r="B8457">
        <v>1.0515323339111098E-4</v>
      </c>
      <c r="C8457" s="9">
        <f>$E$4*Table154[[#This Row],[Potenza media oraria consumata normalizzata]]</f>
        <v>32.629048321261735</v>
      </c>
    </row>
    <row r="8458" x14ac:dyDescent="0.25">
      <c r="A8458" s="4">
        <v>43818.333793229169</v>
      </c>
      <c r="B8458">
        <v>9.8709631622194522E-5</v>
      </c>
      <c r="C8458" s="9">
        <f>$E$4*Table154[[#This Row],[Potenza media oraria consumata normalizzata]]</f>
        <v>30.629598692366962</v>
      </c>
    </row>
    <row r="8459" x14ac:dyDescent="0.25">
      <c r="A8459" s="4">
        <v>43818.375459953706</v>
      </c>
      <c r="B8459">
        <v>9.8913900373212164E-5</v>
      </c>
      <c r="C8459" s="9">
        <f>$E$4*Table154[[#This Row],[Potenza media oraria consumata normalizzata]]</f>
        <v>30.692983285807735</v>
      </c>
    </row>
    <row r="8460" x14ac:dyDescent="0.25">
      <c r="A8460" s="4">
        <v>43818.417126678243</v>
      </c>
      <c r="B8460">
        <v>9.5557637951890323E-5</v>
      </c>
      <c r="C8460" s="9">
        <f>$E$4*Table154[[#This Row],[Potenza media oraria consumata normalizzata]]</f>
        <v>29.651535056471566</v>
      </c>
    </row>
    <row r="8461" x14ac:dyDescent="0.25">
      <c r="A8461" s="4">
        <v>43818.45879340278</v>
      </c>
      <c r="B8461">
        <v>1.1282955421433192E-4</v>
      </c>
      <c r="C8461" s="9">
        <f>$E$4*Table154[[#This Row],[Potenza media oraria consumata normalizzata]]</f>
        <v>35.011010672707194</v>
      </c>
    </row>
    <row r="8462" x14ac:dyDescent="0.25">
      <c r="A8462" s="4">
        <v>43818.500460127318</v>
      </c>
      <c r="B8462">
        <v>8.6619421985213041E-5</v>
      </c>
      <c r="C8462" s="9">
        <f>$E$4*Table154[[#This Row],[Potenza media oraria consumata normalizzata]]</f>
        <v>26.878006642011606</v>
      </c>
    </row>
    <row r="8463" x14ac:dyDescent="0.25">
      <c r="A8463" s="4">
        <v>43818.542126851855</v>
      </c>
      <c r="B8463">
        <v>8.5112226687435378E-5</v>
      </c>
      <c r="C8463" s="9">
        <f>$E$4*Table154[[#This Row],[Potenza media oraria consumata normalizzata]]</f>
        <v>26.410323941111198</v>
      </c>
    </row>
    <row r="8464" x14ac:dyDescent="0.25">
      <c r="A8464" s="4">
        <v>43818.583793576392</v>
      </c>
      <c r="B8464">
        <v>6.9857031912344599E-5</v>
      </c>
      <c r="C8464" s="9">
        <f>$E$4*Table154[[#This Row],[Potenza media oraria consumata normalizzata]]</f>
        <v>21.676637002400529</v>
      </c>
    </row>
    <row r="8465" x14ac:dyDescent="0.25">
      <c r="A8465" s="4">
        <v>43818.625460300929</v>
      </c>
      <c r="B8465">
        <v>1.0532449647685446E-4</v>
      </c>
      <c r="C8465" s="9">
        <f>$E$4*Table154[[#This Row],[Potenza media oraria consumata normalizzata]]</f>
        <v>32.682191256767936</v>
      </c>
    </row>
    <row r="8466" x14ac:dyDescent="0.25">
      <c r="A8466" s="4">
        <v>43818.667127025466</v>
      </c>
      <c r="B8466">
        <v>8.1809903931928402E-5</v>
      </c>
      <c r="C8466" s="9">
        <f>$E$4*Table154[[#This Row],[Potenza media oraria consumata normalizzata]]</f>
        <v>25.385613190077382</v>
      </c>
    </row>
    <row r="8467" x14ac:dyDescent="0.25">
      <c r="A8467" s="4">
        <v>43818.708793749996</v>
      </c>
      <c r="B8467">
        <v>1.1734506096933778E-4</v>
      </c>
      <c r="C8467" s="9">
        <f>$E$4*Table154[[#This Row],[Potenza media oraria consumata normalizzata]]</f>
        <v>36.412172418785516</v>
      </c>
    </row>
    <row r="8468" x14ac:dyDescent="0.25">
      <c r="A8468" s="4">
        <v>43818.750460474534</v>
      </c>
      <c r="B8468">
        <v>1.6159983864690459E-4</v>
      </c>
      <c r="C8468" s="9">
        <f>$E$4*Table154[[#This Row],[Potenza media oraria consumata normalizzata]]</f>
        <v>50.144429932134493</v>
      </c>
    </row>
    <row r="8469" x14ac:dyDescent="0.25">
      <c r="A8469" s="4">
        <v>43818.792127199071</v>
      </c>
      <c r="B8469">
        <v>1.3195351126058349E-4</v>
      </c>
      <c r="C8469" s="9">
        <f>$E$4*Table154[[#This Row],[Potenza media oraria consumata normalizzata]]</f>
        <v>40.945174544159059</v>
      </c>
    </row>
    <row r="8470" x14ac:dyDescent="0.25">
      <c r="A8470" s="4">
        <v>43818.833793923608</v>
      </c>
      <c r="B8470">
        <v>1.0104725410024124E-4</v>
      </c>
      <c r="C8470" s="9">
        <f>$E$4*Table154[[#This Row],[Potenza media oraria consumata normalizzata]]</f>
        <v>31.354962947304855</v>
      </c>
    </row>
    <row r="8471" x14ac:dyDescent="0.25">
      <c r="A8471" s="4">
        <v>43818.875460648145</v>
      </c>
      <c r="B8471">
        <v>1.0366469991387473E-4</v>
      </c>
      <c r="C8471" s="9">
        <f>$E$4*Table154[[#This Row],[Potenza media oraria consumata normalizzata]]</f>
        <v>32.167156383275326</v>
      </c>
    </row>
    <row r="8472" x14ac:dyDescent="0.25">
      <c r="A8472" s="4">
        <v>43818.917127372682</v>
      </c>
      <c r="B8472">
        <v>9.724111205288856E-5</v>
      </c>
      <c r="C8472" s="9">
        <f>$E$4*Table154[[#This Row],[Potenza media oraria consumata normalizzata]]</f>
        <v>30.173917070011321</v>
      </c>
    </row>
    <row r="8473" x14ac:dyDescent="0.25">
      <c r="A8473" s="4">
        <v>43818.95879409722</v>
      </c>
      <c r="B8473">
        <v>7.8561665171433839E-5</v>
      </c>
      <c r="C8473" s="9">
        <f>$E$4*Table154[[#This Row],[Potenza media oraria consumata normalizzata]]</f>
        <v>24.37768470269592</v>
      </c>
    </row>
    <row r="8474" x14ac:dyDescent="0.25">
      <c r="A8474" s="4">
        <v>43819.000460821757</v>
      </c>
      <c r="B8474">
        <v>6.8691343180466355E-5</v>
      </c>
      <c r="C8474" s="9">
        <f>$E$4*Table154[[#This Row],[Potenza media oraria consumata normalizzata]]</f>
        <v>21.31492378889871</v>
      </c>
    </row>
    <row r="8475" x14ac:dyDescent="0.25">
      <c r="A8475" s="4">
        <v>43819.042127546294</v>
      </c>
      <c r="B8475">
        <v>7.8536975227530196E-5</v>
      </c>
      <c r="C8475" s="9">
        <f>$E$4*Table154[[#This Row],[Potenza media oraria consumata normalizzata]]</f>
        <v>24.370023413102619</v>
      </c>
    </row>
    <row r="8476" x14ac:dyDescent="0.25">
      <c r="A8476" s="4">
        <v>43819.083794270831</v>
      </c>
      <c r="B8476">
        <v>7.0042375691506338E-5</v>
      </c>
      <c r="C8476" s="9">
        <f>$E$4*Table154[[#This Row],[Potenza media oraria consumata normalizzata]]</f>
        <v>21.734149177074418</v>
      </c>
    </row>
    <row r="8477" x14ac:dyDescent="0.25">
      <c r="A8477" s="4">
        <v>43819.125460995368</v>
      </c>
      <c r="B8477">
        <v>9.4667453066637382E-5</v>
      </c>
      <c r="C8477" s="9">
        <f>$E$4*Table154[[#This Row],[Potenza media oraria consumata normalizzata]]</f>
        <v>29.375310686577581</v>
      </c>
    </row>
    <row r="8478" x14ac:dyDescent="0.25">
      <c r="A8478" s="4">
        <v>43819.167127719906</v>
      </c>
      <c r="B8478">
        <v>1.1310915089723223E-4</v>
      </c>
      <c r="C8478" s="9">
        <f>$E$4*Table154[[#This Row],[Potenza media oraria consumata normalizzata]]</f>
        <v>35.097769523411159</v>
      </c>
    </row>
    <row r="8479" x14ac:dyDescent="0.25">
      <c r="A8479" s="4">
        <v>43819.208794444443</v>
      </c>
      <c r="B8479">
        <v>1.1517525361932534E-4</v>
      </c>
      <c r="C8479" s="9">
        <f>$E$4*Table154[[#This Row],[Potenza media oraria consumata normalizzata]]</f>
        <v>35.738881198076655</v>
      </c>
    </row>
    <row r="8480" x14ac:dyDescent="0.25">
      <c r="A8480" s="4">
        <v>43819.25046116898</v>
      </c>
      <c r="B8480">
        <v>1.292866572026411E-4</v>
      </c>
      <c r="C8480" s="9">
        <f>$E$4*Table154[[#This Row],[Potenza media oraria consumata normalizzata]]</f>
        <v>40.117649729979533</v>
      </c>
    </row>
    <row r="8481" x14ac:dyDescent="0.25">
      <c r="A8481" s="4">
        <v>43819.292127893517</v>
      </c>
      <c r="B8481">
        <v>1.1126740637424226E-4</v>
      </c>
      <c r="C8481" s="9">
        <f>$E$4*Table154[[#This Row],[Potenza media oraria consumata normalizzata]]</f>
        <v>34.526276197927373</v>
      </c>
    </row>
    <row r="8482" x14ac:dyDescent="0.25">
      <c r="A8482" s="4">
        <v>43819.333794618055</v>
      </c>
      <c r="B8482">
        <v>9.540285828934951E-5</v>
      </c>
      <c r="C8482" s="9">
        <f>$E$4*Table154[[#This Row],[Potenza media oraria consumata normalizzata]]</f>
        <v>29.603506927185155</v>
      </c>
    </row>
    <row r="8483" x14ac:dyDescent="0.25">
      <c r="A8483" s="4">
        <v>43819.375461342592</v>
      </c>
      <c r="B8483">
        <v>1.120581734401596E-4</v>
      </c>
      <c r="C8483" s="9">
        <f>$E$4*Table154[[#This Row],[Potenza media oraria consumata normalizzata]]</f>
        <v>34.771651218481523</v>
      </c>
    </row>
    <row r="8484" x14ac:dyDescent="0.25">
      <c r="A8484" s="4">
        <v>43819.417128067129</v>
      </c>
      <c r="B8484">
        <v>9.9011961064171961E-5</v>
      </c>
      <c r="C8484" s="9">
        <f>$E$4*Table154[[#This Row],[Potenza media oraria consumata normalizzata]]</f>
        <v>30.723411518212561</v>
      </c>
    </row>
    <row r="8485" x14ac:dyDescent="0.25">
      <c r="A8485" s="4">
        <v>43819.458794791666</v>
      </c>
      <c r="B8485">
        <v>1.044127866352771E-4</v>
      </c>
      <c r="C8485" s="9">
        <f>$E$4*Table154[[#This Row],[Potenza media oraria consumata normalizzata]]</f>
        <v>32.399287692926485</v>
      </c>
    </row>
    <row r="8486" x14ac:dyDescent="0.25">
      <c r="A8486" s="4">
        <v>43819.500461516203</v>
      </c>
      <c r="B8486">
        <v>1.3249641520513653E-4</v>
      </c>
      <c r="C8486" s="9">
        <f>$E$4*Table154[[#This Row],[Potenza media oraria consumata normalizzata]]</f>
        <v>41.113637638153868</v>
      </c>
    </row>
    <row r="8487" x14ac:dyDescent="0.25">
      <c r="A8487" s="4">
        <v>43819.542128240741</v>
      </c>
      <c r="B8487">
        <v>1.1043045254663189E-4</v>
      </c>
      <c r="C8487" s="9">
        <f>$E$4*Table154[[#This Row],[Potenza media oraria consumata normalizzata]]</f>
        <v>34.266569425219878</v>
      </c>
    </row>
    <row r="8488" x14ac:dyDescent="0.25">
      <c r="A8488" s="4">
        <v>43819.583794965278</v>
      </c>
      <c r="B8488">
        <v>1.0935972306576761E-4</v>
      </c>
      <c r="C8488" s="9">
        <f>$E$4*Table154[[#This Row],[Potenza media oraria consumata normalizzata]]</f>
        <v>33.93432206730769</v>
      </c>
    </row>
    <row r="8489" x14ac:dyDescent="0.25">
      <c r="A8489" s="4">
        <v>43819.625461689815</v>
      </c>
      <c r="B8489">
        <v>9.6135758443852048E-5</v>
      </c>
      <c r="C8489" s="9">
        <f>$E$4*Table154[[#This Row],[Potenza media oraria consumata normalizzata]]</f>
        <v>29.83092584512729</v>
      </c>
    </row>
    <row r="8490" x14ac:dyDescent="0.25">
      <c r="A8490" s="4">
        <v>43819.667128414352</v>
      </c>
      <c r="B8490">
        <v>9.8992996178994076E-5</v>
      </c>
      <c r="C8490" s="9">
        <f>$E$4*Table154[[#This Row],[Potenza media oraria consumata normalizzata]]</f>
        <v>30.717526714341862</v>
      </c>
    </row>
    <row r="8491" x14ac:dyDescent="0.25">
      <c r="A8491" s="4">
        <v>43819.708795138889</v>
      </c>
      <c r="B8491">
        <v>1.137172236921817E-4</v>
      </c>
      <c r="C8491" s="9">
        <f>$E$4*Table154[[#This Row],[Potenza media oraria consumata normalizzata]]</f>
        <v>35.286454511683985</v>
      </c>
    </row>
    <row r="8492" x14ac:dyDescent="0.25">
      <c r="A8492" s="4">
        <v>43819.750461863427</v>
      </c>
      <c r="B8492">
        <v>1.8707834535562189E-4</v>
      </c>
      <c r="C8492" s="9">
        <f>$E$4*Table154[[#This Row],[Potenza media oraria consumata normalizzata]]</f>
        <v>58.050410563849475</v>
      </c>
    </row>
    <row r="8493" x14ac:dyDescent="0.25">
      <c r="A8493" s="4">
        <v>43819.792128587964</v>
      </c>
      <c r="B8493">
        <v>1.473745450662673E-4</v>
      </c>
      <c r="C8493" s="9">
        <f>$E$4*Table154[[#This Row],[Potenza media oraria consumata normalizzata]]</f>
        <v>45.730321334062744</v>
      </c>
    </row>
    <row r="8494" x14ac:dyDescent="0.25">
      <c r="A8494" s="4">
        <v>43819.833795312501</v>
      </c>
      <c r="B8494">
        <v>1.162498822873446E-4</v>
      </c>
      <c r="C8494" s="9">
        <f>$E$4*Table154[[#This Row],[Potenza media oraria consumata normalizzata]]</f>
        <v>36.072338473763033</v>
      </c>
    </row>
    <row r="8495" x14ac:dyDescent="0.25">
      <c r="A8495" s="4">
        <v>43819.875462037038</v>
      </c>
      <c r="B8495">
        <v>1.0085312692188338E-4</v>
      </c>
      <c r="C8495" s="9">
        <f>$E$4*Table154[[#This Row],[Potenza media oraria consumata normalizzata]]</f>
        <v>31.294725283860412</v>
      </c>
    </row>
    <row r="8496" x14ac:dyDescent="0.25">
      <c r="A8496" s="4">
        <v>43819.917128761575</v>
      </c>
      <c r="B8496">
        <v>7.5902085219383179E-5</v>
      </c>
      <c r="C8496" s="9">
        <f>$E$4*Table154[[#This Row],[Potenza media oraria consumata normalizzata]]</f>
        <v>23.5524170435746</v>
      </c>
    </row>
    <row r="8497" x14ac:dyDescent="0.25">
      <c r="A8497" s="4">
        <v>43819.958795486113</v>
      </c>
      <c r="B8497">
        <v>7.7480331540993847E-5</v>
      </c>
      <c r="C8497" s="9">
        <f>$E$4*Table154[[#This Row],[Potenza media oraria consumata normalizzata]]</f>
        <v>24.042146877170392</v>
      </c>
    </row>
    <row r="8498" x14ac:dyDescent="0.25">
      <c r="A8498" s="4">
        <v>43820.00046221065</v>
      </c>
      <c r="B8498">
        <v>8.8502603089864548E-5</v>
      </c>
      <c r="C8498" s="9">
        <f>$E$4*Table154[[#This Row],[Potenza media oraria consumata normalizzata]]</f>
        <v>27.46235773878497</v>
      </c>
    </row>
    <row r="8499" x14ac:dyDescent="0.25">
      <c r="A8499" s="4">
        <v>43820.042128935187</v>
      </c>
      <c r="B8499">
        <v>7.3564274618243648E-5</v>
      </c>
      <c r="C8499" s="9">
        <f>$E$4*Table154[[#This Row],[Potenza media oraria consumata normalizzata]]</f>
        <v>22.826994414041003</v>
      </c>
    </row>
    <row r="8500" x14ac:dyDescent="0.25">
      <c r="A8500" s="4">
        <v>43820.083795659724</v>
      </c>
      <c r="B8500">
        <v>7.4673081654770844E-5</v>
      </c>
      <c r="C8500" s="9">
        <f>$E$4*Table154[[#This Row],[Potenza media oraria consumata normalizzata]]</f>
        <v>23.171057237475392</v>
      </c>
    </row>
    <row r="8501" x14ac:dyDescent="0.25">
      <c r="A8501" s="4">
        <v>43820.125462384261</v>
      </c>
      <c r="B8501">
        <v>7.8103225754556333E-5</v>
      </c>
      <c r="C8501" s="9">
        <f>$E$4*Table154[[#This Row],[Potenza media oraria consumata normalizzata]]</f>
        <v>24.235430951638829</v>
      </c>
    </row>
    <row r="8502" x14ac:dyDescent="0.25">
      <c r="A8502" s="4">
        <v>43820.167129108799</v>
      </c>
      <c r="B8502">
        <v>8.8416867069931549E-5</v>
      </c>
      <c r="C8502" s="9">
        <f>$E$4*Table154[[#This Row],[Potenza media oraria consumata normalizzata]]</f>
        <v>27.43575385179976</v>
      </c>
    </row>
    <row r="8503" x14ac:dyDescent="0.25">
      <c r="A8503" s="4">
        <v>43820.208795833336</v>
      </c>
      <c r="B8503">
        <v>1.1277173499296908E-4</v>
      </c>
      <c r="C8503" s="9">
        <f>$E$4*Table154[[#This Row],[Potenza media oraria consumata normalizzata]]</f>
        <v>34.993069368318309</v>
      </c>
    </row>
    <row r="8504" x14ac:dyDescent="0.25">
      <c r="A8504" s="4">
        <v>43820.250462557873</v>
      </c>
      <c r="B8504">
        <v>8.783329620517753E-5</v>
      </c>
      <c r="C8504" s="9">
        <f>$E$4*Table154[[#This Row],[Potenza media oraria consumata normalizzata]]</f>
        <v>27.254671812466587</v>
      </c>
    </row>
    <row r="8505" x14ac:dyDescent="0.25">
      <c r="A8505" s="4">
        <v>43820.29212928241</v>
      </c>
      <c r="B8505">
        <v>1.1468843995570758E-4</v>
      </c>
      <c r="C8505" s="9">
        <f>$E$4*Table154[[#This Row],[Potenza media oraria consumata normalizzata]]</f>
        <v>35.587822918256059</v>
      </c>
    </row>
    <row r="8506" x14ac:dyDescent="0.25">
      <c r="A8506" s="4">
        <v>43820.333796006948</v>
      </c>
      <c r="B8506">
        <v>8.0885545820661112E-5</v>
      </c>
      <c r="C8506" s="9">
        <f>$E$4*Table154[[#This Row],[Potenza media oraria consumata normalizzata]]</f>
        <v>25.098784868151142</v>
      </c>
    </row>
    <row r="8507" x14ac:dyDescent="0.25">
      <c r="A8507" s="4">
        <v>43820.375462731485</v>
      </c>
      <c r="B8507">
        <v>1.2039166303941648E-4</v>
      </c>
      <c r="C8507" s="9">
        <f>$E$4*Table154[[#This Row],[Potenza media oraria consumata normalizzata]]</f>
        <v>37.357533041130935</v>
      </c>
    </row>
    <row r="8508" x14ac:dyDescent="0.25">
      <c r="A8508" s="4">
        <v>43820.417129456022</v>
      </c>
      <c r="B8508">
        <v>9.912232938142653E-5</v>
      </c>
      <c r="C8508" s="9">
        <f>$E$4*Table154[[#This Row],[Potenza media oraria consumata normalizzata]]</f>
        <v>30.757658807056654</v>
      </c>
    </row>
    <row r="8509" x14ac:dyDescent="0.25">
      <c r="A8509" s="4">
        <v>43820.458796180552</v>
      </c>
      <c r="B8509">
        <v>9.0582554367862211E-5</v>
      </c>
      <c r="C8509" s="9">
        <f>$E$4*Table154[[#This Row],[Potenza media oraria consumata normalizzata]]</f>
        <v>28.107766620347643</v>
      </c>
    </row>
    <row r="8510" x14ac:dyDescent="0.25">
      <c r="A8510" s="4">
        <v>43820.500462905089</v>
      </c>
      <c r="B8510">
        <v>1.1020731596753933E-4</v>
      </c>
      <c r="C8510" s="9">
        <f>$E$4*Table154[[#This Row],[Potenza media oraria consumata normalizzata]]</f>
        <v>34.197330144727452</v>
      </c>
    </row>
    <row r="8511" x14ac:dyDescent="0.25">
      <c r="A8511" s="4">
        <v>43820.542129629626</v>
      </c>
      <c r="B8511">
        <v>9.9527218692489191E-5</v>
      </c>
      <c r="C8511" s="9">
        <f>$E$4*Table154[[#This Row],[Potenza media oraria consumata normalizzata]]</f>
        <v>30.883295960279398</v>
      </c>
    </row>
    <row r="8512" x14ac:dyDescent="0.25">
      <c r="A8512" s="4">
        <v>43820.583796354163</v>
      </c>
      <c r="B8512">
        <v>1.0625360578383702E-4</v>
      </c>
      <c r="C8512" s="9">
        <f>$E$4*Table154[[#This Row],[Potenza media oraria consumata normalizzata]]</f>
        <v>32.970493874724625</v>
      </c>
    </row>
    <row r="8513" x14ac:dyDescent="0.25">
      <c r="A8513" s="4">
        <v>43820.625463078701</v>
      </c>
      <c r="B8513">
        <v>8.7429780242232225E-5</v>
      </c>
      <c r="C8513" s="9">
        <f>$E$4*Table154[[#This Row],[Potenza media oraria consumata normalizzata]]</f>
        <v>27.129460809164659</v>
      </c>
    </row>
    <row r="8514" x14ac:dyDescent="0.25">
      <c r="A8514" s="4">
        <v>43820.667129803238</v>
      </c>
      <c r="B8514">
        <v>7.3896577189815879E-5</v>
      </c>
      <c r="C8514" s="9">
        <f>$E$4*Table154[[#This Row],[Potenza media oraria consumata normalizzata]]</f>
        <v>22.930107901999868</v>
      </c>
    </row>
    <row r="8515" x14ac:dyDescent="0.25">
      <c r="A8515" s="4">
        <v>43820.708796527775</v>
      </c>
      <c r="B8515">
        <v>1.245909549962845E-4</v>
      </c>
      <c r="C8515" s="9">
        <f>$E$4*Table154[[#This Row],[Potenza media oraria consumata normalizzata]]</f>
        <v>38.660573335347081</v>
      </c>
    </row>
    <row r="8516" x14ac:dyDescent="0.25">
      <c r="A8516" s="4">
        <v>43820.750463252312</v>
      </c>
      <c r="B8516">
        <v>1.8322900638010394E-4</v>
      </c>
      <c r="C8516" s="9">
        <f>$E$4*Table154[[#This Row],[Potenza media oraria consumata normalizzata]]</f>
        <v>56.855960679746254</v>
      </c>
    </row>
    <row r="8517" x14ac:dyDescent="0.25">
      <c r="A8517" s="4">
        <v>43820.79212997685</v>
      </c>
      <c r="B8517">
        <v>1.2342258304285343E-4</v>
      </c>
      <c r="C8517" s="9">
        <f>$E$4*Table154[[#This Row],[Potenza media oraria consumata normalizzata]]</f>
        <v>38.298027518197422</v>
      </c>
    </row>
    <row r="8518" x14ac:dyDescent="0.25">
      <c r="A8518" s="4">
        <v>43820.833796701387</v>
      </c>
      <c r="B8518">
        <v>1.0708127452684859E-4</v>
      </c>
      <c r="C8518" s="9">
        <f>$E$4*Table154[[#This Row],[Potenza media oraria consumata normalizzata]]</f>
        <v>33.227319485681114</v>
      </c>
    </row>
    <row r="8519" x14ac:dyDescent="0.25">
      <c r="A8519" s="4">
        <v>43820.875463425924</v>
      </c>
      <c r="B8519">
        <v>1.1926384304786404E-4</v>
      </c>
      <c r="C8519" s="9">
        <f>$E$4*Table154[[#This Row],[Potenza media oraria consumata normalizzata]]</f>
        <v>37.007570497752212</v>
      </c>
    </row>
    <row r="8520" x14ac:dyDescent="0.25">
      <c r="A8520" s="4">
        <v>43820.917130150461</v>
      </c>
      <c r="B8520">
        <v>8.7912773225158145E-5</v>
      </c>
      <c r="C8520" s="9">
        <f>$E$4*Table154[[#This Row],[Potenza media oraria consumata normalizzata]]</f>
        <v>27.279333531766571</v>
      </c>
    </row>
    <row r="8521" x14ac:dyDescent="0.25">
      <c r="A8521" s="4">
        <v>43820.958796874998</v>
      </c>
      <c r="B8521">
        <v>8.8099129914842581E-5</v>
      </c>
      <c r="C8521" s="9">
        <f>$E$4*Table154[[#This Row],[Potenza media oraria consumata normalizzata]]</f>
        <v>27.337160012575652</v>
      </c>
    </row>
    <row r="8522" x14ac:dyDescent="0.25">
      <c r="A8522" s="4">
        <v>43821.000463599536</v>
      </c>
      <c r="B8522">
        <v>7.5068967801500473E-5</v>
      </c>
      <c r="C8522" s="9">
        <f>$E$4*Table154[[#This Row],[Potenza media oraria consumata normalizzata]]</f>
        <v>23.293900708805598</v>
      </c>
    </row>
    <row r="8523" x14ac:dyDescent="0.25">
      <c r="A8523" s="4">
        <v>43821.042130324073</v>
      </c>
      <c r="B8523">
        <v>7.9620665222506406E-5</v>
      </c>
      <c r="C8523" s="9">
        <f>$E$4*Table154[[#This Row],[Potenza media oraria consumata normalizzata]]</f>
        <v>24.70629241854374</v>
      </c>
    </row>
    <row r="8524" x14ac:dyDescent="0.25">
      <c r="A8524" s="4">
        <v>43821.08379704861</v>
      </c>
      <c r="B8524">
        <v>7.4034062499948376E-5</v>
      </c>
      <c r="C8524" s="9">
        <f>$E$4*Table154[[#This Row],[Potenza media oraria consumata normalizzata]]</f>
        <v>22.972769593733982</v>
      </c>
    </row>
    <row r="8525" x14ac:dyDescent="0.25">
      <c r="A8525" s="4">
        <v>43821.125463773147</v>
      </c>
      <c r="B8525">
        <v>7.349937532317847E-5</v>
      </c>
      <c r="C8525" s="9">
        <f>$E$4*Table154[[#This Row],[Potenza media oraria consumata normalizzata]]</f>
        <v>22.806856162782278</v>
      </c>
    </row>
    <row r="8526" x14ac:dyDescent="0.25">
      <c r="A8526" s="4">
        <v>43821.167130497684</v>
      </c>
      <c r="B8526">
        <v>8.5469260075719293E-5</v>
      </c>
      <c r="C8526" s="9">
        <f>$E$4*Table154[[#This Row],[Potenza media oraria consumata normalizzata]]</f>
        <v>26.521111401495698</v>
      </c>
    </row>
    <row r="8527" x14ac:dyDescent="0.25">
      <c r="A8527" s="4">
        <v>43821.208797222222</v>
      </c>
      <c r="B8527">
        <v>9.5822940786793702E-5</v>
      </c>
      <c r="C8527" s="9">
        <f>$E$4*Table154[[#This Row],[Potenza media oraria consumata normalizzata]]</f>
        <v>29.733858526142086</v>
      </c>
    </row>
    <row r="8528" x14ac:dyDescent="0.25">
      <c r="A8528" s="4">
        <v>43821.250463946759</v>
      </c>
      <c r="B8528">
        <v>9.0292805607864403E-5</v>
      </c>
      <c r="C8528" s="9">
        <f>$E$4*Table154[[#This Row],[Potenza media oraria consumata normalizzata]]</f>
        <v>28.017857580120324</v>
      </c>
    </row>
    <row r="8529" x14ac:dyDescent="0.25">
      <c r="A8529" s="4">
        <v>43821.292130671296</v>
      </c>
      <c r="B8529">
        <v>1.1077609256422576E-4</v>
      </c>
      <c r="C8529" s="9">
        <f>$E$4*Table154[[#This Row],[Potenza media oraria consumata normalizzata]]</f>
        <v>34.373821522679251</v>
      </c>
    </row>
    <row r="8530" x14ac:dyDescent="0.25">
      <c r="A8530" s="4">
        <v>43821.333797395833</v>
      </c>
      <c r="B8530">
        <v>9.8178869657341306E-5</v>
      </c>
      <c r="C8530" s="9">
        <f>$E$4*Table154[[#This Row],[Potenza media oraria consumata normalizzata]]</f>
        <v>30.464903254673008</v>
      </c>
    </row>
    <row r="8531" x14ac:dyDescent="0.25">
      <c r="A8531" s="4">
        <v>43821.37546412037</v>
      </c>
      <c r="B8531">
        <v>8.6313501197814247E-5</v>
      </c>
      <c r="C8531" s="9">
        <f>$E$4*Table154[[#This Row],[Potenza media oraria consumata normalizzata]]</f>
        <v>26.783079421681762</v>
      </c>
    </row>
    <row r="8532" x14ac:dyDescent="0.25">
      <c r="A8532" s="4">
        <v>43821.417130844908</v>
      </c>
      <c r="B8532">
        <v>1.1210131717865216E-4</v>
      </c>
      <c r="C8532" s="9">
        <f>$E$4*Table154[[#This Row],[Potenza media oraria consumata normalizzata]]</f>
        <v>34.785038720535766</v>
      </c>
    </row>
    <row r="8533" x14ac:dyDescent="0.25">
      <c r="A8533" s="4">
        <v>43821.458797569445</v>
      </c>
      <c r="B8533">
        <v>9.7852360599522652E-5</v>
      </c>
      <c r="C8533" s="9">
        <f>$E$4*Table154[[#This Row],[Potenza media oraria consumata normalizzata]]</f>
        <v>30.363587494031879</v>
      </c>
    </row>
    <row r="8534" x14ac:dyDescent="0.25">
      <c r="A8534" s="4">
        <v>43821.500464293982</v>
      </c>
      <c r="B8534">
        <v>9.0327262252290797E-5</v>
      </c>
      <c r="C8534" s="9">
        <f>$E$4*Table154[[#This Row],[Potenza media oraria consumata normalizzata]]</f>
        <v>28.028549476885836</v>
      </c>
    </row>
    <row r="8535" x14ac:dyDescent="0.25">
      <c r="A8535" s="4">
        <v>43821.542131018519</v>
      </c>
      <c r="B8535">
        <v>1.0607036146303792E-4</v>
      </c>
      <c r="C8535" s="9">
        <f>$E$4*Table154[[#This Row],[Potenza media oraria consumata normalizzata]]</f>
        <v>32.91363316198067</v>
      </c>
    </row>
    <row r="8536" x14ac:dyDescent="0.25">
      <c r="A8536" s="4">
        <v>43821.583797743056</v>
      </c>
      <c r="B8536">
        <v>7.9777684245082732E-5</v>
      </c>
      <c r="C8536" s="9">
        <f>$E$4*Table154[[#This Row],[Potenza media oraria consumata normalizzata]]</f>
        <v>24.755015421249173</v>
      </c>
    </row>
    <row r="8537" x14ac:dyDescent="0.25">
      <c r="A8537" s="4">
        <v>43821.625464467594</v>
      </c>
      <c r="B8537">
        <v>1.0737178433484699E-4</v>
      </c>
      <c r="C8537" s="9">
        <f>$E$4*Table154[[#This Row],[Potenza media oraria consumata normalizzata]]</f>
        <v>33.317464679103018</v>
      </c>
    </row>
    <row r="8538" x14ac:dyDescent="0.25">
      <c r="A8538" s="4">
        <v>43821.667131192131</v>
      </c>
      <c r="B8538">
        <v>9.4276283947559845E-5</v>
      </c>
      <c r="C8538" s="9">
        <f>$E$4*Table154[[#This Row],[Potenza media oraria consumata normalizzata]]</f>
        <v>29.253930908927821</v>
      </c>
    </row>
    <row r="8539" x14ac:dyDescent="0.25">
      <c r="A8539" s="4">
        <v>43821.708797916668</v>
      </c>
      <c r="B8539">
        <v>9.1163958836614688E-5</v>
      </c>
      <c r="C8539" s="9">
        <f>$E$4*Table154[[#This Row],[Potenza media oraria consumata normalizzata]]</f>
        <v>28.288176427001538</v>
      </c>
    </row>
    <row r="8540" x14ac:dyDescent="0.25">
      <c r="A8540" s="4">
        <v>43821.750464641205</v>
      </c>
      <c r="B8540">
        <v>1.162104618541965E-4</v>
      </c>
      <c r="C8540" s="9">
        <f>$E$4*Table154[[#This Row],[Potenza media oraria consumata normalizzata]]</f>
        <v>36.060106313357174</v>
      </c>
    </row>
    <row r="8541" x14ac:dyDescent="0.25">
      <c r="A8541" s="4">
        <v>43821.792131365743</v>
      </c>
      <c r="B8541">
        <v>1.1937237765500329E-4</v>
      </c>
      <c r="C8541" s="9">
        <f>$E$4*Table154[[#This Row],[Potenza media oraria consumata normalizzata]]</f>
        <v>37.041248786347523</v>
      </c>
    </row>
    <row r="8542" x14ac:dyDescent="0.25">
      <c r="A8542" s="4">
        <v>43821.83379809028</v>
      </c>
      <c r="B8542">
        <v>8.4538178027459185E-5</v>
      </c>
      <c r="C8542" s="9">
        <f>$E$4*Table154[[#This Row],[Potenza media oraria consumata normalizzata]]</f>
        <v>26.232196641920584</v>
      </c>
    </row>
    <row r="8543" x14ac:dyDescent="0.25">
      <c r="A8543" s="4">
        <v>43821.875464814817</v>
      </c>
      <c r="B8543">
        <v>9.9264680104362696E-5</v>
      </c>
      <c r="C8543" s="9">
        <f>$E$4*Table154[[#This Row],[Potenza media oraria consumata normalizzata]]</f>
        <v>30.801830236383744</v>
      </c>
    </row>
    <row r="8544" x14ac:dyDescent="0.25">
      <c r="A8544" s="4">
        <v>43821.917131539354</v>
      </c>
      <c r="B8544">
        <v>8.1742065301247148E-5</v>
      </c>
      <c r="C8544" s="9">
        <f>$E$4*Table154[[#This Row],[Potenza media oraria consumata normalizzata]]</f>
        <v>25.364562862976989</v>
      </c>
    </row>
    <row r="8545" x14ac:dyDescent="0.25">
      <c r="A8545" s="4">
        <v>43821.958798263891</v>
      </c>
      <c r="B8545">
        <v>7.8218701195121906E-5</v>
      </c>
      <c r="C8545" s="9">
        <f>$E$4*Table154[[#This Row],[Potenza media oraria consumata normalizzata]]</f>
        <v>24.271262980846327</v>
      </c>
    </row>
    <row r="8546" x14ac:dyDescent="0.25">
      <c r="A8546" s="4">
        <v>43822.000464988429</v>
      </c>
      <c r="B8546">
        <v>8.7039201828085513E-5</v>
      </c>
      <c r="C8546" s="9">
        <f>$E$4*Table154[[#This Row],[Potenza media oraria consumata normalizzata]]</f>
        <v>27.008264327254935</v>
      </c>
    </row>
    <row r="8547" x14ac:dyDescent="0.25">
      <c r="A8547" s="4">
        <v>43822.042131712966</v>
      </c>
      <c r="B8547">
        <v>8.6790347275580214E-5</v>
      </c>
      <c r="C8547" s="9">
        <f>$E$4*Table154[[#This Row],[Potenza media oraria consumata normalizzata]]</f>
        <v>26.93104475961254</v>
      </c>
    </row>
    <row r="8548" x14ac:dyDescent="0.25">
      <c r="A8548" s="4">
        <v>43822.083798437503</v>
      </c>
      <c r="B8548">
        <v>9.1764959972271025E-5</v>
      </c>
      <c r="C8548" s="9">
        <f>$E$4*Table154[[#This Row],[Potenza media oraria consumata normalizzata]]</f>
        <v>28.474667079395697</v>
      </c>
    </row>
    <row r="8549" x14ac:dyDescent="0.25">
      <c r="A8549" s="4">
        <v>43822.12546516204</v>
      </c>
      <c r="B8549">
        <v>7.6758525111466055E-5</v>
      </c>
      <c r="C8549" s="9">
        <f>$E$4*Table154[[#This Row],[Potenza media oraria consumata normalizzata]]</f>
        <v>23.818170342087917</v>
      </c>
    </row>
    <row r="8550" x14ac:dyDescent="0.25">
      <c r="A8550" s="4">
        <v>43822.167131886577</v>
      </c>
      <c r="B8550">
        <v>9.4635704909550101E-5</v>
      </c>
      <c r="C8550" s="9">
        <f>$E$4*Table154[[#This Row],[Potenza media oraria consumata normalizzata]]</f>
        <v>29.365459233433395</v>
      </c>
    </row>
    <row r="8551" x14ac:dyDescent="0.25">
      <c r="A8551" s="4">
        <v>43822.208798611115</v>
      </c>
      <c r="B8551">
        <v>1.1675311206737094E-4</v>
      </c>
      <c r="C8551" s="9">
        <f>$E$4*Table154[[#This Row],[Potenza media oraria consumata normalizzata]]</f>
        <v>36.228490674505203</v>
      </c>
    </row>
    <row r="8552" x14ac:dyDescent="0.25">
      <c r="A8552" s="4">
        <v>43822.250465335645</v>
      </c>
      <c r="B8552">
        <v>1.0235365430827697E-4</v>
      </c>
      <c r="C8552" s="9">
        <f>$E$4*Table154[[#This Row],[Potenza media oraria consumata normalizzata]]</f>
        <v>31.760338931858342</v>
      </c>
    </row>
    <row r="8553" x14ac:dyDescent="0.25">
      <c r="A8553" s="4">
        <v>43822.292132060182</v>
      </c>
      <c r="B8553">
        <v>8.8335714917518117E-5</v>
      </c>
      <c r="C8553" s="9">
        <f>$E$4*Table154[[#This Row],[Potenza media oraria consumata normalizzata]]</f>
        <v>27.410572338905872</v>
      </c>
    </row>
    <row r="8554" x14ac:dyDescent="0.25">
      <c r="A8554" s="4">
        <v>43822.333798784719</v>
      </c>
      <c r="B8554">
        <v>1.0709229030504466E-4</v>
      </c>
      <c r="C8554" s="9">
        <f>$E$4*Table154[[#This Row],[Potenza media oraria consumata normalizzata]]</f>
        <v>33.230737681655356</v>
      </c>
    </row>
    <row r="8555" x14ac:dyDescent="0.25">
      <c r="A8555" s="4">
        <v>43822.375465509256</v>
      </c>
      <c r="B8555">
        <v>8.635932711778424E-5</v>
      </c>
      <c r="C8555" s="9">
        <f>$E$4*Table154[[#This Row],[Potenza media oraria consumata normalizzata]]</f>
        <v>26.79729920464845</v>
      </c>
    </row>
    <row r="8556" x14ac:dyDescent="0.25">
      <c r="A8556" s="4">
        <v>43822.417132233793</v>
      </c>
      <c r="B8556">
        <v>9.3303655877629779E-5</v>
      </c>
      <c r="C8556" s="9">
        <f>$E$4*Table154[[#This Row],[Potenza media oraria consumata normalizzata]]</f>
        <v>28.952124418828522</v>
      </c>
    </row>
    <row r="8557" x14ac:dyDescent="0.25">
      <c r="A8557" s="4">
        <v>43822.458798958331</v>
      </c>
      <c r="B8557">
        <v>1.1660249578094881E-4</v>
      </c>
      <c r="C8557" s="9">
        <f>$E$4*Table154[[#This Row],[Potenza media oraria consumata normalizzata]]</f>
        <v>36.181754440828414</v>
      </c>
    </row>
    <row r="8558" x14ac:dyDescent="0.25">
      <c r="A8558" s="4">
        <v>43822.500465682868</v>
      </c>
      <c r="B8558">
        <v>1.1993155989077202E-4</v>
      </c>
      <c r="C8558" s="9">
        <f>$E$4*Table154[[#This Row],[Potenza media oraria consumata normalizzata]]</f>
        <v>37.214763034106561</v>
      </c>
    </row>
    <row r="8559" x14ac:dyDescent="0.25">
      <c r="A8559" s="4">
        <v>43822.542132407405</v>
      </c>
      <c r="B8559">
        <v>1.1471489275323668E-4</v>
      </c>
      <c r="C8559" s="9">
        <f>$E$4*Table154[[#This Row],[Potenza media oraria consumata normalizzata]]</f>
        <v>35.596031221329341</v>
      </c>
    </row>
    <row r="8560" x14ac:dyDescent="0.25">
      <c r="A8560" s="4">
        <v>43822.583799131942</v>
      </c>
      <c r="B8560">
        <v>1.1163919666140054E-4</v>
      </c>
      <c r="C8560" s="9">
        <f>$E$4*Table154[[#This Row],[Potenza media oraria consumata normalizzata]]</f>
        <v>34.641642724032586</v>
      </c>
    </row>
    <row r="8561" x14ac:dyDescent="0.25">
      <c r="A8561" s="4">
        <v>43822.625465856479</v>
      </c>
      <c r="B8561">
        <v>1.2783780136601982E-4</v>
      </c>
      <c r="C8561" s="9">
        <f>$E$4*Table154[[#This Row],[Potenza media oraria consumata normalizzata]]</f>
        <v>39.668069763875948</v>
      </c>
    </row>
    <row r="8562" x14ac:dyDescent="0.25">
      <c r="A8562" s="4">
        <v>43822.667132581017</v>
      </c>
      <c r="B8562">
        <v>9.5325098953849102E-5</v>
      </c>
      <c r="C8562" s="9">
        <f>$E$4*Table154[[#This Row],[Potenza media oraria consumata normalizzata]]</f>
        <v>29.579378205379378</v>
      </c>
    </row>
    <row r="8563" x14ac:dyDescent="0.25">
      <c r="A8563" s="4">
        <v>43822.708799305554</v>
      </c>
      <c r="B8563">
        <v>1.0410423880700746E-4</v>
      </c>
      <c r="C8563" s="9">
        <f>$E$4*Table154[[#This Row],[Potenza media oraria consumata normalizzata]]</f>
        <v>32.303545301814417</v>
      </c>
    </row>
    <row r="8564" x14ac:dyDescent="0.25">
      <c r="A8564" s="4">
        <v>43822.750466030091</v>
      </c>
      <c r="B8564">
        <v>1.4410591644011859E-4</v>
      </c>
      <c r="C8564" s="9">
        <f>$E$4*Table154[[#This Row],[Potenza media oraria consumata normalizzata]]</f>
        <v>44.716065871368798</v>
      </c>
    </row>
    <row r="8565" x14ac:dyDescent="0.25">
      <c r="A8565" s="4">
        <v>43822.792132754628</v>
      </c>
      <c r="B8565">
        <v>1.3720390383717879E-4</v>
      </c>
      <c r="C8565" s="9">
        <f>$E$4*Table154[[#This Row],[Potenza media oraria consumata normalizzata]]</f>
        <v>42.574371360676579</v>
      </c>
    </row>
    <row r="8566" x14ac:dyDescent="0.25">
      <c r="A8566" s="4">
        <v>43822.833799479165</v>
      </c>
      <c r="B8566">
        <v>1.1943775067882421E-4</v>
      </c>
      <c r="C8566" s="9">
        <f>$E$4*Table154[[#This Row],[Potenza media oraria consumata normalizzata]]</f>
        <v>37.061534035639156</v>
      </c>
    </row>
    <row r="8567" x14ac:dyDescent="0.25">
      <c r="A8567" s="4">
        <v>43822.875466203703</v>
      </c>
      <c r="B8567">
        <v>1.4230585312814518E-4</v>
      </c>
      <c r="C8567" s="9">
        <f>$E$4*Table154[[#This Row],[Potenza media oraria consumata normalizzata]]</f>
        <v>44.157506225663447</v>
      </c>
    </row>
    <row r="8568" x14ac:dyDescent="0.25">
      <c r="A8568" s="4">
        <v>43822.91713292824</v>
      </c>
      <c r="B8568">
        <v>9.6780967334829404E-5</v>
      </c>
      <c r="C8568" s="9">
        <f>$E$4*Table154[[#This Row],[Potenza media oraria consumata normalizzata]]</f>
        <v>30.031134163997564</v>
      </c>
    </row>
    <row r="8569" x14ac:dyDescent="0.25">
      <c r="A8569" s="4">
        <v>43822.958799652777</v>
      </c>
      <c r="B8569">
        <v>1.0189797795352476E-4</v>
      </c>
      <c r="C8569" s="9">
        <f>$E$4*Table154[[#This Row],[Potenza media oraria consumata normalizzata]]</f>
        <v>31.618942558978734</v>
      </c>
    </row>
    <row r="8570" x14ac:dyDescent="0.25">
      <c r="A8570" s="4">
        <v>43823.000466377314</v>
      </c>
      <c r="B8570">
        <v>7.8349701871034482E-5</v>
      </c>
      <c r="C8570" s="9">
        <f>$E$4*Table154[[#This Row],[Potenza media oraria consumata normalizzata]]</f>
        <v>24.311912490581999</v>
      </c>
    </row>
    <row r="8571" x14ac:dyDescent="0.25">
      <c r="A8571" s="4">
        <v>43823.042133101852</v>
      </c>
      <c r="B8571">
        <v>7.9758904603866306E-5</v>
      </c>
      <c r="C8571" s="9">
        <f>$E$4*Table154[[#This Row],[Potenza media oraria consumata normalizzata]]</f>
        <v>24.749188098579715</v>
      </c>
    </row>
    <row r="8572" x14ac:dyDescent="0.25">
      <c r="A8572" s="4">
        <v>43823.083799826389</v>
      </c>
      <c r="B8572">
        <v>8.2126095613689132E-5</v>
      </c>
      <c r="C8572" s="9">
        <f>$E$4*Table154[[#This Row],[Potenza media oraria consumata normalizzata]]</f>
        <v>25.483727468927739</v>
      </c>
    </row>
    <row r="8573" x14ac:dyDescent="0.25">
      <c r="A8573" s="4">
        <v>43823.125466550926</v>
      </c>
      <c r="B8573">
        <v>6.7011599642833285E-5</v>
      </c>
      <c r="C8573" s="9">
        <f>$E$4*Table154[[#This Row],[Potenza media oraria consumata normalizzata]]</f>
        <v>20.793699369171168</v>
      </c>
    </row>
    <row r="8574" x14ac:dyDescent="0.25">
      <c r="A8574" s="4">
        <v>43823.167133275463</v>
      </c>
      <c r="B8574">
        <v>1.0450828851630867E-4</v>
      </c>
      <c r="C8574" s="9">
        <f>$E$4*Table154[[#This Row],[Potenza media oraria consumata normalizzata]]</f>
        <v>32.428921926610585</v>
      </c>
    </row>
    <row r="8575" x14ac:dyDescent="0.25">
      <c r="A8575" s="4">
        <v>43823.2088</v>
      </c>
      <c r="B8575">
        <v>1.4659858754970128E-4</v>
      </c>
      <c r="C8575" s="9">
        <f>$E$4*Table154[[#This Row],[Potenza media oraria consumata normalizzata]]</f>
        <v>45.489541716672306</v>
      </c>
    </row>
    <row r="8576" x14ac:dyDescent="0.25">
      <c r="A8576" s="4">
        <v>43823.250466724538</v>
      </c>
      <c r="B8576">
        <v>1.392195476793023E-4</v>
      </c>
      <c r="C8576" s="9">
        <f>$E$4*Table154[[#This Row],[Potenza media oraria consumata normalizzata]]</f>
        <v>43.199825644887504</v>
      </c>
    </row>
    <row r="8577" x14ac:dyDescent="0.25">
      <c r="A8577" s="4">
        <v>43823.292133449075</v>
      </c>
      <c r="B8577">
        <v>1.1021344309000145E-4</v>
      </c>
      <c r="C8577" s="9">
        <f>$E$4*Table154[[#This Row],[Potenza media oraria consumata normalizzata]]</f>
        <v>34.19923139082745</v>
      </c>
    </row>
    <row r="8578" x14ac:dyDescent="0.25">
      <c r="A8578" s="4">
        <v>43823.333800173612</v>
      </c>
      <c r="B8578">
        <v>1.0750957104230432E-4</v>
      </c>
      <c r="C8578" s="9">
        <f>$E$4*Table154[[#This Row],[Potenza media oraria consumata normalizzata]]</f>
        <v>33.360219894427033</v>
      </c>
    </row>
    <row r="8579" x14ac:dyDescent="0.25">
      <c r="A8579" s="4">
        <v>43823.375466898149</v>
      </c>
      <c r="B8579">
        <v>9.3864356288432169E-5</v>
      </c>
      <c r="C8579" s="9">
        <f>$E$4*Table154[[#This Row],[Potenza media oraria consumata normalizzata]]</f>
        <v>29.126109756300501</v>
      </c>
    </row>
    <row r="8580" x14ac:dyDescent="0.25">
      <c r="A8580" s="4">
        <v>43823.417133622686</v>
      </c>
      <c r="B8580">
        <v>1.0449308244251812E-4</v>
      </c>
      <c r="C8580" s="9">
        <f>$E$4*Table154[[#This Row],[Potenza media oraria consumata normalizzata]]</f>
        <v>32.424203481913374</v>
      </c>
    </row>
    <row r="8581" x14ac:dyDescent="0.25">
      <c r="A8581" s="4">
        <v>43823.458800347224</v>
      </c>
      <c r="B8581">
        <v>1.3022710279830479E-4</v>
      </c>
      <c r="C8581" s="9">
        <f>$E$4*Table154[[#This Row],[Potenza media oraria consumata normalizzata]]</f>
        <v>40.40946999831398</v>
      </c>
    </row>
    <row r="8582" x14ac:dyDescent="0.25">
      <c r="A8582" s="4">
        <v>43823.500467071761</v>
      </c>
      <c r="B8582">
        <v>9.5126148769903349E-5</v>
      </c>
      <c r="C8582" s="9">
        <f>$E$4*Table154[[#This Row],[Potenza media oraria consumata normalizzata]]</f>
        <v>29.517643963301008</v>
      </c>
    </row>
    <row r="8583" x14ac:dyDescent="0.25">
      <c r="A8583" s="4">
        <v>43823.542133796298</v>
      </c>
      <c r="B8583">
        <v>1.1136544647857455E-4</v>
      </c>
      <c r="C8583" s="9">
        <f>$E$4*Table154[[#This Row],[Potenza media oraria consumata normalizzata]]</f>
        <v>34.556698042301683</v>
      </c>
    </row>
    <row r="8584" x14ac:dyDescent="0.25">
      <c r="A8584" s="4">
        <v>43823.583800520835</v>
      </c>
      <c r="B8584">
        <v>9.851442341874661E-5</v>
      </c>
      <c r="C8584" s="9">
        <f>$E$4*Table154[[#This Row],[Potenza media oraria consumata normalizzata]]</f>
        <v>30.569025586837075</v>
      </c>
    </row>
    <row r="8585" x14ac:dyDescent="0.25">
      <c r="A8585" s="4">
        <v>43823.625467245372</v>
      </c>
      <c r="B8585">
        <v>9.8415082632034542E-5</v>
      </c>
      <c r="C8585" s="9">
        <f>$E$4*Table154[[#This Row],[Potenza media oraria consumata normalizzata]]</f>
        <v>30.538200140720317</v>
      </c>
    </row>
    <row r="8586" x14ac:dyDescent="0.25">
      <c r="A8586" s="4">
        <v>43823.66713396991</v>
      </c>
      <c r="B8586">
        <v>1.1638584213707847E-4</v>
      </c>
      <c r="C8586" s="9">
        <f>$E$4*Table154[[#This Row],[Potenza media oraria consumata normalizzata]]</f>
        <v>36.114526815135449</v>
      </c>
    </row>
    <row r="8587" x14ac:dyDescent="0.25">
      <c r="A8587" s="4">
        <v>43823.708800694447</v>
      </c>
      <c r="B8587">
        <v>1.208189027994509E-4</v>
      </c>
      <c r="C8587" s="9">
        <f>$E$4*Table154[[#This Row],[Potenza media oraria consumata normalizzata]]</f>
        <v>37.490105538669617</v>
      </c>
    </row>
    <row r="8588" x14ac:dyDescent="0.25">
      <c r="A8588" s="4">
        <v>43823.750467418984</v>
      </c>
      <c r="B8588">
        <v>1.7841547562120393E-4</v>
      </c>
      <c r="C8588" s="9">
        <f>$E$4*Table154[[#This Row],[Potenza media oraria consumata normalizzata]]</f>
        <v>55.362322085259578</v>
      </c>
    </row>
    <row r="8589" x14ac:dyDescent="0.25">
      <c r="A8589" s="4">
        <v>43823.792134143521</v>
      </c>
      <c r="B8589">
        <v>1.4138156648852806E-4</v>
      </c>
      <c r="C8589" s="9">
        <f>$E$4*Table154[[#This Row],[Potenza media oraria consumata normalizzata]]</f>
        <v>43.870700081390261</v>
      </c>
    </row>
    <row r="8590" x14ac:dyDescent="0.25">
      <c r="A8590" s="4">
        <v>43823.833800868058</v>
      </c>
      <c r="B8590">
        <v>1.1015788033959073E-4</v>
      </c>
      <c r="C8590" s="9">
        <f>$E$4*Table154[[#This Row],[Potenza media oraria consumata normalizzata]]</f>
        <v>34.181990269375007</v>
      </c>
    </row>
    <row r="8591" x14ac:dyDescent="0.25">
      <c r="A8591" s="4">
        <v>43823.875467592596</v>
      </c>
      <c r="B8591">
        <v>1.074028532308035E-4</v>
      </c>
      <c r="C8591" s="9">
        <f>$E$4*Table154[[#This Row],[Potenza media oraria consumata normalizzata]]</f>
        <v>33.327105357518327</v>
      </c>
    </row>
    <row r="8592" x14ac:dyDescent="0.25">
      <c r="A8592" s="4">
        <v>43823.917134317133</v>
      </c>
      <c r="B8592">
        <v>9.0577164728820181E-5</v>
      </c>
      <c r="C8592" s="9">
        <f>$E$4*Table154[[#This Row],[Potenza media oraria consumata normalizzata]]</f>
        <v>28.106094215352901</v>
      </c>
    </row>
    <row r="8593" x14ac:dyDescent="0.25">
      <c r="A8593" s="4">
        <v>43823.95880104167</v>
      </c>
      <c r="B8593">
        <v>8.946649119269821E-5</v>
      </c>
      <c r="C8593" s="9">
        <f>$E$4*Table154[[#This Row],[Potenza media oraria consumata normalizzata]]</f>
        <v>27.761452217094256</v>
      </c>
    </row>
    <row r="8594" x14ac:dyDescent="0.25">
      <c r="A8594" s="4">
        <v>43824.000467766207</v>
      </c>
      <c r="B8594">
        <v>7.5862939768384571E-5</v>
      </c>
      <c r="C8594" s="9">
        <f>$E$4*Table154[[#This Row],[Potenza media oraria consumata normalizzata]]</f>
        <v>23.540270210129734</v>
      </c>
    </row>
    <row r="8595" x14ac:dyDescent="0.25">
      <c r="A8595" s="4">
        <v>43824.042134490737</v>
      </c>
      <c r="B8595">
        <v>6.7911188983060613E-5</v>
      </c>
      <c r="C8595" s="9">
        <f>$E$4*Table154[[#This Row],[Potenza media oraria consumata normalizzata]]</f>
        <v>21.072841941443709</v>
      </c>
    </row>
    <row r="8596" x14ac:dyDescent="0.25">
      <c r="A8596" s="4">
        <v>43824.083801215274</v>
      </c>
      <c r="B8596">
        <v>7.0755321873849103E-5</v>
      </c>
      <c r="C8596" s="9">
        <f>$E$4*Table154[[#This Row],[Potenza media oraria consumata normalizzata]]</f>
        <v>21.955376377455377</v>
      </c>
    </row>
    <row r="8597" x14ac:dyDescent="0.25">
      <c r="A8597" s="4">
        <v>43824.125467939812</v>
      </c>
      <c r="B8597">
        <v>8.3557508562901006E-5</v>
      </c>
      <c r="C8597" s="9">
        <f>$E$4*Table154[[#This Row],[Potenza media oraria consumata normalizzata]]</f>
        <v>25.927894907068183</v>
      </c>
    </row>
    <row r="8598" x14ac:dyDescent="0.25">
      <c r="A8598" s="4">
        <v>43824.167134664349</v>
      </c>
      <c r="B8598">
        <v>9.3633413057530199E-5</v>
      </c>
      <c r="C8598" s="9">
        <f>$E$4*Table154[[#This Row],[Potenza media oraria consumata normalizzata]]</f>
        <v>29.054448071751622</v>
      </c>
    </row>
    <row r="8599" x14ac:dyDescent="0.25">
      <c r="A8599" s="4">
        <v>43824.208801388886</v>
      </c>
      <c r="B8599">
        <v>1.3080139327619373E-4</v>
      </c>
      <c r="C8599" s="9">
        <f>$E$4*Table154[[#This Row],[Potenza media oraria consumata normalizzata]]</f>
        <v>40.58767233360291</v>
      </c>
    </row>
    <row r="8600" x14ac:dyDescent="0.25">
      <c r="A8600" s="4">
        <v>43824.250468113423</v>
      </c>
      <c r="B8600">
        <v>1.2679502404602496E-4</v>
      </c>
      <c r="C8600" s="9">
        <f>$E$4*Table154[[#This Row],[Potenza media oraria consumata normalizzata]]</f>
        <v>39.344495961481542</v>
      </c>
    </row>
    <row r="8601" x14ac:dyDescent="0.25">
      <c r="A8601" s="4">
        <v>43824.29213483796</v>
      </c>
      <c r="B8601">
        <v>1.2193604311902043E-4</v>
      </c>
      <c r="C8601" s="9">
        <f>$E$4*Table154[[#This Row],[Potenza media oraria consumata normalizzata]]</f>
        <v>37.836754179832042</v>
      </c>
    </row>
    <row r="8602" x14ac:dyDescent="0.25">
      <c r="A8602" s="4">
        <v>43824.333801562498</v>
      </c>
      <c r="B8602">
        <v>1.0900180333147997E-4</v>
      </c>
      <c r="C8602" s="9">
        <f>$E$4*Table154[[#This Row],[Potenza media oraria consumata normalizzata]]</f>
        <v>33.823259573758236</v>
      </c>
    </row>
    <row r="8603" x14ac:dyDescent="0.25">
      <c r="A8603" s="4">
        <v>43824.375468287035</v>
      </c>
      <c r="B8603">
        <v>9.8631251969595143E-5</v>
      </c>
      <c r="C8603" s="9">
        <f>$E$4*Table154[[#This Row],[Potenza media oraria consumata normalizzata]]</f>
        <v>30.605277486165374</v>
      </c>
    </row>
    <row r="8604" x14ac:dyDescent="0.25">
      <c r="A8604" s="4">
        <v>43824.417135011572</v>
      </c>
      <c r="B8604">
        <v>1.1373543071371697E-4</v>
      </c>
      <c r="C8604" s="9">
        <f>$E$4*Table154[[#This Row],[Potenza media oraria consumata normalizzata]]</f>
        <v>35.292104150466372</v>
      </c>
    </row>
    <row r="8605" x14ac:dyDescent="0.25">
      <c r="A8605" s="4">
        <v>43824.458801736109</v>
      </c>
      <c r="B8605">
        <v>1.1611983935540705E-4</v>
      </c>
      <c r="C8605" s="9">
        <f>$E$4*Table154[[#This Row],[Potenza media oraria consumata normalizzata]]</f>
        <v>36.031986151982807</v>
      </c>
    </row>
    <row r="8606" x14ac:dyDescent="0.25">
      <c r="A8606" s="4">
        <v>43824.500468460647</v>
      </c>
      <c r="B8606">
        <v>1.2222446291513983E-4</v>
      </c>
      <c r="C8606" s="9">
        <f>$E$4*Table154[[#This Row],[Potenza media oraria consumata normalizzata]]</f>
        <v>37.926250842567889</v>
      </c>
    </row>
    <row r="8607" x14ac:dyDescent="0.25">
      <c r="A8607" s="4">
        <v>43824.542135185184</v>
      </c>
      <c r="B8607">
        <v>1.1133970666299144E-4</v>
      </c>
      <c r="C8607" s="9">
        <f>$E$4*Table154[[#This Row],[Potenza media oraria consumata normalizzata]]</f>
        <v>34.548710977526241</v>
      </c>
    </row>
    <row r="8608" x14ac:dyDescent="0.25">
      <c r="A8608" s="4">
        <v>43824.583801909721</v>
      </c>
      <c r="B8608">
        <v>9.9655932684253242E-5</v>
      </c>
      <c r="C8608" s="9">
        <f>$E$4*Table154[[#This Row],[Potenza media oraria consumata normalizzata]]</f>
        <v>30.923235911923783</v>
      </c>
    </row>
    <row r="8609" x14ac:dyDescent="0.25">
      <c r="A8609" s="4">
        <v>43824.625468634258</v>
      </c>
      <c r="B8609">
        <v>1.0196883317551321E-4</v>
      </c>
      <c r="C8609" s="9">
        <f>$E$4*Table154[[#This Row],[Potenza media oraria consumata normalizzata]]</f>
        <v>31.640928934361749</v>
      </c>
    </row>
    <row r="8610" x14ac:dyDescent="0.25">
      <c r="A8610" s="4">
        <v>43824.667135358795</v>
      </c>
      <c r="B8610">
        <v>1.1098999554057251E-4</v>
      </c>
      <c r="C8610" s="9">
        <f>$E$4*Table154[[#This Row],[Potenza media oraria consumata normalizzata]]</f>
        <v>34.440195616239649</v>
      </c>
    </row>
    <row r="8611" x14ac:dyDescent="0.25">
      <c r="A8611" s="4">
        <v>43824.708802083333</v>
      </c>
      <c r="B8611">
        <v>8.6625200902381216E-5</v>
      </c>
      <c r="C8611" s="9">
        <f>$E$4*Table154[[#This Row],[Potenza media oraria consumata normalizzata]]</f>
        <v>26.879799840008893</v>
      </c>
    </row>
    <row r="8612" x14ac:dyDescent="0.25">
      <c r="A8612" s="4">
        <v>43824.75046880787</v>
      </c>
      <c r="B8612">
        <v>1.3036327242657954E-4</v>
      </c>
      <c r="C8612" s="9">
        <f>$E$4*Table154[[#This Row],[Potenza media oraria consumata normalizzata]]</f>
        <v>40.451723433967629</v>
      </c>
    </row>
    <row r="8613" x14ac:dyDescent="0.25">
      <c r="A8613" s="4">
        <v>43824.792135532407</v>
      </c>
      <c r="B8613">
        <v>1.4417717769952485E-4</v>
      </c>
      <c r="C8613" s="9">
        <f>$E$4*Table154[[#This Row],[Potenza media oraria consumata normalizzata]]</f>
        <v>44.738178240162561</v>
      </c>
    </row>
    <row r="8614" x14ac:dyDescent="0.25">
      <c r="A8614" s="4">
        <v>43824.833802256944</v>
      </c>
      <c r="B8614">
        <v>1.4380412601307856E-4</v>
      </c>
      <c r="C8614" s="9">
        <f>$E$4*Table154[[#This Row],[Potenza media oraria consumata normalizzata]]</f>
        <v>44.622420301858277</v>
      </c>
    </row>
    <row r="8615" x14ac:dyDescent="0.25">
      <c r="A8615" s="4">
        <v>43824.875468981481</v>
      </c>
      <c r="B8615">
        <v>9.6996828411569639E-5</v>
      </c>
      <c r="C8615" s="9">
        <f>$E$4*Table154[[#This Row],[Potenza media oraria consumata normalizzata]]</f>
        <v>30.098115856110059</v>
      </c>
    </row>
    <row r="8616" x14ac:dyDescent="0.25">
      <c r="A8616" s="4">
        <v>43824.917135706019</v>
      </c>
      <c r="B8616">
        <v>9.8504121836851525E-5</v>
      </c>
      <c r="C8616" s="9">
        <f>$E$4*Table154[[#This Row],[Potenza media oraria consumata normalizzata]]</f>
        <v>30.565829005975029</v>
      </c>
    </row>
    <row r="8617" x14ac:dyDescent="0.25">
      <c r="A8617" s="4">
        <v>43824.958802430556</v>
      </c>
      <c r="B8617">
        <v>9.886996235747529E-5</v>
      </c>
      <c r="C8617" s="9">
        <f>$E$4*Table154[[#This Row],[Potenza media oraria consumata normalizzata]]</f>
        <v>30.679349319524583</v>
      </c>
    </row>
    <row r="8618" x14ac:dyDescent="0.25">
      <c r="A8618" s="4">
        <v>43825.000469155093</v>
      </c>
      <c r="B8618">
        <v>8.6925544958781387E-5</v>
      </c>
      <c r="C8618" s="9">
        <f>$E$4*Table154[[#This Row],[Potenza media oraria consumata normalizzata]]</f>
        <v>26.972996600709866</v>
      </c>
    </row>
    <row r="8619" x14ac:dyDescent="0.25">
      <c r="A8619" s="4">
        <v>43825.04213587963</v>
      </c>
      <c r="B8619">
        <v>7.7715258619480564E-5</v>
      </c>
      <c r="C8619" s="9">
        <f>$E$4*Table154[[#This Row],[Potenza media oraria consumata normalizzata]]</f>
        <v>24.115044749624818</v>
      </c>
    </row>
    <row r="8620" x14ac:dyDescent="0.25">
      <c r="A8620" s="4">
        <v>43825.083802604167</v>
      </c>
      <c r="B8620">
        <v>7.6769969012523972E-5</v>
      </c>
      <c r="C8620" s="9">
        <f>$E$4*Table154[[#This Row],[Potenza media oraria consumata normalizzata]]</f>
        <v>23.821721384586187</v>
      </c>
    </row>
    <row r="8621" x14ac:dyDescent="0.25">
      <c r="A8621" s="4">
        <v>43825.125469328705</v>
      </c>
      <c r="B8621">
        <v>6.7704276132249052E-5</v>
      </c>
      <c r="C8621" s="9">
        <f>$E$4*Table154[[#This Row],[Potenza media oraria consumata normalizzata]]</f>
        <v>21.008636883836882</v>
      </c>
    </row>
    <row r="8622" x14ac:dyDescent="0.25">
      <c r="A8622" s="4">
        <v>43825.167136053242</v>
      </c>
      <c r="B8622">
        <v>8.4861994345575441E-5</v>
      </c>
      <c r="C8622" s="9">
        <f>$E$4*Table154[[#This Row],[Potenza media oraria consumata normalizzata]]</f>
        <v>26.332676845432058</v>
      </c>
    </row>
    <row r="8623" x14ac:dyDescent="0.25">
      <c r="A8623" s="4">
        <v>43825.208802777779</v>
      </c>
      <c r="B8623">
        <v>9.5669876457355946E-5</v>
      </c>
      <c r="C8623" s="9">
        <f>$E$4*Table154[[#This Row],[Potenza media oraria consumata normalizzata]]</f>
        <v>29.686362664717549</v>
      </c>
    </row>
    <row r="8624" x14ac:dyDescent="0.25">
      <c r="A8624" s="4">
        <v>43825.250469502316</v>
      </c>
      <c r="B8624">
        <v>1.1290957516424555E-4</v>
      </c>
      <c r="C8624" s="9">
        <f>$E$4*Table154[[#This Row],[Potenza media oraria consumata normalizzata]]</f>
        <v>35.035841173465393</v>
      </c>
    </row>
    <row r="8625" x14ac:dyDescent="0.25">
      <c r="A8625" s="4">
        <v>43825.292136226853</v>
      </c>
      <c r="B8625">
        <v>1.0321692501093052E-4</v>
      </c>
      <c r="C8625" s="9">
        <f>$E$4*Table154[[#This Row],[Potenza media oraria consumata normalizzata]]</f>
        <v>32.028211830891742</v>
      </c>
    </row>
    <row r="8626" x14ac:dyDescent="0.25">
      <c r="A8626" s="4">
        <v>43825.333802951391</v>
      </c>
      <c r="B8626">
        <v>1.1630231739185775E-4</v>
      </c>
      <c r="C8626" s="9">
        <f>$E$4*Table154[[#This Row],[Potenza media oraria consumata normalizzata]]</f>
        <v>36.088609086693459</v>
      </c>
    </row>
    <row r="8627" x14ac:dyDescent="0.25">
      <c r="A8627" s="4">
        <v>43825.375469675928</v>
      </c>
      <c r="B8627">
        <v>1.1589394127788308E-4</v>
      </c>
      <c r="C8627" s="9">
        <f>$E$4*Table154[[#This Row],[Potenza media oraria consumata normalizzata]]</f>
        <v>35.961889978527118</v>
      </c>
    </row>
    <row r="8628" x14ac:dyDescent="0.25">
      <c r="A8628" s="4">
        <v>43825.417136400465</v>
      </c>
      <c r="B8628">
        <v>9.5537944323552246E-5</v>
      </c>
      <c r="C8628" s="9">
        <f>$E$4*Table154[[#This Row],[Potenza media oraria consumata normalizzata]]</f>
        <v>29.645424123598261</v>
      </c>
    </row>
    <row r="8629" x14ac:dyDescent="0.25">
      <c r="A8629" s="4">
        <v>43825.458803125002</v>
      </c>
      <c r="B8629">
        <v>1.2017328054435865E-4</v>
      </c>
      <c r="C8629" s="9">
        <f>$E$4*Table154[[#This Row],[Potenza media oraria consumata normalizzata]]</f>
        <v>37.289768952914486</v>
      </c>
    </row>
    <row r="8630" x14ac:dyDescent="0.25">
      <c r="A8630" s="4">
        <v>43825.50046984954</v>
      </c>
      <c r="B8630">
        <v>1.1727088554762242E-4</v>
      </c>
      <c r="C8630" s="9">
        <f>$E$4*Table154[[#This Row],[Potenza media oraria consumata normalizzata]]</f>
        <v>36.389155785427235</v>
      </c>
    </row>
    <row r="8631" x14ac:dyDescent="0.25">
      <c r="A8631" s="4">
        <v>43825.542136574077</v>
      </c>
      <c r="B8631">
        <v>9.1825119727432838E-5</v>
      </c>
      <c r="C8631" s="9">
        <f>$E$4*Table154[[#This Row],[Potenza media oraria consumata normalizzata]]</f>
        <v>28.493334651422408</v>
      </c>
    </row>
    <row r="8632" x14ac:dyDescent="0.25">
      <c r="A8632" s="4">
        <v>43825.583803298614</v>
      </c>
      <c r="B8632">
        <v>7.4296290290661106E-5</v>
      </c>
      <c r="C8632" s="9">
        <f>$E$4*Table154[[#This Row],[Potenza media oraria consumata normalizzata]]</f>
        <v>23.054138877192141</v>
      </c>
    </row>
    <row r="8633" x14ac:dyDescent="0.25">
      <c r="A8633" s="4">
        <v>43825.625470023151</v>
      </c>
      <c r="B8633">
        <v>7.7178730516020205E-5</v>
      </c>
      <c r="C8633" s="9">
        <f>$E$4*Table154[[#This Row],[Potenza media oraria consumata normalizzata]]</f>
        <v>23.948560079121069</v>
      </c>
    </row>
    <row r="8634" x14ac:dyDescent="0.25">
      <c r="A8634" s="4">
        <v>43825.667136747688</v>
      </c>
      <c r="B8634">
        <v>8.2763758632687222E-5</v>
      </c>
      <c r="C8634" s="9">
        <f>$E$4*Table154[[#This Row],[Potenza media oraria consumata normalizzata]]</f>
        <v>25.681594303722846</v>
      </c>
    </row>
    <row r="8635" x14ac:dyDescent="0.25">
      <c r="A8635" s="4">
        <v>43825.708803472226</v>
      </c>
      <c r="B8635">
        <v>1.146041847624061E-4</v>
      </c>
      <c r="C8635" s="9">
        <f>$E$4*Table154[[#This Row],[Potenza media oraria consumata normalizzata]]</f>
        <v>35.561678531774611</v>
      </c>
    </row>
    <row r="8636" x14ac:dyDescent="0.25">
      <c r="A8636" s="4">
        <v>43825.750470196763</v>
      </c>
      <c r="B8636">
        <v>1.4187532628022475E-4</v>
      </c>
      <c r="C8636" s="9">
        <f>$E$4*Table154[[#This Row],[Potenza media oraria consumata normalizzata]]</f>
        <v>44.023913744753742</v>
      </c>
    </row>
    <row r="8637" x14ac:dyDescent="0.25">
      <c r="A8637" s="4">
        <v>43825.792136921293</v>
      </c>
      <c r="B8637">
        <v>1.5839961797206825E-4</v>
      </c>
      <c r="C8637" s="9">
        <f>$E$4*Table154[[#This Row],[Potenza media oraria consumata normalizzata]]</f>
        <v>49.151401456732778</v>
      </c>
    </row>
    <row r="8638" x14ac:dyDescent="0.25">
      <c r="A8638" s="4">
        <v>43825.83380364583</v>
      </c>
      <c r="B8638">
        <v>8.8127727817014059E-5</v>
      </c>
      <c r="C8638" s="9">
        <f>$E$4*Table154[[#This Row],[Potenza media oraria consumata normalizzata]]</f>
        <v>27.346033941619464</v>
      </c>
    </row>
    <row r="8639" x14ac:dyDescent="0.25">
      <c r="A8639" s="4">
        <v>43825.875470370367</v>
      </c>
      <c r="B8639">
        <v>1.0005146947450252E-4</v>
      </c>
      <c r="C8639" s="9">
        <f>$E$4*Table154[[#This Row],[Potenza media oraria consumata normalizzata]]</f>
        <v>31.045970977938133</v>
      </c>
    </row>
    <row r="8640" x14ac:dyDescent="0.25">
      <c r="A8640" s="4">
        <v>43825.917137094904</v>
      </c>
      <c r="B8640">
        <v>8.6674589717185366E-5</v>
      </c>
      <c r="C8640" s="9">
        <f>$E$4*Table154[[#This Row],[Potenza media oraria consumata normalizzata]]</f>
        <v>26.89512518924262</v>
      </c>
    </row>
    <row r="8641" x14ac:dyDescent="0.25">
      <c r="A8641" s="4">
        <v>43825.958803819442</v>
      </c>
      <c r="B8641">
        <v>7.7706650033908405E-5</v>
      </c>
      <c r="C8641" s="9">
        <f>$E$4*Table154[[#This Row],[Potenza media oraria consumata normalizzata]]</f>
        <v>24.112373505521777</v>
      </c>
    </row>
    <row r="8642" x14ac:dyDescent="0.25">
      <c r="A8642" s="4">
        <v>43826.000470543979</v>
      </c>
      <c r="B8642">
        <v>6.9809818863825673E-5</v>
      </c>
      <c r="C8642" s="9">
        <f>$E$4*Table154[[#This Row],[Potenza media oraria consumata normalizzata]]</f>
        <v>21.661986793445106</v>
      </c>
    </row>
    <row r="8643" x14ac:dyDescent="0.25">
      <c r="A8643" s="4">
        <v>43826.042137268516</v>
      </c>
      <c r="B8643">
        <v>7.5131260531169917E-5</v>
      </c>
      <c r="C8643" s="9">
        <f>$E$4*Table154[[#This Row],[Potenza media oraria consumata normalizzata]]</f>
        <v>23.313230142822025</v>
      </c>
    </row>
    <row r="8644" x14ac:dyDescent="0.25">
      <c r="A8644" s="4">
        <v>43826.083803993053</v>
      </c>
      <c r="B8644">
        <v>6.3537560889829047E-5</v>
      </c>
      <c r="C8644" s="9">
        <f>$E$4*Table154[[#This Row],[Potenza media oraria consumata normalizzata]]</f>
        <v>19.715705144113954</v>
      </c>
    </row>
    <row r="8645" x14ac:dyDescent="0.25">
      <c r="A8645" s="4">
        <v>43826.12547071759</v>
      </c>
      <c r="B8645">
        <v>6.3085181132035284E-5</v>
      </c>
      <c r="C8645" s="9">
        <f>$E$4*Table154[[#This Row],[Potenza media oraria consumata normalizzata]]</f>
        <v>19.57533170527055</v>
      </c>
    </row>
    <row r="8646" x14ac:dyDescent="0.25">
      <c r="A8646" s="4">
        <v>43826.167137442128</v>
      </c>
      <c r="B8646">
        <v>9.4467507244161715E-5</v>
      </c>
      <c r="C8646" s="9">
        <f>$E$4*Table154[[#This Row],[Potenza media oraria consumata normalizzata]]</f>
        <v>29.313267497863379</v>
      </c>
    </row>
    <row r="8647" x14ac:dyDescent="0.25">
      <c r="A8647" s="4">
        <v>43826.208804166665</v>
      </c>
      <c r="B8647">
        <v>1.0897498161818399E-4</v>
      </c>
      <c r="C8647" s="9">
        <f>$E$4*Table154[[#This Row],[Potenza media oraria consumata normalizzata]]</f>
        <v>33.814936796122488</v>
      </c>
    </row>
    <row r="8648" x14ac:dyDescent="0.25">
      <c r="A8648" s="4">
        <v>43826.250470891202</v>
      </c>
      <c r="B8648">
        <v>1.1359516194371072E-4</v>
      </c>
      <c r="C8648" s="9">
        <f>$E$4*Table154[[#This Row],[Potenza media oraria consumata normalizzata]]</f>
        <v>35.248578751133437</v>
      </c>
    </row>
    <row r="8649" x14ac:dyDescent="0.25">
      <c r="A8649" s="4">
        <v>43826.292137615739</v>
      </c>
      <c r="B8649">
        <v>1.0277413583335932E-4</v>
      </c>
      <c r="C8649" s="9">
        <f>$E$4*Table154[[#This Row],[Potenza media oraria consumata normalizzata]]</f>
        <v>31.890814349091396</v>
      </c>
    </row>
    <row r="8650" x14ac:dyDescent="0.25">
      <c r="A8650" s="4">
        <v>43826.333804340276</v>
      </c>
      <c r="B8650">
        <v>7.2579295369834166E-5</v>
      </c>
      <c r="C8650" s="9">
        <f>$E$4*Table154[[#This Row],[Potenza media oraria consumata normalizzata]]</f>
        <v>22.521355353259541</v>
      </c>
    </row>
    <row r="8651" x14ac:dyDescent="0.25">
      <c r="A8651" s="4">
        <v>43826.375471064814</v>
      </c>
      <c r="B8651">
        <v>8.7414701006499742E-5</v>
      </c>
      <c r="C8651" s="9">
        <f>$E$4*Table154[[#This Row],[Potenza media oraria consumata normalizzata]]</f>
        <v>27.124781722316872</v>
      </c>
    </row>
    <row r="8652" x14ac:dyDescent="0.25">
      <c r="A8652" s="4">
        <v>43826.417137789351</v>
      </c>
      <c r="B8652">
        <v>1.0100570347038217E-4</v>
      </c>
      <c r="C8652" s="9">
        <f>$E$4*Table154[[#This Row],[Potenza media oraria consumata normalizzata]]</f>
        <v>31.342069786859586</v>
      </c>
    </row>
    <row r="8653" x14ac:dyDescent="0.25">
      <c r="A8653" s="4">
        <v>43826.458804513888</v>
      </c>
      <c r="B8653">
        <v>1.0311212557344789E-4</v>
      </c>
      <c r="C8653" s="9">
        <f>$E$4*Table154[[#This Row],[Potenza media oraria consumata normalizzata]]</f>
        <v>31.99569256544088</v>
      </c>
    </row>
    <row r="8654" x14ac:dyDescent="0.25">
      <c r="A8654" s="4">
        <v>43826.500471238425</v>
      </c>
      <c r="B8654">
        <v>8.4517980593440951E-5</v>
      </c>
      <c r="C8654" s="9">
        <f>$E$4*Table154[[#This Row],[Potenza media oraria consumata normalizzata]]</f>
        <v>26.225929378144727</v>
      </c>
    </row>
    <row r="8655" x14ac:dyDescent="0.25">
      <c r="A8655" s="4">
        <v>43826.542137962962</v>
      </c>
      <c r="B8655">
        <v>1.1097455227848561E-4</v>
      </c>
      <c r="C8655" s="9">
        <f>$E$4*Table154[[#This Row],[Potenza media oraria consumata normalizzata]]</f>
        <v>34.435403572014081</v>
      </c>
    </row>
    <row r="8656" x14ac:dyDescent="0.25">
      <c r="A8656" s="4">
        <v>43826.5838046875</v>
      </c>
      <c r="B8656">
        <v>8.6653382499771574E-5</v>
      </c>
      <c r="C8656" s="9">
        <f>$E$4*Table154[[#This Row],[Potenza media oraria consumata normalizzata]]</f>
        <v>26.888544589679121</v>
      </c>
    </row>
    <row r="8657" x14ac:dyDescent="0.25">
      <c r="A8657" s="4">
        <v>43826.625471412037</v>
      </c>
      <c r="B8657">
        <v>9.6863872308587733E-5</v>
      </c>
      <c r="C8657" s="9">
        <f>$E$4*Table154[[#This Row],[Potenza media oraria consumata normalizzata]]</f>
        <v>30.056859577354775</v>
      </c>
    </row>
    <row r="8658" x14ac:dyDescent="0.25">
      <c r="A8658" s="4">
        <v>43826.667138136574</v>
      </c>
      <c r="B8658">
        <v>1.0981088162215133E-4</v>
      </c>
      <c r="C8658" s="9">
        <f>$E$4*Table154[[#This Row],[Potenza media oraria consumata normalizzata]]</f>
        <v>34.074316567353556</v>
      </c>
    </row>
    <row r="8659" x14ac:dyDescent="0.25">
      <c r="A8659" s="4">
        <v>43826.708804861111</v>
      </c>
      <c r="B8659">
        <v>9.4848646809363784E-5</v>
      </c>
      <c r="C8659" s="9">
        <f>$E$4*Table154[[#This Row],[Potenza media oraria consumata normalizzata]]</f>
        <v>29.431535104945581</v>
      </c>
    </row>
    <row r="8660" x14ac:dyDescent="0.25">
      <c r="A8660" s="4">
        <v>43826.750471585648</v>
      </c>
      <c r="B8660">
        <v>1.3180579740067609E-4</v>
      </c>
      <c r="C8660" s="9">
        <f>$E$4*Table154[[#This Row],[Potenza media oraria consumata normalizzata]]</f>
        <v>40.899338933429789</v>
      </c>
    </row>
    <row r="8661" x14ac:dyDescent="0.25">
      <c r="A8661" s="4">
        <v>43826.792138310186</v>
      </c>
      <c r="B8661">
        <v>1.7252136155907933E-4</v>
      </c>
      <c r="C8661" s="9">
        <f>$E$4*Table154[[#This Row],[Potenza media oraria consumata normalizzata]]</f>
        <v>53.533378491782315</v>
      </c>
    </row>
    <row r="8662" x14ac:dyDescent="0.25">
      <c r="A8662" s="4">
        <v>43826.833805034723</v>
      </c>
      <c r="B8662">
        <v>1.3907647509114063E-4</v>
      </c>
      <c r="C8662" s="9">
        <f>$E$4*Table154[[#This Row],[Potenza media oraria consumata normalizzata]]</f>
        <v>43.155430220780936</v>
      </c>
    </row>
    <row r="8663" x14ac:dyDescent="0.25">
      <c r="A8663" s="4">
        <v>43826.87547175926</v>
      </c>
      <c r="B8663">
        <v>1.2690370988258985E-4</v>
      </c>
      <c r="C8663" s="9">
        <f>$E$4*Table154[[#This Row],[Potenza media oraria consumata normalizzata]]</f>
        <v>39.378221176567628</v>
      </c>
    </row>
    <row r="8664" x14ac:dyDescent="0.25">
      <c r="A8664" s="4">
        <v>43826.917138483797</v>
      </c>
      <c r="B8664">
        <v>8.0216624413653642E-5</v>
      </c>
      <c r="C8664" s="9">
        <f>$E$4*Table154[[#This Row],[Potenza media oraria consumata normalizzata]]</f>
        <v>24.891218555556726</v>
      </c>
    </row>
    <row r="8665" x14ac:dyDescent="0.25">
      <c r="A8665" s="4">
        <v>43826.958805208335</v>
      </c>
      <c r="B8665">
        <v>8.1975092048435104E-5</v>
      </c>
      <c r="C8665" s="9">
        <f>$E$4*Table154[[#This Row],[Potenza media oraria consumata normalizzata]]</f>
        <v>25.436871062629415</v>
      </c>
    </row>
    <row r="8666" x14ac:dyDescent="0.25">
      <c r="A8666" s="4">
        <v>43827.000471932872</v>
      </c>
      <c r="B8666">
        <v>7.6488415566851537E-5</v>
      </c>
      <c r="C8666" s="9">
        <f>$E$4*Table154[[#This Row],[Potenza media oraria consumata normalizzata]]</f>
        <v>23.734355350394033</v>
      </c>
    </row>
    <row r="8667" x14ac:dyDescent="0.25">
      <c r="A8667" s="4">
        <v>43827.042138657409</v>
      </c>
      <c r="B8667">
        <v>7.7227666686302069E-5</v>
      </c>
      <c r="C8667" s="9">
        <f>$E$4*Table154[[#This Row],[Potenza media oraria consumata normalizzata]]</f>
        <v>23.963744972759532</v>
      </c>
    </row>
    <row r="8668" x14ac:dyDescent="0.25">
      <c r="A8668" s="4">
        <v>43827.083805381946</v>
      </c>
      <c r="B8668">
        <v>7.849839935250127E-5</v>
      </c>
      <c r="C8668" s="9">
        <f>$E$4*Table154[[#This Row],[Potenza media oraria consumata normalizzata]]</f>
        <v>24.358053319081144</v>
      </c>
    </row>
    <row r="8669" x14ac:dyDescent="0.25">
      <c r="A8669" s="4">
        <v>43827.125472106483</v>
      </c>
      <c r="B8669">
        <v>7.6384324561306832E-5</v>
      </c>
      <c r="C8669" s="9">
        <f>$E$4*Table154[[#This Row],[Potenza media oraria consumata normalizzata]]</f>
        <v>23.70205591137351</v>
      </c>
    </row>
    <row r="8670" x14ac:dyDescent="0.25">
      <c r="A8670" s="4">
        <v>43827.167138831021</v>
      </c>
      <c r="B8670">
        <v>9.649591701920126E-5</v>
      </c>
      <c r="C8670" s="9">
        <f>$E$4*Table154[[#This Row],[Potenza media oraria consumata normalizzata]]</f>
        <v>29.94268305105815</v>
      </c>
    </row>
    <row r="8671" x14ac:dyDescent="0.25">
      <c r="A8671" s="4">
        <v>43827.208805555558</v>
      </c>
      <c r="B8671">
        <v>1.0475522018378759E-4</v>
      </c>
      <c r="C8671" s="9">
        <f>$E$4*Table154[[#This Row],[Potenza media oraria consumata normalizzata]]</f>
        <v>32.50554482302929</v>
      </c>
    </row>
    <row r="8672" x14ac:dyDescent="0.25">
      <c r="A8672" s="4">
        <v>43827.250472280095</v>
      </c>
      <c r="B8672">
        <v>1.143510265099729E-4</v>
      </c>
      <c r="C8672" s="9">
        <f>$E$4*Table154[[#This Row],[Potenza media oraria consumata normalizzata]]</f>
        <v>35.483123526044594</v>
      </c>
    </row>
    <row r="8673" x14ac:dyDescent="0.25">
      <c r="A8673" s="4">
        <v>43827.292139004632</v>
      </c>
      <c r="B8673">
        <v>1.0025334728157735E-4</v>
      </c>
      <c r="C8673" s="9">
        <f>$E$4*Table154[[#This Row],[Potenza media oraria consumata normalizzata]]</f>
        <v>31.108613661473452</v>
      </c>
    </row>
    <row r="8674" x14ac:dyDescent="0.25">
      <c r="A8674" s="4">
        <v>43827.333805729169</v>
      </c>
      <c r="B8674">
        <v>9.3199513753359326E-5</v>
      </c>
      <c r="C8674" s="9">
        <f>$E$4*Table154[[#This Row],[Potenza media oraria consumata normalizzata]]</f>
        <v>28.919809117667398</v>
      </c>
    </row>
    <row r="8675" x14ac:dyDescent="0.25">
      <c r="A8675" s="4">
        <v>43827.375472453707</v>
      </c>
      <c r="B8675">
        <v>8.4363554071524262E-5</v>
      </c>
      <c r="C8675" s="9">
        <f>$E$4*Table154[[#This Row],[Potenza media oraria consumata normalizzata]]</f>
        <v>26.17801082839398</v>
      </c>
    </row>
    <row r="8676" x14ac:dyDescent="0.25">
      <c r="A8676" s="4">
        <v>43827.417139178244</v>
      </c>
      <c r="B8676">
        <v>9.7842468762124972E-5</v>
      </c>
      <c r="C8676" s="9">
        <f>$E$4*Table154[[#This Row],[Potenza media oraria consumata normalizzata]]</f>
        <v>30.360518056887379</v>
      </c>
    </row>
    <row r="8677" x14ac:dyDescent="0.25">
      <c r="A8677" s="4">
        <v>43827.458805902781</v>
      </c>
      <c r="B8677">
        <v>1.2723470050499705E-4</v>
      </c>
      <c r="C8677" s="9">
        <f>$E$4*Table154[[#This Row],[Potenza media oraria consumata normalizzata]]</f>
        <v>39.480927566700586</v>
      </c>
    </row>
    <row r="8678" x14ac:dyDescent="0.25">
      <c r="A8678" s="4">
        <v>43827.500472627318</v>
      </c>
      <c r="B8678">
        <v>1.0260633137323339E-4</v>
      </c>
      <c r="C8678" s="9">
        <f>$E$4*Table154[[#This Row],[Potenza media oraria consumata normalizzata]]</f>
        <v>31.83874462511432</v>
      </c>
    </row>
    <row r="8679" x14ac:dyDescent="0.25">
      <c r="A8679" s="4">
        <v>43827.542139351848</v>
      </c>
      <c r="B8679">
        <v>1.117551808656102E-4</v>
      </c>
      <c r="C8679" s="9">
        <f>$E$4*Table154[[#This Row],[Potenza media oraria consumata normalizzata]]</f>
        <v>34.677632622598843</v>
      </c>
    </row>
    <row r="8680" x14ac:dyDescent="0.25">
      <c r="A8680" s="4">
        <v>43827.583806076385</v>
      </c>
      <c r="B8680">
        <v>1.0571040597001463E-4</v>
      </c>
      <c r="C8680" s="9">
        <f>$E$4*Table154[[#This Row],[Potenza media oraria consumata normalizzata]]</f>
        <v>32.801938972495542</v>
      </c>
    </row>
    <row r="8681" x14ac:dyDescent="0.25">
      <c r="A8681" s="4">
        <v>43827.625472800923</v>
      </c>
      <c r="B8681">
        <v>1.1623828775746833E-4</v>
      </c>
      <c r="C8681" s="9">
        <f>$E$4*Table154[[#This Row],[Potenza media oraria consumata normalizzata]]</f>
        <v>36.068740691142423</v>
      </c>
    </row>
    <row r="8682" x14ac:dyDescent="0.25">
      <c r="A8682" s="4">
        <v>43827.66713952546</v>
      </c>
      <c r="B8682">
        <v>7.1120223510713081E-5</v>
      </c>
      <c r="C8682" s="9">
        <f>$E$4*Table154[[#This Row],[Potenza media oraria consumata normalizzata]]</f>
        <v>22.06860535537427</v>
      </c>
    </row>
    <row r="8683" x14ac:dyDescent="0.25">
      <c r="A8683" s="4">
        <v>43827.708806249997</v>
      </c>
      <c r="B8683">
        <v>9.7560247184306682E-5</v>
      </c>
      <c r="C8683" s="9">
        <f>$E$4*Table154[[#This Row],[Potenza media oraria consumata normalizzata]]</f>
        <v>30.272944701290363</v>
      </c>
    </row>
    <row r="8684" x14ac:dyDescent="0.25">
      <c r="A8684" s="4">
        <v>43827.750472974534</v>
      </c>
      <c r="B8684">
        <v>1.3396112819354894E-4</v>
      </c>
      <c r="C8684" s="9">
        <f>$E$4*Table154[[#This Row],[Potenza media oraria consumata normalizzata]]</f>
        <v>41.56813807845824</v>
      </c>
    </row>
    <row r="8685" x14ac:dyDescent="0.25">
      <c r="A8685" s="4">
        <v>43827.792139699071</v>
      </c>
      <c r="B8685">
        <v>1.4009419112233544E-4</v>
      </c>
      <c r="C8685" s="9">
        <f>$E$4*Table154[[#This Row],[Potenza media oraria consumata normalizzata]]</f>
        <v>43.471227505260686</v>
      </c>
    </row>
    <row r="8686" x14ac:dyDescent="0.25">
      <c r="A8686" s="4">
        <v>43827.833806423609</v>
      </c>
      <c r="B8686">
        <v>1.1444507261726225E-4</v>
      </c>
      <c r="C8686" s="9">
        <f>$E$4*Table154[[#This Row],[Potenza media oraria consumata normalizzata]]</f>
        <v>35.512306033136475</v>
      </c>
    </row>
    <row r="8687" x14ac:dyDescent="0.25">
      <c r="A8687" s="4">
        <v>43827.875473148146</v>
      </c>
      <c r="B8687">
        <v>9.2032861881168461E-5</v>
      </c>
      <c r="C8687" s="9">
        <f>$E$4*Table154[[#This Row],[Potenza media oraria consumata normalizzata]]</f>
        <v>28.557797041726573</v>
      </c>
    </row>
    <row r="8688" x14ac:dyDescent="0.25">
      <c r="A8688" s="4">
        <v>43827.917139872683</v>
      </c>
      <c r="B8688">
        <v>9.721514289829271E-5</v>
      </c>
      <c r="C8688" s="9">
        <f>$E$4*Table154[[#This Row],[Potenza media oraria consumata normalizzata]]</f>
        <v>30.165858841340228</v>
      </c>
    </row>
    <row r="8689" x14ac:dyDescent="0.25">
      <c r="A8689" s="4">
        <v>43827.95880659722</v>
      </c>
      <c r="B8689">
        <v>7.8485105267951519E-5</v>
      </c>
      <c r="C8689" s="9">
        <f>$E$4*Table154[[#This Row],[Potenza media oraria consumata normalizzata]]</f>
        <v>24.353928164645357</v>
      </c>
    </row>
    <row r="8690" x14ac:dyDescent="0.25">
      <c r="A8690" s="4">
        <v>43828.000473321757</v>
      </c>
      <c r="B8690">
        <v>8.4319854221851894E-5</v>
      </c>
      <c r="C8690" s="9">
        <f>$E$4*Table154[[#This Row],[Potenza media oraria consumata normalizzata]]</f>
        <v>26.164450765040645</v>
      </c>
    </row>
    <row r="8691" x14ac:dyDescent="0.25">
      <c r="A8691" s="4">
        <v>43828.042140046295</v>
      </c>
      <c r="B8691">
        <v>8.9833287745281506E-5</v>
      </c>
      <c r="C8691" s="9">
        <f>$E$4*Table154[[#This Row],[Potenza media oraria consumata normalizzata]]</f>
        <v>27.87526918736085</v>
      </c>
    </row>
    <row r="8692" x14ac:dyDescent="0.25">
      <c r="A8692" s="4">
        <v>43828.083806770832</v>
      </c>
      <c r="B8692">
        <v>8.6106326498416782E-5</v>
      </c>
      <c r="C8692" s="9">
        <f>$E$4*Table154[[#This Row],[Potenza media oraria consumata normalizzata]]</f>
        <v>26.718793112458727</v>
      </c>
    </row>
    <row r="8693" x14ac:dyDescent="0.25">
      <c r="A8693" s="4">
        <v>43828.125473495369</v>
      </c>
      <c r="B8693">
        <v>7.8900831363536492E-5</v>
      </c>
      <c r="C8693" s="9">
        <f>$E$4*Table154[[#This Row],[Potenza media oraria consumata normalizzata]]</f>
        <v>24.482927972105372</v>
      </c>
    </row>
    <row r="8694" x14ac:dyDescent="0.25">
      <c r="A8694" s="4">
        <v>43828.167140219906</v>
      </c>
      <c r="B8694">
        <v>1.0269815403802986E-4</v>
      </c>
      <c r="C8694" s="9">
        <f>$E$4*Table154[[#This Row],[Potenza media oraria consumata normalizzata]]</f>
        <v>31.867237198000666</v>
      </c>
    </row>
    <row r="8695" x14ac:dyDescent="0.25">
      <c r="A8695" s="4">
        <v>43828.208806944443</v>
      </c>
      <c r="B8695">
        <v>1.0774798611559338E-4</v>
      </c>
      <c r="C8695" s="9">
        <f>$E$4*Table154[[#This Row],[Potenza media oraria consumata normalizzata]]</f>
        <v>33.434200091668629</v>
      </c>
    </row>
    <row r="8696" x14ac:dyDescent="0.25">
      <c r="A8696" s="4">
        <v>43828.250473668981</v>
      </c>
      <c r="B8696">
        <v>1.1595452299201843E-4</v>
      </c>
      <c r="C8696" s="9">
        <f>$E$4*Table154[[#This Row],[Potenza media oraria consumata normalizzata]]</f>
        <v>35.980688484423318</v>
      </c>
    </row>
    <row r="8697" x14ac:dyDescent="0.25">
      <c r="A8697" s="4">
        <v>43828.292140393518</v>
      </c>
      <c r="B8697">
        <v>1.1790951067317958E-4</v>
      </c>
      <c r="C8697" s="9">
        <f>$E$4*Table154[[#This Row],[Potenza media oraria consumata normalizzata]]</f>
        <v>36.587321161887623</v>
      </c>
    </row>
    <row r="8698" x14ac:dyDescent="0.25">
      <c r="A8698" s="4">
        <v>43828.333807118055</v>
      </c>
      <c r="B8698">
        <v>1.103717200934406E-4</v>
      </c>
      <c r="C8698" s="9">
        <f>$E$4*Table154[[#This Row],[Potenza media oraria consumata normalizzata]]</f>
        <v>34.248344744994618</v>
      </c>
    </row>
    <row r="8699" x14ac:dyDescent="0.25">
      <c r="A8699" s="4">
        <v>43828.375473842592</v>
      </c>
      <c r="B8699">
        <v>1.0583312552825243E-4</v>
      </c>
      <c r="C8699" s="9">
        <f>$E$4*Table154[[#This Row],[Potenza media oraria consumata normalizzata]]</f>
        <v>32.84001885141673</v>
      </c>
    </row>
    <row r="8700" x14ac:dyDescent="0.25">
      <c r="A8700" s="4">
        <v>43828.41714056713</v>
      </c>
      <c r="B8700">
        <v>1.0794107381850356E-4</v>
      </c>
      <c r="C8700" s="9">
        <f>$E$4*Table154[[#This Row],[Potenza media oraria consumata normalizzata]]</f>
        <v>33.494115205881656</v>
      </c>
    </row>
    <row r="8701" x14ac:dyDescent="0.25">
      <c r="A8701" s="4">
        <v>43828.458807291667</v>
      </c>
      <c r="B8701">
        <v>9.9026711367116184E-5</v>
      </c>
      <c r="C8701" s="9">
        <f>$E$4*Table154[[#This Row],[Potenza media oraria consumata normalizzata]]</f>
        <v>30.727988537216152</v>
      </c>
    </row>
    <row r="8702" x14ac:dyDescent="0.25">
      <c r="A8702" s="4">
        <v>43828.500474016204</v>
      </c>
      <c r="B8702">
        <v>1.3756411475576542E-4</v>
      </c>
      <c r="C8702" s="9">
        <f>$E$4*Table154[[#This Row],[Potenza media oraria consumata normalizzata]]</f>
        <v>42.686144808714012</v>
      </c>
    </row>
    <row r="8703" x14ac:dyDescent="0.25">
      <c r="A8703" s="4">
        <v>43828.542140740741</v>
      </c>
      <c r="B8703">
        <v>1.3498521360965591E-4</v>
      </c>
      <c r="C8703" s="9">
        <f>$E$4*Table154[[#This Row],[Potenza media oraria consumata normalizzata]]</f>
        <v>41.885911783076224</v>
      </c>
    </row>
    <row r="8704" x14ac:dyDescent="0.25">
      <c r="A8704" s="4">
        <v>43828.583807465278</v>
      </c>
      <c r="B8704">
        <v>1.1280719453972766E-4</v>
      </c>
      <c r="C8704" s="9">
        <f>$E$4*Table154[[#This Row],[Potenza media oraria consumata normalizzata]]</f>
        <v>35.004072465677496</v>
      </c>
    </row>
    <row r="8705" x14ac:dyDescent="0.25">
      <c r="A8705" s="4">
        <v>43828.625474189816</v>
      </c>
      <c r="B8705">
        <v>1.1686721212097994E-4</v>
      </c>
      <c r="C8705" s="9">
        <f>$E$4*Table154[[#This Row],[Potenza media oraria consumata normalizzata]]</f>
        <v>36.263895921140076</v>
      </c>
    </row>
    <row r="8706" x14ac:dyDescent="0.25">
      <c r="A8706" s="4">
        <v>43828.667140914353</v>
      </c>
      <c r="B8706">
        <v>8.7727283898812129E-5</v>
      </c>
      <c r="C8706" s="9">
        <f>$E$4*Table154[[#This Row],[Potenza media oraria consumata normalizzata]]</f>
        <v>27.221776193801404</v>
      </c>
    </row>
    <row r="8707" x14ac:dyDescent="0.25">
      <c r="A8707" s="4">
        <v>43828.70880763889</v>
      </c>
      <c r="B8707">
        <v>1.156006539890197E-4</v>
      </c>
      <c r="C8707" s="9">
        <f>$E$4*Table154[[#This Row],[Potenza media oraria consumata normalizzata]]</f>
        <v>35.87088293279281</v>
      </c>
    </row>
    <row r="8708" x14ac:dyDescent="0.25">
      <c r="A8708" s="4">
        <v>43828.750474363427</v>
      </c>
      <c r="B8708">
        <v>1.4540516076673915E-4</v>
      </c>
      <c r="C8708" s="9">
        <f>$E$4*Table154[[#This Row],[Potenza media oraria consumata normalizzata]]</f>
        <v>45.119221385919161</v>
      </c>
    </row>
    <row r="8709" x14ac:dyDescent="0.25">
      <c r="A8709" s="4">
        <v>43828.792141087964</v>
      </c>
      <c r="B8709">
        <v>1.5404565311340326E-4</v>
      </c>
      <c r="C8709" s="9">
        <f>$E$4*Table154[[#This Row],[Potenza media oraria consumata normalizzata]]</f>
        <v>47.80036616108903</v>
      </c>
    </row>
    <row r="8710" x14ac:dyDescent="0.25">
      <c r="A8710" s="4">
        <v>43828.833807812502</v>
      </c>
      <c r="B8710">
        <v>1.2472221644955632E-4</v>
      </c>
      <c r="C8710" s="9">
        <f>$E$4*Table154[[#This Row],[Potenza media oraria consumata normalizzata]]</f>
        <v>38.701303764297329</v>
      </c>
    </row>
    <row r="8711" x14ac:dyDescent="0.25">
      <c r="A8711" s="4">
        <v>43828.875474537039</v>
      </c>
      <c r="B8711">
        <v>1.0284013333936159E-4</v>
      </c>
      <c r="C8711" s="9">
        <f>$E$4*Table154[[#This Row],[Potenza media oraria consumata normalizzata]]</f>
        <v>31.911293375203901</v>
      </c>
    </row>
    <row r="8712" x14ac:dyDescent="0.25">
      <c r="A8712" s="4">
        <v>43828.917141261576</v>
      </c>
      <c r="B8712">
        <v>9.4112738531304996E-5</v>
      </c>
      <c r="C8712" s="9">
        <f>$E$4*Table154[[#This Row],[Potenza media oraria consumata normalizzata]]</f>
        <v>29.203182766263939</v>
      </c>
    </row>
    <row r="8713" x14ac:dyDescent="0.25">
      <c r="A8713" s="4">
        <v>43828.958807986113</v>
      </c>
      <c r="B8713">
        <v>8.759675927914671E-5</v>
      </c>
      <c r="C8713" s="9">
        <f>$E$4*Table154[[#This Row],[Potenza media oraria consumata normalizzata]]</f>
        <v>27.181274404319225</v>
      </c>
    </row>
    <row r="8714" x14ac:dyDescent="0.25">
      <c r="A8714" s="4">
        <v>43829.00047471065</v>
      </c>
      <c r="B8714">
        <v>9.2161855488703411E-5</v>
      </c>
      <c r="C8714" s="9">
        <f>$E$4*Table154[[#This Row],[Potenza media oraria consumata normalizzata]]</f>
        <v>28.597823758144667</v>
      </c>
    </row>
    <row r="8715" x14ac:dyDescent="0.25">
      <c r="A8715" s="4">
        <v>43829.042141435188</v>
      </c>
      <c r="B8715">
        <v>9.2539562244257624E-5</v>
      </c>
      <c r="C8715" s="9">
        <f>$E$4*Table154[[#This Row],[Potenza media oraria consumata normalizzata]]</f>
        <v>28.715026164393141</v>
      </c>
    </row>
    <row r="8716" x14ac:dyDescent="0.25">
      <c r="A8716" s="4">
        <v>43829.083808159725</v>
      </c>
      <c r="B8716">
        <v>1.0163033874905738E-4</v>
      </c>
      <c r="C8716" s="9">
        <f>$E$4*Table154[[#This Row],[Potenza media oraria consumata normalizzata]]</f>
        <v>31.535894113832505</v>
      </c>
    </row>
    <row r="8717" x14ac:dyDescent="0.25">
      <c r="A8717" s="4">
        <v>43829.125474884262</v>
      </c>
      <c r="B8717">
        <v>1.000250837418592E-4</v>
      </c>
      <c r="C8717" s="9">
        <f>$E$4*Table154[[#This Row],[Potenza media oraria consumata normalizzata]]</f>
        <v>31.03778348509891</v>
      </c>
    </row>
    <row r="8718" x14ac:dyDescent="0.25">
      <c r="A8718" s="4">
        <v>43829.167141608799</v>
      </c>
      <c r="B8718">
        <v>1.1998060526234864E-4</v>
      </c>
      <c r="C8718" s="9">
        <f>$E$4*Table154[[#This Row],[Potenza media oraria consumata normalizzata]]</f>
        <v>37.229981812906779</v>
      </c>
    </row>
    <row r="8719" x14ac:dyDescent="0.25">
      <c r="A8719" s="4">
        <v>43829.208808333336</v>
      </c>
      <c r="B8719">
        <v>1.2510480832182076E-4</v>
      </c>
      <c r="C8719" s="9">
        <f>$E$4*Table154[[#This Row],[Potenza media oraria consumata normalizzata]]</f>
        <v>38.820022022260979</v>
      </c>
    </row>
    <row r="8720" x14ac:dyDescent="0.25">
      <c r="A8720" s="4">
        <v>43829.250475057874</v>
      </c>
      <c r="B8720">
        <v>1.2885940446537777E-4</v>
      </c>
      <c r="C8720" s="9">
        <f>$E$4*Table154[[#This Row],[Potenza media oraria consumata normalizzata]]</f>
        <v>39.985073205606724</v>
      </c>
    </row>
    <row r="8721" x14ac:dyDescent="0.25">
      <c r="A8721" s="4">
        <v>43829.292141782411</v>
      </c>
      <c r="B8721">
        <v>1.2597095272561535E-4</v>
      </c>
      <c r="C8721" s="9">
        <f>$E$4*Table154[[#This Row],[Potenza media oraria consumata normalizzata]]</f>
        <v>39.088786630758442</v>
      </c>
    </row>
    <row r="8722" x14ac:dyDescent="0.25">
      <c r="A8722" s="4">
        <v>43829.333808506941</v>
      </c>
      <c r="B8722">
        <v>1.3269827106935207E-4</v>
      </c>
      <c r="C8722" s="9">
        <f>$E$4*Table154[[#This Row],[Potenza media oraria consumata normalizzata]]</f>
        <v>41.176273512819947</v>
      </c>
    </row>
    <row r="8723" x14ac:dyDescent="0.25">
      <c r="A8723" s="4">
        <v>43829.375475231478</v>
      </c>
      <c r="B8723">
        <v>1.3178102066011715E-4</v>
      </c>
      <c r="C8723" s="9">
        <f>$E$4*Table154[[#This Row],[Potenza media oraria consumata normalizzata]]</f>
        <v>40.891650710834348</v>
      </c>
    </row>
    <row r="8724" x14ac:dyDescent="0.25">
      <c r="A8724" s="4">
        <v>43829.417141956015</v>
      </c>
      <c r="B8724">
        <v>1.3351501728653195E-4</v>
      </c>
      <c r="C8724" s="9">
        <f>$E$4*Table154[[#This Row],[Potenza media oraria consumata normalizzata]]</f>
        <v>41.42970986401086</v>
      </c>
    </row>
    <row r="8725" x14ac:dyDescent="0.25">
      <c r="A8725" s="4">
        <v>43829.458808680552</v>
      </c>
      <c r="B8725">
        <v>1.4617915962654145E-4</v>
      </c>
      <c r="C8725" s="9">
        <f>$E$4*Table154[[#This Row],[Potenza media oraria consumata normalizzata]]</f>
        <v>45.359393232115814</v>
      </c>
    </row>
    <row r="8726" x14ac:dyDescent="0.25">
      <c r="A8726" s="4">
        <v>43829.50047540509</v>
      </c>
      <c r="B8726">
        <v>1.3193995676974083E-4</v>
      </c>
      <c r="C8726" s="9">
        <f>$E$4*Table154[[#This Row],[Potenza media oraria consumata normalizzata]]</f>
        <v>40.94096858565058</v>
      </c>
    </row>
    <row r="8727" x14ac:dyDescent="0.25">
      <c r="A8727" s="4">
        <v>43829.542142129627</v>
      </c>
      <c r="B8727">
        <v>1.2606430041725932E-4</v>
      </c>
      <c r="C8727" s="9">
        <f>$E$4*Table154[[#This Row],[Potenza media oraria consumata normalizzata]]</f>
        <v>39.117752419475572</v>
      </c>
    </row>
    <row r="8728" x14ac:dyDescent="0.25">
      <c r="A8728" s="4">
        <v>43829.583808854164</v>
      </c>
      <c r="B8728">
        <v>1.199955527298305E-4</v>
      </c>
      <c r="C8728" s="9">
        <f>$E$4*Table154[[#This Row],[Potenza media oraria consumata normalizzata]]</f>
        <v>37.234620012066401</v>
      </c>
    </row>
    <row r="8729" x14ac:dyDescent="0.25">
      <c r="A8729" s="4">
        <v>43829.625475578701</v>
      </c>
      <c r="B8729">
        <v>1.1217162299173842E-4</v>
      </c>
      <c r="C8729" s="9">
        <f>$E$4*Table154[[#This Row],[Potenza media oraria consumata normalizzata]]</f>
        <v>34.80685461433643</v>
      </c>
    </row>
    <row r="8730" x14ac:dyDescent="0.25">
      <c r="A8730" s="4">
        <v>43829.667142303239</v>
      </c>
      <c r="B8730">
        <v>1.2855350209429754E-4</v>
      </c>
      <c r="C8730" s="9">
        <f>$E$4*Table154[[#This Row],[Potenza media oraria consumata normalizzata]]</f>
        <v>39.890151699860525</v>
      </c>
    </row>
    <row r="8731" x14ac:dyDescent="0.25">
      <c r="A8731" s="4">
        <v>43829.708809027776</v>
      </c>
      <c r="B8731">
        <v>1.4387456329492457E-4</v>
      </c>
      <c r="C8731" s="9">
        <f>$E$4*Table154[[#This Row],[Potenza media oraria consumata normalizzata]]</f>
        <v>44.644276990415094</v>
      </c>
    </row>
    <row r="8732" x14ac:dyDescent="0.25">
      <c r="A8732" s="4">
        <v>43829.750475752313</v>
      </c>
      <c r="B8732">
        <v>1.8336170707143311E-4</v>
      </c>
      <c r="C8732" s="9">
        <f>$E$4*Table154[[#This Row],[Potenza media oraria consumata normalizzata]]</f>
        <v>56.897137704265695</v>
      </c>
    </row>
    <row r="8733" x14ac:dyDescent="0.25">
      <c r="A8733" s="4">
        <v>43829.79214247685</v>
      </c>
      <c r="B8733">
        <v>2.0181560203104656E-4</v>
      </c>
      <c r="C8733" s="9">
        <f>$E$4*Table154[[#This Row],[Potenza media oraria consumata normalizzata]]</f>
        <v>62.623381310233746</v>
      </c>
    </row>
    <row r="8734" x14ac:dyDescent="0.25">
      <c r="A8734" s="4">
        <v>43829.833809201387</v>
      </c>
      <c r="B8734">
        <v>1.4587988191500036E-4</v>
      </c>
      <c r="C8734" s="9">
        <f>$E$4*Table154[[#This Row],[Potenza media oraria consumata normalizzata]]</f>
        <v>45.266527358224607</v>
      </c>
    </row>
    <row r="8735" x14ac:dyDescent="0.25">
      <c r="A8735" s="4">
        <v>43829.875475925925</v>
      </c>
      <c r="B8735">
        <v>1.3497967922190899E-4</v>
      </c>
      <c r="C8735" s="9">
        <f>$E$4*Table154[[#This Row],[Potenza media oraria consumata normalizzata]]</f>
        <v>41.884194462558362</v>
      </c>
    </row>
    <row r="8736" x14ac:dyDescent="0.25">
      <c r="A8736" s="4">
        <v>43829.917142650462</v>
      </c>
      <c r="B8736">
        <v>1.0286718716359543E-4</v>
      </c>
      <c r="C8736" s="9">
        <f>$E$4*Table154[[#This Row],[Potenza media oraria consumata normalizzata]]</f>
        <v>31.919688176863662</v>
      </c>
    </row>
    <row r="8737" x14ac:dyDescent="0.25">
      <c r="A8737" s="4">
        <v>43829.958809374999</v>
      </c>
      <c r="B8737">
        <v>9.1629114826837966E-5</v>
      </c>
      <c r="C8737" s="9">
        <f>$E$4*Table154[[#This Row],[Potenza media oraria consumata normalizzata]]</f>
        <v>28.43251433076782</v>
      </c>
    </row>
    <row r="8738" x14ac:dyDescent="0.25">
      <c r="A8738" s="4">
        <v>43830.000476099536</v>
      </c>
      <c r="B8738">
        <v>7.421256056961819E-5</v>
      </c>
      <c r="C8738" s="9">
        <f>$E$4*Table154[[#This Row],[Potenza media oraria consumata normalizzata]]</f>
        <v>23.028157544752524</v>
      </c>
    </row>
    <row r="8739" x14ac:dyDescent="0.25">
      <c r="A8739" s="4">
        <v>43830.042142824073</v>
      </c>
      <c r="B8739">
        <v>8.426423898365107E-5</v>
      </c>
      <c r="C8739" s="9">
        <f>$E$4*Table154[[#This Row],[Potenza media oraria consumata normalizzata]]</f>
        <v>26.147193356626929</v>
      </c>
    </row>
    <row r="8740" x14ac:dyDescent="0.25">
      <c r="A8740" s="4">
        <v>43830.083809548611</v>
      </c>
      <c r="B8740">
        <v>7.7263304633857523E-5</v>
      </c>
      <c r="C8740" s="9">
        <f>$E$4*Table154[[#This Row],[Potenza media oraria consumata normalizzata]]</f>
        <v>23.974803427885988</v>
      </c>
    </row>
    <row r="8741" x14ac:dyDescent="0.25">
      <c r="A8741" s="4">
        <v>43830.125476273148</v>
      </c>
      <c r="B8741">
        <v>7.2430794335903432E-5</v>
      </c>
      <c r="C8741" s="9">
        <f>$E$4*Table154[[#This Row],[Potenza media oraria consumata normalizzata]]</f>
        <v>22.475275482430835</v>
      </c>
    </row>
    <row r="8742" x14ac:dyDescent="0.25">
      <c r="A8742" s="4">
        <v>43830.167142997685</v>
      </c>
      <c r="B8742">
        <v>1.066255115766436E-4</v>
      </c>
      <c r="C8742" s="9">
        <f>$E$4*Table154[[#This Row],[Potenza media oraria consumata normalizzata]]</f>
        <v>33.085896242232508</v>
      </c>
    </row>
    <row r="8743" x14ac:dyDescent="0.25">
      <c r="A8743" s="4">
        <v>43830.208809722222</v>
      </c>
      <c r="B8743">
        <v>1.0907393574377809E-4</v>
      </c>
      <c r="C8743" s="9">
        <f>$E$4*Table154[[#This Row],[Potenza media oraria consumata normalizzata]]</f>
        <v>33.845642261294344</v>
      </c>
    </row>
    <row r="8744" x14ac:dyDescent="0.25">
      <c r="A8744" s="4">
        <v>43830.250476446759</v>
      </c>
      <c r="B8744">
        <v>1.0341549175962662E-4</v>
      </c>
      <c r="C8744" s="9">
        <f>$E$4*Table154[[#This Row],[Potenza media oraria consumata normalizzata]]</f>
        <v>32.08982709301214</v>
      </c>
    </row>
    <row r="8745" x14ac:dyDescent="0.25">
      <c r="A8745" s="4">
        <v>43830.292143171297</v>
      </c>
      <c r="B8745">
        <v>1.0815637040881542E-4</v>
      </c>
      <c r="C8745" s="9">
        <f>$E$4*Table154[[#This Row],[Potenza media oraria consumata normalizzata]]</f>
        <v>33.560921737855423</v>
      </c>
    </row>
    <row r="8746" x14ac:dyDescent="0.25">
      <c r="A8746" s="4">
        <v>43830.333809895834</v>
      </c>
      <c r="B8746">
        <v>9.307691220248663E-5</v>
      </c>
      <c r="C8746" s="9">
        <f>$E$4*Table154[[#This Row],[Potenza media oraria consumata normalizzata]]</f>
        <v>28.881765856431603</v>
      </c>
    </row>
    <row r="8747" x14ac:dyDescent="0.25">
      <c r="A8747" s="4">
        <v>43830.375476620371</v>
      </c>
      <c r="B8747">
        <v>1.0316537655485321E-4</v>
      </c>
      <c r="C8747" s="9">
        <f>$E$4*Table154[[#This Row],[Potenza media oraria consumata normalizzata]]</f>
        <v>32.012216344970952</v>
      </c>
    </row>
    <row r="8748" x14ac:dyDescent="0.25">
      <c r="A8748" s="4">
        <v>43830.417143344908</v>
      </c>
      <c r="B8748">
        <v>1.1277365811836005E-4</v>
      </c>
      <c r="C8748" s="9">
        <f>$E$4*Table154[[#This Row],[Potenza media oraria consumata normalizzata]]</f>
        <v>34.993666114127123</v>
      </c>
    </row>
    <row r="8749" x14ac:dyDescent="0.25">
      <c r="A8749" s="4">
        <v>43830.458810069445</v>
      </c>
      <c r="B8749">
        <v>6.9186336771796984E-5</v>
      </c>
      <c r="C8749" s="9">
        <f>$E$4*Table154[[#This Row],[Potenza media oraria consumata normalizzata]]</f>
        <v>21.468520300288603</v>
      </c>
    </row>
    <row r="8750" x14ac:dyDescent="0.25">
      <c r="A8750" s="4">
        <v>43830.500476793983</v>
      </c>
      <c r="B8750">
        <v>1.1701141690715644E-4</v>
      </c>
      <c r="C8750" s="9">
        <f>$E$4*Table154[[#This Row],[Potenza media oraria consumata normalizzata]]</f>
        <v>36.308642666290645</v>
      </c>
    </row>
    <row r="8751" x14ac:dyDescent="0.25">
      <c r="A8751" s="4">
        <v>43830.54214351852</v>
      </c>
      <c r="B8751">
        <v>1.0895034080035506E-4</v>
      </c>
      <c r="C8751" s="9">
        <f>$E$4*Table154[[#This Row],[Potenza media oraria consumata normalizzata]]</f>
        <v>33.807290750350177</v>
      </c>
    </row>
    <row r="8752" x14ac:dyDescent="0.25">
      <c r="A8752" s="4">
        <v>43830.583810243057</v>
      </c>
      <c r="B8752">
        <v>9.0421970966107328E-5</v>
      </c>
      <c r="C8752" s="9">
        <f>$E$4*Table154[[#This Row],[Potenza media oraria consumata normalizzata]]</f>
        <v>28.057937590783105</v>
      </c>
    </row>
    <row r="8753" x14ac:dyDescent="0.25">
      <c r="A8753" s="4">
        <v>43830.625476967594</v>
      </c>
      <c r="B8753">
        <v>1.0889406735555605E-4</v>
      </c>
      <c r="C8753" s="9">
        <f>$E$4*Table154[[#This Row],[Potenza media oraria consumata normalizzata]]</f>
        <v>33.789829100429039</v>
      </c>
    </row>
    <row r="8754" x14ac:dyDescent="0.25">
      <c r="A8754" s="4">
        <v>43830.667143692132</v>
      </c>
      <c r="B8754">
        <v>8.7781503891096714E-5</v>
      </c>
      <c r="C8754" s="9">
        <f>$E$4*Table154[[#This Row],[Potenza media oraria consumata normalizzata]]</f>
        <v>27.238600657407311</v>
      </c>
    </row>
    <row r="8755" x14ac:dyDescent="0.25">
      <c r="A8755" s="4">
        <v>43830.708810416669</v>
      </c>
      <c r="B8755">
        <v>1.0977232886199796E-4</v>
      </c>
      <c r="C8755" s="9">
        <f>$E$4*Table154[[#This Row],[Potenza media oraria consumata normalizzata]]</f>
        <v>34.062353645877963</v>
      </c>
    </row>
    <row r="8756" x14ac:dyDescent="0.25">
      <c r="A8756" s="4">
        <v>43830.750477141206</v>
      </c>
      <c r="B8756">
        <v>1.6608171159884799E-4</v>
      </c>
      <c r="C8756" s="9">
        <f>$E$4*Table154[[#This Row],[Potenza media oraria consumata normalizzata]]</f>
        <v>51.535155109122528</v>
      </c>
    </row>
    <row r="8757" x14ac:dyDescent="0.25">
      <c r="A8757" s="4">
        <v>43830.792143865743</v>
      </c>
      <c r="B8757">
        <v>1.4988254191781683E-4</v>
      </c>
      <c r="C8757" s="9">
        <f>$E$4*Table154[[#This Row],[Potenza media oraria consumata normalizzata]]</f>
        <v>46.508552757098563</v>
      </c>
    </row>
    <row r="8758" x14ac:dyDescent="0.25">
      <c r="A8758" s="4">
        <v>43830.83381059028</v>
      </c>
      <c r="B8758">
        <v>1.2806971789938355E-4</v>
      </c>
      <c r="C8758" s="9">
        <f>$E$4*Table154[[#This Row],[Potenza media oraria consumata normalizzata]]</f>
        <v>39.740033464178715</v>
      </c>
    </row>
    <row r="8759" x14ac:dyDescent="0.25">
      <c r="A8759" s="4">
        <v>43830.875477314818</v>
      </c>
      <c r="B8759">
        <v>1.023720359885881E-4</v>
      </c>
      <c r="C8759" s="9">
        <f>$E$4*Table154[[#This Row],[Potenza media oraria consumata normalizzata]]</f>
        <v>31.766042767258888</v>
      </c>
    </row>
    <row r="8760" x14ac:dyDescent="0.25">
      <c r="A8760" s="4">
        <v>43830.917144039355</v>
      </c>
      <c r="B8760">
        <v>1.0960593198346511E-4</v>
      </c>
      <c r="C8760" s="9">
        <f>$E$4*Table154[[#This Row],[Potenza media oraria consumata normalizzata]]</f>
        <v>34.010720694469221</v>
      </c>
    </row>
    <row r="8761" x14ac:dyDescent="0.25">
      <c r="A8761" s="4">
        <v>43830.958810763892</v>
      </c>
      <c r="B8761">
        <v>8.4040344730550544E-5</v>
      </c>
      <c r="C8761" s="9">
        <f>$E$4*Table154[[#This Row],[Potenza media oraria consumata normalizzata]]</f>
        <v>26.077718969889833</v>
      </c>
    </row>
  </sheetData>
  <mergeCells count="1">
    <mergeCell ref="J3:K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4EFE-662E-4A25-8E36-B209576B5607}">
  <dimension ref="C3:P15"/>
  <sheetViews>
    <sheetView topLeftCell="C1" zoomScale="102" workbookViewId="0">
      <selection activeCell="L4" sqref="L4"/>
    </sheetView>
  </sheetViews>
  <sheetFormatPr defaultRowHeight="15" x14ac:dyDescent="0.25"/>
  <cols>
    <col min="3" max="3" width="15.7109375" bestFit="true" customWidth="true"/>
    <col min="4" max="4" width="17.28515625" customWidth="true"/>
    <col min="5" max="5" width="14.28515625" customWidth="true"/>
    <col min="6" max="6" width="10.7109375" bestFit="true" customWidth="true"/>
    <col min="8" max="8" width="11.42578125" bestFit="true" customWidth="true"/>
    <col min="10" max="10" width="12.28515625" bestFit="true" customWidth="true"/>
    <col min="12" max="12" width="14.5703125" bestFit="true" customWidth="true"/>
    <col min="15" max="15" width="9.28515625" customWidth="true"/>
  </cols>
  <sheetData>
    <row r="3" x14ac:dyDescent="0.25">
      <c r="E3" t="s">
        <v>41</v>
      </c>
      <c r="F3" t="s">
        <v>42</v>
      </c>
      <c r="G3" t="s">
        <v>46</v>
      </c>
      <c r="H3" t="s">
        <v>43</v>
      </c>
      <c r="I3" t="s">
        <v>47</v>
      </c>
      <c r="J3" t="s">
        <v>44</v>
      </c>
      <c r="K3" t="s">
        <v>48</v>
      </c>
      <c r="L3" t="s">
        <v>49</v>
      </c>
      <c r="P3" t="s">
        <v>45</v>
      </c>
    </row>
    <row r="4" x14ac:dyDescent="0.25">
      <c r="C4" s="4"/>
      <c r="D4" s="4"/>
      <c r="E4" t="s">
        <v>29</v>
      </c>
      <c r="F4" s="3">
        <f>AVERAGE(FinalTab!F2:F769)</f>
        <v>0.17127619791666673</v>
      </c>
      <c r="G4" s="31">
        <f>SUM(FinalTab!G2:G769)</f>
        <v>14469.41320000001</v>
      </c>
      <c r="H4" s="3">
        <f>AVERAGE(FinalTab!H2:H769)</f>
        <v>0.35418917126579141</v>
      </c>
      <c r="I4" s="31">
        <f>SUM(FinalTab!J2:J769)</f>
        <v>85.115257862395254</v>
      </c>
      <c r="J4" s="3">
        <f>AVERAGE(FinalTab!J2:J769)</f>
        <v>0.11082715867499382</v>
      </c>
      <c r="K4" s="31">
        <f>SUM(FinalTab!K2:K769)</f>
        <v>0</v>
      </c>
      <c r="L4" s="31">
        <f>SUM(FinalTab!L2:L769)</f>
        <v>25855.65116707643</v>
      </c>
      <c r="M4" s="31"/>
      <c r="N4" s="31"/>
      <c r="O4" s="31"/>
      <c r="P4" s="31">
        <f>SUM(G4,I4,K4)</f>
        <v>14554.528457862405</v>
      </c>
    </row>
    <row r="5" x14ac:dyDescent="0.25">
      <c r="C5" s="4"/>
      <c r="D5" s="4"/>
      <c r="E5" t="s">
        <v>30</v>
      </c>
      <c r="F5" s="3">
        <f>AVERAGE(FinalTab!F770:F1417)</f>
        <v>0.18653148148148149</v>
      </c>
      <c r="G5">
        <f>SUM(FinalTab!G770:G1417)</f>
        <v>13295.964000000005</v>
      </c>
      <c r="H5" s="3">
        <f>AVERAGE(FinalTab!H770:H1417)</f>
        <v>0.26996364212114099</v>
      </c>
      <c r="I5">
        <f>SUM(FinalTab!I770:I1417)</f>
        <v>0</v>
      </c>
      <c r="J5" s="3">
        <f>AVERAGE(FinalTab!J770:J1417)</f>
        <v>0.1059190220626888</v>
      </c>
      <c r="K5">
        <f>SUM(FinalTab!K770:K1417)</f>
        <v>0</v>
      </c>
      <c r="L5">
        <f>SUM(FinalTab!L770:L1417)</f>
        <v>22260.272399802503</v>
      </c>
      <c r="P5" s="31">
        <f t="shared" ref="P5:P14" si="0">SUM(G5,I5,K5)</f>
        <v>13295.964000000005</v>
      </c>
    </row>
    <row r="6" x14ac:dyDescent="0.25">
      <c r="C6" s="4"/>
      <c r="D6" s="4"/>
      <c r="E6" t="s">
        <v>31</v>
      </c>
      <c r="F6" s="3">
        <f>AVERAGE(FinalTab!F1418:F2161)</f>
        <v>0.18118633064516132</v>
      </c>
      <c r="G6">
        <f>SUM(FinalTab!G1418:G2161)</f>
        <v>14828.289300000008</v>
      </c>
      <c r="H6" s="3">
        <f>AVERAGE(FinalTab!H1418:H2161)</f>
        <v>8.560002567153327E-2</v>
      </c>
      <c r="I6">
        <f>SUM(FinalTab!I1418:I2161)</f>
        <v>0</v>
      </c>
      <c r="J6" s="3">
        <f>AVERAGE(FinalTab!J1418:J2161)</f>
        <v>8.6136388277237477E-2</v>
      </c>
      <c r="K6">
        <f>SUM(FinalTab!K1418:K2161)</f>
        <v>0</v>
      </c>
      <c r="L6">
        <f>SUM(FinalTab!L1418:L2161)</f>
        <v>23399.150743099777</v>
      </c>
      <c r="P6" s="31">
        <f t="shared" si="0"/>
        <v>14828.289300000008</v>
      </c>
    </row>
    <row r="7" x14ac:dyDescent="0.25">
      <c r="C7" s="4"/>
      <c r="D7" s="4"/>
      <c r="E7" t="s">
        <v>32</v>
      </c>
      <c r="F7" s="3">
        <f>AVERAGE(FinalTab!F2162:F2881)</f>
        <v>0.16900337500000007</v>
      </c>
      <c r="G7">
        <f>SUM(FinalTab!G2162:G2881)</f>
        <v>13385.067299999997</v>
      </c>
      <c r="H7" s="3">
        <f>AVERAGE(FinalTab!H2162:H2881)</f>
        <v>0.1920876492277348</v>
      </c>
      <c r="I7">
        <f>SUM(FinalTab!I2162:I2881)</f>
        <v>0</v>
      </c>
      <c r="J7" s="3">
        <f>AVERAGE(FinalTab!J2162:J2881)</f>
        <v>0.12357644476603309</v>
      </c>
      <c r="K7">
        <f>SUM(FinalTab!K2162:K2881)</f>
        <v>0</v>
      </c>
      <c r="L7">
        <f>SUM(FinalTab!L2162:L2881)</f>
        <v>19866.6445808028</v>
      </c>
      <c r="P7" s="31">
        <f t="shared" si="0"/>
        <v>13385.067299999997</v>
      </c>
    </row>
    <row r="8" x14ac:dyDescent="0.25">
      <c r="C8" s="4"/>
      <c r="D8" s="4"/>
      <c r="E8" t="s">
        <v>33</v>
      </c>
      <c r="F8" s="3">
        <f>AVERAGE(FinalTab!F2882:F3625)</f>
        <v>0.17000959677419361</v>
      </c>
      <c r="G8">
        <f>SUM(FinalTab!G2882:G3625)</f>
        <v>13913.585400000009</v>
      </c>
      <c r="H8" s="3">
        <f>AVERAGE(FinalTab!H2882:H3625)</f>
        <v>0.26706012820959552</v>
      </c>
      <c r="I8">
        <f>SUM(FinalTab!I2882:I3625)</f>
        <v>0</v>
      </c>
      <c r="J8" s="3">
        <f>AVERAGE(FinalTab!J2882:J3625)</f>
        <v>0.1209557367158649</v>
      </c>
      <c r="K8">
        <f>SUM(FinalTab!K2882:K3625)</f>
        <v>0</v>
      </c>
      <c r="L8">
        <f>SUM(FinalTab!L2882:L3625)</f>
        <v>21026.117265771136</v>
      </c>
      <c r="P8" s="31">
        <f t="shared" si="0"/>
        <v>13913.585400000009</v>
      </c>
    </row>
    <row r="9" x14ac:dyDescent="0.25">
      <c r="C9" s="4"/>
      <c r="D9" s="4"/>
      <c r="E9" t="s">
        <v>34</v>
      </c>
      <c r="F9" s="3">
        <f>AVERAGE(FinalTab!F3626:F4345)</f>
        <v>0.14990699999999996</v>
      </c>
      <c r="G9">
        <f>SUM(FinalTab!G3626:G4345)</f>
        <v>11872.634400000014</v>
      </c>
      <c r="H9" s="3">
        <f>AVERAGE(FinalTab!H3626:H4345)</f>
        <v>0.46875858635575512</v>
      </c>
      <c r="I9">
        <f>SUM(FinalTab!I3626:I4345)</f>
        <v>0</v>
      </c>
      <c r="J9" s="3">
        <f>AVERAGE(FinalTab!J3626:J4345)</f>
        <v>0.18004681522767438</v>
      </c>
      <c r="K9">
        <f>SUM(FinalTab!K3626:K4345)</f>
        <v>0</v>
      </c>
      <c r="L9">
        <f>SUM(FinalTab!L3626:L4345)</f>
        <v>25000.764783564231</v>
      </c>
      <c r="P9" s="31">
        <f t="shared" si="0"/>
        <v>11872.634400000014</v>
      </c>
    </row>
    <row r="10" x14ac:dyDescent="0.25">
      <c r="C10" s="4"/>
      <c r="D10" s="4"/>
      <c r="E10" t="s">
        <v>35</v>
      </c>
      <c r="F10" s="3">
        <f>AVERAGE(FinalTab!F4346:F5089)</f>
        <v>0.16165485215053749</v>
      </c>
      <c r="G10">
        <f>SUM(FinalTab!G4346:G5089)</f>
        <v>13229.833099999994</v>
      </c>
      <c r="H10" s="3">
        <f>AVERAGE(FinalTab!H4346:H5089)</f>
        <v>0.46717835384645584</v>
      </c>
      <c r="I10">
        <f>SUM(FinalTab!I4346:I5089)</f>
        <v>0</v>
      </c>
      <c r="J10" s="3">
        <f>AVERAGE(FinalTab!J4346:J5089)</f>
        <v>0.21113950933442616</v>
      </c>
      <c r="K10">
        <f>SUM(FinalTab!K4346:K5089)</f>
        <v>0</v>
      </c>
      <c r="L10">
        <f>SUM(FinalTab!L4346:L5089)</f>
        <v>33795.976121124244</v>
      </c>
      <c r="P10" s="31">
        <f t="shared" si="0"/>
        <v>13229.833099999994</v>
      </c>
    </row>
    <row r="11" x14ac:dyDescent="0.25">
      <c r="C11" s="4"/>
      <c r="D11" s="4"/>
      <c r="E11" t="s">
        <v>36</v>
      </c>
      <c r="F11" s="3">
        <f>AVERAGE(FinalTab!F5090:F5833)</f>
        <v>0.19942979838709679</v>
      </c>
      <c r="G11">
        <f>SUM(FinalTab!G5090:G5833)</f>
        <v>16321.33469999999</v>
      </c>
      <c r="H11" s="3">
        <f>AVERAGE(FinalTab!H5090:H5833)</f>
        <v>0.27559500531090875</v>
      </c>
      <c r="I11">
        <f>SUM(FinalTab!I5090:I5833)</f>
        <v>0</v>
      </c>
      <c r="J11" s="3">
        <f>AVERAGE(FinalTab!J5090:J5833)</f>
        <v>9.5323503926634939E-2</v>
      </c>
      <c r="K11">
        <f>SUM(FinalTab!K5090:K5833)</f>
        <v>0</v>
      </c>
      <c r="L11">
        <f>SUM(FinalTab!L5090:L5833)</f>
        <v>38756.086251910681</v>
      </c>
      <c r="P11" s="31">
        <f t="shared" si="0"/>
        <v>16321.33469999999</v>
      </c>
    </row>
    <row r="12" x14ac:dyDescent="0.25">
      <c r="C12" s="4"/>
      <c r="D12" s="4"/>
      <c r="E12" t="s">
        <v>37</v>
      </c>
      <c r="F12" s="3">
        <f>AVERAGE(FinalTab!F5834:F6553)</f>
        <v>0.1895456388888889</v>
      </c>
      <c r="G12">
        <f>SUM(FinalTab!G5834:G6553)</f>
        <v>15012.014600000006</v>
      </c>
      <c r="H12" s="3">
        <f>AVERAGE(FinalTab!H5834:H6553)</f>
        <v>0.34748659227868051</v>
      </c>
      <c r="I12">
        <f>SUM(FinalTab!I5834:I6553)</f>
        <v>0</v>
      </c>
      <c r="J12" s="3">
        <f>AVERAGE(FinalTab!J5834:J6553)</f>
        <v>0.12427936726618134</v>
      </c>
      <c r="K12">
        <f>SUM(FinalTab!K5834:K6553)</f>
        <v>0</v>
      </c>
      <c r="L12">
        <f>SUM(FinalTab!L5834:L6553)</f>
        <v>31680.527715920405</v>
      </c>
      <c r="P12" s="31">
        <f t="shared" si="0"/>
        <v>15012.014600000006</v>
      </c>
    </row>
    <row r="13" x14ac:dyDescent="0.25">
      <c r="C13" s="4"/>
      <c r="D13" s="4"/>
      <c r="E13" t="s">
        <v>38</v>
      </c>
      <c r="F13" s="3">
        <f>AVERAGE(FinalTab!F6554:F7297)</f>
        <v>0.20775625000000003</v>
      </c>
      <c r="G13">
        <f>SUM(FinalTab!G6554:G7297)</f>
        <v>17002.771499999999</v>
      </c>
      <c r="H13" s="3">
        <f>AVERAGE(FinalTab!H6554:H7297)</f>
        <v>0.25607955564913576</v>
      </c>
      <c r="I13">
        <f>SUM(FinalTab!I6554:I7297)</f>
        <v>0</v>
      </c>
      <c r="J13" s="3">
        <f>AVERAGE(FinalTab!J6554:J7297)</f>
        <v>0.1141865495346774</v>
      </c>
      <c r="K13">
        <f>SUM(FinalTab!K6554:K7297)</f>
        <v>0</v>
      </c>
      <c r="L13">
        <f>SUM(FinalTab!L6554:L7297)</f>
        <v>23582.267397325249</v>
      </c>
      <c r="P13" s="31">
        <f t="shared" si="0"/>
        <v>17002.771499999999</v>
      </c>
    </row>
    <row r="14" x14ac:dyDescent="0.25">
      <c r="C14" s="4"/>
      <c r="D14" s="4"/>
      <c r="E14" t="s">
        <v>39</v>
      </c>
      <c r="F14" s="3">
        <f>AVERAGE(FinalTab!F7298:F8017)</f>
        <v>0.18750752777777779</v>
      </c>
      <c r="G14">
        <f>SUM(FinalTab!G7298:G8017)</f>
        <v>14850.596199999994</v>
      </c>
      <c r="H14" s="3">
        <f>AVERAGE(FinalTab!H7298:H8017)</f>
        <v>0.29222741854454848</v>
      </c>
      <c r="I14">
        <f>SUM(FinalTab!I7298:I8017)</f>
        <v>0</v>
      </c>
      <c r="J14" s="3">
        <f>AVERAGE(FinalTab!J7298:J8017)</f>
        <v>0.11093309066700786</v>
      </c>
      <c r="K14">
        <f>SUM(FinalTab!K7298:K8017)</f>
        <v>0</v>
      </c>
      <c r="L14">
        <f>SUM(FinalTab!L7298:L8017)</f>
        <v>21224.814788555363</v>
      </c>
      <c r="P14" s="31">
        <f t="shared" si="0"/>
        <v>14850.596199999994</v>
      </c>
    </row>
    <row r="15" x14ac:dyDescent="0.25">
      <c r="C15" s="4"/>
      <c r="D15" s="4"/>
      <c r="E15" t="s">
        <v>40</v>
      </c>
      <c r="F15" s="3">
        <f>AVERAGE(FinalTab!F8018:F8761)</f>
        <v>0.13950118279569887</v>
      </c>
      <c r="G15">
        <f>SUM(FinalTab!G8018:G8761)</f>
        <v>11416.776799999996</v>
      </c>
      <c r="H15" s="3">
        <f>AVERAGE(FinalTab!H8018:H8761)</f>
        <v>0.19972252203118754</v>
      </c>
      <c r="I15">
        <f>SUM(FinalTab!I8018:I8761)</f>
        <v>0</v>
      </c>
      <c r="J15" s="3">
        <f>AVERAGE(FinalTab!J8018:J8761)</f>
        <v>0.12193073840790811</v>
      </c>
      <c r="K15">
        <f>SUM(FinalTab!K8018:K8761)</f>
        <v>0</v>
      </c>
      <c r="L15">
        <f>SUM(FinalTab!L8018:L8761)</f>
        <v>23851.72678504678</v>
      </c>
      <c r="P15" s="31">
        <f>SUM(G15,I15,K15)</f>
        <v>11416.776799999996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5841-A92E-4891-97B4-96F557F5CE53}">
  <dimension ref="A1:K8761"/>
  <sheetViews>
    <sheetView workbookViewId="0">
      <selection activeCell="I7" sqref="I7"/>
    </sheetView>
  </sheetViews>
  <sheetFormatPr defaultRowHeight="15" x14ac:dyDescent="0.25"/>
  <cols>
    <col min="1" max="1" width="19.42578125" style="4" customWidth="true"/>
    <col min="2" max="2" width="15.7109375" customWidth="true"/>
    <col min="3" max="3" width="13.7109375" customWidth="true"/>
    <col min="9" max="9" width="7.7109375" customWidth="true"/>
  </cols>
  <sheetData>
    <row r="1" x14ac:dyDescent="0.25">
      <c r="A1" s="8" t="s">
        <v>4</v>
      </c>
      <c r="B1" s="0" t="s">
        <v>69</v>
      </c>
      <c r="C1" s="0" t="s">
        <v>70</v>
      </c>
    </row>
    <row r="2" x14ac:dyDescent="0.25">
      <c r="A2" s="4">
        <v>43466</v>
      </c>
      <c r="B2" s="0">
        <v>0</v>
      </c>
      <c r="C2" s="0">
        <v>39.463462724055006</v>
      </c>
      <c r="F2" s="37" t="s">
        <v>59</v>
      </c>
      <c r="G2" s="37"/>
      <c r="H2" s="37"/>
    </row>
    <row r="3" x14ac:dyDescent="0.25">
      <c r="A3" s="4">
        <v>43466.041666666664</v>
      </c>
      <c r="B3" s="0">
        <v>0.65630269215769499</v>
      </c>
      <c r="C3" s="0">
        <v>0</v>
      </c>
      <c r="F3" s="37"/>
      <c r="G3" s="37"/>
      <c r="H3" s="37"/>
      <c r="I3" s="34"/>
    </row>
    <row r="4" x14ac:dyDescent="0.25">
      <c r="A4" s="4">
        <v>43466.083333333336</v>
      </c>
      <c r="B4" s="0">
        <v>0.43916691509876898</v>
      </c>
      <c r="C4" s="0">
        <v>0</v>
      </c>
      <c r="F4" s="37"/>
      <c r="G4" s="37"/>
      <c r="H4" s="37"/>
      <c r="I4" s="34">
        <v>25</v>
      </c>
    </row>
    <row r="5" x14ac:dyDescent="0.25">
      <c r="A5" s="4">
        <v>43466.125</v>
      </c>
      <c r="B5" s="0">
        <v>0</v>
      </c>
      <c r="C5" s="0">
        <v>18.458113309993891</v>
      </c>
      <c r="I5" s="34"/>
      <c r="K5" t="s">
        <v>63</v>
      </c>
    </row>
    <row r="6" x14ac:dyDescent="0.25">
      <c r="A6" s="4">
        <v>43466.166666666664</v>
      </c>
      <c r="B6" s="0">
        <v>0</v>
      </c>
      <c r="C6" s="0">
        <v>39.475318441869767</v>
      </c>
    </row>
    <row r="7" x14ac:dyDescent="0.25">
      <c r="A7" s="4">
        <v>43466.208333333336</v>
      </c>
      <c r="B7" s="0">
        <v>0</v>
      </c>
      <c r="C7" s="0">
        <v>44.672611395028859</v>
      </c>
      <c r="F7" s="36" t="s">
        <v>58</v>
      </c>
      <c r="G7" s="36"/>
      <c r="H7" s="36"/>
      <c r="I7" s="0">
        <v>832.72400000000005</v>
      </c>
    </row>
    <row r="8" x14ac:dyDescent="0.25">
      <c r="A8" s="4">
        <v>43466.25</v>
      </c>
      <c r="B8" s="0">
        <v>0</v>
      </c>
      <c r="C8" s="0">
        <v>38.051566144418324</v>
      </c>
    </row>
    <row r="9" x14ac:dyDescent="0.25">
      <c r="A9" s="4">
        <v>43466.291666666664</v>
      </c>
      <c r="B9" s="0">
        <v>0</v>
      </c>
      <c r="C9" s="0">
        <v>36.328837049811042</v>
      </c>
    </row>
    <row r="10" x14ac:dyDescent="0.25">
      <c r="A10" s="4">
        <v>43466.333333333336</v>
      </c>
      <c r="B10" s="0">
        <v>0</v>
      </c>
      <c r="C10" s="0">
        <v>33.111545746291092</v>
      </c>
    </row>
    <row r="11" x14ac:dyDescent="0.25">
      <c r="A11" s="4">
        <v>43466.375</v>
      </c>
      <c r="B11" s="0">
        <v>0</v>
      </c>
      <c r="C11" s="0">
        <v>36.760632756238685</v>
      </c>
    </row>
    <row r="12" x14ac:dyDescent="0.25">
      <c r="A12" s="4">
        <v>43466.416666666664</v>
      </c>
      <c r="B12" s="0">
        <v>0</v>
      </c>
      <c r="C12" s="0">
        <v>33.647551881913515</v>
      </c>
    </row>
    <row r="13" x14ac:dyDescent="0.25">
      <c r="A13" s="4">
        <v>43466.458333333336</v>
      </c>
      <c r="B13" s="0">
        <v>0</v>
      </c>
      <c r="C13" s="0">
        <v>41.19611817961799</v>
      </c>
    </row>
    <row r="14" x14ac:dyDescent="0.25">
      <c r="A14" s="4">
        <v>43466.5</v>
      </c>
      <c r="B14" s="0">
        <v>0</v>
      </c>
      <c r="C14" s="0">
        <v>44.503013737307995</v>
      </c>
    </row>
    <row r="15" x14ac:dyDescent="0.25">
      <c r="A15" s="4">
        <v>43466.541666666664</v>
      </c>
      <c r="B15" s="0">
        <v>0</v>
      </c>
      <c r="C15" s="0">
        <v>37.790329265126921</v>
      </c>
    </row>
    <row r="16" x14ac:dyDescent="0.25">
      <c r="A16" s="4">
        <v>43466.583333333336</v>
      </c>
      <c r="B16" s="0">
        <v>0</v>
      </c>
      <c r="C16" s="0">
        <v>33.082639922536913</v>
      </c>
    </row>
    <row r="17" x14ac:dyDescent="0.25">
      <c r="A17" s="4">
        <v>43466.625</v>
      </c>
      <c r="B17" s="0">
        <v>0</v>
      </c>
      <c r="C17" s="0">
        <v>24.605142825056287</v>
      </c>
    </row>
    <row r="18" x14ac:dyDescent="0.25">
      <c r="A18" s="4">
        <v>43466.666666666664</v>
      </c>
      <c r="B18" s="0">
        <v>0</v>
      </c>
      <c r="C18" s="0">
        <v>27.084265692284223</v>
      </c>
    </row>
    <row r="19" x14ac:dyDescent="0.25">
      <c r="A19" s="4">
        <v>43466.708333333336</v>
      </c>
      <c r="B19" s="0">
        <v>0</v>
      </c>
      <c r="C19" s="0">
        <v>10.195824040449825</v>
      </c>
    </row>
    <row r="20" x14ac:dyDescent="0.25">
      <c r="A20" s="4">
        <v>43466.75</v>
      </c>
      <c r="B20" s="0">
        <v>0</v>
      </c>
      <c r="C20" s="0">
        <v>7.8568039439741071</v>
      </c>
    </row>
    <row r="21" x14ac:dyDescent="0.25">
      <c r="A21" s="4">
        <v>43466.791666666664</v>
      </c>
      <c r="B21" s="0">
        <v>0.29756402571493562</v>
      </c>
      <c r="C21" s="0">
        <v>0</v>
      </c>
    </row>
    <row r="22" x14ac:dyDescent="0.25">
      <c r="A22" s="4">
        <v>43466.833333333336</v>
      </c>
      <c r="B22" s="0">
        <v>1</v>
      </c>
      <c r="C22" s="0">
        <v>0</v>
      </c>
    </row>
    <row r="23" x14ac:dyDescent="0.25">
      <c r="A23" s="4">
        <v>43466.875</v>
      </c>
      <c r="B23" s="0">
        <v>0</v>
      </c>
      <c r="C23" s="0">
        <v>0</v>
      </c>
    </row>
    <row r="24" x14ac:dyDescent="0.25">
      <c r="A24" s="4">
        <v>43466.916666666664</v>
      </c>
      <c r="B24" s="0">
        <v>1</v>
      </c>
      <c r="C24" s="0">
        <v>0</v>
      </c>
    </row>
    <row r="25" x14ac:dyDescent="0.25">
      <c r="A25" s="4">
        <v>43466.958333333336</v>
      </c>
      <c r="B25" s="0">
        <v>0</v>
      </c>
      <c r="C25" s="0">
        <v>0</v>
      </c>
    </row>
    <row r="26" x14ac:dyDescent="0.25">
      <c r="A26" s="4">
        <v>43467</v>
      </c>
      <c r="B26" s="0">
        <v>1</v>
      </c>
      <c r="C26" s="0">
        <v>0</v>
      </c>
    </row>
    <row r="27" x14ac:dyDescent="0.25">
      <c r="A27" s="4">
        <v>43467.041666666664</v>
      </c>
      <c r="B27" s="0">
        <v>0</v>
      </c>
      <c r="C27" s="0">
        <v>0</v>
      </c>
    </row>
    <row r="28" x14ac:dyDescent="0.25">
      <c r="A28" s="4">
        <v>43467.083333333336</v>
      </c>
      <c r="B28" s="0">
        <v>0.20568226798362968</v>
      </c>
      <c r="C28" s="0">
        <v>0</v>
      </c>
    </row>
    <row r="29" x14ac:dyDescent="0.25">
      <c r="A29" s="4">
        <v>43467.125</v>
      </c>
      <c r="B29" s="0">
        <v>0</v>
      </c>
      <c r="C29" s="0">
        <v>19.936115109605737</v>
      </c>
    </row>
    <row r="30" x14ac:dyDescent="0.25">
      <c r="A30" s="4">
        <v>43467.166666666664</v>
      </c>
      <c r="B30" s="0">
        <v>0</v>
      </c>
      <c r="C30" s="0">
        <v>25.362782120083455</v>
      </c>
    </row>
    <row r="31" x14ac:dyDescent="0.25">
      <c r="A31" s="4">
        <v>43467.208333333336</v>
      </c>
      <c r="B31" s="0">
        <v>0</v>
      </c>
      <c r="C31" s="0">
        <v>30.69573295287498</v>
      </c>
    </row>
    <row r="32" x14ac:dyDescent="0.25">
      <c r="A32" s="4">
        <v>43467.25</v>
      </c>
      <c r="B32" s="0">
        <v>0</v>
      </c>
      <c r="C32" s="0">
        <v>28.844121333879116</v>
      </c>
    </row>
    <row r="33" x14ac:dyDescent="0.25">
      <c r="A33" s="4">
        <v>43467.291666666664</v>
      </c>
      <c r="B33" s="0">
        <v>0</v>
      </c>
      <c r="C33" s="0">
        <v>31.62508222092643</v>
      </c>
    </row>
    <row r="34" x14ac:dyDescent="0.25">
      <c r="A34" s="4">
        <v>43467.333333333336</v>
      </c>
      <c r="B34" s="0">
        <v>0</v>
      </c>
      <c r="C34" s="0">
        <v>28.16032010159774</v>
      </c>
    </row>
    <row r="35" x14ac:dyDescent="0.25">
      <c r="A35" s="4">
        <v>43467.375</v>
      </c>
      <c r="B35" s="0">
        <v>0</v>
      </c>
      <c r="C35" s="0">
        <v>28.584797427674612</v>
      </c>
    </row>
    <row r="36" x14ac:dyDescent="0.25">
      <c r="A36" s="4">
        <v>43467.416666666664</v>
      </c>
      <c r="B36" s="0">
        <v>0</v>
      </c>
      <c r="C36" s="0">
        <v>25.950960549344426</v>
      </c>
    </row>
    <row r="37" x14ac:dyDescent="0.25">
      <c r="A37" s="4">
        <v>43467.458333333336</v>
      </c>
      <c r="B37" s="0">
        <v>0</v>
      </c>
      <c r="C37" s="0">
        <v>28.717747774259223</v>
      </c>
    </row>
    <row r="38" x14ac:dyDescent="0.25">
      <c r="A38" s="4">
        <v>43467.5</v>
      </c>
      <c r="B38" s="0">
        <v>0</v>
      </c>
      <c r="C38" s="0">
        <v>36.983749015360353</v>
      </c>
    </row>
    <row r="39" x14ac:dyDescent="0.25">
      <c r="A39" s="4">
        <v>43467.541666666664</v>
      </c>
      <c r="B39" s="0">
        <v>0</v>
      </c>
      <c r="C39" s="0">
        <v>37.081801990581098</v>
      </c>
    </row>
    <row r="40" x14ac:dyDescent="0.25">
      <c r="A40" s="4">
        <v>43467.583333333336</v>
      </c>
      <c r="B40" s="0">
        <v>0</v>
      </c>
      <c r="C40" s="0">
        <v>34.220819934483359</v>
      </c>
    </row>
    <row r="41" x14ac:dyDescent="0.25">
      <c r="A41" s="4">
        <v>43467.625</v>
      </c>
      <c r="B41" s="0">
        <v>0</v>
      </c>
      <c r="C41" s="0">
        <v>28.366513180726027</v>
      </c>
    </row>
    <row r="42" x14ac:dyDescent="0.25">
      <c r="A42" s="4">
        <v>43467.666666666664</v>
      </c>
      <c r="B42" s="0">
        <v>0</v>
      </c>
      <c r="C42" s="0">
        <v>25.019110495584957</v>
      </c>
    </row>
    <row r="43" x14ac:dyDescent="0.25">
      <c r="A43" s="4">
        <v>43467.708333333336</v>
      </c>
      <c r="B43" s="0">
        <v>0</v>
      </c>
      <c r="C43" s="0">
        <v>12.788376663744156</v>
      </c>
    </row>
    <row r="44" x14ac:dyDescent="0.25">
      <c r="A44" s="4">
        <v>43467.75</v>
      </c>
      <c r="B44" s="0">
        <v>0.40095597352467566</v>
      </c>
      <c r="C44" s="0">
        <v>0</v>
      </c>
    </row>
    <row r="45" x14ac:dyDescent="0.25">
      <c r="A45" s="4">
        <v>43467.791666666664</v>
      </c>
      <c r="B45" s="0">
        <v>1</v>
      </c>
      <c r="C45" s="0">
        <v>0</v>
      </c>
    </row>
    <row r="46" x14ac:dyDescent="0.25">
      <c r="A46" s="4">
        <v>43467.833333333336</v>
      </c>
      <c r="B46" s="0">
        <v>0</v>
      </c>
      <c r="C46" s="0">
        <v>0</v>
      </c>
    </row>
    <row r="47" x14ac:dyDescent="0.25">
      <c r="A47" s="4">
        <v>43467.875</v>
      </c>
      <c r="B47" s="0">
        <v>1</v>
      </c>
      <c r="C47" s="0">
        <v>0</v>
      </c>
    </row>
    <row r="48" x14ac:dyDescent="0.25">
      <c r="A48" s="4">
        <v>43467.916666666664</v>
      </c>
      <c r="B48" s="0">
        <v>0</v>
      </c>
      <c r="C48" s="0">
        <v>0</v>
      </c>
    </row>
    <row r="49" x14ac:dyDescent="0.25">
      <c r="A49" s="4">
        <v>43467.958333333336</v>
      </c>
      <c r="B49" s="0">
        <v>1</v>
      </c>
      <c r="C49" s="0">
        <v>0</v>
      </c>
    </row>
    <row r="50" x14ac:dyDescent="0.25">
      <c r="A50" s="4">
        <v>43468</v>
      </c>
      <c r="B50" s="0">
        <v>0</v>
      </c>
      <c r="C50" s="0">
        <v>0</v>
      </c>
    </row>
    <row r="51" x14ac:dyDescent="0.25">
      <c r="A51" s="4">
        <v>43468.041666666664</v>
      </c>
      <c r="B51" s="0">
        <v>0.68122104633533842</v>
      </c>
      <c r="C51" s="0">
        <v>0</v>
      </c>
    </row>
    <row r="52" x14ac:dyDescent="0.25">
      <c r="A52" s="4">
        <v>43468.083333333336</v>
      </c>
      <c r="B52" s="0">
        <v>0.61196477415211481</v>
      </c>
      <c r="C52" s="0">
        <v>0</v>
      </c>
    </row>
    <row r="53" x14ac:dyDescent="0.25">
      <c r="A53" s="4">
        <v>43468.125</v>
      </c>
      <c r="B53" s="0">
        <v>0</v>
      </c>
      <c r="C53" s="0">
        <v>11.408195507588633</v>
      </c>
    </row>
    <row r="54" x14ac:dyDescent="0.25">
      <c r="A54" s="4">
        <v>43468.166666666664</v>
      </c>
      <c r="B54" s="0">
        <v>0</v>
      </c>
      <c r="C54" s="0">
        <v>33.901600964598543</v>
      </c>
    </row>
    <row r="55" x14ac:dyDescent="0.25">
      <c r="A55" s="4">
        <v>43468.208333333336</v>
      </c>
      <c r="B55" s="0">
        <v>0</v>
      </c>
      <c r="C55" s="0">
        <v>43.057171952712906</v>
      </c>
    </row>
    <row r="56" x14ac:dyDescent="0.25">
      <c r="A56" s="4">
        <v>43468.25</v>
      </c>
      <c r="B56" s="0">
        <v>0</v>
      </c>
      <c r="C56" s="0">
        <v>37.361338742346682</v>
      </c>
    </row>
    <row r="57" x14ac:dyDescent="0.25">
      <c r="A57" s="4">
        <v>43468.291666666664</v>
      </c>
      <c r="B57" s="0">
        <v>0</v>
      </c>
      <c r="C57" s="0">
        <v>30.600589109511244</v>
      </c>
    </row>
    <row r="58" x14ac:dyDescent="0.25">
      <c r="A58" s="4">
        <v>43468.333333333336</v>
      </c>
      <c r="B58" s="0">
        <v>0</v>
      </c>
      <c r="C58" s="0">
        <v>33.273456826287294</v>
      </c>
    </row>
    <row r="59" x14ac:dyDescent="0.25">
      <c r="A59" s="4">
        <v>43468.375</v>
      </c>
      <c r="B59" s="0">
        <v>0</v>
      </c>
      <c r="C59" s="0">
        <v>34.964069791271022</v>
      </c>
    </row>
    <row r="60" x14ac:dyDescent="0.25">
      <c r="A60" s="4">
        <v>43468.416666666664</v>
      </c>
      <c r="B60" s="0">
        <v>0</v>
      </c>
      <c r="C60" s="0">
        <v>34.619834524234129</v>
      </c>
    </row>
    <row r="61" x14ac:dyDescent="0.25">
      <c r="A61" s="4">
        <v>43468.458333333336</v>
      </c>
      <c r="B61" s="0">
        <v>0</v>
      </c>
      <c r="C61" s="0">
        <v>43.50570958841481</v>
      </c>
    </row>
    <row r="62" x14ac:dyDescent="0.25">
      <c r="A62" s="4">
        <v>43468.5</v>
      </c>
      <c r="B62" s="0">
        <v>0</v>
      </c>
      <c r="C62" s="0">
        <v>37.35184672511425</v>
      </c>
    </row>
    <row r="63" x14ac:dyDescent="0.25">
      <c r="A63" s="4">
        <v>43468.541666666664</v>
      </c>
      <c r="B63" s="0">
        <v>0</v>
      </c>
      <c r="C63" s="0">
        <v>35.209413902684055</v>
      </c>
    </row>
    <row r="64" x14ac:dyDescent="0.25">
      <c r="A64" s="4">
        <v>43468.583333333336</v>
      </c>
      <c r="B64" s="0">
        <v>0</v>
      </c>
      <c r="C64" s="0">
        <v>31.397845341298044</v>
      </c>
    </row>
    <row r="65" x14ac:dyDescent="0.25">
      <c r="A65" s="4">
        <v>43468.625</v>
      </c>
      <c r="B65" s="0">
        <v>0</v>
      </c>
      <c r="C65" s="0">
        <v>35.097632944027652</v>
      </c>
    </row>
    <row r="66" x14ac:dyDescent="0.25">
      <c r="A66" s="4">
        <v>43468.666666666664</v>
      </c>
      <c r="B66" s="0">
        <v>0</v>
      </c>
      <c r="C66" s="0">
        <v>28.201836553108539</v>
      </c>
    </row>
    <row r="67" x14ac:dyDescent="0.25">
      <c r="A67" s="4">
        <v>43468.708333333336</v>
      </c>
      <c r="B67" s="0">
        <v>0</v>
      </c>
      <c r="C67" s="0">
        <v>26.457889926273211</v>
      </c>
    </row>
    <row r="68" x14ac:dyDescent="0.25">
      <c r="A68" s="4">
        <v>43468.75</v>
      </c>
      <c r="B68" s="0">
        <v>0</v>
      </c>
      <c r="C68" s="0">
        <v>21.651622830878772</v>
      </c>
    </row>
    <row r="69" x14ac:dyDescent="0.25">
      <c r="A69" s="4">
        <v>43468.791666666664</v>
      </c>
      <c r="B69" s="0">
        <v>0.70549224271609612</v>
      </c>
      <c r="C69" s="0">
        <v>0</v>
      </c>
    </row>
    <row r="70" x14ac:dyDescent="0.25">
      <c r="A70" s="4">
        <v>43468.833333333336</v>
      </c>
      <c r="B70" s="0">
        <v>1</v>
      </c>
      <c r="C70" s="0">
        <v>0</v>
      </c>
    </row>
    <row r="71" x14ac:dyDescent="0.25">
      <c r="A71" s="4">
        <v>43468.875</v>
      </c>
      <c r="B71" s="0">
        <v>0</v>
      </c>
      <c r="C71" s="0">
        <v>0</v>
      </c>
    </row>
    <row r="72" x14ac:dyDescent="0.25">
      <c r="A72" s="4">
        <v>43468.916666666664</v>
      </c>
      <c r="B72" s="0">
        <v>1</v>
      </c>
      <c r="C72" s="0">
        <v>0</v>
      </c>
    </row>
    <row r="73" x14ac:dyDescent="0.25">
      <c r="A73" s="4">
        <v>43468.958333333336</v>
      </c>
      <c r="B73" s="0">
        <v>0</v>
      </c>
      <c r="C73" s="0">
        <v>0</v>
      </c>
    </row>
    <row r="74" x14ac:dyDescent="0.25">
      <c r="A74" s="4">
        <v>43469</v>
      </c>
      <c r="B74" s="0">
        <v>1</v>
      </c>
      <c r="C74" s="0">
        <v>0</v>
      </c>
    </row>
    <row r="75" x14ac:dyDescent="0.25">
      <c r="A75" s="4">
        <v>43469.041666666664</v>
      </c>
      <c r="B75" s="0">
        <v>0</v>
      </c>
      <c r="C75" s="0">
        <v>0</v>
      </c>
    </row>
    <row r="76" x14ac:dyDescent="0.25">
      <c r="A76" s="4">
        <v>43469.083333333336</v>
      </c>
      <c r="B76" s="0">
        <v>0</v>
      </c>
      <c r="C76" s="0">
        <v>4.6161292978982296</v>
      </c>
    </row>
    <row r="77" x14ac:dyDescent="0.25">
      <c r="A77" s="4">
        <v>43469.125</v>
      </c>
      <c r="B77" s="0">
        <v>0</v>
      </c>
      <c r="C77" s="0">
        <v>20.140482717149368</v>
      </c>
    </row>
    <row r="78" x14ac:dyDescent="0.25">
      <c r="A78" s="4">
        <v>43469.166666666664</v>
      </c>
      <c r="B78" s="0">
        <v>0</v>
      </c>
      <c r="C78" s="0">
        <v>26.919764009398932</v>
      </c>
    </row>
    <row r="79" x14ac:dyDescent="0.25">
      <c r="A79" s="4">
        <v>43469.208333333336</v>
      </c>
      <c r="B79" s="0">
        <v>0</v>
      </c>
      <c r="C79" s="0">
        <v>34.782093978143131</v>
      </c>
    </row>
    <row r="80" x14ac:dyDescent="0.25">
      <c r="A80" s="4">
        <v>43469.25</v>
      </c>
      <c r="B80" s="0">
        <v>0</v>
      </c>
      <c r="C80" s="0">
        <v>39.576900497017903</v>
      </c>
    </row>
    <row r="81" x14ac:dyDescent="0.25">
      <c r="A81" s="4">
        <v>43469.291666666664</v>
      </c>
      <c r="B81" s="0">
        <v>0</v>
      </c>
      <c r="C81" s="0">
        <v>29.21167126434495</v>
      </c>
    </row>
    <row r="82" x14ac:dyDescent="0.25">
      <c r="A82" s="4">
        <v>43469.333333333336</v>
      </c>
      <c r="B82" s="0">
        <v>0</v>
      </c>
      <c r="C82" s="0">
        <v>28.131686176806205</v>
      </c>
    </row>
    <row r="83" x14ac:dyDescent="0.25">
      <c r="A83" s="4">
        <v>43469.375</v>
      </c>
      <c r="B83" s="0">
        <v>0</v>
      </c>
      <c r="C83" s="0">
        <v>27.092175745220754</v>
      </c>
    </row>
    <row r="84" x14ac:dyDescent="0.25">
      <c r="A84" s="4">
        <v>43469.416666666664</v>
      </c>
      <c r="B84" s="0">
        <v>0</v>
      </c>
      <c r="C84" s="0">
        <v>43.059873892653805</v>
      </c>
    </row>
    <row r="85" x14ac:dyDescent="0.25">
      <c r="A85" s="4">
        <v>43469.458333333336</v>
      </c>
      <c r="B85" s="0">
        <v>0</v>
      </c>
      <c r="C85" s="0">
        <v>36.220036655776717</v>
      </c>
    </row>
    <row r="86" x14ac:dyDescent="0.25">
      <c r="A86" s="4">
        <v>43469.5</v>
      </c>
      <c r="B86" s="0">
        <v>0</v>
      </c>
      <c r="C86" s="0">
        <v>34.853761807051264</v>
      </c>
    </row>
    <row r="87" x14ac:dyDescent="0.25">
      <c r="A87" s="4">
        <v>43469.541666666664</v>
      </c>
      <c r="B87" s="0">
        <v>0</v>
      </c>
      <c r="C87" s="0">
        <v>34.794370305074949</v>
      </c>
    </row>
    <row r="88" x14ac:dyDescent="0.25">
      <c r="A88" s="4">
        <v>43469.583333333336</v>
      </c>
      <c r="B88" s="0">
        <v>0</v>
      </c>
      <c r="C88" s="0">
        <v>33.989095744878547</v>
      </c>
    </row>
    <row r="89" x14ac:dyDescent="0.25">
      <c r="A89" s="4">
        <v>43469.625</v>
      </c>
      <c r="B89" s="0">
        <v>0</v>
      </c>
      <c r="C89" s="0">
        <v>29.413543499890881</v>
      </c>
    </row>
    <row r="90" x14ac:dyDescent="0.25">
      <c r="A90" s="4">
        <v>43469.666666666664</v>
      </c>
      <c r="B90" s="0">
        <v>0</v>
      </c>
      <c r="C90" s="0">
        <v>18.59831400020958</v>
      </c>
    </row>
    <row r="91" x14ac:dyDescent="0.25">
      <c r="A91" s="4">
        <v>43469.708333333336</v>
      </c>
      <c r="B91" s="0">
        <v>0</v>
      </c>
      <c r="C91" s="0">
        <v>11.195350274515249</v>
      </c>
    </row>
    <row r="92" x14ac:dyDescent="0.25">
      <c r="A92" s="4">
        <v>43469.75</v>
      </c>
      <c r="B92" s="0">
        <v>0</v>
      </c>
      <c r="C92" s="0">
        <v>10.084853700282636</v>
      </c>
    </row>
    <row r="93" x14ac:dyDescent="0.25">
      <c r="A93" s="4">
        <v>43469.791666666664</v>
      </c>
      <c r="B93" s="0">
        <v>0.55083660648356148</v>
      </c>
      <c r="C93" s="0">
        <v>0</v>
      </c>
    </row>
    <row r="94" x14ac:dyDescent="0.25">
      <c r="A94" s="4">
        <v>43469.833333333336</v>
      </c>
      <c r="B94" s="0">
        <v>1</v>
      </c>
      <c r="C94" s="0">
        <v>0</v>
      </c>
    </row>
    <row r="95" x14ac:dyDescent="0.25">
      <c r="A95" s="4">
        <v>43469.875</v>
      </c>
      <c r="B95" s="0">
        <v>0</v>
      </c>
      <c r="C95" s="0">
        <v>0</v>
      </c>
    </row>
    <row r="96" x14ac:dyDescent="0.25">
      <c r="A96" s="4">
        <v>43469.916666666664</v>
      </c>
      <c r="B96" s="0">
        <v>1</v>
      </c>
      <c r="C96" s="0">
        <v>0</v>
      </c>
    </row>
    <row r="97" x14ac:dyDescent="0.25">
      <c r="A97" s="4">
        <v>43469.958333333336</v>
      </c>
      <c r="B97" s="0">
        <v>0</v>
      </c>
      <c r="C97" s="0">
        <v>0</v>
      </c>
    </row>
    <row r="98" x14ac:dyDescent="0.25">
      <c r="A98" s="4">
        <v>43470</v>
      </c>
      <c r="B98" s="0">
        <v>1</v>
      </c>
      <c r="C98" s="0">
        <v>0</v>
      </c>
    </row>
    <row r="99" x14ac:dyDescent="0.25">
      <c r="A99" s="4">
        <v>43470.041666666664</v>
      </c>
      <c r="B99" s="0">
        <v>0</v>
      </c>
      <c r="C99" s="0">
        <v>0</v>
      </c>
    </row>
    <row r="100" x14ac:dyDescent="0.25">
      <c r="A100" s="4">
        <v>43470.083333333336</v>
      </c>
      <c r="B100" s="0">
        <v>0</v>
      </c>
      <c r="C100" s="0">
        <v>0.77231455798973414</v>
      </c>
    </row>
    <row r="101" x14ac:dyDescent="0.25">
      <c r="A101" s="4">
        <v>43470.125</v>
      </c>
      <c r="B101" s="0">
        <v>0</v>
      </c>
      <c r="C101" s="0">
        <v>24.396648180511658</v>
      </c>
    </row>
    <row r="102" x14ac:dyDescent="0.25">
      <c r="A102" s="4">
        <v>43470.166666666664</v>
      </c>
      <c r="B102" s="0">
        <v>0</v>
      </c>
      <c r="C102" s="0">
        <v>27.263844099082014</v>
      </c>
    </row>
    <row r="103" x14ac:dyDescent="0.25">
      <c r="A103" s="4">
        <v>43470.208333333336</v>
      </c>
      <c r="B103" s="0">
        <v>0</v>
      </c>
      <c r="C103" s="0">
        <v>40.214247328143458</v>
      </c>
    </row>
    <row r="104" x14ac:dyDescent="0.25">
      <c r="A104" s="4">
        <v>43470.25</v>
      </c>
      <c r="B104" s="0">
        <v>0</v>
      </c>
      <c r="C104" s="0">
        <v>32.333238085335111</v>
      </c>
    </row>
    <row r="105" x14ac:dyDescent="0.25">
      <c r="A105" s="4">
        <v>43470.291666666664</v>
      </c>
      <c r="B105" s="0">
        <v>0</v>
      </c>
      <c r="C105" s="0">
        <v>26.429225147272039</v>
      </c>
    </row>
    <row r="106" x14ac:dyDescent="0.25">
      <c r="A106" s="4">
        <v>43470.333333333336</v>
      </c>
      <c r="B106" s="0">
        <v>0</v>
      </c>
      <c r="C106" s="0">
        <v>30.899421859584546</v>
      </c>
    </row>
    <row r="107" x14ac:dyDescent="0.25">
      <c r="A107" s="4">
        <v>43470.375</v>
      </c>
      <c r="B107" s="0">
        <v>0</v>
      </c>
      <c r="C107" s="0">
        <v>30.822429215868986</v>
      </c>
    </row>
    <row r="108" x14ac:dyDescent="0.25">
      <c r="A108" s="4">
        <v>43470.416666666664</v>
      </c>
      <c r="B108" s="0">
        <v>0</v>
      </c>
      <c r="C108" s="0">
        <v>30.972879609850995</v>
      </c>
    </row>
    <row r="109" x14ac:dyDescent="0.25">
      <c r="A109" s="4">
        <v>43470.458333333336</v>
      </c>
      <c r="B109" s="0">
        <v>0</v>
      </c>
      <c r="C109" s="0">
        <v>29.480409818813339</v>
      </c>
    </row>
    <row r="110" x14ac:dyDescent="0.25">
      <c r="A110" s="4">
        <v>43470.5</v>
      </c>
      <c r="B110" s="0">
        <v>0</v>
      </c>
      <c r="C110" s="0">
        <v>27.190946803633643</v>
      </c>
    </row>
    <row r="111" x14ac:dyDescent="0.25">
      <c r="A111" s="4">
        <v>43470.541666666664</v>
      </c>
      <c r="B111" s="0">
        <v>0</v>
      </c>
      <c r="C111" s="0">
        <v>38.373343569922461</v>
      </c>
    </row>
    <row r="112" x14ac:dyDescent="0.25">
      <c r="A112" s="4">
        <v>43470.583333333336</v>
      </c>
      <c r="B112" s="0">
        <v>0</v>
      </c>
      <c r="C112" s="0">
        <v>26.512360553977029</v>
      </c>
    </row>
    <row r="113" x14ac:dyDescent="0.25">
      <c r="A113" s="4">
        <v>43470.625</v>
      </c>
      <c r="B113" s="0">
        <v>0</v>
      </c>
      <c r="C113" s="0">
        <v>37.700422633653616</v>
      </c>
    </row>
    <row r="114" x14ac:dyDescent="0.25">
      <c r="A114" s="4">
        <v>43470.666666666664</v>
      </c>
      <c r="B114" s="0">
        <v>0</v>
      </c>
      <c r="C114" s="0">
        <v>18.659256782771621</v>
      </c>
    </row>
    <row r="115" x14ac:dyDescent="0.25">
      <c r="A115" s="4">
        <v>43470.708333333336</v>
      </c>
      <c r="B115" s="0">
        <v>0</v>
      </c>
      <c r="C115" s="0">
        <v>15.352420442299579</v>
      </c>
    </row>
    <row r="116" x14ac:dyDescent="0.25">
      <c r="A116" s="4">
        <v>43470.75</v>
      </c>
      <c r="B116" s="0">
        <v>0</v>
      </c>
      <c r="C116" s="0">
        <v>6.7977272241988302</v>
      </c>
    </row>
    <row r="117" x14ac:dyDescent="0.25">
      <c r="A117" s="4">
        <v>43470.791666666664</v>
      </c>
      <c r="B117" s="0">
        <v>0</v>
      </c>
      <c r="C117" s="0">
        <v>1.9226128222958181</v>
      </c>
    </row>
    <row r="118" x14ac:dyDescent="0.25">
      <c r="A118" s="4">
        <v>43470.833333333336</v>
      </c>
      <c r="B118" s="0">
        <v>0.34994296291775306</v>
      </c>
      <c r="C118" s="0">
        <v>0</v>
      </c>
    </row>
    <row r="119" x14ac:dyDescent="0.25">
      <c r="A119" s="4">
        <v>43470.875</v>
      </c>
      <c r="B119" s="0">
        <v>1</v>
      </c>
      <c r="C119" s="0">
        <v>0</v>
      </c>
    </row>
    <row r="120" x14ac:dyDescent="0.25">
      <c r="A120" s="4">
        <v>43470.916666666664</v>
      </c>
      <c r="B120" s="0">
        <v>0</v>
      </c>
      <c r="C120" s="0">
        <v>0</v>
      </c>
    </row>
    <row r="121" x14ac:dyDescent="0.25">
      <c r="A121" s="4">
        <v>43470.958333333336</v>
      </c>
      <c r="B121" s="0">
        <v>0.68606023405933603</v>
      </c>
      <c r="C121" s="0">
        <v>0</v>
      </c>
    </row>
    <row r="122" x14ac:dyDescent="0.25">
      <c r="A122" s="4">
        <v>43471</v>
      </c>
      <c r="B122" s="0">
        <v>1</v>
      </c>
      <c r="C122" s="0">
        <v>0</v>
      </c>
    </row>
    <row r="123" x14ac:dyDescent="0.25">
      <c r="A123" s="4">
        <v>43471.041666666664</v>
      </c>
      <c r="B123" s="0">
        <v>0</v>
      </c>
      <c r="C123" s="0">
        <v>0</v>
      </c>
    </row>
    <row r="124" x14ac:dyDescent="0.25">
      <c r="A124" s="4">
        <v>43471.083333333336</v>
      </c>
      <c r="B124" s="0">
        <v>0</v>
      </c>
      <c r="C124" s="0">
        <v>7.2274938621906415</v>
      </c>
    </row>
    <row r="125" x14ac:dyDescent="0.25">
      <c r="A125" s="4">
        <v>43471.125</v>
      </c>
      <c r="B125" s="0">
        <v>0</v>
      </c>
      <c r="C125" s="0">
        <v>17.729714898042154</v>
      </c>
    </row>
    <row r="126" x14ac:dyDescent="0.25">
      <c r="A126" s="4">
        <v>43471.166666666664</v>
      </c>
      <c r="B126" s="0">
        <v>0</v>
      </c>
      <c r="C126" s="0">
        <v>36.84668875988033</v>
      </c>
    </row>
    <row r="127" x14ac:dyDescent="0.25">
      <c r="A127" s="4">
        <v>43471.208333333336</v>
      </c>
      <c r="B127" s="0">
        <v>0</v>
      </c>
      <c r="C127" s="0">
        <v>38.752051666787096</v>
      </c>
    </row>
    <row r="128" x14ac:dyDescent="0.25">
      <c r="A128" s="4">
        <v>43471.25</v>
      </c>
      <c r="B128" s="0">
        <v>0</v>
      </c>
      <c r="C128" s="0">
        <v>39.05602237511772</v>
      </c>
    </row>
    <row r="129" x14ac:dyDescent="0.25">
      <c r="A129" s="4">
        <v>43471.291666666664</v>
      </c>
      <c r="B129" s="0">
        <v>0</v>
      </c>
      <c r="C129" s="0">
        <v>30.657735950837985</v>
      </c>
    </row>
    <row r="130" x14ac:dyDescent="0.25">
      <c r="A130" s="4">
        <v>43471.333333333336</v>
      </c>
      <c r="B130" s="0">
        <v>0</v>
      </c>
      <c r="C130" s="0">
        <v>26.131520934866874</v>
      </c>
    </row>
    <row r="131" x14ac:dyDescent="0.25">
      <c r="A131" s="4">
        <v>43471.375</v>
      </c>
      <c r="B131" s="0">
        <v>0</v>
      </c>
      <c r="C131" s="0">
        <v>27.265087072749377</v>
      </c>
    </row>
    <row r="132" x14ac:dyDescent="0.25">
      <c r="A132" s="4">
        <v>43471.416666666664</v>
      </c>
      <c r="B132" s="0">
        <v>0</v>
      </c>
      <c r="C132" s="0">
        <v>33.61982931457576</v>
      </c>
    </row>
    <row r="133" x14ac:dyDescent="0.25">
      <c r="A133" s="4">
        <v>43471.458333333336</v>
      </c>
      <c r="B133" s="0">
        <v>0</v>
      </c>
      <c r="C133" s="0">
        <v>28.849930693164797</v>
      </c>
    </row>
    <row r="134" x14ac:dyDescent="0.25">
      <c r="A134" s="4">
        <v>43471.5</v>
      </c>
      <c r="B134" s="0">
        <v>0</v>
      </c>
      <c r="C134" s="0">
        <v>29.463858783145561</v>
      </c>
    </row>
    <row r="135" x14ac:dyDescent="0.25">
      <c r="A135" s="4">
        <v>43471.541666666664</v>
      </c>
      <c r="B135" s="0">
        <v>0</v>
      </c>
      <c r="C135" s="0">
        <v>36.117977537528652</v>
      </c>
    </row>
    <row r="136" x14ac:dyDescent="0.25">
      <c r="A136" s="4">
        <v>43471.583333333336</v>
      </c>
      <c r="B136" s="0">
        <v>0</v>
      </c>
      <c r="C136" s="0">
        <v>28.829676614578965</v>
      </c>
    </row>
    <row r="137" x14ac:dyDescent="0.25">
      <c r="A137" s="4">
        <v>43471.625</v>
      </c>
      <c r="B137" s="0">
        <v>0</v>
      </c>
      <c r="C137" s="0">
        <v>35.466721236261435</v>
      </c>
    </row>
    <row r="138" x14ac:dyDescent="0.25">
      <c r="A138" s="4">
        <v>43471.666666666664</v>
      </c>
      <c r="B138" s="0">
        <v>0</v>
      </c>
      <c r="C138" s="0">
        <v>25.071589569699682</v>
      </c>
    </row>
    <row r="139" x14ac:dyDescent="0.25">
      <c r="A139" s="4">
        <v>43471.708333333336</v>
      </c>
      <c r="B139" s="0">
        <v>0</v>
      </c>
      <c r="C139" s="0">
        <v>15.318091016962406</v>
      </c>
    </row>
    <row r="140" x14ac:dyDescent="0.25">
      <c r="A140" s="4">
        <v>43471.75</v>
      </c>
      <c r="B140" s="0">
        <v>0</v>
      </c>
      <c r="C140" s="0">
        <v>9.4366228184689049</v>
      </c>
    </row>
    <row r="141" x14ac:dyDescent="0.25">
      <c r="A141" s="4">
        <v>43471.791666666664</v>
      </c>
      <c r="B141" s="0">
        <v>0</v>
      </c>
      <c r="C141" s="0">
        <v>5.3889898626166826</v>
      </c>
    </row>
    <row r="142" x14ac:dyDescent="0.25">
      <c r="A142" s="4">
        <v>43471.833333333336</v>
      </c>
      <c r="B142" s="0">
        <v>0.53717332170620513</v>
      </c>
      <c r="C142" s="0">
        <v>0</v>
      </c>
    </row>
    <row r="143" x14ac:dyDescent="0.25">
      <c r="A143" s="4">
        <v>43471.875</v>
      </c>
      <c r="B143" s="0">
        <v>1</v>
      </c>
      <c r="C143" s="0">
        <v>0</v>
      </c>
    </row>
    <row r="144" x14ac:dyDescent="0.25">
      <c r="A144" s="4">
        <v>43471.916666666664</v>
      </c>
      <c r="B144" s="0">
        <v>0</v>
      </c>
      <c r="C144" s="0">
        <v>0</v>
      </c>
    </row>
    <row r="145" x14ac:dyDescent="0.25">
      <c r="A145" s="4">
        <v>43471.958333333336</v>
      </c>
      <c r="B145" s="0">
        <v>1</v>
      </c>
      <c r="C145" s="0">
        <v>0</v>
      </c>
    </row>
    <row r="146" x14ac:dyDescent="0.25">
      <c r="A146" s="4">
        <v>43472</v>
      </c>
      <c r="B146" s="0">
        <v>0</v>
      </c>
      <c r="C146" s="0">
        <v>0</v>
      </c>
    </row>
    <row r="147" x14ac:dyDescent="0.25">
      <c r="A147" s="4">
        <v>43472.041666666664</v>
      </c>
      <c r="B147" s="0">
        <v>0.41984930057670128</v>
      </c>
      <c r="C147" s="0">
        <v>0</v>
      </c>
    </row>
    <row r="148" x14ac:dyDescent="0.25">
      <c r="A148" s="4">
        <v>43472.083333333336</v>
      </c>
      <c r="B148" s="0">
        <v>0</v>
      </c>
      <c r="C148" s="0">
        <v>3.4215401474978577</v>
      </c>
    </row>
    <row r="149" x14ac:dyDescent="0.25">
      <c r="A149" s="4">
        <v>43472.125</v>
      </c>
      <c r="B149" s="0">
        <v>0</v>
      </c>
      <c r="C149" s="0">
        <v>17.28636223758431</v>
      </c>
    </row>
    <row r="150" x14ac:dyDescent="0.25">
      <c r="A150" s="4">
        <v>43472.166666666664</v>
      </c>
      <c r="B150" s="0">
        <v>0</v>
      </c>
      <c r="C150" s="0">
        <v>27.794220469841402</v>
      </c>
    </row>
    <row r="151" x14ac:dyDescent="0.25">
      <c r="A151" s="4">
        <v>43472.208333333336</v>
      </c>
      <c r="B151" s="0">
        <v>0</v>
      </c>
      <c r="C151" s="0">
        <v>32.063177223374851</v>
      </c>
    </row>
    <row r="152" x14ac:dyDescent="0.25">
      <c r="A152" s="4">
        <v>43472.25</v>
      </c>
      <c r="B152" s="0">
        <v>0</v>
      </c>
      <c r="C152" s="0">
        <v>26.256579359607006</v>
      </c>
    </row>
    <row r="153" x14ac:dyDescent="0.25">
      <c r="A153" s="4">
        <v>43472.291666666664</v>
      </c>
      <c r="B153" s="0">
        <v>0</v>
      </c>
      <c r="C153" s="0">
        <v>26.432034126233983</v>
      </c>
    </row>
    <row r="154" x14ac:dyDescent="0.25">
      <c r="A154" s="4">
        <v>43472.333333333336</v>
      </c>
      <c r="B154" s="0">
        <v>0</v>
      </c>
      <c r="C154" s="0">
        <v>27.194555420034693</v>
      </c>
    </row>
    <row r="155" x14ac:dyDescent="0.25">
      <c r="A155" s="4">
        <v>43472.375</v>
      </c>
      <c r="B155" s="0">
        <v>0</v>
      </c>
      <c r="C155" s="0">
        <v>27.101626893450721</v>
      </c>
    </row>
    <row r="156" x14ac:dyDescent="0.25">
      <c r="A156" s="4">
        <v>43472.416666666664</v>
      </c>
      <c r="B156" s="0">
        <v>0</v>
      </c>
      <c r="C156" s="0">
        <v>36.252381109588654</v>
      </c>
    </row>
    <row r="157" x14ac:dyDescent="0.25">
      <c r="A157" s="4">
        <v>43472.458333333336</v>
      </c>
      <c r="B157" s="0">
        <v>0</v>
      </c>
      <c r="C157" s="0">
        <v>27.535691942006665</v>
      </c>
    </row>
    <row r="158" x14ac:dyDescent="0.25">
      <c r="A158" s="4">
        <v>43472.5</v>
      </c>
      <c r="B158" s="0">
        <v>0</v>
      </c>
      <c r="C158" s="0">
        <v>20.780004404782712</v>
      </c>
    </row>
    <row r="159" x14ac:dyDescent="0.25">
      <c r="A159" s="4">
        <v>43472.541666666664</v>
      </c>
      <c r="B159" s="0">
        <v>0</v>
      </c>
      <c r="C159" s="0">
        <v>26.067614210243182</v>
      </c>
    </row>
    <row r="160" x14ac:dyDescent="0.25">
      <c r="A160" s="4">
        <v>43472.583333333336</v>
      </c>
      <c r="B160" s="0">
        <v>0</v>
      </c>
      <c r="C160" s="0">
        <v>26.411708398359252</v>
      </c>
    </row>
    <row r="161" x14ac:dyDescent="0.25">
      <c r="A161" s="4">
        <v>43472.625</v>
      </c>
      <c r="B161" s="0">
        <v>0</v>
      </c>
      <c r="C161" s="0">
        <v>24.850774408395758</v>
      </c>
    </row>
    <row r="162" x14ac:dyDescent="0.25">
      <c r="A162" s="4">
        <v>43472.666666666664</v>
      </c>
      <c r="B162" s="0">
        <v>0</v>
      </c>
      <c r="C162" s="0">
        <v>30.477281813449778</v>
      </c>
    </row>
    <row r="163" x14ac:dyDescent="0.25">
      <c r="A163" s="4">
        <v>43472.708333333336</v>
      </c>
      <c r="B163" s="0">
        <v>0</v>
      </c>
      <c r="C163" s="0">
        <v>18.97074279934154</v>
      </c>
    </row>
    <row r="164" x14ac:dyDescent="0.25">
      <c r="A164" s="4">
        <v>43472.75</v>
      </c>
      <c r="B164" s="0">
        <v>0</v>
      </c>
      <c r="C164" s="0">
        <v>14.077520915937413</v>
      </c>
    </row>
    <row r="165" x14ac:dyDescent="0.25">
      <c r="A165" s="4">
        <v>43472.791666666664</v>
      </c>
      <c r="B165" s="0">
        <v>0</v>
      </c>
      <c r="C165" s="0">
        <v>9.5174118740508966</v>
      </c>
    </row>
    <row r="166" x14ac:dyDescent="0.25">
      <c r="A166" s="4">
        <v>43472.833333333336</v>
      </c>
      <c r="B166" s="0">
        <v>0</v>
      </c>
      <c r="C166" s="0">
        <v>3.2050204188934686</v>
      </c>
    </row>
    <row r="167" x14ac:dyDescent="0.25">
      <c r="A167" s="4">
        <v>43472.875</v>
      </c>
      <c r="B167" s="0">
        <v>0.47146492642400623</v>
      </c>
      <c r="C167" s="0">
        <v>0</v>
      </c>
    </row>
    <row r="168" x14ac:dyDescent="0.25">
      <c r="A168" s="4">
        <v>43472.916666666664</v>
      </c>
      <c r="B168" s="0">
        <v>0.23069897376727716</v>
      </c>
      <c r="C168" s="0">
        <v>0</v>
      </c>
    </row>
    <row r="169" x14ac:dyDescent="0.25">
      <c r="A169" s="4">
        <v>43472.958333333336</v>
      </c>
      <c r="B169" s="0">
        <v>0</v>
      </c>
      <c r="C169" s="0">
        <v>3.967022421803077</v>
      </c>
    </row>
    <row r="170" x14ac:dyDescent="0.25">
      <c r="A170" s="4">
        <v>43473</v>
      </c>
      <c r="B170" s="0">
        <v>0</v>
      </c>
      <c r="C170" s="0">
        <v>16.001258627917348</v>
      </c>
    </row>
    <row r="171" x14ac:dyDescent="0.25">
      <c r="A171" s="4">
        <v>43473.041666666664</v>
      </c>
      <c r="B171" s="0">
        <v>0</v>
      </c>
      <c r="C171" s="0">
        <v>17.592384758458799</v>
      </c>
    </row>
    <row r="172" x14ac:dyDescent="0.25">
      <c r="A172" s="4">
        <v>43473.083333333336</v>
      </c>
      <c r="B172" s="0">
        <v>0</v>
      </c>
      <c r="C172" s="0">
        <v>19.133689138889597</v>
      </c>
    </row>
    <row r="173" x14ac:dyDescent="0.25">
      <c r="A173" s="4">
        <v>43473.125</v>
      </c>
      <c r="B173" s="0">
        <v>0</v>
      </c>
      <c r="C173" s="0">
        <v>22.967075516935498</v>
      </c>
    </row>
    <row r="174" x14ac:dyDescent="0.25">
      <c r="A174" s="4">
        <v>43473.166666666664</v>
      </c>
      <c r="B174" s="0">
        <v>0</v>
      </c>
      <c r="C174" s="0">
        <v>32.854533198700572</v>
      </c>
    </row>
    <row r="175" x14ac:dyDescent="0.25">
      <c r="A175" s="4">
        <v>43473.208333333336</v>
      </c>
      <c r="B175" s="0">
        <v>0</v>
      </c>
      <c r="C175" s="0">
        <v>29.7850957319759</v>
      </c>
    </row>
    <row r="176" x14ac:dyDescent="0.25">
      <c r="A176" s="4">
        <v>43473.25</v>
      </c>
      <c r="B176" s="0">
        <v>0</v>
      </c>
      <c r="C176" s="0">
        <v>38.028398011743306</v>
      </c>
    </row>
    <row r="177" x14ac:dyDescent="0.25">
      <c r="A177" s="4">
        <v>43473.291666666664</v>
      </c>
      <c r="B177" s="0">
        <v>0</v>
      </c>
      <c r="C177" s="0">
        <v>32.270119577025383</v>
      </c>
    </row>
    <row r="178" x14ac:dyDescent="0.25">
      <c r="A178" s="4">
        <v>43473.333333333336</v>
      </c>
      <c r="B178" s="0">
        <v>0</v>
      </c>
      <c r="C178" s="0">
        <v>32.18468967422443</v>
      </c>
    </row>
    <row r="179" x14ac:dyDescent="0.25">
      <c r="A179" s="4">
        <v>43473.375</v>
      </c>
      <c r="B179" s="0">
        <v>0</v>
      </c>
      <c r="C179" s="0">
        <v>32.6469627302207</v>
      </c>
    </row>
    <row r="180" x14ac:dyDescent="0.25">
      <c r="A180" s="4">
        <v>43473.416666666664</v>
      </c>
      <c r="B180" s="0">
        <v>0</v>
      </c>
      <c r="C180" s="0">
        <v>39.412802184355201</v>
      </c>
    </row>
    <row r="181" x14ac:dyDescent="0.25">
      <c r="A181" s="4">
        <v>43473.458333333336</v>
      </c>
      <c r="B181" s="0">
        <v>0</v>
      </c>
      <c r="C181" s="0">
        <v>41.685870499550347</v>
      </c>
    </row>
    <row r="182" x14ac:dyDescent="0.25">
      <c r="A182" s="4">
        <v>43473.5</v>
      </c>
      <c r="B182" s="0">
        <v>0</v>
      </c>
      <c r="C182" s="0">
        <v>33.221344637842684</v>
      </c>
    </row>
    <row r="183" x14ac:dyDescent="0.25">
      <c r="A183" s="4">
        <v>43473.541666666664</v>
      </c>
      <c r="B183" s="0">
        <v>0</v>
      </c>
      <c r="C183" s="0">
        <v>38.782661636620986</v>
      </c>
    </row>
    <row r="184" x14ac:dyDescent="0.25">
      <c r="A184" s="4">
        <v>43473.583333333336</v>
      </c>
      <c r="B184" s="0">
        <v>0</v>
      </c>
      <c r="C184" s="0">
        <v>34.24971915779691</v>
      </c>
    </row>
    <row r="185" x14ac:dyDescent="0.25">
      <c r="A185" s="4">
        <v>43473.625</v>
      </c>
      <c r="B185" s="0">
        <v>0</v>
      </c>
      <c r="C185" s="0">
        <v>31.634159927962298</v>
      </c>
    </row>
    <row r="186" x14ac:dyDescent="0.25">
      <c r="A186" s="4">
        <v>43473.666666666664</v>
      </c>
      <c r="B186" s="0">
        <v>0</v>
      </c>
      <c r="C186" s="0">
        <v>33.871926875083012</v>
      </c>
    </row>
    <row r="187" x14ac:dyDescent="0.25">
      <c r="A187" s="4">
        <v>43473.708333333336</v>
      </c>
      <c r="B187" s="0">
        <v>0</v>
      </c>
      <c r="C187" s="0">
        <v>33.566872068929726</v>
      </c>
    </row>
    <row r="188" x14ac:dyDescent="0.25">
      <c r="A188" s="4">
        <v>43473.75</v>
      </c>
      <c r="B188" s="0">
        <v>0</v>
      </c>
      <c r="C188" s="0">
        <v>37.664582497111589</v>
      </c>
    </row>
    <row r="189" x14ac:dyDescent="0.25">
      <c r="A189" s="4">
        <v>43473.791666666664</v>
      </c>
      <c r="B189" s="0">
        <v>0</v>
      </c>
      <c r="C189" s="0">
        <v>33.825796243740022</v>
      </c>
    </row>
    <row r="190" x14ac:dyDescent="0.25">
      <c r="A190" s="4">
        <v>43473.833333333336</v>
      </c>
      <c r="B190" s="0">
        <v>0</v>
      </c>
      <c r="C190" s="0">
        <v>25.344781811227225</v>
      </c>
    </row>
    <row r="191" x14ac:dyDescent="0.25">
      <c r="A191" s="4">
        <v>43473.875</v>
      </c>
      <c r="B191" s="0">
        <v>0</v>
      </c>
      <c r="C191" s="0">
        <v>14.128592433056362</v>
      </c>
    </row>
    <row r="192" x14ac:dyDescent="0.25">
      <c r="A192" s="4">
        <v>43473.916666666664</v>
      </c>
      <c r="B192" s="0">
        <v>0</v>
      </c>
      <c r="C192" s="0">
        <v>6.5303744608563399</v>
      </c>
    </row>
    <row r="193" x14ac:dyDescent="0.25">
      <c r="A193" s="4">
        <v>43473.958333333336</v>
      </c>
      <c r="B193" s="0">
        <v>0</v>
      </c>
      <c r="C193" s="0">
        <v>1.2307092381954163</v>
      </c>
    </row>
    <row r="194" x14ac:dyDescent="0.25">
      <c r="A194" s="4">
        <v>43474</v>
      </c>
      <c r="B194" s="0">
        <v>0</v>
      </c>
      <c r="C194" s="0">
        <v>14.800699949182807</v>
      </c>
    </row>
    <row r="195" x14ac:dyDescent="0.25">
      <c r="A195" s="4">
        <v>43474.041666666664</v>
      </c>
      <c r="B195" s="0">
        <v>0</v>
      </c>
      <c r="C195" s="0">
        <v>17.508615298668111</v>
      </c>
    </row>
    <row r="196" x14ac:dyDescent="0.25">
      <c r="A196" s="4">
        <v>43474.083333333336</v>
      </c>
      <c r="B196" s="0">
        <v>0</v>
      </c>
      <c r="C196" s="0">
        <v>23.518218733343176</v>
      </c>
    </row>
    <row r="197" x14ac:dyDescent="0.25">
      <c r="A197" s="4">
        <v>43474.125</v>
      </c>
      <c r="B197" s="0">
        <v>0</v>
      </c>
      <c r="C197" s="0">
        <v>25.133549621469019</v>
      </c>
    </row>
    <row r="198" x14ac:dyDescent="0.25">
      <c r="A198" s="4">
        <v>43474.166666666664</v>
      </c>
      <c r="B198" s="0">
        <v>0</v>
      </c>
      <c r="C198" s="0">
        <v>35.784337050769125</v>
      </c>
    </row>
    <row r="199" x14ac:dyDescent="0.25">
      <c r="A199" s="4">
        <v>43474.208333333336</v>
      </c>
      <c r="B199" s="0">
        <v>0</v>
      </c>
      <c r="C199" s="0">
        <v>31.362133938211823</v>
      </c>
    </row>
    <row r="200" x14ac:dyDescent="0.25">
      <c r="A200" s="4">
        <v>43474.25</v>
      </c>
      <c r="B200" s="0">
        <v>0</v>
      </c>
      <c r="C200" s="0">
        <v>40.951436628718156</v>
      </c>
    </row>
    <row r="201" x14ac:dyDescent="0.25">
      <c r="A201" s="4">
        <v>43474.291666666664</v>
      </c>
      <c r="B201" s="0">
        <v>0</v>
      </c>
      <c r="C201" s="0">
        <v>39.649360247007451</v>
      </c>
    </row>
    <row r="202" x14ac:dyDescent="0.25">
      <c r="A202" s="4">
        <v>43474.333333333336</v>
      </c>
      <c r="B202" s="0">
        <v>0</v>
      </c>
      <c r="C202" s="0">
        <v>35.338170461636707</v>
      </c>
    </row>
    <row r="203" x14ac:dyDescent="0.25">
      <c r="A203" s="4">
        <v>43474.375</v>
      </c>
      <c r="B203" s="0">
        <v>0</v>
      </c>
      <c r="C203" s="0">
        <v>36.412815224370569</v>
      </c>
    </row>
    <row r="204" x14ac:dyDescent="0.25">
      <c r="A204" s="4">
        <v>43474.416666666664</v>
      </c>
      <c r="B204" s="0">
        <v>0</v>
      </c>
      <c r="C204" s="0">
        <v>32.815359351509841</v>
      </c>
    </row>
    <row r="205" x14ac:dyDescent="0.25">
      <c r="A205" s="4">
        <v>43474.458333333336</v>
      </c>
      <c r="B205" s="0">
        <v>0</v>
      </c>
      <c r="C205" s="0">
        <v>34.571654399011592</v>
      </c>
    </row>
    <row r="206" x14ac:dyDescent="0.25">
      <c r="A206" s="4">
        <v>43474.5</v>
      </c>
      <c r="B206" s="0">
        <v>0</v>
      </c>
      <c r="C206" s="0">
        <v>48.435302101748384</v>
      </c>
    </row>
    <row r="207" x14ac:dyDescent="0.25">
      <c r="A207" s="4">
        <v>43474.541666666664</v>
      </c>
      <c r="B207" s="0">
        <v>0</v>
      </c>
      <c r="C207" s="0">
        <v>35.282436090252077</v>
      </c>
    </row>
    <row r="208" x14ac:dyDescent="0.25">
      <c r="A208" s="4">
        <v>43474.583333333336</v>
      </c>
      <c r="B208" s="0">
        <v>0</v>
      </c>
      <c r="C208" s="0">
        <v>32.349388542075992</v>
      </c>
    </row>
    <row r="209" x14ac:dyDescent="0.25">
      <c r="A209" s="4">
        <v>43474.625</v>
      </c>
      <c r="B209" s="0">
        <v>0</v>
      </c>
      <c r="C209" s="0">
        <v>38.46145017136103</v>
      </c>
    </row>
    <row r="210" x14ac:dyDescent="0.25">
      <c r="A210" s="4">
        <v>43474.666666666664</v>
      </c>
      <c r="B210" s="0">
        <v>0</v>
      </c>
      <c r="C210" s="0">
        <v>37.397245123846368</v>
      </c>
    </row>
    <row r="211" x14ac:dyDescent="0.25">
      <c r="A211" s="4">
        <v>43474.708333333336</v>
      </c>
      <c r="B211" s="0">
        <v>0</v>
      </c>
      <c r="C211" s="0">
        <v>31.177318001379838</v>
      </c>
    </row>
    <row r="212" x14ac:dyDescent="0.25">
      <c r="A212" s="4">
        <v>43474.75</v>
      </c>
      <c r="B212" s="0">
        <v>0</v>
      </c>
      <c r="C212" s="0">
        <v>58.592039996954767</v>
      </c>
    </row>
    <row r="213" x14ac:dyDescent="0.25">
      <c r="A213" s="4">
        <v>43474.791666666664</v>
      </c>
      <c r="B213" s="0">
        <v>0</v>
      </c>
      <c r="C213" s="0">
        <v>47.71151212932385</v>
      </c>
    </row>
    <row r="214" x14ac:dyDescent="0.25">
      <c r="A214" s="4">
        <v>43474.833333333336</v>
      </c>
      <c r="B214" s="0">
        <v>0</v>
      </c>
      <c r="C214" s="0">
        <v>28.286443678144565</v>
      </c>
    </row>
    <row r="215" x14ac:dyDescent="0.25">
      <c r="A215" s="4">
        <v>43474.875</v>
      </c>
      <c r="B215" s="0">
        <v>0</v>
      </c>
      <c r="C215" s="0">
        <v>13.774867273113466</v>
      </c>
    </row>
    <row r="216" x14ac:dyDescent="0.25">
      <c r="A216" s="4">
        <v>43474.916666666664</v>
      </c>
      <c r="B216" s="0">
        <v>0</v>
      </c>
      <c r="C216" s="0">
        <v>18.051135654321563</v>
      </c>
    </row>
    <row r="217" x14ac:dyDescent="0.25">
      <c r="A217" s="4">
        <v>43474.958333333336</v>
      </c>
      <c r="B217" s="0">
        <v>0</v>
      </c>
      <c r="C217" s="0">
        <v>13.526625320549106</v>
      </c>
    </row>
    <row r="218" x14ac:dyDescent="0.25">
      <c r="A218" s="4">
        <v>43475</v>
      </c>
      <c r="B218" s="0">
        <v>0</v>
      </c>
      <c r="C218" s="0">
        <v>14.08272393889221</v>
      </c>
    </row>
    <row r="219" x14ac:dyDescent="0.25">
      <c r="A219" s="4">
        <v>43475.041666666664</v>
      </c>
      <c r="B219" s="0">
        <v>0</v>
      </c>
      <c r="C219" s="0">
        <v>15.317117180071982</v>
      </c>
    </row>
    <row r="220" x14ac:dyDescent="0.25">
      <c r="A220" s="4">
        <v>43475.083333333336</v>
      </c>
      <c r="B220" s="0">
        <v>0</v>
      </c>
      <c r="C220" s="0">
        <v>16.720587859178824</v>
      </c>
    </row>
    <row r="221" x14ac:dyDescent="0.25">
      <c r="A221" s="4">
        <v>43475.125</v>
      </c>
      <c r="B221" s="0">
        <v>0</v>
      </c>
      <c r="C221" s="0">
        <v>20.607364337598376</v>
      </c>
    </row>
    <row r="222" x14ac:dyDescent="0.25">
      <c r="A222" s="4">
        <v>43475.166666666664</v>
      </c>
      <c r="B222" s="0">
        <v>0</v>
      </c>
      <c r="C222" s="0">
        <v>29.00820939101358</v>
      </c>
    </row>
    <row r="223" x14ac:dyDescent="0.25">
      <c r="A223" s="4">
        <v>43475.208333333336</v>
      </c>
      <c r="B223" s="0">
        <v>0</v>
      </c>
      <c r="C223" s="0">
        <v>34.551503822278043</v>
      </c>
    </row>
    <row r="224" x14ac:dyDescent="0.25">
      <c r="A224" s="4">
        <v>43475.25</v>
      </c>
      <c r="B224" s="0">
        <v>0</v>
      </c>
      <c r="C224" s="0">
        <v>35.959303394336168</v>
      </c>
    </row>
    <row r="225" x14ac:dyDescent="0.25">
      <c r="A225" s="4">
        <v>43475.291666666664</v>
      </c>
      <c r="B225" s="0">
        <v>0</v>
      </c>
      <c r="C225" s="0">
        <v>28.239911679931875</v>
      </c>
    </row>
    <row r="226" x14ac:dyDescent="0.25">
      <c r="A226" s="4">
        <v>43475.333333333336</v>
      </c>
      <c r="B226" s="0">
        <v>0</v>
      </c>
      <c r="C226" s="0">
        <v>32.797631914220247</v>
      </c>
    </row>
    <row r="227" x14ac:dyDescent="0.25">
      <c r="A227" s="4">
        <v>43475.375</v>
      </c>
      <c r="B227" s="0">
        <v>0</v>
      </c>
      <c r="C227" s="0">
        <v>31.439597973028878</v>
      </c>
    </row>
    <row r="228" x14ac:dyDescent="0.25">
      <c r="A228" s="4">
        <v>43475.416666666664</v>
      </c>
      <c r="B228" s="0">
        <v>0</v>
      </c>
      <c r="C228" s="0">
        <v>37.208641432057426</v>
      </c>
    </row>
    <row r="229" x14ac:dyDescent="0.25">
      <c r="A229" s="4">
        <v>43475.458333333336</v>
      </c>
      <c r="B229" s="0">
        <v>0</v>
      </c>
      <c r="C229" s="0">
        <v>43.841163393586115</v>
      </c>
    </row>
    <row r="230" x14ac:dyDescent="0.25">
      <c r="A230" s="4">
        <v>43475.5</v>
      </c>
      <c r="B230" s="0">
        <v>0</v>
      </c>
      <c r="C230" s="0">
        <v>32.659688477293514</v>
      </c>
    </row>
    <row r="231" x14ac:dyDescent="0.25">
      <c r="A231" s="4">
        <v>43475.541666666664</v>
      </c>
      <c r="B231" s="0">
        <v>0</v>
      </c>
      <c r="C231" s="0">
        <v>37.359543031335363</v>
      </c>
    </row>
    <row r="232" x14ac:dyDescent="0.25">
      <c r="A232" s="4">
        <v>43475.583333333336</v>
      </c>
      <c r="B232" s="0">
        <v>0</v>
      </c>
      <c r="C232" s="0">
        <v>32.119348255929005</v>
      </c>
    </row>
    <row r="233" x14ac:dyDescent="0.25">
      <c r="A233" s="4">
        <v>43475.625</v>
      </c>
      <c r="B233" s="0">
        <v>0</v>
      </c>
      <c r="C233" s="0">
        <v>34.134748548098926</v>
      </c>
    </row>
    <row r="234" x14ac:dyDescent="0.25">
      <c r="A234" s="4">
        <v>43475.666666666664</v>
      </c>
      <c r="B234" s="0">
        <v>0</v>
      </c>
      <c r="C234" s="0">
        <v>20.230252843415556</v>
      </c>
    </row>
    <row r="235" x14ac:dyDescent="0.25">
      <c r="A235" s="4">
        <v>43475.708333333336</v>
      </c>
      <c r="B235" s="0">
        <v>0</v>
      </c>
      <c r="C235" s="0">
        <v>29.078714220395163</v>
      </c>
    </row>
    <row r="236" x14ac:dyDescent="0.25">
      <c r="A236" s="4">
        <v>43475.75</v>
      </c>
      <c r="B236" s="0">
        <v>0</v>
      </c>
      <c r="C236" s="0">
        <v>29.555988173475367</v>
      </c>
    </row>
    <row r="237" x14ac:dyDescent="0.25">
      <c r="A237" s="4">
        <v>43475.791666666664</v>
      </c>
      <c r="B237" s="0">
        <v>0</v>
      </c>
      <c r="C237" s="0">
        <v>20.815429579567777</v>
      </c>
    </row>
    <row r="238" x14ac:dyDescent="0.25">
      <c r="A238" s="4">
        <v>43475.833333333336</v>
      </c>
      <c r="B238" s="0">
        <v>0</v>
      </c>
      <c r="C238" s="0">
        <v>0.27677347495873406</v>
      </c>
    </row>
    <row r="239" x14ac:dyDescent="0.25">
      <c r="A239" s="4">
        <v>43475.875</v>
      </c>
      <c r="B239" s="0">
        <v>0.33485190686371169</v>
      </c>
      <c r="C239" s="0">
        <v>0</v>
      </c>
    </row>
    <row r="240" x14ac:dyDescent="0.25">
      <c r="A240" s="4">
        <v>43475.916666666664</v>
      </c>
      <c r="B240" s="0">
        <v>1</v>
      </c>
      <c r="C240" s="0">
        <v>0</v>
      </c>
    </row>
    <row r="241" x14ac:dyDescent="0.25">
      <c r="A241" s="4">
        <v>43475.958333333336</v>
      </c>
      <c r="B241" s="0">
        <v>0</v>
      </c>
      <c r="C241" s="0">
        <v>0</v>
      </c>
    </row>
    <row r="242" x14ac:dyDescent="0.25">
      <c r="A242" s="4">
        <v>43476</v>
      </c>
      <c r="B242" s="0">
        <v>0</v>
      </c>
      <c r="C242" s="0">
        <v>4.9640493513736992</v>
      </c>
    </row>
    <row r="243" x14ac:dyDescent="0.25">
      <c r="A243" s="4">
        <v>43476.041666666664</v>
      </c>
      <c r="B243" s="0">
        <v>0</v>
      </c>
      <c r="C243" s="0">
        <v>17.859793061606645</v>
      </c>
    </row>
    <row r="244" x14ac:dyDescent="0.25">
      <c r="A244" s="4">
        <v>43476.083333333336</v>
      </c>
      <c r="B244" s="0">
        <v>0</v>
      </c>
      <c r="C244" s="0">
        <v>18.334850328261147</v>
      </c>
    </row>
    <row r="245" x14ac:dyDescent="0.25">
      <c r="A245" s="4">
        <v>43476.125</v>
      </c>
      <c r="B245" s="0">
        <v>0</v>
      </c>
      <c r="C245" s="0">
        <v>20.565968521843882</v>
      </c>
    </row>
    <row r="246" x14ac:dyDescent="0.25">
      <c r="A246" s="4">
        <v>43476.166666666664</v>
      </c>
      <c r="B246" s="0">
        <v>0</v>
      </c>
      <c r="C246" s="0">
        <v>23.162091105906423</v>
      </c>
    </row>
    <row r="247" x14ac:dyDescent="0.25">
      <c r="A247" s="4">
        <v>43476.208333333336</v>
      </c>
      <c r="B247" s="0">
        <v>0</v>
      </c>
      <c r="C247" s="0">
        <v>39.576020209025891</v>
      </c>
    </row>
    <row r="248" x14ac:dyDescent="0.25">
      <c r="A248" s="4">
        <v>43476.25</v>
      </c>
      <c r="B248" s="0">
        <v>0</v>
      </c>
      <c r="C248" s="0">
        <v>45.397654862885283</v>
      </c>
    </row>
    <row r="249" x14ac:dyDescent="0.25">
      <c r="A249" s="4">
        <v>43476.291666666664</v>
      </c>
      <c r="B249" s="0">
        <v>0</v>
      </c>
      <c r="C249" s="0">
        <v>28.367362841344054</v>
      </c>
    </row>
    <row r="250" x14ac:dyDescent="0.25">
      <c r="A250" s="4">
        <v>43476.333333333336</v>
      </c>
      <c r="B250" s="0">
        <v>0</v>
      </c>
      <c r="C250" s="0">
        <v>28.13833709134542</v>
      </c>
    </row>
    <row r="251" x14ac:dyDescent="0.25">
      <c r="A251" s="4">
        <v>43476.375</v>
      </c>
      <c r="B251" s="0">
        <v>0</v>
      </c>
      <c r="C251" s="0">
        <v>35.54207759859036</v>
      </c>
    </row>
    <row r="252" x14ac:dyDescent="0.25">
      <c r="A252" s="4">
        <v>43476.416666666664</v>
      </c>
      <c r="B252" s="0">
        <v>0</v>
      </c>
      <c r="C252" s="0">
        <v>26.795784233099702</v>
      </c>
    </row>
    <row r="253" x14ac:dyDescent="0.25">
      <c r="A253" s="4">
        <v>43476.458333333336</v>
      </c>
      <c r="B253" s="0">
        <v>0</v>
      </c>
      <c r="C253" s="0">
        <v>34.938677095503458</v>
      </c>
    </row>
    <row r="254" x14ac:dyDescent="0.25">
      <c r="A254" s="4">
        <v>43476.5</v>
      </c>
      <c r="B254" s="0">
        <v>0</v>
      </c>
      <c r="C254" s="0">
        <v>34.670540571465743</v>
      </c>
    </row>
    <row r="255" x14ac:dyDescent="0.25">
      <c r="A255" s="4">
        <v>43476.541666666664</v>
      </c>
      <c r="B255" s="0">
        <v>0</v>
      </c>
      <c r="C255" s="0">
        <v>35.99187929883216</v>
      </c>
    </row>
    <row r="256" x14ac:dyDescent="0.25">
      <c r="A256" s="4">
        <v>43476.583333333336</v>
      </c>
      <c r="B256" s="0">
        <v>0</v>
      </c>
      <c r="C256" s="0">
        <v>33.929457991918078</v>
      </c>
    </row>
    <row r="257" x14ac:dyDescent="0.25">
      <c r="A257" s="4">
        <v>43476.625</v>
      </c>
      <c r="B257" s="0">
        <v>0</v>
      </c>
      <c r="C257" s="0">
        <v>30.504365673174391</v>
      </c>
    </row>
    <row r="258" x14ac:dyDescent="0.25">
      <c r="A258" s="4">
        <v>43476.666666666664</v>
      </c>
      <c r="B258" s="0">
        <v>0</v>
      </c>
      <c r="C258" s="0">
        <v>26.984567484556401</v>
      </c>
    </row>
    <row r="259" x14ac:dyDescent="0.25">
      <c r="A259" s="4">
        <v>43476.708333333336</v>
      </c>
      <c r="B259" s="0">
        <v>0</v>
      </c>
      <c r="C259" s="0">
        <v>27.875560524039912</v>
      </c>
    </row>
    <row r="260" x14ac:dyDescent="0.25">
      <c r="A260" s="4">
        <v>43476.75</v>
      </c>
      <c r="B260" s="0">
        <v>0</v>
      </c>
      <c r="C260" s="0">
        <v>32.915893186640936</v>
      </c>
    </row>
    <row r="261" x14ac:dyDescent="0.25">
      <c r="A261" s="4">
        <v>43476.791666666664</v>
      </c>
      <c r="B261" s="0">
        <v>0</v>
      </c>
      <c r="C261" s="0">
        <v>10.627313787618895</v>
      </c>
    </row>
    <row r="262" x14ac:dyDescent="0.25">
      <c r="A262" s="4">
        <v>43476.833333333336</v>
      </c>
      <c r="B262" s="0">
        <v>0.46899107237929066</v>
      </c>
      <c r="C262" s="0">
        <v>0</v>
      </c>
    </row>
    <row r="263" x14ac:dyDescent="0.25">
      <c r="A263" s="4">
        <v>43476.875</v>
      </c>
      <c r="B263" s="0">
        <v>1</v>
      </c>
      <c r="C263" s="0">
        <v>0</v>
      </c>
    </row>
    <row r="264" x14ac:dyDescent="0.25">
      <c r="A264" s="4">
        <v>43476.916666666664</v>
      </c>
      <c r="B264" s="0">
        <v>0</v>
      </c>
      <c r="C264" s="0">
        <v>0</v>
      </c>
    </row>
    <row r="265" x14ac:dyDescent="0.25">
      <c r="A265" s="4">
        <v>43476.958333333336</v>
      </c>
      <c r="B265" s="0">
        <v>1</v>
      </c>
      <c r="C265" s="0">
        <v>0</v>
      </c>
    </row>
    <row r="266" x14ac:dyDescent="0.25">
      <c r="A266" s="4">
        <v>43477</v>
      </c>
      <c r="B266" s="0">
        <v>0</v>
      </c>
      <c r="C266" s="0">
        <v>0</v>
      </c>
    </row>
    <row r="267" x14ac:dyDescent="0.25">
      <c r="A267" s="4">
        <v>43477.041666666664</v>
      </c>
      <c r="B267" s="0">
        <v>0.23974630791870427</v>
      </c>
      <c r="C267" s="0">
        <v>0</v>
      </c>
    </row>
    <row r="268" x14ac:dyDescent="0.25">
      <c r="A268" s="4">
        <v>43477.083333333336</v>
      </c>
      <c r="B268" s="0">
        <v>0</v>
      </c>
      <c r="C268" s="0">
        <v>4.50749755892996</v>
      </c>
    </row>
    <row r="269" x14ac:dyDescent="0.25">
      <c r="A269" s="4">
        <v>43477.125</v>
      </c>
      <c r="B269" s="0">
        <v>0</v>
      </c>
      <c r="C269" s="0">
        <v>18.016824577833948</v>
      </c>
    </row>
    <row r="270" x14ac:dyDescent="0.25">
      <c r="A270" s="4">
        <v>43477.166666666664</v>
      </c>
      <c r="B270" s="0">
        <v>0</v>
      </c>
      <c r="C270" s="0">
        <v>32.563380442688867</v>
      </c>
    </row>
    <row r="271" x14ac:dyDescent="0.25">
      <c r="A271" s="4">
        <v>43477.208333333336</v>
      </c>
      <c r="B271" s="0">
        <v>0</v>
      </c>
      <c r="C271" s="0">
        <v>29.590145803255929</v>
      </c>
    </row>
    <row r="272" x14ac:dyDescent="0.25">
      <c r="A272" s="4">
        <v>43477.25</v>
      </c>
      <c r="B272" s="0">
        <v>0</v>
      </c>
      <c r="C272" s="0">
        <v>41.149898841414775</v>
      </c>
    </row>
    <row r="273" x14ac:dyDescent="0.25">
      <c r="A273" s="4">
        <v>43477.291666666664</v>
      </c>
      <c r="B273" s="0">
        <v>0</v>
      </c>
      <c r="C273" s="0">
        <v>33.439362236230252</v>
      </c>
    </row>
    <row r="274" x14ac:dyDescent="0.25">
      <c r="A274" s="4">
        <v>43477.333333333336</v>
      </c>
      <c r="B274" s="0">
        <v>0</v>
      </c>
      <c r="C274" s="0">
        <v>29.413956679949024</v>
      </c>
    </row>
    <row r="275" x14ac:dyDescent="0.25">
      <c r="A275" s="4">
        <v>43477.375</v>
      </c>
      <c r="B275" s="0">
        <v>0</v>
      </c>
      <c r="C275" s="0">
        <v>35.750166113007687</v>
      </c>
    </row>
    <row r="276" x14ac:dyDescent="0.25">
      <c r="A276" s="4">
        <v>43477.416666666664</v>
      </c>
      <c r="B276" s="0">
        <v>0</v>
      </c>
      <c r="C276" s="0">
        <v>23.503199870748595</v>
      </c>
    </row>
    <row r="277" x14ac:dyDescent="0.25">
      <c r="A277" s="4">
        <v>43477.458333333336</v>
      </c>
      <c r="B277" s="0">
        <v>0</v>
      </c>
      <c r="C277" s="0">
        <v>37.053979482104339</v>
      </c>
    </row>
    <row r="278" x14ac:dyDescent="0.25">
      <c r="A278" s="4">
        <v>43477.5</v>
      </c>
      <c r="B278" s="0">
        <v>0</v>
      </c>
      <c r="C278" s="0">
        <v>45.509573580920858</v>
      </c>
    </row>
    <row r="279" x14ac:dyDescent="0.25">
      <c r="A279" s="4">
        <v>43477.541666666664</v>
      </c>
      <c r="B279" s="0">
        <v>0</v>
      </c>
      <c r="C279" s="0">
        <v>46.548661529819775</v>
      </c>
    </row>
    <row r="280" x14ac:dyDescent="0.25">
      <c r="A280" s="4">
        <v>43477.583333333336</v>
      </c>
      <c r="B280" s="0">
        <v>0</v>
      </c>
      <c r="C280" s="0">
        <v>32.666800935622348</v>
      </c>
    </row>
    <row r="281" x14ac:dyDescent="0.25">
      <c r="A281" s="4">
        <v>43477.625</v>
      </c>
      <c r="B281" s="0">
        <v>0</v>
      </c>
      <c r="C281" s="0">
        <v>36.60662305841165</v>
      </c>
    </row>
    <row r="282" x14ac:dyDescent="0.25">
      <c r="A282" s="4">
        <v>43477.666666666664</v>
      </c>
      <c r="B282" s="0">
        <v>0</v>
      </c>
      <c r="C282" s="0">
        <v>25.647500556897093</v>
      </c>
    </row>
    <row r="283" x14ac:dyDescent="0.25">
      <c r="A283" s="4">
        <v>43477.708333333336</v>
      </c>
      <c r="B283" s="0">
        <v>0</v>
      </c>
      <c r="C283" s="0">
        <v>18.409888356260744</v>
      </c>
    </row>
    <row r="284" x14ac:dyDescent="0.25">
      <c r="A284" s="4">
        <v>43477.75</v>
      </c>
      <c r="B284" s="0">
        <v>0</v>
      </c>
      <c r="C284" s="0">
        <v>31.846102710101892</v>
      </c>
    </row>
    <row r="285" x14ac:dyDescent="0.25">
      <c r="A285" s="4">
        <v>43477.791666666664</v>
      </c>
      <c r="B285" s="0">
        <v>0</v>
      </c>
      <c r="C285" s="0">
        <v>29.242744301876186</v>
      </c>
    </row>
    <row r="286" x14ac:dyDescent="0.25">
      <c r="A286" s="4">
        <v>43477.833333333336</v>
      </c>
      <c r="B286" s="0">
        <v>0</v>
      </c>
      <c r="C286" s="0">
        <v>19.407035966738011</v>
      </c>
    </row>
    <row r="287" x14ac:dyDescent="0.25">
      <c r="A287" s="4">
        <v>43477.875</v>
      </c>
      <c r="B287" s="0">
        <v>0</v>
      </c>
      <c r="C287" s="0">
        <v>12.837369754749513</v>
      </c>
    </row>
    <row r="288" x14ac:dyDescent="0.25">
      <c r="A288" s="4">
        <v>43477.916666666664</v>
      </c>
      <c r="B288" s="0">
        <v>0</v>
      </c>
      <c r="C288" s="0">
        <v>13.23885549260152</v>
      </c>
    </row>
    <row r="289" x14ac:dyDescent="0.25">
      <c r="A289" s="4">
        <v>43477.958333333336</v>
      </c>
      <c r="B289" s="0">
        <v>0</v>
      </c>
      <c r="C289" s="0">
        <v>6.298494785727101</v>
      </c>
    </row>
    <row r="290" x14ac:dyDescent="0.25">
      <c r="A290" s="4">
        <v>43478</v>
      </c>
      <c r="B290" s="0">
        <v>0</v>
      </c>
      <c r="C290" s="0">
        <v>1.5421907382909055</v>
      </c>
    </row>
    <row r="291" x14ac:dyDescent="0.25">
      <c r="A291" s="4">
        <v>43478.041666666664</v>
      </c>
      <c r="B291" s="0">
        <v>0</v>
      </c>
      <c r="C291" s="0">
        <v>8.6411020522133413</v>
      </c>
    </row>
    <row r="292" x14ac:dyDescent="0.25">
      <c r="A292" s="4">
        <v>43478.083333333336</v>
      </c>
      <c r="B292" s="0">
        <v>0</v>
      </c>
      <c r="C292" s="0">
        <v>19.675607346562341</v>
      </c>
    </row>
    <row r="293" x14ac:dyDescent="0.25">
      <c r="A293" s="4">
        <v>43478.125</v>
      </c>
      <c r="B293" s="0">
        <v>0</v>
      </c>
      <c r="C293" s="0">
        <v>21.226744725361652</v>
      </c>
    </row>
    <row r="294" x14ac:dyDescent="0.25">
      <c r="A294" s="4">
        <v>43478.166666666664</v>
      </c>
      <c r="B294" s="0">
        <v>0</v>
      </c>
      <c r="C294" s="0">
        <v>27.431658685926092</v>
      </c>
    </row>
    <row r="295" x14ac:dyDescent="0.25">
      <c r="A295" s="4">
        <v>43478.208333333336</v>
      </c>
      <c r="B295" s="0">
        <v>0</v>
      </c>
      <c r="C295" s="0">
        <v>23.52502417472779</v>
      </c>
    </row>
    <row r="296" x14ac:dyDescent="0.25">
      <c r="A296" s="4">
        <v>43478.25</v>
      </c>
      <c r="B296" s="0">
        <v>0</v>
      </c>
      <c r="C296" s="0">
        <v>44.208640080351856</v>
      </c>
    </row>
    <row r="297" x14ac:dyDescent="0.25">
      <c r="A297" s="4">
        <v>43478.291666666664</v>
      </c>
      <c r="B297" s="0">
        <v>0</v>
      </c>
      <c r="C297" s="0">
        <v>30.550546909830295</v>
      </c>
    </row>
    <row r="298" x14ac:dyDescent="0.25">
      <c r="A298" s="4">
        <v>43478.333333333336</v>
      </c>
      <c r="B298" s="0">
        <v>0</v>
      </c>
      <c r="C298" s="0">
        <v>34.211829527731211</v>
      </c>
    </row>
    <row r="299" x14ac:dyDescent="0.25">
      <c r="A299" s="4">
        <v>43478.375</v>
      </c>
      <c r="B299" s="0">
        <v>0</v>
      </c>
      <c r="C299" s="0">
        <v>25.432979719471824</v>
      </c>
    </row>
    <row r="300" x14ac:dyDescent="0.25">
      <c r="A300" s="4">
        <v>43478.416666666664</v>
      </c>
      <c r="B300" s="0">
        <v>0</v>
      </c>
      <c r="C300" s="0">
        <v>33.637771518622472</v>
      </c>
    </row>
    <row r="301" x14ac:dyDescent="0.25">
      <c r="A301" s="4">
        <v>43478.458333333336</v>
      </c>
      <c r="B301" s="0">
        <v>0</v>
      </c>
      <c r="C301" s="0">
        <v>30.328850413351827</v>
      </c>
    </row>
    <row r="302" x14ac:dyDescent="0.25">
      <c r="A302" s="4">
        <v>43478.5</v>
      </c>
      <c r="B302" s="0">
        <v>0</v>
      </c>
      <c r="C302" s="0">
        <v>28.614295655903543</v>
      </c>
    </row>
    <row r="303" x14ac:dyDescent="0.25">
      <c r="A303" s="4">
        <v>43478.541666666664</v>
      </c>
      <c r="B303" s="0">
        <v>0</v>
      </c>
      <c r="C303" s="0">
        <v>28.087677584384789</v>
      </c>
    </row>
    <row r="304" x14ac:dyDescent="0.25">
      <c r="A304" s="4">
        <v>43478.583333333336</v>
      </c>
      <c r="B304" s="0">
        <v>0</v>
      </c>
      <c r="C304" s="0">
        <v>31.069496420695927</v>
      </c>
    </row>
    <row r="305" x14ac:dyDescent="0.25">
      <c r="A305" s="4">
        <v>43478.625</v>
      </c>
      <c r="B305" s="0">
        <v>0</v>
      </c>
      <c r="C305" s="0">
        <v>26.164086378265814</v>
      </c>
    </row>
    <row r="306" x14ac:dyDescent="0.25">
      <c r="A306" s="4">
        <v>43478.666666666664</v>
      </c>
      <c r="B306" s="0">
        <v>0</v>
      </c>
      <c r="C306" s="0">
        <v>24.749676944636178</v>
      </c>
    </row>
    <row r="307" x14ac:dyDescent="0.25">
      <c r="A307" s="4">
        <v>43478.708333333336</v>
      </c>
      <c r="B307" s="0">
        <v>0</v>
      </c>
      <c r="C307" s="0">
        <v>38.111905671465891</v>
      </c>
    </row>
    <row r="308" x14ac:dyDescent="0.25">
      <c r="A308" s="4">
        <v>43478.75</v>
      </c>
      <c r="B308" s="0">
        <v>0</v>
      </c>
      <c r="C308" s="0">
        <v>47.082916783772312</v>
      </c>
    </row>
    <row r="309" x14ac:dyDescent="0.25">
      <c r="A309" s="4">
        <v>43478.791666666664</v>
      </c>
      <c r="B309" s="0">
        <v>0</v>
      </c>
      <c r="C309" s="0">
        <v>45.485607293796335</v>
      </c>
    </row>
    <row r="310" x14ac:dyDescent="0.25">
      <c r="A310" s="4">
        <v>43478.833333333336</v>
      </c>
      <c r="B310" s="0">
        <v>0</v>
      </c>
      <c r="C310" s="0">
        <v>29.326351942566866</v>
      </c>
    </row>
    <row r="311" x14ac:dyDescent="0.25">
      <c r="A311" s="4">
        <v>43478.875</v>
      </c>
      <c r="B311" s="0">
        <v>0</v>
      </c>
      <c r="C311" s="0">
        <v>16.548787328453308</v>
      </c>
    </row>
    <row r="312" x14ac:dyDescent="0.25">
      <c r="A312" s="4">
        <v>43478.916666666664</v>
      </c>
      <c r="B312" s="0">
        <v>0</v>
      </c>
      <c r="C312" s="0">
        <v>9.9882376491944918</v>
      </c>
    </row>
    <row r="313" x14ac:dyDescent="0.25">
      <c r="A313" s="4">
        <v>43478.958333333336</v>
      </c>
      <c r="B313" s="0">
        <v>0</v>
      </c>
      <c r="C313" s="0">
        <v>14.253974831338738</v>
      </c>
    </row>
    <row r="314" x14ac:dyDescent="0.25">
      <c r="A314" s="4">
        <v>43479</v>
      </c>
      <c r="B314" s="0">
        <v>0</v>
      </c>
      <c r="C314" s="0">
        <v>16.382421098154069</v>
      </c>
    </row>
    <row r="315" x14ac:dyDescent="0.25">
      <c r="A315" s="4">
        <v>43479.041666666664</v>
      </c>
      <c r="B315" s="0">
        <v>0</v>
      </c>
      <c r="C315" s="0">
        <v>14.279436511965473</v>
      </c>
    </row>
    <row r="316" x14ac:dyDescent="0.25">
      <c r="A316" s="4">
        <v>43479.083333333336</v>
      </c>
      <c r="B316" s="0">
        <v>0</v>
      </c>
      <c r="C316" s="0">
        <v>19.095849259744114</v>
      </c>
    </row>
    <row r="317" x14ac:dyDescent="0.25">
      <c r="A317" s="4">
        <v>43479.125</v>
      </c>
      <c r="B317" s="0">
        <v>0</v>
      </c>
      <c r="C317" s="0">
        <v>21.889403905318641</v>
      </c>
    </row>
    <row r="318" x14ac:dyDescent="0.25">
      <c r="A318" s="4">
        <v>43479.166666666664</v>
      </c>
      <c r="B318" s="0">
        <v>0</v>
      </c>
      <c r="C318" s="0">
        <v>32.969305998714511</v>
      </c>
    </row>
    <row r="319" x14ac:dyDescent="0.25">
      <c r="A319" s="4">
        <v>43479.208333333336</v>
      </c>
      <c r="B319" s="0">
        <v>0</v>
      </c>
      <c r="C319" s="0">
        <v>30.556499973285543</v>
      </c>
    </row>
    <row r="320" x14ac:dyDescent="0.25">
      <c r="A320" s="4">
        <v>43479.25</v>
      </c>
      <c r="B320" s="0">
        <v>0</v>
      </c>
      <c r="C320" s="0">
        <v>42.520869685930748</v>
      </c>
    </row>
    <row r="321" x14ac:dyDescent="0.25">
      <c r="A321" s="4">
        <v>43479.291666666664</v>
      </c>
      <c r="B321" s="0">
        <v>0</v>
      </c>
      <c r="C321" s="0">
        <v>38.926246455178848</v>
      </c>
    </row>
    <row r="322" x14ac:dyDescent="0.25">
      <c r="A322" s="4">
        <v>43479.333333333336</v>
      </c>
      <c r="B322" s="0">
        <v>0</v>
      </c>
      <c r="C322" s="0">
        <v>37.472778769747222</v>
      </c>
    </row>
    <row r="323" x14ac:dyDescent="0.25">
      <c r="A323" s="4">
        <v>43479.375</v>
      </c>
      <c r="B323" s="0">
        <v>0</v>
      </c>
      <c r="C323" s="0">
        <v>32.018626634794217</v>
      </c>
    </row>
    <row r="324" x14ac:dyDescent="0.25">
      <c r="A324" s="4">
        <v>43479.416666666664</v>
      </c>
      <c r="B324" s="0">
        <v>0</v>
      </c>
      <c r="C324" s="0">
        <v>30.829968372143334</v>
      </c>
    </row>
    <row r="325" x14ac:dyDescent="0.25">
      <c r="A325" s="4">
        <v>43479.458333333336</v>
      </c>
      <c r="B325" s="0">
        <v>0</v>
      </c>
      <c r="C325" s="0">
        <v>30.801148388732965</v>
      </c>
    </row>
    <row r="326" x14ac:dyDescent="0.25">
      <c r="A326" s="4">
        <v>43479.5</v>
      </c>
      <c r="B326" s="0">
        <v>0</v>
      </c>
      <c r="C326" s="0">
        <v>30.954449116586254</v>
      </c>
    </row>
    <row r="327" x14ac:dyDescent="0.25">
      <c r="A327" s="4">
        <v>43479.541666666664</v>
      </c>
      <c r="B327" s="0">
        <v>0</v>
      </c>
      <c r="C327" s="0">
        <v>35.519648798156375</v>
      </c>
    </row>
    <row r="328" x14ac:dyDescent="0.25">
      <c r="A328" s="4">
        <v>43479.583333333336</v>
      </c>
      <c r="B328" s="0">
        <v>0</v>
      </c>
      <c r="C328" s="0">
        <v>32.471329272469319</v>
      </c>
    </row>
    <row r="329" x14ac:dyDescent="0.25">
      <c r="A329" s="4">
        <v>43479.625</v>
      </c>
      <c r="B329" s="0">
        <v>0</v>
      </c>
      <c r="C329" s="0">
        <v>31.947060336706141</v>
      </c>
    </row>
    <row r="330" x14ac:dyDescent="0.25">
      <c r="A330" s="4">
        <v>43479.666666666664</v>
      </c>
      <c r="B330" s="0">
        <v>0</v>
      </c>
      <c r="C330" s="0">
        <v>27.148693977469101</v>
      </c>
    </row>
    <row r="331" x14ac:dyDescent="0.25">
      <c r="A331" s="4">
        <v>43479.708333333336</v>
      </c>
      <c r="B331" s="0">
        <v>0</v>
      </c>
      <c r="C331" s="0">
        <v>36.67805073966759</v>
      </c>
    </row>
    <row r="332" x14ac:dyDescent="0.25">
      <c r="A332" s="4">
        <v>43479.75</v>
      </c>
      <c r="B332" s="0">
        <v>0</v>
      </c>
      <c r="C332" s="0">
        <v>21.314886026094044</v>
      </c>
    </row>
    <row r="333" x14ac:dyDescent="0.25">
      <c r="A333" s="4">
        <v>43479.791666666664</v>
      </c>
      <c r="B333" s="0">
        <v>0</v>
      </c>
      <c r="C333" s="0">
        <v>0.31296540403869955</v>
      </c>
    </row>
    <row r="334" x14ac:dyDescent="0.25">
      <c r="A334" s="4">
        <v>43479.833333333336</v>
      </c>
      <c r="B334" s="0">
        <v>0.24725385871563754</v>
      </c>
      <c r="C334" s="0">
        <v>0</v>
      </c>
    </row>
    <row r="335" x14ac:dyDescent="0.25">
      <c r="A335" s="4">
        <v>43479.875</v>
      </c>
      <c r="B335" s="0">
        <v>0.63951740269144985</v>
      </c>
      <c r="C335" s="0">
        <v>0</v>
      </c>
    </row>
    <row r="336" x14ac:dyDescent="0.25">
      <c r="A336" s="4">
        <v>43479.916666666664</v>
      </c>
      <c r="B336" s="0">
        <v>0.97202718466832727</v>
      </c>
      <c r="C336" s="0">
        <v>0</v>
      </c>
    </row>
    <row r="337" x14ac:dyDescent="0.25">
      <c r="A337" s="4">
        <v>43479.958333333336</v>
      </c>
      <c r="B337" s="0">
        <v>1</v>
      </c>
      <c r="C337" s="0">
        <v>0</v>
      </c>
    </row>
    <row r="338" x14ac:dyDescent="0.25">
      <c r="A338" s="4">
        <v>43480</v>
      </c>
      <c r="B338" s="0">
        <v>0</v>
      </c>
      <c r="C338" s="0">
        <v>0</v>
      </c>
    </row>
    <row r="339" x14ac:dyDescent="0.25">
      <c r="A339" s="4">
        <v>43480.041666666664</v>
      </c>
      <c r="B339" s="0">
        <v>0</v>
      </c>
      <c r="C339" s="0">
        <v>0.7344493419772995</v>
      </c>
    </row>
    <row r="340" x14ac:dyDescent="0.25">
      <c r="A340" s="4">
        <v>43480.083333333336</v>
      </c>
      <c r="B340" s="0">
        <v>0</v>
      </c>
      <c r="C340" s="0">
        <v>10.638988658577048</v>
      </c>
    </row>
    <row r="341" x14ac:dyDescent="0.25">
      <c r="A341" s="4">
        <v>43480.125</v>
      </c>
      <c r="B341" s="0">
        <v>0</v>
      </c>
      <c r="C341" s="0">
        <v>23.447815458703548</v>
      </c>
    </row>
    <row r="342" x14ac:dyDescent="0.25">
      <c r="A342" s="4">
        <v>43480.166666666664</v>
      </c>
      <c r="B342" s="0">
        <v>0</v>
      </c>
      <c r="C342" s="0">
        <v>35.148657689428241</v>
      </c>
    </row>
    <row r="343" x14ac:dyDescent="0.25">
      <c r="A343" s="4">
        <v>43480.208333333336</v>
      </c>
      <c r="B343" s="0">
        <v>0</v>
      </c>
      <c r="C343" s="0">
        <v>35.758584032003256</v>
      </c>
    </row>
    <row r="344" x14ac:dyDescent="0.25">
      <c r="A344" s="4">
        <v>43480.25</v>
      </c>
      <c r="B344" s="0">
        <v>0</v>
      </c>
      <c r="C344" s="0">
        <v>38.613501512031966</v>
      </c>
    </row>
    <row r="345" x14ac:dyDescent="0.25">
      <c r="A345" s="4">
        <v>43480.291666666664</v>
      </c>
      <c r="B345" s="0">
        <v>0</v>
      </c>
      <c r="C345" s="0">
        <v>29.138971989002329</v>
      </c>
    </row>
    <row r="346" x14ac:dyDescent="0.25">
      <c r="A346" s="4">
        <v>43480.333333333336</v>
      </c>
      <c r="B346" s="0">
        <v>0</v>
      </c>
      <c r="C346" s="0">
        <v>36.525055635882005</v>
      </c>
    </row>
    <row r="347" x14ac:dyDescent="0.25">
      <c r="A347" s="4">
        <v>43480.375</v>
      </c>
      <c r="B347" s="0">
        <v>0</v>
      </c>
      <c r="C347" s="0">
        <v>29.633946341716985</v>
      </c>
    </row>
    <row r="348" x14ac:dyDescent="0.25">
      <c r="A348" s="4">
        <v>43480.416666666664</v>
      </c>
      <c r="B348" s="0">
        <v>0</v>
      </c>
      <c r="C348" s="0">
        <v>38.319244965521051</v>
      </c>
    </row>
    <row r="349" x14ac:dyDescent="0.25">
      <c r="A349" s="4">
        <v>43480.458333333336</v>
      </c>
      <c r="B349" s="0">
        <v>0</v>
      </c>
      <c r="C349" s="0">
        <v>31.366367705515291</v>
      </c>
    </row>
    <row r="350" x14ac:dyDescent="0.25">
      <c r="A350" s="4">
        <v>43480.5</v>
      </c>
      <c r="B350" s="0">
        <v>0</v>
      </c>
      <c r="C350" s="0">
        <v>40.074850712744542</v>
      </c>
    </row>
    <row r="351" x14ac:dyDescent="0.25">
      <c r="A351" s="4">
        <v>43480.541666666664</v>
      </c>
      <c r="B351" s="0">
        <v>0</v>
      </c>
      <c r="C351" s="0">
        <v>29.703336263890147</v>
      </c>
    </row>
    <row r="352" x14ac:dyDescent="0.25">
      <c r="A352" s="4">
        <v>43480.583333333336</v>
      </c>
      <c r="B352" s="0">
        <v>0</v>
      </c>
      <c r="C352" s="0">
        <v>31.39646593976023</v>
      </c>
    </row>
    <row r="353" x14ac:dyDescent="0.25">
      <c r="A353" s="4">
        <v>43480.625</v>
      </c>
      <c r="B353" s="0">
        <v>0</v>
      </c>
      <c r="C353" s="0">
        <v>35.292400754848707</v>
      </c>
    </row>
    <row r="354" x14ac:dyDescent="0.25">
      <c r="A354" s="4">
        <v>43480.666666666664</v>
      </c>
      <c r="B354" s="0">
        <v>0</v>
      </c>
      <c r="C354" s="0">
        <v>24.612341604547559</v>
      </c>
    </row>
    <row r="355" x14ac:dyDescent="0.25">
      <c r="A355" s="4">
        <v>43480.708333333336</v>
      </c>
      <c r="B355" s="0">
        <v>0</v>
      </c>
      <c r="C355" s="0">
        <v>20.845182554983147</v>
      </c>
    </row>
    <row r="356" x14ac:dyDescent="0.25">
      <c r="A356" s="4">
        <v>43480.75</v>
      </c>
      <c r="B356" s="0">
        <v>0</v>
      </c>
      <c r="C356" s="0">
        <v>13.888010938759422</v>
      </c>
    </row>
    <row r="357" x14ac:dyDescent="0.25">
      <c r="A357" s="4">
        <v>43480.791666666664</v>
      </c>
      <c r="B357" s="0">
        <v>0.066887594894012123</v>
      </c>
      <c r="C357" s="0">
        <v>0</v>
      </c>
    </row>
    <row r="358" x14ac:dyDescent="0.25">
      <c r="A358" s="4">
        <v>43480.833333333336</v>
      </c>
      <c r="B358" s="0">
        <v>0.89712765539773898</v>
      </c>
      <c r="C358" s="0">
        <v>0</v>
      </c>
    </row>
    <row r="359" x14ac:dyDescent="0.25">
      <c r="A359" s="4">
        <v>43480.875</v>
      </c>
      <c r="B359" s="0">
        <v>1</v>
      </c>
      <c r="C359" s="0">
        <v>0</v>
      </c>
    </row>
    <row r="360" x14ac:dyDescent="0.25">
      <c r="A360" s="4">
        <v>43480.916666666664</v>
      </c>
      <c r="B360" s="0">
        <v>0</v>
      </c>
      <c r="C360" s="0">
        <v>0</v>
      </c>
    </row>
    <row r="361" x14ac:dyDescent="0.25">
      <c r="A361" s="4">
        <v>43480.958333333336</v>
      </c>
      <c r="B361" s="0">
        <v>1</v>
      </c>
      <c r="C361" s="0">
        <v>0</v>
      </c>
    </row>
    <row r="362" x14ac:dyDescent="0.25">
      <c r="A362" s="4">
        <v>43481</v>
      </c>
      <c r="B362" s="0">
        <v>0</v>
      </c>
      <c r="C362" s="0">
        <v>0</v>
      </c>
    </row>
    <row r="363" x14ac:dyDescent="0.25">
      <c r="A363" s="4">
        <v>43481.041666666664</v>
      </c>
      <c r="B363" s="0">
        <v>0.70854362960412198</v>
      </c>
      <c r="C363" s="0">
        <v>0</v>
      </c>
    </row>
    <row r="364" x14ac:dyDescent="0.25">
      <c r="A364" s="4">
        <v>43481.083333333336</v>
      </c>
      <c r="B364" s="0">
        <v>0.77694583182039745</v>
      </c>
      <c r="C364" s="0">
        <v>0</v>
      </c>
    </row>
    <row r="365" x14ac:dyDescent="0.25">
      <c r="A365" s="4">
        <v>43481.125</v>
      </c>
      <c r="B365" s="0">
        <v>0.034162025050081923</v>
      </c>
      <c r="C365" s="0">
        <v>0</v>
      </c>
    </row>
    <row r="366" x14ac:dyDescent="0.25">
      <c r="A366" s="4">
        <v>43481.166666666664</v>
      </c>
      <c r="B366" s="0">
        <v>0</v>
      </c>
      <c r="C366" s="0">
        <v>31.791430756566299</v>
      </c>
    </row>
    <row r="367" x14ac:dyDescent="0.25">
      <c r="A367" s="4">
        <v>43481.208333333336</v>
      </c>
      <c r="B367" s="0">
        <v>0</v>
      </c>
      <c r="C367" s="0">
        <v>30.821074658088246</v>
      </c>
    </row>
    <row r="368" x14ac:dyDescent="0.25">
      <c r="A368" s="4">
        <v>43481.25</v>
      </c>
      <c r="B368" s="0">
        <v>0</v>
      </c>
      <c r="C368" s="0">
        <v>22.592007038493467</v>
      </c>
    </row>
    <row r="369" x14ac:dyDescent="0.25">
      <c r="A369" s="4">
        <v>43481.291666666664</v>
      </c>
      <c r="B369" s="0">
        <v>0</v>
      </c>
      <c r="C369" s="0">
        <v>32.989280602168634</v>
      </c>
    </row>
    <row r="370" x14ac:dyDescent="0.25">
      <c r="A370" s="4">
        <v>43481.333333333336</v>
      </c>
      <c r="B370" s="0">
        <v>0</v>
      </c>
      <c r="C370" s="0">
        <v>24.796864122221784</v>
      </c>
    </row>
    <row r="371" x14ac:dyDescent="0.25">
      <c r="A371" s="4">
        <v>43481.375</v>
      </c>
      <c r="B371" s="0">
        <v>0</v>
      </c>
      <c r="C371" s="0">
        <v>28.835482143404473</v>
      </c>
    </row>
    <row r="372" x14ac:dyDescent="0.25">
      <c r="A372" s="4">
        <v>43481.416666666664</v>
      </c>
      <c r="B372" s="0">
        <v>0</v>
      </c>
      <c r="C372" s="0">
        <v>29.586016385086644</v>
      </c>
    </row>
    <row r="373" x14ac:dyDescent="0.25">
      <c r="A373" s="4">
        <v>43481.458333333336</v>
      </c>
      <c r="B373" s="0">
        <v>0</v>
      </c>
      <c r="C373" s="0">
        <v>25.7053732995427</v>
      </c>
    </row>
    <row r="374" x14ac:dyDescent="0.25">
      <c r="A374" s="4">
        <v>43481.5</v>
      </c>
      <c r="B374" s="0">
        <v>0</v>
      </c>
      <c r="C374" s="0">
        <v>33.819276072482843</v>
      </c>
    </row>
    <row r="375" x14ac:dyDescent="0.25">
      <c r="A375" s="4">
        <v>43481.541666666664</v>
      </c>
      <c r="B375" s="0">
        <v>0</v>
      </c>
      <c r="C375" s="0">
        <v>19.518924856661883</v>
      </c>
    </row>
    <row r="376" x14ac:dyDescent="0.25">
      <c r="A376" s="4">
        <v>43481.583333333336</v>
      </c>
      <c r="B376" s="0">
        <v>0</v>
      </c>
      <c r="C376" s="0">
        <v>27.388773189731605</v>
      </c>
    </row>
    <row r="377" x14ac:dyDescent="0.25">
      <c r="A377" s="4">
        <v>43481.625</v>
      </c>
      <c r="B377" s="0">
        <v>0</v>
      </c>
      <c r="C377" s="0">
        <v>22.951245305654474</v>
      </c>
    </row>
    <row r="378" x14ac:dyDescent="0.25">
      <c r="A378" s="4">
        <v>43481.666666666664</v>
      </c>
      <c r="B378" s="0">
        <v>0</v>
      </c>
      <c r="C378" s="0">
        <v>17.259569003452324</v>
      </c>
    </row>
    <row r="379" x14ac:dyDescent="0.25">
      <c r="A379" s="4">
        <v>43481.708333333336</v>
      </c>
      <c r="B379" s="0">
        <v>0</v>
      </c>
      <c r="C379" s="0">
        <v>10.538242649471933</v>
      </c>
    </row>
    <row r="380" x14ac:dyDescent="0.25">
      <c r="A380" s="4">
        <v>43481.75</v>
      </c>
      <c r="B380" s="0">
        <v>0.0053072030406840862</v>
      </c>
      <c r="C380" s="0">
        <v>0</v>
      </c>
    </row>
    <row r="381" x14ac:dyDescent="0.25">
      <c r="A381" s="4">
        <v>43481.791666666664</v>
      </c>
      <c r="B381" s="0">
        <v>0.64675811041056708</v>
      </c>
      <c r="C381" s="0">
        <v>0</v>
      </c>
    </row>
    <row r="382" x14ac:dyDescent="0.25">
      <c r="A382" s="4">
        <v>43481.833333333336</v>
      </c>
      <c r="B382" s="0">
        <v>1</v>
      </c>
      <c r="C382" s="0">
        <v>0</v>
      </c>
    </row>
    <row r="383" x14ac:dyDescent="0.25">
      <c r="A383" s="4">
        <v>43481.875</v>
      </c>
      <c r="B383" s="0">
        <v>0</v>
      </c>
      <c r="C383" s="0">
        <v>0</v>
      </c>
    </row>
    <row r="384" x14ac:dyDescent="0.25">
      <c r="A384" s="4">
        <v>43481.916666666664</v>
      </c>
      <c r="B384" s="0">
        <v>1</v>
      </c>
      <c r="C384" s="0">
        <v>0</v>
      </c>
    </row>
    <row r="385" x14ac:dyDescent="0.25">
      <c r="A385" s="4">
        <v>43481.958333333336</v>
      </c>
      <c r="B385" s="0">
        <v>0</v>
      </c>
      <c r="C385" s="0">
        <v>0</v>
      </c>
    </row>
    <row r="386" x14ac:dyDescent="0.25">
      <c r="A386" s="4">
        <v>43482</v>
      </c>
      <c r="B386" s="0">
        <v>1</v>
      </c>
      <c r="C386" s="0">
        <v>0</v>
      </c>
    </row>
    <row r="387" x14ac:dyDescent="0.25">
      <c r="A387" s="4">
        <v>43482.041666666664</v>
      </c>
      <c r="B387" s="0">
        <v>0</v>
      </c>
      <c r="C387" s="0">
        <v>0</v>
      </c>
    </row>
    <row r="388" x14ac:dyDescent="0.25">
      <c r="A388" s="4">
        <v>43482.083333333336</v>
      </c>
      <c r="B388" s="0">
        <v>0.12373419804667309</v>
      </c>
      <c r="C388" s="0">
        <v>0</v>
      </c>
    </row>
    <row r="389" x14ac:dyDescent="0.25">
      <c r="A389" s="4">
        <v>43482.125</v>
      </c>
      <c r="B389" s="0">
        <v>0</v>
      </c>
      <c r="C389" s="0">
        <v>15.514666486445627</v>
      </c>
    </row>
    <row r="390" x14ac:dyDescent="0.25">
      <c r="A390" s="4">
        <v>43482.166666666664</v>
      </c>
      <c r="B390" s="0">
        <v>0</v>
      </c>
      <c r="C390" s="0">
        <v>28.02285334046692</v>
      </c>
    </row>
    <row r="391" x14ac:dyDescent="0.25">
      <c r="A391" s="4">
        <v>43482.208333333336</v>
      </c>
      <c r="B391" s="0">
        <v>0</v>
      </c>
      <c r="C391" s="0">
        <v>25.675490168907004</v>
      </c>
    </row>
    <row r="392" x14ac:dyDescent="0.25">
      <c r="A392" s="4">
        <v>43482.25</v>
      </c>
      <c r="B392" s="0">
        <v>0</v>
      </c>
      <c r="C392" s="0">
        <v>32.424949472121391</v>
      </c>
    </row>
    <row r="393" x14ac:dyDescent="0.25">
      <c r="A393" s="4">
        <v>43482.291666666664</v>
      </c>
      <c r="B393" s="0">
        <v>0</v>
      </c>
      <c r="C393" s="0">
        <v>29.220384009593559</v>
      </c>
    </row>
    <row r="394" x14ac:dyDescent="0.25">
      <c r="A394" s="4">
        <v>43482.333333333336</v>
      </c>
      <c r="B394" s="0">
        <v>0</v>
      </c>
      <c r="C394" s="0">
        <v>34.473384758585425</v>
      </c>
    </row>
    <row r="395" x14ac:dyDescent="0.25">
      <c r="A395" s="4">
        <v>43482.375</v>
      </c>
      <c r="B395" s="0">
        <v>0</v>
      </c>
      <c r="C395" s="0">
        <v>34.281564857828734</v>
      </c>
    </row>
    <row r="396" x14ac:dyDescent="0.25">
      <c r="A396" s="4">
        <v>43482.416666666664</v>
      </c>
      <c r="B396" s="0">
        <v>0</v>
      </c>
      <c r="C396" s="0">
        <v>24.829660749664882</v>
      </c>
    </row>
    <row r="397" x14ac:dyDescent="0.25">
      <c r="A397" s="4">
        <v>43482.458333333336</v>
      </c>
      <c r="B397" s="0">
        <v>0</v>
      </c>
      <c r="C397" s="0">
        <v>35.201941922785551</v>
      </c>
    </row>
    <row r="398" x14ac:dyDescent="0.25">
      <c r="A398" s="4">
        <v>43482.5</v>
      </c>
      <c r="B398" s="0">
        <v>0</v>
      </c>
      <c r="C398" s="0">
        <v>29.341733075407472</v>
      </c>
    </row>
    <row r="399" x14ac:dyDescent="0.25">
      <c r="A399" s="4">
        <v>43482.541666666664</v>
      </c>
      <c r="B399" s="0">
        <v>0</v>
      </c>
      <c r="C399" s="0">
        <v>31.268426119485202</v>
      </c>
    </row>
    <row r="400" x14ac:dyDescent="0.25">
      <c r="A400" s="4">
        <v>43482.583333333336</v>
      </c>
      <c r="B400" s="0">
        <v>0</v>
      </c>
      <c r="C400" s="0">
        <v>26.759859259375634</v>
      </c>
    </row>
    <row r="401" x14ac:dyDescent="0.25">
      <c r="A401" s="4">
        <v>43482.625</v>
      </c>
      <c r="B401" s="0">
        <v>0</v>
      </c>
      <c r="C401" s="0">
        <v>32.29012126699223</v>
      </c>
    </row>
    <row r="402" x14ac:dyDescent="0.25">
      <c r="A402" s="4">
        <v>43482.666666666664</v>
      </c>
      <c r="B402" s="0">
        <v>0</v>
      </c>
      <c r="C402" s="0">
        <v>23.082947884324994</v>
      </c>
    </row>
    <row r="403" x14ac:dyDescent="0.25">
      <c r="A403" s="4">
        <v>43482.708333333336</v>
      </c>
      <c r="B403" s="0">
        <v>0</v>
      </c>
      <c r="C403" s="0">
        <v>19.250048418097773</v>
      </c>
    </row>
    <row r="404" x14ac:dyDescent="0.25">
      <c r="A404" s="4">
        <v>43482.75</v>
      </c>
      <c r="B404" s="0">
        <v>0</v>
      </c>
      <c r="C404" s="0">
        <v>4.8513382891918226</v>
      </c>
    </row>
    <row r="405" x14ac:dyDescent="0.25">
      <c r="A405" s="4">
        <v>43482.791666666664</v>
      </c>
      <c r="B405" s="0">
        <v>0.45322917765486331</v>
      </c>
      <c r="C405" s="0">
        <v>0</v>
      </c>
    </row>
    <row r="406" x14ac:dyDescent="0.25">
      <c r="A406" s="4">
        <v>43482.833333333336</v>
      </c>
      <c r="B406" s="0">
        <v>1</v>
      </c>
      <c r="C406" s="0">
        <v>0</v>
      </c>
    </row>
    <row r="407" x14ac:dyDescent="0.25">
      <c r="A407" s="4">
        <v>43482.875</v>
      </c>
      <c r="B407" s="0">
        <v>0</v>
      </c>
      <c r="C407" s="0">
        <v>0</v>
      </c>
    </row>
    <row r="408" x14ac:dyDescent="0.25">
      <c r="A408" s="4">
        <v>43482.916666666664</v>
      </c>
      <c r="B408" s="0">
        <v>1</v>
      </c>
      <c r="C408" s="0">
        <v>0</v>
      </c>
    </row>
    <row r="409" x14ac:dyDescent="0.25">
      <c r="A409" s="4">
        <v>43482.958333333336</v>
      </c>
      <c r="B409" s="0">
        <v>0</v>
      </c>
      <c r="C409" s="0">
        <v>0</v>
      </c>
    </row>
    <row r="410" x14ac:dyDescent="0.25">
      <c r="A410" s="4">
        <v>43483</v>
      </c>
      <c r="B410" s="0">
        <v>1</v>
      </c>
      <c r="C410" s="0">
        <v>0</v>
      </c>
    </row>
    <row r="411" x14ac:dyDescent="0.25">
      <c r="A411" s="4">
        <v>43483.041666666664</v>
      </c>
      <c r="B411" s="0">
        <v>0</v>
      </c>
      <c r="C411" s="0">
        <v>0</v>
      </c>
    </row>
    <row r="412" x14ac:dyDescent="0.25">
      <c r="A412" s="4">
        <v>43483.083333333336</v>
      </c>
      <c r="B412" s="0">
        <v>0</v>
      </c>
      <c r="C412" s="0">
        <v>1.651887078125224</v>
      </c>
    </row>
    <row r="413" x14ac:dyDescent="0.25">
      <c r="A413" s="4">
        <v>43483.125</v>
      </c>
      <c r="B413" s="0">
        <v>0</v>
      </c>
      <c r="C413" s="0">
        <v>18.779460812159002</v>
      </c>
    </row>
    <row r="414" x14ac:dyDescent="0.25">
      <c r="A414" s="4">
        <v>43483.166666666664</v>
      </c>
      <c r="B414" s="0">
        <v>0</v>
      </c>
      <c r="C414" s="0">
        <v>33.286437413323902</v>
      </c>
    </row>
    <row r="415" x14ac:dyDescent="0.25">
      <c r="A415" s="4">
        <v>43483.208333333336</v>
      </c>
      <c r="B415" s="0">
        <v>0</v>
      </c>
      <c r="C415" s="0">
        <v>31.184004238007546</v>
      </c>
    </row>
    <row r="416" x14ac:dyDescent="0.25">
      <c r="A416" s="4">
        <v>43483.25</v>
      </c>
      <c r="B416" s="0">
        <v>0</v>
      </c>
      <c r="C416" s="0">
        <v>41.426884206734933</v>
      </c>
    </row>
    <row r="417" x14ac:dyDescent="0.25">
      <c r="A417" s="4">
        <v>43483.291666666664</v>
      </c>
      <c r="B417" s="0">
        <v>0</v>
      </c>
      <c r="C417" s="0">
        <v>38.484789439828219</v>
      </c>
    </row>
    <row r="418" x14ac:dyDescent="0.25">
      <c r="A418" s="4">
        <v>43483.333333333336</v>
      </c>
      <c r="B418" s="0">
        <v>0</v>
      </c>
      <c r="C418" s="0">
        <v>32.619469749766616</v>
      </c>
    </row>
    <row r="419" x14ac:dyDescent="0.25">
      <c r="A419" s="4">
        <v>43483.375</v>
      </c>
      <c r="B419" s="0">
        <v>0</v>
      </c>
      <c r="C419" s="0">
        <v>30.350058318373542</v>
      </c>
    </row>
    <row r="420" x14ac:dyDescent="0.25">
      <c r="A420" s="4">
        <v>43483.416666666664</v>
      </c>
      <c r="B420" s="0">
        <v>0</v>
      </c>
      <c r="C420" s="0">
        <v>36.497070486709511</v>
      </c>
    </row>
    <row r="421" x14ac:dyDescent="0.25">
      <c r="A421" s="4">
        <v>43483.458333333336</v>
      </c>
      <c r="B421" s="0">
        <v>0</v>
      </c>
      <c r="C421" s="0">
        <v>38.245709186121715</v>
      </c>
    </row>
    <row r="422" x14ac:dyDescent="0.25">
      <c r="A422" s="4">
        <v>43483.5</v>
      </c>
      <c r="B422" s="0">
        <v>0</v>
      </c>
      <c r="C422" s="0">
        <v>46.291637626659565</v>
      </c>
    </row>
    <row r="423" x14ac:dyDescent="0.25">
      <c r="A423" s="4">
        <v>43483.541666666664</v>
      </c>
      <c r="B423" s="0">
        <v>0</v>
      </c>
      <c r="C423" s="0">
        <v>32.255750537704458</v>
      </c>
    </row>
    <row r="424" x14ac:dyDescent="0.25">
      <c r="A424" s="4">
        <v>43483.583333333336</v>
      </c>
      <c r="B424" s="0">
        <v>0</v>
      </c>
      <c r="C424" s="0">
        <v>36.715868921284944</v>
      </c>
    </row>
    <row r="425" x14ac:dyDescent="0.25">
      <c r="A425" s="4">
        <v>43483.625</v>
      </c>
      <c r="B425" s="0">
        <v>0</v>
      </c>
      <c r="C425" s="0">
        <v>32.797958046745478</v>
      </c>
    </row>
    <row r="426" x14ac:dyDescent="0.25">
      <c r="A426" s="4">
        <v>43483.666666666664</v>
      </c>
      <c r="B426" s="0">
        <v>0</v>
      </c>
      <c r="C426" s="0">
        <v>24.606352985701331</v>
      </c>
    </row>
    <row r="427" x14ac:dyDescent="0.25">
      <c r="A427" s="4">
        <v>43483.708333333336</v>
      </c>
      <c r="B427" s="0">
        <v>0</v>
      </c>
      <c r="C427" s="0">
        <v>26.096981969818607</v>
      </c>
    </row>
    <row r="428" x14ac:dyDescent="0.25">
      <c r="A428" s="4">
        <v>43483.75</v>
      </c>
      <c r="B428" s="0">
        <v>0.15528410374620344</v>
      </c>
      <c r="C428" s="0">
        <v>0</v>
      </c>
    </row>
    <row r="429" x14ac:dyDescent="0.25">
      <c r="A429" s="4">
        <v>43483.791666666664</v>
      </c>
      <c r="B429" s="0">
        <v>0.81668412081570185</v>
      </c>
      <c r="C429" s="0">
        <v>0</v>
      </c>
    </row>
    <row r="430" x14ac:dyDescent="0.25">
      <c r="A430" s="4">
        <v>43483.833333333336</v>
      </c>
      <c r="B430" s="0">
        <v>1</v>
      </c>
      <c r="C430" s="0">
        <v>0</v>
      </c>
    </row>
    <row r="431" x14ac:dyDescent="0.25">
      <c r="A431" s="4">
        <v>43483.875</v>
      </c>
      <c r="B431" s="0">
        <v>0</v>
      </c>
      <c r="C431" s="0">
        <v>0</v>
      </c>
    </row>
    <row r="432" x14ac:dyDescent="0.25">
      <c r="A432" s="4">
        <v>43483.916666666664</v>
      </c>
      <c r="B432" s="0">
        <v>1</v>
      </c>
      <c r="C432" s="0">
        <v>0</v>
      </c>
    </row>
    <row r="433" x14ac:dyDescent="0.25">
      <c r="A433" s="4">
        <v>43483.958333333336</v>
      </c>
      <c r="B433" s="0">
        <v>0</v>
      </c>
      <c r="C433" s="0">
        <v>0</v>
      </c>
    </row>
    <row r="434" x14ac:dyDescent="0.25">
      <c r="A434" s="4">
        <v>43484</v>
      </c>
      <c r="B434" s="0">
        <v>1</v>
      </c>
      <c r="C434" s="0">
        <v>0</v>
      </c>
    </row>
    <row r="435" x14ac:dyDescent="0.25">
      <c r="A435" s="4">
        <v>43484.041666666664</v>
      </c>
      <c r="B435" s="0">
        <v>0</v>
      </c>
      <c r="C435" s="0">
        <v>0</v>
      </c>
    </row>
    <row r="436" x14ac:dyDescent="0.25">
      <c r="A436" s="4">
        <v>43484.083333333336</v>
      </c>
      <c r="B436" s="0">
        <v>0.14869601576553379</v>
      </c>
      <c r="C436" s="0">
        <v>0</v>
      </c>
    </row>
    <row r="437" x14ac:dyDescent="0.25">
      <c r="A437" s="4">
        <v>43484.125</v>
      </c>
      <c r="B437" s="0">
        <v>0</v>
      </c>
      <c r="C437" s="0">
        <v>19.428461141600874</v>
      </c>
    </row>
    <row r="438" x14ac:dyDescent="0.25">
      <c r="A438" s="4">
        <v>43484.166666666664</v>
      </c>
      <c r="B438" s="0">
        <v>0</v>
      </c>
      <c r="C438" s="0">
        <v>35.919384131573885</v>
      </c>
    </row>
    <row r="439" x14ac:dyDescent="0.25">
      <c r="A439" s="4">
        <v>43484.208333333336</v>
      </c>
      <c r="B439" s="0">
        <v>0</v>
      </c>
      <c r="C439" s="0">
        <v>33.483383987033243</v>
      </c>
    </row>
    <row r="440" x14ac:dyDescent="0.25">
      <c r="A440" s="4">
        <v>43484.25</v>
      </c>
      <c r="B440" s="0">
        <v>0</v>
      </c>
      <c r="C440" s="0">
        <v>38.477247072894151</v>
      </c>
    </row>
    <row r="441" x14ac:dyDescent="0.25">
      <c r="A441" s="4">
        <v>43484.291666666664</v>
      </c>
      <c r="B441" s="0">
        <v>0</v>
      </c>
      <c r="C441" s="0">
        <v>38.914025539634146</v>
      </c>
    </row>
    <row r="442" x14ac:dyDescent="0.25">
      <c r="A442" s="4">
        <v>43484.333333333336</v>
      </c>
      <c r="B442" s="0">
        <v>0</v>
      </c>
      <c r="C442" s="0">
        <v>26.244291244133173</v>
      </c>
    </row>
    <row r="443" x14ac:dyDescent="0.25">
      <c r="A443" s="4">
        <v>43484.375</v>
      </c>
      <c r="B443" s="0">
        <v>0</v>
      </c>
      <c r="C443" s="0">
        <v>34.63245893753362</v>
      </c>
    </row>
    <row r="444" x14ac:dyDescent="0.25">
      <c r="A444" s="4">
        <v>43484.416666666664</v>
      </c>
      <c r="B444" s="0">
        <v>0</v>
      </c>
      <c r="C444" s="0">
        <v>28.987655625117672</v>
      </c>
    </row>
    <row r="445" x14ac:dyDescent="0.25">
      <c r="A445" s="4">
        <v>43484.458333333336</v>
      </c>
      <c r="B445" s="0">
        <v>0</v>
      </c>
      <c r="C445" s="0">
        <v>44.196919521189294</v>
      </c>
    </row>
    <row r="446" x14ac:dyDescent="0.25">
      <c r="A446" s="4">
        <v>43484.5</v>
      </c>
      <c r="B446" s="0">
        <v>0</v>
      </c>
      <c r="C446" s="0">
        <v>39.211911203340719</v>
      </c>
    </row>
    <row r="447" x14ac:dyDescent="0.25">
      <c r="A447" s="4">
        <v>43484.541666666664</v>
      </c>
      <c r="B447" s="0">
        <v>0</v>
      </c>
      <c r="C447" s="0">
        <v>32.319847958585065</v>
      </c>
    </row>
    <row r="448" x14ac:dyDescent="0.25">
      <c r="A448" s="4">
        <v>43484.583333333336</v>
      </c>
      <c r="B448" s="0">
        <v>0</v>
      </c>
      <c r="C448" s="0">
        <v>28.173503473154899</v>
      </c>
    </row>
    <row r="449" x14ac:dyDescent="0.25">
      <c r="A449" s="4">
        <v>43484.625</v>
      </c>
      <c r="B449" s="0">
        <v>0</v>
      </c>
      <c r="C449" s="0">
        <v>37.183496374271634</v>
      </c>
    </row>
    <row r="450" x14ac:dyDescent="0.25">
      <c r="A450" s="4">
        <v>43484.666666666664</v>
      </c>
      <c r="B450" s="0">
        <v>0</v>
      </c>
      <c r="C450" s="0">
        <v>26.809181911517086</v>
      </c>
    </row>
    <row r="451" x14ac:dyDescent="0.25">
      <c r="A451" s="4">
        <v>43484.708333333336</v>
      </c>
      <c r="B451" s="0">
        <v>0</v>
      </c>
      <c r="C451" s="0">
        <v>19.402895113237932</v>
      </c>
    </row>
    <row r="452" x14ac:dyDescent="0.25">
      <c r="A452" s="4">
        <v>43484.75</v>
      </c>
      <c r="B452" s="0">
        <v>0</v>
      </c>
      <c r="C452" s="0">
        <v>11.731428324109935</v>
      </c>
    </row>
    <row r="453" x14ac:dyDescent="0.25">
      <c r="A453" s="4">
        <v>43484.791666666664</v>
      </c>
      <c r="B453" s="0">
        <v>0.030031433037808114</v>
      </c>
      <c r="C453" s="0">
        <v>0</v>
      </c>
    </row>
    <row r="454" x14ac:dyDescent="0.25">
      <c r="A454" s="4">
        <v>43484.833333333336</v>
      </c>
      <c r="B454" s="0">
        <v>1</v>
      </c>
      <c r="C454" s="0">
        <v>0</v>
      </c>
    </row>
    <row r="455" x14ac:dyDescent="0.25">
      <c r="A455" s="4">
        <v>43484.875</v>
      </c>
      <c r="B455" s="0">
        <v>0</v>
      </c>
      <c r="C455" s="0">
        <v>0</v>
      </c>
    </row>
    <row r="456" x14ac:dyDescent="0.25">
      <c r="A456" s="4">
        <v>43484.916666666664</v>
      </c>
      <c r="B456" s="0">
        <v>1</v>
      </c>
      <c r="C456" s="0">
        <v>0</v>
      </c>
    </row>
    <row r="457" x14ac:dyDescent="0.25">
      <c r="A457" s="4">
        <v>43484.958333333336</v>
      </c>
      <c r="B457" s="0">
        <v>0</v>
      </c>
      <c r="C457" s="0">
        <v>0</v>
      </c>
    </row>
    <row r="458" x14ac:dyDescent="0.25">
      <c r="A458" s="4">
        <v>43485</v>
      </c>
      <c r="B458" s="0">
        <v>1</v>
      </c>
      <c r="C458" s="0">
        <v>0</v>
      </c>
    </row>
    <row r="459" x14ac:dyDescent="0.25">
      <c r="A459" s="4">
        <v>43485.041666666664</v>
      </c>
      <c r="B459" s="0">
        <v>0</v>
      </c>
      <c r="C459" s="0">
        <v>0</v>
      </c>
    </row>
    <row r="460" x14ac:dyDescent="0.25">
      <c r="A460" s="4">
        <v>43485.083333333336</v>
      </c>
      <c r="B460" s="0">
        <v>0</v>
      </c>
      <c r="C460" s="0">
        <v>6.037644646420258</v>
      </c>
    </row>
    <row r="461" x14ac:dyDescent="0.25">
      <c r="A461" s="4">
        <v>43485.125</v>
      </c>
      <c r="B461" s="0">
        <v>0</v>
      </c>
      <c r="C461" s="0">
        <v>22.849673188625029</v>
      </c>
    </row>
    <row r="462" x14ac:dyDescent="0.25">
      <c r="A462" s="4">
        <v>43485.166666666664</v>
      </c>
      <c r="B462" s="0">
        <v>0</v>
      </c>
      <c r="C462" s="0">
        <v>30.22747530874916</v>
      </c>
    </row>
    <row r="463" x14ac:dyDescent="0.25">
      <c r="A463" s="4">
        <v>43485.208333333336</v>
      </c>
      <c r="B463" s="0">
        <v>0</v>
      </c>
      <c r="C463" s="0">
        <v>35.963851712901835</v>
      </c>
    </row>
    <row r="464" x14ac:dyDescent="0.25">
      <c r="A464" s="4">
        <v>43485.25</v>
      </c>
      <c r="B464" s="0">
        <v>0</v>
      </c>
      <c r="C464" s="0">
        <v>42.616078752431775</v>
      </c>
    </row>
    <row r="465" x14ac:dyDescent="0.25">
      <c r="A465" s="4">
        <v>43485.291666666664</v>
      </c>
      <c r="B465" s="0">
        <v>0</v>
      </c>
      <c r="C465" s="0">
        <v>31.423246109172176</v>
      </c>
    </row>
    <row r="466" x14ac:dyDescent="0.25">
      <c r="A466" s="4">
        <v>43485.333333333336</v>
      </c>
      <c r="B466" s="0">
        <v>0</v>
      </c>
      <c r="C466" s="0">
        <v>28.890732906692033</v>
      </c>
    </row>
    <row r="467" x14ac:dyDescent="0.25">
      <c r="A467" s="4">
        <v>43485.375</v>
      </c>
      <c r="B467" s="0">
        <v>0</v>
      </c>
      <c r="C467" s="0">
        <v>30.751066096861948</v>
      </c>
    </row>
    <row r="468" x14ac:dyDescent="0.25">
      <c r="A468" s="4">
        <v>43485.416666666664</v>
      </c>
      <c r="B468" s="0">
        <v>0</v>
      </c>
      <c r="C468" s="0">
        <v>41.966623619623526</v>
      </c>
    </row>
    <row r="469" x14ac:dyDescent="0.25">
      <c r="A469" s="4">
        <v>43485.458333333336</v>
      </c>
      <c r="B469" s="0">
        <v>0</v>
      </c>
      <c r="C469" s="0">
        <v>38.450837348359975</v>
      </c>
    </row>
    <row r="470" x14ac:dyDescent="0.25">
      <c r="A470" s="4">
        <v>43485.5</v>
      </c>
      <c r="B470" s="0">
        <v>0</v>
      </c>
      <c r="C470" s="0">
        <v>24.11488760781743</v>
      </c>
    </row>
    <row r="471" x14ac:dyDescent="0.25">
      <c r="A471" s="4">
        <v>43485.541666666664</v>
      </c>
      <c r="B471" s="0">
        <v>0</v>
      </c>
      <c r="C471" s="0">
        <v>33.557930192216133</v>
      </c>
    </row>
    <row r="472" x14ac:dyDescent="0.25">
      <c r="A472" s="4">
        <v>43485.583333333336</v>
      </c>
      <c r="B472" s="0">
        <v>0</v>
      </c>
      <c r="C472" s="0">
        <v>30.380668494014547</v>
      </c>
    </row>
    <row r="473" x14ac:dyDescent="0.25">
      <c r="A473" s="4">
        <v>43485.625</v>
      </c>
      <c r="B473" s="0">
        <v>0</v>
      </c>
      <c r="C473" s="0">
        <v>30.741011929756539</v>
      </c>
    </row>
    <row r="474" x14ac:dyDescent="0.25">
      <c r="A474" s="4">
        <v>43485.666666666664</v>
      </c>
      <c r="B474" s="0">
        <v>0</v>
      </c>
      <c r="C474" s="0">
        <v>23.545389439875091</v>
      </c>
    </row>
    <row r="475" x14ac:dyDescent="0.25">
      <c r="A475" s="4">
        <v>43485.708333333336</v>
      </c>
      <c r="B475" s="0">
        <v>0</v>
      </c>
      <c r="C475" s="0">
        <v>17.413590558340097</v>
      </c>
    </row>
    <row r="476" x14ac:dyDescent="0.25">
      <c r="A476" s="4">
        <v>43485.75</v>
      </c>
      <c r="B476" s="0">
        <v>0</v>
      </c>
      <c r="C476" s="0">
        <v>11.033061223987431</v>
      </c>
    </row>
    <row r="477" x14ac:dyDescent="0.25">
      <c r="A477" s="4">
        <v>43485.791666666664</v>
      </c>
      <c r="B477" s="0">
        <v>0.15527420283933299</v>
      </c>
      <c r="C477" s="0">
        <v>0</v>
      </c>
    </row>
    <row r="478" x14ac:dyDescent="0.25">
      <c r="A478" s="4">
        <v>43485.833333333336</v>
      </c>
      <c r="B478" s="0">
        <v>0.99954594214979187</v>
      </c>
      <c r="C478" s="0">
        <v>0</v>
      </c>
    </row>
    <row r="479" x14ac:dyDescent="0.25">
      <c r="A479" s="4">
        <v>43485.875</v>
      </c>
      <c r="B479" s="0">
        <v>1</v>
      </c>
      <c r="C479" s="0">
        <v>0</v>
      </c>
    </row>
    <row r="480" x14ac:dyDescent="0.25">
      <c r="A480" s="4">
        <v>43485.916666666664</v>
      </c>
      <c r="B480" s="0">
        <v>0</v>
      </c>
      <c r="C480" s="0">
        <v>0</v>
      </c>
    </row>
    <row r="481" x14ac:dyDescent="0.25">
      <c r="A481" s="4">
        <v>43485.958333333336</v>
      </c>
      <c r="B481" s="0">
        <v>0.86843440300706154</v>
      </c>
      <c r="C481" s="0">
        <v>0</v>
      </c>
    </row>
    <row r="482" x14ac:dyDescent="0.25">
      <c r="A482" s="4">
        <v>43486</v>
      </c>
      <c r="B482" s="0">
        <v>1</v>
      </c>
      <c r="C482" s="0">
        <v>0</v>
      </c>
    </row>
    <row r="483" x14ac:dyDescent="0.25">
      <c r="A483" s="4">
        <v>43486.041666666664</v>
      </c>
      <c r="B483" s="0">
        <v>0.99611146395222527</v>
      </c>
      <c r="C483" s="0">
        <v>0</v>
      </c>
    </row>
    <row r="484" x14ac:dyDescent="0.25">
      <c r="A484" s="4">
        <v>43486.083333333336</v>
      </c>
      <c r="B484" s="0">
        <v>0.54507747687389407</v>
      </c>
      <c r="C484" s="0">
        <v>0</v>
      </c>
    </row>
    <row r="485" x14ac:dyDescent="0.25">
      <c r="A485" s="4">
        <v>43486.125</v>
      </c>
      <c r="B485" s="0">
        <v>0</v>
      </c>
      <c r="C485" s="0">
        <v>8.086589846369364</v>
      </c>
    </row>
    <row r="486" x14ac:dyDescent="0.25">
      <c r="A486" s="4">
        <v>43486.166666666664</v>
      </c>
      <c r="B486" s="0">
        <v>0</v>
      </c>
      <c r="C486" s="0">
        <v>35.487680070423892</v>
      </c>
    </row>
    <row r="487" x14ac:dyDescent="0.25">
      <c r="A487" s="4">
        <v>43486.208333333336</v>
      </c>
      <c r="B487" s="0">
        <v>0</v>
      </c>
      <c r="C487" s="0">
        <v>32.057912385553003</v>
      </c>
    </row>
    <row r="488" x14ac:dyDescent="0.25">
      <c r="A488" s="4">
        <v>43486.25</v>
      </c>
      <c r="B488" s="0">
        <v>0</v>
      </c>
      <c r="C488" s="0">
        <v>35.966536225393007</v>
      </c>
    </row>
    <row r="489" x14ac:dyDescent="0.25">
      <c r="A489" s="4">
        <v>43486.291666666664</v>
      </c>
      <c r="B489" s="0">
        <v>0</v>
      </c>
      <c r="C489" s="0">
        <v>38.381605336107896</v>
      </c>
    </row>
    <row r="490" x14ac:dyDescent="0.25">
      <c r="A490" s="4">
        <v>43486.333333333336</v>
      </c>
      <c r="B490" s="0">
        <v>0</v>
      </c>
      <c r="C490" s="0">
        <v>27.952671056726224</v>
      </c>
    </row>
    <row r="491" x14ac:dyDescent="0.25">
      <c r="A491" s="4">
        <v>43486.375</v>
      </c>
      <c r="B491" s="0">
        <v>0</v>
      </c>
      <c r="C491" s="0">
        <v>30.252543766238066</v>
      </c>
    </row>
    <row r="492" x14ac:dyDescent="0.25">
      <c r="A492" s="4">
        <v>43486.416666666664</v>
      </c>
      <c r="B492" s="0">
        <v>0</v>
      </c>
      <c r="C492" s="0">
        <v>35.623478257349333</v>
      </c>
    </row>
    <row r="493" x14ac:dyDescent="0.25">
      <c r="A493" s="4">
        <v>43486.458333333336</v>
      </c>
      <c r="B493" s="0">
        <v>0</v>
      </c>
      <c r="C493" s="0">
        <v>32.467212924027777</v>
      </c>
    </row>
    <row r="494" x14ac:dyDescent="0.25">
      <c r="A494" s="4">
        <v>43486.5</v>
      </c>
      <c r="B494" s="0">
        <v>0</v>
      </c>
      <c r="C494" s="0">
        <v>40.598179386438687</v>
      </c>
    </row>
    <row r="495" x14ac:dyDescent="0.25">
      <c r="A495" s="4">
        <v>43486.541666666664</v>
      </c>
      <c r="B495" s="0">
        <v>0</v>
      </c>
      <c r="C495" s="0">
        <v>31.398912353598494</v>
      </c>
    </row>
    <row r="496" x14ac:dyDescent="0.25">
      <c r="A496" s="4">
        <v>43486.583333333336</v>
      </c>
      <c r="B496" s="0">
        <v>0</v>
      </c>
      <c r="C496" s="0">
        <v>36.883478502870275</v>
      </c>
    </row>
    <row r="497" x14ac:dyDescent="0.25">
      <c r="A497" s="4">
        <v>43486.625</v>
      </c>
      <c r="B497" s="0">
        <v>0</v>
      </c>
      <c r="C497" s="0">
        <v>39.66199417896209</v>
      </c>
    </row>
    <row r="498" x14ac:dyDescent="0.25">
      <c r="A498" s="4">
        <v>43486.666666666664</v>
      </c>
      <c r="B498" s="0">
        <v>0</v>
      </c>
      <c r="C498" s="0">
        <v>31.740768843952416</v>
      </c>
    </row>
    <row r="499" x14ac:dyDescent="0.25">
      <c r="A499" s="4">
        <v>43486.708333333336</v>
      </c>
      <c r="B499" s="0">
        <v>0</v>
      </c>
      <c r="C499" s="0">
        <v>24.247801261559406</v>
      </c>
    </row>
    <row r="500" x14ac:dyDescent="0.25">
      <c r="A500" s="4">
        <v>43486.75</v>
      </c>
      <c r="B500" s="0">
        <v>0</v>
      </c>
      <c r="C500" s="0">
        <v>21.576490067115053</v>
      </c>
    </row>
    <row r="501" x14ac:dyDescent="0.25">
      <c r="A501" s="4">
        <v>43486.791666666664</v>
      </c>
      <c r="B501" s="0">
        <v>0</v>
      </c>
      <c r="C501" s="0">
        <v>7.5147466586457341</v>
      </c>
    </row>
    <row r="502" x14ac:dyDescent="0.25">
      <c r="A502" s="4">
        <v>43486.833333333336</v>
      </c>
      <c r="B502" s="0">
        <v>0.60928759770378005</v>
      </c>
      <c r="C502" s="0">
        <v>0</v>
      </c>
    </row>
    <row r="503" x14ac:dyDescent="0.25">
      <c r="A503" s="4">
        <v>43486.875</v>
      </c>
      <c r="B503" s="0">
        <v>1</v>
      </c>
      <c r="C503" s="0">
        <v>0</v>
      </c>
    </row>
    <row r="504" x14ac:dyDescent="0.25">
      <c r="A504" s="4">
        <v>43486.916666666664</v>
      </c>
      <c r="B504" s="0">
        <v>0</v>
      </c>
      <c r="C504" s="0">
        <v>0</v>
      </c>
    </row>
    <row r="505" x14ac:dyDescent="0.25">
      <c r="A505" s="4">
        <v>43486.958333333336</v>
      </c>
      <c r="B505" s="0">
        <v>0.79302050169530824</v>
      </c>
      <c r="C505" s="0">
        <v>0</v>
      </c>
    </row>
    <row r="506" x14ac:dyDescent="0.25">
      <c r="A506" s="4">
        <v>43487</v>
      </c>
      <c r="B506" s="0">
        <v>1</v>
      </c>
      <c r="C506" s="0">
        <v>0</v>
      </c>
    </row>
    <row r="507" x14ac:dyDescent="0.25">
      <c r="A507" s="4">
        <v>43487.041666666664</v>
      </c>
      <c r="B507" s="0">
        <v>0</v>
      </c>
      <c r="C507" s="0">
        <v>0</v>
      </c>
    </row>
    <row r="508" x14ac:dyDescent="0.25">
      <c r="A508" s="4">
        <v>43487.083333333336</v>
      </c>
      <c r="B508" s="0">
        <v>0</v>
      </c>
      <c r="C508" s="0">
        <v>10.891429945597441</v>
      </c>
    </row>
    <row r="509" x14ac:dyDescent="0.25">
      <c r="A509" s="4">
        <v>43487.125</v>
      </c>
      <c r="B509" s="0">
        <v>0</v>
      </c>
      <c r="C509" s="0">
        <v>17.387069100624885</v>
      </c>
    </row>
    <row r="510" x14ac:dyDescent="0.25">
      <c r="A510" s="4">
        <v>43487.166666666664</v>
      </c>
      <c r="B510" s="0">
        <v>0</v>
      </c>
      <c r="C510" s="0">
        <v>23.628578451093144</v>
      </c>
    </row>
    <row r="511" x14ac:dyDescent="0.25">
      <c r="A511" s="4">
        <v>43487.208333333336</v>
      </c>
      <c r="B511" s="0">
        <v>0</v>
      </c>
      <c r="C511" s="0">
        <v>40.137886838268592</v>
      </c>
    </row>
    <row r="512" x14ac:dyDescent="0.25">
      <c r="A512" s="4">
        <v>43487.25</v>
      </c>
      <c r="B512" s="0">
        <v>0</v>
      </c>
      <c r="C512" s="0">
        <v>35.940564215741631</v>
      </c>
    </row>
    <row r="513" x14ac:dyDescent="0.25">
      <c r="A513" s="4">
        <v>43487.291666666664</v>
      </c>
      <c r="B513" s="0">
        <v>0</v>
      </c>
      <c r="C513" s="0">
        <v>41.698896228486177</v>
      </c>
    </row>
    <row r="514" x14ac:dyDescent="0.25">
      <c r="A514" s="4">
        <v>43487.333333333336</v>
      </c>
      <c r="B514" s="0">
        <v>0</v>
      </c>
      <c r="C514" s="0">
        <v>35.384392187490739</v>
      </c>
    </row>
    <row r="515" x14ac:dyDescent="0.25">
      <c r="A515" s="4">
        <v>43487.375</v>
      </c>
      <c r="B515" s="0">
        <v>0</v>
      </c>
      <c r="C515" s="0">
        <v>33.072205256823857</v>
      </c>
    </row>
    <row r="516" x14ac:dyDescent="0.25">
      <c r="A516" s="4">
        <v>43487.416666666664</v>
      </c>
      <c r="B516" s="0">
        <v>0</v>
      </c>
      <c r="C516" s="0">
        <v>25.842769109630474</v>
      </c>
    </row>
    <row r="517" x14ac:dyDescent="0.25">
      <c r="A517" s="4">
        <v>43487.458333333336</v>
      </c>
      <c r="B517" s="0">
        <v>0</v>
      </c>
      <c r="C517" s="0">
        <v>40.722586800721992</v>
      </c>
    </row>
    <row r="518" x14ac:dyDescent="0.25">
      <c r="A518" s="4">
        <v>43487.5</v>
      </c>
      <c r="B518" s="0">
        <v>0</v>
      </c>
      <c r="C518" s="0">
        <v>41.91821726527602</v>
      </c>
    </row>
    <row r="519" x14ac:dyDescent="0.25">
      <c r="A519" s="4">
        <v>43487.541666666664</v>
      </c>
      <c r="B519" s="0">
        <v>0</v>
      </c>
      <c r="C519" s="0">
        <v>32.685464955879581</v>
      </c>
    </row>
    <row r="520" x14ac:dyDescent="0.25">
      <c r="A520" s="4">
        <v>43487.583333333336</v>
      </c>
      <c r="B520" s="0">
        <v>0</v>
      </c>
      <c r="C520" s="0">
        <v>38.849720285710575</v>
      </c>
    </row>
    <row r="521" x14ac:dyDescent="0.25">
      <c r="A521" s="4">
        <v>43487.625</v>
      </c>
      <c r="B521" s="0">
        <v>0</v>
      </c>
      <c r="C521" s="0">
        <v>33.893576621856589</v>
      </c>
    </row>
    <row r="522" x14ac:dyDescent="0.25">
      <c r="A522" s="4">
        <v>43487.666666666664</v>
      </c>
      <c r="B522" s="0">
        <v>0</v>
      </c>
      <c r="C522" s="0">
        <v>21.505876928889606</v>
      </c>
    </row>
    <row r="523" x14ac:dyDescent="0.25">
      <c r="A523" s="4">
        <v>43487.708333333336</v>
      </c>
      <c r="B523" s="0">
        <v>0</v>
      </c>
      <c r="C523" s="0">
        <v>23.998646830258362</v>
      </c>
    </row>
    <row r="524" x14ac:dyDescent="0.25">
      <c r="A524" s="4">
        <v>43487.75</v>
      </c>
      <c r="B524" s="0">
        <v>0</v>
      </c>
      <c r="C524" s="0">
        <v>38.654778041899746</v>
      </c>
    </row>
    <row r="525" x14ac:dyDescent="0.25">
      <c r="A525" s="4">
        <v>43487.791666666664</v>
      </c>
      <c r="B525" s="0">
        <v>0.42819664613716574</v>
      </c>
      <c r="C525" s="0">
        <v>0</v>
      </c>
    </row>
    <row r="526" x14ac:dyDescent="0.25">
      <c r="A526" s="4">
        <v>43487.833333333336</v>
      </c>
      <c r="B526" s="0">
        <v>0.81190305654199946</v>
      </c>
      <c r="C526" s="0">
        <v>0</v>
      </c>
    </row>
    <row r="527" x14ac:dyDescent="0.25">
      <c r="A527" s="4">
        <v>43487.875</v>
      </c>
      <c r="B527" s="0">
        <v>1</v>
      </c>
      <c r="C527" s="0">
        <v>0</v>
      </c>
    </row>
    <row r="528" x14ac:dyDescent="0.25">
      <c r="A528" s="4">
        <v>43487.916666666664</v>
      </c>
      <c r="B528" s="0">
        <v>0</v>
      </c>
      <c r="C528" s="0">
        <v>0</v>
      </c>
    </row>
    <row r="529" x14ac:dyDescent="0.25">
      <c r="A529" s="4">
        <v>43487.958333333336</v>
      </c>
      <c r="B529" s="0">
        <v>0.97101111307459675</v>
      </c>
      <c r="C529" s="0">
        <v>0</v>
      </c>
    </row>
    <row r="530" x14ac:dyDescent="0.25">
      <c r="A530" s="4">
        <v>43488</v>
      </c>
      <c r="B530" s="0">
        <v>1</v>
      </c>
      <c r="C530" s="0">
        <v>0</v>
      </c>
    </row>
    <row r="531" x14ac:dyDescent="0.25">
      <c r="A531" s="4">
        <v>43488.041666666664</v>
      </c>
      <c r="B531" s="0">
        <v>0</v>
      </c>
      <c r="C531" s="0">
        <v>0</v>
      </c>
    </row>
    <row r="532" x14ac:dyDescent="0.25">
      <c r="A532" s="4">
        <v>43488.083333333336</v>
      </c>
      <c r="B532" s="0">
        <v>0</v>
      </c>
      <c r="C532" s="0">
        <v>10.020657848944543</v>
      </c>
    </row>
    <row r="533" x14ac:dyDescent="0.25">
      <c r="A533" s="4">
        <v>43488.125</v>
      </c>
      <c r="B533" s="0">
        <v>0</v>
      </c>
      <c r="C533" s="0">
        <v>21.76519849806332</v>
      </c>
    </row>
    <row r="534" x14ac:dyDescent="0.25">
      <c r="A534" s="4">
        <v>43488.166666666664</v>
      </c>
      <c r="B534" s="0">
        <v>0</v>
      </c>
      <c r="C534" s="0">
        <v>28.821021534123151</v>
      </c>
    </row>
    <row r="535" x14ac:dyDescent="0.25">
      <c r="A535" s="4">
        <v>43488.208333333336</v>
      </c>
      <c r="B535" s="0">
        <v>0</v>
      </c>
      <c r="C535" s="0">
        <v>33.178960247403637</v>
      </c>
    </row>
    <row r="536" x14ac:dyDescent="0.25">
      <c r="A536" s="4">
        <v>43488.25</v>
      </c>
      <c r="B536" s="0">
        <v>0</v>
      </c>
      <c r="C536" s="0">
        <v>37.311031981833629</v>
      </c>
    </row>
    <row r="537" x14ac:dyDescent="0.25">
      <c r="A537" s="4">
        <v>43488.291666666664</v>
      </c>
      <c r="B537" s="0">
        <v>0</v>
      </c>
      <c r="C537" s="0">
        <v>34.572443892345341</v>
      </c>
    </row>
    <row r="538" x14ac:dyDescent="0.25">
      <c r="A538" s="4">
        <v>43488.333333333336</v>
      </c>
      <c r="B538" s="0">
        <v>0</v>
      </c>
      <c r="C538" s="0">
        <v>28.755835572383877</v>
      </c>
    </row>
    <row r="539" x14ac:dyDescent="0.25">
      <c r="A539" s="4">
        <v>43488.375</v>
      </c>
      <c r="B539" s="0">
        <v>0</v>
      </c>
      <c r="C539" s="0">
        <v>26.792639575025404</v>
      </c>
    </row>
    <row r="540" x14ac:dyDescent="0.25">
      <c r="A540" s="4">
        <v>43488.416666666664</v>
      </c>
      <c r="B540" s="0">
        <v>0</v>
      </c>
      <c r="C540" s="0">
        <v>27.666627978705755</v>
      </c>
    </row>
    <row r="541" x14ac:dyDescent="0.25">
      <c r="A541" s="4">
        <v>43488.458333333336</v>
      </c>
      <c r="B541" s="0">
        <v>0</v>
      </c>
      <c r="C541" s="0">
        <v>45.072670706234426</v>
      </c>
    </row>
    <row r="542" x14ac:dyDescent="0.25">
      <c r="A542" s="4">
        <v>43488.5</v>
      </c>
      <c r="B542" s="0">
        <v>0</v>
      </c>
      <c r="C542" s="0">
        <v>35.139606896286175</v>
      </c>
    </row>
    <row r="543" x14ac:dyDescent="0.25">
      <c r="A543" s="4">
        <v>43488.541666666664</v>
      </c>
      <c r="B543" s="0">
        <v>0</v>
      </c>
      <c r="C543" s="0">
        <v>31.247095471805657</v>
      </c>
    </row>
    <row r="544" x14ac:dyDescent="0.25">
      <c r="A544" s="4">
        <v>43488.583333333336</v>
      </c>
      <c r="B544" s="0">
        <v>0</v>
      </c>
      <c r="C544" s="0">
        <v>33.470439374375552</v>
      </c>
    </row>
    <row r="545" x14ac:dyDescent="0.25">
      <c r="A545" s="4">
        <v>43488.625</v>
      </c>
      <c r="B545" s="0">
        <v>0</v>
      </c>
      <c r="C545" s="0">
        <v>27.555298731326246</v>
      </c>
    </row>
    <row r="546" x14ac:dyDescent="0.25">
      <c r="A546" s="4">
        <v>43488.666666666664</v>
      </c>
      <c r="B546" s="0">
        <v>0</v>
      </c>
      <c r="C546" s="0">
        <v>30.826798465746386</v>
      </c>
    </row>
    <row r="547" x14ac:dyDescent="0.25">
      <c r="A547" s="4">
        <v>43488.708333333336</v>
      </c>
      <c r="B547" s="0">
        <v>0</v>
      </c>
      <c r="C547" s="0">
        <v>13.919588201108269</v>
      </c>
    </row>
    <row r="548" x14ac:dyDescent="0.25">
      <c r="A548" s="4">
        <v>43488.75</v>
      </c>
      <c r="B548" s="0">
        <v>0.18900481657683929</v>
      </c>
      <c r="C548" s="0">
        <v>0</v>
      </c>
    </row>
    <row r="549" x14ac:dyDescent="0.25">
      <c r="A549" s="4">
        <v>43488.791666666664</v>
      </c>
      <c r="B549" s="0">
        <v>0.57287316307047298</v>
      </c>
      <c r="C549" s="0">
        <v>0</v>
      </c>
    </row>
    <row r="550" x14ac:dyDescent="0.25">
      <c r="A550" s="4">
        <v>43488.833333333336</v>
      </c>
      <c r="B550" s="0">
        <v>1</v>
      </c>
      <c r="C550" s="0">
        <v>0</v>
      </c>
    </row>
    <row r="551" x14ac:dyDescent="0.25">
      <c r="A551" s="4">
        <v>43488.875</v>
      </c>
      <c r="B551" s="0">
        <v>0</v>
      </c>
      <c r="C551" s="0">
        <v>0</v>
      </c>
    </row>
    <row r="552" x14ac:dyDescent="0.25">
      <c r="A552" s="4">
        <v>43488.916666666664</v>
      </c>
      <c r="B552" s="0">
        <v>1</v>
      </c>
      <c r="C552" s="0">
        <v>0</v>
      </c>
    </row>
    <row r="553" x14ac:dyDescent="0.25">
      <c r="A553" s="4">
        <v>43488.958333333336</v>
      </c>
      <c r="B553" s="0">
        <v>0</v>
      </c>
      <c r="C553" s="0">
        <v>0</v>
      </c>
    </row>
    <row r="554" x14ac:dyDescent="0.25">
      <c r="A554" s="4">
        <v>43489</v>
      </c>
      <c r="B554" s="0">
        <v>1</v>
      </c>
      <c r="C554" s="0">
        <v>0</v>
      </c>
    </row>
    <row r="555" x14ac:dyDescent="0.25">
      <c r="A555" s="4">
        <v>43489.041666666664</v>
      </c>
      <c r="B555" s="0">
        <v>0</v>
      </c>
      <c r="C555" s="0">
        <v>0</v>
      </c>
    </row>
    <row r="556" x14ac:dyDescent="0.25">
      <c r="A556" s="4">
        <v>43489.083333333336</v>
      </c>
      <c r="B556" s="0">
        <v>0</v>
      </c>
      <c r="C556" s="0">
        <v>0.81104212713557899</v>
      </c>
    </row>
    <row r="557" x14ac:dyDescent="0.25">
      <c r="A557" s="4">
        <v>43489.125</v>
      </c>
      <c r="B557" s="0">
        <v>0</v>
      </c>
      <c r="C557" s="0">
        <v>18.419285406513332</v>
      </c>
    </row>
    <row r="558" x14ac:dyDescent="0.25">
      <c r="A558" s="4">
        <v>43489.166666666664</v>
      </c>
      <c r="B558" s="0">
        <v>0</v>
      </c>
      <c r="C558" s="0">
        <v>31.558815640722514</v>
      </c>
    </row>
    <row r="559" x14ac:dyDescent="0.25">
      <c r="A559" s="4">
        <v>43489.208333333336</v>
      </c>
      <c r="B559" s="0">
        <v>0</v>
      </c>
      <c r="C559" s="0">
        <v>28.990917245837938</v>
      </c>
    </row>
    <row r="560" x14ac:dyDescent="0.25">
      <c r="A560" s="4">
        <v>43489.25</v>
      </c>
      <c r="B560" s="0">
        <v>0</v>
      </c>
      <c r="C560" s="0">
        <v>34.492100758700929</v>
      </c>
    </row>
    <row r="561" x14ac:dyDescent="0.25">
      <c r="A561" s="4">
        <v>43489.291666666664</v>
      </c>
      <c r="B561" s="0">
        <v>0</v>
      </c>
      <c r="C561" s="0">
        <v>33.79955643168163</v>
      </c>
    </row>
    <row r="562" x14ac:dyDescent="0.25">
      <c r="A562" s="4">
        <v>43489.333333333336</v>
      </c>
      <c r="B562" s="0">
        <v>0</v>
      </c>
      <c r="C562" s="0">
        <v>34.721787716616916</v>
      </c>
    </row>
    <row r="563" x14ac:dyDescent="0.25">
      <c r="A563" s="4">
        <v>43489.375</v>
      </c>
      <c r="B563" s="0">
        <v>0</v>
      </c>
      <c r="C563" s="0">
        <v>32.798400863095218</v>
      </c>
    </row>
    <row r="564" x14ac:dyDescent="0.25">
      <c r="A564" s="4">
        <v>43489.416666666664</v>
      </c>
      <c r="B564" s="0">
        <v>0</v>
      </c>
      <c r="C564" s="0">
        <v>37.830349682623243</v>
      </c>
    </row>
    <row r="565" x14ac:dyDescent="0.25">
      <c r="A565" s="4">
        <v>43489.458333333336</v>
      </c>
      <c r="B565" s="0">
        <v>0</v>
      </c>
      <c r="C565" s="0">
        <v>25.201508857396927</v>
      </c>
    </row>
    <row r="566" x14ac:dyDescent="0.25">
      <c r="A566" s="4">
        <v>43489.5</v>
      </c>
      <c r="B566" s="0">
        <v>0</v>
      </c>
      <c r="C566" s="0">
        <v>29.668764632116503</v>
      </c>
    </row>
    <row r="567" x14ac:dyDescent="0.25">
      <c r="A567" s="4">
        <v>43489.541666666664</v>
      </c>
      <c r="B567" s="0">
        <v>0</v>
      </c>
      <c r="C567" s="0">
        <v>30.883832462936621</v>
      </c>
    </row>
    <row r="568" x14ac:dyDescent="0.25">
      <c r="A568" s="4">
        <v>43489.583333333336</v>
      </c>
      <c r="B568" s="0">
        <v>0</v>
      </c>
      <c r="C568" s="0">
        <v>34.961066924860432</v>
      </c>
    </row>
    <row r="569" x14ac:dyDescent="0.25">
      <c r="A569" s="4">
        <v>43489.625</v>
      </c>
      <c r="B569" s="0">
        <v>0</v>
      </c>
      <c r="C569" s="0">
        <v>34.852992822541992</v>
      </c>
    </row>
    <row r="570" x14ac:dyDescent="0.25">
      <c r="A570" s="4">
        <v>43489.666666666664</v>
      </c>
      <c r="B570" s="0">
        <v>0</v>
      </c>
      <c r="C570" s="0">
        <v>22.060379592066592</v>
      </c>
    </row>
    <row r="571" x14ac:dyDescent="0.25">
      <c r="A571" s="4">
        <v>43489.708333333336</v>
      </c>
      <c r="B571" s="0">
        <v>0</v>
      </c>
      <c r="C571" s="0">
        <v>21.160010574017004</v>
      </c>
    </row>
    <row r="572" x14ac:dyDescent="0.25">
      <c r="A572" s="4">
        <v>43489.75</v>
      </c>
      <c r="B572" s="0">
        <v>0</v>
      </c>
      <c r="C572" s="0">
        <v>13.798643490548983</v>
      </c>
    </row>
    <row r="573" x14ac:dyDescent="0.25">
      <c r="A573" s="4">
        <v>43489.791666666664</v>
      </c>
      <c r="B573" s="0">
        <v>0.51761394781281178</v>
      </c>
      <c r="C573" s="0">
        <v>0</v>
      </c>
    </row>
    <row r="574" x14ac:dyDescent="0.25">
      <c r="A574" s="4">
        <v>43489.833333333336</v>
      </c>
      <c r="B574" s="0">
        <v>1</v>
      </c>
      <c r="C574" s="0">
        <v>0</v>
      </c>
    </row>
    <row r="575" x14ac:dyDescent="0.25">
      <c r="A575" s="4">
        <v>43489.875</v>
      </c>
      <c r="B575" s="0">
        <v>0</v>
      </c>
      <c r="C575" s="0">
        <v>0</v>
      </c>
    </row>
    <row r="576" x14ac:dyDescent="0.25">
      <c r="A576" s="4">
        <v>43489.916666666664</v>
      </c>
      <c r="B576" s="0">
        <v>1</v>
      </c>
      <c r="C576" s="0">
        <v>0</v>
      </c>
    </row>
    <row r="577" x14ac:dyDescent="0.25">
      <c r="A577" s="4">
        <v>43489.958333333336</v>
      </c>
      <c r="B577" s="0">
        <v>0</v>
      </c>
      <c r="C577" s="0">
        <v>0</v>
      </c>
    </row>
    <row r="578" x14ac:dyDescent="0.25">
      <c r="A578" s="4">
        <v>43490</v>
      </c>
      <c r="B578" s="0">
        <v>1</v>
      </c>
      <c r="C578" s="0">
        <v>0</v>
      </c>
    </row>
    <row r="579" x14ac:dyDescent="0.25">
      <c r="A579" s="4">
        <v>43490.041666666664</v>
      </c>
      <c r="B579" s="0">
        <v>0</v>
      </c>
      <c r="C579" s="0">
        <v>0</v>
      </c>
    </row>
    <row r="580" x14ac:dyDescent="0.25">
      <c r="A580" s="4">
        <v>43490.083333333336</v>
      </c>
      <c r="B580" s="0">
        <v>0.15335632630685095</v>
      </c>
      <c r="C580" s="0">
        <v>0</v>
      </c>
    </row>
    <row r="581" x14ac:dyDescent="0.25">
      <c r="A581" s="4">
        <v>43490.125</v>
      </c>
      <c r="B581" s="0">
        <v>0</v>
      </c>
      <c r="C581" s="0">
        <v>18.606803747185985</v>
      </c>
    </row>
    <row r="582" x14ac:dyDescent="0.25">
      <c r="A582" s="4">
        <v>43490.166666666664</v>
      </c>
      <c r="B582" s="0">
        <v>0</v>
      </c>
      <c r="C582" s="0">
        <v>25.120945216884017</v>
      </c>
    </row>
    <row r="583" x14ac:dyDescent="0.25">
      <c r="A583" s="4">
        <v>43490.208333333336</v>
      </c>
      <c r="B583" s="0">
        <v>0</v>
      </c>
      <c r="C583" s="0">
        <v>34.264866586619505</v>
      </c>
    </row>
    <row r="584" x14ac:dyDescent="0.25">
      <c r="A584" s="4">
        <v>43490.25</v>
      </c>
      <c r="B584" s="0">
        <v>0</v>
      </c>
      <c r="C584" s="0">
        <v>32.372116276411013</v>
      </c>
    </row>
    <row r="585" x14ac:dyDescent="0.25">
      <c r="A585" s="4">
        <v>43490.291666666664</v>
      </c>
      <c r="B585" s="0">
        <v>0</v>
      </c>
      <c r="C585" s="0">
        <v>33.177497428244756</v>
      </c>
    </row>
    <row r="586" x14ac:dyDescent="0.25">
      <c r="A586" s="4">
        <v>43490.333333333336</v>
      </c>
      <c r="B586" s="0">
        <v>0</v>
      </c>
      <c r="C586" s="0">
        <v>38.801243606105487</v>
      </c>
    </row>
    <row r="587" x14ac:dyDescent="0.25">
      <c r="A587" s="4">
        <v>43490.375</v>
      </c>
      <c r="B587" s="0">
        <v>0</v>
      </c>
      <c r="C587" s="0">
        <v>29.143076430062454</v>
      </c>
    </row>
    <row r="588" x14ac:dyDescent="0.25">
      <c r="A588" s="4">
        <v>43490.416666666664</v>
      </c>
      <c r="B588" s="0">
        <v>0</v>
      </c>
      <c r="C588" s="0">
        <v>29.302655019876781</v>
      </c>
    </row>
    <row r="589" x14ac:dyDescent="0.25">
      <c r="A589" s="4">
        <v>43490.458333333336</v>
      </c>
      <c r="B589" s="0">
        <v>0</v>
      </c>
      <c r="C589" s="0">
        <v>37.962276872637212</v>
      </c>
    </row>
    <row r="590" x14ac:dyDescent="0.25">
      <c r="A590" s="4">
        <v>43490.5</v>
      </c>
      <c r="B590" s="0">
        <v>0</v>
      </c>
      <c r="C590" s="0">
        <v>45.737106422643414</v>
      </c>
    </row>
    <row r="591" x14ac:dyDescent="0.25">
      <c r="A591" s="4">
        <v>43490.541666666664</v>
      </c>
      <c r="B591" s="0">
        <v>0</v>
      </c>
      <c r="C591" s="0">
        <v>31.037086702646214</v>
      </c>
    </row>
    <row r="592" x14ac:dyDescent="0.25">
      <c r="A592" s="4">
        <v>43490.583333333336</v>
      </c>
      <c r="B592" s="0">
        <v>0</v>
      </c>
      <c r="C592" s="0">
        <v>30.716223830415508</v>
      </c>
    </row>
    <row r="593" x14ac:dyDescent="0.25">
      <c r="A593" s="4">
        <v>43490.625</v>
      </c>
      <c r="B593" s="0">
        <v>0</v>
      </c>
      <c r="C593" s="0">
        <v>23.600104674525674</v>
      </c>
    </row>
    <row r="594" x14ac:dyDescent="0.25">
      <c r="A594" s="4">
        <v>43490.666666666664</v>
      </c>
      <c r="B594" s="0">
        <v>0</v>
      </c>
      <c r="C594" s="0">
        <v>21.852505647127007</v>
      </c>
    </row>
    <row r="595" x14ac:dyDescent="0.25">
      <c r="A595" s="4">
        <v>43490.708333333336</v>
      </c>
      <c r="B595" s="0">
        <v>0</v>
      </c>
      <c r="C595" s="0">
        <v>0.81177174397028651</v>
      </c>
    </row>
    <row r="596" x14ac:dyDescent="0.25">
      <c r="A596" s="4">
        <v>43490.75</v>
      </c>
      <c r="B596" s="0">
        <v>0.13659902755105152</v>
      </c>
      <c r="C596" s="0">
        <v>0</v>
      </c>
    </row>
    <row r="597" x14ac:dyDescent="0.25">
      <c r="A597" s="4">
        <v>43490.791666666664</v>
      </c>
      <c r="B597" s="0">
        <v>0.65710390094726856</v>
      </c>
      <c r="C597" s="0">
        <v>0</v>
      </c>
    </row>
    <row r="598" x14ac:dyDescent="0.25">
      <c r="A598" s="4">
        <v>43490.833333333336</v>
      </c>
      <c r="B598" s="0">
        <v>1</v>
      </c>
      <c r="C598" s="0">
        <v>0</v>
      </c>
    </row>
    <row r="599" x14ac:dyDescent="0.25">
      <c r="A599" s="4">
        <v>43490.875</v>
      </c>
      <c r="B599" s="0">
        <v>0</v>
      </c>
      <c r="C599" s="0">
        <v>0</v>
      </c>
    </row>
    <row r="600" x14ac:dyDescent="0.25">
      <c r="A600" s="4">
        <v>43490.916666666664</v>
      </c>
      <c r="B600" s="0">
        <v>1</v>
      </c>
      <c r="C600" s="0">
        <v>0</v>
      </c>
    </row>
    <row r="601" x14ac:dyDescent="0.25">
      <c r="A601" s="4">
        <v>43490.958333333336</v>
      </c>
      <c r="B601" s="0">
        <v>0</v>
      </c>
      <c r="C601" s="0">
        <v>0</v>
      </c>
    </row>
    <row r="602" x14ac:dyDescent="0.25">
      <c r="A602" s="4">
        <v>43491</v>
      </c>
      <c r="B602" s="0">
        <v>1</v>
      </c>
      <c r="C602" s="0">
        <v>0</v>
      </c>
    </row>
    <row r="603" x14ac:dyDescent="0.25">
      <c r="A603" s="4">
        <v>43491.041666666664</v>
      </c>
      <c r="B603" s="0">
        <v>0</v>
      </c>
      <c r="C603" s="0">
        <v>0</v>
      </c>
    </row>
    <row r="604" x14ac:dyDescent="0.25">
      <c r="A604" s="4">
        <v>43491.083333333336</v>
      </c>
      <c r="B604" s="0">
        <v>0.042614403476986681</v>
      </c>
      <c r="C604" s="0">
        <v>0</v>
      </c>
    </row>
    <row r="605" x14ac:dyDescent="0.25">
      <c r="A605" s="4">
        <v>43491.125</v>
      </c>
      <c r="B605" s="0">
        <v>0</v>
      </c>
      <c r="C605" s="0">
        <v>18.409764760053378</v>
      </c>
    </row>
    <row r="606" x14ac:dyDescent="0.25">
      <c r="A606" s="4">
        <v>43491.166666666664</v>
      </c>
      <c r="B606" s="0">
        <v>0</v>
      </c>
      <c r="C606" s="0">
        <v>24.756920637929269</v>
      </c>
    </row>
    <row r="607" x14ac:dyDescent="0.25">
      <c r="A607" s="4">
        <v>43491.208333333336</v>
      </c>
      <c r="B607" s="0">
        <v>0</v>
      </c>
      <c r="C607" s="0">
        <v>26.801494118779473</v>
      </c>
    </row>
    <row r="608" x14ac:dyDescent="0.25">
      <c r="A608" s="4">
        <v>43491.25</v>
      </c>
      <c r="B608" s="0">
        <v>0</v>
      </c>
      <c r="C608" s="0">
        <v>33.556019234101768</v>
      </c>
    </row>
    <row r="609" x14ac:dyDescent="0.25">
      <c r="A609" s="4">
        <v>43491.291666666664</v>
      </c>
      <c r="B609" s="0">
        <v>0</v>
      </c>
      <c r="C609" s="0">
        <v>25.757408553153546</v>
      </c>
    </row>
    <row r="610" x14ac:dyDescent="0.25">
      <c r="A610" s="4">
        <v>43491.333333333336</v>
      </c>
      <c r="B610" s="0">
        <v>0</v>
      </c>
      <c r="C610" s="0">
        <v>32.75126830903838</v>
      </c>
    </row>
    <row r="611" x14ac:dyDescent="0.25">
      <c r="A611" s="4">
        <v>43491.375</v>
      </c>
      <c r="B611" s="0">
        <v>0</v>
      </c>
      <c r="C611" s="0">
        <v>26.946663684092904</v>
      </c>
    </row>
    <row r="612" x14ac:dyDescent="0.25">
      <c r="A612" s="4">
        <v>43491.416666666664</v>
      </c>
      <c r="B612" s="0">
        <v>0</v>
      </c>
      <c r="C612" s="0">
        <v>30.371025793350128</v>
      </c>
    </row>
    <row r="613" x14ac:dyDescent="0.25">
      <c r="A613" s="4">
        <v>43491.458333333336</v>
      </c>
      <c r="B613" s="0">
        <v>0</v>
      </c>
      <c r="C613" s="0">
        <v>25.46666391373812</v>
      </c>
    </row>
    <row r="614" x14ac:dyDescent="0.25">
      <c r="A614" s="4">
        <v>43491.5</v>
      </c>
      <c r="B614" s="0">
        <v>0</v>
      </c>
      <c r="C614" s="0">
        <v>29.177312030935905</v>
      </c>
    </row>
    <row r="615" x14ac:dyDescent="0.25">
      <c r="A615" s="4">
        <v>43491.541666666664</v>
      </c>
      <c r="B615" s="0">
        <v>0</v>
      </c>
      <c r="C615" s="0">
        <v>32.451530642474104</v>
      </c>
    </row>
    <row r="616" x14ac:dyDescent="0.25">
      <c r="A616" s="4">
        <v>43491.583333333336</v>
      </c>
      <c r="B616" s="0">
        <v>0</v>
      </c>
      <c r="C616" s="0">
        <v>21.220876805798472</v>
      </c>
    </row>
    <row r="617" x14ac:dyDescent="0.25">
      <c r="A617" s="4">
        <v>43491.625</v>
      </c>
      <c r="B617" s="0">
        <v>0</v>
      </c>
      <c r="C617" s="0">
        <v>29.444732366363802</v>
      </c>
    </row>
    <row r="618" x14ac:dyDescent="0.25">
      <c r="A618" s="4">
        <v>43491.666666666664</v>
      </c>
      <c r="B618" s="0">
        <v>0</v>
      </c>
      <c r="C618" s="0">
        <v>30.42819893709833</v>
      </c>
    </row>
    <row r="619" x14ac:dyDescent="0.25">
      <c r="A619" s="4">
        <v>43491.708333333336</v>
      </c>
      <c r="B619" s="0">
        <v>0</v>
      </c>
      <c r="C619" s="0">
        <v>18.858813728460632</v>
      </c>
    </row>
    <row r="620" x14ac:dyDescent="0.25">
      <c r="A620" s="4">
        <v>43491.75</v>
      </c>
      <c r="B620" s="0">
        <v>0</v>
      </c>
      <c r="C620" s="0">
        <v>3.6703563058244413</v>
      </c>
    </row>
    <row r="621" x14ac:dyDescent="0.25">
      <c r="A621" s="4">
        <v>43491.791666666664</v>
      </c>
      <c r="B621" s="0">
        <v>0.23319161064782987</v>
      </c>
      <c r="C621" s="0">
        <v>0</v>
      </c>
    </row>
    <row r="622" x14ac:dyDescent="0.25">
      <c r="A622" s="4">
        <v>43491.833333333336</v>
      </c>
      <c r="B622" s="0">
        <v>1</v>
      </c>
      <c r="C622" s="0">
        <v>0</v>
      </c>
    </row>
    <row r="623" x14ac:dyDescent="0.25">
      <c r="A623" s="4">
        <v>43491.875</v>
      </c>
      <c r="B623" s="0">
        <v>0</v>
      </c>
      <c r="C623" s="0">
        <v>0</v>
      </c>
    </row>
    <row r="624" x14ac:dyDescent="0.25">
      <c r="A624" s="4">
        <v>43491.916666666664</v>
      </c>
      <c r="B624" s="0">
        <v>0.86693386179982668</v>
      </c>
      <c r="C624" s="0">
        <v>0</v>
      </c>
    </row>
    <row r="625" x14ac:dyDescent="0.25">
      <c r="A625" s="4">
        <v>43491.958333333336</v>
      </c>
      <c r="B625" s="0">
        <v>1</v>
      </c>
      <c r="C625" s="0">
        <v>0</v>
      </c>
    </row>
    <row r="626" x14ac:dyDescent="0.25">
      <c r="A626" s="4">
        <v>43492</v>
      </c>
      <c r="B626" s="0">
        <v>0</v>
      </c>
      <c r="C626" s="0">
        <v>0</v>
      </c>
    </row>
    <row r="627" x14ac:dyDescent="0.25">
      <c r="A627" s="4">
        <v>43492.041666666664</v>
      </c>
      <c r="B627" s="0">
        <v>0.56999377468724444</v>
      </c>
      <c r="C627" s="0">
        <v>0</v>
      </c>
    </row>
    <row r="628" x14ac:dyDescent="0.25">
      <c r="A628" s="4">
        <v>43492.083333333336</v>
      </c>
      <c r="B628" s="0">
        <v>0.46535673123843246</v>
      </c>
      <c r="C628" s="0">
        <v>0</v>
      </c>
    </row>
    <row r="629" x14ac:dyDescent="0.25">
      <c r="A629" s="4">
        <v>43492.125</v>
      </c>
      <c r="B629" s="0">
        <v>0</v>
      </c>
      <c r="C629" s="0">
        <v>8.7006952101112969</v>
      </c>
    </row>
    <row r="630" x14ac:dyDescent="0.25">
      <c r="A630" s="4">
        <v>43492.166666666664</v>
      </c>
      <c r="B630" s="0">
        <v>0</v>
      </c>
      <c r="C630" s="0">
        <v>29.470712350982165</v>
      </c>
    </row>
    <row r="631" x14ac:dyDescent="0.25">
      <c r="A631" s="4">
        <v>43492.208333333336</v>
      </c>
      <c r="B631" s="0">
        <v>0</v>
      </c>
      <c r="C631" s="0">
        <v>39.947393022040515</v>
      </c>
    </row>
    <row r="632" x14ac:dyDescent="0.25">
      <c r="A632" s="4">
        <v>43492.25</v>
      </c>
      <c r="B632" s="0">
        <v>0</v>
      </c>
      <c r="C632" s="0">
        <v>36.218148075859659</v>
      </c>
    </row>
    <row r="633" x14ac:dyDescent="0.25">
      <c r="A633" s="4">
        <v>43492.291666666664</v>
      </c>
      <c r="B633" s="0">
        <v>0</v>
      </c>
      <c r="C633" s="0">
        <v>35.023644756505973</v>
      </c>
    </row>
    <row r="634" x14ac:dyDescent="0.25">
      <c r="A634" s="4">
        <v>43492.333333333336</v>
      </c>
      <c r="B634" s="0">
        <v>0</v>
      </c>
      <c r="C634" s="0">
        <v>35.203043966267508</v>
      </c>
    </row>
    <row r="635" x14ac:dyDescent="0.25">
      <c r="A635" s="4">
        <v>43492.375</v>
      </c>
      <c r="B635" s="0">
        <v>0</v>
      </c>
      <c r="C635" s="0">
        <v>39.331942181074183</v>
      </c>
    </row>
    <row r="636" x14ac:dyDescent="0.25">
      <c r="A636" s="4">
        <v>43492.416666666664</v>
      </c>
      <c r="B636" s="0">
        <v>0</v>
      </c>
      <c r="C636" s="0">
        <v>35.830436332271205</v>
      </c>
    </row>
    <row r="637" x14ac:dyDescent="0.25">
      <c r="A637" s="4">
        <v>43492.458333333336</v>
      </c>
      <c r="B637" s="0">
        <v>0</v>
      </c>
      <c r="C637" s="0">
        <v>38.77638246626622</v>
      </c>
    </row>
    <row r="638" x14ac:dyDescent="0.25">
      <c r="A638" s="4">
        <v>43492.5</v>
      </c>
      <c r="B638" s="0">
        <v>0</v>
      </c>
      <c r="C638" s="0">
        <v>41.921694910597466</v>
      </c>
    </row>
    <row r="639" x14ac:dyDescent="0.25">
      <c r="A639" s="4">
        <v>43492.541666666664</v>
      </c>
      <c r="B639" s="0">
        <v>0</v>
      </c>
      <c r="C639" s="0">
        <v>40.808037704531749</v>
      </c>
    </row>
    <row r="640" x14ac:dyDescent="0.25">
      <c r="A640" s="4">
        <v>43492.583333333336</v>
      </c>
      <c r="B640" s="0">
        <v>0</v>
      </c>
      <c r="C640" s="0">
        <v>24.997137091546051</v>
      </c>
    </row>
    <row r="641" x14ac:dyDescent="0.25">
      <c r="A641" s="4">
        <v>43492.625</v>
      </c>
      <c r="B641" s="0">
        <v>0</v>
      </c>
      <c r="C641" s="0">
        <v>36.449734789799884</v>
      </c>
    </row>
    <row r="642" x14ac:dyDescent="0.25">
      <c r="A642" s="4">
        <v>43492.666666666664</v>
      </c>
      <c r="B642" s="0">
        <v>0</v>
      </c>
      <c r="C642" s="0">
        <v>25.124377073342785</v>
      </c>
    </row>
    <row r="643" x14ac:dyDescent="0.25">
      <c r="A643" s="4">
        <v>43492.708333333336</v>
      </c>
      <c r="B643" s="0">
        <v>0</v>
      </c>
      <c r="C643" s="0">
        <v>9.0721176668125203</v>
      </c>
    </row>
    <row r="644" x14ac:dyDescent="0.25">
      <c r="A644" s="4">
        <v>43492.75</v>
      </c>
      <c r="B644" s="0">
        <v>0</v>
      </c>
      <c r="C644" s="0">
        <v>6.1548755045843038</v>
      </c>
    </row>
    <row r="645" x14ac:dyDescent="0.25">
      <c r="A645" s="4">
        <v>43492.791666666664</v>
      </c>
      <c r="B645" s="0">
        <v>0.12655375033243976</v>
      </c>
      <c r="C645" s="0">
        <v>0</v>
      </c>
    </row>
    <row r="646" x14ac:dyDescent="0.25">
      <c r="A646" s="4">
        <v>43492.833333333336</v>
      </c>
      <c r="B646" s="0">
        <v>1</v>
      </c>
      <c r="C646" s="0">
        <v>0</v>
      </c>
    </row>
    <row r="647" x14ac:dyDescent="0.25">
      <c r="A647" s="4">
        <v>43492.875</v>
      </c>
      <c r="B647" s="0">
        <v>0</v>
      </c>
      <c r="C647" s="0">
        <v>0</v>
      </c>
    </row>
    <row r="648" x14ac:dyDescent="0.25">
      <c r="A648" s="4">
        <v>43492.916666666664</v>
      </c>
      <c r="B648" s="0">
        <v>1</v>
      </c>
      <c r="C648" s="0">
        <v>0</v>
      </c>
    </row>
    <row r="649" x14ac:dyDescent="0.25">
      <c r="A649" s="4">
        <v>43492.958333333336</v>
      </c>
      <c r="B649" s="0">
        <v>0</v>
      </c>
      <c r="C649" s="0">
        <v>0</v>
      </c>
    </row>
    <row r="650" x14ac:dyDescent="0.25">
      <c r="A650" s="4">
        <v>43493</v>
      </c>
      <c r="B650" s="0">
        <v>1</v>
      </c>
      <c r="C650" s="0">
        <v>0</v>
      </c>
    </row>
    <row r="651" x14ac:dyDescent="0.25">
      <c r="A651" s="4">
        <v>43493.041666666664</v>
      </c>
      <c r="B651" s="0">
        <v>0</v>
      </c>
      <c r="C651" s="0">
        <v>0</v>
      </c>
    </row>
    <row r="652" x14ac:dyDescent="0.25">
      <c r="A652" s="4">
        <v>43493.083333333336</v>
      </c>
      <c r="B652" s="0">
        <v>0</v>
      </c>
      <c r="C652" s="0">
        <v>2.6605814994422481</v>
      </c>
    </row>
    <row r="653" x14ac:dyDescent="0.25">
      <c r="A653" s="4">
        <v>43493.125</v>
      </c>
      <c r="B653" s="0">
        <v>0</v>
      </c>
      <c r="C653" s="0">
        <v>18.969941022980198</v>
      </c>
    </row>
    <row r="654" x14ac:dyDescent="0.25">
      <c r="A654" s="4">
        <v>43493.166666666664</v>
      </c>
      <c r="B654" s="0">
        <v>0</v>
      </c>
      <c r="C654" s="0">
        <v>29.212126872433309</v>
      </c>
    </row>
    <row r="655" x14ac:dyDescent="0.25">
      <c r="A655" s="4">
        <v>43493.208333333336</v>
      </c>
      <c r="B655" s="0">
        <v>0</v>
      </c>
      <c r="C655" s="0">
        <v>32.471397913046331</v>
      </c>
    </row>
    <row r="656" x14ac:dyDescent="0.25">
      <c r="A656" s="4">
        <v>43493.25</v>
      </c>
      <c r="B656" s="0">
        <v>0</v>
      </c>
      <c r="C656" s="0">
        <v>34.085872474916464</v>
      </c>
    </row>
    <row r="657" x14ac:dyDescent="0.25">
      <c r="A657" s="4">
        <v>43493.291666666664</v>
      </c>
      <c r="B657" s="0">
        <v>0</v>
      </c>
      <c r="C657" s="0">
        <v>34.075284145309475</v>
      </c>
    </row>
    <row r="658" x14ac:dyDescent="0.25">
      <c r="A658" s="4">
        <v>43493.333333333336</v>
      </c>
      <c r="B658" s="0">
        <v>0</v>
      </c>
      <c r="C658" s="0">
        <v>32.235304596628048</v>
      </c>
    </row>
    <row r="659" x14ac:dyDescent="0.25">
      <c r="A659" s="4">
        <v>43493.375</v>
      </c>
      <c r="B659" s="0">
        <v>0</v>
      </c>
      <c r="C659" s="0">
        <v>35.903439856258139</v>
      </c>
    </row>
    <row r="660" x14ac:dyDescent="0.25">
      <c r="A660" s="4">
        <v>43493.416666666664</v>
      </c>
      <c r="B660" s="0">
        <v>0</v>
      </c>
      <c r="C660" s="0">
        <v>27.481242535072887</v>
      </c>
    </row>
    <row r="661" x14ac:dyDescent="0.25">
      <c r="A661" s="4">
        <v>43493.458333333336</v>
      </c>
      <c r="B661" s="0">
        <v>0</v>
      </c>
      <c r="C661" s="0">
        <v>38.705157556664552</v>
      </c>
    </row>
    <row r="662" x14ac:dyDescent="0.25">
      <c r="A662" s="4">
        <v>43493.5</v>
      </c>
      <c r="B662" s="0">
        <v>0</v>
      </c>
      <c r="C662" s="0">
        <v>39.526505440528652</v>
      </c>
    </row>
    <row r="663" x14ac:dyDescent="0.25">
      <c r="A663" s="4">
        <v>43493.541666666664</v>
      </c>
      <c r="B663" s="0">
        <v>0</v>
      </c>
      <c r="C663" s="0">
        <v>29.879370852606637</v>
      </c>
    </row>
    <row r="664" x14ac:dyDescent="0.25">
      <c r="A664" s="4">
        <v>43493.583333333336</v>
      </c>
      <c r="B664" s="0">
        <v>0</v>
      </c>
      <c r="C664" s="0">
        <v>28.87359817738281</v>
      </c>
    </row>
    <row r="665" x14ac:dyDescent="0.25">
      <c r="A665" s="4">
        <v>43493.625</v>
      </c>
      <c r="B665" s="0">
        <v>0</v>
      </c>
      <c r="C665" s="0">
        <v>29.118864333149595</v>
      </c>
    </row>
    <row r="666" x14ac:dyDescent="0.25">
      <c r="A666" s="4">
        <v>43493.666666666664</v>
      </c>
      <c r="B666" s="0">
        <v>0</v>
      </c>
      <c r="C666" s="0">
        <v>29.196561298860939</v>
      </c>
    </row>
    <row r="667" x14ac:dyDescent="0.25">
      <c r="A667" s="4">
        <v>43493.708333333336</v>
      </c>
      <c r="B667" s="0">
        <v>0</v>
      </c>
      <c r="C667" s="0">
        <v>20.48156583784256</v>
      </c>
    </row>
    <row r="668" x14ac:dyDescent="0.25">
      <c r="A668" s="4">
        <v>43493.75</v>
      </c>
      <c r="B668" s="0">
        <v>0</v>
      </c>
      <c r="C668" s="0">
        <v>6.3006722250134217</v>
      </c>
    </row>
    <row r="669" x14ac:dyDescent="0.25">
      <c r="A669" s="4">
        <v>43493.791666666664</v>
      </c>
      <c r="B669" s="0">
        <v>0.62374971228416587</v>
      </c>
      <c r="C669" s="0">
        <v>0</v>
      </c>
    </row>
    <row r="670" x14ac:dyDescent="0.25">
      <c r="A670" s="4">
        <v>43493.833333333336</v>
      </c>
      <c r="B670" s="0">
        <v>1</v>
      </c>
      <c r="C670" s="0">
        <v>0</v>
      </c>
    </row>
    <row r="671" x14ac:dyDescent="0.25">
      <c r="A671" s="4">
        <v>43493.875</v>
      </c>
      <c r="B671" s="0">
        <v>0</v>
      </c>
      <c r="C671" s="0">
        <v>0</v>
      </c>
    </row>
    <row r="672" x14ac:dyDescent="0.25">
      <c r="A672" s="4">
        <v>43493.916666666664</v>
      </c>
      <c r="B672" s="0">
        <v>1</v>
      </c>
      <c r="C672" s="0">
        <v>0</v>
      </c>
    </row>
    <row r="673" x14ac:dyDescent="0.25">
      <c r="A673" s="4">
        <v>43493.958333333336</v>
      </c>
      <c r="B673" s="0">
        <v>0</v>
      </c>
      <c r="C673" s="0">
        <v>0</v>
      </c>
    </row>
    <row r="674" x14ac:dyDescent="0.25">
      <c r="A674" s="4">
        <v>43494</v>
      </c>
      <c r="B674" s="0">
        <v>1</v>
      </c>
      <c r="C674" s="0">
        <v>0</v>
      </c>
    </row>
    <row r="675" x14ac:dyDescent="0.25">
      <c r="A675" s="4">
        <v>43494.041666666664</v>
      </c>
      <c r="B675" s="0">
        <v>0</v>
      </c>
      <c r="C675" s="0">
        <v>0</v>
      </c>
    </row>
    <row r="676" x14ac:dyDescent="0.25">
      <c r="A676" s="4">
        <v>43494.083333333336</v>
      </c>
      <c r="B676" s="0">
        <v>0</v>
      </c>
      <c r="C676" s="0">
        <v>7.4803078440558721</v>
      </c>
    </row>
    <row r="677" x14ac:dyDescent="0.25">
      <c r="A677" s="4">
        <v>43494.125</v>
      </c>
      <c r="B677" s="0">
        <v>0</v>
      </c>
      <c r="C677" s="0">
        <v>17.058481298140457</v>
      </c>
    </row>
    <row r="678" x14ac:dyDescent="0.25">
      <c r="A678" s="4">
        <v>43494.166666666664</v>
      </c>
      <c r="B678" s="0">
        <v>0</v>
      </c>
      <c r="C678" s="0">
        <v>25.154397948250384</v>
      </c>
    </row>
    <row r="679" x14ac:dyDescent="0.25">
      <c r="A679" s="4">
        <v>43494.208333333336</v>
      </c>
      <c r="B679" s="0">
        <v>0</v>
      </c>
      <c r="C679" s="0">
        <v>28.381107939353033</v>
      </c>
    </row>
    <row r="680" x14ac:dyDescent="0.25">
      <c r="A680" s="4">
        <v>43494.25</v>
      </c>
      <c r="B680" s="0">
        <v>0</v>
      </c>
      <c r="C680" s="0">
        <v>41.263212444192803</v>
      </c>
    </row>
    <row r="681" x14ac:dyDescent="0.25">
      <c r="A681" s="4">
        <v>43494.291666666664</v>
      </c>
      <c r="B681" s="0">
        <v>0</v>
      </c>
      <c r="C681" s="0">
        <v>40.369356712388637</v>
      </c>
    </row>
    <row r="682" x14ac:dyDescent="0.25">
      <c r="A682" s="4">
        <v>43494.333333333336</v>
      </c>
      <c r="B682" s="0">
        <v>0</v>
      </c>
      <c r="C682" s="0">
        <v>29.742051748461115</v>
      </c>
    </row>
    <row r="683" x14ac:dyDescent="0.25">
      <c r="A683" s="4">
        <v>43494.375</v>
      </c>
      <c r="B683" s="0">
        <v>0</v>
      </c>
      <c r="C683" s="0">
        <v>22.422769733621646</v>
      </c>
    </row>
    <row r="684" x14ac:dyDescent="0.25">
      <c r="A684" s="4">
        <v>43494.416666666664</v>
      </c>
      <c r="B684" s="0">
        <v>0</v>
      </c>
      <c r="C684" s="0">
        <v>24.56719971921882</v>
      </c>
    </row>
    <row r="685" x14ac:dyDescent="0.25">
      <c r="A685" s="4">
        <v>43494.458333333336</v>
      </c>
      <c r="B685" s="0">
        <v>0</v>
      </c>
      <c r="C685" s="0">
        <v>31.584875256275286</v>
      </c>
    </row>
    <row r="686" x14ac:dyDescent="0.25">
      <c r="A686" s="4">
        <v>43494.5</v>
      </c>
      <c r="B686" s="0">
        <v>0</v>
      </c>
      <c r="C686" s="0">
        <v>28.659903092875535</v>
      </c>
    </row>
    <row r="687" x14ac:dyDescent="0.25">
      <c r="A687" s="4">
        <v>43494.541666666664</v>
      </c>
      <c r="B687" s="0">
        <v>0</v>
      </c>
      <c r="C687" s="0">
        <v>29.25510949701501</v>
      </c>
    </row>
    <row r="688" x14ac:dyDescent="0.25">
      <c r="A688" s="4">
        <v>43494.583333333336</v>
      </c>
      <c r="B688" s="0">
        <v>0</v>
      </c>
      <c r="C688" s="0">
        <v>29.593889524767224</v>
      </c>
    </row>
    <row r="689" x14ac:dyDescent="0.25">
      <c r="A689" s="4">
        <v>43494.625</v>
      </c>
      <c r="B689" s="0">
        <v>0</v>
      </c>
      <c r="C689" s="0">
        <v>35.945773981718034</v>
      </c>
    </row>
    <row r="690" x14ac:dyDescent="0.25">
      <c r="A690" s="4">
        <v>43494.666666666664</v>
      </c>
      <c r="B690" s="0">
        <v>0</v>
      </c>
      <c r="C690" s="0">
        <v>26.667065438588125</v>
      </c>
    </row>
    <row r="691" x14ac:dyDescent="0.25">
      <c r="A691" s="4">
        <v>43494.708333333336</v>
      </c>
      <c r="B691" s="0">
        <v>0</v>
      </c>
      <c r="C691" s="0">
        <v>20.508391343161733</v>
      </c>
    </row>
    <row r="692" x14ac:dyDescent="0.25">
      <c r="A692" s="4">
        <v>43494.75</v>
      </c>
      <c r="B692" s="0">
        <v>0</v>
      </c>
      <c r="C692" s="0">
        <v>31.017201235148555</v>
      </c>
    </row>
    <row r="693" x14ac:dyDescent="0.25">
      <c r="A693" s="4">
        <v>43494.791666666664</v>
      </c>
      <c r="B693" s="0">
        <v>0</v>
      </c>
      <c r="C693" s="0">
        <v>2.9188286638775125</v>
      </c>
    </row>
    <row r="694" x14ac:dyDescent="0.25">
      <c r="A694" s="4">
        <v>43494.833333333336</v>
      </c>
      <c r="B694" s="0">
        <v>0.82231605560915855</v>
      </c>
      <c r="C694" s="0">
        <v>0</v>
      </c>
    </row>
    <row r="695" x14ac:dyDescent="0.25">
      <c r="A695" s="4">
        <v>43494.875</v>
      </c>
      <c r="B695" s="0">
        <v>1</v>
      </c>
      <c r="C695" s="0">
        <v>0</v>
      </c>
    </row>
    <row r="696" x14ac:dyDescent="0.25">
      <c r="A696" s="4">
        <v>43494.916666666664</v>
      </c>
      <c r="B696" s="0">
        <v>0</v>
      </c>
      <c r="C696" s="0">
        <v>0</v>
      </c>
    </row>
    <row r="697" x14ac:dyDescent="0.25">
      <c r="A697" s="4">
        <v>43494.958333333336</v>
      </c>
      <c r="B697" s="0">
        <v>0.87329228941407366</v>
      </c>
      <c r="C697" s="0">
        <v>0</v>
      </c>
    </row>
    <row r="698" x14ac:dyDescent="0.25">
      <c r="A698" s="4">
        <v>43495</v>
      </c>
      <c r="B698" s="0">
        <v>1</v>
      </c>
      <c r="C698" s="0">
        <v>0</v>
      </c>
    </row>
    <row r="699" x14ac:dyDescent="0.25">
      <c r="A699" s="4">
        <v>43495.041666666664</v>
      </c>
      <c r="B699" s="0">
        <v>0</v>
      </c>
      <c r="C699" s="0">
        <v>0</v>
      </c>
    </row>
    <row r="700" x14ac:dyDescent="0.25">
      <c r="A700" s="4">
        <v>43495.083333333336</v>
      </c>
      <c r="B700" s="0">
        <v>0</v>
      </c>
      <c r="C700" s="0">
        <v>8.043518605462264</v>
      </c>
    </row>
    <row r="701" x14ac:dyDescent="0.25">
      <c r="A701" s="4">
        <v>43495.125</v>
      </c>
      <c r="B701" s="0">
        <v>0</v>
      </c>
      <c r="C701" s="0">
        <v>19.301376979229673</v>
      </c>
    </row>
    <row r="702" x14ac:dyDescent="0.25">
      <c r="A702" s="4">
        <v>43495.166666666664</v>
      </c>
      <c r="B702" s="0">
        <v>0</v>
      </c>
      <c r="C702" s="0">
        <v>37.605288005257009</v>
      </c>
    </row>
    <row r="703" x14ac:dyDescent="0.25">
      <c r="A703" s="4">
        <v>43495.208333333336</v>
      </c>
      <c r="B703" s="0">
        <v>0</v>
      </c>
      <c r="C703" s="0">
        <v>40.956270179617682</v>
      </c>
    </row>
    <row r="704" x14ac:dyDescent="0.25">
      <c r="A704" s="4">
        <v>43495.25</v>
      </c>
      <c r="B704" s="0">
        <v>0</v>
      </c>
      <c r="C704" s="0">
        <v>43.499138726736277</v>
      </c>
    </row>
    <row r="705" x14ac:dyDescent="0.25">
      <c r="A705" s="4">
        <v>43495.291666666664</v>
      </c>
      <c r="B705" s="0">
        <v>0</v>
      </c>
      <c r="C705" s="0">
        <v>44.67320024865171</v>
      </c>
    </row>
    <row r="706" x14ac:dyDescent="0.25">
      <c r="A706" s="4">
        <v>43495.333333333336</v>
      </c>
      <c r="B706" s="0">
        <v>0</v>
      </c>
      <c r="C706" s="0">
        <v>36.66914782887919</v>
      </c>
    </row>
    <row r="707" x14ac:dyDescent="0.25">
      <c r="A707" s="4">
        <v>43495.375</v>
      </c>
      <c r="B707" s="0">
        <v>0</v>
      </c>
      <c r="C707" s="0">
        <v>38.253804662747278</v>
      </c>
    </row>
    <row r="708" x14ac:dyDescent="0.25">
      <c r="A708" s="4">
        <v>43495.416666666664</v>
      </c>
      <c r="B708" s="0">
        <v>0</v>
      </c>
      <c r="C708" s="0">
        <v>32.758890865693957</v>
      </c>
    </row>
    <row r="709" x14ac:dyDescent="0.25">
      <c r="A709" s="4">
        <v>43495.458333333336</v>
      </c>
      <c r="B709" s="0">
        <v>0</v>
      </c>
      <c r="C709" s="0">
        <v>32.394458376402589</v>
      </c>
    </row>
    <row r="710" x14ac:dyDescent="0.25">
      <c r="A710" s="4">
        <v>43495.5</v>
      </c>
      <c r="B710" s="0">
        <v>0</v>
      </c>
      <c r="C710" s="0">
        <v>45.457994023275759</v>
      </c>
    </row>
    <row r="711" x14ac:dyDescent="0.25">
      <c r="A711" s="4">
        <v>43495.541666666664</v>
      </c>
      <c r="B711" s="0">
        <v>0</v>
      </c>
      <c r="C711" s="0">
        <v>41.114359509327286</v>
      </c>
    </row>
    <row r="712" x14ac:dyDescent="0.25">
      <c r="A712" s="4">
        <v>43495.583333333336</v>
      </c>
      <c r="B712" s="0">
        <v>0</v>
      </c>
      <c r="C712" s="0">
        <v>28.981726397972576</v>
      </c>
    </row>
    <row r="713" x14ac:dyDescent="0.25">
      <c r="A713" s="4">
        <v>43495.625</v>
      </c>
      <c r="B713" s="0">
        <v>0</v>
      </c>
      <c r="C713" s="0">
        <v>35.696518202901892</v>
      </c>
    </row>
    <row r="714" x14ac:dyDescent="0.25">
      <c r="A714" s="4">
        <v>43495.666666666664</v>
      </c>
      <c r="B714" s="0">
        <v>0</v>
      </c>
      <c r="C714" s="0">
        <v>33.227014694512206</v>
      </c>
    </row>
    <row r="715" x14ac:dyDescent="0.25">
      <c r="A715" s="4">
        <v>43495.708333333336</v>
      </c>
      <c r="B715" s="0">
        <v>0</v>
      </c>
      <c r="C715" s="0">
        <v>36.688631091700259</v>
      </c>
    </row>
    <row r="716" x14ac:dyDescent="0.25">
      <c r="A716" s="4">
        <v>43495.75</v>
      </c>
      <c r="B716" s="0">
        <v>0</v>
      </c>
      <c r="C716" s="0">
        <v>30.293120705159033</v>
      </c>
    </row>
    <row r="717" x14ac:dyDescent="0.25">
      <c r="A717" s="4">
        <v>43495.791666666664</v>
      </c>
      <c r="B717" s="0">
        <v>0</v>
      </c>
      <c r="C717" s="0">
        <v>6.0285841745038695</v>
      </c>
    </row>
    <row r="718" x14ac:dyDescent="0.25">
      <c r="A718" s="4">
        <v>43495.833333333336</v>
      </c>
      <c r="B718" s="0">
        <v>0</v>
      </c>
      <c r="C718" s="0">
        <v>3.9960133468243058</v>
      </c>
    </row>
    <row r="719" x14ac:dyDescent="0.25">
      <c r="A719" s="4">
        <v>43495.875</v>
      </c>
      <c r="B719" s="0">
        <v>1</v>
      </c>
      <c r="C719" s="0">
        <v>0</v>
      </c>
    </row>
    <row r="720" x14ac:dyDescent="0.25">
      <c r="A720" s="4">
        <v>43495.916666666664</v>
      </c>
      <c r="B720" s="0">
        <v>0</v>
      </c>
      <c r="C720" s="0">
        <v>0</v>
      </c>
    </row>
    <row r="721" x14ac:dyDescent="0.25">
      <c r="A721" s="4">
        <v>43495.958333333336</v>
      </c>
      <c r="B721" s="0">
        <v>1</v>
      </c>
      <c r="C721" s="0">
        <v>0</v>
      </c>
    </row>
    <row r="722" x14ac:dyDescent="0.25">
      <c r="A722" s="4">
        <v>43496</v>
      </c>
      <c r="B722" s="0">
        <v>0</v>
      </c>
      <c r="C722" s="0">
        <v>0</v>
      </c>
    </row>
    <row r="723" x14ac:dyDescent="0.25">
      <c r="A723" s="4">
        <v>43496.041666666664</v>
      </c>
      <c r="B723" s="0">
        <v>0.55376499317027028</v>
      </c>
      <c r="C723" s="0">
        <v>0</v>
      </c>
    </row>
    <row r="724" x14ac:dyDescent="0.25">
      <c r="A724" s="4">
        <v>43496.083333333336</v>
      </c>
      <c r="B724" s="0">
        <v>0.40860635122889166</v>
      </c>
      <c r="C724" s="0">
        <v>0</v>
      </c>
    </row>
    <row r="725" x14ac:dyDescent="0.25">
      <c r="A725" s="4">
        <v>43496.125</v>
      </c>
      <c r="B725" s="0">
        <v>0</v>
      </c>
      <c r="C725" s="0">
        <v>12.173256437578196</v>
      </c>
    </row>
    <row r="726" x14ac:dyDescent="0.25">
      <c r="A726" s="4">
        <v>43496.166666666664</v>
      </c>
      <c r="B726" s="0">
        <v>0</v>
      </c>
      <c r="C726" s="0">
        <v>25.703228810678432</v>
      </c>
    </row>
    <row r="727" x14ac:dyDescent="0.25">
      <c r="A727" s="4">
        <v>43496.208333333336</v>
      </c>
      <c r="B727" s="0">
        <v>0</v>
      </c>
      <c r="C727" s="0">
        <v>47.808668906544852</v>
      </c>
    </row>
    <row r="728" x14ac:dyDescent="0.25">
      <c r="A728" s="4">
        <v>43496.25</v>
      </c>
      <c r="B728" s="0">
        <v>0</v>
      </c>
      <c r="C728" s="0">
        <v>38.886931764196056</v>
      </c>
    </row>
    <row r="729" x14ac:dyDescent="0.25">
      <c r="A729" s="4">
        <v>43496.291666666664</v>
      </c>
      <c r="B729" s="0">
        <v>0</v>
      </c>
      <c r="C729" s="0">
        <v>39.545713395676856</v>
      </c>
    </row>
    <row r="730" x14ac:dyDescent="0.25">
      <c r="A730" s="4">
        <v>43496.333333333336</v>
      </c>
      <c r="B730" s="0">
        <v>0</v>
      </c>
      <c r="C730" s="0">
        <v>33.339980628261706</v>
      </c>
    </row>
    <row r="731" x14ac:dyDescent="0.25">
      <c r="A731" s="4">
        <v>43496.375</v>
      </c>
      <c r="B731" s="0">
        <v>0</v>
      </c>
      <c r="C731" s="0">
        <v>36.285907242701633</v>
      </c>
    </row>
    <row r="732" x14ac:dyDescent="0.25">
      <c r="A732" s="4">
        <v>43496.416666666664</v>
      </c>
      <c r="B732" s="0">
        <v>0</v>
      </c>
      <c r="C732" s="0">
        <v>33.152832804653663</v>
      </c>
    </row>
    <row r="733" x14ac:dyDescent="0.25">
      <c r="A733" s="4">
        <v>43496.458333333336</v>
      </c>
      <c r="B733" s="0">
        <v>0</v>
      </c>
      <c r="C733" s="0">
        <v>39.208028335784768</v>
      </c>
    </row>
    <row r="734" x14ac:dyDescent="0.25">
      <c r="A734" s="4">
        <v>43496.5</v>
      </c>
      <c r="B734" s="0">
        <v>0</v>
      </c>
      <c r="C734" s="0">
        <v>40.111531042512148</v>
      </c>
    </row>
    <row r="735" x14ac:dyDescent="0.25">
      <c r="A735" s="4">
        <v>43496.541666666664</v>
      </c>
      <c r="B735" s="0">
        <v>0</v>
      </c>
      <c r="C735" s="0">
        <v>34.179937850486482</v>
      </c>
    </row>
    <row r="736" x14ac:dyDescent="0.25">
      <c r="A736" s="4">
        <v>43496.583333333336</v>
      </c>
      <c r="B736" s="0">
        <v>0</v>
      </c>
      <c r="C736" s="0">
        <v>29.277915344832063</v>
      </c>
    </row>
    <row r="737" x14ac:dyDescent="0.25">
      <c r="A737" s="4">
        <v>43496.625</v>
      </c>
      <c r="B737" s="0">
        <v>0</v>
      </c>
      <c r="C737" s="0">
        <v>35.854071212511947</v>
      </c>
    </row>
    <row r="738" x14ac:dyDescent="0.25">
      <c r="A738" s="4">
        <v>43496.666666666664</v>
      </c>
      <c r="B738" s="0">
        <v>0</v>
      </c>
      <c r="C738" s="0">
        <v>30.429844482912422</v>
      </c>
    </row>
    <row r="739" x14ac:dyDescent="0.25">
      <c r="A739" s="4">
        <v>43496.708333333336</v>
      </c>
      <c r="B739" s="0">
        <v>0</v>
      </c>
      <c r="C739" s="0">
        <v>27.214328120345559</v>
      </c>
    </row>
    <row r="740" x14ac:dyDescent="0.25">
      <c r="A740" s="4">
        <v>43496.75</v>
      </c>
      <c r="B740" s="0">
        <v>0</v>
      </c>
      <c r="C740" s="0">
        <v>0.25840246362552222</v>
      </c>
    </row>
    <row r="741" x14ac:dyDescent="0.25">
      <c r="A741" s="4">
        <v>43496.791666666664</v>
      </c>
      <c r="B741" s="0">
        <v>0.040636103244113257</v>
      </c>
      <c r="C741" s="0">
        <v>0</v>
      </c>
    </row>
    <row r="742" x14ac:dyDescent="0.25">
      <c r="A742" s="4">
        <v>43496.833333333336</v>
      </c>
      <c r="B742" s="0">
        <v>0.75051147404090834</v>
      </c>
      <c r="C742" s="0">
        <v>0</v>
      </c>
    </row>
    <row r="743" x14ac:dyDescent="0.25">
      <c r="A743" s="4">
        <v>43496.875</v>
      </c>
      <c r="B743" s="0">
        <v>1</v>
      </c>
      <c r="C743" s="0">
        <v>0</v>
      </c>
    </row>
    <row r="744" x14ac:dyDescent="0.25">
      <c r="A744" s="4">
        <v>43496.916666666664</v>
      </c>
      <c r="B744" s="0">
        <v>0</v>
      </c>
      <c r="C744" s="0">
        <v>0</v>
      </c>
    </row>
    <row r="745" x14ac:dyDescent="0.25">
      <c r="A745" s="4">
        <v>43496.958333333336</v>
      </c>
      <c r="B745" s="0">
        <v>0.94426503220820435</v>
      </c>
      <c r="C745" s="0">
        <v>0</v>
      </c>
    </row>
    <row r="746" x14ac:dyDescent="0.25">
      <c r="A746" s="4">
        <v>43497</v>
      </c>
      <c r="B746" s="0">
        <v>1</v>
      </c>
      <c r="C746" s="0">
        <v>0</v>
      </c>
    </row>
    <row r="747" x14ac:dyDescent="0.25">
      <c r="A747" s="4">
        <v>43497.041666666664</v>
      </c>
      <c r="B747" s="0">
        <v>0</v>
      </c>
      <c r="C747" s="0">
        <v>0</v>
      </c>
    </row>
    <row r="748" x14ac:dyDescent="0.25">
      <c r="A748" s="4">
        <v>43497.083333333336</v>
      </c>
      <c r="B748" s="0">
        <v>0</v>
      </c>
      <c r="C748" s="0">
        <v>4.9091497991196889</v>
      </c>
    </row>
    <row r="749" x14ac:dyDescent="0.25">
      <c r="A749" s="4">
        <v>43497.125</v>
      </c>
      <c r="B749" s="0">
        <v>0</v>
      </c>
      <c r="C749" s="0">
        <v>21.323335524084197</v>
      </c>
    </row>
    <row r="750" x14ac:dyDescent="0.25">
      <c r="A750" s="4">
        <v>43497.166666666664</v>
      </c>
      <c r="B750" s="0">
        <v>0</v>
      </c>
      <c r="C750" s="0">
        <v>35.597838660404953</v>
      </c>
    </row>
    <row r="751" x14ac:dyDescent="0.25">
      <c r="A751" s="4">
        <v>43497.208333333336</v>
      </c>
      <c r="B751" s="0">
        <v>0</v>
      </c>
      <c r="C751" s="0">
        <v>48.386904447230478</v>
      </c>
    </row>
    <row r="752" x14ac:dyDescent="0.25">
      <c r="A752" s="4">
        <v>43497.25</v>
      </c>
      <c r="B752" s="0">
        <v>0</v>
      </c>
      <c r="C752" s="0">
        <v>43.343235560280654</v>
      </c>
    </row>
    <row r="753" x14ac:dyDescent="0.25">
      <c r="A753" s="4">
        <v>43497.291666666664</v>
      </c>
      <c r="B753" s="0">
        <v>0</v>
      </c>
      <c r="C753" s="0">
        <v>41.96965488643891</v>
      </c>
    </row>
    <row r="754" x14ac:dyDescent="0.25">
      <c r="A754" s="4">
        <v>43497.333333333336</v>
      </c>
      <c r="B754" s="0">
        <v>0</v>
      </c>
      <c r="C754" s="0">
        <v>32.696789063237354</v>
      </c>
    </row>
    <row r="755" x14ac:dyDescent="0.25">
      <c r="A755" s="4">
        <v>43497.375</v>
      </c>
      <c r="B755" s="0">
        <v>0</v>
      </c>
      <c r="C755" s="0">
        <v>29.823880288016976</v>
      </c>
    </row>
    <row r="756" x14ac:dyDescent="0.25">
      <c r="A756" s="4">
        <v>43497.416666666664</v>
      </c>
      <c r="B756" s="0">
        <v>0</v>
      </c>
      <c r="C756" s="0">
        <v>42.701410936075376</v>
      </c>
    </row>
    <row r="757" x14ac:dyDescent="0.25">
      <c r="A757" s="4">
        <v>43497.458333333336</v>
      </c>
      <c r="B757" s="0">
        <v>0</v>
      </c>
      <c r="C757" s="0">
        <v>44.669349852278422</v>
      </c>
    </row>
    <row r="758" x14ac:dyDescent="0.25">
      <c r="A758" s="4">
        <v>43497.5</v>
      </c>
      <c r="B758" s="0">
        <v>0</v>
      </c>
      <c r="C758" s="0">
        <v>39.785641649798123</v>
      </c>
    </row>
    <row r="759" x14ac:dyDescent="0.25">
      <c r="A759" s="4">
        <v>43497.541666666664</v>
      </c>
      <c r="B759" s="0">
        <v>0</v>
      </c>
      <c r="C759" s="0">
        <v>46.884056251744603</v>
      </c>
    </row>
    <row r="760" x14ac:dyDescent="0.25">
      <c r="A760" s="4">
        <v>43497.583333333336</v>
      </c>
      <c r="B760" s="0">
        <v>0</v>
      </c>
      <c r="C760" s="0">
        <v>36.511723649394028</v>
      </c>
    </row>
    <row r="761" x14ac:dyDescent="0.25">
      <c r="A761" s="4">
        <v>43497.625</v>
      </c>
      <c r="B761" s="0">
        <v>0</v>
      </c>
      <c r="C761" s="0">
        <v>33.148078994605314</v>
      </c>
    </row>
    <row r="762" x14ac:dyDescent="0.25">
      <c r="A762" s="4">
        <v>43497.666666666664</v>
      </c>
      <c r="B762" s="0">
        <v>0</v>
      </c>
      <c r="C762" s="0">
        <v>26.591577004582177</v>
      </c>
    </row>
    <row r="763" x14ac:dyDescent="0.25">
      <c r="A763" s="4">
        <v>43497.708333333336</v>
      </c>
      <c r="B763" s="0">
        <v>0</v>
      </c>
      <c r="C763" s="0">
        <v>16.383067340025914</v>
      </c>
    </row>
    <row r="764" x14ac:dyDescent="0.25">
      <c r="A764" s="4">
        <v>43497.75</v>
      </c>
      <c r="B764" s="0">
        <v>0</v>
      </c>
      <c r="C764" s="0">
        <v>43.004258831277333</v>
      </c>
    </row>
    <row r="765" x14ac:dyDescent="0.25">
      <c r="A765" s="4">
        <v>43497.791666666664</v>
      </c>
      <c r="B765" s="0">
        <v>0</v>
      </c>
      <c r="C765" s="0">
        <v>0.13960858916891539</v>
      </c>
    </row>
    <row r="766" x14ac:dyDescent="0.25">
      <c r="A766" s="4">
        <v>43497.833333333336</v>
      </c>
      <c r="B766" s="0">
        <v>0.53248507289512137</v>
      </c>
      <c r="C766" s="0">
        <v>0</v>
      </c>
    </row>
    <row r="767" x14ac:dyDescent="0.25">
      <c r="A767" s="4">
        <v>43497.875</v>
      </c>
      <c r="B767" s="0">
        <v>1</v>
      </c>
      <c r="C767" s="0">
        <v>0</v>
      </c>
    </row>
    <row r="768" x14ac:dyDescent="0.25">
      <c r="A768" s="4">
        <v>43497.916666666664</v>
      </c>
      <c r="B768" s="0">
        <v>0</v>
      </c>
      <c r="C768" s="0">
        <v>0</v>
      </c>
    </row>
    <row r="769" x14ac:dyDescent="0.25">
      <c r="A769" s="4">
        <v>43497.958333333336</v>
      </c>
      <c r="B769" s="0">
        <v>0.20977285949278549</v>
      </c>
      <c r="C769" s="0">
        <v>0</v>
      </c>
    </row>
    <row r="770" x14ac:dyDescent="0.25">
      <c r="A770" s="4">
        <v>43498</v>
      </c>
      <c r="B770" s="0">
        <v>0.68879674711041816</v>
      </c>
      <c r="C770" s="0">
        <v>0</v>
      </c>
    </row>
    <row r="771" x14ac:dyDescent="0.25">
      <c r="A771" s="4">
        <v>43498.041666666664</v>
      </c>
      <c r="B771" s="0">
        <v>1</v>
      </c>
      <c r="C771" s="0">
        <v>0</v>
      </c>
    </row>
    <row r="772" x14ac:dyDescent="0.25">
      <c r="A772" s="4">
        <v>43498.083333333336</v>
      </c>
      <c r="B772" s="0">
        <v>0.45258069621496133</v>
      </c>
      <c r="C772" s="0">
        <v>0</v>
      </c>
    </row>
    <row r="773" x14ac:dyDescent="0.25">
      <c r="A773" s="4">
        <v>43498.125</v>
      </c>
      <c r="B773" s="0">
        <v>0</v>
      </c>
      <c r="C773" s="0">
        <v>14.045592324351789</v>
      </c>
    </row>
    <row r="774" x14ac:dyDescent="0.25">
      <c r="A774" s="4">
        <v>43498.166666666664</v>
      </c>
      <c r="B774" s="0">
        <v>0</v>
      </c>
      <c r="C774" s="0">
        <v>27.046428163782529</v>
      </c>
    </row>
    <row r="775" x14ac:dyDescent="0.25">
      <c r="A775" s="4">
        <v>43498.208333333336</v>
      </c>
      <c r="B775" s="0">
        <v>0</v>
      </c>
      <c r="C775" s="0">
        <v>30.364391101647829</v>
      </c>
    </row>
    <row r="776" x14ac:dyDescent="0.25">
      <c r="A776" s="4">
        <v>43498.25</v>
      </c>
      <c r="B776" s="0">
        <v>0</v>
      </c>
      <c r="C776" s="0">
        <v>37.91704922915627</v>
      </c>
    </row>
    <row r="777" x14ac:dyDescent="0.25">
      <c r="A777" s="4">
        <v>43498.291666666664</v>
      </c>
      <c r="B777" s="0">
        <v>0</v>
      </c>
      <c r="C777" s="0">
        <v>31.935262055826815</v>
      </c>
    </row>
    <row r="778" x14ac:dyDescent="0.25">
      <c r="A778" s="4">
        <v>43498.333333333336</v>
      </c>
      <c r="B778" s="0">
        <v>0</v>
      </c>
      <c r="C778" s="0">
        <v>41.007327544152297</v>
      </c>
    </row>
    <row r="779" x14ac:dyDescent="0.25">
      <c r="A779" s="4">
        <v>43498.375</v>
      </c>
      <c r="B779" s="0">
        <v>0</v>
      </c>
      <c r="C779" s="0">
        <v>34.95066103613334</v>
      </c>
    </row>
    <row r="780" x14ac:dyDescent="0.25">
      <c r="A780" s="4">
        <v>43498.416666666664</v>
      </c>
      <c r="B780" s="0">
        <v>0</v>
      </c>
      <c r="C780" s="0">
        <v>33.14169034500636</v>
      </c>
    </row>
    <row r="781" x14ac:dyDescent="0.25">
      <c r="A781" s="4">
        <v>43498.458333333336</v>
      </c>
      <c r="B781" s="0">
        <v>0</v>
      </c>
      <c r="C781" s="0">
        <v>43.228552988434714</v>
      </c>
    </row>
    <row r="782" x14ac:dyDescent="0.25">
      <c r="A782" s="4">
        <v>43498.5</v>
      </c>
      <c r="B782" s="0">
        <v>0</v>
      </c>
      <c r="C782" s="0">
        <v>46.828202212374961</v>
      </c>
    </row>
    <row r="783" x14ac:dyDescent="0.25">
      <c r="A783" s="4">
        <v>43498.541666666664</v>
      </c>
      <c r="B783" s="0">
        <v>0</v>
      </c>
      <c r="C783" s="0">
        <v>38.926695100071555</v>
      </c>
    </row>
    <row r="784" x14ac:dyDescent="0.25">
      <c r="A784" s="4">
        <v>43498.583333333336</v>
      </c>
      <c r="B784" s="0">
        <v>0</v>
      </c>
      <c r="C784" s="0">
        <v>28.381285418607256</v>
      </c>
    </row>
    <row r="785" x14ac:dyDescent="0.25">
      <c r="A785" s="4">
        <v>43498.625</v>
      </c>
      <c r="B785" s="0">
        <v>0</v>
      </c>
      <c r="C785" s="0">
        <v>32.585965875260818</v>
      </c>
    </row>
    <row r="786" x14ac:dyDescent="0.25">
      <c r="A786" s="4">
        <v>43498.666666666664</v>
      </c>
      <c r="B786" s="0">
        <v>0</v>
      </c>
      <c r="C786" s="0">
        <v>37.113627928892534</v>
      </c>
    </row>
    <row r="787" x14ac:dyDescent="0.25">
      <c r="A787" s="4">
        <v>43498.708333333336</v>
      </c>
      <c r="B787" s="0">
        <v>0</v>
      </c>
      <c r="C787" s="0">
        <v>20.247575114971607</v>
      </c>
    </row>
    <row r="788" x14ac:dyDescent="0.25">
      <c r="A788" s="4">
        <v>43498.75</v>
      </c>
      <c r="B788" s="0">
        <v>0</v>
      </c>
      <c r="C788" s="0">
        <v>4.0431533142583831</v>
      </c>
    </row>
    <row r="789" x14ac:dyDescent="0.25">
      <c r="A789" s="4">
        <v>43498.791666666664</v>
      </c>
      <c r="B789" s="0">
        <v>0.15987060782118959</v>
      </c>
      <c r="C789" s="0">
        <v>0</v>
      </c>
    </row>
    <row r="790" x14ac:dyDescent="0.25">
      <c r="A790" s="4">
        <v>43498.833333333336</v>
      </c>
      <c r="B790" s="0">
        <v>1</v>
      </c>
      <c r="C790" s="0">
        <v>0</v>
      </c>
    </row>
    <row r="791" x14ac:dyDescent="0.25">
      <c r="A791" s="4">
        <v>43498.875</v>
      </c>
      <c r="B791" s="0">
        <v>0</v>
      </c>
      <c r="C791" s="0">
        <v>0</v>
      </c>
    </row>
    <row r="792" x14ac:dyDescent="0.25">
      <c r="A792" s="4">
        <v>43498.916666666664</v>
      </c>
      <c r="B792" s="0">
        <v>1</v>
      </c>
      <c r="C792" s="0">
        <v>0</v>
      </c>
    </row>
    <row r="793" x14ac:dyDescent="0.25">
      <c r="A793" s="4">
        <v>43498.958333333336</v>
      </c>
      <c r="B793" s="0">
        <v>0</v>
      </c>
      <c r="C793" s="0">
        <v>0</v>
      </c>
    </row>
    <row r="794" x14ac:dyDescent="0.25">
      <c r="A794" s="4">
        <v>43499</v>
      </c>
      <c r="B794" s="0">
        <v>0.64105520451155285</v>
      </c>
      <c r="C794" s="0">
        <v>0</v>
      </c>
    </row>
    <row r="795" x14ac:dyDescent="0.25">
      <c r="A795" s="4">
        <v>43499.041666666664</v>
      </c>
      <c r="B795" s="0">
        <v>0.67347477566636227</v>
      </c>
      <c r="C795" s="0">
        <v>0</v>
      </c>
    </row>
    <row r="796" x14ac:dyDescent="0.25">
      <c r="A796" s="4">
        <v>43499.083333333336</v>
      </c>
      <c r="B796" s="0">
        <v>0.29797092576821727</v>
      </c>
      <c r="C796" s="0">
        <v>0</v>
      </c>
    </row>
    <row r="797" x14ac:dyDescent="0.25">
      <c r="A797" s="4">
        <v>43499.125</v>
      </c>
      <c r="B797" s="0">
        <v>0</v>
      </c>
      <c r="C797" s="0">
        <v>11.741218109335733</v>
      </c>
    </row>
    <row r="798" x14ac:dyDescent="0.25">
      <c r="A798" s="4">
        <v>43499.166666666664</v>
      </c>
      <c r="B798" s="0">
        <v>0</v>
      </c>
      <c r="C798" s="0">
        <v>27.521272726633594</v>
      </c>
    </row>
    <row r="799" x14ac:dyDescent="0.25">
      <c r="A799" s="4">
        <v>43499.208333333336</v>
      </c>
      <c r="B799" s="0">
        <v>0</v>
      </c>
      <c r="C799" s="0">
        <v>21.559925127627341</v>
      </c>
    </row>
    <row r="800" x14ac:dyDescent="0.25">
      <c r="A800" s="4">
        <v>43499.25</v>
      </c>
      <c r="B800" s="0">
        <v>0</v>
      </c>
      <c r="C800" s="0">
        <v>32.86431030317565</v>
      </c>
    </row>
    <row r="801" x14ac:dyDescent="0.25">
      <c r="A801" s="4">
        <v>43499.291666666664</v>
      </c>
      <c r="B801" s="0">
        <v>0</v>
      </c>
      <c r="C801" s="0">
        <v>32.957615145046319</v>
      </c>
    </row>
    <row r="802" x14ac:dyDescent="0.25">
      <c r="A802" s="4">
        <v>43499.333333333336</v>
      </c>
      <c r="B802" s="0">
        <v>0</v>
      </c>
      <c r="C802" s="0">
        <v>35.636556236321944</v>
      </c>
    </row>
    <row r="803" x14ac:dyDescent="0.25">
      <c r="A803" s="4">
        <v>43499.375</v>
      </c>
      <c r="B803" s="0">
        <v>0</v>
      </c>
      <c r="C803" s="0">
        <v>31.120588252175036</v>
      </c>
    </row>
    <row r="804" x14ac:dyDescent="0.25">
      <c r="A804" s="4">
        <v>43499.416666666664</v>
      </c>
      <c r="B804" s="0">
        <v>0</v>
      </c>
      <c r="C804" s="0">
        <v>29.297200529676388</v>
      </c>
    </row>
    <row r="805" x14ac:dyDescent="0.25">
      <c r="A805" s="4">
        <v>43499.458333333336</v>
      </c>
      <c r="B805" s="0">
        <v>0</v>
      </c>
      <c r="C805" s="0">
        <v>31.598868318990533</v>
      </c>
    </row>
    <row r="806" x14ac:dyDescent="0.25">
      <c r="A806" s="4">
        <v>43499.5</v>
      </c>
      <c r="B806" s="0">
        <v>0</v>
      </c>
      <c r="C806" s="0">
        <v>32.78512060881129</v>
      </c>
    </row>
    <row r="807" x14ac:dyDescent="0.25">
      <c r="A807" s="4">
        <v>43499.541666666664</v>
      </c>
      <c r="B807" s="0">
        <v>0</v>
      </c>
      <c r="C807" s="0">
        <v>31.111675011047151</v>
      </c>
    </row>
    <row r="808" x14ac:dyDescent="0.25">
      <c r="A808" s="4">
        <v>43499.583333333336</v>
      </c>
      <c r="B808" s="0">
        <v>0</v>
      </c>
      <c r="C808" s="0">
        <v>28.168542977735029</v>
      </c>
    </row>
    <row r="809" x14ac:dyDescent="0.25">
      <c r="A809" s="4">
        <v>43499.625</v>
      </c>
      <c r="B809" s="0">
        <v>0</v>
      </c>
      <c r="C809" s="0">
        <v>20.112279329827313</v>
      </c>
    </row>
    <row r="810" x14ac:dyDescent="0.25">
      <c r="A810" s="4">
        <v>43499.666666666664</v>
      </c>
      <c r="B810" s="0">
        <v>0</v>
      </c>
      <c r="C810" s="0">
        <v>22.317410535992511</v>
      </c>
    </row>
    <row r="811" x14ac:dyDescent="0.25">
      <c r="A811" s="4">
        <v>43499.708333333336</v>
      </c>
      <c r="B811" s="0">
        <v>0</v>
      </c>
      <c r="C811" s="0">
        <v>20.328789609598054</v>
      </c>
    </row>
    <row r="812" x14ac:dyDescent="0.25">
      <c r="A812" s="4">
        <v>43499.75</v>
      </c>
      <c r="B812" s="0">
        <v>0</v>
      </c>
      <c r="C812" s="0">
        <v>13.109690882043271</v>
      </c>
    </row>
    <row r="813" x14ac:dyDescent="0.25">
      <c r="A813" s="4">
        <v>43499.791666666664</v>
      </c>
      <c r="B813" s="0">
        <v>0</v>
      </c>
      <c r="C813" s="0">
        <v>8.9402751100208597</v>
      </c>
    </row>
    <row r="814" x14ac:dyDescent="0.25">
      <c r="A814" s="4">
        <v>43499.833333333336</v>
      </c>
      <c r="B814" s="0">
        <v>0</v>
      </c>
      <c r="C814" s="0">
        <v>5.7762447934245493</v>
      </c>
    </row>
    <row r="815" x14ac:dyDescent="0.25">
      <c r="A815" s="4">
        <v>43499.875</v>
      </c>
      <c r="B815" s="0">
        <v>0.15976662177292028</v>
      </c>
      <c r="C815" s="0">
        <v>0</v>
      </c>
    </row>
    <row r="816" x14ac:dyDescent="0.25">
      <c r="A816" s="4">
        <v>43499.916666666664</v>
      </c>
      <c r="B816" s="0">
        <v>1</v>
      </c>
      <c r="C816" s="0">
        <v>0</v>
      </c>
    </row>
    <row r="817" x14ac:dyDescent="0.25">
      <c r="A817" s="4">
        <v>43499.958333333336</v>
      </c>
      <c r="B817" s="0">
        <v>0</v>
      </c>
      <c r="C817" s="0">
        <v>0</v>
      </c>
    </row>
    <row r="818" x14ac:dyDescent="0.25">
      <c r="A818" s="4">
        <v>43500</v>
      </c>
      <c r="B818" s="0">
        <v>0.67806238280833753</v>
      </c>
      <c r="C818" s="0">
        <v>0</v>
      </c>
    </row>
    <row r="819" x14ac:dyDescent="0.25">
      <c r="A819" s="4">
        <v>43500.041666666664</v>
      </c>
      <c r="B819" s="0">
        <v>0.97604183550545731</v>
      </c>
      <c r="C819" s="0">
        <v>0</v>
      </c>
    </row>
    <row r="820" x14ac:dyDescent="0.25">
      <c r="A820" s="4">
        <v>43500.083333333336</v>
      </c>
      <c r="B820" s="0">
        <v>0.5970403263200279</v>
      </c>
      <c r="C820" s="0">
        <v>0</v>
      </c>
    </row>
    <row r="821" x14ac:dyDescent="0.25">
      <c r="A821" s="4">
        <v>43500.125</v>
      </c>
      <c r="B821" s="0">
        <v>0</v>
      </c>
      <c r="C821" s="0">
        <v>9.0113503140194364</v>
      </c>
    </row>
    <row r="822" x14ac:dyDescent="0.25">
      <c r="A822" s="4">
        <v>43500.166666666664</v>
      </c>
      <c r="B822" s="0">
        <v>0</v>
      </c>
      <c r="C822" s="0">
        <v>30.515782653718837</v>
      </c>
    </row>
    <row r="823" x14ac:dyDescent="0.25">
      <c r="A823" s="4">
        <v>43500.208333333336</v>
      </c>
      <c r="B823" s="0">
        <v>0</v>
      </c>
      <c r="C823" s="0">
        <v>41.427731824466925</v>
      </c>
    </row>
    <row r="824" x14ac:dyDescent="0.25">
      <c r="A824" s="4">
        <v>43500.25</v>
      </c>
      <c r="B824" s="0">
        <v>0</v>
      </c>
      <c r="C824" s="0">
        <v>54.650736631305058</v>
      </c>
    </row>
    <row r="825" x14ac:dyDescent="0.25">
      <c r="A825" s="4">
        <v>43500.291666666664</v>
      </c>
      <c r="B825" s="0">
        <v>0</v>
      </c>
      <c r="C825" s="0">
        <v>39.365401062569198</v>
      </c>
    </row>
    <row r="826" x14ac:dyDescent="0.25">
      <c r="A826" s="4">
        <v>43500.333333333336</v>
      </c>
      <c r="B826" s="0">
        <v>0</v>
      </c>
      <c r="C826" s="0">
        <v>37.189194390272718</v>
      </c>
    </row>
    <row r="827" x14ac:dyDescent="0.25">
      <c r="A827" s="4">
        <v>43500.375</v>
      </c>
      <c r="B827" s="0">
        <v>0</v>
      </c>
      <c r="C827" s="0">
        <v>39.314324412237148</v>
      </c>
    </row>
    <row r="828" x14ac:dyDescent="0.25">
      <c r="A828" s="4">
        <v>43500.416666666664</v>
      </c>
      <c r="B828" s="0">
        <v>0</v>
      </c>
      <c r="C828" s="0">
        <v>27.930718730601516</v>
      </c>
    </row>
    <row r="829" x14ac:dyDescent="0.25">
      <c r="A829" s="4">
        <v>43500.458333333336</v>
      </c>
      <c r="B829" s="0">
        <v>0</v>
      </c>
      <c r="C829" s="0">
        <v>39.101231061962174</v>
      </c>
    </row>
    <row r="830" x14ac:dyDescent="0.25">
      <c r="A830" s="4">
        <v>43500.5</v>
      </c>
      <c r="B830" s="0">
        <v>0</v>
      </c>
      <c r="C830" s="0">
        <v>36.904710835737781</v>
      </c>
    </row>
    <row r="831" x14ac:dyDescent="0.25">
      <c r="A831" s="4">
        <v>43500.541666666664</v>
      </c>
      <c r="B831" s="0">
        <v>0</v>
      </c>
      <c r="C831" s="0">
        <v>29.11886673553245</v>
      </c>
    </row>
    <row r="832" x14ac:dyDescent="0.25">
      <c r="A832" s="4">
        <v>43500.583333333336</v>
      </c>
      <c r="B832" s="0">
        <v>0</v>
      </c>
      <c r="C832" s="0">
        <v>47.756966285128783</v>
      </c>
    </row>
    <row r="833" x14ac:dyDescent="0.25">
      <c r="A833" s="4">
        <v>43500.625</v>
      </c>
      <c r="B833" s="0">
        <v>0</v>
      </c>
      <c r="C833" s="0">
        <v>40.005006176990712</v>
      </c>
    </row>
    <row r="834" x14ac:dyDescent="0.25">
      <c r="A834" s="4">
        <v>43500.666666666664</v>
      </c>
      <c r="B834" s="0">
        <v>0</v>
      </c>
      <c r="C834" s="0">
        <v>31.466596162445121</v>
      </c>
    </row>
    <row r="835" x14ac:dyDescent="0.25">
      <c r="A835" s="4">
        <v>43500.708333333336</v>
      </c>
      <c r="B835" s="0">
        <v>0</v>
      </c>
      <c r="C835" s="0">
        <v>31.206818931766705</v>
      </c>
    </row>
    <row r="836" x14ac:dyDescent="0.25">
      <c r="A836" s="4">
        <v>43500.75</v>
      </c>
      <c r="B836" s="0">
        <v>0</v>
      </c>
      <c r="C836" s="0">
        <v>17.34157565185432</v>
      </c>
    </row>
    <row r="837" x14ac:dyDescent="0.25">
      <c r="A837" s="4">
        <v>43500.791666666664</v>
      </c>
      <c r="B837" s="0">
        <v>0</v>
      </c>
      <c r="C837" s="0">
        <v>1.1356027770500532</v>
      </c>
    </row>
    <row r="838" x14ac:dyDescent="0.25">
      <c r="A838" s="4">
        <v>43500.833333333336</v>
      </c>
      <c r="B838" s="0">
        <v>0.50101497209515067</v>
      </c>
      <c r="C838" s="0">
        <v>0</v>
      </c>
    </row>
    <row r="839" x14ac:dyDescent="0.25">
      <c r="A839" s="4">
        <v>43500.875</v>
      </c>
      <c r="B839" s="0">
        <v>1</v>
      </c>
      <c r="C839" s="0">
        <v>0</v>
      </c>
    </row>
    <row r="840" x14ac:dyDescent="0.25">
      <c r="A840" s="4">
        <v>43500.916666666664</v>
      </c>
      <c r="B840" s="0">
        <v>0</v>
      </c>
      <c r="C840" s="0">
        <v>0</v>
      </c>
    </row>
    <row r="841" x14ac:dyDescent="0.25">
      <c r="A841" s="4">
        <v>43500.958333333336</v>
      </c>
      <c r="B841" s="0">
        <v>1</v>
      </c>
      <c r="C841" s="0">
        <v>0</v>
      </c>
    </row>
    <row r="842" x14ac:dyDescent="0.25">
      <c r="A842" s="4">
        <v>43501</v>
      </c>
      <c r="B842" s="0">
        <v>0</v>
      </c>
      <c r="C842" s="0">
        <v>0</v>
      </c>
    </row>
    <row r="843" x14ac:dyDescent="0.25">
      <c r="A843" s="4">
        <v>43501.041666666664</v>
      </c>
      <c r="B843" s="0">
        <v>0.7869048272832383</v>
      </c>
      <c r="C843" s="0">
        <v>0</v>
      </c>
    </row>
    <row r="844" x14ac:dyDescent="0.25">
      <c r="A844" s="4">
        <v>43501.083333333336</v>
      </c>
      <c r="B844" s="0">
        <v>0.90508001861554987</v>
      </c>
      <c r="C844" s="0">
        <v>0</v>
      </c>
    </row>
    <row r="845" x14ac:dyDescent="0.25">
      <c r="A845" s="4">
        <v>43501.125</v>
      </c>
      <c r="B845" s="0">
        <v>0.22089880044079158</v>
      </c>
      <c r="C845" s="0">
        <v>0</v>
      </c>
    </row>
    <row r="846" x14ac:dyDescent="0.25">
      <c r="A846" s="4">
        <v>43501.166666666664</v>
      </c>
      <c r="B846" s="0">
        <v>0</v>
      </c>
      <c r="C846" s="0">
        <v>19.134140900118247</v>
      </c>
    </row>
    <row r="847" x14ac:dyDescent="0.25">
      <c r="A847" s="4">
        <v>43501.208333333336</v>
      </c>
      <c r="B847" s="0">
        <v>0</v>
      </c>
      <c r="C847" s="0">
        <v>30.553277719181423</v>
      </c>
    </row>
    <row r="848" x14ac:dyDescent="0.25">
      <c r="A848" s="4">
        <v>43501.25</v>
      </c>
      <c r="B848" s="0">
        <v>0</v>
      </c>
      <c r="C848" s="0">
        <v>36.385093615859255</v>
      </c>
    </row>
    <row r="849" x14ac:dyDescent="0.25">
      <c r="A849" s="4">
        <v>43501.291666666664</v>
      </c>
      <c r="B849" s="0">
        <v>0</v>
      </c>
      <c r="C849" s="0">
        <v>24.082837975943907</v>
      </c>
    </row>
    <row r="850" x14ac:dyDescent="0.25">
      <c r="A850" s="4">
        <v>43501.333333333336</v>
      </c>
      <c r="B850" s="0">
        <v>0</v>
      </c>
      <c r="C850" s="0">
        <v>41.826051379667923</v>
      </c>
    </row>
    <row r="851" x14ac:dyDescent="0.25">
      <c r="A851" s="4">
        <v>43501.375</v>
      </c>
      <c r="B851" s="0">
        <v>0</v>
      </c>
      <c r="C851" s="0">
        <v>31.924563804737158</v>
      </c>
    </row>
    <row r="852" x14ac:dyDescent="0.25">
      <c r="A852" s="4">
        <v>43501.416666666664</v>
      </c>
      <c r="B852" s="0">
        <v>0</v>
      </c>
      <c r="C852" s="0">
        <v>30.592497796212744</v>
      </c>
    </row>
    <row r="853" x14ac:dyDescent="0.25">
      <c r="A853" s="4">
        <v>43501.458333333336</v>
      </c>
      <c r="B853" s="0">
        <v>0</v>
      </c>
      <c r="C853" s="0">
        <v>38.392912807254469</v>
      </c>
    </row>
    <row r="854" x14ac:dyDescent="0.25">
      <c r="A854" s="4">
        <v>43501.5</v>
      </c>
      <c r="B854" s="0">
        <v>0</v>
      </c>
      <c r="C854" s="0">
        <v>36.573711911665896</v>
      </c>
    </row>
    <row r="855" x14ac:dyDescent="0.25">
      <c r="A855" s="4">
        <v>43501.541666666664</v>
      </c>
      <c r="B855" s="0">
        <v>0</v>
      </c>
      <c r="C855" s="0">
        <v>38.745174491397201</v>
      </c>
    </row>
    <row r="856" x14ac:dyDescent="0.25">
      <c r="A856" s="4">
        <v>43501.583333333336</v>
      </c>
      <c r="B856" s="0">
        <v>0</v>
      </c>
      <c r="C856" s="0">
        <v>28.819962079999996</v>
      </c>
    </row>
    <row r="857" x14ac:dyDescent="0.25">
      <c r="A857" s="4">
        <v>43501.625</v>
      </c>
      <c r="B857" s="0">
        <v>0</v>
      </c>
      <c r="C857" s="0">
        <v>28.572673469394218</v>
      </c>
    </row>
    <row r="858" x14ac:dyDescent="0.25">
      <c r="A858" s="4">
        <v>43501.666666666664</v>
      </c>
      <c r="B858" s="0">
        <v>0</v>
      </c>
      <c r="C858" s="0">
        <v>24.090798918440534</v>
      </c>
    </row>
    <row r="859" x14ac:dyDescent="0.25">
      <c r="A859" s="4">
        <v>43501.708333333336</v>
      </c>
      <c r="B859" s="0">
        <v>0</v>
      </c>
      <c r="C859" s="0">
        <v>17.06597960381508</v>
      </c>
    </row>
    <row r="860" x14ac:dyDescent="0.25">
      <c r="A860" s="4">
        <v>43501.75</v>
      </c>
      <c r="B860" s="0">
        <v>0</v>
      </c>
      <c r="C860" s="0">
        <v>20.473606396710295</v>
      </c>
    </row>
    <row r="861" x14ac:dyDescent="0.25">
      <c r="A861" s="4">
        <v>43501.791666666664</v>
      </c>
      <c r="B861" s="0">
        <v>0.39121504514480426</v>
      </c>
      <c r="C861" s="0">
        <v>0</v>
      </c>
    </row>
    <row r="862" x14ac:dyDescent="0.25">
      <c r="A862" s="4">
        <v>43501.833333333336</v>
      </c>
      <c r="B862" s="0">
        <v>1</v>
      </c>
      <c r="C862" s="0">
        <v>0</v>
      </c>
    </row>
    <row r="863" x14ac:dyDescent="0.25">
      <c r="A863" s="4">
        <v>43501.875</v>
      </c>
      <c r="B863" s="0">
        <v>0</v>
      </c>
      <c r="C863" s="0">
        <v>0</v>
      </c>
    </row>
    <row r="864" x14ac:dyDescent="0.25">
      <c r="A864" s="4">
        <v>43501.916666666664</v>
      </c>
      <c r="B864" s="0">
        <v>1</v>
      </c>
      <c r="C864" s="0">
        <v>0</v>
      </c>
    </row>
    <row r="865" x14ac:dyDescent="0.25">
      <c r="A865" s="4">
        <v>43501.958333333336</v>
      </c>
      <c r="B865" s="0">
        <v>0</v>
      </c>
      <c r="C865" s="0">
        <v>0</v>
      </c>
    </row>
    <row r="866" x14ac:dyDescent="0.25">
      <c r="A866" s="4">
        <v>43502</v>
      </c>
      <c r="B866" s="0">
        <v>1</v>
      </c>
      <c r="C866" s="0">
        <v>0</v>
      </c>
    </row>
    <row r="867" x14ac:dyDescent="0.25">
      <c r="A867" s="4">
        <v>43502.041666666664</v>
      </c>
      <c r="B867" s="0">
        <v>0</v>
      </c>
      <c r="C867" s="0">
        <v>0</v>
      </c>
    </row>
    <row r="868" x14ac:dyDescent="0.25">
      <c r="A868" s="4">
        <v>43502.083333333336</v>
      </c>
      <c r="B868" s="0">
        <v>0</v>
      </c>
      <c r="C868" s="0">
        <v>0.99685103507705719</v>
      </c>
    </row>
    <row r="869" x14ac:dyDescent="0.25">
      <c r="A869" s="4">
        <v>43502.125</v>
      </c>
      <c r="B869" s="0">
        <v>0</v>
      </c>
      <c r="C869" s="0">
        <v>16.308951405449719</v>
      </c>
    </row>
    <row r="870" x14ac:dyDescent="0.25">
      <c r="A870" s="4">
        <v>43502.166666666664</v>
      </c>
      <c r="B870" s="0">
        <v>0</v>
      </c>
      <c r="C870" s="0">
        <v>29.562499172369765</v>
      </c>
    </row>
    <row r="871" x14ac:dyDescent="0.25">
      <c r="A871" s="4">
        <v>43502.208333333336</v>
      </c>
      <c r="B871" s="0">
        <v>0</v>
      </c>
      <c r="C871" s="0">
        <v>40.648397715083028</v>
      </c>
    </row>
    <row r="872" x14ac:dyDescent="0.25">
      <c r="A872" s="4">
        <v>43502.25</v>
      </c>
      <c r="B872" s="0">
        <v>0</v>
      </c>
      <c r="C872" s="0">
        <v>42.889918346995771</v>
      </c>
    </row>
    <row r="873" x14ac:dyDescent="0.25">
      <c r="A873" s="4">
        <v>43502.291666666664</v>
      </c>
      <c r="B873" s="0">
        <v>0</v>
      </c>
      <c r="C873" s="0">
        <v>44.252629919631595</v>
      </c>
    </row>
    <row r="874" x14ac:dyDescent="0.25">
      <c r="A874" s="4">
        <v>43502.333333333336</v>
      </c>
      <c r="B874" s="0">
        <v>0</v>
      </c>
      <c r="C874" s="0">
        <v>33.951533666871981</v>
      </c>
    </row>
    <row r="875" x14ac:dyDescent="0.25">
      <c r="A875" s="4">
        <v>43502.375</v>
      </c>
      <c r="B875" s="0">
        <v>0</v>
      </c>
      <c r="C875" s="0">
        <v>34.296961475163172</v>
      </c>
    </row>
    <row r="876" x14ac:dyDescent="0.25">
      <c r="A876" s="4">
        <v>43502.416666666664</v>
      </c>
      <c r="B876" s="0">
        <v>0</v>
      </c>
      <c r="C876" s="0">
        <v>29.649810910887254</v>
      </c>
    </row>
    <row r="877" x14ac:dyDescent="0.25">
      <c r="A877" s="4">
        <v>43502.458333333336</v>
      </c>
      <c r="B877" s="0">
        <v>0</v>
      </c>
      <c r="C877" s="0">
        <v>43.858555026841294</v>
      </c>
    </row>
    <row r="878" x14ac:dyDescent="0.25">
      <c r="A878" s="4">
        <v>43502.5</v>
      </c>
      <c r="B878" s="0">
        <v>0</v>
      </c>
      <c r="C878" s="0">
        <v>37.877043378025334</v>
      </c>
    </row>
    <row r="879" x14ac:dyDescent="0.25">
      <c r="A879" s="4">
        <v>43502.541666666664</v>
      </c>
      <c r="B879" s="0">
        <v>0</v>
      </c>
      <c r="C879" s="0">
        <v>30.064193406309094</v>
      </c>
    </row>
    <row r="880" x14ac:dyDescent="0.25">
      <c r="A880" s="4">
        <v>43502.583333333336</v>
      </c>
      <c r="B880" s="0">
        <v>0</v>
      </c>
      <c r="C880" s="0">
        <v>29.876389270985904</v>
      </c>
    </row>
    <row r="881" x14ac:dyDescent="0.25">
      <c r="A881" s="4">
        <v>43502.625</v>
      </c>
      <c r="B881" s="0">
        <v>0</v>
      </c>
      <c r="C881" s="0">
        <v>33.516613142544017</v>
      </c>
    </row>
    <row r="882" x14ac:dyDescent="0.25">
      <c r="A882" s="4">
        <v>43502.666666666664</v>
      </c>
      <c r="B882" s="0">
        <v>0</v>
      </c>
      <c r="C882" s="0">
        <v>29.830043801811193</v>
      </c>
    </row>
    <row r="883" x14ac:dyDescent="0.25">
      <c r="A883" s="4">
        <v>43502.708333333336</v>
      </c>
      <c r="B883" s="0">
        <v>0</v>
      </c>
      <c r="C883" s="0">
        <v>33.707932056099892</v>
      </c>
    </row>
    <row r="884" x14ac:dyDescent="0.25">
      <c r="A884" s="4">
        <v>43502.75</v>
      </c>
      <c r="B884" s="0">
        <v>0</v>
      </c>
      <c r="C884" s="0">
        <v>12.197909804560823</v>
      </c>
    </row>
    <row r="885" x14ac:dyDescent="0.25">
      <c r="A885" s="4">
        <v>43502.791666666664</v>
      </c>
      <c r="B885" s="0">
        <v>0.42935821792734258</v>
      </c>
      <c r="C885" s="0">
        <v>0</v>
      </c>
    </row>
    <row r="886" x14ac:dyDescent="0.25">
      <c r="A886" s="4">
        <v>43502.833333333336</v>
      </c>
      <c r="B886" s="0">
        <v>1</v>
      </c>
      <c r="C886" s="0">
        <v>0</v>
      </c>
    </row>
    <row r="887" x14ac:dyDescent="0.25">
      <c r="A887" s="4">
        <v>43502.875</v>
      </c>
      <c r="B887" s="0">
        <v>0</v>
      </c>
      <c r="C887" s="0">
        <v>0</v>
      </c>
    </row>
    <row r="888" x14ac:dyDescent="0.25">
      <c r="A888" s="4">
        <v>43502.916666666664</v>
      </c>
      <c r="B888" s="0">
        <v>1</v>
      </c>
      <c r="C888" s="0">
        <v>0</v>
      </c>
    </row>
    <row r="889" x14ac:dyDescent="0.25">
      <c r="A889" s="4">
        <v>43502.958333333336</v>
      </c>
      <c r="B889" s="0">
        <v>0</v>
      </c>
      <c r="C889" s="0">
        <v>0</v>
      </c>
    </row>
    <row r="890" x14ac:dyDescent="0.25">
      <c r="A890" s="4">
        <v>43503</v>
      </c>
      <c r="B890" s="0">
        <v>1</v>
      </c>
      <c r="C890" s="0">
        <v>0</v>
      </c>
    </row>
    <row r="891" x14ac:dyDescent="0.25">
      <c r="A891" s="4">
        <v>43503.041666666664</v>
      </c>
      <c r="B891" s="0">
        <v>0</v>
      </c>
      <c r="C891" s="0">
        <v>0</v>
      </c>
    </row>
    <row r="892" x14ac:dyDescent="0.25">
      <c r="A892" s="4">
        <v>43503.083333333336</v>
      </c>
      <c r="B892" s="0">
        <v>0.11413191305867482</v>
      </c>
      <c r="C892" s="0">
        <v>0</v>
      </c>
    </row>
    <row r="893" x14ac:dyDescent="0.25">
      <c r="A893" s="4">
        <v>43503.125</v>
      </c>
      <c r="B893" s="0">
        <v>0</v>
      </c>
      <c r="C893" s="0">
        <v>15.555495884801948</v>
      </c>
    </row>
    <row r="894" x14ac:dyDescent="0.25">
      <c r="A894" s="4">
        <v>43503.166666666664</v>
      </c>
      <c r="B894" s="0">
        <v>0</v>
      </c>
      <c r="C894" s="0">
        <v>32.05897917273078</v>
      </c>
    </row>
    <row r="895" x14ac:dyDescent="0.25">
      <c r="A895" s="4">
        <v>43503.208333333336</v>
      </c>
      <c r="B895" s="0">
        <v>0</v>
      </c>
      <c r="C895" s="0">
        <v>29.063765538273717</v>
      </c>
    </row>
    <row r="896" x14ac:dyDescent="0.25">
      <c r="A896" s="4">
        <v>43503.25</v>
      </c>
      <c r="B896" s="0">
        <v>0</v>
      </c>
      <c r="C896" s="0">
        <v>36.904582871328081</v>
      </c>
    </row>
    <row r="897" x14ac:dyDescent="0.25">
      <c r="A897" s="4">
        <v>43503.291666666664</v>
      </c>
      <c r="B897" s="0">
        <v>0</v>
      </c>
      <c r="C897" s="0">
        <v>31.932317476496717</v>
      </c>
    </row>
    <row r="898" x14ac:dyDescent="0.25">
      <c r="A898" s="4">
        <v>43503.333333333336</v>
      </c>
      <c r="B898" s="0">
        <v>0</v>
      </c>
      <c r="C898" s="0">
        <v>37.53847422427765</v>
      </c>
    </row>
    <row r="899" x14ac:dyDescent="0.25">
      <c r="A899" s="4">
        <v>43503.375</v>
      </c>
      <c r="B899" s="0">
        <v>0</v>
      </c>
      <c r="C899" s="0">
        <v>43.423949706937279</v>
      </c>
    </row>
    <row r="900" x14ac:dyDescent="0.25">
      <c r="A900" s="4">
        <v>43503.416666666664</v>
      </c>
      <c r="B900" s="0">
        <v>0</v>
      </c>
      <c r="C900" s="0">
        <v>38.756342146115159</v>
      </c>
    </row>
    <row r="901" x14ac:dyDescent="0.25">
      <c r="A901" s="4">
        <v>43503.458333333336</v>
      </c>
      <c r="B901" s="0">
        <v>0</v>
      </c>
      <c r="C901" s="0">
        <v>39.381549742338706</v>
      </c>
    </row>
    <row r="902" x14ac:dyDescent="0.25">
      <c r="A902" s="4">
        <v>43503.5</v>
      </c>
      <c r="B902" s="0">
        <v>0</v>
      </c>
      <c r="C902" s="0">
        <v>50.153874822060097</v>
      </c>
    </row>
    <row r="903" x14ac:dyDescent="0.25">
      <c r="A903" s="4">
        <v>43503.541666666664</v>
      </c>
      <c r="B903" s="0">
        <v>0</v>
      </c>
      <c r="C903" s="0">
        <v>38.560115290797505</v>
      </c>
    </row>
    <row r="904" x14ac:dyDescent="0.25">
      <c r="A904" s="4">
        <v>43503.583333333336</v>
      </c>
      <c r="B904" s="0">
        <v>0</v>
      </c>
      <c r="C904" s="0">
        <v>43.877560831956437</v>
      </c>
    </row>
    <row r="905" x14ac:dyDescent="0.25">
      <c r="A905" s="4">
        <v>43503.625</v>
      </c>
      <c r="B905" s="0">
        <v>0</v>
      </c>
      <c r="C905" s="0">
        <v>36.646901877844499</v>
      </c>
    </row>
    <row r="906" x14ac:dyDescent="0.25">
      <c r="A906" s="4">
        <v>43503.666666666664</v>
      </c>
      <c r="B906" s="0">
        <v>0</v>
      </c>
      <c r="C906" s="0">
        <v>24.112139274325504</v>
      </c>
    </row>
    <row r="907" x14ac:dyDescent="0.25">
      <c r="A907" s="4">
        <v>43503.708333333336</v>
      </c>
      <c r="B907" s="0">
        <v>0</v>
      </c>
      <c r="C907" s="0">
        <v>26.444683655827472</v>
      </c>
    </row>
    <row r="908" x14ac:dyDescent="0.25">
      <c r="A908" s="4">
        <v>43503.75</v>
      </c>
      <c r="B908" s="0">
        <v>0</v>
      </c>
      <c r="C908" s="0">
        <v>19.570023394559563</v>
      </c>
    </row>
    <row r="909" x14ac:dyDescent="0.25">
      <c r="A909" s="4">
        <v>43503.791666666664</v>
      </c>
      <c r="B909" s="0">
        <v>0.25280717754833781</v>
      </c>
      <c r="C909" s="0">
        <v>0</v>
      </c>
    </row>
    <row r="910" x14ac:dyDescent="0.25">
      <c r="A910" s="4">
        <v>43503.833333333336</v>
      </c>
      <c r="B910" s="0">
        <v>0.71851254066464376</v>
      </c>
      <c r="C910" s="0">
        <v>0</v>
      </c>
    </row>
    <row r="911" x14ac:dyDescent="0.25">
      <c r="A911" s="4">
        <v>43503.875</v>
      </c>
      <c r="B911" s="0">
        <v>1</v>
      </c>
      <c r="C911" s="0">
        <v>0</v>
      </c>
    </row>
    <row r="912" x14ac:dyDescent="0.25">
      <c r="A912" s="4">
        <v>43503.916666666664</v>
      </c>
      <c r="B912" s="0">
        <v>0</v>
      </c>
      <c r="C912" s="0">
        <v>0</v>
      </c>
    </row>
    <row r="913" x14ac:dyDescent="0.25">
      <c r="A913" s="4">
        <v>43503.958333333336</v>
      </c>
      <c r="B913" s="0">
        <v>1</v>
      </c>
      <c r="C913" s="0">
        <v>0</v>
      </c>
    </row>
    <row r="914" x14ac:dyDescent="0.25">
      <c r="A914" s="4">
        <v>43504</v>
      </c>
      <c r="B914" s="0">
        <v>0</v>
      </c>
      <c r="C914" s="0">
        <v>0</v>
      </c>
    </row>
    <row r="915" x14ac:dyDescent="0.25">
      <c r="A915" s="4">
        <v>43504.041666666664</v>
      </c>
      <c r="B915" s="0">
        <v>0.76814157721403431</v>
      </c>
      <c r="C915" s="0">
        <v>0</v>
      </c>
    </row>
    <row r="916" x14ac:dyDescent="0.25">
      <c r="A916" s="4">
        <v>43504.083333333336</v>
      </c>
      <c r="B916" s="0">
        <v>0.99072475151650741</v>
      </c>
      <c r="C916" s="0">
        <v>0</v>
      </c>
    </row>
    <row r="917" x14ac:dyDescent="0.25">
      <c r="A917" s="4">
        <v>43504.125</v>
      </c>
      <c r="B917" s="0">
        <v>0.081811504962605364</v>
      </c>
      <c r="C917" s="0">
        <v>0</v>
      </c>
    </row>
    <row r="918" x14ac:dyDescent="0.25">
      <c r="A918" s="4">
        <v>43504.166666666664</v>
      </c>
      <c r="B918" s="0">
        <v>0</v>
      </c>
      <c r="C918" s="0">
        <v>25.577130551799918</v>
      </c>
    </row>
    <row r="919" x14ac:dyDescent="0.25">
      <c r="A919" s="4">
        <v>43504.208333333336</v>
      </c>
      <c r="B919" s="0">
        <v>0</v>
      </c>
      <c r="C919" s="0">
        <v>38.971553403665546</v>
      </c>
    </row>
    <row r="920" x14ac:dyDescent="0.25">
      <c r="A920" s="4">
        <v>43504.25</v>
      </c>
      <c r="B920" s="0">
        <v>0</v>
      </c>
      <c r="C920" s="0">
        <v>29.509869395901735</v>
      </c>
    </row>
    <row r="921" x14ac:dyDescent="0.25">
      <c r="A921" s="4">
        <v>43504.291666666664</v>
      </c>
      <c r="B921" s="0">
        <v>0</v>
      </c>
      <c r="C921" s="0">
        <v>35.758195679561638</v>
      </c>
    </row>
    <row r="922" x14ac:dyDescent="0.25">
      <c r="A922" s="4">
        <v>43504.333333333336</v>
      </c>
      <c r="B922" s="0">
        <v>0</v>
      </c>
      <c r="C922" s="0">
        <v>34.589128813613129</v>
      </c>
    </row>
    <row r="923" x14ac:dyDescent="0.25">
      <c r="A923" s="4">
        <v>43504.375</v>
      </c>
      <c r="B923" s="0">
        <v>0</v>
      </c>
      <c r="C923" s="0">
        <v>25.043154589259025</v>
      </c>
    </row>
    <row r="924" x14ac:dyDescent="0.25">
      <c r="A924" s="4">
        <v>43504.416666666664</v>
      </c>
      <c r="B924" s="0">
        <v>0</v>
      </c>
      <c r="C924" s="0">
        <v>40.862925520337726</v>
      </c>
    </row>
    <row r="925" x14ac:dyDescent="0.25">
      <c r="A925" s="4">
        <v>43504.458333333336</v>
      </c>
      <c r="B925" s="0">
        <v>0</v>
      </c>
      <c r="C925" s="0">
        <v>28.778585281511646</v>
      </c>
    </row>
    <row r="926" x14ac:dyDescent="0.25">
      <c r="A926" s="4">
        <v>43504.5</v>
      </c>
      <c r="B926" s="0">
        <v>0</v>
      </c>
      <c r="C926" s="0">
        <v>32.348296327266226</v>
      </c>
    </row>
    <row r="927" x14ac:dyDescent="0.25">
      <c r="A927" s="4">
        <v>43504.541666666664</v>
      </c>
      <c r="B927" s="0">
        <v>0</v>
      </c>
      <c r="C927" s="0">
        <v>33.623912226541634</v>
      </c>
    </row>
    <row r="928" x14ac:dyDescent="0.25">
      <c r="A928" s="4">
        <v>43504.583333333336</v>
      </c>
      <c r="B928" s="0">
        <v>0</v>
      </c>
      <c r="C928" s="0">
        <v>29.27910156411518</v>
      </c>
    </row>
    <row r="929" x14ac:dyDescent="0.25">
      <c r="A929" s="4">
        <v>43504.625</v>
      </c>
      <c r="B929" s="0">
        <v>0</v>
      </c>
      <c r="C929" s="0">
        <v>31.563758119749995</v>
      </c>
    </row>
    <row r="930" x14ac:dyDescent="0.25">
      <c r="A930" s="4">
        <v>43504.666666666664</v>
      </c>
      <c r="B930" s="0">
        <v>0</v>
      </c>
      <c r="C930" s="0">
        <v>23.920299890265103</v>
      </c>
    </row>
    <row r="931" x14ac:dyDescent="0.25">
      <c r="A931" s="4">
        <v>43504.708333333336</v>
      </c>
      <c r="B931" s="0">
        <v>0</v>
      </c>
      <c r="C931" s="0">
        <v>7.4202267068910039</v>
      </c>
    </row>
    <row r="932" x14ac:dyDescent="0.25">
      <c r="A932" s="4">
        <v>43504.75</v>
      </c>
      <c r="B932" s="0">
        <v>0</v>
      </c>
      <c r="C932" s="0">
        <v>8.5195004674870916</v>
      </c>
    </row>
    <row r="933" x14ac:dyDescent="0.25">
      <c r="A933" s="4">
        <v>43504.791666666664</v>
      </c>
      <c r="B933" s="0">
        <v>0.25615436774051498</v>
      </c>
      <c r="C933" s="0">
        <v>0</v>
      </c>
    </row>
    <row r="934" x14ac:dyDescent="0.25">
      <c r="A934" s="4">
        <v>43504.833333333336</v>
      </c>
      <c r="B934" s="0">
        <v>1</v>
      </c>
      <c r="C934" s="0">
        <v>0</v>
      </c>
    </row>
    <row r="935" x14ac:dyDescent="0.25">
      <c r="A935" s="4">
        <v>43504.875</v>
      </c>
      <c r="B935" s="0">
        <v>0</v>
      </c>
      <c r="C935" s="0">
        <v>0</v>
      </c>
    </row>
    <row r="936" x14ac:dyDescent="0.25">
      <c r="A936" s="4">
        <v>43504.916666666664</v>
      </c>
      <c r="B936" s="0">
        <v>1</v>
      </c>
      <c r="C936" s="0">
        <v>0</v>
      </c>
    </row>
    <row r="937" x14ac:dyDescent="0.25">
      <c r="A937" s="4">
        <v>43504.958333333336</v>
      </c>
      <c r="B937" s="0">
        <v>0</v>
      </c>
      <c r="C937" s="0">
        <v>0</v>
      </c>
    </row>
    <row r="938" x14ac:dyDescent="0.25">
      <c r="A938" s="4">
        <v>43505</v>
      </c>
      <c r="B938" s="0">
        <v>1</v>
      </c>
      <c r="C938" s="0">
        <v>0</v>
      </c>
    </row>
    <row r="939" x14ac:dyDescent="0.25">
      <c r="A939" s="4">
        <v>43505.041666666664</v>
      </c>
      <c r="B939" s="0">
        <v>0</v>
      </c>
      <c r="C939" s="0">
        <v>0</v>
      </c>
    </row>
    <row r="940" x14ac:dyDescent="0.25">
      <c r="A940" s="4">
        <v>43505.083333333336</v>
      </c>
      <c r="B940" s="0">
        <v>0.093515521984140676</v>
      </c>
      <c r="C940" s="0">
        <v>0</v>
      </c>
    </row>
    <row r="941" x14ac:dyDescent="0.25">
      <c r="A941" s="4">
        <v>43505.125</v>
      </c>
      <c r="B941" s="0">
        <v>0</v>
      </c>
      <c r="C941" s="0">
        <v>18.057883786269016</v>
      </c>
    </row>
    <row r="942" x14ac:dyDescent="0.25">
      <c r="A942" s="4">
        <v>43505.166666666664</v>
      </c>
      <c r="B942" s="0">
        <v>0</v>
      </c>
      <c r="C942" s="0">
        <v>31.888374489408566</v>
      </c>
    </row>
    <row r="943" x14ac:dyDescent="0.25">
      <c r="A943" s="4">
        <v>43505.208333333336</v>
      </c>
      <c r="B943" s="0">
        <v>0</v>
      </c>
      <c r="C943" s="0">
        <v>37.635423519074671</v>
      </c>
    </row>
    <row r="944" x14ac:dyDescent="0.25">
      <c r="A944" s="4">
        <v>43505.25</v>
      </c>
      <c r="B944" s="0">
        <v>0</v>
      </c>
      <c r="C944" s="0">
        <v>47.252944813106836</v>
      </c>
    </row>
    <row r="945" x14ac:dyDescent="0.25">
      <c r="A945" s="4">
        <v>43505.291666666664</v>
      </c>
      <c r="B945" s="0">
        <v>0</v>
      </c>
      <c r="C945" s="0">
        <v>42.525392686290111</v>
      </c>
    </row>
    <row r="946" x14ac:dyDescent="0.25">
      <c r="A946" s="4">
        <v>43505.333333333336</v>
      </c>
      <c r="B946" s="0">
        <v>0</v>
      </c>
      <c r="C946" s="0">
        <v>32.26030040387667</v>
      </c>
    </row>
    <row r="947" x14ac:dyDescent="0.25">
      <c r="A947" s="4">
        <v>43505.375</v>
      </c>
      <c r="B947" s="0">
        <v>0</v>
      </c>
      <c r="C947" s="0">
        <v>32.951349924989088</v>
      </c>
    </row>
    <row r="948" x14ac:dyDescent="0.25">
      <c r="A948" s="4">
        <v>43505.416666666664</v>
      </c>
      <c r="B948" s="0">
        <v>0</v>
      </c>
      <c r="C948" s="0">
        <v>33.861376215822332</v>
      </c>
    </row>
    <row r="949" x14ac:dyDescent="0.25">
      <c r="A949" s="4">
        <v>43505.458333333336</v>
      </c>
      <c r="B949" s="0">
        <v>0</v>
      </c>
      <c r="C949" s="0">
        <v>26.463395932789282</v>
      </c>
    </row>
    <row r="950" x14ac:dyDescent="0.25">
      <c r="A950" s="4">
        <v>43505.5</v>
      </c>
      <c r="B950" s="0">
        <v>0</v>
      </c>
      <c r="C950" s="0">
        <v>53.432088991588941</v>
      </c>
    </row>
    <row r="951" x14ac:dyDescent="0.25">
      <c r="A951" s="4">
        <v>43505.541666666664</v>
      </c>
      <c r="B951" s="0">
        <v>0</v>
      </c>
      <c r="C951" s="0">
        <v>35.473140719925773</v>
      </c>
    </row>
    <row r="952" x14ac:dyDescent="0.25">
      <c r="A952" s="4">
        <v>43505.583333333336</v>
      </c>
      <c r="B952" s="0">
        <v>0</v>
      </c>
      <c r="C952" s="0">
        <v>31.713594411593242</v>
      </c>
    </row>
    <row r="953" x14ac:dyDescent="0.25">
      <c r="A953" s="4">
        <v>43505.625</v>
      </c>
      <c r="B953" s="0">
        <v>0</v>
      </c>
      <c r="C953" s="0">
        <v>27.657204260891849</v>
      </c>
    </row>
    <row r="954" x14ac:dyDescent="0.25">
      <c r="A954" s="4">
        <v>43505.666666666664</v>
      </c>
      <c r="B954" s="0">
        <v>0</v>
      </c>
      <c r="C954" s="0">
        <v>35.397914427805247</v>
      </c>
    </row>
    <row r="955" x14ac:dyDescent="0.25">
      <c r="A955" s="4">
        <v>43505.708333333336</v>
      </c>
      <c r="B955" s="0">
        <v>0</v>
      </c>
      <c r="C955" s="0">
        <v>8.9886241712840906</v>
      </c>
    </row>
    <row r="956" x14ac:dyDescent="0.25">
      <c r="A956" s="4">
        <v>43505.75</v>
      </c>
      <c r="B956" s="0">
        <v>0</v>
      </c>
      <c r="C956" s="0">
        <v>1.1262265767777464</v>
      </c>
    </row>
    <row r="957" x14ac:dyDescent="0.25">
      <c r="A957" s="4">
        <v>43505.791666666664</v>
      </c>
      <c r="B957" s="0">
        <v>0.30652162939303546</v>
      </c>
      <c r="C957" s="0">
        <v>0</v>
      </c>
    </row>
    <row r="958" x14ac:dyDescent="0.25">
      <c r="A958" s="4">
        <v>43505.833333333336</v>
      </c>
      <c r="B958" s="0">
        <v>1</v>
      </c>
      <c r="C958" s="0">
        <v>0</v>
      </c>
    </row>
    <row r="959" x14ac:dyDescent="0.25">
      <c r="A959" s="4">
        <v>43505.875</v>
      </c>
      <c r="B959" s="0">
        <v>0</v>
      </c>
      <c r="C959" s="0">
        <v>0</v>
      </c>
    </row>
    <row r="960" x14ac:dyDescent="0.25">
      <c r="A960" s="4">
        <v>43505.916666666664</v>
      </c>
      <c r="B960" s="0">
        <v>1</v>
      </c>
      <c r="C960" s="0">
        <v>0</v>
      </c>
    </row>
    <row r="961" x14ac:dyDescent="0.25">
      <c r="A961" s="4">
        <v>43505.958333333336</v>
      </c>
      <c r="B961" s="0">
        <v>0</v>
      </c>
      <c r="C961" s="0">
        <v>0</v>
      </c>
    </row>
    <row r="962" x14ac:dyDescent="0.25">
      <c r="A962" s="4">
        <v>43506</v>
      </c>
      <c r="B962" s="0">
        <v>1</v>
      </c>
      <c r="C962" s="0">
        <v>0</v>
      </c>
    </row>
    <row r="963" x14ac:dyDescent="0.25">
      <c r="A963" s="4">
        <v>43506.041666666664</v>
      </c>
      <c r="B963" s="0">
        <v>0</v>
      </c>
      <c r="C963" s="0">
        <v>0</v>
      </c>
    </row>
    <row r="964" x14ac:dyDescent="0.25">
      <c r="A964" s="4">
        <v>43506.083333333336</v>
      </c>
      <c r="B964" s="0">
        <v>0.085513859873149481</v>
      </c>
      <c r="C964" s="0">
        <v>0</v>
      </c>
    </row>
    <row r="965" x14ac:dyDescent="0.25">
      <c r="A965" s="4">
        <v>43506.125</v>
      </c>
      <c r="B965" s="0">
        <v>0</v>
      </c>
      <c r="C965" s="0">
        <v>9.5898603853736226</v>
      </c>
    </row>
    <row r="966" x14ac:dyDescent="0.25">
      <c r="A966" s="4">
        <v>43506.166666666664</v>
      </c>
      <c r="B966" s="0">
        <v>0</v>
      </c>
      <c r="C966" s="0">
        <v>34.147439765495506</v>
      </c>
    </row>
    <row r="967" x14ac:dyDescent="0.25">
      <c r="A967" s="4">
        <v>43506.208333333336</v>
      </c>
      <c r="B967" s="0">
        <v>0</v>
      </c>
      <c r="C967" s="0">
        <v>29.570456357265197</v>
      </c>
    </row>
    <row r="968" x14ac:dyDescent="0.25">
      <c r="A968" s="4">
        <v>43506.25</v>
      </c>
      <c r="B968" s="0">
        <v>0</v>
      </c>
      <c r="C968" s="0">
        <v>34.921654689584635</v>
      </c>
    </row>
    <row r="969" x14ac:dyDescent="0.25">
      <c r="A969" s="4">
        <v>43506.291666666664</v>
      </c>
      <c r="B969" s="0">
        <v>0</v>
      </c>
      <c r="C969" s="0">
        <v>29.423439637518836</v>
      </c>
    </row>
    <row r="970" x14ac:dyDescent="0.25">
      <c r="A970" s="4">
        <v>43506.333333333336</v>
      </c>
      <c r="B970" s="0">
        <v>0</v>
      </c>
      <c r="C970" s="0">
        <v>21.945376028917028</v>
      </c>
    </row>
    <row r="971" x14ac:dyDescent="0.25">
      <c r="A971" s="4">
        <v>43506.375</v>
      </c>
      <c r="B971" s="0">
        <v>0</v>
      </c>
      <c r="C971" s="0">
        <v>35.69060916804154</v>
      </c>
    </row>
    <row r="972" x14ac:dyDescent="0.25">
      <c r="A972" s="4">
        <v>43506.416666666664</v>
      </c>
      <c r="B972" s="0">
        <v>0</v>
      </c>
      <c r="C972" s="0">
        <v>45.338941805532876</v>
      </c>
    </row>
    <row r="973" x14ac:dyDescent="0.25">
      <c r="A973" s="4">
        <v>43506.458333333336</v>
      </c>
      <c r="B973" s="0">
        <v>0</v>
      </c>
      <c r="C973" s="0">
        <v>35.633998640289853</v>
      </c>
    </row>
    <row r="974" x14ac:dyDescent="0.25">
      <c r="A974" s="4">
        <v>43506.5</v>
      </c>
      <c r="B974" s="0">
        <v>0</v>
      </c>
      <c r="C974" s="0">
        <v>30.416705824700315</v>
      </c>
    </row>
    <row r="975" x14ac:dyDescent="0.25">
      <c r="A975" s="4">
        <v>43506.541666666664</v>
      </c>
      <c r="B975" s="0">
        <v>0</v>
      </c>
      <c r="C975" s="0">
        <v>31.89665723444207</v>
      </c>
    </row>
    <row r="976" x14ac:dyDescent="0.25">
      <c r="A976" s="4">
        <v>43506.583333333336</v>
      </c>
      <c r="B976" s="0">
        <v>0</v>
      </c>
      <c r="C976" s="0">
        <v>26.52934666059101</v>
      </c>
    </row>
    <row r="977" x14ac:dyDescent="0.25">
      <c r="A977" s="4">
        <v>43506.625</v>
      </c>
      <c r="B977" s="0">
        <v>0</v>
      </c>
      <c r="C977" s="0">
        <v>28.125407545802773</v>
      </c>
    </row>
    <row r="978" x14ac:dyDescent="0.25">
      <c r="A978" s="4">
        <v>43506.666666666664</v>
      </c>
      <c r="B978" s="0">
        <v>0</v>
      </c>
      <c r="C978" s="0">
        <v>30.770972005729774</v>
      </c>
    </row>
    <row r="979" x14ac:dyDescent="0.25">
      <c r="A979" s="4">
        <v>43506.708333333336</v>
      </c>
      <c r="B979" s="0">
        <v>0</v>
      </c>
      <c r="C979" s="0">
        <v>12.654966033190743</v>
      </c>
    </row>
    <row r="980" x14ac:dyDescent="0.25">
      <c r="A980" s="4">
        <v>43506.75</v>
      </c>
      <c r="B980" s="0">
        <v>0</v>
      </c>
      <c r="C980" s="0">
        <v>24.634634989604066</v>
      </c>
    </row>
    <row r="981" x14ac:dyDescent="0.25">
      <c r="A981" s="4">
        <v>43506.791666666664</v>
      </c>
      <c r="B981" s="0">
        <v>0.45735282060557497</v>
      </c>
      <c r="C981" s="0">
        <v>0</v>
      </c>
    </row>
    <row r="982" x14ac:dyDescent="0.25">
      <c r="A982" s="4">
        <v>43506.833333333336</v>
      </c>
      <c r="B982" s="0">
        <v>1</v>
      </c>
      <c r="C982" s="0">
        <v>0</v>
      </c>
    </row>
    <row r="983" x14ac:dyDescent="0.25">
      <c r="A983" s="4">
        <v>43506.875</v>
      </c>
      <c r="B983" s="0">
        <v>0</v>
      </c>
      <c r="C983" s="0">
        <v>0</v>
      </c>
    </row>
    <row r="984" x14ac:dyDescent="0.25">
      <c r="A984" s="4">
        <v>43506.916666666664</v>
      </c>
      <c r="B984" s="0">
        <v>1</v>
      </c>
      <c r="C984" s="0">
        <v>0</v>
      </c>
    </row>
    <row r="985" x14ac:dyDescent="0.25">
      <c r="A985" s="4">
        <v>43506.958333333336</v>
      </c>
      <c r="B985" s="0">
        <v>0</v>
      </c>
      <c r="C985" s="0">
        <v>0</v>
      </c>
    </row>
    <row r="986" x14ac:dyDescent="0.25">
      <c r="A986" s="4">
        <v>43507</v>
      </c>
      <c r="B986" s="0">
        <v>1</v>
      </c>
      <c r="C986" s="0">
        <v>0</v>
      </c>
    </row>
    <row r="987" x14ac:dyDescent="0.25">
      <c r="A987" s="4">
        <v>43507.041666666664</v>
      </c>
      <c r="B987" s="0">
        <v>0</v>
      </c>
      <c r="C987" s="0">
        <v>0</v>
      </c>
    </row>
    <row r="988" x14ac:dyDescent="0.25">
      <c r="A988" s="4">
        <v>43507.083333333336</v>
      </c>
      <c r="B988" s="0">
        <v>0.024869849858061909</v>
      </c>
      <c r="C988" s="0">
        <v>0</v>
      </c>
    </row>
    <row r="989" x14ac:dyDescent="0.25">
      <c r="A989" s="4">
        <v>43507.125</v>
      </c>
      <c r="B989" s="0">
        <v>0</v>
      </c>
      <c r="C989" s="0">
        <v>16.693378388674724</v>
      </c>
    </row>
    <row r="990" x14ac:dyDescent="0.25">
      <c r="A990" s="4">
        <v>43507.166666666664</v>
      </c>
      <c r="B990" s="0">
        <v>0</v>
      </c>
      <c r="C990" s="0">
        <v>32.299857723946047</v>
      </c>
    </row>
    <row r="991" x14ac:dyDescent="0.25">
      <c r="A991" s="4">
        <v>43507.208333333336</v>
      </c>
      <c r="B991" s="0">
        <v>0</v>
      </c>
      <c r="C991" s="0">
        <v>38.65159781703327</v>
      </c>
    </row>
    <row r="992" x14ac:dyDescent="0.25">
      <c r="A992" s="4">
        <v>43507.25</v>
      </c>
      <c r="B992" s="0">
        <v>0</v>
      </c>
      <c r="C992" s="0">
        <v>36.550913359385525</v>
      </c>
    </row>
    <row r="993" x14ac:dyDescent="0.25">
      <c r="A993" s="4">
        <v>43507.291666666664</v>
      </c>
      <c r="B993" s="0">
        <v>0</v>
      </c>
      <c r="C993" s="0">
        <v>28.847699246695253</v>
      </c>
    </row>
    <row r="994" x14ac:dyDescent="0.25">
      <c r="A994" s="4">
        <v>43507.333333333336</v>
      </c>
      <c r="B994" s="0">
        <v>0</v>
      </c>
      <c r="C994" s="0">
        <v>34.951758968221057</v>
      </c>
    </row>
    <row r="995" x14ac:dyDescent="0.25">
      <c r="A995" s="4">
        <v>43507.375</v>
      </c>
      <c r="B995" s="0">
        <v>0</v>
      </c>
      <c r="C995" s="0">
        <v>36.655252446854682</v>
      </c>
    </row>
    <row r="996" x14ac:dyDescent="0.25">
      <c r="A996" s="4">
        <v>43507.416666666664</v>
      </c>
      <c r="B996" s="0">
        <v>0</v>
      </c>
      <c r="C996" s="0">
        <v>37.595256154217431</v>
      </c>
    </row>
    <row r="997" x14ac:dyDescent="0.25">
      <c r="A997" s="4">
        <v>43507.458333333336</v>
      </c>
      <c r="B997" s="0">
        <v>0</v>
      </c>
      <c r="C997" s="0">
        <v>32.06245248343226</v>
      </c>
    </row>
    <row r="998" x14ac:dyDescent="0.25">
      <c r="A998" s="4">
        <v>43507.5</v>
      </c>
      <c r="B998" s="0">
        <v>0</v>
      </c>
      <c r="C998" s="0">
        <v>40.40303736777647</v>
      </c>
    </row>
    <row r="999" x14ac:dyDescent="0.25">
      <c r="A999" s="4">
        <v>43507.541666666664</v>
      </c>
      <c r="B999" s="0">
        <v>0</v>
      </c>
      <c r="C999" s="0">
        <v>33.647060063029798</v>
      </c>
    </row>
    <row r="1000" x14ac:dyDescent="0.25">
      <c r="A1000" s="4">
        <v>43507.583333333336</v>
      </c>
      <c r="B1000" s="0">
        <v>0</v>
      </c>
      <c r="C1000" s="0">
        <v>36.327449924500272</v>
      </c>
    </row>
    <row r="1001" x14ac:dyDescent="0.25">
      <c r="A1001" s="4">
        <v>43507.625</v>
      </c>
      <c r="B1001" s="0">
        <v>0</v>
      </c>
      <c r="C1001" s="0">
        <v>36.327464325442733</v>
      </c>
    </row>
    <row r="1002" x14ac:dyDescent="0.25">
      <c r="A1002" s="4">
        <v>43507.666666666664</v>
      </c>
      <c r="B1002" s="0">
        <v>0</v>
      </c>
      <c r="C1002" s="0">
        <v>32.395161754209909</v>
      </c>
    </row>
    <row r="1003" x14ac:dyDescent="0.25">
      <c r="A1003" s="4">
        <v>43507.708333333336</v>
      </c>
      <c r="B1003" s="0">
        <v>0</v>
      </c>
      <c r="C1003" s="0">
        <v>18.05794032976776</v>
      </c>
    </row>
    <row r="1004" x14ac:dyDescent="0.25">
      <c r="A1004" s="4">
        <v>43507.75</v>
      </c>
      <c r="B1004" s="0">
        <v>0</v>
      </c>
      <c r="C1004" s="0">
        <v>13.996060745836783</v>
      </c>
    </row>
    <row r="1005" x14ac:dyDescent="0.25">
      <c r="A1005" s="4">
        <v>43507.791666666664</v>
      </c>
      <c r="B1005" s="0">
        <v>0.12061690667466231</v>
      </c>
      <c r="C1005" s="0">
        <v>0</v>
      </c>
    </row>
    <row r="1006" x14ac:dyDescent="0.25">
      <c r="A1006" s="4">
        <v>43507.833333333336</v>
      </c>
      <c r="B1006" s="0">
        <v>0.89528711369569824</v>
      </c>
      <c r="C1006" s="0">
        <v>0</v>
      </c>
    </row>
    <row r="1007" x14ac:dyDescent="0.25">
      <c r="A1007" s="4">
        <v>43507.875</v>
      </c>
      <c r="B1007" s="0">
        <v>1</v>
      </c>
      <c r="C1007" s="0">
        <v>0</v>
      </c>
    </row>
    <row r="1008" x14ac:dyDescent="0.25">
      <c r="A1008" s="4">
        <v>43507.916666666664</v>
      </c>
      <c r="B1008" s="0">
        <v>0</v>
      </c>
      <c r="C1008" s="0">
        <v>0</v>
      </c>
    </row>
    <row r="1009" x14ac:dyDescent="0.25">
      <c r="A1009" s="4">
        <v>43507.958333333336</v>
      </c>
      <c r="B1009" s="0">
        <v>1</v>
      </c>
      <c r="C1009" s="0">
        <v>0</v>
      </c>
    </row>
    <row r="1010" x14ac:dyDescent="0.25">
      <c r="A1010" s="4">
        <v>43508</v>
      </c>
      <c r="B1010" s="0">
        <v>0</v>
      </c>
      <c r="C1010" s="0">
        <v>0</v>
      </c>
    </row>
    <row r="1011" x14ac:dyDescent="0.25">
      <c r="A1011" s="4">
        <v>43508.041666666664</v>
      </c>
      <c r="B1011" s="0">
        <v>0.48010794392086709</v>
      </c>
      <c r="C1011" s="0">
        <v>0</v>
      </c>
    </row>
    <row r="1012" x14ac:dyDescent="0.25">
      <c r="A1012" s="4">
        <v>43508.083333333336</v>
      </c>
      <c r="B1012" s="0">
        <v>0.394763789107965</v>
      </c>
      <c r="C1012" s="0">
        <v>0</v>
      </c>
    </row>
    <row r="1013" x14ac:dyDescent="0.25">
      <c r="A1013" s="4">
        <v>43508.125</v>
      </c>
      <c r="B1013" s="0">
        <v>0</v>
      </c>
      <c r="C1013" s="0">
        <v>12.519451212054774</v>
      </c>
    </row>
    <row r="1014" x14ac:dyDescent="0.25">
      <c r="A1014" s="4">
        <v>43508.166666666664</v>
      </c>
      <c r="B1014" s="0">
        <v>0</v>
      </c>
      <c r="C1014" s="0">
        <v>32.087063317033099</v>
      </c>
    </row>
    <row r="1015" x14ac:dyDescent="0.25">
      <c r="A1015" s="4">
        <v>43508.208333333336</v>
      </c>
      <c r="B1015" s="0">
        <v>0</v>
      </c>
      <c r="C1015" s="0">
        <v>41.391858006798813</v>
      </c>
    </row>
    <row r="1016" x14ac:dyDescent="0.25">
      <c r="A1016" s="4">
        <v>43508.25</v>
      </c>
      <c r="B1016" s="0">
        <v>0</v>
      </c>
      <c r="C1016" s="0">
        <v>28.980192018674209</v>
      </c>
    </row>
    <row r="1017" x14ac:dyDescent="0.25">
      <c r="A1017" s="4">
        <v>43508.291666666664</v>
      </c>
      <c r="B1017" s="0">
        <v>0</v>
      </c>
      <c r="C1017" s="0">
        <v>37.944788035752836</v>
      </c>
    </row>
    <row r="1018" x14ac:dyDescent="0.25">
      <c r="A1018" s="4">
        <v>43508.333333333336</v>
      </c>
      <c r="B1018" s="0">
        <v>0</v>
      </c>
      <c r="C1018" s="0">
        <v>26.567619265768332</v>
      </c>
    </row>
    <row r="1019" x14ac:dyDescent="0.25">
      <c r="A1019" s="4">
        <v>43508.375</v>
      </c>
      <c r="B1019" s="0">
        <v>0</v>
      </c>
      <c r="C1019" s="0">
        <v>27.899946958031951</v>
      </c>
    </row>
    <row r="1020" x14ac:dyDescent="0.25">
      <c r="A1020" s="4">
        <v>43508.416666666664</v>
      </c>
      <c r="B1020" s="0">
        <v>0</v>
      </c>
      <c r="C1020" s="0">
        <v>32.833658962464327</v>
      </c>
    </row>
    <row r="1021" x14ac:dyDescent="0.25">
      <c r="A1021" s="4">
        <v>43508.458333333336</v>
      </c>
      <c r="B1021" s="0">
        <v>0</v>
      </c>
      <c r="C1021" s="0">
        <v>31.992288177240638</v>
      </c>
    </row>
    <row r="1022" x14ac:dyDescent="0.25">
      <c r="A1022" s="4">
        <v>43508.5</v>
      </c>
      <c r="B1022" s="0">
        <v>0</v>
      </c>
      <c r="C1022" s="0">
        <v>41.184957233935648</v>
      </c>
    </row>
    <row r="1023" x14ac:dyDescent="0.25">
      <c r="A1023" s="4">
        <v>43508.541666666664</v>
      </c>
      <c r="B1023" s="0">
        <v>0</v>
      </c>
      <c r="C1023" s="0">
        <v>26.70943700316549</v>
      </c>
    </row>
    <row r="1024" x14ac:dyDescent="0.25">
      <c r="A1024" s="4">
        <v>43508.583333333336</v>
      </c>
      <c r="B1024" s="0">
        <v>0</v>
      </c>
      <c r="C1024" s="0">
        <v>39.475041735637618</v>
      </c>
    </row>
    <row r="1025" x14ac:dyDescent="0.25">
      <c r="A1025" s="4">
        <v>43508.625</v>
      </c>
      <c r="B1025" s="0">
        <v>0</v>
      </c>
      <c r="C1025" s="0">
        <v>30.914945964623691</v>
      </c>
    </row>
    <row r="1026" x14ac:dyDescent="0.25">
      <c r="A1026" s="4">
        <v>43508.666666666664</v>
      </c>
      <c r="B1026" s="0">
        <v>0</v>
      </c>
      <c r="C1026" s="0">
        <v>30.92149026788924</v>
      </c>
    </row>
    <row r="1027" x14ac:dyDescent="0.25">
      <c r="A1027" s="4">
        <v>43508.708333333336</v>
      </c>
      <c r="B1027" s="0">
        <v>0</v>
      </c>
      <c r="C1027" s="0">
        <v>26.912574207098764</v>
      </c>
    </row>
    <row r="1028" x14ac:dyDescent="0.25">
      <c r="A1028" s="4">
        <v>43508.75</v>
      </c>
      <c r="B1028" s="0">
        <v>0</v>
      </c>
      <c r="C1028" s="0">
        <v>6.0846185570471079</v>
      </c>
    </row>
    <row r="1029" x14ac:dyDescent="0.25">
      <c r="A1029" s="4">
        <v>43508.791666666664</v>
      </c>
      <c r="B1029" s="0">
        <v>0.7119638093751226</v>
      </c>
      <c r="C1029" s="0">
        <v>0</v>
      </c>
    </row>
    <row r="1030" x14ac:dyDescent="0.25">
      <c r="A1030" s="4">
        <v>43508.833333333336</v>
      </c>
      <c r="B1030" s="0">
        <v>1</v>
      </c>
      <c r="C1030" s="0">
        <v>0</v>
      </c>
    </row>
    <row r="1031" x14ac:dyDescent="0.25">
      <c r="A1031" s="4">
        <v>43508.875</v>
      </c>
      <c r="B1031" s="0">
        <v>0</v>
      </c>
      <c r="C1031" s="0">
        <v>0</v>
      </c>
    </row>
    <row r="1032" x14ac:dyDescent="0.25">
      <c r="A1032" s="4">
        <v>43508.916666666664</v>
      </c>
      <c r="B1032" s="0">
        <v>1</v>
      </c>
      <c r="C1032" s="0">
        <v>0</v>
      </c>
    </row>
    <row r="1033" x14ac:dyDescent="0.25">
      <c r="A1033" s="4">
        <v>43508.958333333336</v>
      </c>
      <c r="B1033" s="0">
        <v>0</v>
      </c>
      <c r="C1033" s="0">
        <v>0</v>
      </c>
    </row>
    <row r="1034" x14ac:dyDescent="0.25">
      <c r="A1034" s="4">
        <v>43509</v>
      </c>
      <c r="B1034" s="0">
        <v>1</v>
      </c>
      <c r="C1034" s="0">
        <v>0</v>
      </c>
    </row>
    <row r="1035" x14ac:dyDescent="0.25">
      <c r="A1035" s="4">
        <v>43509.041666666664</v>
      </c>
      <c r="B1035" s="0">
        <v>0</v>
      </c>
      <c r="C1035" s="0">
        <v>0</v>
      </c>
    </row>
    <row r="1036" x14ac:dyDescent="0.25">
      <c r="A1036" s="4">
        <v>43509.083333333336</v>
      </c>
      <c r="B1036" s="0">
        <v>0.16726542332175559</v>
      </c>
      <c r="C1036" s="0">
        <v>0</v>
      </c>
    </row>
    <row r="1037" x14ac:dyDescent="0.25">
      <c r="A1037" s="4">
        <v>43509.125</v>
      </c>
      <c r="B1037" s="0">
        <v>0</v>
      </c>
      <c r="C1037" s="0">
        <v>14.61350549303959</v>
      </c>
    </row>
    <row r="1038" x14ac:dyDescent="0.25">
      <c r="A1038" s="4">
        <v>43509.166666666664</v>
      </c>
      <c r="B1038" s="0">
        <v>0</v>
      </c>
      <c r="C1038" s="0">
        <v>31.480503129537865</v>
      </c>
    </row>
    <row r="1039" x14ac:dyDescent="0.25">
      <c r="A1039" s="4">
        <v>43509.208333333336</v>
      </c>
      <c r="B1039" s="0">
        <v>0</v>
      </c>
      <c r="C1039" s="0">
        <v>33.328392366310844</v>
      </c>
    </row>
    <row r="1040" x14ac:dyDescent="0.25">
      <c r="A1040" s="4">
        <v>43509.25</v>
      </c>
      <c r="B1040" s="0">
        <v>0</v>
      </c>
      <c r="C1040" s="0">
        <v>31.871561969506448</v>
      </c>
    </row>
    <row r="1041" x14ac:dyDescent="0.25">
      <c r="A1041" s="4">
        <v>43509.291666666664</v>
      </c>
      <c r="B1041" s="0">
        <v>0</v>
      </c>
      <c r="C1041" s="0">
        <v>41.138991818390089</v>
      </c>
    </row>
    <row r="1042" x14ac:dyDescent="0.25">
      <c r="A1042" s="4">
        <v>43509.333333333336</v>
      </c>
      <c r="B1042" s="0">
        <v>0</v>
      </c>
      <c r="C1042" s="0">
        <v>30.306596224396113</v>
      </c>
    </row>
    <row r="1043" x14ac:dyDescent="0.25">
      <c r="A1043" s="4">
        <v>43509.375</v>
      </c>
      <c r="B1043" s="0">
        <v>0</v>
      </c>
      <c r="C1043" s="0">
        <v>31.585698317829873</v>
      </c>
    </row>
    <row r="1044" x14ac:dyDescent="0.25">
      <c r="A1044" s="4">
        <v>43509.416666666664</v>
      </c>
      <c r="B1044" s="0">
        <v>0</v>
      </c>
      <c r="C1044" s="0">
        <v>35.48983349157092</v>
      </c>
    </row>
    <row r="1045" x14ac:dyDescent="0.25">
      <c r="A1045" s="4">
        <v>43509.458333333336</v>
      </c>
      <c r="B1045" s="0">
        <v>0</v>
      </c>
      <c r="C1045" s="0">
        <v>27.298374124848362</v>
      </c>
    </row>
    <row r="1046" x14ac:dyDescent="0.25">
      <c r="A1046" s="4">
        <v>43509.5</v>
      </c>
      <c r="B1046" s="0">
        <v>0</v>
      </c>
      <c r="C1046" s="0">
        <v>40.186635561356766</v>
      </c>
    </row>
    <row r="1047" x14ac:dyDescent="0.25">
      <c r="A1047" s="4">
        <v>43509.541666666664</v>
      </c>
      <c r="B1047" s="0">
        <v>0</v>
      </c>
      <c r="C1047" s="0">
        <v>33.082307274094816</v>
      </c>
    </row>
    <row r="1048" x14ac:dyDescent="0.25">
      <c r="A1048" s="4">
        <v>43509.583333333336</v>
      </c>
      <c r="B1048" s="0">
        <v>0</v>
      </c>
      <c r="C1048" s="0">
        <v>23.692297843858629</v>
      </c>
    </row>
    <row r="1049" x14ac:dyDescent="0.25">
      <c r="A1049" s="4">
        <v>43509.625</v>
      </c>
      <c r="B1049" s="0">
        <v>0</v>
      </c>
      <c r="C1049" s="0">
        <v>28.972736118443326</v>
      </c>
    </row>
    <row r="1050" x14ac:dyDescent="0.25">
      <c r="A1050" s="4">
        <v>43509.666666666664</v>
      </c>
      <c r="B1050" s="0">
        <v>0</v>
      </c>
      <c r="C1050" s="0">
        <v>31.768554281768466</v>
      </c>
    </row>
    <row r="1051" x14ac:dyDescent="0.25">
      <c r="A1051" s="4">
        <v>43509.708333333336</v>
      </c>
      <c r="B1051" s="0">
        <v>0</v>
      </c>
      <c r="C1051" s="0">
        <v>13.756269695014854</v>
      </c>
    </row>
    <row r="1052" x14ac:dyDescent="0.25">
      <c r="A1052" s="4">
        <v>43509.75</v>
      </c>
      <c r="B1052" s="0">
        <v>0</v>
      </c>
      <c r="C1052" s="0">
        <v>28.599014600219796</v>
      </c>
    </row>
    <row r="1053" x14ac:dyDescent="0.25">
      <c r="A1053" s="4">
        <v>43509.791666666664</v>
      </c>
      <c r="B1053" s="0">
        <v>0.13375004537948781</v>
      </c>
      <c r="C1053" s="0">
        <v>0</v>
      </c>
    </row>
    <row r="1054" x14ac:dyDescent="0.25">
      <c r="A1054" s="4">
        <v>43509.833333333336</v>
      </c>
      <c r="B1054" s="0">
        <v>1</v>
      </c>
      <c r="C1054" s="0">
        <v>0</v>
      </c>
    </row>
    <row r="1055" x14ac:dyDescent="0.25">
      <c r="A1055" s="4">
        <v>43509.875</v>
      </c>
      <c r="B1055" s="0">
        <v>0</v>
      </c>
      <c r="C1055" s="0">
        <v>0</v>
      </c>
    </row>
    <row r="1056" x14ac:dyDescent="0.25">
      <c r="A1056" s="4">
        <v>43509.916666666664</v>
      </c>
      <c r="B1056" s="0">
        <v>1</v>
      </c>
      <c r="C1056" s="0">
        <v>0</v>
      </c>
    </row>
    <row r="1057" x14ac:dyDescent="0.25">
      <c r="A1057" s="4">
        <v>43509.958333333336</v>
      </c>
      <c r="B1057" s="0">
        <v>0</v>
      </c>
      <c r="C1057" s="0">
        <v>0</v>
      </c>
    </row>
    <row r="1058" x14ac:dyDescent="0.25">
      <c r="A1058" s="4">
        <v>43510</v>
      </c>
      <c r="B1058" s="0">
        <v>0.74590428969457645</v>
      </c>
      <c r="C1058" s="0">
        <v>0</v>
      </c>
    </row>
    <row r="1059" x14ac:dyDescent="0.25">
      <c r="A1059" s="4">
        <v>43510.041666666664</v>
      </c>
      <c r="B1059" s="0">
        <v>1</v>
      </c>
      <c r="C1059" s="0">
        <v>0</v>
      </c>
    </row>
    <row r="1060" x14ac:dyDescent="0.25">
      <c r="A1060" s="4">
        <v>43510.083333333336</v>
      </c>
      <c r="B1060" s="0">
        <v>0.98758838636356949</v>
      </c>
      <c r="C1060" s="0">
        <v>0</v>
      </c>
    </row>
    <row r="1061" x14ac:dyDescent="0.25">
      <c r="A1061" s="4">
        <v>43510.125</v>
      </c>
      <c r="B1061" s="0">
        <v>0.012459811660646358</v>
      </c>
      <c r="C1061" s="0">
        <v>0</v>
      </c>
    </row>
    <row r="1062" x14ac:dyDescent="0.25">
      <c r="A1062" s="4">
        <v>43510.166666666664</v>
      </c>
      <c r="B1062" s="0">
        <v>0</v>
      </c>
      <c r="C1062" s="0">
        <v>36.791884004203837</v>
      </c>
    </row>
    <row r="1063" x14ac:dyDescent="0.25">
      <c r="A1063" s="4">
        <v>43510.208333333336</v>
      </c>
      <c r="B1063" s="0">
        <v>0</v>
      </c>
      <c r="C1063" s="0">
        <v>36.472618129257128</v>
      </c>
    </row>
    <row r="1064" x14ac:dyDescent="0.25">
      <c r="A1064" s="4">
        <v>43510.25</v>
      </c>
      <c r="B1064" s="0">
        <v>0</v>
      </c>
      <c r="C1064" s="0">
        <v>38.976021000991523</v>
      </c>
    </row>
    <row r="1065" x14ac:dyDescent="0.25">
      <c r="A1065" s="4">
        <v>43510.291666666664</v>
      </c>
      <c r="B1065" s="0">
        <v>0</v>
      </c>
      <c r="C1065" s="0">
        <v>38.497313563028314</v>
      </c>
    </row>
    <row r="1066" x14ac:dyDescent="0.25">
      <c r="A1066" s="4">
        <v>43510.333333333336</v>
      </c>
      <c r="B1066" s="0">
        <v>0</v>
      </c>
      <c r="C1066" s="0">
        <v>35.574809350155128</v>
      </c>
    </row>
    <row r="1067" x14ac:dyDescent="0.25">
      <c r="A1067" s="4">
        <v>43510.375</v>
      </c>
      <c r="B1067" s="0">
        <v>0</v>
      </c>
      <c r="C1067" s="0">
        <v>35.029284037010243</v>
      </c>
    </row>
    <row r="1068" x14ac:dyDescent="0.25">
      <c r="A1068" s="4">
        <v>43510.416666666664</v>
      </c>
      <c r="B1068" s="0">
        <v>0</v>
      </c>
      <c r="C1068" s="0">
        <v>39.013447879913556</v>
      </c>
    </row>
    <row r="1069" x14ac:dyDescent="0.25">
      <c r="A1069" s="4">
        <v>43510.458333333336</v>
      </c>
      <c r="B1069" s="0">
        <v>0</v>
      </c>
      <c r="C1069" s="0">
        <v>34.763480237628315</v>
      </c>
    </row>
    <row r="1070" x14ac:dyDescent="0.25">
      <c r="A1070" s="4">
        <v>43510.5</v>
      </c>
      <c r="B1070" s="0">
        <v>0</v>
      </c>
      <c r="C1070" s="0">
        <v>44.407058799172219</v>
      </c>
    </row>
    <row r="1071" x14ac:dyDescent="0.25">
      <c r="A1071" s="4">
        <v>43510.541666666664</v>
      </c>
      <c r="B1071" s="0">
        <v>0</v>
      </c>
      <c r="C1071" s="0">
        <v>40.311204553804892</v>
      </c>
    </row>
    <row r="1072" x14ac:dyDescent="0.25">
      <c r="A1072" s="4">
        <v>43510.583333333336</v>
      </c>
      <c r="B1072" s="0">
        <v>0</v>
      </c>
      <c r="C1072" s="0">
        <v>32.978860223003338</v>
      </c>
    </row>
    <row r="1073" x14ac:dyDescent="0.25">
      <c r="A1073" s="4">
        <v>43510.625</v>
      </c>
      <c r="B1073" s="0">
        <v>0</v>
      </c>
      <c r="C1073" s="0">
        <v>25.765700900215901</v>
      </c>
    </row>
    <row r="1074" x14ac:dyDescent="0.25">
      <c r="A1074" s="4">
        <v>43510.666666666664</v>
      </c>
      <c r="B1074" s="0">
        <v>0</v>
      </c>
      <c r="C1074" s="0">
        <v>24.80818681464585</v>
      </c>
    </row>
    <row r="1075" x14ac:dyDescent="0.25">
      <c r="A1075" s="4">
        <v>43510.708333333336</v>
      </c>
      <c r="B1075" s="0">
        <v>0</v>
      </c>
      <c r="C1075" s="0">
        <v>15.18413391454957</v>
      </c>
    </row>
    <row r="1076" x14ac:dyDescent="0.25">
      <c r="A1076" s="4">
        <v>43510.75</v>
      </c>
      <c r="B1076" s="0">
        <v>0</v>
      </c>
      <c r="C1076" s="0">
        <v>17.018763819010218</v>
      </c>
    </row>
    <row r="1077" x14ac:dyDescent="0.25">
      <c r="A1077" s="4">
        <v>43510.791666666664</v>
      </c>
      <c r="B1077" s="0">
        <v>0.22293220081156787</v>
      </c>
      <c r="C1077" s="0">
        <v>0</v>
      </c>
    </row>
    <row r="1078" x14ac:dyDescent="0.25">
      <c r="A1078" s="4">
        <v>43510.833333333336</v>
      </c>
      <c r="B1078" s="0">
        <v>1</v>
      </c>
      <c r="C1078" s="0">
        <v>0</v>
      </c>
    </row>
    <row r="1079" x14ac:dyDescent="0.25">
      <c r="A1079" s="4">
        <v>43510.875</v>
      </c>
      <c r="B1079" s="0">
        <v>0</v>
      </c>
      <c r="C1079" s="0">
        <v>0</v>
      </c>
    </row>
    <row r="1080" x14ac:dyDescent="0.25">
      <c r="A1080" s="4">
        <v>43510.916666666664</v>
      </c>
      <c r="B1080" s="0">
        <v>1</v>
      </c>
      <c r="C1080" s="0">
        <v>0</v>
      </c>
    </row>
    <row r="1081" x14ac:dyDescent="0.25">
      <c r="A1081" s="4">
        <v>43510.958333333336</v>
      </c>
      <c r="B1081" s="0">
        <v>0</v>
      </c>
      <c r="C1081" s="0">
        <v>0</v>
      </c>
    </row>
    <row r="1082" x14ac:dyDescent="0.25">
      <c r="A1082" s="4">
        <v>43511</v>
      </c>
      <c r="B1082" s="0">
        <v>1</v>
      </c>
      <c r="C1082" s="0">
        <v>0</v>
      </c>
    </row>
    <row r="1083" x14ac:dyDescent="0.25">
      <c r="A1083" s="4">
        <v>43511.041666666664</v>
      </c>
      <c r="B1083" s="0">
        <v>0</v>
      </c>
      <c r="C1083" s="0">
        <v>0</v>
      </c>
    </row>
    <row r="1084" x14ac:dyDescent="0.25">
      <c r="A1084" s="4">
        <v>43511.083333333336</v>
      </c>
      <c r="B1084" s="0">
        <v>0</v>
      </c>
      <c r="C1084" s="0">
        <v>5.331750125048103</v>
      </c>
    </row>
    <row r="1085" x14ac:dyDescent="0.25">
      <c r="A1085" s="4">
        <v>43511.125</v>
      </c>
      <c r="B1085" s="0">
        <v>0</v>
      </c>
      <c r="C1085" s="0">
        <v>18.642250211709779</v>
      </c>
    </row>
    <row r="1086" x14ac:dyDescent="0.25">
      <c r="A1086" s="4">
        <v>43511.166666666664</v>
      </c>
      <c r="B1086" s="0">
        <v>0</v>
      </c>
      <c r="C1086" s="0">
        <v>32.765844597772926</v>
      </c>
    </row>
    <row r="1087" x14ac:dyDescent="0.25">
      <c r="A1087" s="4">
        <v>43511.208333333336</v>
      </c>
      <c r="B1087" s="0">
        <v>0</v>
      </c>
      <c r="C1087" s="0">
        <v>48.65192170289027</v>
      </c>
    </row>
    <row r="1088" x14ac:dyDescent="0.25">
      <c r="A1088" s="4">
        <v>43511.25</v>
      </c>
      <c r="B1088" s="0">
        <v>0</v>
      </c>
      <c r="C1088" s="0">
        <v>39.631247047001452</v>
      </c>
    </row>
    <row r="1089" x14ac:dyDescent="0.25">
      <c r="A1089" s="4">
        <v>43511.291666666664</v>
      </c>
      <c r="B1089" s="0">
        <v>0</v>
      </c>
      <c r="C1089" s="0">
        <v>33.378604296513309</v>
      </c>
    </row>
    <row r="1090" x14ac:dyDescent="0.25">
      <c r="A1090" s="4">
        <v>43511.333333333336</v>
      </c>
      <c r="B1090" s="0">
        <v>0</v>
      </c>
      <c r="C1090" s="0">
        <v>30.616577948706421</v>
      </c>
    </row>
    <row r="1091" x14ac:dyDescent="0.25">
      <c r="A1091" s="4">
        <v>43511.375</v>
      </c>
      <c r="B1091" s="0">
        <v>0</v>
      </c>
      <c r="C1091" s="0">
        <v>28.512317734903423</v>
      </c>
    </row>
    <row r="1092" x14ac:dyDescent="0.25">
      <c r="A1092" s="4">
        <v>43511.416666666664</v>
      </c>
      <c r="B1092" s="0">
        <v>0</v>
      </c>
      <c r="C1092" s="0">
        <v>30.324092655446584</v>
      </c>
    </row>
    <row r="1093" x14ac:dyDescent="0.25">
      <c r="A1093" s="4">
        <v>43511.458333333336</v>
      </c>
      <c r="B1093" s="0">
        <v>0</v>
      </c>
      <c r="C1093" s="0">
        <v>38.902677593792255</v>
      </c>
    </row>
    <row r="1094" x14ac:dyDescent="0.25">
      <c r="A1094" s="4">
        <v>43511.5</v>
      </c>
      <c r="B1094" s="0">
        <v>0</v>
      </c>
      <c r="C1094" s="0">
        <v>48.079151672701585</v>
      </c>
    </row>
    <row r="1095" x14ac:dyDescent="0.25">
      <c r="A1095" s="4">
        <v>43511.541666666664</v>
      </c>
      <c r="B1095" s="0">
        <v>0</v>
      </c>
      <c r="C1095" s="0">
        <v>40.485145145270266</v>
      </c>
    </row>
    <row r="1096" x14ac:dyDescent="0.25">
      <c r="A1096" s="4">
        <v>43511.583333333336</v>
      </c>
      <c r="B1096" s="0">
        <v>0</v>
      </c>
      <c r="C1096" s="0">
        <v>48.06922451581714</v>
      </c>
    </row>
    <row r="1097" x14ac:dyDescent="0.25">
      <c r="A1097" s="4">
        <v>43511.625</v>
      </c>
      <c r="B1097" s="0">
        <v>0</v>
      </c>
      <c r="C1097" s="0">
        <v>27.838522316638272</v>
      </c>
    </row>
    <row r="1098" x14ac:dyDescent="0.25">
      <c r="A1098" s="4">
        <v>43511.666666666664</v>
      </c>
      <c r="B1098" s="0">
        <v>0</v>
      </c>
      <c r="C1098" s="0">
        <v>30.498117275599132</v>
      </c>
    </row>
    <row r="1099" x14ac:dyDescent="0.25">
      <c r="A1099" s="4">
        <v>43511.708333333336</v>
      </c>
      <c r="B1099" s="0">
        <v>0</v>
      </c>
      <c r="C1099" s="0">
        <v>10.703930242144605</v>
      </c>
    </row>
    <row r="1100" x14ac:dyDescent="0.25">
      <c r="A1100" s="4">
        <v>43511.75</v>
      </c>
      <c r="B1100" s="0">
        <v>0</v>
      </c>
      <c r="C1100" s="0">
        <v>9.310958932851662</v>
      </c>
    </row>
    <row r="1101" x14ac:dyDescent="0.25">
      <c r="A1101" s="4">
        <v>43511.791666666664</v>
      </c>
      <c r="B1101" s="0">
        <v>0.39645310357735802</v>
      </c>
      <c r="C1101" s="0">
        <v>0</v>
      </c>
    </row>
    <row r="1102" x14ac:dyDescent="0.25">
      <c r="A1102" s="4">
        <v>43511.833333333336</v>
      </c>
      <c r="B1102" s="0">
        <v>1</v>
      </c>
      <c r="C1102" s="0">
        <v>0</v>
      </c>
    </row>
    <row r="1103" x14ac:dyDescent="0.25">
      <c r="A1103" s="4">
        <v>43511.875</v>
      </c>
      <c r="B1103" s="0">
        <v>0</v>
      </c>
      <c r="C1103" s="0">
        <v>0</v>
      </c>
    </row>
    <row r="1104" x14ac:dyDescent="0.25">
      <c r="A1104" s="4">
        <v>43511.916666666664</v>
      </c>
      <c r="B1104" s="0">
        <v>1</v>
      </c>
      <c r="C1104" s="0">
        <v>0</v>
      </c>
    </row>
    <row r="1105" x14ac:dyDescent="0.25">
      <c r="A1105" s="4">
        <v>43511.958333333336</v>
      </c>
      <c r="B1105" s="0">
        <v>0</v>
      </c>
      <c r="C1105" s="0">
        <v>0</v>
      </c>
    </row>
    <row r="1106" x14ac:dyDescent="0.25">
      <c r="A1106" s="4">
        <v>43512</v>
      </c>
      <c r="B1106" s="0">
        <v>1</v>
      </c>
      <c r="C1106" s="0">
        <v>0</v>
      </c>
    </row>
    <row r="1107" x14ac:dyDescent="0.25">
      <c r="A1107" s="4">
        <v>43512.041666666664</v>
      </c>
      <c r="B1107" s="0">
        <v>0</v>
      </c>
      <c r="C1107" s="0">
        <v>0</v>
      </c>
    </row>
    <row r="1108" x14ac:dyDescent="0.25">
      <c r="A1108" s="4">
        <v>43512.083333333336</v>
      </c>
      <c r="B1108" s="0">
        <v>0</v>
      </c>
      <c r="C1108" s="0">
        <v>0.83671995918619402</v>
      </c>
    </row>
    <row r="1109" x14ac:dyDescent="0.25">
      <c r="A1109" s="4">
        <v>43512.125</v>
      </c>
      <c r="B1109" s="0">
        <v>0</v>
      </c>
      <c r="C1109" s="0">
        <v>17.680299136640407</v>
      </c>
    </row>
    <row r="1110" x14ac:dyDescent="0.25">
      <c r="A1110" s="4">
        <v>43512.166666666664</v>
      </c>
      <c r="B1110" s="0">
        <v>0</v>
      </c>
      <c r="C1110" s="0">
        <v>35.635009509712226</v>
      </c>
    </row>
    <row r="1111" x14ac:dyDescent="0.25">
      <c r="A1111" s="4">
        <v>43512.208333333336</v>
      </c>
      <c r="B1111" s="0">
        <v>0</v>
      </c>
      <c r="C1111" s="0">
        <v>40.484039420197846</v>
      </c>
    </row>
    <row r="1112" x14ac:dyDescent="0.25">
      <c r="A1112" s="4">
        <v>43512.25</v>
      </c>
      <c r="B1112" s="0">
        <v>0</v>
      </c>
      <c r="C1112" s="0">
        <v>46.879068969588971</v>
      </c>
    </row>
    <row r="1113" x14ac:dyDescent="0.25">
      <c r="A1113" s="4">
        <v>43512.291666666664</v>
      </c>
      <c r="B1113" s="0">
        <v>0</v>
      </c>
      <c r="C1113" s="0">
        <v>34.466353534969755</v>
      </c>
    </row>
    <row r="1114" x14ac:dyDescent="0.25">
      <c r="A1114" s="4">
        <v>43512.333333333336</v>
      </c>
      <c r="B1114" s="0">
        <v>0</v>
      </c>
      <c r="C1114" s="0">
        <v>38.924396785941504</v>
      </c>
    </row>
    <row r="1115" x14ac:dyDescent="0.25">
      <c r="A1115" s="4">
        <v>43512.375</v>
      </c>
      <c r="B1115" s="0">
        <v>0</v>
      </c>
      <c r="C1115" s="0">
        <v>36.287191262334773</v>
      </c>
    </row>
    <row r="1116" x14ac:dyDescent="0.25">
      <c r="A1116" s="4">
        <v>43512.416666666664</v>
      </c>
      <c r="B1116" s="0">
        <v>0</v>
      </c>
      <c r="C1116" s="0">
        <v>40.512790904669771</v>
      </c>
    </row>
    <row r="1117" x14ac:dyDescent="0.25">
      <c r="A1117" s="4">
        <v>43512.458333333336</v>
      </c>
      <c r="B1117" s="0">
        <v>0</v>
      </c>
      <c r="C1117" s="0">
        <v>54.705714553122299</v>
      </c>
    </row>
    <row r="1118" x14ac:dyDescent="0.25">
      <c r="A1118" s="4">
        <v>43512.5</v>
      </c>
      <c r="B1118" s="0">
        <v>0</v>
      </c>
      <c r="C1118" s="0">
        <v>44.677934969782491</v>
      </c>
    </row>
    <row r="1119" x14ac:dyDescent="0.25">
      <c r="A1119" s="4">
        <v>43512.541666666664</v>
      </c>
      <c r="B1119" s="0">
        <v>0</v>
      </c>
      <c r="C1119" s="0">
        <v>53.051002398148391</v>
      </c>
    </row>
    <row r="1120" x14ac:dyDescent="0.25">
      <c r="A1120" s="4">
        <v>43512.583333333336</v>
      </c>
      <c r="B1120" s="0">
        <v>0</v>
      </c>
      <c r="C1120" s="0">
        <v>34.856401621756469</v>
      </c>
    </row>
    <row r="1121" x14ac:dyDescent="0.25">
      <c r="A1121" s="4">
        <v>43512.625</v>
      </c>
      <c r="B1121" s="0">
        <v>0</v>
      </c>
      <c r="C1121" s="0">
        <v>31.922377231744388</v>
      </c>
    </row>
    <row r="1122" x14ac:dyDescent="0.25">
      <c r="A1122" s="4">
        <v>43512.666666666664</v>
      </c>
      <c r="B1122" s="0">
        <v>0</v>
      </c>
      <c r="C1122" s="0">
        <v>31.610650916323852</v>
      </c>
    </row>
    <row r="1123" x14ac:dyDescent="0.25">
      <c r="A1123" s="4">
        <v>43512.708333333336</v>
      </c>
      <c r="B1123" s="0">
        <v>0</v>
      </c>
      <c r="C1123" s="0">
        <v>30.144503381968036</v>
      </c>
    </row>
    <row r="1124" x14ac:dyDescent="0.25">
      <c r="A1124" s="4">
        <v>43512.75</v>
      </c>
      <c r="B1124" s="0">
        <v>0</v>
      </c>
      <c r="C1124" s="0">
        <v>40.591383310573249</v>
      </c>
    </row>
    <row r="1125" x14ac:dyDescent="0.25">
      <c r="A1125" s="4">
        <v>43512.791666666664</v>
      </c>
      <c r="B1125" s="0">
        <v>0</v>
      </c>
      <c r="C1125" s="0">
        <v>18.54173207739003</v>
      </c>
    </row>
    <row r="1126" x14ac:dyDescent="0.25">
      <c r="A1126" s="4">
        <v>43512.833333333336</v>
      </c>
      <c r="B1126" s="0">
        <v>0</v>
      </c>
      <c r="C1126" s="0">
        <v>6.0160957879970738</v>
      </c>
    </row>
    <row r="1127" x14ac:dyDescent="0.25">
      <c r="A1127" s="4">
        <v>43512.875</v>
      </c>
      <c r="B1127" s="0">
        <v>0.44778986206047428</v>
      </c>
      <c r="C1127" s="0">
        <v>0</v>
      </c>
    </row>
    <row r="1128" x14ac:dyDescent="0.25">
      <c r="A1128" s="4">
        <v>43512.916666666664</v>
      </c>
      <c r="B1128" s="0">
        <v>1</v>
      </c>
      <c r="C1128" s="0">
        <v>0</v>
      </c>
    </row>
    <row r="1129" x14ac:dyDescent="0.25">
      <c r="A1129" s="4">
        <v>43512.958333333336</v>
      </c>
      <c r="B1129" s="0">
        <v>0</v>
      </c>
      <c r="C1129" s="0">
        <v>0</v>
      </c>
    </row>
    <row r="1130" x14ac:dyDescent="0.25">
      <c r="A1130" s="4">
        <v>43513</v>
      </c>
      <c r="B1130" s="0">
        <v>0.71982673875193792</v>
      </c>
      <c r="C1130" s="0">
        <v>0</v>
      </c>
    </row>
    <row r="1131" x14ac:dyDescent="0.25">
      <c r="A1131" s="4">
        <v>43513.041666666664</v>
      </c>
      <c r="B1131" s="0">
        <v>0.74341618399290688</v>
      </c>
      <c r="C1131" s="0">
        <v>0</v>
      </c>
    </row>
    <row r="1132" x14ac:dyDescent="0.25">
      <c r="A1132" s="4">
        <v>43513.083333333336</v>
      </c>
      <c r="B1132" s="0">
        <v>0</v>
      </c>
      <c r="C1132" s="0">
        <v>5.385867159350866</v>
      </c>
    </row>
    <row r="1133" x14ac:dyDescent="0.25">
      <c r="A1133" s="4">
        <v>43513.125</v>
      </c>
      <c r="B1133" s="0">
        <v>0</v>
      </c>
      <c r="C1133" s="0">
        <v>20.573418261913144</v>
      </c>
    </row>
    <row r="1134" x14ac:dyDescent="0.25">
      <c r="A1134" s="4">
        <v>43513.166666666664</v>
      </c>
      <c r="B1134" s="0">
        <v>0</v>
      </c>
      <c r="C1134" s="0">
        <v>34.479513938076273</v>
      </c>
    </row>
    <row r="1135" x14ac:dyDescent="0.25">
      <c r="A1135" s="4">
        <v>43513.208333333336</v>
      </c>
      <c r="B1135" s="0">
        <v>0</v>
      </c>
      <c r="C1135" s="0">
        <v>32.573264676973551</v>
      </c>
    </row>
    <row r="1136" x14ac:dyDescent="0.25">
      <c r="A1136" s="4">
        <v>43513.25</v>
      </c>
      <c r="B1136" s="0">
        <v>0</v>
      </c>
      <c r="C1136" s="0">
        <v>37.662100806258827</v>
      </c>
    </row>
    <row r="1137" x14ac:dyDescent="0.25">
      <c r="A1137" s="4">
        <v>43513.291666666664</v>
      </c>
      <c r="B1137" s="0">
        <v>0</v>
      </c>
      <c r="C1137" s="0">
        <v>40.965993721771746</v>
      </c>
    </row>
    <row r="1138" x14ac:dyDescent="0.25">
      <c r="A1138" s="4">
        <v>43513.333333333336</v>
      </c>
      <c r="B1138" s="0">
        <v>0</v>
      </c>
      <c r="C1138" s="0">
        <v>28.365034438844553</v>
      </c>
    </row>
    <row r="1139" x14ac:dyDescent="0.25">
      <c r="A1139" s="4">
        <v>43513.375</v>
      </c>
      <c r="B1139" s="0">
        <v>0</v>
      </c>
      <c r="C1139" s="0">
        <v>34.843425207637189</v>
      </c>
    </row>
    <row r="1140" x14ac:dyDescent="0.25">
      <c r="A1140" s="4">
        <v>43513.416666666664</v>
      </c>
      <c r="B1140" s="0">
        <v>0</v>
      </c>
      <c r="C1140" s="0">
        <v>35.37163650111561</v>
      </c>
    </row>
    <row r="1141" x14ac:dyDescent="0.25">
      <c r="A1141" s="4">
        <v>43513.458333333336</v>
      </c>
      <c r="B1141" s="0">
        <v>0</v>
      </c>
      <c r="C1141" s="0">
        <v>34.557034143539731</v>
      </c>
    </row>
    <row r="1142" x14ac:dyDescent="0.25">
      <c r="A1142" s="4">
        <v>43513.5</v>
      </c>
      <c r="B1142" s="0">
        <v>0</v>
      </c>
      <c r="C1142" s="0">
        <v>43.585115159633908</v>
      </c>
    </row>
    <row r="1143" x14ac:dyDescent="0.25">
      <c r="A1143" s="4">
        <v>43513.541666666664</v>
      </c>
      <c r="B1143" s="0">
        <v>0</v>
      </c>
      <c r="C1143" s="0">
        <v>41.251089157371588</v>
      </c>
    </row>
    <row r="1144" x14ac:dyDescent="0.25">
      <c r="A1144" s="4">
        <v>43513.583333333336</v>
      </c>
      <c r="B1144" s="0">
        <v>0</v>
      </c>
      <c r="C1144" s="0">
        <v>33.066595831664735</v>
      </c>
    </row>
    <row r="1145" x14ac:dyDescent="0.25">
      <c r="A1145" s="4">
        <v>43513.625</v>
      </c>
      <c r="B1145" s="0">
        <v>0</v>
      </c>
      <c r="C1145" s="0">
        <v>31.872983240892804</v>
      </c>
    </row>
    <row r="1146" x14ac:dyDescent="0.25">
      <c r="A1146" s="4">
        <v>43513.666666666664</v>
      </c>
      <c r="B1146" s="0">
        <v>0</v>
      </c>
      <c r="C1146" s="0">
        <v>34.874503203939021</v>
      </c>
    </row>
    <row r="1147" x14ac:dyDescent="0.25">
      <c r="A1147" s="4">
        <v>43513.708333333336</v>
      </c>
      <c r="B1147" s="0">
        <v>0</v>
      </c>
      <c r="C1147" s="0">
        <v>23.6041785995208</v>
      </c>
    </row>
    <row r="1148" x14ac:dyDescent="0.25">
      <c r="A1148" s="4">
        <v>43513.75</v>
      </c>
      <c r="B1148" s="0">
        <v>0</v>
      </c>
      <c r="C1148" s="0">
        <v>47.133491950889656</v>
      </c>
    </row>
    <row r="1149" x14ac:dyDescent="0.25">
      <c r="A1149" s="4">
        <v>43513.791666666664</v>
      </c>
      <c r="B1149" s="0">
        <v>0</v>
      </c>
      <c r="C1149" s="0">
        <v>43.488963710629505</v>
      </c>
    </row>
    <row r="1150" x14ac:dyDescent="0.25">
      <c r="A1150" s="4">
        <v>43513.833333333336</v>
      </c>
      <c r="B1150" s="0">
        <v>0</v>
      </c>
      <c r="C1150" s="0">
        <v>29.704004490459816</v>
      </c>
    </row>
    <row r="1151" x14ac:dyDescent="0.25">
      <c r="A1151" s="4">
        <v>43513.875</v>
      </c>
      <c r="B1151" s="0">
        <v>0</v>
      </c>
      <c r="C1151" s="0">
        <v>25.177838464515723</v>
      </c>
    </row>
    <row r="1152" x14ac:dyDescent="0.25">
      <c r="A1152" s="4">
        <v>43513.916666666664</v>
      </c>
      <c r="B1152" s="0">
        <v>0.31391995682014889</v>
      </c>
      <c r="C1152" s="0">
        <v>0</v>
      </c>
    </row>
    <row r="1153" x14ac:dyDescent="0.25">
      <c r="A1153" s="4">
        <v>43513.958333333336</v>
      </c>
      <c r="B1153" s="0">
        <v>0.9199364956873699</v>
      </c>
      <c r="C1153" s="0">
        <v>0</v>
      </c>
    </row>
    <row r="1154" x14ac:dyDescent="0.25">
      <c r="A1154" s="4">
        <v>43514</v>
      </c>
      <c r="B1154" s="0">
        <v>1</v>
      </c>
      <c r="C1154" s="0">
        <v>0</v>
      </c>
    </row>
    <row r="1155" x14ac:dyDescent="0.25">
      <c r="A1155" s="4">
        <v>43514.041666666664</v>
      </c>
      <c r="B1155" s="0">
        <v>0</v>
      </c>
      <c r="C1155" s="0">
        <v>0</v>
      </c>
    </row>
    <row r="1156" x14ac:dyDescent="0.25">
      <c r="A1156" s="4">
        <v>43514.083333333336</v>
      </c>
      <c r="B1156" s="0">
        <v>0</v>
      </c>
      <c r="C1156" s="0">
        <v>2.4430872085662969</v>
      </c>
    </row>
    <row r="1157" x14ac:dyDescent="0.25">
      <c r="A1157" s="4">
        <v>43514.125</v>
      </c>
      <c r="B1157" s="0">
        <v>0</v>
      </c>
      <c r="C1157" s="0">
        <v>22.357670194164882</v>
      </c>
    </row>
    <row r="1158" x14ac:dyDescent="0.25">
      <c r="A1158" s="4">
        <v>43514.166666666664</v>
      </c>
      <c r="B1158" s="0">
        <v>0</v>
      </c>
      <c r="C1158" s="0">
        <v>27.554882926794139</v>
      </c>
    </row>
    <row r="1159" x14ac:dyDescent="0.25">
      <c r="A1159" s="4">
        <v>43514.208333333336</v>
      </c>
      <c r="B1159" s="0">
        <v>0</v>
      </c>
      <c r="C1159" s="0">
        <v>32.140496594751561</v>
      </c>
    </row>
    <row r="1160" x14ac:dyDescent="0.25">
      <c r="A1160" s="4">
        <v>43514.25</v>
      </c>
      <c r="B1160" s="0">
        <v>0</v>
      </c>
      <c r="C1160" s="0">
        <v>38.084742082419787</v>
      </c>
    </row>
    <row r="1161" x14ac:dyDescent="0.25">
      <c r="A1161" s="4">
        <v>43514.291666666664</v>
      </c>
      <c r="B1161" s="0">
        <v>0</v>
      </c>
      <c r="C1161" s="0">
        <v>32.251017076328743</v>
      </c>
    </row>
    <row r="1162" x14ac:dyDescent="0.25">
      <c r="A1162" s="4">
        <v>43514.333333333336</v>
      </c>
      <c r="B1162" s="0">
        <v>0</v>
      </c>
      <c r="C1162" s="0">
        <v>34.039644146092087</v>
      </c>
    </row>
    <row r="1163" x14ac:dyDescent="0.25">
      <c r="A1163" s="4">
        <v>43514.375</v>
      </c>
      <c r="B1163" s="0">
        <v>0</v>
      </c>
      <c r="C1163" s="0">
        <v>27.496276456573039</v>
      </c>
    </row>
    <row r="1164" x14ac:dyDescent="0.25">
      <c r="A1164" s="4">
        <v>43514.416666666664</v>
      </c>
      <c r="B1164" s="0">
        <v>0</v>
      </c>
      <c r="C1164" s="0">
        <v>36.285136265754794</v>
      </c>
    </row>
    <row r="1165" x14ac:dyDescent="0.25">
      <c r="A1165" s="4">
        <v>43514.458333333336</v>
      </c>
      <c r="B1165" s="0">
        <v>0</v>
      </c>
      <c r="C1165" s="0">
        <v>33.88727119428043</v>
      </c>
    </row>
    <row r="1166" x14ac:dyDescent="0.25">
      <c r="A1166" s="4">
        <v>43514.5</v>
      </c>
      <c r="B1166" s="0">
        <v>0</v>
      </c>
      <c r="C1166" s="0">
        <v>39.397451446457815</v>
      </c>
    </row>
    <row r="1167" x14ac:dyDescent="0.25">
      <c r="A1167" s="4">
        <v>43514.541666666664</v>
      </c>
      <c r="B1167" s="0">
        <v>0</v>
      </c>
      <c r="C1167" s="0">
        <v>29.304844825133724</v>
      </c>
    </row>
    <row r="1168" x14ac:dyDescent="0.25">
      <c r="A1168" s="4">
        <v>43514.583333333336</v>
      </c>
      <c r="B1168" s="0">
        <v>0</v>
      </c>
      <c r="C1168" s="0">
        <v>34.36235947807436</v>
      </c>
    </row>
    <row r="1169" x14ac:dyDescent="0.25">
      <c r="A1169" s="4">
        <v>43514.625</v>
      </c>
      <c r="B1169" s="0">
        <v>0</v>
      </c>
      <c r="C1169" s="0">
        <v>39.060220703571488</v>
      </c>
    </row>
    <row r="1170" x14ac:dyDescent="0.25">
      <c r="A1170" s="4">
        <v>43514.666666666664</v>
      </c>
      <c r="B1170" s="0">
        <v>0</v>
      </c>
      <c r="C1170" s="0">
        <v>27.721463499678791</v>
      </c>
    </row>
    <row r="1171" x14ac:dyDescent="0.25">
      <c r="A1171" s="4">
        <v>43514.708333333336</v>
      </c>
      <c r="B1171" s="0">
        <v>0</v>
      </c>
      <c r="C1171" s="0">
        <v>18.605349460684355</v>
      </c>
    </row>
    <row r="1172" x14ac:dyDescent="0.25">
      <c r="A1172" s="4">
        <v>43514.75</v>
      </c>
      <c r="B1172" s="0">
        <v>0</v>
      </c>
      <c r="C1172" s="0">
        <v>24.02318730454008</v>
      </c>
    </row>
    <row r="1173" x14ac:dyDescent="0.25">
      <c r="A1173" s="4">
        <v>43514.791666666664</v>
      </c>
      <c r="B1173" s="0">
        <v>0.21893620304545841</v>
      </c>
      <c r="C1173" s="0">
        <v>0</v>
      </c>
    </row>
    <row r="1174" x14ac:dyDescent="0.25">
      <c r="A1174" s="4">
        <v>43514.833333333336</v>
      </c>
      <c r="B1174" s="0">
        <v>1</v>
      </c>
      <c r="C1174" s="0">
        <v>0</v>
      </c>
    </row>
    <row r="1175" x14ac:dyDescent="0.25">
      <c r="A1175" s="4">
        <v>43514.875</v>
      </c>
      <c r="B1175" s="0">
        <v>0</v>
      </c>
      <c r="C1175" s="0">
        <v>0</v>
      </c>
    </row>
    <row r="1176" x14ac:dyDescent="0.25">
      <c r="A1176" s="4">
        <v>43514.916666666664</v>
      </c>
      <c r="B1176" s="0">
        <v>1</v>
      </c>
      <c r="C1176" s="0">
        <v>0</v>
      </c>
    </row>
    <row r="1177" x14ac:dyDescent="0.25">
      <c r="A1177" s="4">
        <v>43514.958333333336</v>
      </c>
      <c r="B1177" s="0">
        <v>0</v>
      </c>
      <c r="C1177" s="0">
        <v>0</v>
      </c>
    </row>
    <row r="1178" x14ac:dyDescent="0.25">
      <c r="A1178" s="4">
        <v>43515</v>
      </c>
      <c r="B1178" s="0">
        <v>1</v>
      </c>
      <c r="C1178" s="0">
        <v>0</v>
      </c>
    </row>
    <row r="1179" x14ac:dyDescent="0.25">
      <c r="A1179" s="4">
        <v>43515.041666666664</v>
      </c>
      <c r="B1179" s="0">
        <v>0</v>
      </c>
      <c r="C1179" s="0">
        <v>0</v>
      </c>
    </row>
    <row r="1180" x14ac:dyDescent="0.25">
      <c r="A1180" s="4">
        <v>43515.083333333336</v>
      </c>
      <c r="B1180" s="0">
        <v>0.011866787545414616</v>
      </c>
      <c r="C1180" s="0">
        <v>0</v>
      </c>
    </row>
    <row r="1181" x14ac:dyDescent="0.25">
      <c r="A1181" s="4">
        <v>43515.125</v>
      </c>
      <c r="B1181" s="0">
        <v>0</v>
      </c>
      <c r="C1181" s="0">
        <v>24.699069533036106</v>
      </c>
    </row>
    <row r="1182" x14ac:dyDescent="0.25">
      <c r="A1182" s="4">
        <v>43515.166666666664</v>
      </c>
      <c r="B1182" s="0">
        <v>0</v>
      </c>
      <c r="C1182" s="0">
        <v>33.817970856462189</v>
      </c>
    </row>
    <row r="1183" x14ac:dyDescent="0.25">
      <c r="A1183" s="4">
        <v>43515.208333333336</v>
      </c>
      <c r="B1183" s="0">
        <v>0</v>
      </c>
      <c r="C1183" s="0">
        <v>26.379880156094853</v>
      </c>
    </row>
    <row r="1184" x14ac:dyDescent="0.25">
      <c r="A1184" s="4">
        <v>43515.25</v>
      </c>
      <c r="B1184" s="0">
        <v>0</v>
      </c>
      <c r="C1184" s="0">
        <v>41.82575996875925</v>
      </c>
    </row>
    <row r="1185" x14ac:dyDescent="0.25">
      <c r="A1185" s="4">
        <v>43515.291666666664</v>
      </c>
      <c r="B1185" s="0">
        <v>0</v>
      </c>
      <c r="C1185" s="0">
        <v>35.889618700967262</v>
      </c>
    </row>
    <row r="1186" x14ac:dyDescent="0.25">
      <c r="A1186" s="4">
        <v>43515.333333333336</v>
      </c>
      <c r="B1186" s="0">
        <v>0</v>
      </c>
      <c r="C1186" s="0">
        <v>32.926575690691358</v>
      </c>
    </row>
    <row r="1187" x14ac:dyDescent="0.25">
      <c r="A1187" s="4">
        <v>43515.375</v>
      </c>
      <c r="B1187" s="0">
        <v>0</v>
      </c>
      <c r="C1187" s="0">
        <v>34.225720561452917</v>
      </c>
    </row>
    <row r="1188" x14ac:dyDescent="0.25">
      <c r="A1188" s="4">
        <v>43515.416666666664</v>
      </c>
      <c r="B1188" s="0">
        <v>0</v>
      </c>
      <c r="C1188" s="0">
        <v>35.773466633125629</v>
      </c>
    </row>
    <row r="1189" x14ac:dyDescent="0.25">
      <c r="A1189" s="4">
        <v>43515.458333333336</v>
      </c>
      <c r="B1189" s="0">
        <v>0</v>
      </c>
      <c r="C1189" s="0">
        <v>37.280954073340041</v>
      </c>
    </row>
    <row r="1190" x14ac:dyDescent="0.25">
      <c r="A1190" s="4">
        <v>43515.5</v>
      </c>
      <c r="B1190" s="0">
        <v>0</v>
      </c>
      <c r="C1190" s="0">
        <v>26.830136082608679</v>
      </c>
    </row>
    <row r="1191" x14ac:dyDescent="0.25">
      <c r="A1191" s="4">
        <v>43515.541666666664</v>
      </c>
      <c r="B1191" s="0">
        <v>0</v>
      </c>
      <c r="C1191" s="0">
        <v>33.876477568314819</v>
      </c>
    </row>
    <row r="1192" x14ac:dyDescent="0.25">
      <c r="A1192" s="4">
        <v>43515.583333333336</v>
      </c>
      <c r="B1192" s="0">
        <v>0</v>
      </c>
      <c r="C1192" s="0">
        <v>30.948960988440671</v>
      </c>
    </row>
    <row r="1193" x14ac:dyDescent="0.25">
      <c r="A1193" s="4">
        <v>43515.625</v>
      </c>
      <c r="B1193" s="0">
        <v>0</v>
      </c>
      <c r="C1193" s="0">
        <v>31.269889744208122</v>
      </c>
    </row>
    <row r="1194" x14ac:dyDescent="0.25">
      <c r="A1194" s="4">
        <v>43515.666666666664</v>
      </c>
      <c r="B1194" s="0">
        <v>0</v>
      </c>
      <c r="C1194" s="0">
        <v>38.029337025807621</v>
      </c>
    </row>
    <row r="1195" x14ac:dyDescent="0.25">
      <c r="A1195" s="4">
        <v>43515.708333333336</v>
      </c>
      <c r="B1195" s="0">
        <v>0</v>
      </c>
      <c r="C1195" s="0">
        <v>29.209869480612447</v>
      </c>
    </row>
    <row r="1196" x14ac:dyDescent="0.25">
      <c r="A1196" s="4">
        <v>43515.75</v>
      </c>
      <c r="B1196" s="0">
        <v>0</v>
      </c>
      <c r="C1196" s="0">
        <v>51.519426594669305</v>
      </c>
    </row>
    <row r="1197" x14ac:dyDescent="0.25">
      <c r="A1197" s="4">
        <v>43515.791666666664</v>
      </c>
      <c r="B1197" s="0">
        <v>0</v>
      </c>
      <c r="C1197" s="0">
        <v>25.564301540273554</v>
      </c>
    </row>
    <row r="1198" x14ac:dyDescent="0.25">
      <c r="A1198" s="4">
        <v>43515.833333333336</v>
      </c>
      <c r="B1198" s="0">
        <v>0</v>
      </c>
      <c r="C1198" s="0">
        <v>7.1327225681367032</v>
      </c>
    </row>
    <row r="1199" x14ac:dyDescent="0.25">
      <c r="A1199" s="4">
        <v>43515.875</v>
      </c>
      <c r="B1199" s="0">
        <v>0</v>
      </c>
      <c r="C1199" s="0">
        <v>2.9744455465912694</v>
      </c>
    </row>
    <row r="1200" x14ac:dyDescent="0.25">
      <c r="A1200" s="4">
        <v>43515.916666666664</v>
      </c>
      <c r="B1200" s="0">
        <v>0</v>
      </c>
      <c r="C1200" s="0">
        <v>0.095611185144605315</v>
      </c>
    </row>
    <row r="1201" x14ac:dyDescent="0.25">
      <c r="A1201" s="4">
        <v>43515.958333333336</v>
      </c>
      <c r="B1201" s="0">
        <v>0</v>
      </c>
      <c r="C1201" s="0">
        <v>11.072323343172581</v>
      </c>
    </row>
    <row r="1202" x14ac:dyDescent="0.25">
      <c r="A1202" s="4">
        <v>43516</v>
      </c>
      <c r="B1202" s="0">
        <v>0</v>
      </c>
      <c r="C1202" s="0">
        <v>3.4986209725409338</v>
      </c>
    </row>
    <row r="1203" x14ac:dyDescent="0.25">
      <c r="A1203" s="4">
        <v>43516.041666666664</v>
      </c>
      <c r="B1203" s="0">
        <v>0</v>
      </c>
      <c r="C1203" s="0">
        <v>12.749210091627619</v>
      </c>
    </row>
    <row r="1204" x14ac:dyDescent="0.25">
      <c r="A1204" s="4">
        <v>43516.083333333336</v>
      </c>
      <c r="B1204" s="0">
        <v>0</v>
      </c>
      <c r="C1204" s="0">
        <v>20.482685959980955</v>
      </c>
    </row>
    <row r="1205" x14ac:dyDescent="0.25">
      <c r="A1205" s="4">
        <v>43516.125</v>
      </c>
      <c r="B1205" s="0">
        <v>0</v>
      </c>
      <c r="C1205" s="0">
        <v>21.806794626075966</v>
      </c>
    </row>
    <row r="1206" x14ac:dyDescent="0.25">
      <c r="A1206" s="4">
        <v>43516.166666666664</v>
      </c>
      <c r="B1206" s="0">
        <v>0</v>
      </c>
      <c r="C1206" s="0">
        <v>25.167971970186354</v>
      </c>
    </row>
    <row r="1207" x14ac:dyDescent="0.25">
      <c r="A1207" s="4">
        <v>43516.208333333336</v>
      </c>
      <c r="B1207" s="0">
        <v>0</v>
      </c>
      <c r="C1207" s="0">
        <v>39.058191369235871</v>
      </c>
    </row>
    <row r="1208" x14ac:dyDescent="0.25">
      <c r="A1208" s="4">
        <v>43516.25</v>
      </c>
      <c r="B1208" s="0">
        <v>0</v>
      </c>
      <c r="C1208" s="0">
        <v>38.188249216835061</v>
      </c>
    </row>
    <row r="1209" x14ac:dyDescent="0.25">
      <c r="A1209" s="4">
        <v>43516.291666666664</v>
      </c>
      <c r="B1209" s="0">
        <v>0</v>
      </c>
      <c r="C1209" s="0">
        <v>37.469514563105825</v>
      </c>
    </row>
    <row r="1210" x14ac:dyDescent="0.25">
      <c r="A1210" s="4">
        <v>43516.333333333336</v>
      </c>
      <c r="B1210" s="0">
        <v>0</v>
      </c>
      <c r="C1210" s="0">
        <v>32.846841633284498</v>
      </c>
    </row>
    <row r="1211" x14ac:dyDescent="0.25">
      <c r="A1211" s="4">
        <v>43516.375</v>
      </c>
      <c r="B1211" s="0">
        <v>0</v>
      </c>
      <c r="C1211" s="0">
        <v>38.091746015447491</v>
      </c>
    </row>
    <row r="1212" x14ac:dyDescent="0.25">
      <c r="A1212" s="4">
        <v>43516.416666666664</v>
      </c>
      <c r="B1212" s="0">
        <v>0</v>
      </c>
      <c r="C1212" s="0">
        <v>28.152785648363913</v>
      </c>
    </row>
    <row r="1213" x14ac:dyDescent="0.25">
      <c r="A1213" s="4">
        <v>43516.458333333336</v>
      </c>
      <c r="B1213" s="0">
        <v>0</v>
      </c>
      <c r="C1213" s="0">
        <v>33.372435860617344</v>
      </c>
    </row>
    <row r="1214" x14ac:dyDescent="0.25">
      <c r="A1214" s="4">
        <v>43516.5</v>
      </c>
      <c r="B1214" s="0">
        <v>0</v>
      </c>
      <c r="C1214" s="0">
        <v>35.989627319948255</v>
      </c>
    </row>
    <row r="1215" x14ac:dyDescent="0.25">
      <c r="A1215" s="4">
        <v>43516.541666666664</v>
      </c>
      <c r="B1215" s="0">
        <v>0</v>
      </c>
      <c r="C1215" s="0">
        <v>36.943663783663588</v>
      </c>
    </row>
    <row r="1216" x14ac:dyDescent="0.25">
      <c r="A1216" s="4">
        <v>43516.583333333336</v>
      </c>
      <c r="B1216" s="0">
        <v>0</v>
      </c>
      <c r="C1216" s="0">
        <v>33.376695450461952</v>
      </c>
    </row>
    <row r="1217" x14ac:dyDescent="0.25">
      <c r="A1217" s="4">
        <v>43516.625</v>
      </c>
      <c r="B1217" s="0">
        <v>0</v>
      </c>
      <c r="C1217" s="0">
        <v>36.464905702543923</v>
      </c>
    </row>
    <row r="1218" x14ac:dyDescent="0.25">
      <c r="A1218" s="4">
        <v>43516.666666666664</v>
      </c>
      <c r="B1218" s="0">
        <v>0</v>
      </c>
      <c r="C1218" s="0">
        <v>32.790744212762469</v>
      </c>
    </row>
    <row r="1219" x14ac:dyDescent="0.25">
      <c r="A1219" s="4">
        <v>43516.708333333336</v>
      </c>
      <c r="B1219" s="0">
        <v>0</v>
      </c>
      <c r="C1219" s="0">
        <v>36.112516804091932</v>
      </c>
    </row>
    <row r="1220" x14ac:dyDescent="0.25">
      <c r="A1220" s="4">
        <v>43516.75</v>
      </c>
      <c r="B1220" s="0">
        <v>0</v>
      </c>
      <c r="C1220" s="0">
        <v>53.790220442850497</v>
      </c>
    </row>
    <row r="1221" x14ac:dyDescent="0.25">
      <c r="A1221" s="4">
        <v>43516.791666666664</v>
      </c>
      <c r="B1221" s="0">
        <v>0</v>
      </c>
      <c r="C1221" s="0">
        <v>31.471825621085195</v>
      </c>
    </row>
    <row r="1222" x14ac:dyDescent="0.25">
      <c r="A1222" s="4">
        <v>43516.833333333336</v>
      </c>
      <c r="B1222" s="0">
        <v>0</v>
      </c>
      <c r="C1222" s="0">
        <v>19.889063402410258</v>
      </c>
    </row>
    <row r="1223" x14ac:dyDescent="0.25">
      <c r="A1223" s="4">
        <v>43516.875</v>
      </c>
      <c r="B1223" s="0">
        <v>0</v>
      </c>
      <c r="C1223" s="0">
        <v>19.691758452503599</v>
      </c>
    </row>
    <row r="1224" x14ac:dyDescent="0.25">
      <c r="A1224" s="4">
        <v>43516.916666666664</v>
      </c>
      <c r="B1224" s="0">
        <v>0</v>
      </c>
      <c r="C1224" s="0">
        <v>8.0947036798377674</v>
      </c>
    </row>
    <row r="1225" x14ac:dyDescent="0.25">
      <c r="A1225" s="4">
        <v>43516.958333333336</v>
      </c>
      <c r="B1225" s="0">
        <v>0</v>
      </c>
      <c r="C1225" s="0">
        <v>11.718507616131044</v>
      </c>
    </row>
    <row r="1226" x14ac:dyDescent="0.25">
      <c r="A1226" s="4">
        <v>43517</v>
      </c>
      <c r="B1226" s="0">
        <v>0</v>
      </c>
      <c r="C1226" s="0">
        <v>10.339087282413782</v>
      </c>
    </row>
    <row r="1227" x14ac:dyDescent="0.25">
      <c r="A1227" s="4">
        <v>43517.041666666664</v>
      </c>
      <c r="B1227" s="0">
        <v>0</v>
      </c>
      <c r="C1227" s="0">
        <v>20.469114190951657</v>
      </c>
    </row>
    <row r="1228" x14ac:dyDescent="0.25">
      <c r="A1228" s="4">
        <v>43517.083333333336</v>
      </c>
      <c r="B1228" s="0">
        <v>0</v>
      </c>
      <c r="C1228" s="0">
        <v>19.942654385472434</v>
      </c>
    </row>
    <row r="1229" x14ac:dyDescent="0.25">
      <c r="A1229" s="4">
        <v>43517.125</v>
      </c>
      <c r="B1229" s="0">
        <v>0</v>
      </c>
      <c r="C1229" s="0">
        <v>25.216502973644541</v>
      </c>
    </row>
    <row r="1230" x14ac:dyDescent="0.25">
      <c r="A1230" s="4">
        <v>43517.166666666664</v>
      </c>
      <c r="B1230" s="0">
        <v>0</v>
      </c>
      <c r="C1230" s="0">
        <v>32.088843564104252</v>
      </c>
    </row>
    <row r="1231" x14ac:dyDescent="0.25">
      <c r="A1231" s="4">
        <v>43517.208333333336</v>
      </c>
      <c r="B1231" s="0">
        <v>0</v>
      </c>
      <c r="C1231" s="0">
        <v>35.815171307100378</v>
      </c>
    </row>
    <row r="1232" x14ac:dyDescent="0.25">
      <c r="A1232" s="4">
        <v>43517.25</v>
      </c>
      <c r="B1232" s="0">
        <v>0</v>
      </c>
      <c r="C1232" s="0">
        <v>35.657536542750456</v>
      </c>
    </row>
    <row r="1233" x14ac:dyDescent="0.25">
      <c r="A1233" s="4">
        <v>43517.291666666664</v>
      </c>
      <c r="B1233" s="0">
        <v>0</v>
      </c>
      <c r="C1233" s="0">
        <v>45.866706887730231</v>
      </c>
    </row>
    <row r="1234" x14ac:dyDescent="0.25">
      <c r="A1234" s="4">
        <v>43517.333333333336</v>
      </c>
      <c r="B1234" s="0">
        <v>0</v>
      </c>
      <c r="C1234" s="0">
        <v>33.377355035019612</v>
      </c>
    </row>
    <row r="1235" x14ac:dyDescent="0.25">
      <c r="A1235" s="4">
        <v>43517.375</v>
      </c>
      <c r="B1235" s="0">
        <v>0</v>
      </c>
      <c r="C1235" s="0">
        <v>32.41059854570571</v>
      </c>
    </row>
    <row r="1236" x14ac:dyDescent="0.25">
      <c r="A1236" s="4">
        <v>43517.416666666664</v>
      </c>
      <c r="B1236" s="0">
        <v>0</v>
      </c>
      <c r="C1236" s="0">
        <v>44.976038055235811</v>
      </c>
    </row>
    <row r="1237" x14ac:dyDescent="0.25">
      <c r="A1237" s="4">
        <v>43517.458333333336</v>
      </c>
      <c r="B1237" s="0">
        <v>0</v>
      </c>
      <c r="C1237" s="0">
        <v>42.370705544546908</v>
      </c>
    </row>
    <row r="1238" x14ac:dyDescent="0.25">
      <c r="A1238" s="4">
        <v>43517.5</v>
      </c>
      <c r="B1238" s="0">
        <v>0</v>
      </c>
      <c r="C1238" s="0">
        <v>40.105584144239238</v>
      </c>
    </row>
    <row r="1239" x14ac:dyDescent="0.25">
      <c r="A1239" s="4">
        <v>43517.541666666664</v>
      </c>
      <c r="B1239" s="0">
        <v>0</v>
      </c>
      <c r="C1239" s="0">
        <v>34.847190807785722</v>
      </c>
    </row>
    <row r="1240" x14ac:dyDescent="0.25">
      <c r="A1240" s="4">
        <v>43517.583333333336</v>
      </c>
      <c r="B1240" s="0">
        <v>0</v>
      </c>
      <c r="C1240" s="0">
        <v>28.966742364546807</v>
      </c>
    </row>
    <row r="1241" x14ac:dyDescent="0.25">
      <c r="A1241" s="4">
        <v>43517.625</v>
      </c>
      <c r="B1241" s="0">
        <v>0</v>
      </c>
      <c r="C1241" s="0">
        <v>29.130034583149371</v>
      </c>
    </row>
    <row r="1242" x14ac:dyDescent="0.25">
      <c r="A1242" s="4">
        <v>43517.666666666664</v>
      </c>
      <c r="B1242" s="0">
        <v>0</v>
      </c>
      <c r="C1242" s="0">
        <v>29.41315981361301</v>
      </c>
    </row>
    <row r="1243" x14ac:dyDescent="0.25">
      <c r="A1243" s="4">
        <v>43517.708333333336</v>
      </c>
      <c r="B1243" s="0">
        <v>0</v>
      </c>
      <c r="C1243" s="0">
        <v>23.07976425323222</v>
      </c>
    </row>
    <row r="1244" x14ac:dyDescent="0.25">
      <c r="A1244" s="4">
        <v>43517.75</v>
      </c>
      <c r="B1244" s="0">
        <v>0</v>
      </c>
      <c r="C1244" s="0">
        <v>26.619952074246008</v>
      </c>
    </row>
    <row r="1245" x14ac:dyDescent="0.25">
      <c r="A1245" s="4">
        <v>43517.791666666664</v>
      </c>
      <c r="B1245" s="0">
        <v>0</v>
      </c>
      <c r="C1245" s="0">
        <v>11.816811141334668</v>
      </c>
    </row>
    <row r="1246" x14ac:dyDescent="0.25">
      <c r="A1246" s="4">
        <v>43517.833333333336</v>
      </c>
      <c r="B1246" s="0">
        <v>0</v>
      </c>
      <c r="C1246" s="0">
        <v>1.9021016585269734</v>
      </c>
    </row>
    <row r="1247" x14ac:dyDescent="0.25">
      <c r="A1247" s="4">
        <v>43517.875</v>
      </c>
      <c r="B1247" s="0">
        <v>1</v>
      </c>
      <c r="C1247" s="0">
        <v>0</v>
      </c>
    </row>
    <row r="1248" x14ac:dyDescent="0.25">
      <c r="A1248" s="4">
        <v>43517.916666666664</v>
      </c>
      <c r="B1248" s="0">
        <v>0</v>
      </c>
      <c r="C1248" s="0">
        <v>0</v>
      </c>
    </row>
    <row r="1249" x14ac:dyDescent="0.25">
      <c r="A1249" s="4">
        <v>43517.958333333336</v>
      </c>
      <c r="B1249" s="0">
        <v>0.60384136160717039</v>
      </c>
      <c r="C1249" s="0">
        <v>0</v>
      </c>
    </row>
    <row r="1250" x14ac:dyDescent="0.25">
      <c r="A1250" s="4">
        <v>43518</v>
      </c>
      <c r="B1250" s="0">
        <v>1</v>
      </c>
      <c r="C1250" s="0">
        <v>0</v>
      </c>
    </row>
    <row r="1251" x14ac:dyDescent="0.25">
      <c r="A1251" s="4">
        <v>43518.041666666664</v>
      </c>
      <c r="B1251" s="0">
        <v>0</v>
      </c>
      <c r="C1251" s="0">
        <v>0</v>
      </c>
    </row>
    <row r="1252" x14ac:dyDescent="0.25">
      <c r="A1252" s="4">
        <v>43518.083333333336</v>
      </c>
      <c r="B1252" s="0">
        <v>0.020995790403310548</v>
      </c>
      <c r="C1252" s="0">
        <v>0</v>
      </c>
    </row>
    <row r="1253" x14ac:dyDescent="0.25">
      <c r="A1253" s="4">
        <v>43518.125</v>
      </c>
      <c r="B1253" s="0">
        <v>0</v>
      </c>
      <c r="C1253" s="0">
        <v>19.371424754350489</v>
      </c>
    </row>
    <row r="1254" x14ac:dyDescent="0.25">
      <c r="A1254" s="4">
        <v>43518.166666666664</v>
      </c>
      <c r="B1254" s="0">
        <v>0</v>
      </c>
      <c r="C1254" s="0">
        <v>32.092550787885671</v>
      </c>
    </row>
    <row r="1255" x14ac:dyDescent="0.25">
      <c r="A1255" s="4">
        <v>43518.208333333336</v>
      </c>
      <c r="B1255" s="0">
        <v>0</v>
      </c>
      <c r="C1255" s="0">
        <v>28.303396461043523</v>
      </c>
    </row>
    <row r="1256" x14ac:dyDescent="0.25">
      <c r="A1256" s="4">
        <v>43518.25</v>
      </c>
      <c r="B1256" s="0">
        <v>0</v>
      </c>
      <c r="C1256" s="0">
        <v>40.417324200180303</v>
      </c>
    </row>
    <row r="1257" x14ac:dyDescent="0.25">
      <c r="A1257" s="4">
        <v>43518.291666666664</v>
      </c>
      <c r="B1257" s="0">
        <v>0</v>
      </c>
      <c r="C1257" s="0">
        <v>37.737652261858592</v>
      </c>
    </row>
    <row r="1258" x14ac:dyDescent="0.25">
      <c r="A1258" s="4">
        <v>43518.333333333336</v>
      </c>
      <c r="B1258" s="0">
        <v>0</v>
      </c>
      <c r="C1258" s="0">
        <v>27.190675388525108</v>
      </c>
    </row>
    <row r="1259" x14ac:dyDescent="0.25">
      <c r="A1259" s="4">
        <v>43518.375</v>
      </c>
      <c r="B1259" s="0">
        <v>0</v>
      </c>
      <c r="C1259" s="0">
        <v>32.371438395578394</v>
      </c>
    </row>
    <row r="1260" x14ac:dyDescent="0.25">
      <c r="A1260" s="4">
        <v>43518.416666666664</v>
      </c>
      <c r="B1260" s="0">
        <v>0</v>
      </c>
      <c r="C1260" s="0">
        <v>26.438417326055887</v>
      </c>
    </row>
    <row r="1261" x14ac:dyDescent="0.25">
      <c r="A1261" s="4">
        <v>43518.458333333336</v>
      </c>
      <c r="B1261" s="0">
        <v>0</v>
      </c>
      <c r="C1261" s="0">
        <v>27.322193128976416</v>
      </c>
    </row>
    <row r="1262" x14ac:dyDescent="0.25">
      <c r="A1262" s="4">
        <v>43518.5</v>
      </c>
      <c r="B1262" s="0">
        <v>0</v>
      </c>
      <c r="C1262" s="0">
        <v>28.501361361841262</v>
      </c>
    </row>
    <row r="1263" x14ac:dyDescent="0.25">
      <c r="A1263" s="4">
        <v>43518.541666666664</v>
      </c>
      <c r="B1263" s="0">
        <v>0</v>
      </c>
      <c r="C1263" s="0">
        <v>34.730623857646698</v>
      </c>
    </row>
    <row r="1264" x14ac:dyDescent="0.25">
      <c r="A1264" s="4">
        <v>43518.583333333336</v>
      </c>
      <c r="B1264" s="0">
        <v>0</v>
      </c>
      <c r="C1264" s="0">
        <v>39.287830986364575</v>
      </c>
    </row>
    <row r="1265" x14ac:dyDescent="0.25">
      <c r="A1265" s="4">
        <v>43518.625</v>
      </c>
      <c r="B1265" s="0">
        <v>0</v>
      </c>
      <c r="C1265" s="0">
        <v>24.197268756688604</v>
      </c>
    </row>
    <row r="1266" x14ac:dyDescent="0.25">
      <c r="A1266" s="4">
        <v>43518.666666666664</v>
      </c>
      <c r="B1266" s="0">
        <v>0</v>
      </c>
      <c r="C1266" s="0">
        <v>20.935115571200843</v>
      </c>
    </row>
    <row r="1267" x14ac:dyDescent="0.25">
      <c r="A1267" s="4">
        <v>43518.708333333336</v>
      </c>
      <c r="B1267" s="0">
        <v>0</v>
      </c>
      <c r="C1267" s="0">
        <v>19.211570891625769</v>
      </c>
    </row>
    <row r="1268" x14ac:dyDescent="0.25">
      <c r="A1268" s="4">
        <v>43518.75</v>
      </c>
      <c r="B1268" s="0">
        <v>0</v>
      </c>
      <c r="C1268" s="0">
        <v>9.5049234235049482</v>
      </c>
    </row>
    <row r="1269" x14ac:dyDescent="0.25">
      <c r="A1269" s="4">
        <v>43518.791666666664</v>
      </c>
      <c r="B1269" s="0">
        <v>0</v>
      </c>
      <c r="C1269" s="0">
        <v>0.071585170798677211</v>
      </c>
    </row>
    <row r="1270" x14ac:dyDescent="0.25">
      <c r="A1270" s="4">
        <v>43518.833333333336</v>
      </c>
      <c r="B1270" s="0">
        <v>0.77523900690119307</v>
      </c>
      <c r="C1270" s="0">
        <v>0</v>
      </c>
    </row>
    <row r="1271" x14ac:dyDescent="0.25">
      <c r="A1271" s="4">
        <v>43518.875</v>
      </c>
      <c r="B1271" s="0">
        <v>1</v>
      </c>
      <c r="C1271" s="0">
        <v>0</v>
      </c>
    </row>
    <row r="1272" x14ac:dyDescent="0.25">
      <c r="A1272" s="4">
        <v>43518.916666666664</v>
      </c>
      <c r="B1272" s="0">
        <v>0</v>
      </c>
      <c r="C1272" s="0">
        <v>0</v>
      </c>
    </row>
    <row r="1273" x14ac:dyDescent="0.25">
      <c r="A1273" s="4">
        <v>43518.958333333336</v>
      </c>
      <c r="B1273" s="0">
        <v>1</v>
      </c>
      <c r="C1273" s="0">
        <v>0</v>
      </c>
    </row>
    <row r="1274" x14ac:dyDescent="0.25">
      <c r="A1274" s="4">
        <v>43519</v>
      </c>
      <c r="B1274" s="0">
        <v>0</v>
      </c>
      <c r="C1274" s="0">
        <v>0</v>
      </c>
    </row>
    <row r="1275" x14ac:dyDescent="0.25">
      <c r="A1275" s="4">
        <v>43519.041666666664</v>
      </c>
      <c r="B1275" s="0">
        <v>0.60070443947538976</v>
      </c>
      <c r="C1275" s="0">
        <v>0</v>
      </c>
    </row>
    <row r="1276" x14ac:dyDescent="0.25">
      <c r="A1276" s="4">
        <v>43519.083333333336</v>
      </c>
      <c r="B1276" s="0">
        <v>0.68130198438957457</v>
      </c>
      <c r="C1276" s="0">
        <v>0</v>
      </c>
    </row>
    <row r="1277" x14ac:dyDescent="0.25">
      <c r="A1277" s="4">
        <v>43519.125</v>
      </c>
      <c r="B1277" s="0">
        <v>0</v>
      </c>
      <c r="C1277" s="0">
        <v>3.5094854515088088</v>
      </c>
    </row>
    <row r="1278" x14ac:dyDescent="0.25">
      <c r="A1278" s="4">
        <v>43519.166666666664</v>
      </c>
      <c r="B1278" s="0">
        <v>0</v>
      </c>
      <c r="C1278" s="0">
        <v>29.760776572539033</v>
      </c>
    </row>
    <row r="1279" x14ac:dyDescent="0.25">
      <c r="A1279" s="4">
        <v>43519.208333333336</v>
      </c>
      <c r="B1279" s="0">
        <v>0</v>
      </c>
      <c r="C1279" s="0">
        <v>30.562609126432744</v>
      </c>
    </row>
    <row r="1280" x14ac:dyDescent="0.25">
      <c r="A1280" s="4">
        <v>43519.25</v>
      </c>
      <c r="B1280" s="0">
        <v>0</v>
      </c>
      <c r="C1280" s="0">
        <v>40.261213905106679</v>
      </c>
    </row>
    <row r="1281" x14ac:dyDescent="0.25">
      <c r="A1281" s="4">
        <v>43519.291666666664</v>
      </c>
      <c r="B1281" s="0">
        <v>0</v>
      </c>
      <c r="C1281" s="0">
        <v>30.759920995983922</v>
      </c>
    </row>
    <row r="1282" x14ac:dyDescent="0.25">
      <c r="A1282" s="4">
        <v>43519.333333333336</v>
      </c>
      <c r="B1282" s="0">
        <v>0</v>
      </c>
      <c r="C1282" s="0">
        <v>35.857517605566002</v>
      </c>
    </row>
    <row r="1283" x14ac:dyDescent="0.25">
      <c r="A1283" s="4">
        <v>43519.375</v>
      </c>
      <c r="B1283" s="0">
        <v>0</v>
      </c>
      <c r="C1283" s="0">
        <v>33.096092318643251</v>
      </c>
    </row>
    <row r="1284" x14ac:dyDescent="0.25">
      <c r="A1284" s="4">
        <v>43519.416666666664</v>
      </c>
      <c r="B1284" s="0">
        <v>0</v>
      </c>
      <c r="C1284" s="0">
        <v>32.179483884669381</v>
      </c>
    </row>
    <row r="1285" x14ac:dyDescent="0.25">
      <c r="A1285" s="4">
        <v>43519.458333333336</v>
      </c>
      <c r="B1285" s="0">
        <v>0</v>
      </c>
      <c r="C1285" s="0">
        <v>30.461647567839133</v>
      </c>
    </row>
    <row r="1286" x14ac:dyDescent="0.25">
      <c r="A1286" s="4">
        <v>43519.5</v>
      </c>
      <c r="B1286" s="0">
        <v>0</v>
      </c>
      <c r="C1286" s="0">
        <v>40.331406195454242</v>
      </c>
    </row>
    <row r="1287" x14ac:dyDescent="0.25">
      <c r="A1287" s="4">
        <v>43519.541666666664</v>
      </c>
      <c r="B1287" s="0">
        <v>0</v>
      </c>
      <c r="C1287" s="0">
        <v>30.392118966970635</v>
      </c>
    </row>
    <row r="1288" x14ac:dyDescent="0.25">
      <c r="A1288" s="4">
        <v>43519.583333333336</v>
      </c>
      <c r="B1288" s="0">
        <v>0</v>
      </c>
      <c r="C1288" s="0">
        <v>34.011802282395884</v>
      </c>
    </row>
    <row r="1289" x14ac:dyDescent="0.25">
      <c r="A1289" s="4">
        <v>43519.625</v>
      </c>
      <c r="B1289" s="0">
        <v>0</v>
      </c>
      <c r="C1289" s="0">
        <v>21.947074295406939</v>
      </c>
    </row>
    <row r="1290" x14ac:dyDescent="0.25">
      <c r="A1290" s="4">
        <v>43519.666666666664</v>
      </c>
      <c r="B1290" s="0">
        <v>0</v>
      </c>
      <c r="C1290" s="0">
        <v>33.1994294932191</v>
      </c>
    </row>
    <row r="1291" x14ac:dyDescent="0.25">
      <c r="A1291" s="4">
        <v>43519.708333333336</v>
      </c>
      <c r="B1291" s="0">
        <v>0</v>
      </c>
      <c r="C1291" s="0">
        <v>30.130215314995446</v>
      </c>
    </row>
    <row r="1292" x14ac:dyDescent="0.25">
      <c r="A1292" s="4">
        <v>43519.75</v>
      </c>
      <c r="B1292" s="0">
        <v>0</v>
      </c>
      <c r="C1292" s="0">
        <v>10.195297793121753</v>
      </c>
    </row>
    <row r="1293" x14ac:dyDescent="0.25">
      <c r="A1293" s="4">
        <v>43519.791666666664</v>
      </c>
      <c r="B1293" s="0">
        <v>0.39489137629883542</v>
      </c>
      <c r="C1293" s="0">
        <v>0</v>
      </c>
    </row>
    <row r="1294" x14ac:dyDescent="0.25">
      <c r="A1294" s="4">
        <v>43519.833333333336</v>
      </c>
      <c r="B1294" s="0">
        <v>1</v>
      </c>
      <c r="C1294" s="0">
        <v>0</v>
      </c>
    </row>
    <row r="1295" x14ac:dyDescent="0.25">
      <c r="A1295" s="4">
        <v>43519.875</v>
      </c>
      <c r="B1295" s="0">
        <v>0</v>
      </c>
      <c r="C1295" s="0">
        <v>0</v>
      </c>
    </row>
    <row r="1296" x14ac:dyDescent="0.25">
      <c r="A1296" s="4">
        <v>43519.916666666664</v>
      </c>
      <c r="B1296" s="0">
        <v>1</v>
      </c>
      <c r="C1296" s="0">
        <v>0</v>
      </c>
    </row>
    <row r="1297" x14ac:dyDescent="0.25">
      <c r="A1297" s="4">
        <v>43519.958333333336</v>
      </c>
      <c r="B1297" s="0">
        <v>0</v>
      </c>
      <c r="C1297" s="0">
        <v>0</v>
      </c>
    </row>
    <row r="1298" x14ac:dyDescent="0.25">
      <c r="A1298" s="4">
        <v>43520</v>
      </c>
      <c r="B1298" s="0">
        <v>1</v>
      </c>
      <c r="C1298" s="0">
        <v>0</v>
      </c>
    </row>
    <row r="1299" x14ac:dyDescent="0.25">
      <c r="A1299" s="4">
        <v>43520.041666666664</v>
      </c>
      <c r="B1299" s="0">
        <v>0</v>
      </c>
      <c r="C1299" s="0">
        <v>0</v>
      </c>
    </row>
    <row r="1300" x14ac:dyDescent="0.25">
      <c r="A1300" s="4">
        <v>43520.083333333336</v>
      </c>
      <c r="B1300" s="0">
        <v>0.30220196003671007</v>
      </c>
      <c r="C1300" s="0">
        <v>0</v>
      </c>
    </row>
    <row r="1301" x14ac:dyDescent="0.25">
      <c r="A1301" s="4">
        <v>43520.125</v>
      </c>
      <c r="B1301" s="0">
        <v>0</v>
      </c>
      <c r="C1301" s="0">
        <v>10.000016928058683</v>
      </c>
    </row>
    <row r="1302" x14ac:dyDescent="0.25">
      <c r="A1302" s="4">
        <v>43520.166666666664</v>
      </c>
      <c r="B1302" s="0">
        <v>0</v>
      </c>
      <c r="C1302" s="0">
        <v>32.659390614647627</v>
      </c>
    </row>
    <row r="1303" x14ac:dyDescent="0.25">
      <c r="A1303" s="4">
        <v>43520.208333333336</v>
      </c>
      <c r="B1303" s="0">
        <v>0</v>
      </c>
      <c r="C1303" s="0">
        <v>29.542744109603667</v>
      </c>
    </row>
    <row r="1304" x14ac:dyDescent="0.25">
      <c r="A1304" s="4">
        <v>43520.25</v>
      </c>
      <c r="B1304" s="0">
        <v>0</v>
      </c>
      <c r="C1304" s="0">
        <v>40.501700616413707</v>
      </c>
    </row>
    <row r="1305" x14ac:dyDescent="0.25">
      <c r="A1305" s="4">
        <v>43520.291666666664</v>
      </c>
      <c r="B1305" s="0">
        <v>0</v>
      </c>
      <c r="C1305" s="0">
        <v>32.74327249458306</v>
      </c>
    </row>
    <row r="1306" x14ac:dyDescent="0.25">
      <c r="A1306" s="4">
        <v>43520.333333333336</v>
      </c>
      <c r="B1306" s="0">
        <v>0</v>
      </c>
      <c r="C1306" s="0">
        <v>39.018236929784912</v>
      </c>
    </row>
    <row r="1307" x14ac:dyDescent="0.25">
      <c r="A1307" s="4">
        <v>43520.375</v>
      </c>
      <c r="B1307" s="0">
        <v>0</v>
      </c>
      <c r="C1307" s="0">
        <v>36.18020904344143</v>
      </c>
    </row>
    <row r="1308" x14ac:dyDescent="0.25">
      <c r="A1308" s="4">
        <v>43520.416666666664</v>
      </c>
      <c r="B1308" s="0">
        <v>0</v>
      </c>
      <c r="C1308" s="0">
        <v>35.885842369639015</v>
      </c>
    </row>
    <row r="1309" x14ac:dyDescent="0.25">
      <c r="A1309" s="4">
        <v>43520.458333333336</v>
      </c>
      <c r="B1309" s="0">
        <v>0</v>
      </c>
      <c r="C1309" s="0">
        <v>38.665337049425162</v>
      </c>
    </row>
    <row r="1310" x14ac:dyDescent="0.25">
      <c r="A1310" s="4">
        <v>43520.5</v>
      </c>
      <c r="B1310" s="0">
        <v>0</v>
      </c>
      <c r="C1310" s="0">
        <v>25.143157019673875</v>
      </c>
    </row>
    <row r="1311" x14ac:dyDescent="0.25">
      <c r="A1311" s="4">
        <v>43520.541666666664</v>
      </c>
      <c r="B1311" s="0">
        <v>0</v>
      </c>
      <c r="C1311" s="0">
        <v>41.585216068212858</v>
      </c>
    </row>
    <row r="1312" x14ac:dyDescent="0.25">
      <c r="A1312" s="4">
        <v>43520.583333333336</v>
      </c>
      <c r="B1312" s="0">
        <v>0</v>
      </c>
      <c r="C1312" s="0">
        <v>25.797769084446859</v>
      </c>
    </row>
    <row r="1313" x14ac:dyDescent="0.25">
      <c r="A1313" s="4">
        <v>43520.625</v>
      </c>
      <c r="B1313" s="0">
        <v>0</v>
      </c>
      <c r="C1313" s="0">
        <v>35.557849635686573</v>
      </c>
    </row>
    <row r="1314" x14ac:dyDescent="0.25">
      <c r="A1314" s="4">
        <v>43520.666666666664</v>
      </c>
      <c r="B1314" s="0">
        <v>0</v>
      </c>
      <c r="C1314" s="0">
        <v>32.398102841251685</v>
      </c>
    </row>
    <row r="1315" x14ac:dyDescent="0.25">
      <c r="A1315" s="4">
        <v>43520.708333333336</v>
      </c>
      <c r="B1315" s="0">
        <v>0</v>
      </c>
      <c r="C1315" s="0">
        <v>24.18857079986503</v>
      </c>
    </row>
    <row r="1316" x14ac:dyDescent="0.25">
      <c r="A1316" s="4">
        <v>43520.75</v>
      </c>
      <c r="B1316" s="0">
        <v>0</v>
      </c>
      <c r="C1316" s="0">
        <v>9.2679853856863375</v>
      </c>
    </row>
    <row r="1317" x14ac:dyDescent="0.25">
      <c r="A1317" s="4">
        <v>43520.791666666664</v>
      </c>
      <c r="B1317" s="0">
        <v>0</v>
      </c>
      <c r="C1317" s="0">
        <v>3.6971307098362303</v>
      </c>
    </row>
    <row r="1318" x14ac:dyDescent="0.25">
      <c r="A1318" s="4">
        <v>43520.833333333336</v>
      </c>
      <c r="B1318" s="0">
        <v>0.9194020108139922</v>
      </c>
      <c r="C1318" s="0">
        <v>0</v>
      </c>
    </row>
    <row r="1319" x14ac:dyDescent="0.25">
      <c r="A1319" s="4">
        <v>43520.875</v>
      </c>
      <c r="B1319" s="0">
        <v>1</v>
      </c>
      <c r="C1319" s="0">
        <v>0</v>
      </c>
    </row>
    <row r="1320" x14ac:dyDescent="0.25">
      <c r="A1320" s="4">
        <v>43520.916666666664</v>
      </c>
      <c r="B1320" s="0">
        <v>0</v>
      </c>
      <c r="C1320" s="0">
        <v>0</v>
      </c>
    </row>
    <row r="1321" x14ac:dyDescent="0.25">
      <c r="A1321" s="4">
        <v>43520.958333333336</v>
      </c>
      <c r="B1321" s="0">
        <v>1</v>
      </c>
      <c r="C1321" s="0">
        <v>0</v>
      </c>
    </row>
    <row r="1322" x14ac:dyDescent="0.25">
      <c r="A1322" s="4">
        <v>43521</v>
      </c>
      <c r="B1322" s="0">
        <v>0</v>
      </c>
      <c r="C1322" s="0">
        <v>0</v>
      </c>
    </row>
    <row r="1323" x14ac:dyDescent="0.25">
      <c r="A1323" s="4">
        <v>43521.041666666664</v>
      </c>
      <c r="B1323" s="0">
        <v>1</v>
      </c>
      <c r="C1323" s="0">
        <v>0</v>
      </c>
    </row>
    <row r="1324" x14ac:dyDescent="0.25">
      <c r="A1324" s="4">
        <v>43521.083333333336</v>
      </c>
      <c r="B1324" s="0">
        <v>0</v>
      </c>
      <c r="C1324" s="0">
        <v>0</v>
      </c>
    </row>
    <row r="1325" x14ac:dyDescent="0.25">
      <c r="A1325" s="4">
        <v>43521.125</v>
      </c>
      <c r="B1325" s="0">
        <v>0</v>
      </c>
      <c r="C1325" s="0">
        <v>19.038104490412717</v>
      </c>
    </row>
    <row r="1326" x14ac:dyDescent="0.25">
      <c r="A1326" s="4">
        <v>43521.166666666664</v>
      </c>
      <c r="B1326" s="0">
        <v>0</v>
      </c>
      <c r="C1326" s="0">
        <v>28.050182384931144</v>
      </c>
    </row>
    <row r="1327" x14ac:dyDescent="0.25">
      <c r="A1327" s="4">
        <v>43521.208333333336</v>
      </c>
      <c r="B1327" s="0">
        <v>0</v>
      </c>
      <c r="C1327" s="0">
        <v>36.650387360538275</v>
      </c>
    </row>
    <row r="1328" x14ac:dyDescent="0.25">
      <c r="A1328" s="4">
        <v>43521.25</v>
      </c>
      <c r="B1328" s="0">
        <v>0</v>
      </c>
      <c r="C1328" s="0">
        <v>34.976822223902225</v>
      </c>
    </row>
    <row r="1329" x14ac:dyDescent="0.25">
      <c r="A1329" s="4">
        <v>43521.291666666664</v>
      </c>
      <c r="B1329" s="0">
        <v>0</v>
      </c>
      <c r="C1329" s="0">
        <v>34.782821868561683</v>
      </c>
    </row>
    <row r="1330" x14ac:dyDescent="0.25">
      <c r="A1330" s="4">
        <v>43521.333333333336</v>
      </c>
      <c r="B1330" s="0">
        <v>0</v>
      </c>
      <c r="C1330" s="0">
        <v>20.526229328450796</v>
      </c>
    </row>
    <row r="1331" x14ac:dyDescent="0.25">
      <c r="A1331" s="4">
        <v>43521.375</v>
      </c>
      <c r="B1331" s="0">
        <v>0</v>
      </c>
      <c r="C1331" s="0">
        <v>28.67372818458044</v>
      </c>
    </row>
    <row r="1332" x14ac:dyDescent="0.25">
      <c r="A1332" s="4">
        <v>43521.416666666664</v>
      </c>
      <c r="B1332" s="0">
        <v>0</v>
      </c>
      <c r="C1332" s="0">
        <v>30.252522027260703</v>
      </c>
    </row>
    <row r="1333" x14ac:dyDescent="0.25">
      <c r="A1333" s="4">
        <v>43521.458333333336</v>
      </c>
      <c r="B1333" s="0">
        <v>0</v>
      </c>
      <c r="C1333" s="0">
        <v>32.14108450443188</v>
      </c>
    </row>
    <row r="1334" x14ac:dyDescent="0.25">
      <c r="A1334" s="4">
        <v>43521.5</v>
      </c>
      <c r="B1334" s="0">
        <v>0</v>
      </c>
      <c r="C1334" s="0">
        <v>51.493291467934043</v>
      </c>
    </row>
    <row r="1335" x14ac:dyDescent="0.25">
      <c r="A1335" s="4">
        <v>43521.541666666664</v>
      </c>
      <c r="B1335" s="0">
        <v>0</v>
      </c>
      <c r="C1335" s="0">
        <v>26.075326063955032</v>
      </c>
    </row>
    <row r="1336" x14ac:dyDescent="0.25">
      <c r="A1336" s="4">
        <v>43521.583333333336</v>
      </c>
      <c r="B1336" s="0">
        <v>0</v>
      </c>
      <c r="C1336" s="0">
        <v>32.660304955412371</v>
      </c>
    </row>
    <row r="1337" x14ac:dyDescent="0.25">
      <c r="A1337" s="4">
        <v>43521.625</v>
      </c>
      <c r="B1337" s="0">
        <v>0</v>
      </c>
      <c r="C1337" s="0">
        <v>24.596977983878535</v>
      </c>
    </row>
    <row r="1338" x14ac:dyDescent="0.25">
      <c r="A1338" s="4">
        <v>43521.666666666664</v>
      </c>
      <c r="B1338" s="0">
        <v>0</v>
      </c>
      <c r="C1338" s="0">
        <v>35.129339908234613</v>
      </c>
    </row>
    <row r="1339" x14ac:dyDescent="0.25">
      <c r="A1339" s="4">
        <v>43521.708333333336</v>
      </c>
      <c r="B1339" s="0">
        <v>0</v>
      </c>
      <c r="C1339" s="0">
        <v>15.426424548973856</v>
      </c>
    </row>
    <row r="1340" x14ac:dyDescent="0.25">
      <c r="A1340" s="4">
        <v>43521.75</v>
      </c>
      <c r="B1340" s="0">
        <v>0.25931872599223527</v>
      </c>
      <c r="C1340" s="0">
        <v>0</v>
      </c>
    </row>
    <row r="1341" x14ac:dyDescent="0.25">
      <c r="A1341" s="4">
        <v>43521.791666666664</v>
      </c>
      <c r="B1341" s="0">
        <v>0.48983675055357923</v>
      </c>
      <c r="C1341" s="0">
        <v>0</v>
      </c>
    </row>
    <row r="1342" x14ac:dyDescent="0.25">
      <c r="A1342" s="4">
        <v>43521.833333333336</v>
      </c>
      <c r="B1342" s="0">
        <v>1</v>
      </c>
      <c r="C1342" s="0">
        <v>0</v>
      </c>
    </row>
    <row r="1343" x14ac:dyDescent="0.25">
      <c r="A1343" s="4">
        <v>43521.875</v>
      </c>
      <c r="B1343" s="0">
        <v>0</v>
      </c>
      <c r="C1343" s="0">
        <v>0</v>
      </c>
    </row>
    <row r="1344" x14ac:dyDescent="0.25">
      <c r="A1344" s="4">
        <v>43521.916666666664</v>
      </c>
      <c r="B1344" s="0">
        <v>1</v>
      </c>
      <c r="C1344" s="0">
        <v>0</v>
      </c>
    </row>
    <row r="1345" x14ac:dyDescent="0.25">
      <c r="A1345" s="4">
        <v>43521.958333333336</v>
      </c>
      <c r="B1345" s="0">
        <v>0</v>
      </c>
      <c r="C1345" s="0">
        <v>0</v>
      </c>
    </row>
    <row r="1346" x14ac:dyDescent="0.25">
      <c r="A1346" s="4">
        <v>43522</v>
      </c>
      <c r="B1346" s="0">
        <v>1</v>
      </c>
      <c r="C1346" s="0">
        <v>0</v>
      </c>
    </row>
    <row r="1347" x14ac:dyDescent="0.25">
      <c r="A1347" s="4">
        <v>43522.041666666664</v>
      </c>
      <c r="B1347" s="0">
        <v>0</v>
      </c>
      <c r="C1347" s="0">
        <v>0</v>
      </c>
    </row>
    <row r="1348" x14ac:dyDescent="0.25">
      <c r="A1348" s="4">
        <v>43522.083333333336</v>
      </c>
      <c r="B1348" s="0">
        <v>0.12798833897650483</v>
      </c>
      <c r="C1348" s="0">
        <v>0</v>
      </c>
    </row>
    <row r="1349" x14ac:dyDescent="0.25">
      <c r="A1349" s="4">
        <v>43522.125</v>
      </c>
      <c r="B1349" s="0">
        <v>0</v>
      </c>
      <c r="C1349" s="0">
        <v>15.831643583542675</v>
      </c>
    </row>
    <row r="1350" x14ac:dyDescent="0.25">
      <c r="A1350" s="4">
        <v>43522.166666666664</v>
      </c>
      <c r="B1350" s="0">
        <v>0</v>
      </c>
      <c r="C1350" s="0">
        <v>38.126385423370934</v>
      </c>
    </row>
    <row r="1351" x14ac:dyDescent="0.25">
      <c r="A1351" s="4">
        <v>43522.208333333336</v>
      </c>
      <c r="B1351" s="0">
        <v>0</v>
      </c>
      <c r="C1351" s="0">
        <v>34.356056975345368</v>
      </c>
    </row>
    <row r="1352" x14ac:dyDescent="0.25">
      <c r="A1352" s="4">
        <v>43522.25</v>
      </c>
      <c r="B1352" s="0">
        <v>0</v>
      </c>
      <c r="C1352" s="0">
        <v>39.867363019706055</v>
      </c>
    </row>
    <row r="1353" x14ac:dyDescent="0.25">
      <c r="A1353" s="4">
        <v>43522.291666666664</v>
      </c>
      <c r="B1353" s="0">
        <v>0</v>
      </c>
      <c r="C1353" s="0">
        <v>37.438405757988953</v>
      </c>
    </row>
    <row r="1354" x14ac:dyDescent="0.25">
      <c r="A1354" s="4">
        <v>43522.333333333336</v>
      </c>
      <c r="B1354" s="0">
        <v>0</v>
      </c>
      <c r="C1354" s="0">
        <v>34.711891419266692</v>
      </c>
    </row>
    <row r="1355" x14ac:dyDescent="0.25">
      <c r="A1355" s="4">
        <v>43522.375</v>
      </c>
      <c r="B1355" s="0">
        <v>0</v>
      </c>
      <c r="C1355" s="0">
        <v>36.194639876449351</v>
      </c>
    </row>
    <row r="1356" x14ac:dyDescent="0.25">
      <c r="A1356" s="4">
        <v>43522.416666666664</v>
      </c>
      <c r="B1356" s="0">
        <v>0</v>
      </c>
      <c r="C1356" s="0">
        <v>36.617297845602842</v>
      </c>
    </row>
    <row r="1357" x14ac:dyDescent="0.25">
      <c r="A1357" s="4">
        <v>43522.458333333336</v>
      </c>
      <c r="B1357" s="0">
        <v>0</v>
      </c>
      <c r="C1357" s="0">
        <v>40.890315970959662</v>
      </c>
    </row>
    <row r="1358" x14ac:dyDescent="0.25">
      <c r="A1358" s="4">
        <v>43522.5</v>
      </c>
      <c r="B1358" s="0">
        <v>0</v>
      </c>
      <c r="C1358" s="0">
        <v>36.133159946313725</v>
      </c>
    </row>
    <row r="1359" x14ac:dyDescent="0.25">
      <c r="A1359" s="4">
        <v>43522.541666666664</v>
      </c>
      <c r="B1359" s="0">
        <v>0</v>
      </c>
      <c r="C1359" s="0">
        <v>26.895920665023048</v>
      </c>
    </row>
    <row r="1360" x14ac:dyDescent="0.25">
      <c r="A1360" s="4">
        <v>43522.583333333336</v>
      </c>
      <c r="B1360" s="0">
        <v>0</v>
      </c>
      <c r="C1360" s="0">
        <v>27.586907078868876</v>
      </c>
    </row>
    <row r="1361" x14ac:dyDescent="0.25">
      <c r="A1361" s="4">
        <v>43522.625</v>
      </c>
      <c r="B1361" s="0">
        <v>0</v>
      </c>
      <c r="C1361" s="0">
        <v>29.435828269848354</v>
      </c>
    </row>
    <row r="1362" x14ac:dyDescent="0.25">
      <c r="A1362" s="4">
        <v>43522.666666666664</v>
      </c>
      <c r="B1362" s="0">
        <v>0</v>
      </c>
      <c r="C1362" s="0">
        <v>30.064045464646437</v>
      </c>
    </row>
    <row r="1363" x14ac:dyDescent="0.25">
      <c r="A1363" s="4">
        <v>43522.708333333336</v>
      </c>
      <c r="B1363" s="0">
        <v>0</v>
      </c>
      <c r="C1363" s="0">
        <v>20.196859726937305</v>
      </c>
    </row>
    <row r="1364" x14ac:dyDescent="0.25">
      <c r="A1364" s="4">
        <v>43522.75</v>
      </c>
      <c r="B1364" s="0">
        <v>0</v>
      </c>
      <c r="C1364" s="0">
        <v>11.924149524236569</v>
      </c>
    </row>
    <row r="1365" x14ac:dyDescent="0.25">
      <c r="A1365" s="4">
        <v>43522.791666666664</v>
      </c>
      <c r="B1365" s="0">
        <v>0.48938281080207963</v>
      </c>
      <c r="C1365" s="0">
        <v>0</v>
      </c>
    </row>
    <row r="1366" x14ac:dyDescent="0.25">
      <c r="A1366" s="4">
        <v>43522.833333333336</v>
      </c>
      <c r="B1366" s="0">
        <v>1</v>
      </c>
      <c r="C1366" s="0">
        <v>0</v>
      </c>
    </row>
    <row r="1367" x14ac:dyDescent="0.25">
      <c r="A1367" s="4">
        <v>43522.875</v>
      </c>
      <c r="B1367" s="0">
        <v>0</v>
      </c>
      <c r="C1367" s="0">
        <v>0</v>
      </c>
    </row>
    <row r="1368" x14ac:dyDescent="0.25">
      <c r="A1368" s="4">
        <v>43522.916666666664</v>
      </c>
      <c r="B1368" s="0">
        <v>1</v>
      </c>
      <c r="C1368" s="0">
        <v>0</v>
      </c>
    </row>
    <row r="1369" x14ac:dyDescent="0.25">
      <c r="A1369" s="4">
        <v>43522.958333333336</v>
      </c>
      <c r="B1369" s="0">
        <v>0</v>
      </c>
      <c r="C1369" s="0">
        <v>0</v>
      </c>
    </row>
    <row r="1370" x14ac:dyDescent="0.25">
      <c r="A1370" s="4">
        <v>43523</v>
      </c>
      <c r="B1370" s="0">
        <v>1</v>
      </c>
      <c r="C1370" s="0">
        <v>0</v>
      </c>
    </row>
    <row r="1371" x14ac:dyDescent="0.25">
      <c r="A1371" s="4">
        <v>43523.041666666664</v>
      </c>
      <c r="B1371" s="0">
        <v>0</v>
      </c>
      <c r="C1371" s="0">
        <v>0</v>
      </c>
    </row>
    <row r="1372" x14ac:dyDescent="0.25">
      <c r="A1372" s="4">
        <v>43523.083333333336</v>
      </c>
      <c r="B1372" s="0">
        <v>0.026110940552146026</v>
      </c>
      <c r="C1372" s="0">
        <v>0</v>
      </c>
    </row>
    <row r="1373" x14ac:dyDescent="0.25">
      <c r="A1373" s="4">
        <v>43523.125</v>
      </c>
      <c r="B1373" s="0">
        <v>0</v>
      </c>
      <c r="C1373" s="0">
        <v>15.419405019754086</v>
      </c>
    </row>
    <row r="1374" x14ac:dyDescent="0.25">
      <c r="A1374" s="4">
        <v>43523.166666666664</v>
      </c>
      <c r="B1374" s="0">
        <v>0</v>
      </c>
      <c r="C1374" s="0">
        <v>32.776490714541289</v>
      </c>
    </row>
    <row r="1375" x14ac:dyDescent="0.25">
      <c r="A1375" s="4">
        <v>43523.208333333336</v>
      </c>
      <c r="B1375" s="0">
        <v>0</v>
      </c>
      <c r="C1375" s="0">
        <v>40.373116498097197</v>
      </c>
    </row>
    <row r="1376" x14ac:dyDescent="0.25">
      <c r="A1376" s="4">
        <v>43523.25</v>
      </c>
      <c r="B1376" s="0">
        <v>0</v>
      </c>
      <c r="C1376" s="0">
        <v>30.803021867432886</v>
      </c>
    </row>
    <row r="1377" x14ac:dyDescent="0.25">
      <c r="A1377" s="4">
        <v>43523.291666666664</v>
      </c>
      <c r="B1377" s="0">
        <v>0</v>
      </c>
      <c r="C1377" s="0">
        <v>29.91081889057099</v>
      </c>
    </row>
    <row r="1378" x14ac:dyDescent="0.25">
      <c r="A1378" s="4">
        <v>43523.333333333336</v>
      </c>
      <c r="B1378" s="0">
        <v>0</v>
      </c>
      <c r="C1378" s="0">
        <v>27.230856495064646</v>
      </c>
    </row>
    <row r="1379" x14ac:dyDescent="0.25">
      <c r="A1379" s="4">
        <v>43523.375</v>
      </c>
      <c r="B1379" s="0">
        <v>0</v>
      </c>
      <c r="C1379" s="0">
        <v>39.387008743588787</v>
      </c>
    </row>
    <row r="1380" x14ac:dyDescent="0.25">
      <c r="A1380" s="4">
        <v>43523.416666666664</v>
      </c>
      <c r="B1380" s="0">
        <v>0</v>
      </c>
      <c r="C1380" s="0">
        <v>25.57288200247957</v>
      </c>
    </row>
    <row r="1381" x14ac:dyDescent="0.25">
      <c r="A1381" s="4">
        <v>43523.458333333336</v>
      </c>
      <c r="B1381" s="0">
        <v>0</v>
      </c>
      <c r="C1381" s="0">
        <v>33.632524618421357</v>
      </c>
    </row>
    <row r="1382" x14ac:dyDescent="0.25">
      <c r="A1382" s="4">
        <v>43523.5</v>
      </c>
      <c r="B1382" s="0">
        <v>0</v>
      </c>
      <c r="C1382" s="0">
        <v>41.881360494424889</v>
      </c>
    </row>
    <row r="1383" x14ac:dyDescent="0.25">
      <c r="A1383" s="4">
        <v>43523.541666666664</v>
      </c>
      <c r="B1383" s="0">
        <v>0</v>
      </c>
      <c r="C1383" s="0">
        <v>33.66737871993503</v>
      </c>
    </row>
    <row r="1384" x14ac:dyDescent="0.25">
      <c r="A1384" s="4">
        <v>43523.583333333336</v>
      </c>
      <c r="B1384" s="0">
        <v>0</v>
      </c>
      <c r="C1384" s="0">
        <v>32.601794554662717</v>
      </c>
    </row>
    <row r="1385" x14ac:dyDescent="0.25">
      <c r="A1385" s="4">
        <v>43523.625</v>
      </c>
      <c r="B1385" s="0">
        <v>0</v>
      </c>
      <c r="C1385" s="0">
        <v>25.266238703441822</v>
      </c>
    </row>
    <row r="1386" x14ac:dyDescent="0.25">
      <c r="A1386" s="4">
        <v>43523.666666666664</v>
      </c>
      <c r="B1386" s="0">
        <v>0</v>
      </c>
      <c r="C1386" s="0">
        <v>28.283418122893622</v>
      </c>
    </row>
    <row r="1387" x14ac:dyDescent="0.25">
      <c r="A1387" s="4">
        <v>43523.708333333336</v>
      </c>
      <c r="B1387" s="0">
        <v>0</v>
      </c>
      <c r="C1387" s="0">
        <v>22.885296667094977</v>
      </c>
    </row>
    <row r="1388" x14ac:dyDescent="0.25">
      <c r="A1388" s="4">
        <v>43523.75</v>
      </c>
      <c r="B1388" s="0">
        <v>0.060894462948914575</v>
      </c>
      <c r="C1388" s="0">
        <v>0</v>
      </c>
    </row>
    <row r="1389" x14ac:dyDescent="0.25">
      <c r="A1389" s="4">
        <v>43523.791666666664</v>
      </c>
      <c r="B1389" s="0">
        <v>0.49825164468908278</v>
      </c>
      <c r="C1389" s="0">
        <v>0</v>
      </c>
    </row>
    <row r="1390" x14ac:dyDescent="0.25">
      <c r="A1390" s="4">
        <v>43523.833333333336</v>
      </c>
      <c r="B1390" s="0">
        <v>1</v>
      </c>
      <c r="C1390" s="0">
        <v>0</v>
      </c>
    </row>
    <row r="1391" x14ac:dyDescent="0.25">
      <c r="A1391" s="4">
        <v>43523.875</v>
      </c>
      <c r="B1391" s="0">
        <v>0</v>
      </c>
      <c r="C1391" s="0">
        <v>0</v>
      </c>
    </row>
    <row r="1392" x14ac:dyDescent="0.25">
      <c r="A1392" s="4">
        <v>43523.916666666664</v>
      </c>
      <c r="B1392" s="0">
        <v>1</v>
      </c>
      <c r="C1392" s="0">
        <v>0</v>
      </c>
    </row>
    <row r="1393" x14ac:dyDescent="0.25">
      <c r="A1393" s="4">
        <v>43523.958333333336</v>
      </c>
      <c r="B1393" s="0">
        <v>0</v>
      </c>
      <c r="C1393" s="0">
        <v>0</v>
      </c>
    </row>
    <row r="1394" x14ac:dyDescent="0.25">
      <c r="A1394" s="4">
        <v>43524</v>
      </c>
      <c r="B1394" s="0">
        <v>1</v>
      </c>
      <c r="C1394" s="0">
        <v>0</v>
      </c>
    </row>
    <row r="1395" x14ac:dyDescent="0.25">
      <c r="A1395" s="4">
        <v>43524.041666666664</v>
      </c>
      <c r="B1395" s="0">
        <v>0</v>
      </c>
      <c r="C1395" s="0">
        <v>0</v>
      </c>
    </row>
    <row r="1396" x14ac:dyDescent="0.25">
      <c r="A1396" s="4">
        <v>43524.083333333336</v>
      </c>
      <c r="B1396" s="0">
        <v>0.013313718816367746</v>
      </c>
      <c r="C1396" s="0">
        <v>0</v>
      </c>
    </row>
    <row r="1397" x14ac:dyDescent="0.25">
      <c r="A1397" s="4">
        <v>43524.125</v>
      </c>
      <c r="B1397" s="0">
        <v>0</v>
      </c>
      <c r="C1397" s="0">
        <v>17.354380124233412</v>
      </c>
    </row>
    <row r="1398" x14ac:dyDescent="0.25">
      <c r="A1398" s="4">
        <v>43524.166666666664</v>
      </c>
      <c r="B1398" s="0">
        <v>0</v>
      </c>
      <c r="C1398" s="0">
        <v>33.397416660306305</v>
      </c>
    </row>
    <row r="1399" x14ac:dyDescent="0.25">
      <c r="A1399" s="4">
        <v>43524.208333333336</v>
      </c>
      <c r="B1399" s="0">
        <v>0</v>
      </c>
      <c r="C1399" s="0">
        <v>41.699673375587324</v>
      </c>
    </row>
    <row r="1400" x14ac:dyDescent="0.25">
      <c r="A1400" s="4">
        <v>43524.25</v>
      </c>
      <c r="B1400" s="0">
        <v>0</v>
      </c>
      <c r="C1400" s="0">
        <v>33.9706715178514</v>
      </c>
    </row>
    <row r="1401" x14ac:dyDescent="0.25">
      <c r="A1401" s="4">
        <v>43524.291666666664</v>
      </c>
      <c r="B1401" s="0">
        <v>0</v>
      </c>
      <c r="C1401" s="0">
        <v>31.333959520327021</v>
      </c>
    </row>
    <row r="1402" x14ac:dyDescent="0.25">
      <c r="A1402" s="4">
        <v>43524.333333333336</v>
      </c>
      <c r="B1402" s="0">
        <v>0</v>
      </c>
      <c r="C1402" s="0">
        <v>36.494216639907485</v>
      </c>
    </row>
    <row r="1403" x14ac:dyDescent="0.25">
      <c r="A1403" s="4">
        <v>43524.375</v>
      </c>
      <c r="B1403" s="0">
        <v>0</v>
      </c>
      <c r="C1403" s="0">
        <v>27.429317170905385</v>
      </c>
    </row>
    <row r="1404" x14ac:dyDescent="0.25">
      <c r="A1404" s="4">
        <v>43524.416666666664</v>
      </c>
      <c r="B1404" s="0">
        <v>0</v>
      </c>
      <c r="C1404" s="0">
        <v>28.860528454588017</v>
      </c>
    </row>
    <row r="1405" x14ac:dyDescent="0.25">
      <c r="A1405" s="4">
        <v>43524.458333333336</v>
      </c>
      <c r="B1405" s="0">
        <v>0</v>
      </c>
      <c r="C1405" s="0">
        <v>35.279991171082045</v>
      </c>
    </row>
    <row r="1406" x14ac:dyDescent="0.25">
      <c r="A1406" s="4">
        <v>43524.5</v>
      </c>
      <c r="B1406" s="0">
        <v>0</v>
      </c>
      <c r="C1406" s="0">
        <v>39.843555177645229</v>
      </c>
    </row>
    <row r="1407" x14ac:dyDescent="0.25">
      <c r="A1407" s="4">
        <v>43524.541666666664</v>
      </c>
      <c r="B1407" s="0">
        <v>0</v>
      </c>
      <c r="C1407" s="0">
        <v>40.998283218928499</v>
      </c>
    </row>
    <row r="1408" x14ac:dyDescent="0.25">
      <c r="A1408" s="4">
        <v>43524.583333333336</v>
      </c>
      <c r="B1408" s="0">
        <v>0</v>
      </c>
      <c r="C1408" s="0">
        <v>27.428035605309979</v>
      </c>
    </row>
    <row r="1409" x14ac:dyDescent="0.25">
      <c r="A1409" s="4">
        <v>43524.625</v>
      </c>
      <c r="B1409" s="0">
        <v>0</v>
      </c>
      <c r="C1409" s="0">
        <v>33.440569348892794</v>
      </c>
    </row>
    <row r="1410" x14ac:dyDescent="0.25">
      <c r="A1410" s="4">
        <v>43524.666666666664</v>
      </c>
      <c r="B1410" s="0">
        <v>0</v>
      </c>
      <c r="C1410" s="0">
        <v>31.214770747580062</v>
      </c>
    </row>
    <row r="1411" x14ac:dyDescent="0.25">
      <c r="A1411" s="4">
        <v>43524.708333333336</v>
      </c>
      <c r="B1411" s="0">
        <v>0</v>
      </c>
      <c r="C1411" s="0">
        <v>19.146595362284476</v>
      </c>
    </row>
    <row r="1412" x14ac:dyDescent="0.25">
      <c r="A1412" s="4">
        <v>43524.75</v>
      </c>
      <c r="B1412" s="0">
        <v>0</v>
      </c>
      <c r="C1412" s="0">
        <v>15.558538579683557</v>
      </c>
    </row>
    <row r="1413" x14ac:dyDescent="0.25">
      <c r="A1413" s="4">
        <v>43524.791666666664</v>
      </c>
      <c r="B1413" s="0">
        <v>0.79452136836950915</v>
      </c>
      <c r="C1413" s="0">
        <v>0</v>
      </c>
    </row>
    <row r="1414" x14ac:dyDescent="0.25">
      <c r="A1414" s="4">
        <v>43524.833333333336</v>
      </c>
      <c r="B1414" s="0">
        <v>1</v>
      </c>
      <c r="C1414" s="0">
        <v>0</v>
      </c>
    </row>
    <row r="1415" x14ac:dyDescent="0.25">
      <c r="A1415" s="4">
        <v>43524.875</v>
      </c>
      <c r="B1415" s="0">
        <v>0</v>
      </c>
      <c r="C1415" s="0">
        <v>0</v>
      </c>
    </row>
    <row r="1416" x14ac:dyDescent="0.25">
      <c r="A1416" s="4">
        <v>43524.916666666664</v>
      </c>
      <c r="B1416" s="0">
        <v>1</v>
      </c>
      <c r="C1416" s="0">
        <v>0</v>
      </c>
    </row>
    <row r="1417" x14ac:dyDescent="0.25">
      <c r="A1417" s="4">
        <v>43524.958333333336</v>
      </c>
      <c r="B1417" s="0">
        <v>0</v>
      </c>
      <c r="C1417" s="0">
        <v>0</v>
      </c>
    </row>
    <row r="1418" x14ac:dyDescent="0.25">
      <c r="A1418" s="4">
        <v>43525</v>
      </c>
      <c r="B1418" s="0">
        <v>1</v>
      </c>
      <c r="C1418" s="0">
        <v>0</v>
      </c>
    </row>
    <row r="1419" x14ac:dyDescent="0.25">
      <c r="A1419" s="4">
        <v>43525.041666666664</v>
      </c>
      <c r="B1419" s="0">
        <v>0</v>
      </c>
      <c r="C1419" s="0">
        <v>0</v>
      </c>
    </row>
    <row r="1420" x14ac:dyDescent="0.25">
      <c r="A1420" s="4">
        <v>43525.083333333336</v>
      </c>
      <c r="B1420" s="0">
        <v>0.28507420514897974</v>
      </c>
      <c r="C1420" s="0">
        <v>0</v>
      </c>
    </row>
    <row r="1421" x14ac:dyDescent="0.25">
      <c r="A1421" s="4">
        <v>43525.125</v>
      </c>
      <c r="B1421" s="0">
        <v>0</v>
      </c>
      <c r="C1421" s="0">
        <v>14.566794035145396</v>
      </c>
    </row>
    <row r="1422" x14ac:dyDescent="0.25">
      <c r="A1422" s="4">
        <v>43525.166666666664</v>
      </c>
      <c r="B1422" s="0">
        <v>0</v>
      </c>
      <c r="C1422" s="0">
        <v>26.513429501940987</v>
      </c>
    </row>
    <row r="1423" x14ac:dyDescent="0.25">
      <c r="A1423" s="4">
        <v>43525.208333333336</v>
      </c>
      <c r="B1423" s="0">
        <v>0</v>
      </c>
      <c r="C1423" s="0">
        <v>20.46828602821002</v>
      </c>
    </row>
    <row r="1424" x14ac:dyDescent="0.25">
      <c r="A1424" s="4">
        <v>43525.25</v>
      </c>
      <c r="B1424" s="0">
        <v>0</v>
      </c>
      <c r="C1424" s="0">
        <v>26.286676832776507</v>
      </c>
    </row>
    <row r="1425" x14ac:dyDescent="0.25">
      <c r="A1425" s="4">
        <v>43525.291666666664</v>
      </c>
      <c r="B1425" s="0">
        <v>0</v>
      </c>
      <c r="C1425" s="0">
        <v>31.016463858052703</v>
      </c>
    </row>
    <row r="1426" x14ac:dyDescent="0.25">
      <c r="A1426" s="4">
        <v>43525.333333333336</v>
      </c>
      <c r="B1426" s="0">
        <v>0</v>
      </c>
      <c r="C1426" s="0">
        <v>26.133235871249017</v>
      </c>
    </row>
    <row r="1427" x14ac:dyDescent="0.25">
      <c r="A1427" s="4">
        <v>43525.375</v>
      </c>
      <c r="B1427" s="0">
        <v>0</v>
      </c>
      <c r="C1427" s="0">
        <v>26.457937683497946</v>
      </c>
    </row>
    <row r="1428" x14ac:dyDescent="0.25">
      <c r="A1428" s="4">
        <v>43525.416666666664</v>
      </c>
      <c r="B1428" s="0">
        <v>0</v>
      </c>
      <c r="C1428" s="0">
        <v>30.159858468666446</v>
      </c>
    </row>
    <row r="1429" x14ac:dyDescent="0.25">
      <c r="A1429" s="4">
        <v>43525.458333333336</v>
      </c>
      <c r="B1429" s="0">
        <v>0</v>
      </c>
      <c r="C1429" s="0">
        <v>28.239340123487285</v>
      </c>
    </row>
    <row r="1430" x14ac:dyDescent="0.25">
      <c r="A1430" s="4">
        <v>43525.5</v>
      </c>
      <c r="B1430" s="0">
        <v>0</v>
      </c>
      <c r="C1430" s="0">
        <v>32.091929852986581</v>
      </c>
    </row>
    <row r="1431" x14ac:dyDescent="0.25">
      <c r="A1431" s="4">
        <v>43525.541666666664</v>
      </c>
      <c r="B1431" s="0">
        <v>0</v>
      </c>
      <c r="C1431" s="0">
        <v>20.91075620416721</v>
      </c>
    </row>
    <row r="1432" x14ac:dyDescent="0.25">
      <c r="A1432" s="4">
        <v>43525.583333333336</v>
      </c>
      <c r="B1432" s="0">
        <v>0</v>
      </c>
      <c r="C1432" s="0">
        <v>28.801546518689303</v>
      </c>
    </row>
    <row r="1433" x14ac:dyDescent="0.25">
      <c r="A1433" s="4">
        <v>43525.625</v>
      </c>
      <c r="B1433" s="0">
        <v>0</v>
      </c>
      <c r="C1433" s="0">
        <v>25.098803773297796</v>
      </c>
    </row>
    <row r="1434" x14ac:dyDescent="0.25">
      <c r="A1434" s="4">
        <v>43525.666666666664</v>
      </c>
      <c r="B1434" s="0">
        <v>0</v>
      </c>
      <c r="C1434" s="0">
        <v>29.027511142693733</v>
      </c>
    </row>
    <row r="1435" x14ac:dyDescent="0.25">
      <c r="A1435" s="4">
        <v>43525.708333333336</v>
      </c>
      <c r="B1435" s="0">
        <v>0</v>
      </c>
      <c r="C1435" s="0">
        <v>8.1125261815528127</v>
      </c>
    </row>
    <row r="1436" x14ac:dyDescent="0.25">
      <c r="A1436" s="4">
        <v>43525.75</v>
      </c>
      <c r="B1436" s="0">
        <v>0.090299022771703416</v>
      </c>
      <c r="C1436" s="0">
        <v>0</v>
      </c>
    </row>
    <row r="1437" x14ac:dyDescent="0.25">
      <c r="A1437" s="4">
        <v>43525.791666666664</v>
      </c>
      <c r="B1437" s="0">
        <v>0.65933894583222175</v>
      </c>
      <c r="C1437" s="0">
        <v>0</v>
      </c>
    </row>
    <row r="1438" x14ac:dyDescent="0.25">
      <c r="A1438" s="4">
        <v>43525.833333333336</v>
      </c>
      <c r="B1438" s="0">
        <v>1</v>
      </c>
      <c r="C1438" s="0">
        <v>0</v>
      </c>
    </row>
    <row r="1439" x14ac:dyDescent="0.25">
      <c r="A1439" s="4">
        <v>43525.875</v>
      </c>
      <c r="B1439" s="0">
        <v>0</v>
      </c>
      <c r="C1439" s="0">
        <v>0</v>
      </c>
    </row>
    <row r="1440" x14ac:dyDescent="0.25">
      <c r="A1440" s="4">
        <v>43525.916666666664</v>
      </c>
      <c r="B1440" s="0">
        <v>1</v>
      </c>
      <c r="C1440" s="0">
        <v>0</v>
      </c>
    </row>
    <row r="1441" x14ac:dyDescent="0.25">
      <c r="A1441" s="4">
        <v>43525.958333333336</v>
      </c>
      <c r="B1441" s="0">
        <v>0</v>
      </c>
      <c r="C1441" s="0">
        <v>0</v>
      </c>
    </row>
    <row r="1442" x14ac:dyDescent="0.25">
      <c r="A1442" s="4">
        <v>43526</v>
      </c>
      <c r="B1442" s="0">
        <v>1</v>
      </c>
      <c r="C1442" s="0">
        <v>0</v>
      </c>
    </row>
    <row r="1443" x14ac:dyDescent="0.25">
      <c r="A1443" s="4">
        <v>43526.041666666664</v>
      </c>
      <c r="B1443" s="0">
        <v>0</v>
      </c>
      <c r="C1443" s="0">
        <v>0</v>
      </c>
    </row>
    <row r="1444" x14ac:dyDescent="0.25">
      <c r="A1444" s="4">
        <v>43526.083333333336</v>
      </c>
      <c r="B1444" s="0">
        <v>0.12900434206202133</v>
      </c>
      <c r="C1444" s="0">
        <v>0</v>
      </c>
    </row>
    <row r="1445" x14ac:dyDescent="0.25">
      <c r="A1445" s="4">
        <v>43526.125</v>
      </c>
      <c r="B1445" s="0">
        <v>0</v>
      </c>
      <c r="C1445" s="0">
        <v>18.919414037071618</v>
      </c>
    </row>
    <row r="1446" x14ac:dyDescent="0.25">
      <c r="A1446" s="4">
        <v>43526.166666666664</v>
      </c>
      <c r="B1446" s="0">
        <v>0</v>
      </c>
      <c r="C1446" s="0">
        <v>24.652756144271553</v>
      </c>
    </row>
    <row r="1447" x14ac:dyDescent="0.25">
      <c r="A1447" s="4">
        <v>43526.208333333336</v>
      </c>
      <c r="B1447" s="0">
        <v>0</v>
      </c>
      <c r="C1447" s="0">
        <v>32.127654521567607</v>
      </c>
    </row>
    <row r="1448" x14ac:dyDescent="0.25">
      <c r="A1448" s="4">
        <v>43526.25</v>
      </c>
      <c r="B1448" s="0">
        <v>0</v>
      </c>
      <c r="C1448" s="0">
        <v>31.50848486384966</v>
      </c>
    </row>
    <row r="1449" x14ac:dyDescent="0.25">
      <c r="A1449" s="4">
        <v>43526.291666666664</v>
      </c>
      <c r="B1449" s="0">
        <v>0</v>
      </c>
      <c r="C1449" s="0">
        <v>27.247077953126844</v>
      </c>
    </row>
    <row r="1450" x14ac:dyDescent="0.25">
      <c r="A1450" s="4">
        <v>43526.333333333336</v>
      </c>
      <c r="B1450" s="0">
        <v>0</v>
      </c>
      <c r="C1450" s="0">
        <v>33.603185961681632</v>
      </c>
    </row>
    <row r="1451" x14ac:dyDescent="0.25">
      <c r="A1451" s="4">
        <v>43526.375</v>
      </c>
      <c r="B1451" s="0">
        <v>0</v>
      </c>
      <c r="C1451" s="0">
        <v>32.340191369768668</v>
      </c>
    </row>
    <row r="1452" x14ac:dyDescent="0.25">
      <c r="A1452" s="4">
        <v>43526.416666666664</v>
      </c>
      <c r="B1452" s="0">
        <v>0</v>
      </c>
      <c r="C1452" s="0">
        <v>29.88288532144524</v>
      </c>
    </row>
    <row r="1453" x14ac:dyDescent="0.25">
      <c r="A1453" s="4">
        <v>43526.458333333336</v>
      </c>
      <c r="B1453" s="0">
        <v>0</v>
      </c>
      <c r="C1453" s="0">
        <v>20.520210714292062</v>
      </c>
    </row>
    <row r="1454" x14ac:dyDescent="0.25">
      <c r="A1454" s="4">
        <v>43526.5</v>
      </c>
      <c r="B1454" s="0">
        <v>0</v>
      </c>
      <c r="C1454" s="0">
        <v>31.945234933850102</v>
      </c>
    </row>
    <row r="1455" x14ac:dyDescent="0.25">
      <c r="A1455" s="4">
        <v>43526.541666666664</v>
      </c>
      <c r="B1455" s="0">
        <v>0</v>
      </c>
      <c r="C1455" s="0">
        <v>35.215982466304851</v>
      </c>
    </row>
    <row r="1456" x14ac:dyDescent="0.25">
      <c r="A1456" s="4">
        <v>43526.583333333336</v>
      </c>
      <c r="B1456" s="0">
        <v>0</v>
      </c>
      <c r="C1456" s="0">
        <v>20.849243969573561</v>
      </c>
    </row>
    <row r="1457" x14ac:dyDescent="0.25">
      <c r="A1457" s="4">
        <v>43526.625</v>
      </c>
      <c r="B1457" s="0">
        <v>0</v>
      </c>
      <c r="C1457" s="0">
        <v>29.413729727748734</v>
      </c>
    </row>
    <row r="1458" x14ac:dyDescent="0.25">
      <c r="A1458" s="4">
        <v>43526.666666666664</v>
      </c>
      <c r="B1458" s="0">
        <v>0</v>
      </c>
      <c r="C1458" s="0">
        <v>21.4062294801675</v>
      </c>
    </row>
    <row r="1459" x14ac:dyDescent="0.25">
      <c r="A1459" s="4">
        <v>43526.708333333336</v>
      </c>
      <c r="B1459" s="0">
        <v>0</v>
      </c>
      <c r="C1459" s="0">
        <v>9.9673053161912506</v>
      </c>
    </row>
    <row r="1460" x14ac:dyDescent="0.25">
      <c r="A1460" s="4">
        <v>43526.75</v>
      </c>
      <c r="B1460" s="0">
        <v>0.40751395094735299</v>
      </c>
      <c r="C1460" s="0">
        <v>0</v>
      </c>
    </row>
    <row r="1461" x14ac:dyDescent="0.25">
      <c r="A1461" s="4">
        <v>43526.791666666664</v>
      </c>
      <c r="B1461" s="0">
        <v>1</v>
      </c>
      <c r="C1461" s="0">
        <v>0</v>
      </c>
    </row>
    <row r="1462" x14ac:dyDescent="0.25">
      <c r="A1462" s="4">
        <v>43526.833333333336</v>
      </c>
      <c r="B1462" s="0">
        <v>0</v>
      </c>
      <c r="C1462" s="0">
        <v>0</v>
      </c>
    </row>
    <row r="1463" x14ac:dyDescent="0.25">
      <c r="A1463" s="4">
        <v>43526.875</v>
      </c>
      <c r="B1463" s="0">
        <v>1</v>
      </c>
      <c r="C1463" s="0">
        <v>0</v>
      </c>
    </row>
    <row r="1464" x14ac:dyDescent="0.25">
      <c r="A1464" s="4">
        <v>43526.916666666664</v>
      </c>
      <c r="B1464" s="0">
        <v>0</v>
      </c>
      <c r="C1464" s="0">
        <v>0</v>
      </c>
    </row>
    <row r="1465" x14ac:dyDescent="0.25">
      <c r="A1465" s="4">
        <v>43526.958333333336</v>
      </c>
      <c r="B1465" s="0">
        <v>1</v>
      </c>
      <c r="C1465" s="0">
        <v>0</v>
      </c>
    </row>
    <row r="1466" x14ac:dyDescent="0.25">
      <c r="A1466" s="4">
        <v>43527</v>
      </c>
      <c r="B1466" s="0">
        <v>0</v>
      </c>
      <c r="C1466" s="0">
        <v>0</v>
      </c>
    </row>
    <row r="1467" x14ac:dyDescent="0.25">
      <c r="A1467" s="4">
        <v>43527.041666666664</v>
      </c>
      <c r="B1467" s="0">
        <v>0.68895493314661993</v>
      </c>
      <c r="C1467" s="0">
        <v>0</v>
      </c>
    </row>
    <row r="1468" x14ac:dyDescent="0.25">
      <c r="A1468" s="4">
        <v>43527.083333333336</v>
      </c>
      <c r="B1468" s="0">
        <v>0.81728872496527638</v>
      </c>
      <c r="C1468" s="0">
        <v>0</v>
      </c>
    </row>
    <row r="1469" x14ac:dyDescent="0.25">
      <c r="A1469" s="4">
        <v>43527.125</v>
      </c>
      <c r="B1469" s="0">
        <v>0</v>
      </c>
      <c r="C1469" s="0">
        <v>3.5898616913340042</v>
      </c>
    </row>
    <row r="1470" x14ac:dyDescent="0.25">
      <c r="A1470" s="4">
        <v>43527.166666666664</v>
      </c>
      <c r="B1470" s="0">
        <v>0</v>
      </c>
      <c r="C1470" s="0">
        <v>31.856370160299761</v>
      </c>
    </row>
    <row r="1471" x14ac:dyDescent="0.25">
      <c r="A1471" s="4">
        <v>43527.208333333336</v>
      </c>
      <c r="B1471" s="0">
        <v>0</v>
      </c>
      <c r="C1471" s="0">
        <v>34.216292723954659</v>
      </c>
    </row>
    <row r="1472" x14ac:dyDescent="0.25">
      <c r="A1472" s="4">
        <v>43527.25</v>
      </c>
      <c r="B1472" s="0">
        <v>0</v>
      </c>
      <c r="C1472" s="0">
        <v>45.415482438458881</v>
      </c>
    </row>
    <row r="1473" x14ac:dyDescent="0.25">
      <c r="A1473" s="4">
        <v>43527.291666666664</v>
      </c>
      <c r="B1473" s="0">
        <v>0</v>
      </c>
      <c r="C1473" s="0">
        <v>32.895551592335082</v>
      </c>
    </row>
    <row r="1474" x14ac:dyDescent="0.25">
      <c r="A1474" s="4">
        <v>43527.333333333336</v>
      </c>
      <c r="B1474" s="0">
        <v>0</v>
      </c>
      <c r="C1474" s="0">
        <v>30.684363879968974</v>
      </c>
    </row>
    <row r="1475" x14ac:dyDescent="0.25">
      <c r="A1475" s="4">
        <v>43527.375</v>
      </c>
      <c r="B1475" s="0">
        <v>0</v>
      </c>
      <c r="C1475" s="0">
        <v>33.775107126974021</v>
      </c>
    </row>
    <row r="1476" x14ac:dyDescent="0.25">
      <c r="A1476" s="4">
        <v>43527.416666666664</v>
      </c>
      <c r="B1476" s="0">
        <v>0</v>
      </c>
      <c r="C1476" s="0">
        <v>35.907115714623181</v>
      </c>
    </row>
    <row r="1477" x14ac:dyDescent="0.25">
      <c r="A1477" s="4">
        <v>43527.458333333336</v>
      </c>
      <c r="B1477" s="0">
        <v>0</v>
      </c>
      <c r="C1477" s="0">
        <v>33.457227905009475</v>
      </c>
    </row>
    <row r="1478" x14ac:dyDescent="0.25">
      <c r="A1478" s="4">
        <v>43527.5</v>
      </c>
      <c r="B1478" s="0">
        <v>0</v>
      </c>
      <c r="C1478" s="0">
        <v>41.088405344620796</v>
      </c>
    </row>
    <row r="1479" x14ac:dyDescent="0.25">
      <c r="A1479" s="4">
        <v>43527.541666666664</v>
      </c>
      <c r="B1479" s="0">
        <v>0</v>
      </c>
      <c r="C1479" s="0">
        <v>40.225187468354207</v>
      </c>
    </row>
    <row r="1480" x14ac:dyDescent="0.25">
      <c r="A1480" s="4">
        <v>43527.583333333336</v>
      </c>
      <c r="B1480" s="0">
        <v>0</v>
      </c>
      <c r="C1480" s="0">
        <v>38.572804113300641</v>
      </c>
    </row>
    <row r="1481" x14ac:dyDescent="0.25">
      <c r="A1481" s="4">
        <v>43527.625</v>
      </c>
      <c r="B1481" s="0">
        <v>0</v>
      </c>
      <c r="C1481" s="0">
        <v>29.313956883715839</v>
      </c>
    </row>
    <row r="1482" x14ac:dyDescent="0.25">
      <c r="A1482" s="4">
        <v>43527.666666666664</v>
      </c>
      <c r="B1482" s="0">
        <v>0</v>
      </c>
      <c r="C1482" s="0">
        <v>32.793866642356477</v>
      </c>
    </row>
    <row r="1483" x14ac:dyDescent="0.25">
      <c r="A1483" s="4">
        <v>43527.708333333336</v>
      </c>
      <c r="B1483" s="0">
        <v>0</v>
      </c>
      <c r="C1483" s="0">
        <v>14.074030953499886</v>
      </c>
    </row>
    <row r="1484" x14ac:dyDescent="0.25">
      <c r="A1484" s="4">
        <v>43527.75</v>
      </c>
      <c r="B1484" s="0">
        <v>0</v>
      </c>
      <c r="C1484" s="0">
        <v>4.0421634103462694</v>
      </c>
    </row>
    <row r="1485" x14ac:dyDescent="0.25">
      <c r="A1485" s="4">
        <v>43527.791666666664</v>
      </c>
      <c r="B1485" s="0">
        <v>0.24685321339284932</v>
      </c>
      <c r="C1485" s="0">
        <v>0</v>
      </c>
    </row>
    <row r="1486" x14ac:dyDescent="0.25">
      <c r="A1486" s="4">
        <v>43527.833333333336</v>
      </c>
      <c r="B1486" s="0">
        <v>1</v>
      </c>
      <c r="C1486" s="0">
        <v>0</v>
      </c>
    </row>
    <row r="1487" x14ac:dyDescent="0.25">
      <c r="A1487" s="4">
        <v>43527.875</v>
      </c>
      <c r="B1487" s="0">
        <v>0</v>
      </c>
      <c r="C1487" s="0">
        <v>0</v>
      </c>
    </row>
    <row r="1488" x14ac:dyDescent="0.25">
      <c r="A1488" s="4">
        <v>43527.916666666664</v>
      </c>
      <c r="B1488" s="0">
        <v>1</v>
      </c>
      <c r="C1488" s="0">
        <v>0</v>
      </c>
    </row>
    <row r="1489" x14ac:dyDescent="0.25">
      <c r="A1489" s="4">
        <v>43527.958333333336</v>
      </c>
      <c r="B1489" s="0">
        <v>0</v>
      </c>
      <c r="C1489" s="0">
        <v>0</v>
      </c>
    </row>
    <row r="1490" x14ac:dyDescent="0.25">
      <c r="A1490" s="4">
        <v>43528</v>
      </c>
      <c r="B1490" s="0">
        <v>1</v>
      </c>
      <c r="C1490" s="0">
        <v>0</v>
      </c>
    </row>
    <row r="1491" x14ac:dyDescent="0.25">
      <c r="A1491" s="4">
        <v>43528.041666666664</v>
      </c>
      <c r="B1491" s="0">
        <v>0</v>
      </c>
      <c r="C1491" s="0">
        <v>0</v>
      </c>
    </row>
    <row r="1492" x14ac:dyDescent="0.25">
      <c r="A1492" s="4">
        <v>43528.083333333336</v>
      </c>
      <c r="B1492" s="0">
        <v>0.014065298723361699</v>
      </c>
      <c r="C1492" s="0">
        <v>0</v>
      </c>
    </row>
    <row r="1493" x14ac:dyDescent="0.25">
      <c r="A1493" s="4">
        <v>43528.125</v>
      </c>
      <c r="B1493" s="0">
        <v>0</v>
      </c>
      <c r="C1493" s="0">
        <v>19.911240793797514</v>
      </c>
    </row>
    <row r="1494" x14ac:dyDescent="0.25">
      <c r="A1494" s="4">
        <v>43528.166666666664</v>
      </c>
      <c r="B1494" s="0">
        <v>0</v>
      </c>
      <c r="C1494" s="0">
        <v>29.601215101185932</v>
      </c>
    </row>
    <row r="1495" x14ac:dyDescent="0.25">
      <c r="A1495" s="4">
        <v>43528.208333333336</v>
      </c>
      <c r="B1495" s="0">
        <v>0</v>
      </c>
      <c r="C1495" s="0">
        <v>34.041576120872243</v>
      </c>
    </row>
    <row r="1496" x14ac:dyDescent="0.25">
      <c r="A1496" s="4">
        <v>43528.25</v>
      </c>
      <c r="B1496" s="0">
        <v>0</v>
      </c>
      <c r="C1496" s="0">
        <v>31.544071597566074</v>
      </c>
    </row>
    <row r="1497" x14ac:dyDescent="0.25">
      <c r="A1497" s="4">
        <v>43528.291666666664</v>
      </c>
      <c r="B1497" s="0">
        <v>0</v>
      </c>
      <c r="C1497" s="0">
        <v>28.843257825790886</v>
      </c>
    </row>
    <row r="1498" x14ac:dyDescent="0.25">
      <c r="A1498" s="4">
        <v>43528.333333333336</v>
      </c>
      <c r="B1498" s="0">
        <v>0</v>
      </c>
      <c r="C1498" s="0">
        <v>30.84000360858338</v>
      </c>
    </row>
    <row r="1499" x14ac:dyDescent="0.25">
      <c r="A1499" s="4">
        <v>43528.375</v>
      </c>
      <c r="B1499" s="0">
        <v>0</v>
      </c>
      <c r="C1499" s="0">
        <v>25.664960277821645</v>
      </c>
    </row>
    <row r="1500" x14ac:dyDescent="0.25">
      <c r="A1500" s="4">
        <v>43528.416666666664</v>
      </c>
      <c r="B1500" s="0">
        <v>0</v>
      </c>
      <c r="C1500" s="0">
        <v>36.582733227926376</v>
      </c>
    </row>
    <row r="1501" x14ac:dyDescent="0.25">
      <c r="A1501" s="4">
        <v>43528.458333333336</v>
      </c>
      <c r="B1501" s="0">
        <v>0</v>
      </c>
      <c r="C1501" s="0">
        <v>25.895151352289464</v>
      </c>
    </row>
    <row r="1502" x14ac:dyDescent="0.25">
      <c r="A1502" s="4">
        <v>43528.5</v>
      </c>
      <c r="B1502" s="0">
        <v>0</v>
      </c>
      <c r="C1502" s="0">
        <v>39.249739724000086</v>
      </c>
    </row>
    <row r="1503" x14ac:dyDescent="0.25">
      <c r="A1503" s="4">
        <v>43528.541666666664</v>
      </c>
      <c r="B1503" s="0">
        <v>0</v>
      </c>
      <c r="C1503" s="0">
        <v>40.094469820253636</v>
      </c>
    </row>
    <row r="1504" x14ac:dyDescent="0.25">
      <c r="A1504" s="4">
        <v>43528.583333333336</v>
      </c>
      <c r="B1504" s="0">
        <v>0</v>
      </c>
      <c r="C1504" s="0">
        <v>34.176327161263941</v>
      </c>
    </row>
    <row r="1505" x14ac:dyDescent="0.25">
      <c r="A1505" s="4">
        <v>43528.625</v>
      </c>
      <c r="B1505" s="0">
        <v>0</v>
      </c>
      <c r="C1505" s="0">
        <v>32.428497729880704</v>
      </c>
    </row>
    <row r="1506" x14ac:dyDescent="0.25">
      <c r="A1506" s="4">
        <v>43528.666666666664</v>
      </c>
      <c r="B1506" s="0">
        <v>0</v>
      </c>
      <c r="C1506" s="0">
        <v>28.50911405087416</v>
      </c>
    </row>
    <row r="1507" x14ac:dyDescent="0.25">
      <c r="A1507" s="4">
        <v>43528.708333333336</v>
      </c>
      <c r="B1507" s="0">
        <v>0</v>
      </c>
      <c r="C1507" s="0">
        <v>21.730328516372541</v>
      </c>
    </row>
    <row r="1508" x14ac:dyDescent="0.25">
      <c r="A1508" s="4">
        <v>43528.75</v>
      </c>
      <c r="B1508" s="0">
        <v>0</v>
      </c>
      <c r="C1508" s="0">
        <v>23.251313770247585</v>
      </c>
    </row>
    <row r="1509" x14ac:dyDescent="0.25">
      <c r="A1509" s="4">
        <v>43528.791666666664</v>
      </c>
      <c r="B1509" s="0">
        <v>0.094160087059708297</v>
      </c>
      <c r="C1509" s="0">
        <v>0</v>
      </c>
    </row>
    <row r="1510" x14ac:dyDescent="0.25">
      <c r="A1510" s="4">
        <v>43528.833333333336</v>
      </c>
      <c r="B1510" s="0">
        <v>0.88632049058805973</v>
      </c>
      <c r="C1510" s="0">
        <v>0</v>
      </c>
    </row>
    <row r="1511" x14ac:dyDescent="0.25">
      <c r="A1511" s="4">
        <v>43528.875</v>
      </c>
      <c r="B1511" s="0">
        <v>1</v>
      </c>
      <c r="C1511" s="0">
        <v>0</v>
      </c>
    </row>
    <row r="1512" x14ac:dyDescent="0.25">
      <c r="A1512" s="4">
        <v>43528.916666666664</v>
      </c>
      <c r="B1512" s="0">
        <v>0</v>
      </c>
      <c r="C1512" s="0">
        <v>0</v>
      </c>
    </row>
    <row r="1513" x14ac:dyDescent="0.25">
      <c r="A1513" s="4">
        <v>43528.958333333336</v>
      </c>
      <c r="B1513" s="0">
        <v>0.85940550063592425</v>
      </c>
      <c r="C1513" s="0">
        <v>0</v>
      </c>
    </row>
    <row r="1514" x14ac:dyDescent="0.25">
      <c r="A1514" s="4">
        <v>43529</v>
      </c>
      <c r="B1514" s="0">
        <v>1</v>
      </c>
      <c r="C1514" s="0">
        <v>0</v>
      </c>
    </row>
    <row r="1515" x14ac:dyDescent="0.25">
      <c r="A1515" s="4">
        <v>43529.041666666664</v>
      </c>
      <c r="B1515" s="0">
        <v>0</v>
      </c>
      <c r="C1515" s="0">
        <v>0</v>
      </c>
    </row>
    <row r="1516" x14ac:dyDescent="0.25">
      <c r="A1516" s="4">
        <v>43529.083333333336</v>
      </c>
      <c r="B1516" s="0">
        <v>0.16492821089711285</v>
      </c>
      <c r="C1516" s="0">
        <v>0</v>
      </c>
    </row>
    <row r="1517" x14ac:dyDescent="0.25">
      <c r="A1517" s="4">
        <v>43529.125</v>
      </c>
      <c r="B1517" s="0">
        <v>0</v>
      </c>
      <c r="C1517" s="0">
        <v>17.62617337853716</v>
      </c>
    </row>
    <row r="1518" x14ac:dyDescent="0.25">
      <c r="A1518" s="4">
        <v>43529.166666666664</v>
      </c>
      <c r="B1518" s="0">
        <v>0</v>
      </c>
      <c r="C1518" s="0">
        <v>24.704673589384623</v>
      </c>
    </row>
    <row r="1519" x14ac:dyDescent="0.25">
      <c r="A1519" s="4">
        <v>43529.208333333336</v>
      </c>
      <c r="B1519" s="0">
        <v>0</v>
      </c>
      <c r="C1519" s="0">
        <v>38.873361384246998</v>
      </c>
    </row>
    <row r="1520" x14ac:dyDescent="0.25">
      <c r="A1520" s="4">
        <v>43529.25</v>
      </c>
      <c r="B1520" s="0">
        <v>0</v>
      </c>
      <c r="C1520" s="0">
        <v>28.699493745378351</v>
      </c>
    </row>
    <row r="1521" x14ac:dyDescent="0.25">
      <c r="A1521" s="4">
        <v>43529.291666666664</v>
      </c>
      <c r="B1521" s="0">
        <v>0</v>
      </c>
      <c r="C1521" s="0">
        <v>29.977758985339626</v>
      </c>
    </row>
    <row r="1522" x14ac:dyDescent="0.25">
      <c r="A1522" s="4">
        <v>43529.333333333336</v>
      </c>
      <c r="B1522" s="0">
        <v>0</v>
      </c>
      <c r="C1522" s="0">
        <v>29.594263552262042</v>
      </c>
    </row>
    <row r="1523" x14ac:dyDescent="0.25">
      <c r="A1523" s="4">
        <v>43529.375</v>
      </c>
      <c r="B1523" s="0">
        <v>0</v>
      </c>
      <c r="C1523" s="0">
        <v>34.140991677063496</v>
      </c>
    </row>
    <row r="1524" x14ac:dyDescent="0.25">
      <c r="A1524" s="4">
        <v>43529.416666666664</v>
      </c>
      <c r="B1524" s="0">
        <v>0</v>
      </c>
      <c r="C1524" s="0">
        <v>37.945919328722546</v>
      </c>
    </row>
    <row r="1525" x14ac:dyDescent="0.25">
      <c r="A1525" s="4">
        <v>43529.458333333336</v>
      </c>
      <c r="B1525" s="0">
        <v>0</v>
      </c>
      <c r="C1525" s="0">
        <v>39.359220072111526</v>
      </c>
    </row>
    <row r="1526" x14ac:dyDescent="0.25">
      <c r="A1526" s="4">
        <v>43529.5</v>
      </c>
      <c r="B1526" s="0">
        <v>0</v>
      </c>
      <c r="C1526" s="0">
        <v>42.001492760720986</v>
      </c>
    </row>
    <row r="1527" x14ac:dyDescent="0.25">
      <c r="A1527" s="4">
        <v>43529.541666666664</v>
      </c>
      <c r="B1527" s="0">
        <v>0</v>
      </c>
      <c r="C1527" s="0">
        <v>27.282646271494897</v>
      </c>
    </row>
    <row r="1528" x14ac:dyDescent="0.25">
      <c r="A1528" s="4">
        <v>43529.583333333336</v>
      </c>
      <c r="B1528" s="0">
        <v>0</v>
      </c>
      <c r="C1528" s="0">
        <v>28.097340773215308</v>
      </c>
    </row>
    <row r="1529" x14ac:dyDescent="0.25">
      <c r="A1529" s="4">
        <v>43529.625</v>
      </c>
      <c r="B1529" s="0">
        <v>0</v>
      </c>
      <c r="C1529" s="0">
        <v>24.80888484464564</v>
      </c>
    </row>
    <row r="1530" x14ac:dyDescent="0.25">
      <c r="A1530" s="4">
        <v>43529.666666666664</v>
      </c>
      <c r="B1530" s="0">
        <v>0</v>
      </c>
      <c r="C1530" s="0">
        <v>24.585019153250904</v>
      </c>
    </row>
    <row r="1531" x14ac:dyDescent="0.25">
      <c r="A1531" s="4">
        <v>43529.708333333336</v>
      </c>
      <c r="B1531" s="0">
        <v>0</v>
      </c>
      <c r="C1531" s="0">
        <v>15.800957376551821</v>
      </c>
    </row>
    <row r="1532" x14ac:dyDescent="0.25">
      <c r="A1532" s="4">
        <v>43529.75</v>
      </c>
      <c r="B1532" s="0">
        <v>0</v>
      </c>
      <c r="C1532" s="0">
        <v>26.815642846205261</v>
      </c>
    </row>
    <row r="1533" x14ac:dyDescent="0.25">
      <c r="A1533" s="4">
        <v>43529.791666666664</v>
      </c>
      <c r="B1533" s="0">
        <v>0</v>
      </c>
      <c r="C1533" s="0">
        <v>12.160549806824324</v>
      </c>
    </row>
    <row r="1534" x14ac:dyDescent="0.25">
      <c r="A1534" s="4">
        <v>43529.833333333336</v>
      </c>
      <c r="B1534" s="0">
        <v>0.075745413089384372</v>
      </c>
      <c r="C1534" s="0">
        <v>0</v>
      </c>
    </row>
    <row r="1535" x14ac:dyDescent="0.25">
      <c r="A1535" s="4">
        <v>43529.875</v>
      </c>
      <c r="B1535" s="0">
        <v>1</v>
      </c>
      <c r="C1535" s="0">
        <v>0</v>
      </c>
    </row>
    <row r="1536" x14ac:dyDescent="0.25">
      <c r="A1536" s="4">
        <v>43529.916666666664</v>
      </c>
      <c r="B1536" s="0">
        <v>0</v>
      </c>
      <c r="C1536" s="0">
        <v>0</v>
      </c>
    </row>
    <row r="1537" x14ac:dyDescent="0.25">
      <c r="A1537" s="4">
        <v>43529.958333333336</v>
      </c>
      <c r="B1537" s="0">
        <v>1</v>
      </c>
      <c r="C1537" s="0">
        <v>0</v>
      </c>
    </row>
    <row r="1538" x14ac:dyDescent="0.25">
      <c r="A1538" s="4">
        <v>43530</v>
      </c>
      <c r="B1538" s="0">
        <v>0</v>
      </c>
      <c r="C1538" s="0">
        <v>0</v>
      </c>
    </row>
    <row r="1539" x14ac:dyDescent="0.25">
      <c r="A1539" s="4">
        <v>43530.041666666664</v>
      </c>
      <c r="B1539" s="0">
        <v>0.93522201067615707</v>
      </c>
      <c r="C1539" s="0">
        <v>0</v>
      </c>
    </row>
    <row r="1540" x14ac:dyDescent="0.25">
      <c r="A1540" s="4">
        <v>43530.083333333336</v>
      </c>
      <c r="B1540" s="0">
        <v>1</v>
      </c>
      <c r="C1540" s="0">
        <v>0</v>
      </c>
    </row>
    <row r="1541" x14ac:dyDescent="0.25">
      <c r="A1541" s="4">
        <v>43530.125</v>
      </c>
      <c r="B1541" s="0">
        <v>0.27566509004816175</v>
      </c>
      <c r="C1541" s="0">
        <v>0</v>
      </c>
    </row>
    <row r="1542" x14ac:dyDescent="0.25">
      <c r="A1542" s="4">
        <v>43530.166666666664</v>
      </c>
      <c r="B1542" s="0">
        <v>0</v>
      </c>
      <c r="C1542" s="0">
        <v>23.594384451578982</v>
      </c>
    </row>
    <row r="1543" x14ac:dyDescent="0.25">
      <c r="A1543" s="4">
        <v>43530.208333333336</v>
      </c>
      <c r="B1543" s="0">
        <v>0</v>
      </c>
      <c r="C1543" s="0">
        <v>32.928490877512623</v>
      </c>
    </row>
    <row r="1544" x14ac:dyDescent="0.25">
      <c r="A1544" s="4">
        <v>43530.25</v>
      </c>
      <c r="B1544" s="0">
        <v>0</v>
      </c>
      <c r="C1544" s="0">
        <v>32.244827848404157</v>
      </c>
    </row>
    <row r="1545" x14ac:dyDescent="0.25">
      <c r="A1545" s="4">
        <v>43530.291666666664</v>
      </c>
      <c r="B1545" s="0">
        <v>0</v>
      </c>
      <c r="C1545" s="0">
        <v>26.803796750087486</v>
      </c>
    </row>
    <row r="1546" x14ac:dyDescent="0.25">
      <c r="A1546" s="4">
        <v>43530.333333333336</v>
      </c>
      <c r="B1546" s="0">
        <v>0</v>
      </c>
      <c r="C1546" s="0">
        <v>32.665843751292023</v>
      </c>
    </row>
    <row r="1547" x14ac:dyDescent="0.25">
      <c r="A1547" s="4">
        <v>43530.375</v>
      </c>
      <c r="B1547" s="0">
        <v>0</v>
      </c>
      <c r="C1547" s="0">
        <v>26.370501357868818</v>
      </c>
    </row>
    <row r="1548" x14ac:dyDescent="0.25">
      <c r="A1548" s="4">
        <v>43530.416666666664</v>
      </c>
      <c r="B1548" s="0">
        <v>0</v>
      </c>
      <c r="C1548" s="0">
        <v>34.251242690908626</v>
      </c>
    </row>
    <row r="1549" x14ac:dyDescent="0.25">
      <c r="A1549" s="4">
        <v>43530.458333333336</v>
      </c>
      <c r="B1549" s="0">
        <v>0</v>
      </c>
      <c r="C1549" s="0">
        <v>31.018178567068027</v>
      </c>
    </row>
    <row r="1550" x14ac:dyDescent="0.25">
      <c r="A1550" s="4">
        <v>43530.5</v>
      </c>
      <c r="B1550" s="0">
        <v>0</v>
      </c>
      <c r="C1550" s="0">
        <v>40.741346222505783</v>
      </c>
    </row>
    <row r="1551" x14ac:dyDescent="0.25">
      <c r="A1551" s="4">
        <v>43530.541666666664</v>
      </c>
      <c r="B1551" s="0">
        <v>0</v>
      </c>
      <c r="C1551" s="0">
        <v>33.000246095230509</v>
      </c>
    </row>
    <row r="1552" x14ac:dyDescent="0.25">
      <c r="A1552" s="4">
        <v>43530.583333333336</v>
      </c>
      <c r="B1552" s="0">
        <v>0</v>
      </c>
      <c r="C1552" s="0">
        <v>31.867755810637732</v>
      </c>
    </row>
    <row r="1553" x14ac:dyDescent="0.25">
      <c r="A1553" s="4">
        <v>43530.625</v>
      </c>
      <c r="B1553" s="0">
        <v>0</v>
      </c>
      <c r="C1553" s="0">
        <v>37.725701902498891</v>
      </c>
    </row>
    <row r="1554" x14ac:dyDescent="0.25">
      <c r="A1554" s="4">
        <v>43530.666666666664</v>
      </c>
      <c r="B1554" s="0">
        <v>0</v>
      </c>
      <c r="C1554" s="0">
        <v>26.229644642288672</v>
      </c>
    </row>
    <row r="1555" x14ac:dyDescent="0.25">
      <c r="A1555" s="4">
        <v>43530.708333333336</v>
      </c>
      <c r="B1555" s="0">
        <v>0</v>
      </c>
      <c r="C1555" s="0">
        <v>24.807298804765825</v>
      </c>
    </row>
    <row r="1556" x14ac:dyDescent="0.25">
      <c r="A1556" s="4">
        <v>43530.75</v>
      </c>
      <c r="B1556" s="0">
        <v>0</v>
      </c>
      <c r="C1556" s="0">
        <v>11.48869957245283</v>
      </c>
    </row>
    <row r="1557" x14ac:dyDescent="0.25">
      <c r="A1557" s="4">
        <v>43530.791666666664</v>
      </c>
      <c r="B1557" s="0">
        <v>0.47856354056967992</v>
      </c>
      <c r="C1557" s="0">
        <v>0</v>
      </c>
    </row>
    <row r="1558" x14ac:dyDescent="0.25">
      <c r="A1558" s="4">
        <v>43530.833333333336</v>
      </c>
      <c r="B1558" s="0">
        <v>1</v>
      </c>
      <c r="C1558" s="0">
        <v>0</v>
      </c>
    </row>
    <row r="1559" x14ac:dyDescent="0.25">
      <c r="A1559" s="4">
        <v>43530.875</v>
      </c>
      <c r="B1559" s="0">
        <v>0</v>
      </c>
      <c r="C1559" s="0">
        <v>0</v>
      </c>
    </row>
    <row r="1560" x14ac:dyDescent="0.25">
      <c r="A1560" s="4">
        <v>43530.916666666664</v>
      </c>
      <c r="B1560" s="0">
        <v>1</v>
      </c>
      <c r="C1560" s="0">
        <v>0</v>
      </c>
    </row>
    <row r="1561" x14ac:dyDescent="0.25">
      <c r="A1561" s="4">
        <v>43530.958333333336</v>
      </c>
      <c r="B1561" s="0">
        <v>0</v>
      </c>
      <c r="C1561" s="0">
        <v>0</v>
      </c>
    </row>
    <row r="1562" x14ac:dyDescent="0.25">
      <c r="A1562" s="4">
        <v>43531</v>
      </c>
      <c r="B1562" s="0">
        <v>0.15774366102903545</v>
      </c>
      <c r="C1562" s="0">
        <v>0</v>
      </c>
    </row>
    <row r="1563" x14ac:dyDescent="0.25">
      <c r="A1563" s="4">
        <v>43531.041666666664</v>
      </c>
      <c r="B1563" s="0">
        <v>0</v>
      </c>
      <c r="C1563" s="0">
        <v>3.889456287700872</v>
      </c>
    </row>
    <row r="1564" x14ac:dyDescent="0.25">
      <c r="A1564" s="4">
        <v>43531.083333333336</v>
      </c>
      <c r="B1564" s="0">
        <v>0</v>
      </c>
      <c r="C1564" s="0">
        <v>17.669647036621114</v>
      </c>
    </row>
    <row r="1565" x14ac:dyDescent="0.25">
      <c r="A1565" s="4">
        <v>43531.125</v>
      </c>
      <c r="B1565" s="0">
        <v>0</v>
      </c>
      <c r="C1565" s="0">
        <v>19.703235681129925</v>
      </c>
    </row>
    <row r="1566" x14ac:dyDescent="0.25">
      <c r="A1566" s="4">
        <v>43531.166666666664</v>
      </c>
      <c r="B1566" s="0">
        <v>0</v>
      </c>
      <c r="C1566" s="0">
        <v>32.296981326209476</v>
      </c>
    </row>
    <row r="1567" x14ac:dyDescent="0.25">
      <c r="A1567" s="4">
        <v>43531.208333333336</v>
      </c>
      <c r="B1567" s="0">
        <v>0</v>
      </c>
      <c r="C1567" s="0">
        <v>31.500362575045166</v>
      </c>
    </row>
    <row r="1568" x14ac:dyDescent="0.25">
      <c r="A1568" s="4">
        <v>43531.25</v>
      </c>
      <c r="B1568" s="0">
        <v>0</v>
      </c>
      <c r="C1568" s="0">
        <v>33.800709046915038</v>
      </c>
    </row>
    <row r="1569" x14ac:dyDescent="0.25">
      <c r="A1569" s="4">
        <v>43531.291666666664</v>
      </c>
      <c r="B1569" s="0">
        <v>0</v>
      </c>
      <c r="C1569" s="0">
        <v>32.460430974765558</v>
      </c>
    </row>
    <row r="1570" x14ac:dyDescent="0.25">
      <c r="A1570" s="4">
        <v>43531.333333333336</v>
      </c>
      <c r="B1570" s="0">
        <v>0</v>
      </c>
      <c r="C1570" s="0">
        <v>23.038381092623034</v>
      </c>
    </row>
    <row r="1571" x14ac:dyDescent="0.25">
      <c r="A1571" s="4">
        <v>43531.375</v>
      </c>
      <c r="B1571" s="0">
        <v>0</v>
      </c>
      <c r="C1571" s="0">
        <v>31.704987209831678</v>
      </c>
    </row>
    <row r="1572" x14ac:dyDescent="0.25">
      <c r="A1572" s="4">
        <v>43531.416666666664</v>
      </c>
      <c r="B1572" s="0">
        <v>0</v>
      </c>
      <c r="C1572" s="0">
        <v>29.217154570062213</v>
      </c>
    </row>
    <row r="1573" x14ac:dyDescent="0.25">
      <c r="A1573" s="4">
        <v>43531.458333333336</v>
      </c>
      <c r="B1573" s="0">
        <v>0</v>
      </c>
      <c r="C1573" s="0">
        <v>36.235637823811892</v>
      </c>
    </row>
    <row r="1574" x14ac:dyDescent="0.25">
      <c r="A1574" s="4">
        <v>43531.5</v>
      </c>
      <c r="B1574" s="0">
        <v>0</v>
      </c>
      <c r="C1574" s="0">
        <v>39.232006949228357</v>
      </c>
    </row>
    <row r="1575" x14ac:dyDescent="0.25">
      <c r="A1575" s="4">
        <v>43531.541666666664</v>
      </c>
      <c r="B1575" s="0">
        <v>0</v>
      </c>
      <c r="C1575" s="0">
        <v>32.641951137062151</v>
      </c>
    </row>
    <row r="1576" x14ac:dyDescent="0.25">
      <c r="A1576" s="4">
        <v>43531.583333333336</v>
      </c>
      <c r="B1576" s="0">
        <v>0</v>
      </c>
      <c r="C1576" s="0">
        <v>26.114910067896869</v>
      </c>
    </row>
    <row r="1577" x14ac:dyDescent="0.25">
      <c r="A1577" s="4">
        <v>43531.625</v>
      </c>
      <c r="B1577" s="0">
        <v>0</v>
      </c>
      <c r="C1577" s="0">
        <v>28.748235806468404</v>
      </c>
    </row>
    <row r="1578" x14ac:dyDescent="0.25">
      <c r="A1578" s="4">
        <v>43531.666666666664</v>
      </c>
      <c r="B1578" s="0">
        <v>0</v>
      </c>
      <c r="C1578" s="0">
        <v>30.625335481500343</v>
      </c>
    </row>
    <row r="1579" x14ac:dyDescent="0.25">
      <c r="A1579" s="4">
        <v>43531.708333333336</v>
      </c>
      <c r="B1579" s="0">
        <v>0</v>
      </c>
      <c r="C1579" s="0">
        <v>19.979042347510617</v>
      </c>
    </row>
    <row r="1580" x14ac:dyDescent="0.25">
      <c r="A1580" s="4">
        <v>43531.75</v>
      </c>
      <c r="B1580" s="0">
        <v>0</v>
      </c>
      <c r="C1580" s="0">
        <v>6.9954860234341751</v>
      </c>
    </row>
    <row r="1581" x14ac:dyDescent="0.25">
      <c r="A1581" s="4">
        <v>43531.791666666664</v>
      </c>
      <c r="B1581" s="0">
        <v>0.95436362312145295</v>
      </c>
      <c r="C1581" s="0">
        <v>0</v>
      </c>
    </row>
    <row r="1582" x14ac:dyDescent="0.25">
      <c r="A1582" s="4">
        <v>43531.833333333336</v>
      </c>
      <c r="B1582" s="0">
        <v>1</v>
      </c>
      <c r="C1582" s="0">
        <v>0</v>
      </c>
    </row>
    <row r="1583" x14ac:dyDescent="0.25">
      <c r="A1583" s="4">
        <v>43531.875</v>
      </c>
      <c r="B1583" s="0">
        <v>0</v>
      </c>
      <c r="C1583" s="0">
        <v>0</v>
      </c>
    </row>
    <row r="1584" x14ac:dyDescent="0.25">
      <c r="A1584" s="4">
        <v>43531.916666666664</v>
      </c>
      <c r="B1584" s="0">
        <v>1</v>
      </c>
      <c r="C1584" s="0">
        <v>0</v>
      </c>
    </row>
    <row r="1585" x14ac:dyDescent="0.25">
      <c r="A1585" s="4">
        <v>43531.958333333336</v>
      </c>
      <c r="B1585" s="0">
        <v>0</v>
      </c>
      <c r="C1585" s="0">
        <v>0</v>
      </c>
    </row>
    <row r="1586" x14ac:dyDescent="0.25">
      <c r="A1586" s="4">
        <v>43532</v>
      </c>
      <c r="B1586" s="0">
        <v>1</v>
      </c>
      <c r="C1586" s="0">
        <v>0</v>
      </c>
    </row>
    <row r="1587" x14ac:dyDescent="0.25">
      <c r="A1587" s="4">
        <v>43532.041666666664</v>
      </c>
      <c r="B1587" s="0">
        <v>0</v>
      </c>
      <c r="C1587" s="0">
        <v>0</v>
      </c>
    </row>
    <row r="1588" x14ac:dyDescent="0.25">
      <c r="A1588" s="4">
        <v>43532.083333333336</v>
      </c>
      <c r="B1588" s="0">
        <v>0.046967910320859681</v>
      </c>
      <c r="C1588" s="0">
        <v>0</v>
      </c>
    </row>
    <row r="1589" x14ac:dyDescent="0.25">
      <c r="A1589" s="4">
        <v>43532.125</v>
      </c>
      <c r="B1589" s="0">
        <v>0</v>
      </c>
      <c r="C1589" s="0">
        <v>14.9566391401116</v>
      </c>
    </row>
    <row r="1590" x14ac:dyDescent="0.25">
      <c r="A1590" s="4">
        <v>43532.166666666664</v>
      </c>
      <c r="B1590" s="0">
        <v>0</v>
      </c>
      <c r="C1590" s="0">
        <v>29.769034156510422</v>
      </c>
    </row>
    <row r="1591" x14ac:dyDescent="0.25">
      <c r="A1591" s="4">
        <v>43532.208333333336</v>
      </c>
      <c r="B1591" s="0">
        <v>0</v>
      </c>
      <c r="C1591" s="0">
        <v>30.210596000923054</v>
      </c>
    </row>
    <row r="1592" x14ac:dyDescent="0.25">
      <c r="A1592" s="4">
        <v>43532.25</v>
      </c>
      <c r="B1592" s="0">
        <v>0</v>
      </c>
      <c r="C1592" s="0">
        <v>30.077993373688624</v>
      </c>
    </row>
    <row r="1593" x14ac:dyDescent="0.25">
      <c r="A1593" s="4">
        <v>43532.291666666664</v>
      </c>
      <c r="B1593" s="0">
        <v>0</v>
      </c>
      <c r="C1593" s="0">
        <v>31.368881393204237</v>
      </c>
    </row>
    <row r="1594" x14ac:dyDescent="0.25">
      <c r="A1594" s="4">
        <v>43532.333333333336</v>
      </c>
      <c r="B1594" s="0">
        <v>0</v>
      </c>
      <c r="C1594" s="0">
        <v>27.806230441345523</v>
      </c>
    </row>
    <row r="1595" x14ac:dyDescent="0.25">
      <c r="A1595" s="4">
        <v>43532.375</v>
      </c>
      <c r="B1595" s="0">
        <v>0</v>
      </c>
      <c r="C1595" s="0">
        <v>31.466951745080046</v>
      </c>
    </row>
    <row r="1596" x14ac:dyDescent="0.25">
      <c r="A1596" s="4">
        <v>43532.416666666664</v>
      </c>
      <c r="B1596" s="0">
        <v>0</v>
      </c>
      <c r="C1596" s="0">
        <v>28.978037090637589</v>
      </c>
    </row>
    <row r="1597" x14ac:dyDescent="0.25">
      <c r="A1597" s="4">
        <v>43532.458333333336</v>
      </c>
      <c r="B1597" s="0">
        <v>0</v>
      </c>
      <c r="C1597" s="0">
        <v>26.996798270712063</v>
      </c>
    </row>
    <row r="1598" x14ac:dyDescent="0.25">
      <c r="A1598" s="4">
        <v>43532.5</v>
      </c>
      <c r="B1598" s="0">
        <v>0</v>
      </c>
      <c r="C1598" s="0">
        <v>38.379558263333514</v>
      </c>
    </row>
    <row r="1599" x14ac:dyDescent="0.25">
      <c r="A1599" s="4">
        <v>43532.541666666664</v>
      </c>
      <c r="B1599" s="0">
        <v>0</v>
      </c>
      <c r="C1599" s="0">
        <v>34.193650393638237</v>
      </c>
    </row>
    <row r="1600" x14ac:dyDescent="0.25">
      <c r="A1600" s="4">
        <v>43532.583333333336</v>
      </c>
      <c r="B1600" s="0">
        <v>0</v>
      </c>
      <c r="C1600" s="0">
        <v>26.758272514401195</v>
      </c>
    </row>
    <row r="1601" x14ac:dyDescent="0.25">
      <c r="A1601" s="4">
        <v>43532.625</v>
      </c>
      <c r="B1601" s="0">
        <v>0</v>
      </c>
      <c r="C1601" s="0">
        <v>26.169121972354933</v>
      </c>
    </row>
    <row r="1602" x14ac:dyDescent="0.25">
      <c r="A1602" s="4">
        <v>43532.666666666664</v>
      </c>
      <c r="B1602" s="0">
        <v>0</v>
      </c>
      <c r="C1602" s="0">
        <v>26.658741699209802</v>
      </c>
    </row>
    <row r="1603" x14ac:dyDescent="0.25">
      <c r="A1603" s="4">
        <v>43532.708333333336</v>
      </c>
      <c r="B1603" s="0">
        <v>0</v>
      </c>
      <c r="C1603" s="0">
        <v>16.59552774965729</v>
      </c>
    </row>
    <row r="1604" x14ac:dyDescent="0.25">
      <c r="A1604" s="4">
        <v>43532.75</v>
      </c>
      <c r="B1604" s="0">
        <v>0.1699611896513927</v>
      </c>
      <c r="C1604" s="0">
        <v>0</v>
      </c>
    </row>
    <row r="1605" x14ac:dyDescent="0.25">
      <c r="A1605" s="4">
        <v>43532.791666666664</v>
      </c>
      <c r="B1605" s="0">
        <v>1</v>
      </c>
      <c r="C1605" s="0">
        <v>0</v>
      </c>
    </row>
    <row r="1606" x14ac:dyDescent="0.25">
      <c r="A1606" s="4">
        <v>43532.833333333336</v>
      </c>
      <c r="B1606" s="0">
        <v>0</v>
      </c>
      <c r="C1606" s="0">
        <v>0</v>
      </c>
    </row>
    <row r="1607" x14ac:dyDescent="0.25">
      <c r="A1607" s="4">
        <v>43532.875</v>
      </c>
      <c r="B1607" s="0">
        <v>1</v>
      </c>
      <c r="C1607" s="0">
        <v>0</v>
      </c>
    </row>
    <row r="1608" x14ac:dyDescent="0.25">
      <c r="A1608" s="4">
        <v>43532.916666666664</v>
      </c>
      <c r="B1608" s="0">
        <v>0</v>
      </c>
      <c r="C1608" s="0">
        <v>0</v>
      </c>
    </row>
    <row r="1609" x14ac:dyDescent="0.25">
      <c r="A1609" s="4">
        <v>43532.958333333336</v>
      </c>
      <c r="B1609" s="0">
        <v>1</v>
      </c>
      <c r="C1609" s="0">
        <v>0</v>
      </c>
    </row>
    <row r="1610" x14ac:dyDescent="0.25">
      <c r="A1610" s="4">
        <v>43533</v>
      </c>
      <c r="B1610" s="0">
        <v>0</v>
      </c>
      <c r="C1610" s="0">
        <v>0</v>
      </c>
    </row>
    <row r="1611" x14ac:dyDescent="0.25">
      <c r="A1611" s="4">
        <v>43533.041666666664</v>
      </c>
      <c r="B1611" s="0">
        <v>0.77728024883406333</v>
      </c>
      <c r="C1611" s="0">
        <v>0</v>
      </c>
    </row>
    <row r="1612" x14ac:dyDescent="0.25">
      <c r="A1612" s="4">
        <v>43533.083333333336</v>
      </c>
      <c r="B1612" s="0">
        <v>0.80754974142438118</v>
      </c>
      <c r="C1612" s="0">
        <v>0</v>
      </c>
    </row>
    <row r="1613" x14ac:dyDescent="0.25">
      <c r="A1613" s="4">
        <v>43533.125</v>
      </c>
      <c r="B1613" s="0">
        <v>0.10398475417146236</v>
      </c>
      <c r="C1613" s="0">
        <v>0</v>
      </c>
    </row>
    <row r="1614" x14ac:dyDescent="0.25">
      <c r="A1614" s="4">
        <v>43533.166666666664</v>
      </c>
      <c r="B1614" s="0">
        <v>0</v>
      </c>
      <c r="C1614" s="0">
        <v>24.055003651635218</v>
      </c>
    </row>
    <row r="1615" x14ac:dyDescent="0.25">
      <c r="A1615" s="4">
        <v>43533.208333333336</v>
      </c>
      <c r="B1615" s="0">
        <v>0</v>
      </c>
      <c r="C1615" s="0">
        <v>29.757165698151063</v>
      </c>
    </row>
    <row r="1616" x14ac:dyDescent="0.25">
      <c r="A1616" s="4">
        <v>43533.25</v>
      </c>
      <c r="B1616" s="0">
        <v>0</v>
      </c>
      <c r="C1616" s="0">
        <v>28.962462576181562</v>
      </c>
    </row>
    <row r="1617" x14ac:dyDescent="0.25">
      <c r="A1617" s="4">
        <v>43533.291666666664</v>
      </c>
      <c r="B1617" s="0">
        <v>0</v>
      </c>
      <c r="C1617" s="0">
        <v>30.131541305055823</v>
      </c>
    </row>
    <row r="1618" x14ac:dyDescent="0.25">
      <c r="A1618" s="4">
        <v>43533.333333333336</v>
      </c>
      <c r="B1618" s="0">
        <v>0</v>
      </c>
      <c r="C1618" s="0">
        <v>31.241546917754079</v>
      </c>
    </row>
    <row r="1619" x14ac:dyDescent="0.25">
      <c r="A1619" s="4">
        <v>43533.375</v>
      </c>
      <c r="B1619" s="0">
        <v>0</v>
      </c>
      <c r="C1619" s="0">
        <v>27.944963205300528</v>
      </c>
    </row>
    <row r="1620" x14ac:dyDescent="0.25">
      <c r="A1620" s="4">
        <v>43533.416666666664</v>
      </c>
      <c r="B1620" s="0">
        <v>0</v>
      </c>
      <c r="C1620" s="0">
        <v>33.004357832665619</v>
      </c>
    </row>
    <row r="1621" x14ac:dyDescent="0.25">
      <c r="A1621" s="4">
        <v>43533.458333333336</v>
      </c>
      <c r="B1621" s="0">
        <v>0</v>
      </c>
      <c r="C1621" s="0">
        <v>30.569778367896415</v>
      </c>
    </row>
    <row r="1622" x14ac:dyDescent="0.25">
      <c r="A1622" s="4">
        <v>43533.5</v>
      </c>
      <c r="B1622" s="0">
        <v>0</v>
      </c>
      <c r="C1622" s="0">
        <v>33.451473225669929</v>
      </c>
    </row>
    <row r="1623" x14ac:dyDescent="0.25">
      <c r="A1623" s="4">
        <v>43533.541666666664</v>
      </c>
      <c r="B1623" s="0">
        <v>0</v>
      </c>
      <c r="C1623" s="0">
        <v>31.061964117898917</v>
      </c>
    </row>
    <row r="1624" x14ac:dyDescent="0.25">
      <c r="A1624" s="4">
        <v>43533.583333333336</v>
      </c>
      <c r="B1624" s="0">
        <v>0</v>
      </c>
      <c r="C1624" s="0">
        <v>25.669664350495346</v>
      </c>
    </row>
    <row r="1625" x14ac:dyDescent="0.25">
      <c r="A1625" s="4">
        <v>43533.625</v>
      </c>
      <c r="B1625" s="0">
        <v>0</v>
      </c>
      <c r="C1625" s="0">
        <v>29.562816786344701</v>
      </c>
    </row>
    <row r="1626" x14ac:dyDescent="0.25">
      <c r="A1626" s="4">
        <v>43533.666666666664</v>
      </c>
      <c r="B1626" s="0">
        <v>0</v>
      </c>
      <c r="C1626" s="0">
        <v>20.371660205805451</v>
      </c>
    </row>
    <row r="1627" x14ac:dyDescent="0.25">
      <c r="A1627" s="4">
        <v>43533.708333333336</v>
      </c>
      <c r="B1627" s="0">
        <v>0</v>
      </c>
      <c r="C1627" s="0">
        <v>14.491758097582981</v>
      </c>
    </row>
    <row r="1628" x14ac:dyDescent="0.25">
      <c r="A1628" s="4">
        <v>43533.75</v>
      </c>
      <c r="B1628" s="0">
        <v>0</v>
      </c>
      <c r="C1628" s="0">
        <v>9.9892052048180204</v>
      </c>
    </row>
    <row r="1629" x14ac:dyDescent="0.25">
      <c r="A1629" s="4">
        <v>43533.791666666664</v>
      </c>
      <c r="B1629" s="0">
        <v>0.74116934895825437</v>
      </c>
      <c r="C1629" s="0">
        <v>0</v>
      </c>
    </row>
    <row r="1630" x14ac:dyDescent="0.25">
      <c r="A1630" s="4">
        <v>43533.833333333336</v>
      </c>
      <c r="B1630" s="0">
        <v>1</v>
      </c>
      <c r="C1630" s="0">
        <v>0</v>
      </c>
    </row>
    <row r="1631" x14ac:dyDescent="0.25">
      <c r="A1631" s="4">
        <v>43533.875</v>
      </c>
      <c r="B1631" s="0">
        <v>0</v>
      </c>
      <c r="C1631" s="0">
        <v>0</v>
      </c>
    </row>
    <row r="1632" x14ac:dyDescent="0.25">
      <c r="A1632" s="4">
        <v>43533.916666666664</v>
      </c>
      <c r="B1632" s="0">
        <v>1</v>
      </c>
      <c r="C1632" s="0">
        <v>0</v>
      </c>
    </row>
    <row r="1633" x14ac:dyDescent="0.25">
      <c r="A1633" s="4">
        <v>43533.958333333336</v>
      </c>
      <c r="B1633" s="0">
        <v>0</v>
      </c>
      <c r="C1633" s="0">
        <v>0</v>
      </c>
    </row>
    <row r="1634" x14ac:dyDescent="0.25">
      <c r="A1634" s="4">
        <v>43534</v>
      </c>
      <c r="B1634" s="0">
        <v>1</v>
      </c>
      <c r="C1634" s="0">
        <v>0</v>
      </c>
    </row>
    <row r="1635" x14ac:dyDescent="0.25">
      <c r="A1635" s="4">
        <v>43534.041666666664</v>
      </c>
      <c r="B1635" s="0">
        <v>0</v>
      </c>
      <c r="C1635" s="0">
        <v>0</v>
      </c>
    </row>
    <row r="1636" x14ac:dyDescent="0.25">
      <c r="A1636" s="4">
        <v>43534.083333333336</v>
      </c>
      <c r="B1636" s="0">
        <v>0.028317832644684984</v>
      </c>
      <c r="C1636" s="0">
        <v>0</v>
      </c>
    </row>
    <row r="1637" x14ac:dyDescent="0.25">
      <c r="A1637" s="4">
        <v>43534.125</v>
      </c>
      <c r="B1637" s="0">
        <v>0</v>
      </c>
      <c r="C1637" s="0">
        <v>21.854458126820582</v>
      </c>
    </row>
    <row r="1638" x14ac:dyDescent="0.25">
      <c r="A1638" s="4">
        <v>43534.166666666664</v>
      </c>
      <c r="B1638" s="0">
        <v>0</v>
      </c>
      <c r="C1638" s="0">
        <v>31.203109993763906</v>
      </c>
    </row>
    <row r="1639" x14ac:dyDescent="0.25">
      <c r="A1639" s="4">
        <v>43534.208333333336</v>
      </c>
      <c r="B1639" s="0">
        <v>0</v>
      </c>
      <c r="C1639" s="0">
        <v>30.732143245159506</v>
      </c>
    </row>
    <row r="1640" x14ac:dyDescent="0.25">
      <c r="A1640" s="4">
        <v>43534.25</v>
      </c>
      <c r="B1640" s="0">
        <v>0</v>
      </c>
      <c r="C1640" s="0">
        <v>39.078454196273249</v>
      </c>
    </row>
    <row r="1641" x14ac:dyDescent="0.25">
      <c r="A1641" s="4">
        <v>43534.291666666664</v>
      </c>
      <c r="B1641" s="0">
        <v>0</v>
      </c>
      <c r="C1641" s="0">
        <v>35.573305056081622</v>
      </c>
    </row>
    <row r="1642" x14ac:dyDescent="0.25">
      <c r="A1642" s="4">
        <v>43534.333333333336</v>
      </c>
      <c r="B1642" s="0">
        <v>0</v>
      </c>
      <c r="C1642" s="0">
        <v>31.951758791579742</v>
      </c>
    </row>
    <row r="1643" x14ac:dyDescent="0.25">
      <c r="A1643" s="4">
        <v>43534.375</v>
      </c>
      <c r="B1643" s="0">
        <v>0</v>
      </c>
      <c r="C1643" s="0">
        <v>37.942366748181506</v>
      </c>
    </row>
    <row r="1644" x14ac:dyDescent="0.25">
      <c r="A1644" s="4">
        <v>43534.416666666664</v>
      </c>
      <c r="B1644" s="0">
        <v>0</v>
      </c>
      <c r="C1644" s="0">
        <v>32.323889008411619</v>
      </c>
    </row>
    <row r="1645" x14ac:dyDescent="0.25">
      <c r="A1645" s="4">
        <v>43534.458333333336</v>
      </c>
      <c r="B1645" s="0">
        <v>0</v>
      </c>
      <c r="C1645" s="0">
        <v>39.964102425171589</v>
      </c>
    </row>
    <row r="1646" x14ac:dyDescent="0.25">
      <c r="A1646" s="4">
        <v>43534.5</v>
      </c>
      <c r="B1646" s="0">
        <v>0</v>
      </c>
      <c r="C1646" s="0">
        <v>41.109854973066149</v>
      </c>
    </row>
    <row r="1647" x14ac:dyDescent="0.25">
      <c r="A1647" s="4">
        <v>43534.541666666664</v>
      </c>
      <c r="B1647" s="0">
        <v>0</v>
      </c>
      <c r="C1647" s="0">
        <v>30.948254524688856</v>
      </c>
    </row>
    <row r="1648" x14ac:dyDescent="0.25">
      <c r="A1648" s="4">
        <v>43534.583333333336</v>
      </c>
      <c r="B1648" s="0">
        <v>0</v>
      </c>
      <c r="C1648" s="0">
        <v>31.217205083044188</v>
      </c>
    </row>
    <row r="1649" x14ac:dyDescent="0.25">
      <c r="A1649" s="4">
        <v>43534.625</v>
      </c>
      <c r="B1649" s="0">
        <v>0</v>
      </c>
      <c r="C1649" s="0">
        <v>24.677566249714307</v>
      </c>
    </row>
    <row r="1650" x14ac:dyDescent="0.25">
      <c r="A1650" s="4">
        <v>43534.666666666664</v>
      </c>
      <c r="B1650" s="0">
        <v>0</v>
      </c>
      <c r="C1650" s="0">
        <v>18.650736574576889</v>
      </c>
    </row>
    <row r="1651" x14ac:dyDescent="0.25">
      <c r="A1651" s="4">
        <v>43534.708333333336</v>
      </c>
      <c r="B1651" s="0">
        <v>0</v>
      </c>
      <c r="C1651" s="0">
        <v>9.4880657137773348</v>
      </c>
    </row>
    <row r="1652" x14ac:dyDescent="0.25">
      <c r="A1652" s="4">
        <v>43534.75</v>
      </c>
      <c r="B1652" s="0">
        <v>0</v>
      </c>
      <c r="C1652" s="0">
        <v>6.8394250511118599</v>
      </c>
    </row>
    <row r="1653" x14ac:dyDescent="0.25">
      <c r="A1653" s="4">
        <v>43534.791666666664</v>
      </c>
      <c r="B1653" s="0">
        <v>0</v>
      </c>
      <c r="C1653" s="0">
        <v>8.8200141647677128</v>
      </c>
    </row>
    <row r="1654" x14ac:dyDescent="0.25">
      <c r="A1654" s="4">
        <v>43534.833333333336</v>
      </c>
      <c r="B1654" s="0">
        <v>0.62942374548647484</v>
      </c>
      <c r="C1654" s="0">
        <v>0</v>
      </c>
    </row>
    <row r="1655" x14ac:dyDescent="0.25">
      <c r="A1655" s="4">
        <v>43534.875</v>
      </c>
      <c r="B1655" s="0">
        <v>1</v>
      </c>
      <c r="C1655" s="0">
        <v>0</v>
      </c>
    </row>
    <row r="1656" x14ac:dyDescent="0.25">
      <c r="A1656" s="4">
        <v>43534.916666666664</v>
      </c>
      <c r="B1656" s="0">
        <v>0</v>
      </c>
      <c r="C1656" s="0">
        <v>0</v>
      </c>
    </row>
    <row r="1657" x14ac:dyDescent="0.25">
      <c r="A1657" s="4">
        <v>43534.958333333336</v>
      </c>
      <c r="B1657" s="0">
        <v>1</v>
      </c>
      <c r="C1657" s="0">
        <v>0</v>
      </c>
    </row>
    <row r="1658" x14ac:dyDescent="0.25">
      <c r="A1658" s="4">
        <v>43535</v>
      </c>
      <c r="B1658" s="0">
        <v>0</v>
      </c>
      <c r="C1658" s="0">
        <v>0</v>
      </c>
    </row>
    <row r="1659" x14ac:dyDescent="0.25">
      <c r="A1659" s="4">
        <v>43535.041666666664</v>
      </c>
      <c r="B1659" s="0">
        <v>0.24085181898345551</v>
      </c>
      <c r="C1659" s="0">
        <v>0</v>
      </c>
    </row>
    <row r="1660" x14ac:dyDescent="0.25">
      <c r="A1660" s="4">
        <v>43535.083333333336</v>
      </c>
      <c r="B1660" s="0">
        <v>0.23795368122428237</v>
      </c>
      <c r="C1660" s="0">
        <v>0</v>
      </c>
    </row>
    <row r="1661" x14ac:dyDescent="0.25">
      <c r="A1661" s="4">
        <v>43535.125</v>
      </c>
      <c r="B1661" s="0">
        <v>0</v>
      </c>
      <c r="C1661" s="0">
        <v>13.205137838346312</v>
      </c>
    </row>
    <row r="1662" x14ac:dyDescent="0.25">
      <c r="A1662" s="4">
        <v>43535.166666666664</v>
      </c>
      <c r="B1662" s="0">
        <v>0</v>
      </c>
      <c r="C1662" s="0">
        <v>28.644243908522458</v>
      </c>
    </row>
    <row r="1663" x14ac:dyDescent="0.25">
      <c r="A1663" s="4">
        <v>43535.208333333336</v>
      </c>
      <c r="B1663" s="0">
        <v>0</v>
      </c>
      <c r="C1663" s="0">
        <v>35.836717189834012</v>
      </c>
    </row>
    <row r="1664" x14ac:dyDescent="0.25">
      <c r="A1664" s="4">
        <v>43535.25</v>
      </c>
      <c r="B1664" s="0">
        <v>0</v>
      </c>
      <c r="C1664" s="0">
        <v>26.333996300255308</v>
      </c>
    </row>
    <row r="1665" x14ac:dyDescent="0.25">
      <c r="A1665" s="4">
        <v>43535.291666666664</v>
      </c>
      <c r="B1665" s="0">
        <v>0</v>
      </c>
      <c r="C1665" s="0">
        <v>28.31735571161451</v>
      </c>
    </row>
    <row r="1666" x14ac:dyDescent="0.25">
      <c r="A1666" s="4">
        <v>43535.333333333336</v>
      </c>
      <c r="B1666" s="0">
        <v>0</v>
      </c>
      <c r="C1666" s="0">
        <v>33.997778731976176</v>
      </c>
    </row>
    <row r="1667" x14ac:dyDescent="0.25">
      <c r="A1667" s="4">
        <v>43535.375</v>
      </c>
      <c r="B1667" s="0">
        <v>0</v>
      </c>
      <c r="C1667" s="0">
        <v>30.705127252551989</v>
      </c>
    </row>
    <row r="1668" x14ac:dyDescent="0.25">
      <c r="A1668" s="4">
        <v>43535.416666666664</v>
      </c>
      <c r="B1668" s="0">
        <v>0</v>
      </c>
      <c r="C1668" s="0">
        <v>37.748367494004214</v>
      </c>
    </row>
    <row r="1669" x14ac:dyDescent="0.25">
      <c r="A1669" s="4">
        <v>43535.458333333336</v>
      </c>
      <c r="B1669" s="0">
        <v>0</v>
      </c>
      <c r="C1669" s="0">
        <v>38.636312355398694</v>
      </c>
    </row>
    <row r="1670" x14ac:dyDescent="0.25">
      <c r="A1670" s="4">
        <v>43535.5</v>
      </c>
      <c r="B1670" s="0">
        <v>0</v>
      </c>
      <c r="C1670" s="0">
        <v>35.955812027716938</v>
      </c>
    </row>
    <row r="1671" x14ac:dyDescent="0.25">
      <c r="A1671" s="4">
        <v>43535.541666666664</v>
      </c>
      <c r="B1671" s="0">
        <v>0</v>
      </c>
      <c r="C1671" s="0">
        <v>29.322985652107182</v>
      </c>
    </row>
    <row r="1672" x14ac:dyDescent="0.25">
      <c r="A1672" s="4">
        <v>43535.583333333336</v>
      </c>
      <c r="B1672" s="0">
        <v>0</v>
      </c>
      <c r="C1672" s="0">
        <v>32.788036634903783</v>
      </c>
    </row>
    <row r="1673" x14ac:dyDescent="0.25">
      <c r="A1673" s="4">
        <v>43535.625</v>
      </c>
      <c r="B1673" s="0">
        <v>0</v>
      </c>
      <c r="C1673" s="0">
        <v>25.836279792811641</v>
      </c>
    </row>
    <row r="1674" x14ac:dyDescent="0.25">
      <c r="A1674" s="4">
        <v>43535.666666666664</v>
      </c>
      <c r="B1674" s="0">
        <v>0</v>
      </c>
      <c r="C1674" s="0">
        <v>27.020145431201946</v>
      </c>
    </row>
    <row r="1675" x14ac:dyDescent="0.25">
      <c r="A1675" s="4">
        <v>43535.708333333336</v>
      </c>
      <c r="B1675" s="0">
        <v>0</v>
      </c>
      <c r="C1675" s="0">
        <v>10.864298815406666</v>
      </c>
    </row>
    <row r="1676" x14ac:dyDescent="0.25">
      <c r="A1676" s="4">
        <v>43535.75</v>
      </c>
      <c r="B1676" s="0">
        <v>0</v>
      </c>
      <c r="C1676" s="0">
        <v>21.339931626122464</v>
      </c>
    </row>
    <row r="1677" x14ac:dyDescent="0.25">
      <c r="A1677" s="4">
        <v>43535.791666666664</v>
      </c>
      <c r="B1677" s="0">
        <v>0</v>
      </c>
      <c r="C1677" s="0">
        <v>6.1988806417574267</v>
      </c>
    </row>
    <row r="1678" x14ac:dyDescent="0.25">
      <c r="A1678" s="4">
        <v>43535.833333333336</v>
      </c>
      <c r="B1678" s="0">
        <v>0.29044964024195702</v>
      </c>
      <c r="C1678" s="0">
        <v>0</v>
      </c>
    </row>
    <row r="1679" x14ac:dyDescent="0.25">
      <c r="A1679" s="4">
        <v>43535.875</v>
      </c>
      <c r="B1679" s="0">
        <v>0.66866782325189755</v>
      </c>
      <c r="C1679" s="0">
        <v>0</v>
      </c>
    </row>
    <row r="1680" x14ac:dyDescent="0.25">
      <c r="A1680" s="4">
        <v>43535.916666666664</v>
      </c>
      <c r="B1680" s="0">
        <v>0.86896004455946374</v>
      </c>
      <c r="C1680" s="0">
        <v>0</v>
      </c>
    </row>
    <row r="1681" x14ac:dyDescent="0.25">
      <c r="A1681" s="4">
        <v>43535.958333333336</v>
      </c>
      <c r="B1681" s="0">
        <v>0.81508012443910249</v>
      </c>
      <c r="C1681" s="0">
        <v>0</v>
      </c>
    </row>
    <row r="1682" x14ac:dyDescent="0.25">
      <c r="A1682" s="4">
        <v>43536</v>
      </c>
      <c r="B1682" s="0">
        <v>0.49748665109665036</v>
      </c>
      <c r="C1682" s="0">
        <v>0</v>
      </c>
    </row>
    <row r="1683" x14ac:dyDescent="0.25">
      <c r="A1683" s="4">
        <v>43536.041666666664</v>
      </c>
      <c r="B1683" s="0">
        <v>0.22607859377464135</v>
      </c>
      <c r="C1683" s="0">
        <v>0</v>
      </c>
    </row>
    <row r="1684" x14ac:dyDescent="0.25">
      <c r="A1684" s="4">
        <v>43536.083333333336</v>
      </c>
      <c r="B1684" s="0">
        <v>0</v>
      </c>
      <c r="C1684" s="0">
        <v>10.115143425531485</v>
      </c>
    </row>
    <row r="1685" x14ac:dyDescent="0.25">
      <c r="A1685" s="4">
        <v>43536.125</v>
      </c>
      <c r="B1685" s="0">
        <v>0</v>
      </c>
      <c r="C1685" s="0">
        <v>20.866839963281407</v>
      </c>
    </row>
    <row r="1686" x14ac:dyDescent="0.25">
      <c r="A1686" s="4">
        <v>43536.166666666664</v>
      </c>
      <c r="B1686" s="0">
        <v>0</v>
      </c>
      <c r="C1686" s="0">
        <v>26.412318325451043</v>
      </c>
    </row>
    <row r="1687" x14ac:dyDescent="0.25">
      <c r="A1687" s="4">
        <v>43536.208333333336</v>
      </c>
      <c r="B1687" s="0">
        <v>0</v>
      </c>
      <c r="C1687" s="0">
        <v>36.845600261695573</v>
      </c>
    </row>
    <row r="1688" x14ac:dyDescent="0.25">
      <c r="A1688" s="4">
        <v>43536.25</v>
      </c>
      <c r="B1688" s="0">
        <v>0</v>
      </c>
      <c r="C1688" s="0">
        <v>39.557318612810569</v>
      </c>
    </row>
    <row r="1689" x14ac:dyDescent="0.25">
      <c r="A1689" s="4">
        <v>43536.291666666664</v>
      </c>
      <c r="B1689" s="0">
        <v>0</v>
      </c>
      <c r="C1689" s="0">
        <v>32.58306511399438</v>
      </c>
    </row>
    <row r="1690" x14ac:dyDescent="0.25">
      <c r="A1690" s="4">
        <v>43536.333333333336</v>
      </c>
      <c r="B1690" s="0">
        <v>0</v>
      </c>
      <c r="C1690" s="0">
        <v>30.953591617798747</v>
      </c>
    </row>
    <row r="1691" x14ac:dyDescent="0.25">
      <c r="A1691" s="4">
        <v>43536.375</v>
      </c>
      <c r="B1691" s="0">
        <v>0</v>
      </c>
      <c r="C1691" s="0">
        <v>30.366876151900392</v>
      </c>
    </row>
    <row r="1692" x14ac:dyDescent="0.25">
      <c r="A1692" s="4">
        <v>43536.416666666664</v>
      </c>
      <c r="B1692" s="0">
        <v>0</v>
      </c>
      <c r="C1692" s="0">
        <v>29.72640581900372</v>
      </c>
    </row>
    <row r="1693" x14ac:dyDescent="0.25">
      <c r="A1693" s="4">
        <v>43536.458333333336</v>
      </c>
      <c r="B1693" s="0">
        <v>0</v>
      </c>
      <c r="C1693" s="0">
        <v>34.440252658152964</v>
      </c>
    </row>
    <row r="1694" x14ac:dyDescent="0.25">
      <c r="A1694" s="4">
        <v>43536.5</v>
      </c>
      <c r="B1694" s="0">
        <v>0</v>
      </c>
      <c r="C1694" s="0">
        <v>33.05268929278737</v>
      </c>
    </row>
    <row r="1695" x14ac:dyDescent="0.25">
      <c r="A1695" s="4">
        <v>43536.541666666664</v>
      </c>
      <c r="B1695" s="0">
        <v>0</v>
      </c>
      <c r="C1695" s="0">
        <v>34.514009478378796</v>
      </c>
    </row>
    <row r="1696" x14ac:dyDescent="0.25">
      <c r="A1696" s="4">
        <v>43536.583333333336</v>
      </c>
      <c r="B1696" s="0">
        <v>0</v>
      </c>
      <c r="C1696" s="0">
        <v>29.916590742132328</v>
      </c>
    </row>
    <row r="1697" x14ac:dyDescent="0.25">
      <c r="A1697" s="4">
        <v>43536.625</v>
      </c>
      <c r="B1697" s="0">
        <v>0</v>
      </c>
      <c r="C1697" s="0">
        <v>28.606111052371812</v>
      </c>
    </row>
    <row r="1698" x14ac:dyDescent="0.25">
      <c r="A1698" s="4">
        <v>43536.666666666664</v>
      </c>
      <c r="B1698" s="0">
        <v>0</v>
      </c>
      <c r="C1698" s="0">
        <v>23.316471420353786</v>
      </c>
    </row>
    <row r="1699" x14ac:dyDescent="0.25">
      <c r="A1699" s="4">
        <v>43536.708333333336</v>
      </c>
      <c r="B1699" s="0">
        <v>0</v>
      </c>
      <c r="C1699" s="0">
        <v>18.766249719250084</v>
      </c>
    </row>
    <row r="1700" x14ac:dyDescent="0.25">
      <c r="A1700" s="4">
        <v>43536.75</v>
      </c>
      <c r="B1700" s="0">
        <v>0.29757136174574106</v>
      </c>
      <c r="C1700" s="0">
        <v>0</v>
      </c>
    </row>
    <row r="1701" x14ac:dyDescent="0.25">
      <c r="A1701" s="4">
        <v>43536.791666666664</v>
      </c>
      <c r="B1701" s="0">
        <v>0</v>
      </c>
      <c r="C1701" s="0">
        <v>10.50473145765719</v>
      </c>
    </row>
    <row r="1702" x14ac:dyDescent="0.25">
      <c r="A1702" s="4">
        <v>43536.833333333336</v>
      </c>
      <c r="B1702" s="0">
        <v>0.095247033251638649</v>
      </c>
      <c r="C1702" s="0">
        <v>0</v>
      </c>
    </row>
    <row r="1703" x14ac:dyDescent="0.25">
      <c r="A1703" s="4">
        <v>43536.875</v>
      </c>
      <c r="B1703" s="0">
        <v>0.8131518157904265</v>
      </c>
      <c r="C1703" s="0">
        <v>0</v>
      </c>
    </row>
    <row r="1704" x14ac:dyDescent="0.25">
      <c r="A1704" s="4">
        <v>43536.916666666664</v>
      </c>
      <c r="B1704" s="0">
        <v>1</v>
      </c>
      <c r="C1704" s="0">
        <v>0</v>
      </c>
    </row>
    <row r="1705" x14ac:dyDescent="0.25">
      <c r="A1705" s="4">
        <v>43536.958333333336</v>
      </c>
      <c r="B1705" s="0">
        <v>0</v>
      </c>
      <c r="C1705" s="0">
        <v>0</v>
      </c>
    </row>
    <row r="1706" x14ac:dyDescent="0.25">
      <c r="A1706" s="4">
        <v>43537</v>
      </c>
      <c r="B1706" s="0">
        <v>0.0094220310744606399</v>
      </c>
      <c r="C1706" s="0">
        <v>0</v>
      </c>
    </row>
    <row r="1707" x14ac:dyDescent="0.25">
      <c r="A1707" s="4">
        <v>43537.041666666664</v>
      </c>
      <c r="B1707" s="0">
        <v>0</v>
      </c>
      <c r="C1707" s="0">
        <v>9.5777306580836647</v>
      </c>
    </row>
    <row r="1708" x14ac:dyDescent="0.25">
      <c r="A1708" s="4">
        <v>43537.083333333336</v>
      </c>
      <c r="B1708" s="0">
        <v>0</v>
      </c>
      <c r="C1708" s="0">
        <v>12.70856833530466</v>
      </c>
    </row>
    <row r="1709" x14ac:dyDescent="0.25">
      <c r="A1709" s="4">
        <v>43537.125</v>
      </c>
      <c r="B1709" s="0">
        <v>0</v>
      </c>
      <c r="C1709" s="0">
        <v>19.839212118058533</v>
      </c>
    </row>
    <row r="1710" x14ac:dyDescent="0.25">
      <c r="A1710" s="4">
        <v>43537.166666666664</v>
      </c>
      <c r="B1710" s="0">
        <v>0</v>
      </c>
      <c r="C1710" s="0">
        <v>19.799056605332186</v>
      </c>
    </row>
    <row r="1711" x14ac:dyDescent="0.25">
      <c r="A1711" s="4">
        <v>43537.208333333336</v>
      </c>
      <c r="B1711" s="0">
        <v>0</v>
      </c>
      <c r="C1711" s="0">
        <v>26.057392602278473</v>
      </c>
    </row>
    <row r="1712" x14ac:dyDescent="0.25">
      <c r="A1712" s="4">
        <v>43537.25</v>
      </c>
      <c r="B1712" s="0">
        <v>0</v>
      </c>
      <c r="C1712" s="0">
        <v>27.059053658282881</v>
      </c>
    </row>
    <row r="1713" x14ac:dyDescent="0.25">
      <c r="A1713" s="4">
        <v>43537.291666666664</v>
      </c>
      <c r="B1713" s="0">
        <v>0</v>
      </c>
      <c r="C1713" s="0">
        <v>28.491527571788644</v>
      </c>
    </row>
    <row r="1714" x14ac:dyDescent="0.25">
      <c r="A1714" s="4">
        <v>43537.333333333336</v>
      </c>
      <c r="B1714" s="0">
        <v>0</v>
      </c>
      <c r="C1714" s="0">
        <v>26.254390691728368</v>
      </c>
    </row>
    <row r="1715" x14ac:dyDescent="0.25">
      <c r="A1715" s="4">
        <v>43537.375</v>
      </c>
      <c r="B1715" s="0">
        <v>0</v>
      </c>
      <c r="C1715" s="0">
        <v>23.810869429437737</v>
      </c>
    </row>
    <row r="1716" x14ac:dyDescent="0.25">
      <c r="A1716" s="4">
        <v>43537.416666666664</v>
      </c>
      <c r="B1716" s="0">
        <v>0</v>
      </c>
      <c r="C1716" s="0">
        <v>31.38588358334647</v>
      </c>
    </row>
    <row r="1717" x14ac:dyDescent="0.25">
      <c r="A1717" s="4">
        <v>43537.458333333336</v>
      </c>
      <c r="B1717" s="0">
        <v>0</v>
      </c>
      <c r="C1717" s="0">
        <v>25.768093524671297</v>
      </c>
    </row>
    <row r="1718" x14ac:dyDescent="0.25">
      <c r="A1718" s="4">
        <v>43537.5</v>
      </c>
      <c r="B1718" s="0">
        <v>0</v>
      </c>
      <c r="C1718" s="0">
        <v>34.367947072809287</v>
      </c>
    </row>
    <row r="1719" x14ac:dyDescent="0.25">
      <c r="A1719" s="4">
        <v>43537.541666666664</v>
      </c>
      <c r="B1719" s="0">
        <v>0</v>
      </c>
      <c r="C1719" s="0">
        <v>32.895031729714361</v>
      </c>
    </row>
    <row r="1720" x14ac:dyDescent="0.25">
      <c r="A1720" s="4">
        <v>43537.583333333336</v>
      </c>
      <c r="B1720" s="0">
        <v>0</v>
      </c>
      <c r="C1720" s="0">
        <v>27.561564425005912</v>
      </c>
    </row>
    <row r="1721" x14ac:dyDescent="0.25">
      <c r="A1721" s="4">
        <v>43537.625</v>
      </c>
      <c r="B1721" s="0">
        <v>0</v>
      </c>
      <c r="C1721" s="0">
        <v>25.439268149372488</v>
      </c>
    </row>
    <row r="1722" x14ac:dyDescent="0.25">
      <c r="A1722" s="4">
        <v>43537.666666666664</v>
      </c>
      <c r="B1722" s="0">
        <v>0</v>
      </c>
      <c r="C1722" s="0">
        <v>28.5698034636257</v>
      </c>
    </row>
    <row r="1723" x14ac:dyDescent="0.25">
      <c r="A1723" s="4">
        <v>43537.708333333336</v>
      </c>
      <c r="B1723" s="0">
        <v>0</v>
      </c>
      <c r="C1723" s="0">
        <v>24.374279633649795</v>
      </c>
    </row>
    <row r="1724" x14ac:dyDescent="0.25">
      <c r="A1724" s="4">
        <v>43537.75</v>
      </c>
      <c r="B1724" s="0">
        <v>0</v>
      </c>
      <c r="C1724" s="0">
        <v>18.430474794061958</v>
      </c>
    </row>
    <row r="1725" x14ac:dyDescent="0.25">
      <c r="A1725" s="4">
        <v>43537.791666666664</v>
      </c>
      <c r="B1725" s="0">
        <v>0.26245050652229723</v>
      </c>
      <c r="C1725" s="0">
        <v>0</v>
      </c>
    </row>
    <row r="1726" x14ac:dyDescent="0.25">
      <c r="A1726" s="4">
        <v>43537.833333333336</v>
      </c>
      <c r="B1726" s="0">
        <v>0.72048063165640785</v>
      </c>
      <c r="C1726" s="0">
        <v>0</v>
      </c>
    </row>
    <row r="1727" x14ac:dyDescent="0.25">
      <c r="A1727" s="4">
        <v>43537.875</v>
      </c>
      <c r="B1727" s="0">
        <v>1</v>
      </c>
      <c r="C1727" s="0">
        <v>0</v>
      </c>
    </row>
    <row r="1728" x14ac:dyDescent="0.25">
      <c r="A1728" s="4">
        <v>43537.916666666664</v>
      </c>
      <c r="B1728" s="0">
        <v>0</v>
      </c>
      <c r="C1728" s="0">
        <v>0</v>
      </c>
    </row>
    <row r="1729" x14ac:dyDescent="0.25">
      <c r="A1729" s="4">
        <v>43537.958333333336</v>
      </c>
      <c r="B1729" s="0">
        <v>0.99154007860406712</v>
      </c>
      <c r="C1729" s="0">
        <v>0</v>
      </c>
    </row>
    <row r="1730" x14ac:dyDescent="0.25">
      <c r="A1730" s="4">
        <v>43538</v>
      </c>
      <c r="B1730" s="0">
        <v>1</v>
      </c>
      <c r="C1730" s="0">
        <v>0</v>
      </c>
    </row>
    <row r="1731" x14ac:dyDescent="0.25">
      <c r="A1731" s="4">
        <v>43538.041666666664</v>
      </c>
      <c r="B1731" s="0">
        <v>0.85622003412937575</v>
      </c>
      <c r="C1731" s="0">
        <v>0</v>
      </c>
    </row>
    <row r="1732" x14ac:dyDescent="0.25">
      <c r="A1732" s="4">
        <v>43538.083333333336</v>
      </c>
      <c r="B1732" s="0">
        <v>0.68561499565340633</v>
      </c>
      <c r="C1732" s="0">
        <v>0</v>
      </c>
    </row>
    <row r="1733" x14ac:dyDescent="0.25">
      <c r="A1733" s="4">
        <v>43538.125</v>
      </c>
      <c r="B1733" s="0">
        <v>0</v>
      </c>
      <c r="C1733" s="0">
        <v>8.940292384475212</v>
      </c>
    </row>
    <row r="1734" x14ac:dyDescent="0.25">
      <c r="A1734" s="4">
        <v>43538.166666666664</v>
      </c>
      <c r="B1734" s="0">
        <v>0</v>
      </c>
      <c r="C1734" s="0">
        <v>28.866038319870032</v>
      </c>
    </row>
    <row r="1735" x14ac:dyDescent="0.25">
      <c r="A1735" s="4">
        <v>43538.208333333336</v>
      </c>
      <c r="B1735" s="0">
        <v>0</v>
      </c>
      <c r="C1735" s="0">
        <v>30.5255619203521</v>
      </c>
    </row>
    <row r="1736" x14ac:dyDescent="0.25">
      <c r="A1736" s="4">
        <v>43538.25</v>
      </c>
      <c r="B1736" s="0">
        <v>0</v>
      </c>
      <c r="C1736" s="0">
        <v>39.548319944088419</v>
      </c>
    </row>
    <row r="1737" x14ac:dyDescent="0.25">
      <c r="A1737" s="4">
        <v>43538.291666666664</v>
      </c>
      <c r="B1737" s="0">
        <v>0</v>
      </c>
      <c r="C1737" s="0">
        <v>29.363113439100967</v>
      </c>
    </row>
    <row r="1738" x14ac:dyDescent="0.25">
      <c r="A1738" s="4">
        <v>43538.333333333336</v>
      </c>
      <c r="B1738" s="0">
        <v>0</v>
      </c>
      <c r="C1738" s="0">
        <v>35.310537571847348</v>
      </c>
    </row>
    <row r="1739" x14ac:dyDescent="0.25">
      <c r="A1739" s="4">
        <v>43538.375</v>
      </c>
      <c r="B1739" s="0">
        <v>0</v>
      </c>
      <c r="C1739" s="0">
        <v>28.041943085234028</v>
      </c>
    </row>
    <row r="1740" x14ac:dyDescent="0.25">
      <c r="A1740" s="4">
        <v>43538.416666666664</v>
      </c>
      <c r="B1740" s="0">
        <v>0</v>
      </c>
      <c r="C1740" s="0">
        <v>32.532932704994238</v>
      </c>
    </row>
    <row r="1741" x14ac:dyDescent="0.25">
      <c r="A1741" s="4">
        <v>43538.458333333336</v>
      </c>
      <c r="B1741" s="0">
        <v>0</v>
      </c>
      <c r="C1741" s="0">
        <v>36.523279261920905</v>
      </c>
    </row>
    <row r="1742" x14ac:dyDescent="0.25">
      <c r="A1742" s="4">
        <v>43538.5</v>
      </c>
      <c r="B1742" s="0">
        <v>0</v>
      </c>
      <c r="C1742" s="0">
        <v>34.50527512363702</v>
      </c>
    </row>
    <row r="1743" x14ac:dyDescent="0.25">
      <c r="A1743" s="4">
        <v>43538.541666666664</v>
      </c>
      <c r="B1743" s="0">
        <v>0</v>
      </c>
      <c r="C1743" s="0">
        <v>29.875546365158609</v>
      </c>
    </row>
    <row r="1744" x14ac:dyDescent="0.25">
      <c r="A1744" s="4">
        <v>43538.583333333336</v>
      </c>
      <c r="B1744" s="0">
        <v>0</v>
      </c>
      <c r="C1744" s="0">
        <v>34.558895449932486</v>
      </c>
    </row>
    <row r="1745" x14ac:dyDescent="0.25">
      <c r="A1745" s="4">
        <v>43538.625</v>
      </c>
      <c r="B1745" s="0">
        <v>0</v>
      </c>
      <c r="C1745" s="0">
        <v>32.236425417789569</v>
      </c>
    </row>
    <row r="1746" x14ac:dyDescent="0.25">
      <c r="A1746" s="4">
        <v>43538.666666666664</v>
      </c>
      <c r="B1746" s="0">
        <v>0</v>
      </c>
      <c r="C1746" s="0">
        <v>29.119592094561852</v>
      </c>
    </row>
    <row r="1747" x14ac:dyDescent="0.25">
      <c r="A1747" s="4">
        <v>43538.708333333336</v>
      </c>
      <c r="B1747" s="0">
        <v>0</v>
      </c>
      <c r="C1747" s="0">
        <v>20.588078933308839</v>
      </c>
    </row>
    <row r="1748" x14ac:dyDescent="0.25">
      <c r="A1748" s="4">
        <v>43538.75</v>
      </c>
      <c r="B1748" s="0">
        <v>0</v>
      </c>
      <c r="C1748" s="0">
        <v>15.588031121824621</v>
      </c>
    </row>
    <row r="1749" x14ac:dyDescent="0.25">
      <c r="A1749" s="4">
        <v>43538.791666666664</v>
      </c>
      <c r="B1749" s="0">
        <v>0.37748285930511216</v>
      </c>
      <c r="C1749" s="0">
        <v>0</v>
      </c>
    </row>
    <row r="1750" x14ac:dyDescent="0.25">
      <c r="A1750" s="4">
        <v>43538.833333333336</v>
      </c>
      <c r="B1750" s="0">
        <v>1</v>
      </c>
      <c r="C1750" s="0">
        <v>0</v>
      </c>
    </row>
    <row r="1751" x14ac:dyDescent="0.25">
      <c r="A1751" s="4">
        <v>43538.875</v>
      </c>
      <c r="B1751" s="0">
        <v>0</v>
      </c>
      <c r="C1751" s="0">
        <v>0</v>
      </c>
    </row>
    <row r="1752" x14ac:dyDescent="0.25">
      <c r="A1752" s="4">
        <v>43538.916666666664</v>
      </c>
      <c r="B1752" s="0">
        <v>1</v>
      </c>
      <c r="C1752" s="0">
        <v>0</v>
      </c>
    </row>
    <row r="1753" x14ac:dyDescent="0.25">
      <c r="A1753" s="4">
        <v>43538.958333333336</v>
      </c>
      <c r="B1753" s="0">
        <v>0</v>
      </c>
      <c r="C1753" s="0">
        <v>0</v>
      </c>
    </row>
    <row r="1754" x14ac:dyDescent="0.25">
      <c r="A1754" s="4">
        <v>43539</v>
      </c>
      <c r="B1754" s="0">
        <v>1</v>
      </c>
      <c r="C1754" s="0">
        <v>0</v>
      </c>
    </row>
    <row r="1755" x14ac:dyDescent="0.25">
      <c r="A1755" s="4">
        <v>43539.041666666664</v>
      </c>
      <c r="B1755" s="0">
        <v>0</v>
      </c>
      <c r="C1755" s="0">
        <v>0</v>
      </c>
    </row>
    <row r="1756" x14ac:dyDescent="0.25">
      <c r="A1756" s="4">
        <v>43539.083333333336</v>
      </c>
      <c r="B1756" s="0">
        <v>0</v>
      </c>
      <c r="C1756" s="0">
        <v>2.3483602937889394</v>
      </c>
    </row>
    <row r="1757" x14ac:dyDescent="0.25">
      <c r="A1757" s="4">
        <v>43539.125</v>
      </c>
      <c r="B1757" s="0">
        <v>0</v>
      </c>
      <c r="C1757" s="0">
        <v>15.634467638329685</v>
      </c>
    </row>
    <row r="1758" x14ac:dyDescent="0.25">
      <c r="A1758" s="4">
        <v>43539.166666666664</v>
      </c>
      <c r="B1758" s="0">
        <v>0</v>
      </c>
      <c r="C1758" s="0">
        <v>21.376913226768902</v>
      </c>
    </row>
    <row r="1759" x14ac:dyDescent="0.25">
      <c r="A1759" s="4">
        <v>43539.208333333336</v>
      </c>
      <c r="B1759" s="0">
        <v>0</v>
      </c>
      <c r="C1759" s="0">
        <v>38.147633888704995</v>
      </c>
    </row>
    <row r="1760" x14ac:dyDescent="0.25">
      <c r="A1760" s="4">
        <v>43539.25</v>
      </c>
      <c r="B1760" s="0">
        <v>0</v>
      </c>
      <c r="C1760" s="0">
        <v>34.383180142188294</v>
      </c>
    </row>
    <row r="1761" x14ac:dyDescent="0.25">
      <c r="A1761" s="4">
        <v>43539.291666666664</v>
      </c>
      <c r="B1761" s="0">
        <v>0</v>
      </c>
      <c r="C1761" s="0">
        <v>34.38612574997876</v>
      </c>
    </row>
    <row r="1762" x14ac:dyDescent="0.25">
      <c r="A1762" s="4">
        <v>43539.333333333336</v>
      </c>
      <c r="B1762" s="0">
        <v>0</v>
      </c>
      <c r="C1762" s="0">
        <v>26.709233371400973</v>
      </c>
    </row>
    <row r="1763" x14ac:dyDescent="0.25">
      <c r="A1763" s="4">
        <v>43539.375</v>
      </c>
      <c r="B1763" s="0">
        <v>0</v>
      </c>
      <c r="C1763" s="0">
        <v>34.420219555544811</v>
      </c>
    </row>
    <row r="1764" x14ac:dyDescent="0.25">
      <c r="A1764" s="4">
        <v>43539.416666666664</v>
      </c>
      <c r="B1764" s="0">
        <v>0</v>
      </c>
      <c r="C1764" s="0">
        <v>30.147220486127068</v>
      </c>
    </row>
    <row r="1765" x14ac:dyDescent="0.25">
      <c r="A1765" s="4">
        <v>43539.458333333336</v>
      </c>
      <c r="B1765" s="0">
        <v>0</v>
      </c>
      <c r="C1765" s="0">
        <v>37.935572906731977</v>
      </c>
    </row>
    <row r="1766" x14ac:dyDescent="0.25">
      <c r="A1766" s="4">
        <v>43539.5</v>
      </c>
      <c r="B1766" s="0">
        <v>0</v>
      </c>
      <c r="C1766" s="0">
        <v>39.128620739506502</v>
      </c>
    </row>
    <row r="1767" x14ac:dyDescent="0.25">
      <c r="A1767" s="4">
        <v>43539.541666666664</v>
      </c>
      <c r="B1767" s="0">
        <v>0</v>
      </c>
      <c r="C1767" s="0">
        <v>32.365694952220814</v>
      </c>
    </row>
    <row r="1768" x14ac:dyDescent="0.25">
      <c r="A1768" s="4">
        <v>43539.583333333336</v>
      </c>
      <c r="B1768" s="0">
        <v>0</v>
      </c>
      <c r="C1768" s="0">
        <v>32.103991373871267</v>
      </c>
    </row>
    <row r="1769" x14ac:dyDescent="0.25">
      <c r="A1769" s="4">
        <v>43539.625</v>
      </c>
      <c r="B1769" s="0">
        <v>0</v>
      </c>
      <c r="C1769" s="0">
        <v>30.486466350936006</v>
      </c>
    </row>
    <row r="1770" x14ac:dyDescent="0.25">
      <c r="A1770" s="4">
        <v>43539.666666666664</v>
      </c>
      <c r="B1770" s="0">
        <v>0</v>
      </c>
      <c r="C1770" s="0">
        <v>27.311839578616336</v>
      </c>
    </row>
    <row r="1771" x14ac:dyDescent="0.25">
      <c r="A1771" s="4">
        <v>43539.708333333336</v>
      </c>
      <c r="B1771" s="0">
        <v>0</v>
      </c>
      <c r="C1771" s="0">
        <v>23.575579691422952</v>
      </c>
    </row>
    <row r="1772" x14ac:dyDescent="0.25">
      <c r="A1772" s="4">
        <v>43539.75</v>
      </c>
      <c r="B1772" s="0">
        <v>0</v>
      </c>
      <c r="C1772" s="0">
        <v>18.17793489872583</v>
      </c>
    </row>
    <row r="1773" x14ac:dyDescent="0.25">
      <c r="A1773" s="4">
        <v>43539.791666666664</v>
      </c>
      <c r="B1773" s="0">
        <v>0.5347376930993023</v>
      </c>
      <c r="C1773" s="0">
        <v>0</v>
      </c>
    </row>
    <row r="1774" x14ac:dyDescent="0.25">
      <c r="A1774" s="4">
        <v>43539.833333333336</v>
      </c>
      <c r="B1774" s="0">
        <v>1</v>
      </c>
      <c r="C1774" s="0">
        <v>0</v>
      </c>
    </row>
    <row r="1775" x14ac:dyDescent="0.25">
      <c r="A1775" s="4">
        <v>43539.875</v>
      </c>
      <c r="B1775" s="0">
        <v>0</v>
      </c>
      <c r="C1775" s="0">
        <v>0</v>
      </c>
    </row>
    <row r="1776" x14ac:dyDescent="0.25">
      <c r="A1776" s="4">
        <v>43539.916666666664</v>
      </c>
      <c r="B1776" s="0">
        <v>0.86724847362166402</v>
      </c>
      <c r="C1776" s="0">
        <v>0</v>
      </c>
    </row>
    <row r="1777" x14ac:dyDescent="0.25">
      <c r="A1777" s="4">
        <v>43539.958333333336</v>
      </c>
      <c r="B1777" s="0">
        <v>1</v>
      </c>
      <c r="C1777" s="0">
        <v>0</v>
      </c>
    </row>
    <row r="1778" x14ac:dyDescent="0.25">
      <c r="A1778" s="4">
        <v>43540</v>
      </c>
      <c r="B1778" s="0">
        <v>0</v>
      </c>
      <c r="C1778" s="0">
        <v>0</v>
      </c>
    </row>
    <row r="1779" x14ac:dyDescent="0.25">
      <c r="A1779" s="4">
        <v>43540.041666666664</v>
      </c>
      <c r="B1779" s="0">
        <v>0</v>
      </c>
      <c r="C1779" s="0">
        <v>3.3511474081772157</v>
      </c>
    </row>
    <row r="1780" x14ac:dyDescent="0.25">
      <c r="A1780" s="4">
        <v>43540.083333333336</v>
      </c>
      <c r="B1780" s="0">
        <v>0</v>
      </c>
      <c r="C1780" s="0">
        <v>14.292934014189305</v>
      </c>
    </row>
    <row r="1781" x14ac:dyDescent="0.25">
      <c r="A1781" s="4">
        <v>43540.125</v>
      </c>
      <c r="B1781" s="0">
        <v>0</v>
      </c>
      <c r="C1781" s="0">
        <v>25.400345269313746</v>
      </c>
    </row>
    <row r="1782" x14ac:dyDescent="0.25">
      <c r="A1782" s="4">
        <v>43540.166666666664</v>
      </c>
      <c r="B1782" s="0">
        <v>0</v>
      </c>
      <c r="C1782" s="0">
        <v>28.167236199034004</v>
      </c>
    </row>
    <row r="1783" x14ac:dyDescent="0.25">
      <c r="A1783" s="4">
        <v>43540.208333333336</v>
      </c>
      <c r="B1783" s="0">
        <v>0</v>
      </c>
      <c r="C1783" s="0">
        <v>47.711762054046602</v>
      </c>
    </row>
    <row r="1784" x14ac:dyDescent="0.25">
      <c r="A1784" s="4">
        <v>43540.25</v>
      </c>
      <c r="B1784" s="0">
        <v>0</v>
      </c>
      <c r="C1784" s="0">
        <v>36.586432738052807</v>
      </c>
    </row>
    <row r="1785" x14ac:dyDescent="0.25">
      <c r="A1785" s="4">
        <v>43540.291666666664</v>
      </c>
      <c r="B1785" s="0">
        <v>0</v>
      </c>
      <c r="C1785" s="0">
        <v>32.490637853336509</v>
      </c>
    </row>
    <row r="1786" x14ac:dyDescent="0.25">
      <c r="A1786" s="4">
        <v>43540.333333333336</v>
      </c>
      <c r="B1786" s="0">
        <v>0</v>
      </c>
      <c r="C1786" s="0">
        <v>39.952464748793901</v>
      </c>
    </row>
    <row r="1787" x14ac:dyDescent="0.25">
      <c r="A1787" s="4">
        <v>43540.375</v>
      </c>
      <c r="B1787" s="0">
        <v>0</v>
      </c>
      <c r="C1787" s="0">
        <v>29.130537306857331</v>
      </c>
    </row>
    <row r="1788" x14ac:dyDescent="0.25">
      <c r="A1788" s="4">
        <v>43540.416666666664</v>
      </c>
      <c r="B1788" s="0">
        <v>0</v>
      </c>
      <c r="C1788" s="0">
        <v>35.734036561498236</v>
      </c>
    </row>
    <row r="1789" x14ac:dyDescent="0.25">
      <c r="A1789" s="4">
        <v>43540.458333333336</v>
      </c>
      <c r="B1789" s="0">
        <v>0</v>
      </c>
      <c r="C1789" s="0">
        <v>38.03816221117431</v>
      </c>
    </row>
    <row r="1790" x14ac:dyDescent="0.25">
      <c r="A1790" s="4">
        <v>43540.5</v>
      </c>
      <c r="B1790" s="0">
        <v>0</v>
      </c>
      <c r="C1790" s="0">
        <v>39.6813968207207</v>
      </c>
    </row>
    <row r="1791" x14ac:dyDescent="0.25">
      <c r="A1791" s="4">
        <v>43540.541666666664</v>
      </c>
      <c r="B1791" s="0">
        <v>0</v>
      </c>
      <c r="C1791" s="0">
        <v>33.5827174643238</v>
      </c>
    </row>
    <row r="1792" x14ac:dyDescent="0.25">
      <c r="A1792" s="4">
        <v>43540.583333333336</v>
      </c>
      <c r="B1792" s="0">
        <v>0</v>
      </c>
      <c r="C1792" s="0">
        <v>32.418953070680935</v>
      </c>
    </row>
    <row r="1793" x14ac:dyDescent="0.25">
      <c r="A1793" s="4">
        <v>43540.625</v>
      </c>
      <c r="B1793" s="0">
        <v>0</v>
      </c>
      <c r="C1793" s="0">
        <v>31.523478145989102</v>
      </c>
    </row>
    <row r="1794" x14ac:dyDescent="0.25">
      <c r="A1794" s="4">
        <v>43540.666666666664</v>
      </c>
      <c r="B1794" s="0">
        <v>0</v>
      </c>
      <c r="C1794" s="0">
        <v>26.577152172814444</v>
      </c>
    </row>
    <row r="1795" x14ac:dyDescent="0.25">
      <c r="A1795" s="4">
        <v>43540.708333333336</v>
      </c>
      <c r="B1795" s="0">
        <v>0</v>
      </c>
      <c r="C1795" s="0">
        <v>35.818871670849887</v>
      </c>
    </row>
    <row r="1796" x14ac:dyDescent="0.25">
      <c r="A1796" s="4">
        <v>43540.75</v>
      </c>
      <c r="B1796" s="0">
        <v>0</v>
      </c>
      <c r="C1796" s="0">
        <v>31.867330678255861</v>
      </c>
    </row>
    <row r="1797" x14ac:dyDescent="0.25">
      <c r="A1797" s="4">
        <v>43540.791666666664</v>
      </c>
      <c r="B1797" s="0">
        <v>0</v>
      </c>
      <c r="C1797" s="0">
        <v>30.718855361007503</v>
      </c>
    </row>
    <row r="1798" x14ac:dyDescent="0.25">
      <c r="A1798" s="4">
        <v>43540.833333333336</v>
      </c>
      <c r="B1798" s="0">
        <v>0</v>
      </c>
      <c r="C1798" s="0">
        <v>14.912834445003778</v>
      </c>
    </row>
    <row r="1799" x14ac:dyDescent="0.25">
      <c r="A1799" s="4">
        <v>43540.875</v>
      </c>
      <c r="B1799" s="0">
        <v>0.18296383458925866</v>
      </c>
      <c r="C1799" s="0">
        <v>0</v>
      </c>
    </row>
    <row r="1800" x14ac:dyDescent="0.25">
      <c r="A1800" s="4">
        <v>43540.916666666664</v>
      </c>
      <c r="B1800" s="0">
        <v>0.90474297560863803</v>
      </c>
      <c r="C1800" s="0">
        <v>0</v>
      </c>
    </row>
    <row r="1801" x14ac:dyDescent="0.25">
      <c r="A1801" s="4">
        <v>43540.958333333336</v>
      </c>
      <c r="B1801" s="0">
        <v>1</v>
      </c>
      <c r="C1801" s="0">
        <v>0</v>
      </c>
    </row>
    <row r="1802" x14ac:dyDescent="0.25">
      <c r="A1802" s="4">
        <v>43541</v>
      </c>
      <c r="B1802" s="0">
        <v>0</v>
      </c>
      <c r="C1802" s="0">
        <v>0</v>
      </c>
    </row>
    <row r="1803" x14ac:dyDescent="0.25">
      <c r="A1803" s="4">
        <v>43541.041666666664</v>
      </c>
      <c r="B1803" s="0">
        <v>0</v>
      </c>
      <c r="C1803" s="0">
        <v>1.0788809737368972</v>
      </c>
    </row>
    <row r="1804" x14ac:dyDescent="0.25">
      <c r="A1804" s="4">
        <v>43541.083333333336</v>
      </c>
      <c r="B1804" s="0">
        <v>0</v>
      </c>
      <c r="C1804" s="0">
        <v>16.731176805761429</v>
      </c>
    </row>
    <row r="1805" x14ac:dyDescent="0.25">
      <c r="A1805" s="4">
        <v>43541.125</v>
      </c>
      <c r="B1805" s="0">
        <v>0</v>
      </c>
      <c r="C1805" s="0">
        <v>25.200312595271832</v>
      </c>
    </row>
    <row r="1806" x14ac:dyDescent="0.25">
      <c r="A1806" s="4">
        <v>43541.166666666664</v>
      </c>
      <c r="B1806" s="0">
        <v>0</v>
      </c>
      <c r="C1806" s="0">
        <v>30.473907462822417</v>
      </c>
    </row>
    <row r="1807" x14ac:dyDescent="0.25">
      <c r="A1807" s="4">
        <v>43541.208333333336</v>
      </c>
      <c r="B1807" s="0">
        <v>0</v>
      </c>
      <c r="C1807" s="0">
        <v>31.774054371535762</v>
      </c>
    </row>
    <row r="1808" x14ac:dyDescent="0.25">
      <c r="A1808" s="4">
        <v>43541.25</v>
      </c>
      <c r="B1808" s="0">
        <v>0</v>
      </c>
      <c r="C1808" s="0">
        <v>40.978831719927712</v>
      </c>
    </row>
    <row r="1809" x14ac:dyDescent="0.25">
      <c r="A1809" s="4">
        <v>43541.291666666664</v>
      </c>
      <c r="B1809" s="0">
        <v>0</v>
      </c>
      <c r="C1809" s="0">
        <v>29.736915056514722</v>
      </c>
    </row>
    <row r="1810" x14ac:dyDescent="0.25">
      <c r="A1810" s="4">
        <v>43541.333333333336</v>
      </c>
      <c r="B1810" s="0">
        <v>0</v>
      </c>
      <c r="C1810" s="0">
        <v>28.705883795495186</v>
      </c>
    </row>
    <row r="1811" x14ac:dyDescent="0.25">
      <c r="A1811" s="4">
        <v>43541.375</v>
      </c>
      <c r="B1811" s="0">
        <v>0</v>
      </c>
      <c r="C1811" s="0">
        <v>27.093334011054527</v>
      </c>
    </row>
    <row r="1812" x14ac:dyDescent="0.25">
      <c r="A1812" s="4">
        <v>43541.416666666664</v>
      </c>
      <c r="B1812" s="0">
        <v>0</v>
      </c>
      <c r="C1812" s="0">
        <v>32.377406291642728</v>
      </c>
    </row>
    <row r="1813" x14ac:dyDescent="0.25">
      <c r="A1813" s="4">
        <v>43541.458333333336</v>
      </c>
      <c r="B1813" s="0">
        <v>0</v>
      </c>
      <c r="C1813" s="0">
        <v>29.854579749861827</v>
      </c>
    </row>
    <row r="1814" x14ac:dyDescent="0.25">
      <c r="A1814" s="4">
        <v>43541.5</v>
      </c>
      <c r="B1814" s="0">
        <v>0</v>
      </c>
      <c r="C1814" s="0">
        <v>36.934959774019354</v>
      </c>
    </row>
    <row r="1815" x14ac:dyDescent="0.25">
      <c r="A1815" s="4">
        <v>43541.541666666664</v>
      </c>
      <c r="B1815" s="0">
        <v>0</v>
      </c>
      <c r="C1815" s="0">
        <v>34.370282648705107</v>
      </c>
    </row>
    <row r="1816" x14ac:dyDescent="0.25">
      <c r="A1816" s="4">
        <v>43541.583333333336</v>
      </c>
      <c r="B1816" s="0">
        <v>0</v>
      </c>
      <c r="C1816" s="0">
        <v>27.493446153854848</v>
      </c>
    </row>
    <row r="1817" x14ac:dyDescent="0.25">
      <c r="A1817" s="4">
        <v>43541.625</v>
      </c>
      <c r="B1817" s="0">
        <v>0</v>
      </c>
      <c r="C1817" s="0">
        <v>35.172923131932833</v>
      </c>
    </row>
    <row r="1818" x14ac:dyDescent="0.25">
      <c r="A1818" s="4">
        <v>43541.666666666664</v>
      </c>
      <c r="B1818" s="0">
        <v>0</v>
      </c>
      <c r="C1818" s="0">
        <v>30.895032589329244</v>
      </c>
    </row>
    <row r="1819" x14ac:dyDescent="0.25">
      <c r="A1819" s="4">
        <v>43541.708333333336</v>
      </c>
      <c r="B1819" s="0">
        <v>0</v>
      </c>
      <c r="C1819" s="0">
        <v>33.235550835247665</v>
      </c>
    </row>
    <row r="1820" x14ac:dyDescent="0.25">
      <c r="A1820" s="4">
        <v>43541.75</v>
      </c>
      <c r="B1820" s="0">
        <v>0</v>
      </c>
      <c r="C1820" s="0">
        <v>13.35977273693242</v>
      </c>
    </row>
    <row r="1821" x14ac:dyDescent="0.25">
      <c r="A1821" s="4">
        <v>43541.791666666664</v>
      </c>
      <c r="B1821" s="0">
        <v>0.11519665540741847</v>
      </c>
      <c r="C1821" s="0">
        <v>0</v>
      </c>
    </row>
    <row r="1822" x14ac:dyDescent="0.25">
      <c r="A1822" s="4">
        <v>43541.833333333336</v>
      </c>
      <c r="B1822" s="0">
        <v>0.76647116818866756</v>
      </c>
      <c r="C1822" s="0">
        <v>0</v>
      </c>
    </row>
    <row r="1823" x14ac:dyDescent="0.25">
      <c r="A1823" s="4">
        <v>43541.875</v>
      </c>
      <c r="B1823" s="0">
        <v>1</v>
      </c>
      <c r="C1823" s="0">
        <v>0</v>
      </c>
    </row>
    <row r="1824" x14ac:dyDescent="0.25">
      <c r="A1824" s="4">
        <v>43541.916666666664</v>
      </c>
      <c r="B1824" s="0">
        <v>0</v>
      </c>
      <c r="C1824" s="0">
        <v>0</v>
      </c>
    </row>
    <row r="1825" x14ac:dyDescent="0.25">
      <c r="A1825" s="4">
        <v>43541.958333333336</v>
      </c>
      <c r="B1825" s="0">
        <v>1</v>
      </c>
      <c r="C1825" s="0">
        <v>0</v>
      </c>
    </row>
    <row r="1826" x14ac:dyDescent="0.25">
      <c r="A1826" s="4">
        <v>43542</v>
      </c>
      <c r="B1826" s="0">
        <v>0</v>
      </c>
      <c r="C1826" s="0">
        <v>0</v>
      </c>
    </row>
    <row r="1827" x14ac:dyDescent="0.25">
      <c r="A1827" s="4">
        <v>43542.041666666664</v>
      </c>
      <c r="B1827" s="0">
        <v>0.48638136573963453</v>
      </c>
      <c r="C1827" s="0">
        <v>0</v>
      </c>
    </row>
    <row r="1828" x14ac:dyDescent="0.25">
      <c r="A1828" s="4">
        <v>43542.083333333336</v>
      </c>
      <c r="B1828" s="0">
        <v>0.38122851887065057</v>
      </c>
      <c r="C1828" s="0">
        <v>0</v>
      </c>
    </row>
    <row r="1829" x14ac:dyDescent="0.25">
      <c r="A1829" s="4">
        <v>43542.125</v>
      </c>
      <c r="B1829" s="0">
        <v>0</v>
      </c>
      <c r="C1829" s="0">
        <v>9.7793262976872928</v>
      </c>
    </row>
    <row r="1830" x14ac:dyDescent="0.25">
      <c r="A1830" s="4">
        <v>43542.166666666664</v>
      </c>
      <c r="B1830" s="0">
        <v>0</v>
      </c>
      <c r="C1830" s="0">
        <v>24.792738112715153</v>
      </c>
    </row>
    <row r="1831" x14ac:dyDescent="0.25">
      <c r="A1831" s="4">
        <v>43542.208333333336</v>
      </c>
      <c r="B1831" s="0">
        <v>0</v>
      </c>
      <c r="C1831" s="0">
        <v>27.2902733776051</v>
      </c>
    </row>
    <row r="1832" x14ac:dyDescent="0.25">
      <c r="A1832" s="4">
        <v>43542.25</v>
      </c>
      <c r="B1832" s="0">
        <v>0</v>
      </c>
      <c r="C1832" s="0">
        <v>21.130654812873612</v>
      </c>
    </row>
    <row r="1833" x14ac:dyDescent="0.25">
      <c r="A1833" s="4">
        <v>43542.291666666664</v>
      </c>
      <c r="B1833" s="0">
        <v>0</v>
      </c>
      <c r="C1833" s="0">
        <v>27.476996488158182</v>
      </c>
    </row>
    <row r="1834" x14ac:dyDescent="0.25">
      <c r="A1834" s="4">
        <v>43542.333333333336</v>
      </c>
      <c r="B1834" s="0">
        <v>0</v>
      </c>
      <c r="C1834" s="0">
        <v>28.856056764679924</v>
      </c>
    </row>
    <row r="1835" x14ac:dyDescent="0.25">
      <c r="A1835" s="4">
        <v>43542.375</v>
      </c>
      <c r="B1835" s="0">
        <v>0</v>
      </c>
      <c r="C1835" s="0">
        <v>33.201369577280133</v>
      </c>
    </row>
    <row r="1836" x14ac:dyDescent="0.25">
      <c r="A1836" s="4">
        <v>43542.416666666664</v>
      </c>
      <c r="B1836" s="0">
        <v>0</v>
      </c>
      <c r="C1836" s="0">
        <v>27.596641242620215</v>
      </c>
    </row>
    <row r="1837" x14ac:dyDescent="0.25">
      <c r="A1837" s="4">
        <v>43542.458333333336</v>
      </c>
      <c r="B1837" s="0">
        <v>0</v>
      </c>
      <c r="C1837" s="0">
        <v>32.992720976927259</v>
      </c>
    </row>
    <row r="1838" x14ac:dyDescent="0.25">
      <c r="A1838" s="4">
        <v>43542.5</v>
      </c>
      <c r="B1838" s="0">
        <v>0</v>
      </c>
      <c r="C1838" s="0">
        <v>30.365957972524853</v>
      </c>
    </row>
    <row r="1839" x14ac:dyDescent="0.25">
      <c r="A1839" s="4">
        <v>43542.541666666664</v>
      </c>
      <c r="B1839" s="0">
        <v>0</v>
      </c>
      <c r="C1839" s="0">
        <v>22.876814240377435</v>
      </c>
    </row>
    <row r="1840" x14ac:dyDescent="0.25">
      <c r="A1840" s="4">
        <v>43542.583333333336</v>
      </c>
      <c r="B1840" s="0">
        <v>0</v>
      </c>
      <c r="C1840" s="0">
        <v>25.015491510772495</v>
      </c>
    </row>
    <row r="1841" x14ac:dyDescent="0.25">
      <c r="A1841" s="4">
        <v>43542.625</v>
      </c>
      <c r="B1841" s="0">
        <v>0</v>
      </c>
      <c r="C1841" s="0">
        <v>31.666358217590837</v>
      </c>
    </row>
    <row r="1842" x14ac:dyDescent="0.25">
      <c r="A1842" s="4">
        <v>43542.666666666664</v>
      </c>
      <c r="B1842" s="0">
        <v>0</v>
      </c>
      <c r="C1842" s="0">
        <v>21.826673893743713</v>
      </c>
    </row>
    <row r="1843" x14ac:dyDescent="0.25">
      <c r="A1843" s="4">
        <v>43542.708333333336</v>
      </c>
      <c r="B1843" s="0">
        <v>0</v>
      </c>
      <c r="C1843" s="0">
        <v>18.032533568290891</v>
      </c>
    </row>
    <row r="1844" x14ac:dyDescent="0.25">
      <c r="A1844" s="4">
        <v>43542.75</v>
      </c>
      <c r="B1844" s="0">
        <v>0</v>
      </c>
      <c r="C1844" s="0">
        <v>14.389075947935837</v>
      </c>
    </row>
    <row r="1845" x14ac:dyDescent="0.25">
      <c r="A1845" s="4">
        <v>43542.791666666664</v>
      </c>
      <c r="B1845" s="0">
        <v>0.8587234001623496</v>
      </c>
      <c r="C1845" s="0">
        <v>0</v>
      </c>
    </row>
    <row r="1846" x14ac:dyDescent="0.25">
      <c r="A1846" s="4">
        <v>43542.833333333336</v>
      </c>
      <c r="B1846" s="0">
        <v>1</v>
      </c>
      <c r="C1846" s="0">
        <v>0</v>
      </c>
    </row>
    <row r="1847" x14ac:dyDescent="0.25">
      <c r="A1847" s="4">
        <v>43542.875</v>
      </c>
      <c r="B1847" s="0">
        <v>0</v>
      </c>
      <c r="C1847" s="0">
        <v>0</v>
      </c>
    </row>
    <row r="1848" x14ac:dyDescent="0.25">
      <c r="A1848" s="4">
        <v>43542.916666666664</v>
      </c>
      <c r="B1848" s="0">
        <v>0.91218654786745046</v>
      </c>
      <c r="C1848" s="0">
        <v>0</v>
      </c>
    </row>
    <row r="1849" x14ac:dyDescent="0.25">
      <c r="A1849" s="4">
        <v>43542.958333333336</v>
      </c>
      <c r="B1849" s="0">
        <v>1</v>
      </c>
      <c r="C1849" s="0">
        <v>0</v>
      </c>
    </row>
    <row r="1850" x14ac:dyDescent="0.25">
      <c r="A1850" s="4">
        <v>43543</v>
      </c>
      <c r="B1850" s="0">
        <v>0</v>
      </c>
      <c r="C1850" s="0">
        <v>0</v>
      </c>
    </row>
    <row r="1851" x14ac:dyDescent="0.25">
      <c r="A1851" s="4">
        <v>43543.041666666664</v>
      </c>
      <c r="B1851" s="0">
        <v>0</v>
      </c>
      <c r="C1851" s="0">
        <v>0.071431961071905192</v>
      </c>
    </row>
    <row r="1852" x14ac:dyDescent="0.25">
      <c r="A1852" s="4">
        <v>43543.083333333336</v>
      </c>
      <c r="B1852" s="0">
        <v>0</v>
      </c>
      <c r="C1852" s="0">
        <v>7.6460657840698225</v>
      </c>
    </row>
    <row r="1853" x14ac:dyDescent="0.25">
      <c r="A1853" s="4">
        <v>43543.125</v>
      </c>
      <c r="B1853" s="0">
        <v>0</v>
      </c>
      <c r="C1853" s="0">
        <v>24.306152514178873</v>
      </c>
    </row>
    <row r="1854" x14ac:dyDescent="0.25">
      <c r="A1854" s="4">
        <v>43543.166666666664</v>
      </c>
      <c r="B1854" s="0">
        <v>0</v>
      </c>
      <c r="C1854" s="0">
        <v>31.690640491340027</v>
      </c>
    </row>
    <row r="1855" x14ac:dyDescent="0.25">
      <c r="A1855" s="4">
        <v>43543.208333333336</v>
      </c>
      <c r="B1855" s="0">
        <v>0</v>
      </c>
      <c r="C1855" s="0">
        <v>32.707879356791743</v>
      </c>
    </row>
    <row r="1856" x14ac:dyDescent="0.25">
      <c r="A1856" s="4">
        <v>43543.25</v>
      </c>
      <c r="B1856" s="0">
        <v>0</v>
      </c>
      <c r="C1856" s="0">
        <v>34.550885392095608</v>
      </c>
    </row>
    <row r="1857" x14ac:dyDescent="0.25">
      <c r="A1857" s="4">
        <v>43543.291666666664</v>
      </c>
      <c r="B1857" s="0">
        <v>0</v>
      </c>
      <c r="C1857" s="0">
        <v>29.633894766069162</v>
      </c>
    </row>
    <row r="1858" x14ac:dyDescent="0.25">
      <c r="A1858" s="4">
        <v>43543.333333333336</v>
      </c>
      <c r="B1858" s="0">
        <v>0</v>
      </c>
      <c r="C1858" s="0">
        <v>31.214695809613325</v>
      </c>
    </row>
    <row r="1859" x14ac:dyDescent="0.25">
      <c r="A1859" s="4">
        <v>43543.375</v>
      </c>
      <c r="B1859" s="0">
        <v>0</v>
      </c>
      <c r="C1859" s="0">
        <v>28.143226999224005</v>
      </c>
    </row>
    <row r="1860" x14ac:dyDescent="0.25">
      <c r="A1860" s="4">
        <v>43543.416666666664</v>
      </c>
      <c r="B1860" s="0">
        <v>0</v>
      </c>
      <c r="C1860" s="0">
        <v>31.943195683051407</v>
      </c>
    </row>
    <row r="1861" x14ac:dyDescent="0.25">
      <c r="A1861" s="4">
        <v>43543.458333333336</v>
      </c>
      <c r="B1861" s="0">
        <v>0</v>
      </c>
      <c r="C1861" s="0">
        <v>36.256056871162194</v>
      </c>
    </row>
    <row r="1862" x14ac:dyDescent="0.25">
      <c r="A1862" s="4">
        <v>43543.5</v>
      </c>
      <c r="B1862" s="0">
        <v>0</v>
      </c>
      <c r="C1862" s="0">
        <v>38.110925795854683</v>
      </c>
    </row>
    <row r="1863" x14ac:dyDescent="0.25">
      <c r="A1863" s="4">
        <v>43543.541666666664</v>
      </c>
      <c r="B1863" s="0">
        <v>0</v>
      </c>
      <c r="C1863" s="0">
        <v>32.724575855969093</v>
      </c>
    </row>
    <row r="1864" x14ac:dyDescent="0.25">
      <c r="A1864" s="4">
        <v>43543.583333333336</v>
      </c>
      <c r="B1864" s="0">
        <v>0</v>
      </c>
      <c r="C1864" s="0">
        <v>30.878031503916979</v>
      </c>
    </row>
    <row r="1865" x14ac:dyDescent="0.25">
      <c r="A1865" s="4">
        <v>43543.625</v>
      </c>
      <c r="B1865" s="0">
        <v>0</v>
      </c>
      <c r="C1865" s="0">
        <v>30.33683628790039</v>
      </c>
    </row>
    <row r="1866" x14ac:dyDescent="0.25">
      <c r="A1866" s="4">
        <v>43543.666666666664</v>
      </c>
      <c r="B1866" s="0">
        <v>0</v>
      </c>
      <c r="C1866" s="0">
        <v>29.252682124059433</v>
      </c>
    </row>
    <row r="1867" x14ac:dyDescent="0.25">
      <c r="A1867" s="4">
        <v>43543.708333333336</v>
      </c>
      <c r="B1867" s="0">
        <v>0</v>
      </c>
      <c r="C1867" s="0">
        <v>18.999568471492868</v>
      </c>
    </row>
    <row r="1868" x14ac:dyDescent="0.25">
      <c r="A1868" s="4">
        <v>43543.75</v>
      </c>
      <c r="B1868" s="0">
        <v>0</v>
      </c>
      <c r="C1868" s="0">
        <v>16.159717451658345</v>
      </c>
    </row>
    <row r="1869" x14ac:dyDescent="0.25">
      <c r="A1869" s="4">
        <v>43543.791666666664</v>
      </c>
      <c r="B1869" s="0">
        <v>0.037768614628883</v>
      </c>
      <c r="C1869" s="0">
        <v>0</v>
      </c>
    </row>
    <row r="1870" x14ac:dyDescent="0.25">
      <c r="A1870" s="4">
        <v>43543.833333333336</v>
      </c>
      <c r="B1870" s="0">
        <v>0.56216919777090413</v>
      </c>
      <c r="C1870" s="0">
        <v>0</v>
      </c>
    </row>
    <row r="1871" x14ac:dyDescent="0.25">
      <c r="A1871" s="4">
        <v>43543.875</v>
      </c>
      <c r="B1871" s="0">
        <v>1</v>
      </c>
      <c r="C1871" s="0">
        <v>0</v>
      </c>
    </row>
    <row r="1872" x14ac:dyDescent="0.25">
      <c r="A1872" s="4">
        <v>43543.916666666664</v>
      </c>
      <c r="B1872" s="0">
        <v>0</v>
      </c>
      <c r="C1872" s="0">
        <v>0</v>
      </c>
    </row>
    <row r="1873" x14ac:dyDescent="0.25">
      <c r="A1873" s="4">
        <v>43543.958333333336</v>
      </c>
      <c r="B1873" s="0">
        <v>0.74778433578254833</v>
      </c>
      <c r="C1873" s="0">
        <v>0</v>
      </c>
    </row>
    <row r="1874" x14ac:dyDescent="0.25">
      <c r="A1874" s="4">
        <v>43544</v>
      </c>
      <c r="B1874" s="0">
        <v>1</v>
      </c>
      <c r="C1874" s="0">
        <v>0</v>
      </c>
    </row>
    <row r="1875" x14ac:dyDescent="0.25">
      <c r="A1875" s="4">
        <v>43544.041666666664</v>
      </c>
      <c r="B1875" s="0">
        <v>0</v>
      </c>
      <c r="C1875" s="0">
        <v>0</v>
      </c>
    </row>
    <row r="1876" x14ac:dyDescent="0.25">
      <c r="A1876" s="4">
        <v>43544.083333333336</v>
      </c>
      <c r="B1876" s="0">
        <v>0</v>
      </c>
      <c r="C1876" s="0">
        <v>11.226346088632251</v>
      </c>
    </row>
    <row r="1877" x14ac:dyDescent="0.25">
      <c r="A1877" s="4">
        <v>43544.125</v>
      </c>
      <c r="B1877" s="0">
        <v>0</v>
      </c>
      <c r="C1877" s="0">
        <v>20.208864935902067</v>
      </c>
    </row>
    <row r="1878" x14ac:dyDescent="0.25">
      <c r="A1878" s="4">
        <v>43544.166666666664</v>
      </c>
      <c r="B1878" s="0">
        <v>0</v>
      </c>
      <c r="C1878" s="0">
        <v>28.976680919941789</v>
      </c>
    </row>
    <row r="1879" x14ac:dyDescent="0.25">
      <c r="A1879" s="4">
        <v>43544.208333333336</v>
      </c>
      <c r="B1879" s="0">
        <v>0</v>
      </c>
      <c r="C1879" s="0">
        <v>35.715728483276528</v>
      </c>
    </row>
    <row r="1880" x14ac:dyDescent="0.25">
      <c r="A1880" s="4">
        <v>43544.25</v>
      </c>
      <c r="B1880" s="0">
        <v>0</v>
      </c>
      <c r="C1880" s="0">
        <v>29.477284147286333</v>
      </c>
    </row>
    <row r="1881" x14ac:dyDescent="0.25">
      <c r="A1881" s="4">
        <v>43544.291666666664</v>
      </c>
      <c r="B1881" s="0">
        <v>0</v>
      </c>
      <c r="C1881" s="0">
        <v>21.209681668949706</v>
      </c>
    </row>
    <row r="1882" x14ac:dyDescent="0.25">
      <c r="A1882" s="4">
        <v>43544.333333333336</v>
      </c>
      <c r="B1882" s="0">
        <v>0</v>
      </c>
      <c r="C1882" s="0">
        <v>27.632652326293673</v>
      </c>
    </row>
    <row r="1883" x14ac:dyDescent="0.25">
      <c r="A1883" s="4">
        <v>43544.375</v>
      </c>
      <c r="B1883" s="0">
        <v>0</v>
      </c>
      <c r="C1883" s="0">
        <v>21.712141539643255</v>
      </c>
    </row>
    <row r="1884" x14ac:dyDescent="0.25">
      <c r="A1884" s="4">
        <v>43544.416666666664</v>
      </c>
      <c r="B1884" s="0">
        <v>0</v>
      </c>
      <c r="C1884" s="0">
        <v>24.051456007329641</v>
      </c>
    </row>
    <row r="1885" x14ac:dyDescent="0.25">
      <c r="A1885" s="4">
        <v>43544.458333333336</v>
      </c>
      <c r="B1885" s="0">
        <v>0</v>
      </c>
      <c r="C1885" s="0">
        <v>20.594996289475056</v>
      </c>
    </row>
    <row r="1886" x14ac:dyDescent="0.25">
      <c r="A1886" s="4">
        <v>43544.5</v>
      </c>
      <c r="B1886" s="0">
        <v>0</v>
      </c>
      <c r="C1886" s="0">
        <v>28.163760533055012</v>
      </c>
    </row>
    <row r="1887" x14ac:dyDescent="0.25">
      <c r="A1887" s="4">
        <v>43544.541666666664</v>
      </c>
      <c r="B1887" s="0">
        <v>0</v>
      </c>
      <c r="C1887" s="0">
        <v>38.391210457595264</v>
      </c>
    </row>
    <row r="1888" x14ac:dyDescent="0.25">
      <c r="A1888" s="4">
        <v>43544.583333333336</v>
      </c>
      <c r="B1888" s="0">
        <v>0</v>
      </c>
      <c r="C1888" s="0">
        <v>27.256897795317244</v>
      </c>
    </row>
    <row r="1889" x14ac:dyDescent="0.25">
      <c r="A1889" s="4">
        <v>43544.625</v>
      </c>
      <c r="B1889" s="0">
        <v>0</v>
      </c>
      <c r="C1889" s="0">
        <v>26.107687119390238</v>
      </c>
    </row>
    <row r="1890" x14ac:dyDescent="0.25">
      <c r="A1890" s="4">
        <v>43544.666666666664</v>
      </c>
      <c r="B1890" s="0">
        <v>0</v>
      </c>
      <c r="C1890" s="0">
        <v>27.473492654869538</v>
      </c>
    </row>
    <row r="1891" x14ac:dyDescent="0.25">
      <c r="A1891" s="4">
        <v>43544.708333333336</v>
      </c>
      <c r="B1891" s="0">
        <v>0</v>
      </c>
      <c r="C1891" s="0">
        <v>22.26354358910579</v>
      </c>
    </row>
    <row r="1892" x14ac:dyDescent="0.25">
      <c r="A1892" s="4">
        <v>43544.75</v>
      </c>
      <c r="B1892" s="0">
        <v>0</v>
      </c>
      <c r="C1892" s="0">
        <v>10.368583353551593</v>
      </c>
    </row>
    <row r="1893" x14ac:dyDescent="0.25">
      <c r="A1893" s="4">
        <v>43544.791666666664</v>
      </c>
      <c r="B1893" s="0">
        <v>0</v>
      </c>
      <c r="C1893" s="0">
        <v>11.792719847231453</v>
      </c>
    </row>
    <row r="1894" x14ac:dyDescent="0.25">
      <c r="A1894" s="4">
        <v>43544.833333333336</v>
      </c>
      <c r="B1894" s="0">
        <v>0.72697980174253052</v>
      </c>
      <c r="C1894" s="0">
        <v>0</v>
      </c>
    </row>
    <row r="1895" x14ac:dyDescent="0.25">
      <c r="A1895" s="4">
        <v>43544.875</v>
      </c>
      <c r="B1895" s="0">
        <v>1</v>
      </c>
      <c r="C1895" s="0">
        <v>0</v>
      </c>
    </row>
    <row r="1896" x14ac:dyDescent="0.25">
      <c r="A1896" s="4">
        <v>43544.916666666664</v>
      </c>
      <c r="B1896" s="0">
        <v>0</v>
      </c>
      <c r="C1896" s="0">
        <v>0</v>
      </c>
    </row>
    <row r="1897" x14ac:dyDescent="0.25">
      <c r="A1897" s="4">
        <v>43544.958333333336</v>
      </c>
      <c r="B1897" s="0">
        <v>0.89026497622616985</v>
      </c>
      <c r="C1897" s="0">
        <v>0</v>
      </c>
    </row>
    <row r="1898" x14ac:dyDescent="0.25">
      <c r="A1898" s="4">
        <v>43545</v>
      </c>
      <c r="B1898" s="0">
        <v>1</v>
      </c>
      <c r="C1898" s="0">
        <v>0</v>
      </c>
    </row>
    <row r="1899" x14ac:dyDescent="0.25">
      <c r="A1899" s="4">
        <v>43545.041666666664</v>
      </c>
      <c r="B1899" s="0">
        <v>0</v>
      </c>
      <c r="C1899" s="0">
        <v>0</v>
      </c>
    </row>
    <row r="1900" x14ac:dyDescent="0.25">
      <c r="A1900" s="4">
        <v>43545.083333333336</v>
      </c>
      <c r="B1900" s="0">
        <v>0</v>
      </c>
      <c r="C1900" s="0">
        <v>10.490584021796296</v>
      </c>
    </row>
    <row r="1901" x14ac:dyDescent="0.25">
      <c r="A1901" s="4">
        <v>43545.125</v>
      </c>
      <c r="B1901" s="0">
        <v>0</v>
      </c>
      <c r="C1901" s="0">
        <v>22.415351808542816</v>
      </c>
    </row>
    <row r="1902" x14ac:dyDescent="0.25">
      <c r="A1902" s="4">
        <v>43545.166666666664</v>
      </c>
      <c r="B1902" s="0">
        <v>0</v>
      </c>
      <c r="C1902" s="0">
        <v>27.480213555728998</v>
      </c>
    </row>
    <row r="1903" x14ac:dyDescent="0.25">
      <c r="A1903" s="4">
        <v>43545.208333333336</v>
      </c>
      <c r="B1903" s="0">
        <v>0</v>
      </c>
      <c r="C1903" s="0">
        <v>35.412515611371425</v>
      </c>
    </row>
    <row r="1904" x14ac:dyDescent="0.25">
      <c r="A1904" s="4">
        <v>43545.25</v>
      </c>
      <c r="B1904" s="0">
        <v>0</v>
      </c>
      <c r="C1904" s="0">
        <v>32.979758184859612</v>
      </c>
    </row>
    <row r="1905" x14ac:dyDescent="0.25">
      <c r="A1905" s="4">
        <v>43545.291666666664</v>
      </c>
      <c r="B1905" s="0">
        <v>0</v>
      </c>
      <c r="C1905" s="0">
        <v>29.804469282192173</v>
      </c>
    </row>
    <row r="1906" x14ac:dyDescent="0.25">
      <c r="A1906" s="4">
        <v>43545.333333333336</v>
      </c>
      <c r="B1906" s="0">
        <v>0</v>
      </c>
      <c r="C1906" s="0">
        <v>31.286865514572465</v>
      </c>
    </row>
    <row r="1907" x14ac:dyDescent="0.25">
      <c r="A1907" s="4">
        <v>43545.375</v>
      </c>
      <c r="B1907" s="0">
        <v>0</v>
      </c>
      <c r="C1907" s="0">
        <v>29.62046876063831</v>
      </c>
    </row>
    <row r="1908" x14ac:dyDescent="0.25">
      <c r="A1908" s="4">
        <v>43545.416666666664</v>
      </c>
      <c r="B1908" s="0">
        <v>0</v>
      </c>
      <c r="C1908" s="0">
        <v>33.767863638560193</v>
      </c>
    </row>
    <row r="1909" x14ac:dyDescent="0.25">
      <c r="A1909" s="4">
        <v>43545.458333333336</v>
      </c>
      <c r="B1909" s="0">
        <v>0</v>
      </c>
      <c r="C1909" s="0">
        <v>32.182412521092616</v>
      </c>
    </row>
    <row r="1910" x14ac:dyDescent="0.25">
      <c r="A1910" s="4">
        <v>43545.5</v>
      </c>
      <c r="B1910" s="0">
        <v>0</v>
      </c>
      <c r="C1910" s="0">
        <v>44.821988794317463</v>
      </c>
    </row>
    <row r="1911" x14ac:dyDescent="0.25">
      <c r="A1911" s="4">
        <v>43545.541666666664</v>
      </c>
      <c r="B1911" s="0">
        <v>0</v>
      </c>
      <c r="C1911" s="0">
        <v>30.153298744629719</v>
      </c>
    </row>
    <row r="1912" x14ac:dyDescent="0.25">
      <c r="A1912" s="4">
        <v>43545.583333333336</v>
      </c>
      <c r="B1912" s="0">
        <v>0</v>
      </c>
      <c r="C1912" s="0">
        <v>31.939683626735668</v>
      </c>
    </row>
    <row r="1913" x14ac:dyDescent="0.25">
      <c r="A1913" s="4">
        <v>43545.625</v>
      </c>
      <c r="B1913" s="0">
        <v>0</v>
      </c>
      <c r="C1913" s="0">
        <v>32.632214673599897</v>
      </c>
    </row>
    <row r="1914" x14ac:dyDescent="0.25">
      <c r="A1914" s="4">
        <v>43545.666666666664</v>
      </c>
      <c r="B1914" s="0">
        <v>0</v>
      </c>
      <c r="C1914" s="0">
        <v>31.53947455302265</v>
      </c>
    </row>
    <row r="1915" x14ac:dyDescent="0.25">
      <c r="A1915" s="4">
        <v>43545.708333333336</v>
      </c>
      <c r="B1915" s="0">
        <v>0</v>
      </c>
      <c r="C1915" s="0">
        <v>33.248154395561421</v>
      </c>
    </row>
    <row r="1916" x14ac:dyDescent="0.25">
      <c r="A1916" s="4">
        <v>43545.75</v>
      </c>
      <c r="B1916" s="0">
        <v>0</v>
      </c>
      <c r="C1916" s="0">
        <v>42.865167870758562</v>
      </c>
    </row>
    <row r="1917" x14ac:dyDescent="0.25">
      <c r="A1917" s="4">
        <v>43545.791666666664</v>
      </c>
      <c r="B1917" s="0">
        <v>0</v>
      </c>
      <c r="C1917" s="0">
        <v>50.299896759188499</v>
      </c>
    </row>
    <row r="1918" x14ac:dyDescent="0.25">
      <c r="A1918" s="4">
        <v>43545.833333333336</v>
      </c>
      <c r="B1918" s="0">
        <v>0</v>
      </c>
      <c r="C1918" s="0">
        <v>33.611199969839049</v>
      </c>
    </row>
    <row r="1919" x14ac:dyDescent="0.25">
      <c r="A1919" s="4">
        <v>43545.875</v>
      </c>
      <c r="B1919" s="0">
        <v>0</v>
      </c>
      <c r="C1919" s="0">
        <v>22.572651498720958</v>
      </c>
    </row>
    <row r="1920" x14ac:dyDescent="0.25">
      <c r="A1920" s="4">
        <v>43545.916666666664</v>
      </c>
      <c r="B1920" s="0">
        <v>0</v>
      </c>
      <c r="C1920" s="0">
        <v>9.9461624372799662</v>
      </c>
    </row>
    <row r="1921" x14ac:dyDescent="0.25">
      <c r="A1921" s="4">
        <v>43545.958333333336</v>
      </c>
      <c r="B1921" s="0">
        <v>0</v>
      </c>
      <c r="C1921" s="0">
        <v>2.2361910426266043</v>
      </c>
    </row>
    <row r="1922" x14ac:dyDescent="0.25">
      <c r="A1922" s="4">
        <v>43546</v>
      </c>
      <c r="B1922" s="0">
        <v>0</v>
      </c>
      <c r="C1922" s="0">
        <v>7.0269182408080049</v>
      </c>
    </row>
    <row r="1923" x14ac:dyDescent="0.25">
      <c r="A1923" s="4">
        <v>43546.041666666664</v>
      </c>
      <c r="B1923" s="0">
        <v>0</v>
      </c>
      <c r="C1923" s="0">
        <v>5.5862586344984848</v>
      </c>
    </row>
    <row r="1924" x14ac:dyDescent="0.25">
      <c r="A1924" s="4">
        <v>43546.083333333336</v>
      </c>
      <c r="B1924" s="0">
        <v>0</v>
      </c>
      <c r="C1924" s="0">
        <v>15.429107925664214</v>
      </c>
    </row>
    <row r="1925" x14ac:dyDescent="0.25">
      <c r="A1925" s="4">
        <v>43546.125</v>
      </c>
      <c r="B1925" s="0">
        <v>0</v>
      </c>
      <c r="C1925" s="0">
        <v>24.050154928724861</v>
      </c>
    </row>
    <row r="1926" x14ac:dyDescent="0.25">
      <c r="A1926" s="4">
        <v>43546.166666666664</v>
      </c>
      <c r="B1926" s="0">
        <v>0</v>
      </c>
      <c r="C1926" s="0">
        <v>27.124763043142512</v>
      </c>
    </row>
    <row r="1927" x14ac:dyDescent="0.25">
      <c r="A1927" s="4">
        <v>43546.208333333336</v>
      </c>
      <c r="B1927" s="0">
        <v>0</v>
      </c>
      <c r="C1927" s="0">
        <v>33.067335089627328</v>
      </c>
    </row>
    <row r="1928" x14ac:dyDescent="0.25">
      <c r="A1928" s="4">
        <v>43546.25</v>
      </c>
      <c r="B1928" s="0">
        <v>0</v>
      </c>
      <c r="C1928" s="0">
        <v>30.746742414354681</v>
      </c>
    </row>
    <row r="1929" x14ac:dyDescent="0.25">
      <c r="A1929" s="4">
        <v>43546.291666666664</v>
      </c>
      <c r="B1929" s="0">
        <v>0</v>
      </c>
      <c r="C1929" s="0">
        <v>30.46691275077653</v>
      </c>
    </row>
    <row r="1930" x14ac:dyDescent="0.25">
      <c r="A1930" s="4">
        <v>43546.333333333336</v>
      </c>
      <c r="B1930" s="0">
        <v>0</v>
      </c>
      <c r="C1930" s="0">
        <v>31.907820329386947</v>
      </c>
    </row>
    <row r="1931" x14ac:dyDescent="0.25">
      <c r="A1931" s="4">
        <v>43546.375</v>
      </c>
      <c r="B1931" s="0">
        <v>0</v>
      </c>
      <c r="C1931" s="0">
        <v>32.902679311181913</v>
      </c>
    </row>
    <row r="1932" x14ac:dyDescent="0.25">
      <c r="A1932" s="4">
        <v>43546.416666666664</v>
      </c>
      <c r="B1932" s="0">
        <v>0</v>
      </c>
      <c r="C1932" s="0">
        <v>29.319121996881947</v>
      </c>
    </row>
    <row r="1933" x14ac:dyDescent="0.25">
      <c r="A1933" s="4">
        <v>43546.458333333336</v>
      </c>
      <c r="B1933" s="0">
        <v>0</v>
      </c>
      <c r="C1933" s="0">
        <v>32.058119434981691</v>
      </c>
    </row>
    <row r="1934" x14ac:dyDescent="0.25">
      <c r="A1934" s="4">
        <v>43546.5</v>
      </c>
      <c r="B1934" s="0">
        <v>0</v>
      </c>
      <c r="C1934" s="0">
        <v>39.074204221034151</v>
      </c>
    </row>
    <row r="1935" x14ac:dyDescent="0.25">
      <c r="A1935" s="4">
        <v>43546.541666666664</v>
      </c>
      <c r="B1935" s="0">
        <v>0</v>
      </c>
      <c r="C1935" s="0">
        <v>28.142627335196583</v>
      </c>
    </row>
    <row r="1936" x14ac:dyDescent="0.25">
      <c r="A1936" s="4">
        <v>43546.583333333336</v>
      </c>
      <c r="B1936" s="0">
        <v>0</v>
      </c>
      <c r="C1936" s="0">
        <v>29.587796928189722</v>
      </c>
    </row>
    <row r="1937" x14ac:dyDescent="0.25">
      <c r="A1937" s="4">
        <v>43546.625</v>
      </c>
      <c r="B1937" s="0">
        <v>0</v>
      </c>
      <c r="C1937" s="0">
        <v>27.153220633311648</v>
      </c>
    </row>
    <row r="1938" x14ac:dyDescent="0.25">
      <c r="A1938" s="4">
        <v>43546.666666666664</v>
      </c>
      <c r="B1938" s="0">
        <v>0</v>
      </c>
      <c r="C1938" s="0">
        <v>24.528784250801305</v>
      </c>
    </row>
    <row r="1939" x14ac:dyDescent="0.25">
      <c r="A1939" s="4">
        <v>43546.708333333336</v>
      </c>
      <c r="B1939" s="0">
        <v>0</v>
      </c>
      <c r="C1939" s="0">
        <v>17.788103914676295</v>
      </c>
    </row>
    <row r="1940" x14ac:dyDescent="0.25">
      <c r="A1940" s="4">
        <v>43546.75</v>
      </c>
      <c r="B1940" s="0">
        <v>0</v>
      </c>
      <c r="C1940" s="0">
        <v>6.7148343163390365</v>
      </c>
    </row>
    <row r="1941" x14ac:dyDescent="0.25">
      <c r="A1941" s="4">
        <v>43546.791666666664</v>
      </c>
      <c r="B1941" s="0">
        <v>0.71657783618418092</v>
      </c>
      <c r="C1941" s="0">
        <v>0</v>
      </c>
    </row>
    <row r="1942" x14ac:dyDescent="0.25">
      <c r="A1942" s="4">
        <v>43546.833333333336</v>
      </c>
      <c r="B1942" s="0">
        <v>1</v>
      </c>
      <c r="C1942" s="0">
        <v>0</v>
      </c>
    </row>
    <row r="1943" x14ac:dyDescent="0.25">
      <c r="A1943" s="4">
        <v>43546.875</v>
      </c>
      <c r="B1943" s="0">
        <v>0</v>
      </c>
      <c r="C1943" s="0">
        <v>0</v>
      </c>
    </row>
    <row r="1944" x14ac:dyDescent="0.25">
      <c r="A1944" s="4">
        <v>43546.916666666664</v>
      </c>
      <c r="B1944" s="0">
        <v>1</v>
      </c>
      <c r="C1944" s="0">
        <v>0</v>
      </c>
    </row>
    <row r="1945" x14ac:dyDescent="0.25">
      <c r="A1945" s="4">
        <v>43546.958333333336</v>
      </c>
      <c r="B1945" s="0">
        <v>0</v>
      </c>
      <c r="C1945" s="0">
        <v>0</v>
      </c>
    </row>
    <row r="1946" x14ac:dyDescent="0.25">
      <c r="A1946" s="4">
        <v>43547</v>
      </c>
      <c r="B1946" s="0">
        <v>1</v>
      </c>
      <c r="C1946" s="0">
        <v>0</v>
      </c>
    </row>
    <row r="1947" x14ac:dyDescent="0.25">
      <c r="A1947" s="4">
        <v>43547.041666666664</v>
      </c>
      <c r="B1947" s="0">
        <v>0</v>
      </c>
      <c r="C1947" s="0">
        <v>0</v>
      </c>
    </row>
    <row r="1948" x14ac:dyDescent="0.25">
      <c r="A1948" s="4">
        <v>43547.083333333336</v>
      </c>
      <c r="B1948" s="0">
        <v>0</v>
      </c>
      <c r="C1948" s="0">
        <v>2.895647830578028</v>
      </c>
    </row>
    <row r="1949" x14ac:dyDescent="0.25">
      <c r="A1949" s="4">
        <v>43547.125</v>
      </c>
      <c r="B1949" s="0">
        <v>0</v>
      </c>
      <c r="C1949" s="0">
        <v>23.193394855397084</v>
      </c>
    </row>
    <row r="1950" x14ac:dyDescent="0.25">
      <c r="A1950" s="4">
        <v>43547.166666666664</v>
      </c>
      <c r="B1950" s="0">
        <v>0</v>
      </c>
      <c r="C1950" s="0">
        <v>25.817266100964922</v>
      </c>
    </row>
    <row r="1951" x14ac:dyDescent="0.25">
      <c r="A1951" s="4">
        <v>43547.208333333336</v>
      </c>
      <c r="B1951" s="0">
        <v>0</v>
      </c>
      <c r="C1951" s="0">
        <v>32.013777659483928</v>
      </c>
    </row>
    <row r="1952" x14ac:dyDescent="0.25">
      <c r="A1952" s="4">
        <v>43547.25</v>
      </c>
      <c r="B1952" s="0">
        <v>0</v>
      </c>
      <c r="C1952" s="0">
        <v>28.689144412461076</v>
      </c>
    </row>
    <row r="1953" x14ac:dyDescent="0.25">
      <c r="A1953" s="4">
        <v>43547.291666666664</v>
      </c>
      <c r="B1953" s="0">
        <v>0</v>
      </c>
      <c r="C1953" s="0">
        <v>23.493624791638055</v>
      </c>
    </row>
    <row r="1954" x14ac:dyDescent="0.25">
      <c r="A1954" s="4">
        <v>43547.333333333336</v>
      </c>
      <c r="B1954" s="0">
        <v>0</v>
      </c>
      <c r="C1954" s="0">
        <v>28.367845856108978</v>
      </c>
    </row>
    <row r="1955" x14ac:dyDescent="0.25">
      <c r="A1955" s="4">
        <v>43547.375</v>
      </c>
      <c r="B1955" s="0">
        <v>0</v>
      </c>
      <c r="C1955" s="0">
        <v>24.016026910895821</v>
      </c>
    </row>
    <row r="1956" x14ac:dyDescent="0.25">
      <c r="A1956" s="4">
        <v>43547.416666666664</v>
      </c>
      <c r="B1956" s="0">
        <v>0</v>
      </c>
      <c r="C1956" s="0">
        <v>36.888734638410753</v>
      </c>
    </row>
    <row r="1957" x14ac:dyDescent="0.25">
      <c r="A1957" s="4">
        <v>43547.458333333336</v>
      </c>
      <c r="B1957" s="0">
        <v>0</v>
      </c>
      <c r="C1957" s="0">
        <v>37.614837381803817</v>
      </c>
    </row>
    <row r="1958" x14ac:dyDescent="0.25">
      <c r="A1958" s="4">
        <v>43547.5</v>
      </c>
      <c r="B1958" s="0">
        <v>0</v>
      </c>
      <c r="C1958" s="0">
        <v>38.098408739235829</v>
      </c>
    </row>
    <row r="1959" x14ac:dyDescent="0.25">
      <c r="A1959" s="4">
        <v>43547.541666666664</v>
      </c>
      <c r="B1959" s="0">
        <v>0</v>
      </c>
      <c r="C1959" s="0">
        <v>39.723625390711717</v>
      </c>
    </row>
    <row r="1960" x14ac:dyDescent="0.25">
      <c r="A1960" s="4">
        <v>43547.583333333336</v>
      </c>
      <c r="B1960" s="0">
        <v>0</v>
      </c>
      <c r="C1960" s="0">
        <v>27.565369054891317</v>
      </c>
    </row>
    <row r="1961" x14ac:dyDescent="0.25">
      <c r="A1961" s="4">
        <v>43547.625</v>
      </c>
      <c r="B1961" s="0">
        <v>0</v>
      </c>
      <c r="C1961" s="0">
        <v>29.397349632816208</v>
      </c>
    </row>
    <row r="1962" x14ac:dyDescent="0.25">
      <c r="A1962" s="4">
        <v>43547.666666666664</v>
      </c>
      <c r="B1962" s="0">
        <v>0</v>
      </c>
      <c r="C1962" s="0">
        <v>23.804006643578173</v>
      </c>
    </row>
    <row r="1963" x14ac:dyDescent="0.25">
      <c r="A1963" s="4">
        <v>43547.708333333336</v>
      </c>
      <c r="B1963" s="0">
        <v>0</v>
      </c>
      <c r="C1963" s="0">
        <v>13.6220246304587</v>
      </c>
    </row>
    <row r="1964" x14ac:dyDescent="0.25">
      <c r="A1964" s="4">
        <v>43547.75</v>
      </c>
      <c r="B1964" s="0">
        <v>0</v>
      </c>
      <c r="C1964" s="0">
        <v>4.1196398505243792</v>
      </c>
    </row>
    <row r="1965" x14ac:dyDescent="0.25">
      <c r="A1965" s="4">
        <v>43547.791666666664</v>
      </c>
      <c r="B1965" s="0">
        <v>0.92664316493998811</v>
      </c>
      <c r="C1965" s="0">
        <v>0</v>
      </c>
    </row>
    <row r="1966" x14ac:dyDescent="0.25">
      <c r="A1966" s="4">
        <v>43547.833333333336</v>
      </c>
      <c r="B1966" s="0">
        <v>1</v>
      </c>
      <c r="C1966" s="0">
        <v>0</v>
      </c>
    </row>
    <row r="1967" x14ac:dyDescent="0.25">
      <c r="A1967" s="4">
        <v>43547.875</v>
      </c>
      <c r="B1967" s="0">
        <v>0</v>
      </c>
      <c r="C1967" s="0">
        <v>0</v>
      </c>
    </row>
    <row r="1968" x14ac:dyDescent="0.25">
      <c r="A1968" s="4">
        <v>43547.916666666664</v>
      </c>
      <c r="B1968" s="0">
        <v>1</v>
      </c>
      <c r="C1968" s="0">
        <v>0</v>
      </c>
    </row>
    <row r="1969" x14ac:dyDescent="0.25">
      <c r="A1969" s="4">
        <v>43547.958333333336</v>
      </c>
      <c r="B1969" s="0">
        <v>0</v>
      </c>
      <c r="C1969" s="0">
        <v>0</v>
      </c>
    </row>
    <row r="1970" x14ac:dyDescent="0.25">
      <c r="A1970" s="4">
        <v>43548</v>
      </c>
      <c r="B1970" s="0">
        <v>1</v>
      </c>
      <c r="C1970" s="0">
        <v>0</v>
      </c>
    </row>
    <row r="1971" x14ac:dyDescent="0.25">
      <c r="A1971" s="4">
        <v>43548.041666666664</v>
      </c>
      <c r="B1971" s="0">
        <v>0</v>
      </c>
      <c r="C1971" s="0">
        <v>0</v>
      </c>
    </row>
    <row r="1972" x14ac:dyDescent="0.25">
      <c r="A1972" s="4">
        <v>43548.083333333336</v>
      </c>
      <c r="B1972" s="0">
        <v>0</v>
      </c>
      <c r="C1972" s="0">
        <v>0.38879482669779009</v>
      </c>
    </row>
    <row r="1973" x14ac:dyDescent="0.25">
      <c r="A1973" s="4">
        <v>43548.125</v>
      </c>
      <c r="B1973" s="0">
        <v>0</v>
      </c>
      <c r="C1973" s="0">
        <v>18.427535976036342</v>
      </c>
    </row>
    <row r="1974" x14ac:dyDescent="0.25">
      <c r="A1974" s="4">
        <v>43548.166666666664</v>
      </c>
      <c r="B1974" s="0">
        <v>0</v>
      </c>
      <c r="C1974" s="0">
        <v>25.534755071413255</v>
      </c>
    </row>
    <row r="1975" x14ac:dyDescent="0.25">
      <c r="A1975" s="4">
        <v>43548.208333333336</v>
      </c>
      <c r="B1975" s="0">
        <v>0</v>
      </c>
      <c r="C1975" s="0">
        <v>26.268940677662144</v>
      </c>
    </row>
    <row r="1976" x14ac:dyDescent="0.25">
      <c r="A1976" s="4">
        <v>43548.25</v>
      </c>
      <c r="B1976" s="0">
        <v>0</v>
      </c>
      <c r="C1976" s="0">
        <v>33.530403133925546</v>
      </c>
    </row>
    <row r="1977" x14ac:dyDescent="0.25">
      <c r="A1977" s="4">
        <v>43548.291666666664</v>
      </c>
      <c r="B1977" s="0">
        <v>0</v>
      </c>
      <c r="C1977" s="0">
        <v>27.526821128385425</v>
      </c>
    </row>
    <row r="1978" x14ac:dyDescent="0.25">
      <c r="A1978" s="4">
        <v>43548.333333333336</v>
      </c>
      <c r="B1978" s="0">
        <v>0</v>
      </c>
      <c r="C1978" s="0">
        <v>25.929790690270455</v>
      </c>
    </row>
    <row r="1979" x14ac:dyDescent="0.25">
      <c r="A1979" s="4">
        <v>43548.375</v>
      </c>
      <c r="B1979" s="0">
        <v>0</v>
      </c>
      <c r="C1979" s="0">
        <v>27.356059873234322</v>
      </c>
    </row>
    <row r="1980" x14ac:dyDescent="0.25">
      <c r="A1980" s="4">
        <v>43548.416666666664</v>
      </c>
      <c r="B1980" s="0">
        <v>0</v>
      </c>
      <c r="C1980" s="0">
        <v>32.445605367639118</v>
      </c>
    </row>
    <row r="1981" x14ac:dyDescent="0.25">
      <c r="A1981" s="4">
        <v>43548.458333333336</v>
      </c>
      <c r="B1981" s="0">
        <v>0</v>
      </c>
      <c r="C1981" s="0">
        <v>35.734032440225576</v>
      </c>
    </row>
    <row r="1982" x14ac:dyDescent="0.25">
      <c r="A1982" s="4">
        <v>43548.5</v>
      </c>
      <c r="B1982" s="0">
        <v>0</v>
      </c>
      <c r="C1982" s="0">
        <v>35.701184574548037</v>
      </c>
    </row>
    <row r="1983" x14ac:dyDescent="0.25">
      <c r="A1983" s="4">
        <v>43548.541666666664</v>
      </c>
      <c r="B1983" s="0">
        <v>0</v>
      </c>
      <c r="C1983" s="0">
        <v>26.367092242509784</v>
      </c>
    </row>
    <row r="1984" x14ac:dyDescent="0.25">
      <c r="A1984" s="4">
        <v>43548.583333333336</v>
      </c>
      <c r="B1984" s="0">
        <v>0</v>
      </c>
      <c r="C1984" s="0">
        <v>33.72841240140955</v>
      </c>
    </row>
    <row r="1985" x14ac:dyDescent="0.25">
      <c r="A1985" s="4">
        <v>43548.625</v>
      </c>
      <c r="B1985" s="0">
        <v>0</v>
      </c>
      <c r="C1985" s="0">
        <v>36.154543736999024</v>
      </c>
    </row>
    <row r="1986" x14ac:dyDescent="0.25">
      <c r="A1986" s="4">
        <v>43548.666666666664</v>
      </c>
      <c r="B1986" s="0">
        <v>0</v>
      </c>
      <c r="C1986" s="0">
        <v>32.461293265306409</v>
      </c>
    </row>
    <row r="1987" x14ac:dyDescent="0.25">
      <c r="A1987" s="4">
        <v>43548.708333333336</v>
      </c>
      <c r="B1987" s="0">
        <v>0</v>
      </c>
      <c r="C1987" s="0">
        <v>6.2668678349381359</v>
      </c>
    </row>
    <row r="1988" x14ac:dyDescent="0.25">
      <c r="A1988" s="4">
        <v>43548.75</v>
      </c>
      <c r="B1988" s="0">
        <v>0.56632632480275935</v>
      </c>
      <c r="C1988" s="0">
        <v>0</v>
      </c>
    </row>
    <row r="1989" x14ac:dyDescent="0.25">
      <c r="A1989" s="4">
        <v>43548.791666666664</v>
      </c>
      <c r="B1989" s="0">
        <v>0.94198654974966578</v>
      </c>
      <c r="C1989" s="0">
        <v>0</v>
      </c>
    </row>
    <row r="1990" x14ac:dyDescent="0.25">
      <c r="A1990" s="4">
        <v>43548.833333333336</v>
      </c>
      <c r="B1990" s="0">
        <v>1</v>
      </c>
      <c r="C1990" s="0">
        <v>0</v>
      </c>
    </row>
    <row r="1991" x14ac:dyDescent="0.25">
      <c r="A1991" s="4">
        <v>43548.875</v>
      </c>
      <c r="B1991" s="0">
        <v>0</v>
      </c>
      <c r="C1991" s="0">
        <v>0</v>
      </c>
    </row>
    <row r="1992" x14ac:dyDescent="0.25">
      <c r="A1992" s="4">
        <v>43548.916666666664</v>
      </c>
      <c r="B1992" s="0">
        <v>1</v>
      </c>
      <c r="C1992" s="0">
        <v>0</v>
      </c>
    </row>
    <row r="1993" x14ac:dyDescent="0.25">
      <c r="A1993" s="4">
        <v>43548.958333333336</v>
      </c>
      <c r="B1993" s="0">
        <v>0</v>
      </c>
      <c r="C1993" s="0">
        <v>0</v>
      </c>
    </row>
    <row r="1994" x14ac:dyDescent="0.25">
      <c r="A1994" s="4">
        <v>43549</v>
      </c>
      <c r="B1994" s="0">
        <v>1</v>
      </c>
      <c r="C1994" s="0">
        <v>0</v>
      </c>
    </row>
    <row r="1995" x14ac:dyDescent="0.25">
      <c r="A1995" s="4">
        <v>43549.041666666664</v>
      </c>
      <c r="B1995" s="0">
        <v>0</v>
      </c>
      <c r="C1995" s="0">
        <v>0</v>
      </c>
    </row>
    <row r="1996" x14ac:dyDescent="0.25">
      <c r="A1996" s="4">
        <v>43549.083333333336</v>
      </c>
      <c r="B1996" s="0">
        <v>0.068354737526404349</v>
      </c>
      <c r="C1996" s="0">
        <v>0</v>
      </c>
    </row>
    <row r="1997" x14ac:dyDescent="0.25">
      <c r="A1997" s="4">
        <v>43549.125</v>
      </c>
      <c r="B1997" s="0">
        <v>0</v>
      </c>
      <c r="C1997" s="0">
        <v>21.228556383669741</v>
      </c>
    </row>
    <row r="1998" x14ac:dyDescent="0.25">
      <c r="A1998" s="4">
        <v>43549.166666666664</v>
      </c>
      <c r="B1998" s="0">
        <v>0</v>
      </c>
      <c r="C1998" s="0">
        <v>33.284625366530328</v>
      </c>
    </row>
    <row r="1999" x14ac:dyDescent="0.25">
      <c r="A1999" s="4">
        <v>43549.208333333336</v>
      </c>
      <c r="B1999" s="0">
        <v>0</v>
      </c>
      <c r="C1999" s="0">
        <v>30.22039660204031</v>
      </c>
    </row>
    <row r="2000" x14ac:dyDescent="0.25">
      <c r="A2000" s="4">
        <v>43549.25</v>
      </c>
      <c r="B2000" s="0">
        <v>0</v>
      </c>
      <c r="C2000" s="0">
        <v>33.636424706967226</v>
      </c>
    </row>
    <row r="2001" x14ac:dyDescent="0.25">
      <c r="A2001" s="4">
        <v>43549.291666666664</v>
      </c>
      <c r="B2001" s="0">
        <v>0</v>
      </c>
      <c r="C2001" s="0">
        <v>36.420060355625367</v>
      </c>
    </row>
    <row r="2002" x14ac:dyDescent="0.25">
      <c r="A2002" s="4">
        <v>43549.333333333336</v>
      </c>
      <c r="B2002" s="0">
        <v>0</v>
      </c>
      <c r="C2002" s="0">
        <v>28.348141566879352</v>
      </c>
    </row>
    <row r="2003" x14ac:dyDescent="0.25">
      <c r="A2003" s="4">
        <v>43549.375</v>
      </c>
      <c r="B2003" s="0">
        <v>0</v>
      </c>
      <c r="C2003" s="0">
        <v>39.935030329632731</v>
      </c>
    </row>
    <row r="2004" x14ac:dyDescent="0.25">
      <c r="A2004" s="4">
        <v>43549.416666666664</v>
      </c>
      <c r="B2004" s="0">
        <v>0</v>
      </c>
      <c r="C2004" s="0">
        <v>31.355347880891891</v>
      </c>
    </row>
    <row r="2005" x14ac:dyDescent="0.25">
      <c r="A2005" s="4">
        <v>43549.458333333336</v>
      </c>
      <c r="B2005" s="0">
        <v>0</v>
      </c>
      <c r="C2005" s="0">
        <v>38.92159641309452</v>
      </c>
    </row>
    <row r="2006" x14ac:dyDescent="0.25">
      <c r="A2006" s="4">
        <v>43549.5</v>
      </c>
      <c r="B2006" s="0">
        <v>0</v>
      </c>
      <c r="C2006" s="0">
        <v>40.547390693393353</v>
      </c>
    </row>
    <row r="2007" x14ac:dyDescent="0.25">
      <c r="A2007" s="4">
        <v>43549.541666666664</v>
      </c>
      <c r="B2007" s="0">
        <v>0</v>
      </c>
      <c r="C2007" s="0">
        <v>34.454694440733618</v>
      </c>
    </row>
    <row r="2008" x14ac:dyDescent="0.25">
      <c r="A2008" s="4">
        <v>43549.583333333336</v>
      </c>
      <c r="B2008" s="0">
        <v>0</v>
      </c>
      <c r="C2008" s="0">
        <v>29.102210582177776</v>
      </c>
    </row>
    <row r="2009" x14ac:dyDescent="0.25">
      <c r="A2009" s="4">
        <v>43549.625</v>
      </c>
      <c r="B2009" s="0">
        <v>0</v>
      </c>
      <c r="C2009" s="0">
        <v>31.966444256682813</v>
      </c>
    </row>
    <row r="2010" x14ac:dyDescent="0.25">
      <c r="A2010" s="4">
        <v>43549.666666666664</v>
      </c>
      <c r="B2010" s="0">
        <v>0</v>
      </c>
      <c r="C2010" s="0">
        <v>28.291849011735678</v>
      </c>
    </row>
    <row r="2011" x14ac:dyDescent="0.25">
      <c r="A2011" s="4">
        <v>43549.708333333336</v>
      </c>
      <c r="B2011" s="0">
        <v>0</v>
      </c>
      <c r="C2011" s="0">
        <v>17.125661547435129</v>
      </c>
    </row>
    <row r="2012" x14ac:dyDescent="0.25">
      <c r="A2012" s="4">
        <v>43549.75</v>
      </c>
      <c r="B2012" s="0">
        <v>0</v>
      </c>
      <c r="C2012" s="0">
        <v>7.6685167801612124</v>
      </c>
    </row>
    <row r="2013" x14ac:dyDescent="0.25">
      <c r="A2013" s="4">
        <v>43549.791666666664</v>
      </c>
      <c r="B2013" s="0">
        <v>0.69158769569908796</v>
      </c>
      <c r="C2013" s="0">
        <v>0</v>
      </c>
    </row>
    <row r="2014" x14ac:dyDescent="0.25">
      <c r="A2014" s="4">
        <v>43549.833333333336</v>
      </c>
      <c r="B2014" s="0">
        <v>1</v>
      </c>
      <c r="C2014" s="0">
        <v>0</v>
      </c>
    </row>
    <row r="2015" x14ac:dyDescent="0.25">
      <c r="A2015" s="4">
        <v>43549.875</v>
      </c>
      <c r="B2015" s="0">
        <v>0</v>
      </c>
      <c r="C2015" s="0">
        <v>0</v>
      </c>
    </row>
    <row r="2016" x14ac:dyDescent="0.25">
      <c r="A2016" s="4">
        <v>43549.916666666664</v>
      </c>
      <c r="B2016" s="0">
        <v>1</v>
      </c>
      <c r="C2016" s="0">
        <v>0</v>
      </c>
    </row>
    <row r="2017" x14ac:dyDescent="0.25">
      <c r="A2017" s="4">
        <v>43549.958333333336</v>
      </c>
      <c r="B2017" s="0">
        <v>0</v>
      </c>
      <c r="C2017" s="0">
        <v>0</v>
      </c>
    </row>
    <row r="2018" x14ac:dyDescent="0.25">
      <c r="A2018" s="4">
        <v>43550</v>
      </c>
      <c r="B2018" s="0">
        <v>1</v>
      </c>
      <c r="C2018" s="0">
        <v>0</v>
      </c>
    </row>
    <row r="2019" x14ac:dyDescent="0.25">
      <c r="A2019" s="4">
        <v>43550.041666666664</v>
      </c>
      <c r="B2019" s="0">
        <v>0</v>
      </c>
      <c r="C2019" s="0">
        <v>0</v>
      </c>
    </row>
    <row r="2020" x14ac:dyDescent="0.25">
      <c r="A2020" s="4">
        <v>43550.083333333336</v>
      </c>
      <c r="B2020" s="0">
        <v>0.12407388629740915</v>
      </c>
      <c r="C2020" s="0">
        <v>0</v>
      </c>
    </row>
    <row r="2021" x14ac:dyDescent="0.25">
      <c r="A2021" s="4">
        <v>43550.125</v>
      </c>
      <c r="B2021" s="0">
        <v>0</v>
      </c>
      <c r="C2021" s="0">
        <v>19.409471387265402</v>
      </c>
    </row>
    <row r="2022" x14ac:dyDescent="0.25">
      <c r="A2022" s="4">
        <v>43550.166666666664</v>
      </c>
      <c r="B2022" s="0">
        <v>0</v>
      </c>
      <c r="C2022" s="0">
        <v>22.315389873425179</v>
      </c>
    </row>
    <row r="2023" x14ac:dyDescent="0.25">
      <c r="A2023" s="4">
        <v>43550.208333333336</v>
      </c>
      <c r="B2023" s="0">
        <v>0</v>
      </c>
      <c r="C2023" s="0">
        <v>27.288164412286061</v>
      </c>
    </row>
    <row r="2024" x14ac:dyDescent="0.25">
      <c r="A2024" s="4">
        <v>43550.25</v>
      </c>
      <c r="B2024" s="0">
        <v>0</v>
      </c>
      <c r="C2024" s="0">
        <v>30.553900901531694</v>
      </c>
    </row>
    <row r="2025" x14ac:dyDescent="0.25">
      <c r="A2025" s="4">
        <v>43550.291666666664</v>
      </c>
      <c r="B2025" s="0">
        <v>0</v>
      </c>
      <c r="C2025" s="0">
        <v>27.767635986739727</v>
      </c>
    </row>
    <row r="2026" x14ac:dyDescent="0.25">
      <c r="A2026" s="4">
        <v>43550.333333333336</v>
      </c>
      <c r="B2026" s="0">
        <v>0</v>
      </c>
      <c r="C2026" s="0">
        <v>22.040114999072891</v>
      </c>
    </row>
    <row r="2027" x14ac:dyDescent="0.25">
      <c r="A2027" s="4">
        <v>43550.375</v>
      </c>
      <c r="B2027" s="0">
        <v>0</v>
      </c>
      <c r="C2027" s="0">
        <v>25.026146350676221</v>
      </c>
    </row>
    <row r="2028" x14ac:dyDescent="0.25">
      <c r="A2028" s="4">
        <v>43550.416666666664</v>
      </c>
      <c r="B2028" s="0">
        <v>0</v>
      </c>
      <c r="C2028" s="0">
        <v>28.451415847642128</v>
      </c>
    </row>
    <row r="2029" x14ac:dyDescent="0.25">
      <c r="A2029" s="4">
        <v>43550.458333333336</v>
      </c>
      <c r="B2029" s="0">
        <v>0</v>
      </c>
      <c r="C2029" s="0">
        <v>29.620892028091809</v>
      </c>
    </row>
    <row r="2030" x14ac:dyDescent="0.25">
      <c r="A2030" s="4">
        <v>43550.5</v>
      </c>
      <c r="B2030" s="0">
        <v>0</v>
      </c>
      <c r="C2030" s="0">
        <v>26.265919421531962</v>
      </c>
    </row>
    <row r="2031" x14ac:dyDescent="0.25">
      <c r="A2031" s="4">
        <v>43550.541666666664</v>
      </c>
      <c r="B2031" s="0">
        <v>0</v>
      </c>
      <c r="C2031" s="0">
        <v>30.750262237997841</v>
      </c>
    </row>
    <row r="2032" x14ac:dyDescent="0.25">
      <c r="A2032" s="4">
        <v>43550.583333333336</v>
      </c>
      <c r="B2032" s="0">
        <v>0</v>
      </c>
      <c r="C2032" s="0">
        <v>36.360884279828994</v>
      </c>
    </row>
    <row r="2033" x14ac:dyDescent="0.25">
      <c r="A2033" s="4">
        <v>43550.625</v>
      </c>
      <c r="B2033" s="0">
        <v>0</v>
      </c>
      <c r="C2033" s="0">
        <v>30.448206775485467</v>
      </c>
    </row>
    <row r="2034" x14ac:dyDescent="0.25">
      <c r="A2034" s="4">
        <v>43550.666666666664</v>
      </c>
      <c r="B2034" s="0">
        <v>0</v>
      </c>
      <c r="C2034" s="0">
        <v>32.948299831471886</v>
      </c>
    </row>
    <row r="2035" x14ac:dyDescent="0.25">
      <c r="A2035" s="4">
        <v>43550.708333333336</v>
      </c>
      <c r="B2035" s="0">
        <v>0</v>
      </c>
      <c r="C2035" s="0">
        <v>9.8544192528320238</v>
      </c>
    </row>
    <row r="2036" x14ac:dyDescent="0.25">
      <c r="A2036" s="4">
        <v>43550.75</v>
      </c>
      <c r="B2036" s="0">
        <v>0</v>
      </c>
      <c r="C2036" s="0">
        <v>7.762605421511644</v>
      </c>
    </row>
    <row r="2037" x14ac:dyDescent="0.25">
      <c r="A2037" s="4">
        <v>43550.791666666664</v>
      </c>
      <c r="B2037" s="0">
        <v>0.71260884702007354</v>
      </c>
      <c r="C2037" s="0">
        <v>0</v>
      </c>
    </row>
    <row r="2038" x14ac:dyDescent="0.25">
      <c r="A2038" s="4">
        <v>43550.833333333336</v>
      </c>
      <c r="B2038" s="0">
        <v>1</v>
      </c>
      <c r="C2038" s="0">
        <v>0</v>
      </c>
    </row>
    <row r="2039" x14ac:dyDescent="0.25">
      <c r="A2039" s="4">
        <v>43550.875</v>
      </c>
      <c r="B2039" s="0">
        <v>0</v>
      </c>
      <c r="C2039" s="0">
        <v>0</v>
      </c>
    </row>
    <row r="2040" x14ac:dyDescent="0.25">
      <c r="A2040" s="4">
        <v>43550.916666666664</v>
      </c>
      <c r="B2040" s="0">
        <v>1</v>
      </c>
      <c r="C2040" s="0">
        <v>0</v>
      </c>
    </row>
    <row r="2041" x14ac:dyDescent="0.25">
      <c r="A2041" s="4">
        <v>43550.958333333336</v>
      </c>
      <c r="B2041" s="0">
        <v>0</v>
      </c>
      <c r="C2041" s="0">
        <v>0</v>
      </c>
    </row>
    <row r="2042" x14ac:dyDescent="0.25">
      <c r="A2042" s="4">
        <v>43551</v>
      </c>
      <c r="B2042" s="0">
        <v>1</v>
      </c>
      <c r="C2042" s="0">
        <v>0</v>
      </c>
    </row>
    <row r="2043" x14ac:dyDescent="0.25">
      <c r="A2043" s="4">
        <v>43551.041666666664</v>
      </c>
      <c r="B2043" s="0">
        <v>0</v>
      </c>
      <c r="C2043" s="0">
        <v>0</v>
      </c>
    </row>
    <row r="2044" x14ac:dyDescent="0.25">
      <c r="A2044" s="4">
        <v>43551.083333333336</v>
      </c>
      <c r="B2044" s="0">
        <v>0</v>
      </c>
      <c r="C2044" s="0">
        <v>5.0455478801476623</v>
      </c>
    </row>
    <row r="2045" x14ac:dyDescent="0.25">
      <c r="A2045" s="4">
        <v>43551.125</v>
      </c>
      <c r="B2045" s="0">
        <v>0</v>
      </c>
      <c r="C2045" s="0">
        <v>22.76378848759855</v>
      </c>
    </row>
    <row r="2046" x14ac:dyDescent="0.25">
      <c r="A2046" s="4">
        <v>43551.166666666664</v>
      </c>
      <c r="B2046" s="0">
        <v>0</v>
      </c>
      <c r="C2046" s="0">
        <v>26.400013627815774</v>
      </c>
    </row>
    <row r="2047" x14ac:dyDescent="0.25">
      <c r="A2047" s="4">
        <v>43551.208333333336</v>
      </c>
      <c r="B2047" s="0">
        <v>0</v>
      </c>
      <c r="C2047" s="0">
        <v>30.475484139035064</v>
      </c>
    </row>
    <row r="2048" x14ac:dyDescent="0.25">
      <c r="A2048" s="4">
        <v>43551.25</v>
      </c>
      <c r="B2048" s="0">
        <v>0</v>
      </c>
      <c r="C2048" s="0">
        <v>35.527408806565099</v>
      </c>
    </row>
    <row r="2049" x14ac:dyDescent="0.25">
      <c r="A2049" s="4">
        <v>43551.291666666664</v>
      </c>
      <c r="B2049" s="0">
        <v>0</v>
      </c>
      <c r="C2049" s="0">
        <v>34.593737139814877</v>
      </c>
    </row>
    <row r="2050" x14ac:dyDescent="0.25">
      <c r="A2050" s="4">
        <v>43551.333333333336</v>
      </c>
      <c r="B2050" s="0">
        <v>0</v>
      </c>
      <c r="C2050" s="0">
        <v>35.19248578631656</v>
      </c>
    </row>
    <row r="2051" x14ac:dyDescent="0.25">
      <c r="A2051" s="4">
        <v>43551.375</v>
      </c>
      <c r="B2051" s="0">
        <v>0</v>
      </c>
      <c r="C2051" s="0">
        <v>28.882631774632465</v>
      </c>
    </row>
    <row r="2052" x14ac:dyDescent="0.25">
      <c r="A2052" s="4">
        <v>43551.416666666664</v>
      </c>
      <c r="B2052" s="0">
        <v>0</v>
      </c>
      <c r="C2052" s="0">
        <v>31.970723170711647</v>
      </c>
    </row>
    <row r="2053" x14ac:dyDescent="0.25">
      <c r="A2053" s="4">
        <v>43551.458333333336</v>
      </c>
      <c r="B2053" s="0">
        <v>0</v>
      </c>
      <c r="C2053" s="0">
        <v>36.40890486193129</v>
      </c>
    </row>
    <row r="2054" x14ac:dyDescent="0.25">
      <c r="A2054" s="4">
        <v>43551.5</v>
      </c>
      <c r="B2054" s="0">
        <v>0</v>
      </c>
      <c r="C2054" s="0">
        <v>36.550887043446139</v>
      </c>
    </row>
    <row r="2055" x14ac:dyDescent="0.25">
      <c r="A2055" s="4">
        <v>43551.541666666664</v>
      </c>
      <c r="B2055" s="0">
        <v>0</v>
      </c>
      <c r="C2055" s="0">
        <v>26.220281203885875</v>
      </c>
    </row>
    <row r="2056" x14ac:dyDescent="0.25">
      <c r="A2056" s="4">
        <v>43551.583333333336</v>
      </c>
      <c r="B2056" s="0">
        <v>0</v>
      </c>
      <c r="C2056" s="0">
        <v>31.334668513769877</v>
      </c>
    </row>
    <row r="2057" x14ac:dyDescent="0.25">
      <c r="A2057" s="4">
        <v>43551.625</v>
      </c>
      <c r="B2057" s="0">
        <v>0</v>
      </c>
      <c r="C2057" s="0">
        <v>28.269964845923912</v>
      </c>
    </row>
    <row r="2058" x14ac:dyDescent="0.25">
      <c r="A2058" s="4">
        <v>43551.666666666664</v>
      </c>
      <c r="B2058" s="0">
        <v>0</v>
      </c>
      <c r="C2058" s="0">
        <v>29.384071229370626</v>
      </c>
    </row>
    <row r="2059" x14ac:dyDescent="0.25">
      <c r="A2059" s="4">
        <v>43551.708333333336</v>
      </c>
      <c r="B2059" s="0">
        <v>0</v>
      </c>
      <c r="C2059" s="0">
        <v>3.7048227999274346</v>
      </c>
    </row>
    <row r="2060" x14ac:dyDescent="0.25">
      <c r="A2060" s="4">
        <v>43551.75</v>
      </c>
      <c r="B2060" s="0">
        <v>0</v>
      </c>
      <c r="C2060" s="0">
        <v>8.4128103976467301</v>
      </c>
    </row>
    <row r="2061" x14ac:dyDescent="0.25">
      <c r="A2061" s="4">
        <v>43551.791666666664</v>
      </c>
      <c r="B2061" s="0">
        <v>0.33489915579493162</v>
      </c>
      <c r="C2061" s="0">
        <v>0</v>
      </c>
    </row>
    <row r="2062" x14ac:dyDescent="0.25">
      <c r="A2062" s="4">
        <v>43551.833333333336</v>
      </c>
      <c r="B2062" s="0">
        <v>1</v>
      </c>
      <c r="C2062" s="0">
        <v>0</v>
      </c>
    </row>
    <row r="2063" x14ac:dyDescent="0.25">
      <c r="A2063" s="4">
        <v>43551.875</v>
      </c>
      <c r="B2063" s="0">
        <v>0</v>
      </c>
      <c r="C2063" s="0">
        <v>0</v>
      </c>
    </row>
    <row r="2064" x14ac:dyDescent="0.25">
      <c r="A2064" s="4">
        <v>43551.916666666664</v>
      </c>
      <c r="B2064" s="0">
        <v>1</v>
      </c>
      <c r="C2064" s="0">
        <v>0</v>
      </c>
    </row>
    <row r="2065" x14ac:dyDescent="0.25">
      <c r="A2065" s="4">
        <v>43551.958333333336</v>
      </c>
      <c r="B2065" s="0">
        <v>0</v>
      </c>
      <c r="C2065" s="0">
        <v>0</v>
      </c>
    </row>
    <row r="2066" x14ac:dyDescent="0.25">
      <c r="A2066" s="4">
        <v>43552</v>
      </c>
      <c r="B2066" s="0">
        <v>1</v>
      </c>
      <c r="C2066" s="0">
        <v>0</v>
      </c>
    </row>
    <row r="2067" x14ac:dyDescent="0.25">
      <c r="A2067" s="4">
        <v>43552.041666666664</v>
      </c>
      <c r="B2067" s="0">
        <v>0</v>
      </c>
      <c r="C2067" s="0">
        <v>0</v>
      </c>
    </row>
    <row r="2068" x14ac:dyDescent="0.25">
      <c r="A2068" s="4">
        <v>43552.083333333336</v>
      </c>
      <c r="B2068" s="0">
        <v>0</v>
      </c>
      <c r="C2068" s="0">
        <v>7.9450780858465251</v>
      </c>
    </row>
    <row r="2069" x14ac:dyDescent="0.25">
      <c r="A2069" s="4">
        <v>43552.125</v>
      </c>
      <c r="B2069" s="0">
        <v>0</v>
      </c>
      <c r="C2069" s="0">
        <v>22.980346117977128</v>
      </c>
    </row>
    <row r="2070" x14ac:dyDescent="0.25">
      <c r="A2070" s="4">
        <v>43552.166666666664</v>
      </c>
      <c r="B2070" s="0">
        <v>0</v>
      </c>
      <c r="C2070" s="0">
        <v>28.637173578497265</v>
      </c>
    </row>
    <row r="2071" x14ac:dyDescent="0.25">
      <c r="A2071" s="4">
        <v>43552.208333333336</v>
      </c>
      <c r="B2071" s="0">
        <v>0</v>
      </c>
      <c r="C2071" s="0">
        <v>33.644465704695797</v>
      </c>
    </row>
    <row r="2072" x14ac:dyDescent="0.25">
      <c r="A2072" s="4">
        <v>43552.25</v>
      </c>
      <c r="B2072" s="0">
        <v>0</v>
      </c>
      <c r="C2072" s="0">
        <v>30.301090902943155</v>
      </c>
    </row>
    <row r="2073" x14ac:dyDescent="0.25">
      <c r="A2073" s="4">
        <v>43552.291666666664</v>
      </c>
      <c r="B2073" s="0">
        <v>0</v>
      </c>
      <c r="C2073" s="0">
        <v>40.519226245679263</v>
      </c>
    </row>
    <row r="2074" x14ac:dyDescent="0.25">
      <c r="A2074" s="4">
        <v>43552.333333333336</v>
      </c>
      <c r="B2074" s="0">
        <v>0</v>
      </c>
      <c r="C2074" s="0">
        <v>41.270205198050753</v>
      </c>
    </row>
    <row r="2075" x14ac:dyDescent="0.25">
      <c r="A2075" s="4">
        <v>43552.375</v>
      </c>
      <c r="B2075" s="0">
        <v>0</v>
      </c>
      <c r="C2075" s="0">
        <v>28.442161065574751</v>
      </c>
    </row>
    <row r="2076" x14ac:dyDescent="0.25">
      <c r="A2076" s="4">
        <v>43552.416666666664</v>
      </c>
      <c r="B2076" s="0">
        <v>0</v>
      </c>
      <c r="C2076" s="0">
        <v>38.668386181081289</v>
      </c>
    </row>
    <row r="2077" x14ac:dyDescent="0.25">
      <c r="A2077" s="4">
        <v>43552.458333333336</v>
      </c>
      <c r="B2077" s="0">
        <v>0</v>
      </c>
      <c r="C2077" s="0">
        <v>33.504773439208371</v>
      </c>
    </row>
    <row r="2078" x14ac:dyDescent="0.25">
      <c r="A2078" s="4">
        <v>43552.5</v>
      </c>
      <c r="B2078" s="0">
        <v>0</v>
      </c>
      <c r="C2078" s="0">
        <v>42.953851672950798</v>
      </c>
    </row>
    <row r="2079" x14ac:dyDescent="0.25">
      <c r="A2079" s="4">
        <v>43552.541666666664</v>
      </c>
      <c r="B2079" s="0">
        <v>0</v>
      </c>
      <c r="C2079" s="0">
        <v>43.906787290804267</v>
      </c>
    </row>
    <row r="2080" x14ac:dyDescent="0.25">
      <c r="A2080" s="4">
        <v>43552.583333333336</v>
      </c>
      <c r="B2080" s="0">
        <v>0</v>
      </c>
      <c r="C2080" s="0">
        <v>29.918064890535153</v>
      </c>
    </row>
    <row r="2081" x14ac:dyDescent="0.25">
      <c r="A2081" s="4">
        <v>43552.625</v>
      </c>
      <c r="B2081" s="0">
        <v>0</v>
      </c>
      <c r="C2081" s="0">
        <v>30.003678002809039</v>
      </c>
    </row>
    <row r="2082" x14ac:dyDescent="0.25">
      <c r="A2082" s="4">
        <v>43552.666666666664</v>
      </c>
      <c r="B2082" s="0">
        <v>0</v>
      </c>
      <c r="C2082" s="0">
        <v>31.495691338973248</v>
      </c>
    </row>
    <row r="2083" x14ac:dyDescent="0.25">
      <c r="A2083" s="4">
        <v>43552.708333333336</v>
      </c>
      <c r="B2083" s="0">
        <v>0</v>
      </c>
      <c r="C2083" s="0">
        <v>7.9492640270127275</v>
      </c>
    </row>
    <row r="2084" x14ac:dyDescent="0.25">
      <c r="A2084" s="4">
        <v>43552.75</v>
      </c>
      <c r="B2084" s="0">
        <v>0</v>
      </c>
      <c r="C2084" s="0">
        <v>3.052949371109392</v>
      </c>
    </row>
    <row r="2085" x14ac:dyDescent="0.25">
      <c r="A2085" s="4">
        <v>43552.791666666664</v>
      </c>
      <c r="B2085" s="0">
        <v>0.44227079844177053</v>
      </c>
      <c r="C2085" s="0">
        <v>0</v>
      </c>
    </row>
    <row r="2086" x14ac:dyDescent="0.25">
      <c r="A2086" s="4">
        <v>43552.833333333336</v>
      </c>
      <c r="B2086" s="0">
        <v>1</v>
      </c>
      <c r="C2086" s="0">
        <v>0</v>
      </c>
    </row>
    <row r="2087" x14ac:dyDescent="0.25">
      <c r="A2087" s="4">
        <v>43552.875</v>
      </c>
      <c r="B2087" s="0">
        <v>0</v>
      </c>
      <c r="C2087" s="0">
        <v>0</v>
      </c>
    </row>
    <row r="2088" x14ac:dyDescent="0.25">
      <c r="A2088" s="4">
        <v>43552.916666666664</v>
      </c>
      <c r="B2088" s="0">
        <v>1</v>
      </c>
      <c r="C2088" s="0">
        <v>0</v>
      </c>
    </row>
    <row r="2089" x14ac:dyDescent="0.25">
      <c r="A2089" s="4">
        <v>43552.958333333336</v>
      </c>
      <c r="B2089" s="0">
        <v>0</v>
      </c>
      <c r="C2089" s="0">
        <v>0</v>
      </c>
    </row>
    <row r="2090" x14ac:dyDescent="0.25">
      <c r="A2090" s="4">
        <v>43553</v>
      </c>
      <c r="B2090" s="0">
        <v>1</v>
      </c>
      <c r="C2090" s="0">
        <v>0</v>
      </c>
    </row>
    <row r="2091" x14ac:dyDescent="0.25">
      <c r="A2091" s="4">
        <v>43553.041666666664</v>
      </c>
      <c r="B2091" s="0">
        <v>0</v>
      </c>
      <c r="C2091" s="0">
        <v>0</v>
      </c>
    </row>
    <row r="2092" x14ac:dyDescent="0.25">
      <c r="A2092" s="4">
        <v>43553.083333333336</v>
      </c>
      <c r="B2092" s="0">
        <v>0</v>
      </c>
      <c r="C2092" s="0">
        <v>1.3640592844419785</v>
      </c>
    </row>
    <row r="2093" x14ac:dyDescent="0.25">
      <c r="A2093" s="4">
        <v>43553.125</v>
      </c>
      <c r="B2093" s="0">
        <v>0</v>
      </c>
      <c r="C2093" s="0">
        <v>21.065245543011994</v>
      </c>
    </row>
    <row r="2094" x14ac:dyDescent="0.25">
      <c r="A2094" s="4">
        <v>43553.166666666664</v>
      </c>
      <c r="B2094" s="0">
        <v>0</v>
      </c>
      <c r="C2094" s="0">
        <v>32.634212832940179</v>
      </c>
    </row>
    <row r="2095" x14ac:dyDescent="0.25">
      <c r="A2095" s="4">
        <v>43553.208333333336</v>
      </c>
      <c r="B2095" s="0">
        <v>0</v>
      </c>
      <c r="C2095" s="0">
        <v>37.799856953018988</v>
      </c>
    </row>
    <row r="2096" x14ac:dyDescent="0.25">
      <c r="A2096" s="4">
        <v>43553.25</v>
      </c>
      <c r="B2096" s="0">
        <v>0</v>
      </c>
      <c r="C2096" s="0">
        <v>26.536121081895043</v>
      </c>
    </row>
    <row r="2097" x14ac:dyDescent="0.25">
      <c r="A2097" s="4">
        <v>43553.291666666664</v>
      </c>
      <c r="B2097" s="0">
        <v>0</v>
      </c>
      <c r="C2097" s="0">
        <v>27.035028272649104</v>
      </c>
    </row>
    <row r="2098" x14ac:dyDescent="0.25">
      <c r="A2098" s="4">
        <v>43553.333333333336</v>
      </c>
      <c r="B2098" s="0">
        <v>0</v>
      </c>
      <c r="C2098" s="0">
        <v>30.653488157207114</v>
      </c>
    </row>
    <row r="2099" x14ac:dyDescent="0.25">
      <c r="A2099" s="4">
        <v>43553.375</v>
      </c>
      <c r="B2099" s="0">
        <v>0</v>
      </c>
      <c r="C2099" s="0">
        <v>24.33581329189132</v>
      </c>
    </row>
    <row r="2100" x14ac:dyDescent="0.25">
      <c r="A2100" s="4">
        <v>43553.416666666664</v>
      </c>
      <c r="B2100" s="0">
        <v>0</v>
      </c>
      <c r="C2100" s="0">
        <v>33.632175173180478</v>
      </c>
    </row>
    <row r="2101" x14ac:dyDescent="0.25">
      <c r="A2101" s="4">
        <v>43553.458333333336</v>
      </c>
      <c r="B2101" s="0">
        <v>0</v>
      </c>
      <c r="C2101" s="0">
        <v>30.360445164298817</v>
      </c>
    </row>
    <row r="2102" x14ac:dyDescent="0.25">
      <c r="A2102" s="4">
        <v>43553.5</v>
      </c>
      <c r="B2102" s="0">
        <v>0</v>
      </c>
      <c r="C2102" s="0">
        <v>25.245082331333816</v>
      </c>
    </row>
    <row r="2103" x14ac:dyDescent="0.25">
      <c r="A2103" s="4">
        <v>43553.541666666664</v>
      </c>
      <c r="B2103" s="0">
        <v>0</v>
      </c>
      <c r="C2103" s="0">
        <v>34.7457505752133</v>
      </c>
    </row>
    <row r="2104" x14ac:dyDescent="0.25">
      <c r="A2104" s="4">
        <v>43553.583333333336</v>
      </c>
      <c r="B2104" s="0">
        <v>0</v>
      </c>
      <c r="C2104" s="0">
        <v>33.298054758948382</v>
      </c>
    </row>
    <row r="2105" x14ac:dyDescent="0.25">
      <c r="A2105" s="4">
        <v>43553.625</v>
      </c>
      <c r="B2105" s="0">
        <v>0</v>
      </c>
      <c r="C2105" s="0">
        <v>29.315275458851197</v>
      </c>
    </row>
    <row r="2106" x14ac:dyDescent="0.25">
      <c r="A2106" s="4">
        <v>43553.666666666664</v>
      </c>
      <c r="B2106" s="0">
        <v>0</v>
      </c>
      <c r="C2106" s="0">
        <v>13.528167499837915</v>
      </c>
    </row>
    <row r="2107" x14ac:dyDescent="0.25">
      <c r="A2107" s="4">
        <v>43553.708333333336</v>
      </c>
      <c r="B2107" s="0">
        <v>0</v>
      </c>
      <c r="C2107" s="0">
        <v>3.0269118785314149</v>
      </c>
    </row>
    <row r="2108" x14ac:dyDescent="0.25">
      <c r="A2108" s="4">
        <v>43553.75</v>
      </c>
      <c r="B2108" s="0">
        <v>0</v>
      </c>
      <c r="C2108" s="0">
        <v>5.3605331499087328</v>
      </c>
    </row>
    <row r="2109" x14ac:dyDescent="0.25">
      <c r="A2109" s="4">
        <v>43553.791666666664</v>
      </c>
      <c r="B2109" s="0">
        <v>0.56592434092509691</v>
      </c>
      <c r="C2109" s="0">
        <v>0</v>
      </c>
    </row>
    <row r="2110" x14ac:dyDescent="0.25">
      <c r="A2110" s="4">
        <v>43553.833333333336</v>
      </c>
      <c r="B2110" s="0">
        <v>1</v>
      </c>
      <c r="C2110" s="0">
        <v>0</v>
      </c>
    </row>
    <row r="2111" x14ac:dyDescent="0.25">
      <c r="A2111" s="4">
        <v>43553.875</v>
      </c>
      <c r="B2111" s="0">
        <v>0</v>
      </c>
      <c r="C2111" s="0">
        <v>0</v>
      </c>
    </row>
    <row r="2112" x14ac:dyDescent="0.25">
      <c r="A2112" s="4">
        <v>43553.916666666664</v>
      </c>
      <c r="B2112" s="0">
        <v>1</v>
      </c>
      <c r="C2112" s="0">
        <v>0</v>
      </c>
    </row>
    <row r="2113" x14ac:dyDescent="0.25">
      <c r="A2113" s="4">
        <v>43553.958333333336</v>
      </c>
      <c r="B2113" s="0">
        <v>0</v>
      </c>
      <c r="C2113" s="0">
        <v>0</v>
      </c>
    </row>
    <row r="2114" x14ac:dyDescent="0.25">
      <c r="A2114" s="4">
        <v>43554</v>
      </c>
      <c r="B2114" s="0">
        <v>1</v>
      </c>
      <c r="C2114" s="0">
        <v>0</v>
      </c>
    </row>
    <row r="2115" x14ac:dyDescent="0.25">
      <c r="A2115" s="4">
        <v>43554.041666666664</v>
      </c>
      <c r="B2115" s="0">
        <v>0</v>
      </c>
      <c r="C2115" s="0">
        <v>0</v>
      </c>
    </row>
    <row r="2116" x14ac:dyDescent="0.25">
      <c r="A2116" s="4">
        <v>43554.083333333336</v>
      </c>
      <c r="B2116" s="0">
        <v>0</v>
      </c>
      <c r="C2116" s="0">
        <v>4.8423191648510198</v>
      </c>
    </row>
    <row r="2117" x14ac:dyDescent="0.25">
      <c r="A2117" s="4">
        <v>43554.125</v>
      </c>
      <c r="B2117" s="0">
        <v>0</v>
      </c>
      <c r="C2117" s="0">
        <v>17.525867467585694</v>
      </c>
    </row>
    <row r="2118" x14ac:dyDescent="0.25">
      <c r="A2118" s="4">
        <v>43554.166666666664</v>
      </c>
      <c r="B2118" s="0">
        <v>0</v>
      </c>
      <c r="C2118" s="0">
        <v>24.934008432607154</v>
      </c>
    </row>
    <row r="2119" x14ac:dyDescent="0.25">
      <c r="A2119" s="4">
        <v>43554.208333333336</v>
      </c>
      <c r="B2119" s="0">
        <v>0</v>
      </c>
      <c r="C2119" s="0">
        <v>32.929080237331561</v>
      </c>
    </row>
    <row r="2120" x14ac:dyDescent="0.25">
      <c r="A2120" s="4">
        <v>43554.25</v>
      </c>
      <c r="B2120" s="0">
        <v>0</v>
      </c>
      <c r="C2120" s="0">
        <v>34.435239407455022</v>
      </c>
    </row>
    <row r="2121" x14ac:dyDescent="0.25">
      <c r="A2121" s="4">
        <v>43554.291666666664</v>
      </c>
      <c r="B2121" s="0">
        <v>0</v>
      </c>
      <c r="C2121" s="0">
        <v>32.497816918789141</v>
      </c>
    </row>
    <row r="2122" x14ac:dyDescent="0.25">
      <c r="A2122" s="4">
        <v>43554.333333333336</v>
      </c>
      <c r="B2122" s="0">
        <v>0</v>
      </c>
      <c r="C2122" s="0">
        <v>40.046980567165022</v>
      </c>
    </row>
    <row r="2123" x14ac:dyDescent="0.25">
      <c r="A2123" s="4">
        <v>43554.375</v>
      </c>
      <c r="B2123" s="0">
        <v>0</v>
      </c>
      <c r="C2123" s="0">
        <v>32.576335036461465</v>
      </c>
    </row>
    <row r="2124" x14ac:dyDescent="0.25">
      <c r="A2124" s="4">
        <v>43554.416666666664</v>
      </c>
      <c r="B2124" s="0">
        <v>0</v>
      </c>
      <c r="C2124" s="0">
        <v>30.73069529178801</v>
      </c>
    </row>
    <row r="2125" x14ac:dyDescent="0.25">
      <c r="A2125" s="4">
        <v>43554.458333333336</v>
      </c>
      <c r="B2125" s="0">
        <v>0</v>
      </c>
      <c r="C2125" s="0">
        <v>37.954360921695169</v>
      </c>
    </row>
    <row r="2126" x14ac:dyDescent="0.25">
      <c r="A2126" s="4">
        <v>43554.5</v>
      </c>
      <c r="B2126" s="0">
        <v>0</v>
      </c>
      <c r="C2126" s="0">
        <v>33.41999698534471</v>
      </c>
    </row>
    <row r="2127" x14ac:dyDescent="0.25">
      <c r="A2127" s="4">
        <v>43554.541666666664</v>
      </c>
      <c r="B2127" s="0">
        <v>0</v>
      </c>
      <c r="C2127" s="0">
        <v>45.924411668067613</v>
      </c>
    </row>
    <row r="2128" x14ac:dyDescent="0.25">
      <c r="A2128" s="4">
        <v>43554.583333333336</v>
      </c>
      <c r="B2128" s="0">
        <v>0</v>
      </c>
      <c r="C2128" s="0">
        <v>28.360192782972639</v>
      </c>
    </row>
    <row r="2129" x14ac:dyDescent="0.25">
      <c r="A2129" s="4">
        <v>43554.625</v>
      </c>
      <c r="B2129" s="0">
        <v>0</v>
      </c>
      <c r="C2129" s="0">
        <v>25.655211579046725</v>
      </c>
    </row>
    <row r="2130" x14ac:dyDescent="0.25">
      <c r="A2130" s="4">
        <v>43554.666666666664</v>
      </c>
      <c r="B2130" s="0">
        <v>0</v>
      </c>
      <c r="C2130" s="0">
        <v>27.873748057230152</v>
      </c>
    </row>
    <row r="2131" x14ac:dyDescent="0.25">
      <c r="A2131" s="4">
        <v>43554.708333333336</v>
      </c>
      <c r="B2131" s="0">
        <v>0</v>
      </c>
      <c r="C2131" s="0">
        <v>15.459042659810944</v>
      </c>
    </row>
    <row r="2132" x14ac:dyDescent="0.25">
      <c r="A2132" s="4">
        <v>43554.75</v>
      </c>
      <c r="B2132" s="0">
        <v>0</v>
      </c>
      <c r="C2132" s="0">
        <v>24.209863842614432</v>
      </c>
    </row>
    <row r="2133" x14ac:dyDescent="0.25">
      <c r="A2133" s="4">
        <v>43554.791666666664</v>
      </c>
      <c r="B2133" s="0">
        <v>0.58240848954127511</v>
      </c>
      <c r="C2133" s="0">
        <v>0</v>
      </c>
    </row>
    <row r="2134" x14ac:dyDescent="0.25">
      <c r="A2134" s="4">
        <v>43554.833333333336</v>
      </c>
      <c r="B2134" s="0">
        <v>1</v>
      </c>
      <c r="C2134" s="0">
        <v>0</v>
      </c>
    </row>
    <row r="2135" x14ac:dyDescent="0.25">
      <c r="A2135" s="4">
        <v>43554.875</v>
      </c>
      <c r="B2135" s="0">
        <v>0</v>
      </c>
      <c r="C2135" s="0">
        <v>0</v>
      </c>
    </row>
    <row r="2136" x14ac:dyDescent="0.25">
      <c r="A2136" s="4">
        <v>43554.916666666664</v>
      </c>
      <c r="B2136" s="0">
        <v>1</v>
      </c>
      <c r="C2136" s="0">
        <v>0</v>
      </c>
    </row>
    <row r="2137" x14ac:dyDescent="0.25">
      <c r="A2137" s="4">
        <v>43554.958333333336</v>
      </c>
      <c r="B2137" s="0">
        <v>0</v>
      </c>
      <c r="C2137" s="0">
        <v>0</v>
      </c>
    </row>
    <row r="2138" x14ac:dyDescent="0.25">
      <c r="A2138" s="4">
        <v>43555</v>
      </c>
      <c r="B2138" s="0">
        <v>1</v>
      </c>
      <c r="C2138" s="0">
        <v>0</v>
      </c>
    </row>
    <row r="2139" x14ac:dyDescent="0.25">
      <c r="A2139" s="4">
        <v>43555.041666666664</v>
      </c>
      <c r="B2139" s="0">
        <v>0</v>
      </c>
      <c r="C2139" s="0">
        <v>0</v>
      </c>
    </row>
    <row r="2140" x14ac:dyDescent="0.25">
      <c r="A2140" s="4">
        <v>43555.083333333336</v>
      </c>
      <c r="B2140" s="0">
        <v>0</v>
      </c>
      <c r="C2140" s="0">
        <v>5.4887894308091774</v>
      </c>
    </row>
    <row r="2141" x14ac:dyDescent="0.25">
      <c r="A2141" s="4">
        <v>43555.125</v>
      </c>
      <c r="B2141" s="0">
        <v>0</v>
      </c>
      <c r="C2141" s="0">
        <v>20.117680792713628</v>
      </c>
    </row>
    <row r="2142" x14ac:dyDescent="0.25">
      <c r="A2142" s="4">
        <v>43555.166666666664</v>
      </c>
      <c r="B2142" s="0">
        <v>0</v>
      </c>
      <c r="C2142" s="0">
        <v>31.591379957376237</v>
      </c>
    </row>
    <row r="2143" x14ac:dyDescent="0.25">
      <c r="A2143" s="4">
        <v>43555.208333333336</v>
      </c>
      <c r="B2143" s="0">
        <v>0</v>
      </c>
      <c r="C2143" s="0">
        <v>34.203956442798621</v>
      </c>
    </row>
    <row r="2144" x14ac:dyDescent="0.25">
      <c r="A2144" s="4">
        <v>43555.25</v>
      </c>
      <c r="B2144" s="0">
        <v>0</v>
      </c>
      <c r="C2144" s="0">
        <v>31.005906952637133</v>
      </c>
    </row>
    <row r="2145" x14ac:dyDescent="0.25">
      <c r="A2145" s="4">
        <v>43555.291666666664</v>
      </c>
      <c r="B2145" s="0">
        <v>0</v>
      </c>
      <c r="C2145" s="0">
        <v>35.379306903411511</v>
      </c>
    </row>
    <row r="2146" x14ac:dyDescent="0.25">
      <c r="A2146" s="4">
        <v>43555.333333333336</v>
      </c>
      <c r="B2146" s="0">
        <v>0</v>
      </c>
      <c r="C2146" s="0">
        <v>32.782122765238661</v>
      </c>
    </row>
    <row r="2147" x14ac:dyDescent="0.25">
      <c r="A2147" s="4">
        <v>43555.375</v>
      </c>
      <c r="B2147" s="0">
        <v>0</v>
      </c>
      <c r="C2147" s="0">
        <v>35.949628095571299</v>
      </c>
    </row>
    <row r="2148" x14ac:dyDescent="0.25">
      <c r="A2148" s="4">
        <v>43555.416666666664</v>
      </c>
      <c r="B2148" s="0">
        <v>0</v>
      </c>
      <c r="C2148" s="0">
        <v>37.651611713368958</v>
      </c>
    </row>
    <row r="2149" x14ac:dyDescent="0.25">
      <c r="A2149" s="4">
        <v>43555.458333333336</v>
      </c>
      <c r="B2149" s="0">
        <v>0</v>
      </c>
      <c r="C2149" s="0">
        <v>38.253535770742253</v>
      </c>
    </row>
    <row r="2150" x14ac:dyDescent="0.25">
      <c r="A2150" s="4">
        <v>43555.5</v>
      </c>
      <c r="B2150" s="0">
        <v>0</v>
      </c>
      <c r="C2150" s="0">
        <v>33.111574025243165</v>
      </c>
    </row>
    <row r="2151" x14ac:dyDescent="0.25">
      <c r="A2151" s="4">
        <v>43555.541666666664</v>
      </c>
      <c r="B2151" s="0">
        <v>0</v>
      </c>
      <c r="C2151" s="0">
        <v>35.833930244973267</v>
      </c>
    </row>
    <row r="2152" x14ac:dyDescent="0.25">
      <c r="A2152" s="4">
        <v>43555.583333333336</v>
      </c>
      <c r="B2152" s="0">
        <v>0</v>
      </c>
      <c r="C2152" s="0">
        <v>38.143496946198468</v>
      </c>
    </row>
    <row r="2153" x14ac:dyDescent="0.25">
      <c r="A2153" s="4">
        <v>43555.625</v>
      </c>
      <c r="B2153" s="0">
        <v>0</v>
      </c>
      <c r="C2153" s="0">
        <v>35.547148298570846</v>
      </c>
    </row>
    <row r="2154" x14ac:dyDescent="0.25">
      <c r="A2154" s="4">
        <v>43555.666666666664</v>
      </c>
      <c r="B2154" s="0">
        <v>0</v>
      </c>
      <c r="C2154" s="0">
        <v>29.083154244761285</v>
      </c>
    </row>
    <row r="2155" x14ac:dyDescent="0.25">
      <c r="A2155" s="4">
        <v>43555.708333333336</v>
      </c>
      <c r="B2155" s="0">
        <v>0</v>
      </c>
      <c r="C2155" s="0">
        <v>13.563226366609921</v>
      </c>
    </row>
    <row r="2156" x14ac:dyDescent="0.25">
      <c r="A2156" s="4">
        <v>43555.75</v>
      </c>
      <c r="B2156" s="0">
        <v>0</v>
      </c>
      <c r="C2156" s="0">
        <v>32.344703832065086</v>
      </c>
    </row>
    <row r="2157" x14ac:dyDescent="0.25">
      <c r="A2157" s="4">
        <v>43555.791666666664</v>
      </c>
      <c r="B2157" s="0">
        <v>0.082607683859118222</v>
      </c>
      <c r="C2157" s="0">
        <v>0</v>
      </c>
    </row>
    <row r="2158" x14ac:dyDescent="0.25">
      <c r="A2158" s="4">
        <v>43555.833333333336</v>
      </c>
      <c r="B2158" s="0">
        <v>1</v>
      </c>
      <c r="C2158" s="0">
        <v>0</v>
      </c>
    </row>
    <row r="2159" x14ac:dyDescent="0.25">
      <c r="A2159" s="4">
        <v>43555.875</v>
      </c>
      <c r="B2159" s="0">
        <v>0</v>
      </c>
      <c r="C2159" s="0">
        <v>0</v>
      </c>
    </row>
    <row r="2160" x14ac:dyDescent="0.25">
      <c r="A2160" s="4">
        <v>43555.916666666664</v>
      </c>
      <c r="B2160" s="0">
        <v>1</v>
      </c>
      <c r="C2160" s="0">
        <v>0</v>
      </c>
    </row>
    <row r="2161" x14ac:dyDescent="0.25">
      <c r="A2161" s="4">
        <v>43555.958333333336</v>
      </c>
      <c r="B2161" s="0">
        <v>0</v>
      </c>
      <c r="C2161" s="0">
        <v>0</v>
      </c>
    </row>
    <row r="2162" x14ac:dyDescent="0.25">
      <c r="A2162" s="4">
        <v>43556</v>
      </c>
      <c r="B2162" s="0">
        <v>1</v>
      </c>
      <c r="C2162" s="0">
        <v>0</v>
      </c>
    </row>
    <row r="2163" x14ac:dyDescent="0.25">
      <c r="A2163" s="4">
        <v>43556.041666666664</v>
      </c>
      <c r="B2163" s="0">
        <v>0</v>
      </c>
      <c r="C2163" s="0">
        <v>0</v>
      </c>
    </row>
    <row r="2164" x14ac:dyDescent="0.25">
      <c r="A2164" s="4">
        <v>43556.083333333336</v>
      </c>
      <c r="B2164" s="0">
        <v>0.14103578544612899</v>
      </c>
      <c r="C2164" s="0">
        <v>0</v>
      </c>
    </row>
    <row r="2165" x14ac:dyDescent="0.25">
      <c r="A2165" s="4">
        <v>43556.125</v>
      </c>
      <c r="B2165" s="0">
        <v>0</v>
      </c>
      <c r="C2165" s="0">
        <v>17.801323243734352</v>
      </c>
    </row>
    <row r="2166" x14ac:dyDescent="0.25">
      <c r="A2166" s="4">
        <v>43556.166666666664</v>
      </c>
      <c r="B2166" s="0">
        <v>0</v>
      </c>
      <c r="C2166" s="0">
        <v>24.685906907268826</v>
      </c>
    </row>
    <row r="2167" x14ac:dyDescent="0.25">
      <c r="A2167" s="4">
        <v>43556.208333333336</v>
      </c>
      <c r="B2167" s="0">
        <v>0</v>
      </c>
      <c r="C2167" s="0">
        <v>26.916118947359351</v>
      </c>
    </row>
    <row r="2168" x14ac:dyDescent="0.25">
      <c r="A2168" s="4">
        <v>43556.25</v>
      </c>
      <c r="B2168" s="0">
        <v>0</v>
      </c>
      <c r="C2168" s="0">
        <v>39.096711926464735</v>
      </c>
    </row>
    <row r="2169" x14ac:dyDescent="0.25">
      <c r="A2169" s="4">
        <v>43556.291666666664</v>
      </c>
      <c r="B2169" s="0">
        <v>0</v>
      </c>
      <c r="C2169" s="0">
        <v>30.698519237050366</v>
      </c>
    </row>
    <row r="2170" x14ac:dyDescent="0.25">
      <c r="A2170" s="4">
        <v>43556.333333333336</v>
      </c>
      <c r="B2170" s="0">
        <v>0</v>
      </c>
      <c r="C2170" s="0">
        <v>30.607287356298524</v>
      </c>
    </row>
    <row r="2171" x14ac:dyDescent="0.25">
      <c r="A2171" s="4">
        <v>43556.375</v>
      </c>
      <c r="B2171" s="0">
        <v>0</v>
      </c>
      <c r="C2171" s="0">
        <v>29.773099563806976</v>
      </c>
    </row>
    <row r="2172" x14ac:dyDescent="0.25">
      <c r="A2172" s="4">
        <v>43556.416666666664</v>
      </c>
      <c r="B2172" s="0">
        <v>0</v>
      </c>
      <c r="C2172" s="0">
        <v>24.587639043365598</v>
      </c>
    </row>
    <row r="2173" x14ac:dyDescent="0.25">
      <c r="A2173" s="4">
        <v>43556.458333333336</v>
      </c>
      <c r="B2173" s="0">
        <v>0</v>
      </c>
      <c r="C2173" s="0">
        <v>28.792033859039584</v>
      </c>
    </row>
    <row r="2174" x14ac:dyDescent="0.25">
      <c r="A2174" s="4">
        <v>43556.5</v>
      </c>
      <c r="B2174" s="0">
        <v>0</v>
      </c>
      <c r="C2174" s="0">
        <v>29.942378597487373</v>
      </c>
    </row>
    <row r="2175" x14ac:dyDescent="0.25">
      <c r="A2175" s="4">
        <v>43556.541666666664</v>
      </c>
      <c r="B2175" s="0">
        <v>0</v>
      </c>
      <c r="C2175" s="0">
        <v>31.160384916480275</v>
      </c>
    </row>
    <row r="2176" x14ac:dyDescent="0.25">
      <c r="A2176" s="4">
        <v>43556.583333333336</v>
      </c>
      <c r="B2176" s="0">
        <v>0</v>
      </c>
      <c r="C2176" s="0">
        <v>24.607384113483409</v>
      </c>
    </row>
    <row r="2177" x14ac:dyDescent="0.25">
      <c r="A2177" s="4">
        <v>43556.625</v>
      </c>
      <c r="B2177" s="0">
        <v>0</v>
      </c>
      <c r="C2177" s="0">
        <v>27.151996915371814</v>
      </c>
    </row>
    <row r="2178" x14ac:dyDescent="0.25">
      <c r="A2178" s="4">
        <v>43556.666666666664</v>
      </c>
      <c r="B2178" s="0">
        <v>0</v>
      </c>
      <c r="C2178" s="0">
        <v>20.784588918557731</v>
      </c>
    </row>
    <row r="2179" x14ac:dyDescent="0.25">
      <c r="A2179" s="4">
        <v>43556.708333333336</v>
      </c>
      <c r="B2179" s="0">
        <v>0</v>
      </c>
      <c r="C2179" s="0">
        <v>8.1863004088337767</v>
      </c>
    </row>
    <row r="2180" x14ac:dyDescent="0.25">
      <c r="A2180" s="4">
        <v>43556.75</v>
      </c>
      <c r="B2180" s="0">
        <v>0</v>
      </c>
      <c r="C2180" s="0">
        <v>8.2369690424787265</v>
      </c>
    </row>
    <row r="2181" x14ac:dyDescent="0.25">
      <c r="A2181" s="4">
        <v>43556.791666666664</v>
      </c>
      <c r="B2181" s="0">
        <v>1</v>
      </c>
      <c r="C2181" s="0">
        <v>0</v>
      </c>
    </row>
    <row r="2182" x14ac:dyDescent="0.25">
      <c r="A2182" s="4">
        <v>43556.833333333336</v>
      </c>
      <c r="B2182" s="0">
        <v>0</v>
      </c>
      <c r="C2182" s="0">
        <v>0</v>
      </c>
    </row>
    <row r="2183" x14ac:dyDescent="0.25">
      <c r="A2183" s="4">
        <v>43556.875</v>
      </c>
      <c r="B2183" s="0">
        <v>1</v>
      </c>
      <c r="C2183" s="0">
        <v>0</v>
      </c>
    </row>
    <row r="2184" x14ac:dyDescent="0.25">
      <c r="A2184" s="4">
        <v>43556.916666666664</v>
      </c>
      <c r="B2184" s="0">
        <v>0</v>
      </c>
      <c r="C2184" s="0">
        <v>0</v>
      </c>
    </row>
    <row r="2185" x14ac:dyDescent="0.25">
      <c r="A2185" s="4">
        <v>43556.958333333336</v>
      </c>
      <c r="B2185" s="0">
        <v>1</v>
      </c>
      <c r="C2185" s="0">
        <v>0</v>
      </c>
    </row>
    <row r="2186" x14ac:dyDescent="0.25">
      <c r="A2186" s="4">
        <v>43557</v>
      </c>
      <c r="B2186" s="0">
        <v>0</v>
      </c>
      <c r="C2186" s="0">
        <v>0</v>
      </c>
    </row>
    <row r="2187" x14ac:dyDescent="0.25">
      <c r="A2187" s="4">
        <v>43557.041666666664</v>
      </c>
      <c r="B2187" s="0">
        <v>0.54946446350706668</v>
      </c>
      <c r="C2187" s="0">
        <v>0</v>
      </c>
    </row>
    <row r="2188" x14ac:dyDescent="0.25">
      <c r="A2188" s="4">
        <v>43557.083333333336</v>
      </c>
      <c r="B2188" s="0">
        <v>0.54345878124217339</v>
      </c>
      <c r="C2188" s="0">
        <v>0</v>
      </c>
    </row>
    <row r="2189" x14ac:dyDescent="0.25">
      <c r="A2189" s="4">
        <v>43557.125</v>
      </c>
      <c r="B2189" s="0">
        <v>0</v>
      </c>
      <c r="C2189" s="0">
        <v>5.2465718467763427</v>
      </c>
    </row>
    <row r="2190" x14ac:dyDescent="0.25">
      <c r="A2190" s="4">
        <v>43557.166666666664</v>
      </c>
      <c r="B2190" s="0">
        <v>0</v>
      </c>
      <c r="C2190" s="0">
        <v>28.362437256124927</v>
      </c>
    </row>
    <row r="2191" x14ac:dyDescent="0.25">
      <c r="A2191" s="4">
        <v>43557.208333333336</v>
      </c>
      <c r="B2191" s="0">
        <v>0</v>
      </c>
      <c r="C2191" s="0">
        <v>26.583295833505883</v>
      </c>
    </row>
    <row r="2192" x14ac:dyDescent="0.25">
      <c r="A2192" s="4">
        <v>43557.25</v>
      </c>
      <c r="B2192" s="0">
        <v>0</v>
      </c>
      <c r="C2192" s="0">
        <v>27.676374483582542</v>
      </c>
    </row>
    <row r="2193" x14ac:dyDescent="0.25">
      <c r="A2193" s="4">
        <v>43557.291666666664</v>
      </c>
      <c r="B2193" s="0">
        <v>0</v>
      </c>
      <c r="C2193" s="0">
        <v>25.173990945062986</v>
      </c>
    </row>
    <row r="2194" x14ac:dyDescent="0.25">
      <c r="A2194" s="4">
        <v>43557.333333333336</v>
      </c>
      <c r="B2194" s="0">
        <v>0</v>
      </c>
      <c r="C2194" s="0">
        <v>21.787462638542973</v>
      </c>
    </row>
    <row r="2195" x14ac:dyDescent="0.25">
      <c r="A2195" s="4">
        <v>43557.375</v>
      </c>
      <c r="B2195" s="0">
        <v>0</v>
      </c>
      <c r="C2195" s="0">
        <v>23.933005579842984</v>
      </c>
    </row>
    <row r="2196" x14ac:dyDescent="0.25">
      <c r="A2196" s="4">
        <v>43557.416666666664</v>
      </c>
      <c r="B2196" s="0">
        <v>0</v>
      </c>
      <c r="C2196" s="0">
        <v>26.267335217732864</v>
      </c>
    </row>
    <row r="2197" x14ac:dyDescent="0.25">
      <c r="A2197" s="4">
        <v>43557.458333333336</v>
      </c>
      <c r="B2197" s="0">
        <v>0</v>
      </c>
      <c r="C2197" s="0">
        <v>22.489740931980389</v>
      </c>
    </row>
    <row r="2198" x14ac:dyDescent="0.25">
      <c r="A2198" s="4">
        <v>43557.5</v>
      </c>
      <c r="B2198" s="0">
        <v>0</v>
      </c>
      <c r="C2198" s="0">
        <v>27.680471160747768</v>
      </c>
    </row>
    <row r="2199" x14ac:dyDescent="0.25">
      <c r="A2199" s="4">
        <v>43557.541666666664</v>
      </c>
      <c r="B2199" s="0">
        <v>0</v>
      </c>
      <c r="C2199" s="0">
        <v>31.003912801086123</v>
      </c>
    </row>
    <row r="2200" x14ac:dyDescent="0.25">
      <c r="A2200" s="4">
        <v>43557.583333333336</v>
      </c>
      <c r="B2200" s="0">
        <v>0</v>
      </c>
      <c r="C2200" s="0">
        <v>33.776269205989173</v>
      </c>
    </row>
    <row r="2201" x14ac:dyDescent="0.25">
      <c r="A2201" s="4">
        <v>43557.625</v>
      </c>
      <c r="B2201" s="0">
        <v>0</v>
      </c>
      <c r="C2201" s="0">
        <v>24.00319245046812</v>
      </c>
    </row>
    <row r="2202" x14ac:dyDescent="0.25">
      <c r="A2202" s="4">
        <v>43557.666666666664</v>
      </c>
      <c r="B2202" s="0">
        <v>0</v>
      </c>
      <c r="C2202" s="0">
        <v>22.369543298876508</v>
      </c>
    </row>
    <row r="2203" x14ac:dyDescent="0.25">
      <c r="A2203" s="4">
        <v>43557.708333333336</v>
      </c>
      <c r="B2203" s="0">
        <v>0</v>
      </c>
      <c r="C2203" s="0">
        <v>5.9462758107528337</v>
      </c>
    </row>
    <row r="2204" x14ac:dyDescent="0.25">
      <c r="A2204" s="4">
        <v>43557.75</v>
      </c>
      <c r="B2204" s="0">
        <v>0</v>
      </c>
      <c r="C2204" s="0">
        <v>12.425401502295816</v>
      </c>
    </row>
    <row r="2205" x14ac:dyDescent="0.25">
      <c r="A2205" s="4">
        <v>43557.791666666664</v>
      </c>
      <c r="B2205" s="0">
        <v>0.26684029484809235</v>
      </c>
      <c r="C2205" s="0">
        <v>0</v>
      </c>
    </row>
    <row r="2206" x14ac:dyDescent="0.25">
      <c r="A2206" s="4">
        <v>43557.833333333336</v>
      </c>
      <c r="B2206" s="0">
        <v>1</v>
      </c>
      <c r="C2206" s="0">
        <v>0</v>
      </c>
    </row>
    <row r="2207" x14ac:dyDescent="0.25">
      <c r="A2207" s="4">
        <v>43557.875</v>
      </c>
      <c r="B2207" s="0">
        <v>0</v>
      </c>
      <c r="C2207" s="0">
        <v>0</v>
      </c>
    </row>
    <row r="2208" x14ac:dyDescent="0.25">
      <c r="A2208" s="4">
        <v>43557.916666666664</v>
      </c>
      <c r="B2208" s="0">
        <v>1</v>
      </c>
      <c r="C2208" s="0">
        <v>0</v>
      </c>
    </row>
    <row r="2209" x14ac:dyDescent="0.25">
      <c r="A2209" s="4">
        <v>43557.958333333336</v>
      </c>
      <c r="B2209" s="0">
        <v>0</v>
      </c>
      <c r="C2209" s="0">
        <v>0</v>
      </c>
    </row>
    <row r="2210" x14ac:dyDescent="0.25">
      <c r="A2210" s="4">
        <v>43558</v>
      </c>
      <c r="B2210" s="0">
        <v>1</v>
      </c>
      <c r="C2210" s="0">
        <v>0</v>
      </c>
    </row>
    <row r="2211" x14ac:dyDescent="0.25">
      <c r="A2211" s="4">
        <v>43558.041666666664</v>
      </c>
      <c r="B2211" s="0">
        <v>0</v>
      </c>
      <c r="C2211" s="0">
        <v>0</v>
      </c>
    </row>
    <row r="2212" x14ac:dyDescent="0.25">
      <c r="A2212" s="4">
        <v>43558.083333333336</v>
      </c>
      <c r="B2212" s="0">
        <v>0</v>
      </c>
      <c r="C2212" s="0">
        <v>4.4035028874866278</v>
      </c>
    </row>
    <row r="2213" x14ac:dyDescent="0.25">
      <c r="A2213" s="4">
        <v>43558.125</v>
      </c>
      <c r="B2213" s="0">
        <v>0</v>
      </c>
      <c r="C2213" s="0">
        <v>20.346883408049202</v>
      </c>
    </row>
    <row r="2214" x14ac:dyDescent="0.25">
      <c r="A2214" s="4">
        <v>43558.166666666664</v>
      </c>
      <c r="B2214" s="0">
        <v>0</v>
      </c>
      <c r="C2214" s="0">
        <v>23.991817232414334</v>
      </c>
    </row>
    <row r="2215" x14ac:dyDescent="0.25">
      <c r="A2215" s="4">
        <v>43558.208333333336</v>
      </c>
      <c r="B2215" s="0">
        <v>0</v>
      </c>
      <c r="C2215" s="0">
        <v>21.797543175770322</v>
      </c>
    </row>
    <row r="2216" x14ac:dyDescent="0.25">
      <c r="A2216" s="4">
        <v>43558.25</v>
      </c>
      <c r="B2216" s="0">
        <v>0</v>
      </c>
      <c r="C2216" s="0">
        <v>33.166552174340097</v>
      </c>
    </row>
    <row r="2217" x14ac:dyDescent="0.25">
      <c r="A2217" s="4">
        <v>43558.291666666664</v>
      </c>
      <c r="B2217" s="0">
        <v>0</v>
      </c>
      <c r="C2217" s="0">
        <v>27.907366884015808</v>
      </c>
    </row>
    <row r="2218" x14ac:dyDescent="0.25">
      <c r="A2218" s="4">
        <v>43558.333333333336</v>
      </c>
      <c r="B2218" s="0">
        <v>0</v>
      </c>
      <c r="C2218" s="0">
        <v>21.513407455378498</v>
      </c>
    </row>
    <row r="2219" x14ac:dyDescent="0.25">
      <c r="A2219" s="4">
        <v>43558.375</v>
      </c>
      <c r="B2219" s="0">
        <v>0</v>
      </c>
      <c r="C2219" s="0">
        <v>23.332280846298836</v>
      </c>
    </row>
    <row r="2220" x14ac:dyDescent="0.25">
      <c r="A2220" s="4">
        <v>43558.416666666664</v>
      </c>
      <c r="B2220" s="0">
        <v>0</v>
      </c>
      <c r="C2220" s="0">
        <v>17.489976002070314</v>
      </c>
    </row>
    <row r="2221" x14ac:dyDescent="0.25">
      <c r="A2221" s="4">
        <v>43558.458333333336</v>
      </c>
      <c r="B2221" s="0">
        <v>0</v>
      </c>
      <c r="C2221" s="0">
        <v>28.383674917962388</v>
      </c>
    </row>
    <row r="2222" x14ac:dyDescent="0.25">
      <c r="A2222" s="4">
        <v>43558.5</v>
      </c>
      <c r="B2222" s="0">
        <v>0</v>
      </c>
      <c r="C2222" s="0">
        <v>29.330220523210688</v>
      </c>
    </row>
    <row r="2223" x14ac:dyDescent="0.25">
      <c r="A2223" s="4">
        <v>43558.541666666664</v>
      </c>
      <c r="B2223" s="0">
        <v>0</v>
      </c>
      <c r="C2223" s="0">
        <v>26.261057631613284</v>
      </c>
    </row>
    <row r="2224" x14ac:dyDescent="0.25">
      <c r="A2224" s="4">
        <v>43558.583333333336</v>
      </c>
      <c r="B2224" s="0">
        <v>0</v>
      </c>
      <c r="C2224" s="0">
        <v>22.40064043056989</v>
      </c>
    </row>
    <row r="2225" x14ac:dyDescent="0.25">
      <c r="A2225" s="4">
        <v>43558.625</v>
      </c>
      <c r="B2225" s="0">
        <v>0</v>
      </c>
      <c r="C2225" s="0">
        <v>21.600426448629896</v>
      </c>
    </row>
    <row r="2226" x14ac:dyDescent="0.25">
      <c r="A2226" s="4">
        <v>43558.666666666664</v>
      </c>
      <c r="B2226" s="0">
        <v>0</v>
      </c>
      <c r="C2226" s="0">
        <v>22.18535746126576</v>
      </c>
    </row>
    <row r="2227" x14ac:dyDescent="0.25">
      <c r="A2227" s="4">
        <v>43558.708333333336</v>
      </c>
      <c r="B2227" s="0">
        <v>0</v>
      </c>
      <c r="C2227" s="0">
        <v>6.5193328352450663</v>
      </c>
    </row>
    <row r="2228" x14ac:dyDescent="0.25">
      <c r="A2228" s="4">
        <v>43558.75</v>
      </c>
      <c r="B2228" s="0">
        <v>0.40150209452237517</v>
      </c>
      <c r="C2228" s="0">
        <v>0</v>
      </c>
    </row>
    <row r="2229" x14ac:dyDescent="0.25">
      <c r="A2229" s="4">
        <v>43558.791666666664</v>
      </c>
      <c r="B2229" s="0">
        <v>1</v>
      </c>
      <c r="C2229" s="0">
        <v>0</v>
      </c>
    </row>
    <row r="2230" x14ac:dyDescent="0.25">
      <c r="A2230" s="4">
        <v>43558.833333333336</v>
      </c>
      <c r="B2230" s="0">
        <v>0</v>
      </c>
      <c r="C2230" s="0">
        <v>0</v>
      </c>
    </row>
    <row r="2231" x14ac:dyDescent="0.25">
      <c r="A2231" s="4">
        <v>43558.875</v>
      </c>
      <c r="B2231" s="0">
        <v>1</v>
      </c>
      <c r="C2231" s="0">
        <v>0</v>
      </c>
    </row>
    <row r="2232" x14ac:dyDescent="0.25">
      <c r="A2232" s="4">
        <v>43558.916666666664</v>
      </c>
      <c r="B2232" s="0">
        <v>0</v>
      </c>
      <c r="C2232" s="0">
        <v>0</v>
      </c>
    </row>
    <row r="2233" x14ac:dyDescent="0.25">
      <c r="A2233" s="4">
        <v>43558.958333333336</v>
      </c>
      <c r="B2233" s="0">
        <v>0.99277373113805578</v>
      </c>
      <c r="C2233" s="0">
        <v>0</v>
      </c>
    </row>
    <row r="2234" x14ac:dyDescent="0.25">
      <c r="A2234" s="4">
        <v>43559</v>
      </c>
      <c r="B2234" s="0">
        <v>1</v>
      </c>
      <c r="C2234" s="0">
        <v>0</v>
      </c>
    </row>
    <row r="2235" x14ac:dyDescent="0.25">
      <c r="A2235" s="4">
        <v>43559.041666666664</v>
      </c>
      <c r="B2235" s="0">
        <v>0</v>
      </c>
      <c r="C2235" s="0">
        <v>0</v>
      </c>
    </row>
    <row r="2236" x14ac:dyDescent="0.25">
      <c r="A2236" s="4">
        <v>43559.083333333336</v>
      </c>
      <c r="B2236" s="0">
        <v>0</v>
      </c>
      <c r="C2236" s="0">
        <v>3.559272864461942</v>
      </c>
    </row>
    <row r="2237" x14ac:dyDescent="0.25">
      <c r="A2237" s="4">
        <v>43559.125</v>
      </c>
      <c r="B2237" s="0">
        <v>0</v>
      </c>
      <c r="C2237" s="0">
        <v>19.157910138781194</v>
      </c>
    </row>
    <row r="2238" x14ac:dyDescent="0.25">
      <c r="A2238" s="4">
        <v>43559.166666666664</v>
      </c>
      <c r="B2238" s="0">
        <v>0</v>
      </c>
      <c r="C2238" s="0">
        <v>25.463608308975569</v>
      </c>
    </row>
    <row r="2239" x14ac:dyDescent="0.25">
      <c r="A2239" s="4">
        <v>43559.208333333336</v>
      </c>
      <c r="B2239" s="0">
        <v>0</v>
      </c>
      <c r="C2239" s="0">
        <v>29.72753434490026</v>
      </c>
    </row>
    <row r="2240" x14ac:dyDescent="0.25">
      <c r="A2240" s="4">
        <v>43559.25</v>
      </c>
      <c r="B2240" s="0">
        <v>0</v>
      </c>
      <c r="C2240" s="0">
        <v>35.741871355974567</v>
      </c>
    </row>
    <row r="2241" x14ac:dyDescent="0.25">
      <c r="A2241" s="4">
        <v>43559.291666666664</v>
      </c>
      <c r="B2241" s="0">
        <v>0</v>
      </c>
      <c r="C2241" s="0">
        <v>27.422817443913655</v>
      </c>
    </row>
    <row r="2242" x14ac:dyDescent="0.25">
      <c r="A2242" s="4">
        <v>43559.333333333336</v>
      </c>
      <c r="B2242" s="0">
        <v>0</v>
      </c>
      <c r="C2242" s="0">
        <v>28.06192182186426</v>
      </c>
    </row>
    <row r="2243" x14ac:dyDescent="0.25">
      <c r="A2243" s="4">
        <v>43559.375</v>
      </c>
      <c r="B2243" s="0">
        <v>0</v>
      </c>
      <c r="C2243" s="0">
        <v>32.254968377212691</v>
      </c>
    </row>
    <row r="2244" x14ac:dyDescent="0.25">
      <c r="A2244" s="4">
        <v>43559.416666666664</v>
      </c>
      <c r="B2244" s="0">
        <v>0</v>
      </c>
      <c r="C2244" s="0">
        <v>31.474914772284478</v>
      </c>
    </row>
    <row r="2245" x14ac:dyDescent="0.25">
      <c r="A2245" s="4">
        <v>43559.458333333336</v>
      </c>
      <c r="B2245" s="0">
        <v>0</v>
      </c>
      <c r="C2245" s="0">
        <v>22.995994359999649</v>
      </c>
    </row>
    <row r="2246" x14ac:dyDescent="0.25">
      <c r="A2246" s="4">
        <v>43559.5</v>
      </c>
      <c r="B2246" s="0">
        <v>0</v>
      </c>
      <c r="C2246" s="0">
        <v>29.585250937370482</v>
      </c>
    </row>
    <row r="2247" x14ac:dyDescent="0.25">
      <c r="A2247" s="4">
        <v>43559.541666666664</v>
      </c>
      <c r="B2247" s="0">
        <v>0</v>
      </c>
      <c r="C2247" s="0">
        <v>23.533424249640376</v>
      </c>
    </row>
    <row r="2248" x14ac:dyDescent="0.25">
      <c r="A2248" s="4">
        <v>43559.583333333336</v>
      </c>
      <c r="B2248" s="0">
        <v>0</v>
      </c>
      <c r="C2248" s="0">
        <v>25.465466113009569</v>
      </c>
    </row>
    <row r="2249" x14ac:dyDescent="0.25">
      <c r="A2249" s="4">
        <v>43559.625</v>
      </c>
      <c r="B2249" s="0">
        <v>0</v>
      </c>
      <c r="C2249" s="0">
        <v>26.081113408555481</v>
      </c>
    </row>
    <row r="2250" x14ac:dyDescent="0.25">
      <c r="A2250" s="4">
        <v>43559.666666666664</v>
      </c>
      <c r="B2250" s="0">
        <v>0</v>
      </c>
      <c r="C2250" s="0">
        <v>24.900870443316826</v>
      </c>
    </row>
    <row r="2251" x14ac:dyDescent="0.25">
      <c r="A2251" s="4">
        <v>43559.708333333336</v>
      </c>
      <c r="B2251" s="0">
        <v>0</v>
      </c>
      <c r="C2251" s="0">
        <v>15.209448957060907</v>
      </c>
    </row>
    <row r="2252" x14ac:dyDescent="0.25">
      <c r="A2252" s="4">
        <v>43559.75</v>
      </c>
      <c r="B2252" s="0">
        <v>0</v>
      </c>
      <c r="C2252" s="0">
        <v>12.408621586962795</v>
      </c>
    </row>
    <row r="2253" x14ac:dyDescent="0.25">
      <c r="A2253" s="4">
        <v>43559.791666666664</v>
      </c>
      <c r="B2253" s="0">
        <v>0.54465444185055767</v>
      </c>
      <c r="C2253" s="0">
        <v>0</v>
      </c>
    </row>
    <row r="2254" x14ac:dyDescent="0.25">
      <c r="A2254" s="4">
        <v>43559.833333333336</v>
      </c>
      <c r="B2254" s="0">
        <v>1</v>
      </c>
      <c r="C2254" s="0">
        <v>0</v>
      </c>
    </row>
    <row r="2255" x14ac:dyDescent="0.25">
      <c r="A2255" s="4">
        <v>43559.875</v>
      </c>
      <c r="B2255" s="0">
        <v>0</v>
      </c>
      <c r="C2255" s="0">
        <v>0</v>
      </c>
    </row>
    <row r="2256" x14ac:dyDescent="0.25">
      <c r="A2256" s="4">
        <v>43559.916666666664</v>
      </c>
      <c r="B2256" s="0">
        <v>0.90718067026428695</v>
      </c>
      <c r="C2256" s="0">
        <v>0</v>
      </c>
    </row>
    <row r="2257" x14ac:dyDescent="0.25">
      <c r="A2257" s="4">
        <v>43559.958333333336</v>
      </c>
      <c r="B2257" s="0">
        <v>1</v>
      </c>
      <c r="C2257" s="0">
        <v>0</v>
      </c>
    </row>
    <row r="2258" x14ac:dyDescent="0.25">
      <c r="A2258" s="4">
        <v>43560</v>
      </c>
      <c r="B2258" s="0">
        <v>0</v>
      </c>
      <c r="C2258" s="0">
        <v>0</v>
      </c>
    </row>
    <row r="2259" x14ac:dyDescent="0.25">
      <c r="A2259" s="4">
        <v>43560.041666666664</v>
      </c>
      <c r="B2259" s="0">
        <v>0.2816167769291491</v>
      </c>
      <c r="C2259" s="0">
        <v>0</v>
      </c>
    </row>
    <row r="2260" x14ac:dyDescent="0.25">
      <c r="A2260" s="4">
        <v>43560.083333333336</v>
      </c>
      <c r="B2260" s="0">
        <v>0</v>
      </c>
      <c r="C2260" s="0">
        <v>3.307403392821846</v>
      </c>
    </row>
    <row r="2261" x14ac:dyDescent="0.25">
      <c r="A2261" s="4">
        <v>43560.125</v>
      </c>
      <c r="B2261" s="0">
        <v>0</v>
      </c>
      <c r="C2261" s="0">
        <v>21.62818822366377</v>
      </c>
    </row>
    <row r="2262" x14ac:dyDescent="0.25">
      <c r="A2262" s="4">
        <v>43560.166666666664</v>
      </c>
      <c r="B2262" s="0">
        <v>0</v>
      </c>
      <c r="C2262" s="0">
        <v>21.001902204434906</v>
      </c>
    </row>
    <row r="2263" x14ac:dyDescent="0.25">
      <c r="A2263" s="4">
        <v>43560.208333333336</v>
      </c>
      <c r="B2263" s="0">
        <v>0</v>
      </c>
      <c r="C2263" s="0">
        <v>33.40669807869515</v>
      </c>
    </row>
    <row r="2264" x14ac:dyDescent="0.25">
      <c r="A2264" s="4">
        <v>43560.25</v>
      </c>
      <c r="B2264" s="0">
        <v>0</v>
      </c>
      <c r="C2264" s="0">
        <v>35.057734368616963</v>
      </c>
    </row>
    <row r="2265" x14ac:dyDescent="0.25">
      <c r="A2265" s="4">
        <v>43560.291666666664</v>
      </c>
      <c r="B2265" s="0">
        <v>0</v>
      </c>
      <c r="C2265" s="0">
        <v>28.66048824579218</v>
      </c>
    </row>
    <row r="2266" x14ac:dyDescent="0.25">
      <c r="A2266" s="4">
        <v>43560.333333333336</v>
      </c>
      <c r="B2266" s="0">
        <v>0</v>
      </c>
      <c r="C2266" s="0">
        <v>23.168545023441567</v>
      </c>
    </row>
    <row r="2267" x14ac:dyDescent="0.25">
      <c r="A2267" s="4">
        <v>43560.375</v>
      </c>
      <c r="B2267" s="0">
        <v>0</v>
      </c>
      <c r="C2267" s="0">
        <v>31.392741782231852</v>
      </c>
    </row>
    <row r="2268" x14ac:dyDescent="0.25">
      <c r="A2268" s="4">
        <v>43560.416666666664</v>
      </c>
      <c r="B2268" s="0">
        <v>0</v>
      </c>
      <c r="C2268" s="0">
        <v>33.816358106936519</v>
      </c>
    </row>
    <row r="2269" x14ac:dyDescent="0.25">
      <c r="A2269" s="4">
        <v>43560.458333333336</v>
      </c>
      <c r="B2269" s="0">
        <v>0</v>
      </c>
      <c r="C2269" s="0">
        <v>26.873937283661331</v>
      </c>
    </row>
    <row r="2270" x14ac:dyDescent="0.25">
      <c r="A2270" s="4">
        <v>43560.5</v>
      </c>
      <c r="B2270" s="0">
        <v>0</v>
      </c>
      <c r="C2270" s="0">
        <v>32.074824784595201</v>
      </c>
    </row>
    <row r="2271" x14ac:dyDescent="0.25">
      <c r="A2271" s="4">
        <v>43560.541666666664</v>
      </c>
      <c r="B2271" s="0">
        <v>0</v>
      </c>
      <c r="C2271" s="0">
        <v>30.109205809840635</v>
      </c>
    </row>
    <row r="2272" x14ac:dyDescent="0.25">
      <c r="A2272" s="4">
        <v>43560.583333333336</v>
      </c>
      <c r="B2272" s="0">
        <v>0</v>
      </c>
      <c r="C2272" s="0">
        <v>22.041681887719065</v>
      </c>
    </row>
    <row r="2273" x14ac:dyDescent="0.25">
      <c r="A2273" s="4">
        <v>43560.625</v>
      </c>
      <c r="B2273" s="0">
        <v>0</v>
      </c>
      <c r="C2273" s="0">
        <v>26.050631057535377</v>
      </c>
    </row>
    <row r="2274" x14ac:dyDescent="0.25">
      <c r="A2274" s="4">
        <v>43560.666666666664</v>
      </c>
      <c r="B2274" s="0">
        <v>0</v>
      </c>
      <c r="C2274" s="0">
        <v>19.768545279974393</v>
      </c>
    </row>
    <row r="2275" x14ac:dyDescent="0.25">
      <c r="A2275" s="4">
        <v>43560.708333333336</v>
      </c>
      <c r="B2275" s="0">
        <v>0</v>
      </c>
      <c r="C2275" s="0">
        <v>10.526229391156839</v>
      </c>
    </row>
    <row r="2276" x14ac:dyDescent="0.25">
      <c r="A2276" s="4">
        <v>43560.75</v>
      </c>
      <c r="B2276" s="0">
        <v>0.2372674810801364</v>
      </c>
      <c r="C2276" s="0">
        <v>0</v>
      </c>
    </row>
    <row r="2277" x14ac:dyDescent="0.25">
      <c r="A2277" s="4">
        <v>43560.791666666664</v>
      </c>
      <c r="B2277" s="0">
        <v>1</v>
      </c>
      <c r="C2277" s="0">
        <v>0</v>
      </c>
    </row>
    <row r="2278" x14ac:dyDescent="0.25">
      <c r="A2278" s="4">
        <v>43560.833333333336</v>
      </c>
      <c r="B2278" s="0">
        <v>0</v>
      </c>
      <c r="C2278" s="0">
        <v>0</v>
      </c>
    </row>
    <row r="2279" x14ac:dyDescent="0.25">
      <c r="A2279" s="4">
        <v>43560.875</v>
      </c>
      <c r="B2279" s="0">
        <v>1</v>
      </c>
      <c r="C2279" s="0">
        <v>0</v>
      </c>
    </row>
    <row r="2280" x14ac:dyDescent="0.25">
      <c r="A2280" s="4">
        <v>43560.916666666664</v>
      </c>
      <c r="B2280" s="0">
        <v>0</v>
      </c>
      <c r="C2280" s="0">
        <v>0</v>
      </c>
    </row>
    <row r="2281" x14ac:dyDescent="0.25">
      <c r="A2281" s="4">
        <v>43560.958333333336</v>
      </c>
      <c r="B2281" s="0">
        <v>1</v>
      </c>
      <c r="C2281" s="0">
        <v>0</v>
      </c>
    </row>
    <row r="2282" x14ac:dyDescent="0.25">
      <c r="A2282" s="4">
        <v>43561</v>
      </c>
      <c r="B2282" s="0">
        <v>0</v>
      </c>
      <c r="C2282" s="0">
        <v>0</v>
      </c>
    </row>
    <row r="2283" x14ac:dyDescent="0.25">
      <c r="A2283" s="4">
        <v>43561.041666666664</v>
      </c>
      <c r="B2283" s="0">
        <v>0.53452074361878987</v>
      </c>
      <c r="C2283" s="0">
        <v>0</v>
      </c>
    </row>
    <row r="2284" x14ac:dyDescent="0.25">
      <c r="A2284" s="4">
        <v>43561.083333333336</v>
      </c>
      <c r="B2284" s="0">
        <v>0.52239622274924047</v>
      </c>
      <c r="C2284" s="0">
        <v>0</v>
      </c>
    </row>
    <row r="2285" x14ac:dyDescent="0.25">
      <c r="A2285" s="4">
        <v>43561.125</v>
      </c>
      <c r="B2285" s="0">
        <v>0</v>
      </c>
      <c r="C2285" s="0">
        <v>9.0289162995771459</v>
      </c>
    </row>
    <row r="2286" x14ac:dyDescent="0.25">
      <c r="A2286" s="4">
        <v>43561.166666666664</v>
      </c>
      <c r="B2286" s="0">
        <v>0</v>
      </c>
      <c r="C2286" s="0">
        <v>25.902333188274916</v>
      </c>
    </row>
    <row r="2287" x14ac:dyDescent="0.25">
      <c r="A2287" s="4">
        <v>43561.208333333336</v>
      </c>
      <c r="B2287" s="0">
        <v>0</v>
      </c>
      <c r="C2287" s="0">
        <v>29.476198933422623</v>
      </c>
    </row>
    <row r="2288" x14ac:dyDescent="0.25">
      <c r="A2288" s="4">
        <v>43561.25</v>
      </c>
      <c r="B2288" s="0">
        <v>0</v>
      </c>
      <c r="C2288" s="0">
        <v>31.609099194137784</v>
      </c>
    </row>
    <row r="2289" x14ac:dyDescent="0.25">
      <c r="A2289" s="4">
        <v>43561.291666666664</v>
      </c>
      <c r="B2289" s="0">
        <v>0</v>
      </c>
      <c r="C2289" s="0">
        <v>31.85175276411659</v>
      </c>
    </row>
    <row r="2290" x14ac:dyDescent="0.25">
      <c r="A2290" s="4">
        <v>43561.333333333336</v>
      </c>
      <c r="B2290" s="0">
        <v>0</v>
      </c>
      <c r="C2290" s="0">
        <v>25.96584686980043</v>
      </c>
    </row>
    <row r="2291" x14ac:dyDescent="0.25">
      <c r="A2291" s="4">
        <v>43561.375</v>
      </c>
      <c r="B2291" s="0">
        <v>0</v>
      </c>
      <c r="C2291" s="0">
        <v>26.112019000231143</v>
      </c>
    </row>
    <row r="2292" x14ac:dyDescent="0.25">
      <c r="A2292" s="4">
        <v>43561.416666666664</v>
      </c>
      <c r="B2292" s="0">
        <v>0</v>
      </c>
      <c r="C2292" s="0">
        <v>24.516657261853805</v>
      </c>
    </row>
    <row r="2293" x14ac:dyDescent="0.25">
      <c r="A2293" s="4">
        <v>43561.458333333336</v>
      </c>
      <c r="B2293" s="0">
        <v>0</v>
      </c>
      <c r="C2293" s="0">
        <v>27.44089066981612</v>
      </c>
    </row>
    <row r="2294" x14ac:dyDescent="0.25">
      <c r="A2294" s="4">
        <v>43561.5</v>
      </c>
      <c r="B2294" s="0">
        <v>0</v>
      </c>
      <c r="C2294" s="0">
        <v>29.68487954287059</v>
      </c>
    </row>
    <row r="2295" x14ac:dyDescent="0.25">
      <c r="A2295" s="4">
        <v>43561.541666666664</v>
      </c>
      <c r="B2295" s="0">
        <v>0</v>
      </c>
      <c r="C2295" s="0">
        <v>34.311382260953557</v>
      </c>
    </row>
    <row r="2296" x14ac:dyDescent="0.25">
      <c r="A2296" s="4">
        <v>43561.583333333336</v>
      </c>
      <c r="B2296" s="0">
        <v>0</v>
      </c>
      <c r="C2296" s="0">
        <v>24.403800927848287</v>
      </c>
    </row>
    <row r="2297" x14ac:dyDescent="0.25">
      <c r="A2297" s="4">
        <v>43561.625</v>
      </c>
      <c r="B2297" s="0">
        <v>0</v>
      </c>
      <c r="C2297" s="0">
        <v>19.910254208063456</v>
      </c>
    </row>
    <row r="2298" x14ac:dyDescent="0.25">
      <c r="A2298" s="4">
        <v>43561.666666666664</v>
      </c>
      <c r="B2298" s="0">
        <v>0</v>
      </c>
      <c r="C2298" s="0">
        <v>25.588710203283906</v>
      </c>
    </row>
    <row r="2299" x14ac:dyDescent="0.25">
      <c r="A2299" s="4">
        <v>43561.708333333336</v>
      </c>
      <c r="B2299" s="0">
        <v>0</v>
      </c>
      <c r="C2299" s="0">
        <v>3.9636983873819531</v>
      </c>
    </row>
    <row r="2300" x14ac:dyDescent="0.25">
      <c r="A2300" s="4">
        <v>43561.75</v>
      </c>
      <c r="B2300" s="0">
        <v>0.19634307683353003</v>
      </c>
      <c r="C2300" s="0">
        <v>0</v>
      </c>
    </row>
    <row r="2301" x14ac:dyDescent="0.25">
      <c r="A2301" s="4">
        <v>43561.791666666664</v>
      </c>
      <c r="B2301" s="0">
        <v>1</v>
      </c>
      <c r="C2301" s="0">
        <v>0</v>
      </c>
    </row>
    <row r="2302" x14ac:dyDescent="0.25">
      <c r="A2302" s="4">
        <v>43561.833333333336</v>
      </c>
      <c r="B2302" s="0">
        <v>0</v>
      </c>
      <c r="C2302" s="0">
        <v>0</v>
      </c>
    </row>
    <row r="2303" x14ac:dyDescent="0.25">
      <c r="A2303" s="4">
        <v>43561.875</v>
      </c>
      <c r="B2303" s="0">
        <v>1</v>
      </c>
      <c r="C2303" s="0">
        <v>0</v>
      </c>
    </row>
    <row r="2304" x14ac:dyDescent="0.25">
      <c r="A2304" s="4">
        <v>43561.916666666664</v>
      </c>
      <c r="B2304" s="0">
        <v>0</v>
      </c>
      <c r="C2304" s="0">
        <v>0</v>
      </c>
    </row>
    <row r="2305" x14ac:dyDescent="0.25">
      <c r="A2305" s="4">
        <v>43561.958333333336</v>
      </c>
      <c r="B2305" s="0">
        <v>1</v>
      </c>
      <c r="C2305" s="0">
        <v>0</v>
      </c>
    </row>
    <row r="2306" x14ac:dyDescent="0.25">
      <c r="A2306" s="4">
        <v>43562</v>
      </c>
      <c r="B2306" s="0">
        <v>0</v>
      </c>
      <c r="C2306" s="0">
        <v>0</v>
      </c>
    </row>
    <row r="2307" x14ac:dyDescent="0.25">
      <c r="A2307" s="4">
        <v>43562.041666666664</v>
      </c>
      <c r="B2307" s="0">
        <v>0.73319960209899893</v>
      </c>
      <c r="C2307" s="0">
        <v>0</v>
      </c>
    </row>
    <row r="2308" x14ac:dyDescent="0.25">
      <c r="A2308" s="4">
        <v>43562.083333333336</v>
      </c>
      <c r="B2308" s="0">
        <v>0.74792334470752864</v>
      </c>
      <c r="C2308" s="0">
        <v>0</v>
      </c>
    </row>
    <row r="2309" x14ac:dyDescent="0.25">
      <c r="A2309" s="4">
        <v>43562.125</v>
      </c>
      <c r="B2309" s="0">
        <v>0</v>
      </c>
      <c r="C2309" s="0">
        <v>5.8391407418890093</v>
      </c>
    </row>
    <row r="2310" x14ac:dyDescent="0.25">
      <c r="A2310" s="4">
        <v>43562.166666666664</v>
      </c>
      <c r="B2310" s="0">
        <v>0</v>
      </c>
      <c r="C2310" s="0">
        <v>28.970592553916539</v>
      </c>
    </row>
    <row r="2311" x14ac:dyDescent="0.25">
      <c r="A2311" s="4">
        <v>43562.208333333336</v>
      </c>
      <c r="B2311" s="0">
        <v>0</v>
      </c>
      <c r="C2311" s="0">
        <v>32.16596875972251</v>
      </c>
    </row>
    <row r="2312" x14ac:dyDescent="0.25">
      <c r="A2312" s="4">
        <v>43562.25</v>
      </c>
      <c r="B2312" s="0">
        <v>0</v>
      </c>
      <c r="C2312" s="0">
        <v>29.171960957497362</v>
      </c>
    </row>
    <row r="2313" x14ac:dyDescent="0.25">
      <c r="A2313" s="4">
        <v>43562.291666666664</v>
      </c>
      <c r="B2313" s="0">
        <v>0</v>
      </c>
      <c r="C2313" s="0">
        <v>30.969698384538162</v>
      </c>
    </row>
    <row r="2314" x14ac:dyDescent="0.25">
      <c r="A2314" s="4">
        <v>43562.333333333336</v>
      </c>
      <c r="B2314" s="0">
        <v>0</v>
      </c>
      <c r="C2314" s="0">
        <v>33.763963007748423</v>
      </c>
    </row>
    <row r="2315" x14ac:dyDescent="0.25">
      <c r="A2315" s="4">
        <v>43562.375</v>
      </c>
      <c r="B2315" s="0">
        <v>0</v>
      </c>
      <c r="C2315" s="0">
        <v>26.386533520455064</v>
      </c>
    </row>
    <row r="2316" x14ac:dyDescent="0.25">
      <c r="A2316" s="4">
        <v>43562.416666666664</v>
      </c>
      <c r="B2316" s="0">
        <v>0</v>
      </c>
      <c r="C2316" s="0">
        <v>35.710188834736925</v>
      </c>
    </row>
    <row r="2317" x14ac:dyDescent="0.25">
      <c r="A2317" s="4">
        <v>43562.458333333336</v>
      </c>
      <c r="B2317" s="0">
        <v>0</v>
      </c>
      <c r="C2317" s="0">
        <v>31.743549185562287</v>
      </c>
    </row>
    <row r="2318" x14ac:dyDescent="0.25">
      <c r="A2318" s="4">
        <v>43562.5</v>
      </c>
      <c r="B2318" s="0">
        <v>0</v>
      </c>
      <c r="C2318" s="0">
        <v>35.270987115336524</v>
      </c>
    </row>
    <row r="2319" x14ac:dyDescent="0.25">
      <c r="A2319" s="4">
        <v>43562.541666666664</v>
      </c>
      <c r="B2319" s="0">
        <v>0</v>
      </c>
      <c r="C2319" s="0">
        <v>32.329092553395753</v>
      </c>
    </row>
    <row r="2320" x14ac:dyDescent="0.25">
      <c r="A2320" s="4">
        <v>43562.583333333336</v>
      </c>
      <c r="B2320" s="0">
        <v>0</v>
      </c>
      <c r="C2320" s="0">
        <v>27.389275349001046</v>
      </c>
    </row>
    <row r="2321" x14ac:dyDescent="0.25">
      <c r="A2321" s="4">
        <v>43562.625</v>
      </c>
      <c r="B2321" s="0">
        <v>0</v>
      </c>
      <c r="C2321" s="0">
        <v>26.765313451533547</v>
      </c>
    </row>
    <row r="2322" x14ac:dyDescent="0.25">
      <c r="A2322" s="4">
        <v>43562.666666666664</v>
      </c>
      <c r="B2322" s="0">
        <v>0</v>
      </c>
      <c r="C2322" s="0">
        <v>26.414900869014026</v>
      </c>
    </row>
    <row r="2323" x14ac:dyDescent="0.25">
      <c r="A2323" s="4">
        <v>43562.708333333336</v>
      </c>
      <c r="B2323" s="0">
        <v>0</v>
      </c>
      <c r="C2323" s="0">
        <v>3.0815088439741167</v>
      </c>
    </row>
    <row r="2324" x14ac:dyDescent="0.25">
      <c r="A2324" s="4">
        <v>43562.75</v>
      </c>
      <c r="B2324" s="0">
        <v>0</v>
      </c>
      <c r="C2324" s="0">
        <v>2.9734657840215988</v>
      </c>
    </row>
    <row r="2325" x14ac:dyDescent="0.25">
      <c r="A2325" s="4">
        <v>43562.791666666664</v>
      </c>
      <c r="B2325" s="0">
        <v>0.74347581597692369</v>
      </c>
      <c r="C2325" s="0">
        <v>0</v>
      </c>
    </row>
    <row r="2326" x14ac:dyDescent="0.25">
      <c r="A2326" s="4">
        <v>43562.833333333336</v>
      </c>
      <c r="B2326" s="0">
        <v>1</v>
      </c>
      <c r="C2326" s="0">
        <v>0</v>
      </c>
    </row>
    <row r="2327" x14ac:dyDescent="0.25">
      <c r="A2327" s="4">
        <v>43562.875</v>
      </c>
      <c r="B2327" s="0">
        <v>0</v>
      </c>
      <c r="C2327" s="0">
        <v>0</v>
      </c>
    </row>
    <row r="2328" x14ac:dyDescent="0.25">
      <c r="A2328" s="4">
        <v>43562.916666666664</v>
      </c>
      <c r="B2328" s="0">
        <v>1</v>
      </c>
      <c r="C2328" s="0">
        <v>0</v>
      </c>
    </row>
    <row r="2329" x14ac:dyDescent="0.25">
      <c r="A2329" s="4">
        <v>43562.958333333336</v>
      </c>
      <c r="B2329" s="0">
        <v>0</v>
      </c>
      <c r="C2329" s="0">
        <v>0</v>
      </c>
    </row>
    <row r="2330" x14ac:dyDescent="0.25">
      <c r="A2330" s="4">
        <v>43563</v>
      </c>
      <c r="B2330" s="0">
        <v>1</v>
      </c>
      <c r="C2330" s="0">
        <v>0</v>
      </c>
    </row>
    <row r="2331" x14ac:dyDescent="0.25">
      <c r="A2331" s="4">
        <v>43563.041666666664</v>
      </c>
      <c r="B2331" s="0">
        <v>0</v>
      </c>
      <c r="C2331" s="0">
        <v>0</v>
      </c>
    </row>
    <row r="2332" x14ac:dyDescent="0.25">
      <c r="A2332" s="4">
        <v>43563.083333333336</v>
      </c>
      <c r="B2332" s="0">
        <v>0.08303204533222297</v>
      </c>
      <c r="C2332" s="0">
        <v>0</v>
      </c>
    </row>
    <row r="2333" x14ac:dyDescent="0.25">
      <c r="A2333" s="4">
        <v>43563.125</v>
      </c>
      <c r="B2333" s="0">
        <v>0</v>
      </c>
      <c r="C2333" s="0">
        <v>18.853772006605556</v>
      </c>
    </row>
    <row r="2334" x14ac:dyDescent="0.25">
      <c r="A2334" s="4">
        <v>43563.166666666664</v>
      </c>
      <c r="B2334" s="0">
        <v>0</v>
      </c>
      <c r="C2334" s="0">
        <v>25.916443422601784</v>
      </c>
    </row>
    <row r="2335" x14ac:dyDescent="0.25">
      <c r="A2335" s="4">
        <v>43563.208333333336</v>
      </c>
      <c r="B2335" s="0">
        <v>0</v>
      </c>
      <c r="C2335" s="0">
        <v>26.373490467879162</v>
      </c>
    </row>
    <row r="2336" x14ac:dyDescent="0.25">
      <c r="A2336" s="4">
        <v>43563.25</v>
      </c>
      <c r="B2336" s="0">
        <v>0</v>
      </c>
      <c r="C2336" s="0">
        <v>24.684136526172932</v>
      </c>
    </row>
    <row r="2337" x14ac:dyDescent="0.25">
      <c r="A2337" s="4">
        <v>43563.291666666664</v>
      </c>
      <c r="B2337" s="0">
        <v>0</v>
      </c>
      <c r="C2337" s="0">
        <v>25.213811039941991</v>
      </c>
    </row>
    <row r="2338" x14ac:dyDescent="0.25">
      <c r="A2338" s="4">
        <v>43563.333333333336</v>
      </c>
      <c r="B2338" s="0">
        <v>0</v>
      </c>
      <c r="C2338" s="0">
        <v>23.048713941597828</v>
      </c>
    </row>
    <row r="2339" x14ac:dyDescent="0.25">
      <c r="A2339" s="4">
        <v>43563.375</v>
      </c>
      <c r="B2339" s="0">
        <v>0</v>
      </c>
      <c r="C2339" s="0">
        <v>28.07653240929103</v>
      </c>
    </row>
    <row r="2340" x14ac:dyDescent="0.25">
      <c r="A2340" s="4">
        <v>43563.416666666664</v>
      </c>
      <c r="B2340" s="0">
        <v>0</v>
      </c>
      <c r="C2340" s="0">
        <v>20.415037775742491</v>
      </c>
    </row>
    <row r="2341" x14ac:dyDescent="0.25">
      <c r="A2341" s="4">
        <v>43563.458333333336</v>
      </c>
      <c r="B2341" s="0">
        <v>0</v>
      </c>
      <c r="C2341" s="0">
        <v>30.475298052874408</v>
      </c>
    </row>
    <row r="2342" x14ac:dyDescent="0.25">
      <c r="A2342" s="4">
        <v>43563.5</v>
      </c>
      <c r="B2342" s="0">
        <v>0</v>
      </c>
      <c r="C2342" s="0">
        <v>40.747568609024988</v>
      </c>
    </row>
    <row r="2343" x14ac:dyDescent="0.25">
      <c r="A2343" s="4">
        <v>43563.541666666664</v>
      </c>
      <c r="B2343" s="0">
        <v>0</v>
      </c>
      <c r="C2343" s="0">
        <v>36.172714547958989</v>
      </c>
    </row>
    <row r="2344" x14ac:dyDescent="0.25">
      <c r="A2344" s="4">
        <v>43563.583333333336</v>
      </c>
      <c r="B2344" s="0">
        <v>0</v>
      </c>
      <c r="C2344" s="0">
        <v>26.049904505947161</v>
      </c>
    </row>
    <row r="2345" x14ac:dyDescent="0.25">
      <c r="A2345" s="4">
        <v>43563.625</v>
      </c>
      <c r="B2345" s="0">
        <v>0</v>
      </c>
      <c r="C2345" s="0">
        <v>23.535593876593108</v>
      </c>
    </row>
    <row r="2346" x14ac:dyDescent="0.25">
      <c r="A2346" s="4">
        <v>43563.666666666664</v>
      </c>
      <c r="B2346" s="0">
        <v>0</v>
      </c>
      <c r="C2346" s="0">
        <v>25.41687800577828</v>
      </c>
    </row>
    <row r="2347" x14ac:dyDescent="0.25">
      <c r="A2347" s="4">
        <v>43563.708333333336</v>
      </c>
      <c r="B2347" s="0">
        <v>0</v>
      </c>
      <c r="C2347" s="0">
        <v>3.8587975026470147</v>
      </c>
    </row>
    <row r="2348" x14ac:dyDescent="0.25">
      <c r="A2348" s="4">
        <v>43563.75</v>
      </c>
      <c r="B2348" s="0">
        <v>0</v>
      </c>
      <c r="C2348" s="0">
        <v>0.45582408798441065</v>
      </c>
    </row>
    <row r="2349" x14ac:dyDescent="0.25">
      <c r="A2349" s="4">
        <v>43563.791666666664</v>
      </c>
      <c r="B2349" s="0">
        <v>1</v>
      </c>
      <c r="C2349" s="0">
        <v>0</v>
      </c>
    </row>
    <row r="2350" x14ac:dyDescent="0.25">
      <c r="A2350" s="4">
        <v>43563.833333333336</v>
      </c>
      <c r="B2350" s="0">
        <v>0</v>
      </c>
      <c r="C2350" s="0">
        <v>0</v>
      </c>
    </row>
    <row r="2351" x14ac:dyDescent="0.25">
      <c r="A2351" s="4">
        <v>43563.875</v>
      </c>
      <c r="B2351" s="0">
        <v>1</v>
      </c>
      <c r="C2351" s="0">
        <v>0</v>
      </c>
    </row>
    <row r="2352" x14ac:dyDescent="0.25">
      <c r="A2352" s="4">
        <v>43563.916666666664</v>
      </c>
      <c r="B2352" s="0">
        <v>0</v>
      </c>
      <c r="C2352" s="0">
        <v>0</v>
      </c>
    </row>
    <row r="2353" x14ac:dyDescent="0.25">
      <c r="A2353" s="4">
        <v>43563.958333333336</v>
      </c>
      <c r="B2353" s="0">
        <v>1</v>
      </c>
      <c r="C2353" s="0">
        <v>0</v>
      </c>
    </row>
    <row r="2354" x14ac:dyDescent="0.25">
      <c r="A2354" s="4">
        <v>43564</v>
      </c>
      <c r="B2354" s="0">
        <v>0</v>
      </c>
      <c r="C2354" s="0">
        <v>0</v>
      </c>
    </row>
    <row r="2355" x14ac:dyDescent="0.25">
      <c r="A2355" s="4">
        <v>43564.041666666664</v>
      </c>
      <c r="B2355" s="0">
        <v>0.81414540276390102</v>
      </c>
      <c r="C2355" s="0">
        <v>0</v>
      </c>
    </row>
    <row r="2356" x14ac:dyDescent="0.25">
      <c r="A2356" s="4">
        <v>43564.083333333336</v>
      </c>
      <c r="B2356" s="0">
        <v>0.92660663170331681</v>
      </c>
      <c r="C2356" s="0">
        <v>0</v>
      </c>
    </row>
    <row r="2357" x14ac:dyDescent="0.25">
      <c r="A2357" s="4">
        <v>43564.125</v>
      </c>
      <c r="B2357" s="0">
        <v>0.047684563529427182</v>
      </c>
      <c r="C2357" s="0">
        <v>0</v>
      </c>
    </row>
    <row r="2358" x14ac:dyDescent="0.25">
      <c r="A2358" s="4">
        <v>43564.166666666664</v>
      </c>
      <c r="B2358" s="0">
        <v>0</v>
      </c>
      <c r="C2358" s="0">
        <v>20.727429582736256</v>
      </c>
    </row>
    <row r="2359" x14ac:dyDescent="0.25">
      <c r="A2359" s="4">
        <v>43564.208333333336</v>
      </c>
      <c r="B2359" s="0">
        <v>0</v>
      </c>
      <c r="C2359" s="0">
        <v>23.776451662237086</v>
      </c>
    </row>
    <row r="2360" x14ac:dyDescent="0.25">
      <c r="A2360" s="4">
        <v>43564.25</v>
      </c>
      <c r="B2360" s="0">
        <v>0</v>
      </c>
      <c r="C2360" s="0">
        <v>27.468834319017827</v>
      </c>
    </row>
    <row r="2361" x14ac:dyDescent="0.25">
      <c r="A2361" s="4">
        <v>43564.291666666664</v>
      </c>
      <c r="B2361" s="0">
        <v>0</v>
      </c>
      <c r="C2361" s="0">
        <v>22.943101846407579</v>
      </c>
    </row>
    <row r="2362" x14ac:dyDescent="0.25">
      <c r="A2362" s="4">
        <v>43564.333333333336</v>
      </c>
      <c r="B2362" s="0">
        <v>0</v>
      </c>
      <c r="C2362" s="0">
        <v>25.411136511209587</v>
      </c>
    </row>
    <row r="2363" x14ac:dyDescent="0.25">
      <c r="A2363" s="4">
        <v>43564.375</v>
      </c>
      <c r="B2363" s="0">
        <v>0</v>
      </c>
      <c r="C2363" s="0">
        <v>28.176077107735601</v>
      </c>
    </row>
    <row r="2364" x14ac:dyDescent="0.25">
      <c r="A2364" s="4">
        <v>43564.416666666664</v>
      </c>
      <c r="B2364" s="0">
        <v>0</v>
      </c>
      <c r="C2364" s="0">
        <v>30.995148543507913</v>
      </c>
    </row>
    <row r="2365" x14ac:dyDescent="0.25">
      <c r="A2365" s="4">
        <v>43564.458333333336</v>
      </c>
      <c r="B2365" s="0">
        <v>0</v>
      </c>
      <c r="C2365" s="0">
        <v>26.251495194600224</v>
      </c>
    </row>
    <row r="2366" x14ac:dyDescent="0.25">
      <c r="A2366" s="4">
        <v>43564.5</v>
      </c>
      <c r="B2366" s="0">
        <v>0</v>
      </c>
      <c r="C2366" s="0">
        <v>27.53616996490036</v>
      </c>
    </row>
    <row r="2367" x14ac:dyDescent="0.25">
      <c r="A2367" s="4">
        <v>43564.541666666664</v>
      </c>
      <c r="B2367" s="0">
        <v>0</v>
      </c>
      <c r="C2367" s="0">
        <v>29.004568707066131</v>
      </c>
    </row>
    <row r="2368" x14ac:dyDescent="0.25">
      <c r="A2368" s="4">
        <v>43564.583333333336</v>
      </c>
      <c r="B2368" s="0">
        <v>0</v>
      </c>
      <c r="C2368" s="0">
        <v>25.138417240894569</v>
      </c>
    </row>
    <row r="2369" x14ac:dyDescent="0.25">
      <c r="A2369" s="4">
        <v>43564.625</v>
      </c>
      <c r="B2369" s="0">
        <v>0</v>
      </c>
      <c r="C2369" s="0">
        <v>23.228142220444084</v>
      </c>
    </row>
    <row r="2370" x14ac:dyDescent="0.25">
      <c r="A2370" s="4">
        <v>43564.666666666664</v>
      </c>
      <c r="B2370" s="0">
        <v>0</v>
      </c>
      <c r="C2370" s="0">
        <v>20.144563834883467</v>
      </c>
    </row>
    <row r="2371" x14ac:dyDescent="0.25">
      <c r="A2371" s="4">
        <v>43564.708333333336</v>
      </c>
      <c r="B2371" s="0">
        <v>0</v>
      </c>
      <c r="C2371" s="0">
        <v>16.625853679821596</v>
      </c>
    </row>
    <row r="2372" x14ac:dyDescent="0.25">
      <c r="A2372" s="4">
        <v>43564.75</v>
      </c>
      <c r="B2372" s="0">
        <v>0.0039140363714576971</v>
      </c>
      <c r="C2372" s="0">
        <v>0</v>
      </c>
    </row>
    <row r="2373" x14ac:dyDescent="0.25">
      <c r="A2373" s="4">
        <v>43564.791666666664</v>
      </c>
      <c r="B2373" s="0">
        <v>0.51535523183844434</v>
      </c>
      <c r="C2373" s="0">
        <v>0</v>
      </c>
    </row>
    <row r="2374" x14ac:dyDescent="0.25">
      <c r="A2374" s="4">
        <v>43564.833333333336</v>
      </c>
      <c r="B2374" s="0">
        <v>1</v>
      </c>
      <c r="C2374" s="0">
        <v>0</v>
      </c>
    </row>
    <row r="2375" x14ac:dyDescent="0.25">
      <c r="A2375" s="4">
        <v>43564.875</v>
      </c>
      <c r="B2375" s="0">
        <v>0</v>
      </c>
      <c r="C2375" s="0">
        <v>0</v>
      </c>
    </row>
    <row r="2376" x14ac:dyDescent="0.25">
      <c r="A2376" s="4">
        <v>43564.916666666664</v>
      </c>
      <c r="B2376" s="0">
        <v>1</v>
      </c>
      <c r="C2376" s="0">
        <v>0</v>
      </c>
    </row>
    <row r="2377" x14ac:dyDescent="0.25">
      <c r="A2377" s="4">
        <v>43564.958333333336</v>
      </c>
      <c r="B2377" s="0">
        <v>0</v>
      </c>
      <c r="C2377" s="0">
        <v>0</v>
      </c>
    </row>
    <row r="2378" x14ac:dyDescent="0.25">
      <c r="A2378" s="4">
        <v>43565</v>
      </c>
      <c r="B2378" s="0">
        <v>0.91612849441986777</v>
      </c>
      <c r="C2378" s="0">
        <v>0</v>
      </c>
    </row>
    <row r="2379" x14ac:dyDescent="0.25">
      <c r="A2379" s="4">
        <v>43565.041666666664</v>
      </c>
      <c r="B2379" s="0">
        <v>1</v>
      </c>
      <c r="C2379" s="0">
        <v>0</v>
      </c>
    </row>
    <row r="2380" x14ac:dyDescent="0.25">
      <c r="A2380" s="4">
        <v>43565.083333333336</v>
      </c>
      <c r="B2380" s="0">
        <v>0.69776135231190128</v>
      </c>
      <c r="C2380" s="0">
        <v>0</v>
      </c>
    </row>
    <row r="2381" x14ac:dyDescent="0.25">
      <c r="A2381" s="4">
        <v>43565.125</v>
      </c>
      <c r="B2381" s="0">
        <v>0</v>
      </c>
      <c r="C2381" s="0">
        <v>10.791607855199224</v>
      </c>
    </row>
    <row r="2382" x14ac:dyDescent="0.25">
      <c r="A2382" s="4">
        <v>43565.166666666664</v>
      </c>
      <c r="B2382" s="0">
        <v>0</v>
      </c>
      <c r="C2382" s="0">
        <v>30.414801026940804</v>
      </c>
    </row>
    <row r="2383" x14ac:dyDescent="0.25">
      <c r="A2383" s="4">
        <v>43565.208333333336</v>
      </c>
      <c r="B2383" s="0">
        <v>0</v>
      </c>
      <c r="C2383" s="0">
        <v>31.914323716846969</v>
      </c>
    </row>
    <row r="2384" x14ac:dyDescent="0.25">
      <c r="A2384" s="4">
        <v>43565.25</v>
      </c>
      <c r="B2384" s="0">
        <v>0</v>
      </c>
      <c r="C2384" s="0">
        <v>32.507738048013508</v>
      </c>
    </row>
    <row r="2385" x14ac:dyDescent="0.25">
      <c r="A2385" s="4">
        <v>43565.291666666664</v>
      </c>
      <c r="B2385" s="0">
        <v>0</v>
      </c>
      <c r="C2385" s="0">
        <v>30.81491090690648</v>
      </c>
    </row>
    <row r="2386" x14ac:dyDescent="0.25">
      <c r="A2386" s="4">
        <v>43565.333333333336</v>
      </c>
      <c r="B2386" s="0">
        <v>0</v>
      </c>
      <c r="C2386" s="0">
        <v>24.358783919586617</v>
      </c>
    </row>
    <row r="2387" x14ac:dyDescent="0.25">
      <c r="A2387" s="4">
        <v>43565.375</v>
      </c>
      <c r="B2387" s="0">
        <v>0</v>
      </c>
      <c r="C2387" s="0">
        <v>25.574709130487062</v>
      </c>
    </row>
    <row r="2388" x14ac:dyDescent="0.25">
      <c r="A2388" s="4">
        <v>43565.416666666664</v>
      </c>
      <c r="B2388" s="0">
        <v>0</v>
      </c>
      <c r="C2388" s="0">
        <v>33.126227854814161</v>
      </c>
    </row>
    <row r="2389" x14ac:dyDescent="0.25">
      <c r="A2389" s="4">
        <v>43565.458333333336</v>
      </c>
      <c r="B2389" s="0">
        <v>0</v>
      </c>
      <c r="C2389" s="0">
        <v>32.308702936096935</v>
      </c>
    </row>
    <row r="2390" x14ac:dyDescent="0.25">
      <c r="A2390" s="4">
        <v>43565.5</v>
      </c>
      <c r="B2390" s="0">
        <v>0</v>
      </c>
      <c r="C2390" s="0">
        <v>39.293540267221395</v>
      </c>
    </row>
    <row r="2391" x14ac:dyDescent="0.25">
      <c r="A2391" s="4">
        <v>43565.541666666664</v>
      </c>
      <c r="B2391" s="0">
        <v>0</v>
      </c>
      <c r="C2391" s="0">
        <v>31.612059121204833</v>
      </c>
    </row>
    <row r="2392" x14ac:dyDescent="0.25">
      <c r="A2392" s="4">
        <v>43565.583333333336</v>
      </c>
      <c r="B2392" s="0">
        <v>0</v>
      </c>
      <c r="C2392" s="0">
        <v>33.615970189434513</v>
      </c>
    </row>
    <row r="2393" x14ac:dyDescent="0.25">
      <c r="A2393" s="4">
        <v>43565.625</v>
      </c>
      <c r="B2393" s="0">
        <v>0</v>
      </c>
      <c r="C2393" s="0">
        <v>29.151677227501001</v>
      </c>
    </row>
    <row r="2394" x14ac:dyDescent="0.25">
      <c r="A2394" s="4">
        <v>43565.666666666664</v>
      </c>
      <c r="B2394" s="0">
        <v>0</v>
      </c>
      <c r="C2394" s="0">
        <v>29.331412947807866</v>
      </c>
    </row>
    <row r="2395" x14ac:dyDescent="0.25">
      <c r="A2395" s="4">
        <v>43565.708333333336</v>
      </c>
      <c r="B2395" s="0">
        <v>0</v>
      </c>
      <c r="C2395" s="0">
        <v>11.371694085530681</v>
      </c>
    </row>
    <row r="2396" x14ac:dyDescent="0.25">
      <c r="A2396" s="4">
        <v>43565.75</v>
      </c>
      <c r="B2396" s="0">
        <v>0</v>
      </c>
      <c r="C2396" s="0">
        <v>11.78648532816527</v>
      </c>
    </row>
    <row r="2397" x14ac:dyDescent="0.25">
      <c r="A2397" s="4">
        <v>43565.791666666664</v>
      </c>
      <c r="B2397" s="0">
        <v>0.29263205850302559</v>
      </c>
      <c r="C2397" s="0">
        <v>0</v>
      </c>
    </row>
    <row r="2398" x14ac:dyDescent="0.25">
      <c r="A2398" s="4">
        <v>43565.833333333336</v>
      </c>
      <c r="B2398" s="0">
        <v>1</v>
      </c>
      <c r="C2398" s="0">
        <v>0</v>
      </c>
    </row>
    <row r="2399" x14ac:dyDescent="0.25">
      <c r="A2399" s="4">
        <v>43565.875</v>
      </c>
      <c r="B2399" s="0">
        <v>0</v>
      </c>
      <c r="C2399" s="0">
        <v>0</v>
      </c>
    </row>
    <row r="2400" x14ac:dyDescent="0.25">
      <c r="A2400" s="4">
        <v>43565.916666666664</v>
      </c>
      <c r="B2400" s="0">
        <v>1</v>
      </c>
      <c r="C2400" s="0">
        <v>0</v>
      </c>
    </row>
    <row r="2401" x14ac:dyDescent="0.25">
      <c r="A2401" s="4">
        <v>43565.958333333336</v>
      </c>
      <c r="B2401" s="0">
        <v>0</v>
      </c>
      <c r="C2401" s="0">
        <v>0</v>
      </c>
    </row>
    <row r="2402" x14ac:dyDescent="0.25">
      <c r="A2402" s="4">
        <v>43566</v>
      </c>
      <c r="B2402" s="0">
        <v>1</v>
      </c>
      <c r="C2402" s="0">
        <v>0</v>
      </c>
    </row>
    <row r="2403" x14ac:dyDescent="0.25">
      <c r="A2403" s="4">
        <v>43566.041666666664</v>
      </c>
      <c r="B2403" s="0">
        <v>0</v>
      </c>
      <c r="C2403" s="0">
        <v>0</v>
      </c>
    </row>
    <row r="2404" x14ac:dyDescent="0.25">
      <c r="A2404" s="4">
        <v>43566.083333333336</v>
      </c>
      <c r="B2404" s="0">
        <v>0</v>
      </c>
      <c r="C2404" s="0">
        <v>5.7195076009762857</v>
      </c>
    </row>
    <row r="2405" x14ac:dyDescent="0.25">
      <c r="A2405" s="4">
        <v>43566.125</v>
      </c>
      <c r="B2405" s="0">
        <v>0</v>
      </c>
      <c r="C2405" s="0">
        <v>18.515854236235043</v>
      </c>
    </row>
    <row r="2406" x14ac:dyDescent="0.25">
      <c r="A2406" s="4">
        <v>43566.166666666664</v>
      </c>
      <c r="B2406" s="0">
        <v>0</v>
      </c>
      <c r="C2406" s="0">
        <v>22.845766264014969</v>
      </c>
    </row>
    <row r="2407" x14ac:dyDescent="0.25">
      <c r="A2407" s="4">
        <v>43566.208333333336</v>
      </c>
      <c r="B2407" s="0">
        <v>0</v>
      </c>
      <c r="C2407" s="0">
        <v>30.403834906134339</v>
      </c>
    </row>
    <row r="2408" x14ac:dyDescent="0.25">
      <c r="A2408" s="4">
        <v>43566.25</v>
      </c>
      <c r="B2408" s="0">
        <v>0</v>
      </c>
      <c r="C2408" s="0">
        <v>32.548112516995403</v>
      </c>
    </row>
    <row r="2409" x14ac:dyDescent="0.25">
      <c r="A2409" s="4">
        <v>43566.291666666664</v>
      </c>
      <c r="B2409" s="0">
        <v>0</v>
      </c>
      <c r="C2409" s="0">
        <v>24.840586938748558</v>
      </c>
    </row>
    <row r="2410" x14ac:dyDescent="0.25">
      <c r="A2410" s="4">
        <v>43566.333333333336</v>
      </c>
      <c r="B2410" s="0">
        <v>0</v>
      </c>
      <c r="C2410" s="0">
        <v>31.89682753205393</v>
      </c>
    </row>
    <row r="2411" x14ac:dyDescent="0.25">
      <c r="A2411" s="4">
        <v>43566.375</v>
      </c>
      <c r="B2411" s="0">
        <v>0</v>
      </c>
      <c r="C2411" s="0">
        <v>24.170168055233773</v>
      </c>
    </row>
    <row r="2412" x14ac:dyDescent="0.25">
      <c r="A2412" s="4">
        <v>43566.416666666664</v>
      </c>
      <c r="B2412" s="0">
        <v>0</v>
      </c>
      <c r="C2412" s="0">
        <v>27.830947290715763</v>
      </c>
    </row>
    <row r="2413" x14ac:dyDescent="0.25">
      <c r="A2413" s="4">
        <v>43566.458333333336</v>
      </c>
      <c r="B2413" s="0">
        <v>0</v>
      </c>
      <c r="C2413" s="0">
        <v>31.883362797736027</v>
      </c>
    </row>
    <row r="2414" x14ac:dyDescent="0.25">
      <c r="A2414" s="4">
        <v>43566.5</v>
      </c>
      <c r="B2414" s="0">
        <v>0</v>
      </c>
      <c r="C2414" s="0">
        <v>27.906315694928516</v>
      </c>
    </row>
    <row r="2415" x14ac:dyDescent="0.25">
      <c r="A2415" s="4">
        <v>43566.541666666664</v>
      </c>
      <c r="B2415" s="0">
        <v>0</v>
      </c>
      <c r="C2415" s="0">
        <v>27.97346058313137</v>
      </c>
    </row>
    <row r="2416" x14ac:dyDescent="0.25">
      <c r="A2416" s="4">
        <v>43566.583333333336</v>
      </c>
      <c r="B2416" s="0">
        <v>0</v>
      </c>
      <c r="C2416" s="0">
        <v>24.8924858333842</v>
      </c>
    </row>
    <row r="2417" x14ac:dyDescent="0.25">
      <c r="A2417" s="4">
        <v>43566.625</v>
      </c>
      <c r="B2417" s="0">
        <v>0</v>
      </c>
      <c r="C2417" s="0">
        <v>23.585873182317943</v>
      </c>
    </row>
    <row r="2418" x14ac:dyDescent="0.25">
      <c r="A2418" s="4">
        <v>43566.666666666664</v>
      </c>
      <c r="B2418" s="0">
        <v>0</v>
      </c>
      <c r="C2418" s="0">
        <v>20.196435134480069</v>
      </c>
    </row>
    <row r="2419" x14ac:dyDescent="0.25">
      <c r="A2419" s="4">
        <v>43566.708333333336</v>
      </c>
      <c r="B2419" s="0">
        <v>0</v>
      </c>
      <c r="C2419" s="0">
        <v>3.0427674942392429</v>
      </c>
    </row>
    <row r="2420" x14ac:dyDescent="0.25">
      <c r="A2420" s="4">
        <v>43566.75</v>
      </c>
      <c r="B2420" s="0">
        <v>0.21382980290045361</v>
      </c>
      <c r="C2420" s="0">
        <v>0</v>
      </c>
    </row>
    <row r="2421" x14ac:dyDescent="0.25">
      <c r="A2421" s="4">
        <v>43566.791666666664</v>
      </c>
      <c r="B2421" s="0">
        <v>0.77328605184461008</v>
      </c>
      <c r="C2421" s="0">
        <v>0</v>
      </c>
    </row>
    <row r="2422" x14ac:dyDescent="0.25">
      <c r="A2422" s="4">
        <v>43566.833333333336</v>
      </c>
      <c r="B2422" s="0">
        <v>1</v>
      </c>
      <c r="C2422" s="0">
        <v>0</v>
      </c>
    </row>
    <row r="2423" x14ac:dyDescent="0.25">
      <c r="A2423" s="4">
        <v>43566.875</v>
      </c>
      <c r="B2423" s="0">
        <v>0</v>
      </c>
      <c r="C2423" s="0">
        <v>0</v>
      </c>
    </row>
    <row r="2424" x14ac:dyDescent="0.25">
      <c r="A2424" s="4">
        <v>43566.916666666664</v>
      </c>
      <c r="B2424" s="0">
        <v>1</v>
      </c>
      <c r="C2424" s="0">
        <v>0</v>
      </c>
    </row>
    <row r="2425" x14ac:dyDescent="0.25">
      <c r="A2425" s="4">
        <v>43566.958333333336</v>
      </c>
      <c r="B2425" s="0">
        <v>0</v>
      </c>
      <c r="C2425" s="0">
        <v>0</v>
      </c>
    </row>
    <row r="2426" x14ac:dyDescent="0.25">
      <c r="A2426" s="4">
        <v>43567</v>
      </c>
      <c r="B2426" s="0">
        <v>1</v>
      </c>
      <c r="C2426" s="0">
        <v>0</v>
      </c>
    </row>
    <row r="2427" x14ac:dyDescent="0.25">
      <c r="A2427" s="4">
        <v>43567.041666666664</v>
      </c>
      <c r="B2427" s="0">
        <v>0</v>
      </c>
      <c r="C2427" s="0">
        <v>0</v>
      </c>
    </row>
    <row r="2428" x14ac:dyDescent="0.25">
      <c r="A2428" s="4">
        <v>43567.083333333336</v>
      </c>
      <c r="B2428" s="0">
        <v>0</v>
      </c>
      <c r="C2428" s="0">
        <v>5.4346248746016954</v>
      </c>
    </row>
    <row r="2429" x14ac:dyDescent="0.25">
      <c r="A2429" s="4">
        <v>43567.125</v>
      </c>
      <c r="B2429" s="0">
        <v>0</v>
      </c>
      <c r="C2429" s="0">
        <v>23.008791559667817</v>
      </c>
    </row>
    <row r="2430" x14ac:dyDescent="0.25">
      <c r="A2430" s="4">
        <v>43567.166666666664</v>
      </c>
      <c r="B2430" s="0">
        <v>0</v>
      </c>
      <c r="C2430" s="0">
        <v>28.665208601079566</v>
      </c>
    </row>
    <row r="2431" x14ac:dyDescent="0.25">
      <c r="A2431" s="4">
        <v>43567.208333333336</v>
      </c>
      <c r="B2431" s="0">
        <v>0</v>
      </c>
      <c r="C2431" s="0">
        <v>31.304863213415171</v>
      </c>
    </row>
    <row r="2432" x14ac:dyDescent="0.25">
      <c r="A2432" s="4">
        <v>43567.25</v>
      </c>
      <c r="B2432" s="0">
        <v>0</v>
      </c>
      <c r="C2432" s="0">
        <v>29.34993536993494</v>
      </c>
    </row>
    <row r="2433" x14ac:dyDescent="0.25">
      <c r="A2433" s="4">
        <v>43567.291666666664</v>
      </c>
      <c r="B2433" s="0">
        <v>0</v>
      </c>
      <c r="C2433" s="0">
        <v>26.262947770698336</v>
      </c>
    </row>
    <row r="2434" x14ac:dyDescent="0.25">
      <c r="A2434" s="4">
        <v>43567.333333333336</v>
      </c>
      <c r="B2434" s="0">
        <v>0</v>
      </c>
      <c r="C2434" s="0">
        <v>26.88356031744507</v>
      </c>
    </row>
    <row r="2435" x14ac:dyDescent="0.25">
      <c r="A2435" s="4">
        <v>43567.375</v>
      </c>
      <c r="B2435" s="0">
        <v>0</v>
      </c>
      <c r="C2435" s="0">
        <v>32.311196009424293</v>
      </c>
    </row>
    <row r="2436" x14ac:dyDescent="0.25">
      <c r="A2436" s="4">
        <v>43567.416666666664</v>
      </c>
      <c r="B2436" s="0">
        <v>0</v>
      </c>
      <c r="C2436" s="0">
        <v>33.691683246354273</v>
      </c>
    </row>
    <row r="2437" x14ac:dyDescent="0.25">
      <c r="A2437" s="4">
        <v>43567.458333333336</v>
      </c>
      <c r="B2437" s="0">
        <v>0</v>
      </c>
      <c r="C2437" s="0">
        <v>40.068895612771136</v>
      </c>
    </row>
    <row r="2438" x14ac:dyDescent="0.25">
      <c r="A2438" s="4">
        <v>43567.5</v>
      </c>
      <c r="B2438" s="0">
        <v>0</v>
      </c>
      <c r="C2438" s="0">
        <v>27.998306388429764</v>
      </c>
    </row>
    <row r="2439" x14ac:dyDescent="0.25">
      <c r="A2439" s="4">
        <v>43567.541666666664</v>
      </c>
      <c r="B2439" s="0">
        <v>0</v>
      </c>
      <c r="C2439" s="0">
        <v>26.668421828282831</v>
      </c>
    </row>
    <row r="2440" x14ac:dyDescent="0.25">
      <c r="A2440" s="4">
        <v>43567.583333333336</v>
      </c>
      <c r="B2440" s="0">
        <v>0</v>
      </c>
      <c r="C2440" s="0">
        <v>27.17717908677642</v>
      </c>
    </row>
    <row r="2441" x14ac:dyDescent="0.25">
      <c r="A2441" s="4">
        <v>43567.625</v>
      </c>
      <c r="B2441" s="0">
        <v>0</v>
      </c>
      <c r="C2441" s="0">
        <v>29.118986467667135</v>
      </c>
    </row>
    <row r="2442" x14ac:dyDescent="0.25">
      <c r="A2442" s="4">
        <v>43567.666666666664</v>
      </c>
      <c r="B2442" s="0">
        <v>0</v>
      </c>
      <c r="C2442" s="0">
        <v>25.519230879478069</v>
      </c>
    </row>
    <row r="2443" x14ac:dyDescent="0.25">
      <c r="A2443" s="4">
        <v>43567.708333333336</v>
      </c>
      <c r="B2443" s="0">
        <v>0</v>
      </c>
      <c r="C2443" s="0">
        <v>10.758034717283934</v>
      </c>
    </row>
    <row r="2444" x14ac:dyDescent="0.25">
      <c r="A2444" s="4">
        <v>43567.75</v>
      </c>
      <c r="B2444" s="0">
        <v>0</v>
      </c>
      <c r="C2444" s="0">
        <v>12.057712558372081</v>
      </c>
    </row>
    <row r="2445" x14ac:dyDescent="0.25">
      <c r="A2445" s="4">
        <v>43567.791666666664</v>
      </c>
      <c r="B2445" s="0">
        <v>0</v>
      </c>
      <c r="C2445" s="0">
        <v>4.2940687503455237</v>
      </c>
    </row>
    <row r="2446" x14ac:dyDescent="0.25">
      <c r="A2446" s="4">
        <v>43567.833333333336</v>
      </c>
      <c r="B2446" s="0">
        <v>0</v>
      </c>
      <c r="C2446" s="0">
        <v>7.2943157381774384</v>
      </c>
    </row>
    <row r="2447" x14ac:dyDescent="0.25">
      <c r="A2447" s="4">
        <v>43567.875</v>
      </c>
      <c r="B2447" s="0">
        <v>0.42071052450988861</v>
      </c>
      <c r="C2447" s="0">
        <v>0</v>
      </c>
    </row>
    <row r="2448" x14ac:dyDescent="0.25">
      <c r="A2448" s="4">
        <v>43567.916666666664</v>
      </c>
      <c r="B2448" s="0">
        <v>1</v>
      </c>
      <c r="C2448" s="0">
        <v>0</v>
      </c>
    </row>
    <row r="2449" x14ac:dyDescent="0.25">
      <c r="A2449" s="4">
        <v>43567.958333333336</v>
      </c>
      <c r="B2449" s="0">
        <v>0</v>
      </c>
      <c r="C2449" s="0">
        <v>0</v>
      </c>
    </row>
    <row r="2450" x14ac:dyDescent="0.25">
      <c r="A2450" s="4">
        <v>43568</v>
      </c>
      <c r="B2450" s="0">
        <v>1</v>
      </c>
      <c r="C2450" s="0">
        <v>0</v>
      </c>
    </row>
    <row r="2451" x14ac:dyDescent="0.25">
      <c r="A2451" s="4">
        <v>43568.041666666664</v>
      </c>
      <c r="B2451" s="0">
        <v>0</v>
      </c>
      <c r="C2451" s="0">
        <v>0</v>
      </c>
    </row>
    <row r="2452" x14ac:dyDescent="0.25">
      <c r="A2452" s="4">
        <v>43568.083333333336</v>
      </c>
      <c r="B2452" s="0">
        <v>0</v>
      </c>
      <c r="C2452" s="0">
        <v>4.2963417002187008</v>
      </c>
    </row>
    <row r="2453" x14ac:dyDescent="0.25">
      <c r="A2453" s="4">
        <v>43568.125</v>
      </c>
      <c r="B2453" s="0">
        <v>0</v>
      </c>
      <c r="C2453" s="0">
        <v>18.200587795966928</v>
      </c>
    </row>
    <row r="2454" x14ac:dyDescent="0.25">
      <c r="A2454" s="4">
        <v>43568.166666666664</v>
      </c>
      <c r="B2454" s="0">
        <v>0</v>
      </c>
      <c r="C2454" s="0">
        <v>22.316614709678348</v>
      </c>
    </row>
    <row r="2455" x14ac:dyDescent="0.25">
      <c r="A2455" s="4">
        <v>43568.208333333336</v>
      </c>
      <c r="B2455" s="0">
        <v>0</v>
      </c>
      <c r="C2455" s="0">
        <v>25.026548522749859</v>
      </c>
    </row>
    <row r="2456" x14ac:dyDescent="0.25">
      <c r="A2456" s="4">
        <v>43568.25</v>
      </c>
      <c r="B2456" s="0">
        <v>0</v>
      </c>
      <c r="C2456" s="0">
        <v>27.542955588869503</v>
      </c>
    </row>
    <row r="2457" x14ac:dyDescent="0.25">
      <c r="A2457" s="4">
        <v>43568.291666666664</v>
      </c>
      <c r="B2457" s="0">
        <v>0</v>
      </c>
      <c r="C2457" s="0">
        <v>18.035531866854775</v>
      </c>
    </row>
    <row r="2458" x14ac:dyDescent="0.25">
      <c r="A2458" s="4">
        <v>43568.333333333336</v>
      </c>
      <c r="B2458" s="0">
        <v>0</v>
      </c>
      <c r="C2458" s="0">
        <v>26.289645420946179</v>
      </c>
    </row>
    <row r="2459" x14ac:dyDescent="0.25">
      <c r="A2459" s="4">
        <v>43568.375</v>
      </c>
      <c r="B2459" s="0">
        <v>0</v>
      </c>
      <c r="C2459" s="0">
        <v>24.516083887603934</v>
      </c>
    </row>
    <row r="2460" x14ac:dyDescent="0.25">
      <c r="A2460" s="4">
        <v>43568.416666666664</v>
      </c>
      <c r="B2460" s="0">
        <v>0</v>
      </c>
      <c r="C2460" s="0">
        <v>27.935905056816022</v>
      </c>
    </row>
    <row r="2461" x14ac:dyDescent="0.25">
      <c r="A2461" s="4">
        <v>43568.458333333336</v>
      </c>
      <c r="B2461" s="0">
        <v>0</v>
      </c>
      <c r="C2461" s="0">
        <v>30.699613957388156</v>
      </c>
    </row>
    <row r="2462" x14ac:dyDescent="0.25">
      <c r="A2462" s="4">
        <v>43568.5</v>
      </c>
      <c r="B2462" s="0">
        <v>0</v>
      </c>
      <c r="C2462" s="0">
        <v>30.652601751162738</v>
      </c>
    </row>
    <row r="2463" x14ac:dyDescent="0.25">
      <c r="A2463" s="4">
        <v>43568.541666666664</v>
      </c>
      <c r="B2463" s="0">
        <v>0</v>
      </c>
      <c r="C2463" s="0">
        <v>30.965576122584537</v>
      </c>
    </row>
    <row r="2464" x14ac:dyDescent="0.25">
      <c r="A2464" s="4">
        <v>43568.583333333336</v>
      </c>
      <c r="B2464" s="0">
        <v>0</v>
      </c>
      <c r="C2464" s="0">
        <v>30.448400156802531</v>
      </c>
    </row>
    <row r="2465" x14ac:dyDescent="0.25">
      <c r="A2465" s="4">
        <v>43568.625</v>
      </c>
      <c r="B2465" s="0">
        <v>0</v>
      </c>
      <c r="C2465" s="0">
        <v>21.734823392489474</v>
      </c>
    </row>
    <row r="2466" x14ac:dyDescent="0.25">
      <c r="A2466" s="4">
        <v>43568.666666666664</v>
      </c>
      <c r="B2466" s="0">
        <v>0</v>
      </c>
      <c r="C2466" s="0">
        <v>20.809383075449364</v>
      </c>
    </row>
    <row r="2467" x14ac:dyDescent="0.25">
      <c r="A2467" s="4">
        <v>43568.708333333336</v>
      </c>
      <c r="B2467" s="0">
        <v>0</v>
      </c>
      <c r="C2467" s="0">
        <v>13.663240476355696</v>
      </c>
    </row>
    <row r="2468" x14ac:dyDescent="0.25">
      <c r="A2468" s="4">
        <v>43568.75</v>
      </c>
      <c r="B2468" s="0">
        <v>0</v>
      </c>
      <c r="C2468" s="0">
        <v>31.613422262455209</v>
      </c>
    </row>
    <row r="2469" x14ac:dyDescent="0.25">
      <c r="A2469" s="4">
        <v>43568.791666666664</v>
      </c>
      <c r="B2469" s="0">
        <v>0</v>
      </c>
      <c r="C2469" s="0">
        <v>14.279762991803246</v>
      </c>
    </row>
    <row r="2470" x14ac:dyDescent="0.25">
      <c r="A2470" s="4">
        <v>43568.833333333336</v>
      </c>
      <c r="B2470" s="0">
        <v>0.81053982293285809</v>
      </c>
      <c r="C2470" s="0">
        <v>0</v>
      </c>
    </row>
    <row r="2471" x14ac:dyDescent="0.25">
      <c r="A2471" s="4">
        <v>43568.875</v>
      </c>
      <c r="B2471" s="0">
        <v>1</v>
      </c>
      <c r="C2471" s="0">
        <v>0</v>
      </c>
    </row>
    <row r="2472" x14ac:dyDescent="0.25">
      <c r="A2472" s="4">
        <v>43568.916666666664</v>
      </c>
      <c r="B2472" s="0">
        <v>0</v>
      </c>
      <c r="C2472" s="0">
        <v>0</v>
      </c>
    </row>
    <row r="2473" x14ac:dyDescent="0.25">
      <c r="A2473" s="4">
        <v>43568.958333333336</v>
      </c>
      <c r="B2473" s="0">
        <v>1</v>
      </c>
      <c r="C2473" s="0">
        <v>0</v>
      </c>
    </row>
    <row r="2474" x14ac:dyDescent="0.25">
      <c r="A2474" s="4">
        <v>43569</v>
      </c>
      <c r="B2474" s="0">
        <v>0</v>
      </c>
      <c r="C2474" s="0">
        <v>0</v>
      </c>
    </row>
    <row r="2475" x14ac:dyDescent="0.25">
      <c r="A2475" s="4">
        <v>43569.041666666664</v>
      </c>
      <c r="B2475" s="0">
        <v>0.38863447371441134</v>
      </c>
      <c r="C2475" s="0">
        <v>0</v>
      </c>
    </row>
    <row r="2476" x14ac:dyDescent="0.25">
      <c r="A2476" s="4">
        <v>43569.083333333336</v>
      </c>
      <c r="B2476" s="0">
        <v>0.23045843930723142</v>
      </c>
      <c r="C2476" s="0">
        <v>0</v>
      </c>
    </row>
    <row r="2477" x14ac:dyDescent="0.25">
      <c r="A2477" s="4">
        <v>43569.125</v>
      </c>
      <c r="B2477" s="0">
        <v>0</v>
      </c>
      <c r="C2477" s="0">
        <v>20.020766825035125</v>
      </c>
    </row>
    <row r="2478" x14ac:dyDescent="0.25">
      <c r="A2478" s="4">
        <v>43569.166666666664</v>
      </c>
      <c r="B2478" s="0">
        <v>0</v>
      </c>
      <c r="C2478" s="0">
        <v>26.256494965149429</v>
      </c>
    </row>
    <row r="2479" x14ac:dyDescent="0.25">
      <c r="A2479" s="4">
        <v>43569.208333333336</v>
      </c>
      <c r="B2479" s="0">
        <v>0</v>
      </c>
      <c r="C2479" s="0">
        <v>24.503087598714902</v>
      </c>
    </row>
    <row r="2480" x14ac:dyDescent="0.25">
      <c r="A2480" s="4">
        <v>43569.25</v>
      </c>
      <c r="B2480" s="0">
        <v>0</v>
      </c>
      <c r="C2480" s="0">
        <v>25.248707350542155</v>
      </c>
    </row>
    <row r="2481" x14ac:dyDescent="0.25">
      <c r="A2481" s="4">
        <v>43569.291666666664</v>
      </c>
      <c r="B2481" s="0">
        <v>0</v>
      </c>
      <c r="C2481" s="0">
        <v>20.715478399815343</v>
      </c>
    </row>
    <row r="2482" x14ac:dyDescent="0.25">
      <c r="A2482" s="4">
        <v>43569.333333333336</v>
      </c>
      <c r="B2482" s="0">
        <v>0</v>
      </c>
      <c r="C2482" s="0">
        <v>26.687966234160157</v>
      </c>
    </row>
    <row r="2483" x14ac:dyDescent="0.25">
      <c r="A2483" s="4">
        <v>43569.375</v>
      </c>
      <c r="B2483" s="0">
        <v>0</v>
      </c>
      <c r="C2483" s="0">
        <v>27.682077773813209</v>
      </c>
    </row>
    <row r="2484" x14ac:dyDescent="0.25">
      <c r="A2484" s="4">
        <v>43569.416666666664</v>
      </c>
      <c r="B2484" s="0">
        <v>0</v>
      </c>
      <c r="C2484" s="0">
        <v>30.490569311568439</v>
      </c>
    </row>
    <row r="2485" x14ac:dyDescent="0.25">
      <c r="A2485" s="4">
        <v>43569.458333333336</v>
      </c>
      <c r="B2485" s="0">
        <v>0</v>
      </c>
      <c r="C2485" s="0">
        <v>31.409905420134194</v>
      </c>
    </row>
    <row r="2486" x14ac:dyDescent="0.25">
      <c r="A2486" s="4">
        <v>43569.5</v>
      </c>
      <c r="B2486" s="0">
        <v>0</v>
      </c>
      <c r="C2486" s="0">
        <v>21.434863384098541</v>
      </c>
    </row>
    <row r="2487" x14ac:dyDescent="0.25">
      <c r="A2487" s="4">
        <v>43569.541666666664</v>
      </c>
      <c r="B2487" s="0">
        <v>0</v>
      </c>
      <c r="C2487" s="0">
        <v>34.343428814613375</v>
      </c>
    </row>
    <row r="2488" x14ac:dyDescent="0.25">
      <c r="A2488" s="4">
        <v>43569.583333333336</v>
      </c>
      <c r="B2488" s="0">
        <v>0</v>
      </c>
      <c r="C2488" s="0">
        <v>28.34781470358184</v>
      </c>
    </row>
    <row r="2489" x14ac:dyDescent="0.25">
      <c r="A2489" s="4">
        <v>43569.625</v>
      </c>
      <c r="B2489" s="0">
        <v>0</v>
      </c>
      <c r="C2489" s="0">
        <v>27.737343317719553</v>
      </c>
    </row>
    <row r="2490" x14ac:dyDescent="0.25">
      <c r="A2490" s="4">
        <v>43569.666666666664</v>
      </c>
      <c r="B2490" s="0">
        <v>0</v>
      </c>
      <c r="C2490" s="0">
        <v>23.597310944528122</v>
      </c>
    </row>
    <row r="2491" x14ac:dyDescent="0.25">
      <c r="A2491" s="4">
        <v>43569.708333333336</v>
      </c>
      <c r="B2491" s="0">
        <v>0</v>
      </c>
      <c r="C2491" s="0">
        <v>3.7247288286859472</v>
      </c>
    </row>
    <row r="2492" x14ac:dyDescent="0.25">
      <c r="A2492" s="4">
        <v>43569.75</v>
      </c>
      <c r="B2492" s="0">
        <v>0.35851646524886649</v>
      </c>
      <c r="C2492" s="0">
        <v>0</v>
      </c>
    </row>
    <row r="2493" x14ac:dyDescent="0.25">
      <c r="A2493" s="4">
        <v>43569.791666666664</v>
      </c>
      <c r="B2493" s="0">
        <v>1</v>
      </c>
      <c r="C2493" s="0">
        <v>0</v>
      </c>
    </row>
    <row r="2494" x14ac:dyDescent="0.25">
      <c r="A2494" s="4">
        <v>43569.833333333336</v>
      </c>
      <c r="B2494" s="0">
        <v>0</v>
      </c>
      <c r="C2494" s="0">
        <v>0</v>
      </c>
    </row>
    <row r="2495" x14ac:dyDescent="0.25">
      <c r="A2495" s="4">
        <v>43569.875</v>
      </c>
      <c r="B2495" s="0">
        <v>1</v>
      </c>
      <c r="C2495" s="0">
        <v>0</v>
      </c>
    </row>
    <row r="2496" x14ac:dyDescent="0.25">
      <c r="A2496" s="4">
        <v>43569.916666666664</v>
      </c>
      <c r="B2496" s="0">
        <v>0</v>
      </c>
      <c r="C2496" s="0">
        <v>0</v>
      </c>
    </row>
    <row r="2497" x14ac:dyDescent="0.25">
      <c r="A2497" s="4">
        <v>43569.958333333336</v>
      </c>
      <c r="B2497" s="0">
        <v>1</v>
      </c>
      <c r="C2497" s="0">
        <v>0</v>
      </c>
    </row>
    <row r="2498" x14ac:dyDescent="0.25">
      <c r="A2498" s="4">
        <v>43570</v>
      </c>
      <c r="B2498" s="0">
        <v>0</v>
      </c>
      <c r="C2498" s="0">
        <v>0</v>
      </c>
    </row>
    <row r="2499" x14ac:dyDescent="0.25">
      <c r="A2499" s="4">
        <v>43570.041666666664</v>
      </c>
      <c r="B2499" s="0">
        <v>0.75638097128961279</v>
      </c>
      <c r="C2499" s="0">
        <v>0</v>
      </c>
    </row>
    <row r="2500" x14ac:dyDescent="0.25">
      <c r="A2500" s="4">
        <v>43570.083333333336</v>
      </c>
      <c r="B2500" s="0">
        <v>0.64358964721185719</v>
      </c>
      <c r="C2500" s="0">
        <v>0</v>
      </c>
    </row>
    <row r="2501" x14ac:dyDescent="0.25">
      <c r="A2501" s="4">
        <v>43570.125</v>
      </c>
      <c r="B2501" s="0">
        <v>0</v>
      </c>
      <c r="C2501" s="0">
        <v>7.9643526289323354</v>
      </c>
    </row>
    <row r="2502" x14ac:dyDescent="0.25">
      <c r="A2502" s="4">
        <v>43570.166666666664</v>
      </c>
      <c r="B2502" s="0">
        <v>0</v>
      </c>
      <c r="C2502" s="0">
        <v>19.491368081646929</v>
      </c>
    </row>
    <row r="2503" x14ac:dyDescent="0.25">
      <c r="A2503" s="4">
        <v>43570.208333333336</v>
      </c>
      <c r="B2503" s="0">
        <v>0</v>
      </c>
      <c r="C2503" s="0">
        <v>22.336557282602499</v>
      </c>
    </row>
    <row r="2504" x14ac:dyDescent="0.25">
      <c r="A2504" s="4">
        <v>43570.25</v>
      </c>
      <c r="B2504" s="0">
        <v>0</v>
      </c>
      <c r="C2504" s="0">
        <v>23.831797422590871</v>
      </c>
    </row>
    <row r="2505" x14ac:dyDescent="0.25">
      <c r="A2505" s="4">
        <v>43570.291666666664</v>
      </c>
      <c r="B2505" s="0">
        <v>0</v>
      </c>
      <c r="C2505" s="0">
        <v>26.573321473720689</v>
      </c>
    </row>
    <row r="2506" x14ac:dyDescent="0.25">
      <c r="A2506" s="4">
        <v>43570.333333333336</v>
      </c>
      <c r="B2506" s="0">
        <v>0</v>
      </c>
      <c r="C2506" s="0">
        <v>28.052583576363691</v>
      </c>
    </row>
    <row r="2507" x14ac:dyDescent="0.25">
      <c r="A2507" s="4">
        <v>43570.375</v>
      </c>
      <c r="B2507" s="0">
        <v>0</v>
      </c>
      <c r="C2507" s="0">
        <v>29.000140380463058</v>
      </c>
    </row>
    <row r="2508" x14ac:dyDescent="0.25">
      <c r="A2508" s="4">
        <v>43570.416666666664</v>
      </c>
      <c r="B2508" s="0">
        <v>0</v>
      </c>
      <c r="C2508" s="0">
        <v>26.968542406668693</v>
      </c>
    </row>
    <row r="2509" x14ac:dyDescent="0.25">
      <c r="A2509" s="4">
        <v>43570.458333333336</v>
      </c>
      <c r="B2509" s="0">
        <v>0</v>
      </c>
      <c r="C2509" s="0">
        <v>28.172233027049586</v>
      </c>
    </row>
    <row r="2510" x14ac:dyDescent="0.25">
      <c r="A2510" s="4">
        <v>43570.5</v>
      </c>
      <c r="B2510" s="0">
        <v>0</v>
      </c>
      <c r="C2510" s="0">
        <v>33.103155212911645</v>
      </c>
    </row>
    <row r="2511" x14ac:dyDescent="0.25">
      <c r="A2511" s="4">
        <v>43570.541666666664</v>
      </c>
      <c r="B2511" s="0">
        <v>0</v>
      </c>
      <c r="C2511" s="0">
        <v>28.717658860040427</v>
      </c>
    </row>
    <row r="2512" x14ac:dyDescent="0.25">
      <c r="A2512" s="4">
        <v>43570.583333333336</v>
      </c>
      <c r="B2512" s="0">
        <v>0</v>
      </c>
      <c r="C2512" s="0">
        <v>23.478821343286103</v>
      </c>
    </row>
    <row r="2513" x14ac:dyDescent="0.25">
      <c r="A2513" s="4">
        <v>43570.625</v>
      </c>
      <c r="B2513" s="0">
        <v>0</v>
      </c>
      <c r="C2513" s="0">
        <v>27.724427852879504</v>
      </c>
    </row>
    <row r="2514" x14ac:dyDescent="0.25">
      <c r="A2514" s="4">
        <v>43570.666666666664</v>
      </c>
      <c r="B2514" s="0">
        <v>0</v>
      </c>
      <c r="C2514" s="0">
        <v>24.095025207448167</v>
      </c>
    </row>
    <row r="2515" x14ac:dyDescent="0.25">
      <c r="A2515" s="4">
        <v>43570.708333333336</v>
      </c>
      <c r="B2515" s="0">
        <v>0.032898792093798729</v>
      </c>
      <c r="C2515" s="0">
        <v>0</v>
      </c>
    </row>
    <row r="2516" x14ac:dyDescent="0.25">
      <c r="A2516" s="4">
        <v>43570.75</v>
      </c>
      <c r="B2516" s="0">
        <v>0.23020704747029785</v>
      </c>
      <c r="C2516" s="0">
        <v>0</v>
      </c>
    </row>
    <row r="2517" x14ac:dyDescent="0.25">
      <c r="A2517" s="4">
        <v>43570.791666666664</v>
      </c>
      <c r="B2517" s="0">
        <v>1</v>
      </c>
      <c r="C2517" s="0">
        <v>0</v>
      </c>
    </row>
    <row r="2518" x14ac:dyDescent="0.25">
      <c r="A2518" s="4">
        <v>43570.833333333336</v>
      </c>
      <c r="B2518" s="0">
        <v>0</v>
      </c>
      <c r="C2518" s="0">
        <v>0</v>
      </c>
    </row>
    <row r="2519" x14ac:dyDescent="0.25">
      <c r="A2519" s="4">
        <v>43570.875</v>
      </c>
      <c r="B2519" s="0">
        <v>1</v>
      </c>
      <c r="C2519" s="0">
        <v>0</v>
      </c>
    </row>
    <row r="2520" x14ac:dyDescent="0.25">
      <c r="A2520" s="4">
        <v>43570.916666666664</v>
      </c>
      <c r="B2520" s="0">
        <v>0</v>
      </c>
      <c r="C2520" s="0">
        <v>0</v>
      </c>
    </row>
    <row r="2521" x14ac:dyDescent="0.25">
      <c r="A2521" s="4">
        <v>43570.958333333336</v>
      </c>
      <c r="B2521" s="0">
        <v>1</v>
      </c>
      <c r="C2521" s="0">
        <v>0</v>
      </c>
    </row>
    <row r="2522" x14ac:dyDescent="0.25">
      <c r="A2522" s="4">
        <v>43571</v>
      </c>
      <c r="B2522" s="0">
        <v>0</v>
      </c>
      <c r="C2522" s="0">
        <v>0</v>
      </c>
    </row>
    <row r="2523" x14ac:dyDescent="0.25">
      <c r="A2523" s="4">
        <v>43571.041666666664</v>
      </c>
      <c r="B2523" s="0">
        <v>0.77397933819335751</v>
      </c>
      <c r="C2523" s="0">
        <v>0</v>
      </c>
    </row>
    <row r="2524" x14ac:dyDescent="0.25">
      <c r="A2524" s="4">
        <v>43571.083333333336</v>
      </c>
      <c r="B2524" s="0">
        <v>0.79520180007898889</v>
      </c>
      <c r="C2524" s="0">
        <v>0</v>
      </c>
    </row>
    <row r="2525" x14ac:dyDescent="0.25">
      <c r="A2525" s="4">
        <v>43571.125</v>
      </c>
      <c r="B2525" s="0">
        <v>0</v>
      </c>
      <c r="C2525" s="0">
        <v>3.4704622484896674</v>
      </c>
    </row>
    <row r="2526" x14ac:dyDescent="0.25">
      <c r="A2526" s="4">
        <v>43571.166666666664</v>
      </c>
      <c r="B2526" s="0">
        <v>0</v>
      </c>
      <c r="C2526" s="0">
        <v>26.20608716107159</v>
      </c>
    </row>
    <row r="2527" x14ac:dyDescent="0.25">
      <c r="A2527" s="4">
        <v>43571.208333333336</v>
      </c>
      <c r="B2527" s="0">
        <v>0</v>
      </c>
      <c r="C2527" s="0">
        <v>30.499177434462332</v>
      </c>
    </row>
    <row r="2528" x14ac:dyDescent="0.25">
      <c r="A2528" s="4">
        <v>43571.25</v>
      </c>
      <c r="B2528" s="0">
        <v>0</v>
      </c>
      <c r="C2528" s="0">
        <v>31.826251005396418</v>
      </c>
    </row>
    <row r="2529" x14ac:dyDescent="0.25">
      <c r="A2529" s="4">
        <v>43571.291666666664</v>
      </c>
      <c r="B2529" s="0">
        <v>0</v>
      </c>
      <c r="C2529" s="0">
        <v>28.406730036332341</v>
      </c>
    </row>
    <row r="2530" x14ac:dyDescent="0.25">
      <c r="A2530" s="4">
        <v>43571.333333333336</v>
      </c>
      <c r="B2530" s="0">
        <v>0</v>
      </c>
      <c r="C2530" s="0">
        <v>26.702019817732086</v>
      </c>
    </row>
    <row r="2531" x14ac:dyDescent="0.25">
      <c r="A2531" s="4">
        <v>43571.375</v>
      </c>
      <c r="B2531" s="0">
        <v>0</v>
      </c>
      <c r="C2531" s="0">
        <v>21.33471941067128</v>
      </c>
    </row>
    <row r="2532" x14ac:dyDescent="0.25">
      <c r="A2532" s="4">
        <v>43571.416666666664</v>
      </c>
      <c r="B2532" s="0">
        <v>0</v>
      </c>
      <c r="C2532" s="0">
        <v>30.38360312402347</v>
      </c>
    </row>
    <row r="2533" x14ac:dyDescent="0.25">
      <c r="A2533" s="4">
        <v>43571.458333333336</v>
      </c>
      <c r="B2533" s="0">
        <v>0</v>
      </c>
      <c r="C2533" s="0">
        <v>33.260898509390934</v>
      </c>
    </row>
    <row r="2534" x14ac:dyDescent="0.25">
      <c r="A2534" s="4">
        <v>43571.5</v>
      </c>
      <c r="B2534" s="0">
        <v>0</v>
      </c>
      <c r="C2534" s="0">
        <v>33.749677514489001</v>
      </c>
    </row>
    <row r="2535" x14ac:dyDescent="0.25">
      <c r="A2535" s="4">
        <v>43571.541666666664</v>
      </c>
      <c r="B2535" s="0">
        <v>0</v>
      </c>
      <c r="C2535" s="0">
        <v>33.554410792666452</v>
      </c>
    </row>
    <row r="2536" x14ac:dyDescent="0.25">
      <c r="A2536" s="4">
        <v>43571.583333333336</v>
      </c>
      <c r="B2536" s="0">
        <v>0</v>
      </c>
      <c r="C2536" s="0">
        <v>25.370583015471997</v>
      </c>
    </row>
    <row r="2537" x14ac:dyDescent="0.25">
      <c r="A2537" s="4">
        <v>43571.625</v>
      </c>
      <c r="B2537" s="0">
        <v>0</v>
      </c>
      <c r="C2537" s="0">
        <v>23.630654575930457</v>
      </c>
    </row>
    <row r="2538" x14ac:dyDescent="0.25">
      <c r="A2538" s="4">
        <v>43571.666666666664</v>
      </c>
      <c r="B2538" s="0">
        <v>0</v>
      </c>
      <c r="C2538" s="0">
        <v>28.77015431781971</v>
      </c>
    </row>
    <row r="2539" x14ac:dyDescent="0.25">
      <c r="A2539" s="4">
        <v>43571.708333333336</v>
      </c>
      <c r="B2539" s="0">
        <v>0</v>
      </c>
      <c r="C2539" s="0">
        <v>7.2674258476119533</v>
      </c>
    </row>
    <row r="2540" x14ac:dyDescent="0.25">
      <c r="A2540" s="4">
        <v>43571.75</v>
      </c>
      <c r="B2540" s="0">
        <v>0.03583908519617509</v>
      </c>
      <c r="C2540" s="0">
        <v>0</v>
      </c>
    </row>
    <row r="2541" x14ac:dyDescent="0.25">
      <c r="A2541" s="4">
        <v>43571.791666666664</v>
      </c>
      <c r="B2541" s="0">
        <v>0.65812245825459836</v>
      </c>
      <c r="C2541" s="0">
        <v>0</v>
      </c>
    </row>
    <row r="2542" x14ac:dyDescent="0.25">
      <c r="A2542" s="4">
        <v>43571.833333333336</v>
      </c>
      <c r="B2542" s="0">
        <v>1</v>
      </c>
      <c r="C2542" s="0">
        <v>0</v>
      </c>
    </row>
    <row r="2543" x14ac:dyDescent="0.25">
      <c r="A2543" s="4">
        <v>43571.875</v>
      </c>
      <c r="B2543" s="0">
        <v>0</v>
      </c>
      <c r="C2543" s="0">
        <v>0</v>
      </c>
    </row>
    <row r="2544" x14ac:dyDescent="0.25">
      <c r="A2544" s="4">
        <v>43571.916666666664</v>
      </c>
      <c r="B2544" s="0">
        <v>1</v>
      </c>
      <c r="C2544" s="0">
        <v>0</v>
      </c>
    </row>
    <row r="2545" x14ac:dyDescent="0.25">
      <c r="A2545" s="4">
        <v>43571.958333333336</v>
      </c>
      <c r="B2545" s="0">
        <v>0</v>
      </c>
      <c r="C2545" s="0">
        <v>0</v>
      </c>
    </row>
    <row r="2546" x14ac:dyDescent="0.25">
      <c r="A2546" s="4">
        <v>43572</v>
      </c>
      <c r="B2546" s="0">
        <v>1</v>
      </c>
      <c r="C2546" s="0">
        <v>0</v>
      </c>
    </row>
    <row r="2547" x14ac:dyDescent="0.25">
      <c r="A2547" s="4">
        <v>43572.041666666664</v>
      </c>
      <c r="B2547" s="0">
        <v>0</v>
      </c>
      <c r="C2547" s="0">
        <v>0</v>
      </c>
    </row>
    <row r="2548" x14ac:dyDescent="0.25">
      <c r="A2548" s="4">
        <v>43572.083333333336</v>
      </c>
      <c r="B2548" s="0">
        <v>0.034445330629308664</v>
      </c>
      <c r="C2548" s="0">
        <v>0</v>
      </c>
    </row>
    <row r="2549" x14ac:dyDescent="0.25">
      <c r="A2549" s="4">
        <v>43572.125</v>
      </c>
      <c r="B2549" s="0">
        <v>0</v>
      </c>
      <c r="C2549" s="0">
        <v>15.204563433327811</v>
      </c>
    </row>
    <row r="2550" x14ac:dyDescent="0.25">
      <c r="A2550" s="4">
        <v>43572.166666666664</v>
      </c>
      <c r="B2550" s="0">
        <v>0</v>
      </c>
      <c r="C2550" s="0">
        <v>23.009894192052037</v>
      </c>
    </row>
    <row r="2551" x14ac:dyDescent="0.25">
      <c r="A2551" s="4">
        <v>43572.208333333336</v>
      </c>
      <c r="B2551" s="0">
        <v>0</v>
      </c>
      <c r="C2551" s="0">
        <v>29.514099497307964</v>
      </c>
    </row>
    <row r="2552" x14ac:dyDescent="0.25">
      <c r="A2552" s="4">
        <v>43572.25</v>
      </c>
      <c r="B2552" s="0">
        <v>0</v>
      </c>
      <c r="C2552" s="0">
        <v>34.13484159825245</v>
      </c>
    </row>
    <row r="2553" x14ac:dyDescent="0.25">
      <c r="A2553" s="4">
        <v>43572.291666666664</v>
      </c>
      <c r="B2553" s="0">
        <v>0</v>
      </c>
      <c r="C2553" s="0">
        <v>27.223877270711391</v>
      </c>
    </row>
    <row r="2554" x14ac:dyDescent="0.25">
      <c r="A2554" s="4">
        <v>43572.333333333336</v>
      </c>
      <c r="B2554" s="0">
        <v>0</v>
      </c>
      <c r="C2554" s="0">
        <v>26.211445932477918</v>
      </c>
    </row>
    <row r="2555" x14ac:dyDescent="0.25">
      <c r="A2555" s="4">
        <v>43572.375</v>
      </c>
      <c r="B2555" s="0">
        <v>0</v>
      </c>
      <c r="C2555" s="0">
        <v>23.280529225709195</v>
      </c>
    </row>
    <row r="2556" x14ac:dyDescent="0.25">
      <c r="A2556" s="4">
        <v>43572.416666666664</v>
      </c>
      <c r="B2556" s="0">
        <v>0</v>
      </c>
      <c r="C2556" s="0">
        <v>25.898898309316394</v>
      </c>
    </row>
    <row r="2557" x14ac:dyDescent="0.25">
      <c r="A2557" s="4">
        <v>43572.458333333336</v>
      </c>
      <c r="B2557" s="0">
        <v>0</v>
      </c>
      <c r="C2557" s="0">
        <v>23.198462427946506</v>
      </c>
    </row>
    <row r="2558" x14ac:dyDescent="0.25">
      <c r="A2558" s="4">
        <v>43572.5</v>
      </c>
      <c r="B2558" s="0">
        <v>0</v>
      </c>
      <c r="C2558" s="0">
        <v>35.256325213469047</v>
      </c>
    </row>
    <row r="2559" x14ac:dyDescent="0.25">
      <c r="A2559" s="4">
        <v>43572.541666666664</v>
      </c>
      <c r="B2559" s="0">
        <v>0</v>
      </c>
      <c r="C2559" s="0">
        <v>27.124120829022001</v>
      </c>
    </row>
    <row r="2560" x14ac:dyDescent="0.25">
      <c r="A2560" s="4">
        <v>43572.583333333336</v>
      </c>
      <c r="B2560" s="0">
        <v>0</v>
      </c>
      <c r="C2560" s="0">
        <v>33.470572624296395</v>
      </c>
    </row>
    <row r="2561" x14ac:dyDescent="0.25">
      <c r="A2561" s="4">
        <v>43572.625</v>
      </c>
      <c r="B2561" s="0">
        <v>0</v>
      </c>
      <c r="C2561" s="0">
        <v>24.997297103617079</v>
      </c>
    </row>
    <row r="2562" x14ac:dyDescent="0.25">
      <c r="A2562" s="4">
        <v>43572.666666666664</v>
      </c>
      <c r="B2562" s="0">
        <v>0</v>
      </c>
      <c r="C2562" s="0">
        <v>28.837156702876769</v>
      </c>
    </row>
    <row r="2563" x14ac:dyDescent="0.25">
      <c r="A2563" s="4">
        <v>43572.708333333336</v>
      </c>
      <c r="B2563" s="0">
        <v>0</v>
      </c>
      <c r="C2563" s="0">
        <v>1.1773816638648107</v>
      </c>
    </row>
    <row r="2564" x14ac:dyDescent="0.25">
      <c r="A2564" s="4">
        <v>43572.75</v>
      </c>
      <c r="B2564" s="0">
        <v>0.18792497794786731</v>
      </c>
      <c r="C2564" s="0">
        <v>0</v>
      </c>
    </row>
    <row r="2565" x14ac:dyDescent="0.25">
      <c r="A2565" s="4">
        <v>43572.791666666664</v>
      </c>
      <c r="B2565" s="0">
        <v>0.99409786858126714</v>
      </c>
      <c r="C2565" s="0">
        <v>0</v>
      </c>
    </row>
    <row r="2566" x14ac:dyDescent="0.25">
      <c r="A2566" s="4">
        <v>43572.833333333336</v>
      </c>
      <c r="B2566" s="0">
        <v>1</v>
      </c>
      <c r="C2566" s="0">
        <v>0</v>
      </c>
    </row>
    <row r="2567" x14ac:dyDescent="0.25">
      <c r="A2567" s="4">
        <v>43572.875</v>
      </c>
      <c r="B2567" s="0">
        <v>0</v>
      </c>
      <c r="C2567" s="0">
        <v>0</v>
      </c>
    </row>
    <row r="2568" x14ac:dyDescent="0.25">
      <c r="A2568" s="4">
        <v>43572.916666666664</v>
      </c>
      <c r="B2568" s="0">
        <v>1</v>
      </c>
      <c r="C2568" s="0">
        <v>0</v>
      </c>
    </row>
    <row r="2569" x14ac:dyDescent="0.25">
      <c r="A2569" s="4">
        <v>43572.958333333336</v>
      </c>
      <c r="B2569" s="0">
        <v>0</v>
      </c>
      <c r="C2569" s="0">
        <v>0</v>
      </c>
    </row>
    <row r="2570" x14ac:dyDescent="0.25">
      <c r="A2570" s="4">
        <v>43573</v>
      </c>
      <c r="B2570" s="0">
        <v>1</v>
      </c>
      <c r="C2570" s="0">
        <v>0</v>
      </c>
    </row>
    <row r="2571" x14ac:dyDescent="0.25">
      <c r="A2571" s="4">
        <v>43573.041666666664</v>
      </c>
      <c r="B2571" s="0">
        <v>0</v>
      </c>
      <c r="C2571" s="0">
        <v>0</v>
      </c>
    </row>
    <row r="2572" x14ac:dyDescent="0.25">
      <c r="A2572" s="4">
        <v>43573.083333333336</v>
      </c>
      <c r="B2572" s="0">
        <v>0</v>
      </c>
      <c r="C2572" s="0">
        <v>3.0562346085387979</v>
      </c>
    </row>
    <row r="2573" x14ac:dyDescent="0.25">
      <c r="A2573" s="4">
        <v>43573.125</v>
      </c>
      <c r="B2573" s="0">
        <v>0</v>
      </c>
      <c r="C2573" s="0">
        <v>20.184084068196245</v>
      </c>
    </row>
    <row r="2574" x14ac:dyDescent="0.25">
      <c r="A2574" s="4">
        <v>43573.166666666664</v>
      </c>
      <c r="B2574" s="0">
        <v>0</v>
      </c>
      <c r="C2574" s="0">
        <v>26.980200120349821</v>
      </c>
    </row>
    <row r="2575" x14ac:dyDescent="0.25">
      <c r="A2575" s="4">
        <v>43573.208333333336</v>
      </c>
      <c r="B2575" s="0">
        <v>0</v>
      </c>
      <c r="C2575" s="0">
        <v>22.705194816472073</v>
      </c>
    </row>
    <row r="2576" x14ac:dyDescent="0.25">
      <c r="A2576" s="4">
        <v>43573.25</v>
      </c>
      <c r="B2576" s="0">
        <v>0</v>
      </c>
      <c r="C2576" s="0">
        <v>29.075338040472413</v>
      </c>
    </row>
    <row r="2577" x14ac:dyDescent="0.25">
      <c r="A2577" s="4">
        <v>43573.291666666664</v>
      </c>
      <c r="B2577" s="0">
        <v>0</v>
      </c>
      <c r="C2577" s="0">
        <v>28.058056793257446</v>
      </c>
    </row>
    <row r="2578" x14ac:dyDescent="0.25">
      <c r="A2578" s="4">
        <v>43573.333333333336</v>
      </c>
      <c r="B2578" s="0">
        <v>0</v>
      </c>
      <c r="C2578" s="0">
        <v>26.852778416010043</v>
      </c>
    </row>
    <row r="2579" x14ac:dyDescent="0.25">
      <c r="A2579" s="4">
        <v>43573.375</v>
      </c>
      <c r="B2579" s="0">
        <v>0</v>
      </c>
      <c r="C2579" s="0">
        <v>24.099237603880571</v>
      </c>
    </row>
    <row r="2580" x14ac:dyDescent="0.25">
      <c r="A2580" s="4">
        <v>43573.416666666664</v>
      </c>
      <c r="B2580" s="0">
        <v>0</v>
      </c>
      <c r="C2580" s="0">
        <v>31.833230250143735</v>
      </c>
    </row>
    <row r="2581" x14ac:dyDescent="0.25">
      <c r="A2581" s="4">
        <v>43573.458333333336</v>
      </c>
      <c r="B2581" s="0">
        <v>0</v>
      </c>
      <c r="C2581" s="0">
        <v>27.4963703497022</v>
      </c>
    </row>
    <row r="2582" x14ac:dyDescent="0.25">
      <c r="A2582" s="4">
        <v>43573.5</v>
      </c>
      <c r="B2582" s="0">
        <v>0</v>
      </c>
      <c r="C2582" s="0">
        <v>30.623815574033205</v>
      </c>
    </row>
    <row r="2583" x14ac:dyDescent="0.25">
      <c r="A2583" s="4">
        <v>43573.541666666664</v>
      </c>
      <c r="B2583" s="0">
        <v>0</v>
      </c>
      <c r="C2583" s="0">
        <v>28.735203629177811</v>
      </c>
    </row>
    <row r="2584" x14ac:dyDescent="0.25">
      <c r="A2584" s="4">
        <v>43573.583333333336</v>
      </c>
      <c r="B2584" s="0">
        <v>0</v>
      </c>
      <c r="C2584" s="0">
        <v>26.609655541177901</v>
      </c>
    </row>
    <row r="2585" x14ac:dyDescent="0.25">
      <c r="A2585" s="4">
        <v>43573.625</v>
      </c>
      <c r="B2585" s="0">
        <v>0</v>
      </c>
      <c r="C2585" s="0">
        <v>21.17663942319426</v>
      </c>
    </row>
    <row r="2586" x14ac:dyDescent="0.25">
      <c r="A2586" s="4">
        <v>43573.666666666664</v>
      </c>
      <c r="B2586" s="0">
        <v>0</v>
      </c>
      <c r="C2586" s="0">
        <v>28.184536476672189</v>
      </c>
    </row>
    <row r="2587" x14ac:dyDescent="0.25">
      <c r="A2587" s="4">
        <v>43573.708333333336</v>
      </c>
      <c r="B2587" s="0">
        <v>0.059399928686592815</v>
      </c>
      <c r="C2587" s="0">
        <v>0</v>
      </c>
    </row>
    <row r="2588" x14ac:dyDescent="0.25">
      <c r="A2588" s="4">
        <v>43573.75</v>
      </c>
      <c r="B2588" s="0">
        <v>0.34602188222180047</v>
      </c>
      <c r="C2588" s="0">
        <v>0</v>
      </c>
    </row>
    <row r="2589" x14ac:dyDescent="0.25">
      <c r="A2589" s="4">
        <v>43573.791666666664</v>
      </c>
      <c r="B2589" s="0">
        <v>1</v>
      </c>
      <c r="C2589" s="0">
        <v>0</v>
      </c>
    </row>
    <row r="2590" x14ac:dyDescent="0.25">
      <c r="A2590" s="4">
        <v>43573.833333333336</v>
      </c>
      <c r="B2590" s="0">
        <v>0</v>
      </c>
      <c r="C2590" s="0">
        <v>0</v>
      </c>
    </row>
    <row r="2591" x14ac:dyDescent="0.25">
      <c r="A2591" s="4">
        <v>43573.875</v>
      </c>
      <c r="B2591" s="0">
        <v>1</v>
      </c>
      <c r="C2591" s="0">
        <v>0</v>
      </c>
    </row>
    <row r="2592" x14ac:dyDescent="0.25">
      <c r="A2592" s="4">
        <v>43573.916666666664</v>
      </c>
      <c r="B2592" s="0">
        <v>0</v>
      </c>
      <c r="C2592" s="0">
        <v>0</v>
      </c>
    </row>
    <row r="2593" x14ac:dyDescent="0.25">
      <c r="A2593" s="4">
        <v>43573.958333333336</v>
      </c>
      <c r="B2593" s="0">
        <v>1</v>
      </c>
      <c r="C2593" s="0">
        <v>0</v>
      </c>
    </row>
    <row r="2594" x14ac:dyDescent="0.25">
      <c r="A2594" s="4">
        <v>43574</v>
      </c>
      <c r="B2594" s="0">
        <v>0</v>
      </c>
      <c r="C2594" s="0">
        <v>0</v>
      </c>
    </row>
    <row r="2595" x14ac:dyDescent="0.25">
      <c r="A2595" s="4">
        <v>43574.041666666664</v>
      </c>
      <c r="B2595" s="0">
        <v>0.67568388972707838</v>
      </c>
      <c r="C2595" s="0">
        <v>0</v>
      </c>
    </row>
    <row r="2596" x14ac:dyDescent="0.25">
      <c r="A2596" s="4">
        <v>43574.083333333336</v>
      </c>
      <c r="B2596" s="0">
        <v>0.54851044852142239</v>
      </c>
      <c r="C2596" s="0">
        <v>0</v>
      </c>
    </row>
    <row r="2597" x14ac:dyDescent="0.25">
      <c r="A2597" s="4">
        <v>43574.125</v>
      </c>
      <c r="B2597" s="0">
        <v>0</v>
      </c>
      <c r="C2597" s="0">
        <v>6.4005373687629881</v>
      </c>
    </row>
    <row r="2598" x14ac:dyDescent="0.25">
      <c r="A2598" s="4">
        <v>43574.166666666664</v>
      </c>
      <c r="B2598" s="0">
        <v>0</v>
      </c>
      <c r="C2598" s="0">
        <v>32.021455539071816</v>
      </c>
    </row>
    <row r="2599" x14ac:dyDescent="0.25">
      <c r="A2599" s="4">
        <v>43574.208333333336</v>
      </c>
      <c r="B2599" s="0">
        <v>0</v>
      </c>
      <c r="C2599" s="0">
        <v>26.484516797569526</v>
      </c>
    </row>
    <row r="2600" x14ac:dyDescent="0.25">
      <c r="A2600" s="4">
        <v>43574.25</v>
      </c>
      <c r="B2600" s="0">
        <v>0</v>
      </c>
      <c r="C2600" s="0">
        <v>28.880033838361815</v>
      </c>
    </row>
    <row r="2601" x14ac:dyDescent="0.25">
      <c r="A2601" s="4">
        <v>43574.291666666664</v>
      </c>
      <c r="B2601" s="0">
        <v>0</v>
      </c>
      <c r="C2601" s="0">
        <v>32.425834675308231</v>
      </c>
    </row>
    <row r="2602" x14ac:dyDescent="0.25">
      <c r="A2602" s="4">
        <v>43574.333333333336</v>
      </c>
      <c r="B2602" s="0">
        <v>0</v>
      </c>
      <c r="C2602" s="0">
        <v>28.922470755817269</v>
      </c>
    </row>
    <row r="2603" x14ac:dyDescent="0.25">
      <c r="A2603" s="4">
        <v>43574.375</v>
      </c>
      <c r="B2603" s="0">
        <v>0</v>
      </c>
      <c r="C2603" s="0">
        <v>25.120475100422908</v>
      </c>
    </row>
    <row r="2604" x14ac:dyDescent="0.25">
      <c r="A2604" s="4">
        <v>43574.416666666664</v>
      </c>
      <c r="B2604" s="0">
        <v>0</v>
      </c>
      <c r="C2604" s="0">
        <v>29.145134951420985</v>
      </c>
    </row>
    <row r="2605" x14ac:dyDescent="0.25">
      <c r="A2605" s="4">
        <v>43574.458333333336</v>
      </c>
      <c r="B2605" s="0">
        <v>0</v>
      </c>
      <c r="C2605" s="0">
        <v>30.954124984112632</v>
      </c>
    </row>
    <row r="2606" x14ac:dyDescent="0.25">
      <c r="A2606" s="4">
        <v>43574.5</v>
      </c>
      <c r="B2606" s="0">
        <v>0</v>
      </c>
      <c r="C2606" s="0">
        <v>34.573241445291899</v>
      </c>
    </row>
    <row r="2607" x14ac:dyDescent="0.25">
      <c r="A2607" s="4">
        <v>43574.541666666664</v>
      </c>
      <c r="B2607" s="0">
        <v>0</v>
      </c>
      <c r="C2607" s="0">
        <v>28.350709331994928</v>
      </c>
    </row>
    <row r="2608" x14ac:dyDescent="0.25">
      <c r="A2608" s="4">
        <v>43574.583333333336</v>
      </c>
      <c r="B2608" s="0">
        <v>0</v>
      </c>
      <c r="C2608" s="0">
        <v>24.409106028741594</v>
      </c>
    </row>
    <row r="2609" x14ac:dyDescent="0.25">
      <c r="A2609" s="4">
        <v>43574.625</v>
      </c>
      <c r="B2609" s="0">
        <v>0</v>
      </c>
      <c r="C2609" s="0">
        <v>23.668650157062203</v>
      </c>
    </row>
    <row r="2610" x14ac:dyDescent="0.25">
      <c r="A2610" s="4">
        <v>43574.666666666664</v>
      </c>
      <c r="B2610" s="0">
        <v>0</v>
      </c>
      <c r="C2610" s="0">
        <v>27.358321429692605</v>
      </c>
    </row>
    <row r="2611" x14ac:dyDescent="0.25">
      <c r="A2611" s="4">
        <v>43574.708333333336</v>
      </c>
      <c r="B2611" s="0">
        <v>0</v>
      </c>
      <c r="C2611" s="0">
        <v>10.920516843538028</v>
      </c>
    </row>
    <row r="2612" x14ac:dyDescent="0.25">
      <c r="A2612" s="4">
        <v>43574.75</v>
      </c>
      <c r="B2612" s="0">
        <v>0.048414227658123823</v>
      </c>
      <c r="C2612" s="0">
        <v>0</v>
      </c>
    </row>
    <row r="2613" x14ac:dyDescent="0.25">
      <c r="A2613" s="4">
        <v>43574.791666666664</v>
      </c>
      <c r="B2613" s="0">
        <v>0.94840076375359206</v>
      </c>
      <c r="C2613" s="0">
        <v>0</v>
      </c>
    </row>
    <row r="2614" x14ac:dyDescent="0.25">
      <c r="A2614" s="4">
        <v>43574.833333333336</v>
      </c>
      <c r="B2614" s="0">
        <v>1</v>
      </c>
      <c r="C2614" s="0">
        <v>0</v>
      </c>
    </row>
    <row r="2615" x14ac:dyDescent="0.25">
      <c r="A2615" s="4">
        <v>43574.875</v>
      </c>
      <c r="B2615" s="0">
        <v>0</v>
      </c>
      <c r="C2615" s="0">
        <v>0</v>
      </c>
    </row>
    <row r="2616" x14ac:dyDescent="0.25">
      <c r="A2616" s="4">
        <v>43574.916666666664</v>
      </c>
      <c r="B2616" s="0">
        <v>1</v>
      </c>
      <c r="C2616" s="0">
        <v>0</v>
      </c>
    </row>
    <row r="2617" x14ac:dyDescent="0.25">
      <c r="A2617" s="4">
        <v>43574.958333333336</v>
      </c>
      <c r="B2617" s="0">
        <v>0</v>
      </c>
      <c r="C2617" s="0">
        <v>0</v>
      </c>
    </row>
    <row r="2618" x14ac:dyDescent="0.25">
      <c r="A2618" s="4">
        <v>43575</v>
      </c>
      <c r="B2618" s="0">
        <v>0.65766901745801354</v>
      </c>
      <c r="C2618" s="0">
        <v>0</v>
      </c>
    </row>
    <row r="2619" x14ac:dyDescent="0.25">
      <c r="A2619" s="4">
        <v>43575.041666666664</v>
      </c>
      <c r="B2619" s="0">
        <v>1</v>
      </c>
      <c r="C2619" s="0">
        <v>0</v>
      </c>
    </row>
    <row r="2620" x14ac:dyDescent="0.25">
      <c r="A2620" s="4">
        <v>43575.083333333336</v>
      </c>
      <c r="B2620" s="0">
        <v>0.66527169832748079</v>
      </c>
      <c r="C2620" s="0">
        <v>0</v>
      </c>
    </row>
    <row r="2621" x14ac:dyDescent="0.25">
      <c r="A2621" s="4">
        <v>43575.125</v>
      </c>
      <c r="B2621" s="0">
        <v>0</v>
      </c>
      <c r="C2621" s="0">
        <v>8.4503715412185887</v>
      </c>
    </row>
    <row r="2622" x14ac:dyDescent="0.25">
      <c r="A2622" s="4">
        <v>43575.166666666664</v>
      </c>
      <c r="B2622" s="0">
        <v>0</v>
      </c>
      <c r="C2622" s="0">
        <v>23.964503164174484</v>
      </c>
    </row>
    <row r="2623" x14ac:dyDescent="0.25">
      <c r="A2623" s="4">
        <v>43575.208333333336</v>
      </c>
      <c r="B2623" s="0">
        <v>0</v>
      </c>
      <c r="C2623" s="0">
        <v>23.885289204192574</v>
      </c>
    </row>
    <row r="2624" x14ac:dyDescent="0.25">
      <c r="A2624" s="4">
        <v>43575.25</v>
      </c>
      <c r="B2624" s="0">
        <v>0</v>
      </c>
      <c r="C2624" s="0">
        <v>33.403941215692647</v>
      </c>
    </row>
    <row r="2625" x14ac:dyDescent="0.25">
      <c r="A2625" s="4">
        <v>43575.291666666664</v>
      </c>
      <c r="B2625" s="0">
        <v>0</v>
      </c>
      <c r="C2625" s="0">
        <v>26.864136547300848</v>
      </c>
    </row>
    <row r="2626" x14ac:dyDescent="0.25">
      <c r="A2626" s="4">
        <v>43575.333333333336</v>
      </c>
      <c r="B2626" s="0">
        <v>0</v>
      </c>
      <c r="C2626" s="0">
        <v>30.158702338633304</v>
      </c>
    </row>
    <row r="2627" x14ac:dyDescent="0.25">
      <c r="A2627" s="4">
        <v>43575.375</v>
      </c>
      <c r="B2627" s="0">
        <v>0</v>
      </c>
      <c r="C2627" s="0">
        <v>25.6385754408834</v>
      </c>
    </row>
    <row r="2628" x14ac:dyDescent="0.25">
      <c r="A2628" s="4">
        <v>43575.416666666664</v>
      </c>
      <c r="B2628" s="0">
        <v>0</v>
      </c>
      <c r="C2628" s="0">
        <v>30.202569217575302</v>
      </c>
    </row>
    <row r="2629" x14ac:dyDescent="0.25">
      <c r="A2629" s="4">
        <v>43575.458333333336</v>
      </c>
      <c r="B2629" s="0">
        <v>0</v>
      </c>
      <c r="C2629" s="0">
        <v>36.610569067218158</v>
      </c>
    </row>
    <row r="2630" x14ac:dyDescent="0.25">
      <c r="A2630" s="4">
        <v>43575.5</v>
      </c>
      <c r="B2630" s="0">
        <v>0</v>
      </c>
      <c r="C2630" s="0">
        <v>33.876289347791428</v>
      </c>
    </row>
    <row r="2631" x14ac:dyDescent="0.25">
      <c r="A2631" s="4">
        <v>43575.541666666664</v>
      </c>
      <c r="B2631" s="0">
        <v>0</v>
      </c>
      <c r="C2631" s="0">
        <v>25.555538108146862</v>
      </c>
    </row>
    <row r="2632" x14ac:dyDescent="0.25">
      <c r="A2632" s="4">
        <v>43575.583333333336</v>
      </c>
      <c r="B2632" s="0">
        <v>0</v>
      </c>
      <c r="C2632" s="0">
        <v>26.81921643085505</v>
      </c>
    </row>
    <row r="2633" x14ac:dyDescent="0.25">
      <c r="A2633" s="4">
        <v>43575.625</v>
      </c>
      <c r="B2633" s="0">
        <v>0</v>
      </c>
      <c r="C2633" s="0">
        <v>27.432724501267362</v>
      </c>
    </row>
    <row r="2634" x14ac:dyDescent="0.25">
      <c r="A2634" s="4">
        <v>43575.666666666664</v>
      </c>
      <c r="B2634" s="0">
        <v>0</v>
      </c>
      <c r="C2634" s="0">
        <v>31.049997594776425</v>
      </c>
    </row>
    <row r="2635" x14ac:dyDescent="0.25">
      <c r="A2635" s="4">
        <v>43575.708333333336</v>
      </c>
      <c r="B2635" s="0">
        <v>0</v>
      </c>
      <c r="C2635" s="0">
        <v>10.611806387613942</v>
      </c>
    </row>
    <row r="2636" x14ac:dyDescent="0.25">
      <c r="A2636" s="4">
        <v>43575.75</v>
      </c>
      <c r="B2636" s="0">
        <v>0</v>
      </c>
      <c r="C2636" s="0">
        <v>5.0177012933354561</v>
      </c>
    </row>
    <row r="2637" x14ac:dyDescent="0.25">
      <c r="A2637" s="4">
        <v>43575.791666666664</v>
      </c>
      <c r="B2637" s="0">
        <v>0.84389376314128983</v>
      </c>
      <c r="C2637" s="0">
        <v>0</v>
      </c>
    </row>
    <row r="2638" x14ac:dyDescent="0.25">
      <c r="A2638" s="4">
        <v>43575.833333333336</v>
      </c>
      <c r="B2638" s="0">
        <v>1</v>
      </c>
      <c r="C2638" s="0">
        <v>0</v>
      </c>
    </row>
    <row r="2639" x14ac:dyDescent="0.25">
      <c r="A2639" s="4">
        <v>43575.875</v>
      </c>
      <c r="B2639" s="0">
        <v>0</v>
      </c>
      <c r="C2639" s="0">
        <v>0</v>
      </c>
    </row>
    <row r="2640" x14ac:dyDescent="0.25">
      <c r="A2640" s="4">
        <v>43575.916666666664</v>
      </c>
      <c r="B2640" s="0">
        <v>1</v>
      </c>
      <c r="C2640" s="0">
        <v>0</v>
      </c>
    </row>
    <row r="2641" x14ac:dyDescent="0.25">
      <c r="A2641" s="4">
        <v>43575.958333333336</v>
      </c>
      <c r="B2641" s="0">
        <v>0</v>
      </c>
      <c r="C2641" s="0">
        <v>0</v>
      </c>
    </row>
    <row r="2642" x14ac:dyDescent="0.25">
      <c r="A2642" s="4">
        <v>43576</v>
      </c>
      <c r="B2642" s="0">
        <v>0.80578719851212199</v>
      </c>
      <c r="C2642" s="0">
        <v>0</v>
      </c>
    </row>
    <row r="2643" x14ac:dyDescent="0.25">
      <c r="A2643" s="4">
        <v>43576.041666666664</v>
      </c>
      <c r="B2643" s="0">
        <v>0.86172634587784258</v>
      </c>
      <c r="C2643" s="0">
        <v>0</v>
      </c>
    </row>
    <row r="2644" x14ac:dyDescent="0.25">
      <c r="A2644" s="4">
        <v>43576.083333333336</v>
      </c>
      <c r="B2644" s="0">
        <v>0.59676048689033134</v>
      </c>
      <c r="C2644" s="0">
        <v>0</v>
      </c>
    </row>
    <row r="2645" x14ac:dyDescent="0.25">
      <c r="A2645" s="4">
        <v>43576.125</v>
      </c>
      <c r="B2645" s="0">
        <v>0</v>
      </c>
      <c r="C2645" s="0">
        <v>7.3244356310693313</v>
      </c>
    </row>
    <row r="2646" x14ac:dyDescent="0.25">
      <c r="A2646" s="4">
        <v>43576.166666666664</v>
      </c>
      <c r="B2646" s="0">
        <v>0</v>
      </c>
      <c r="C2646" s="0">
        <v>24.243528110873815</v>
      </c>
    </row>
    <row r="2647" x14ac:dyDescent="0.25">
      <c r="A2647" s="4">
        <v>43576.208333333336</v>
      </c>
      <c r="B2647" s="0">
        <v>0</v>
      </c>
      <c r="C2647" s="0">
        <v>33.893402530895827</v>
      </c>
    </row>
    <row r="2648" x14ac:dyDescent="0.25">
      <c r="A2648" s="4">
        <v>43576.25</v>
      </c>
      <c r="B2648" s="0">
        <v>0</v>
      </c>
      <c r="C2648" s="0">
        <v>31.423837930819413</v>
      </c>
    </row>
    <row r="2649" x14ac:dyDescent="0.25">
      <c r="A2649" s="4">
        <v>43576.291666666664</v>
      </c>
      <c r="B2649" s="0">
        <v>0</v>
      </c>
      <c r="C2649" s="0">
        <v>29.965255096146905</v>
      </c>
    </row>
    <row r="2650" x14ac:dyDescent="0.25">
      <c r="A2650" s="4">
        <v>43576.333333333336</v>
      </c>
      <c r="B2650" s="0">
        <v>0</v>
      </c>
      <c r="C2650" s="0">
        <v>30.42957318874117</v>
      </c>
    </row>
    <row r="2651" x14ac:dyDescent="0.25">
      <c r="A2651" s="4">
        <v>43576.375</v>
      </c>
      <c r="B2651" s="0">
        <v>0</v>
      </c>
      <c r="C2651" s="0">
        <v>27.237639886189704</v>
      </c>
    </row>
    <row r="2652" x14ac:dyDescent="0.25">
      <c r="A2652" s="4">
        <v>43576.416666666664</v>
      </c>
      <c r="B2652" s="0">
        <v>0</v>
      </c>
      <c r="C2652" s="0">
        <v>30.164945275196875</v>
      </c>
    </row>
    <row r="2653" x14ac:dyDescent="0.25">
      <c r="A2653" s="4">
        <v>43576.458333333336</v>
      </c>
      <c r="B2653" s="0">
        <v>0</v>
      </c>
      <c r="C2653" s="0">
        <v>31.380206725461544</v>
      </c>
    </row>
    <row r="2654" x14ac:dyDescent="0.25">
      <c r="A2654" s="4">
        <v>43576.5</v>
      </c>
      <c r="B2654" s="0">
        <v>0</v>
      </c>
      <c r="C2654" s="0">
        <v>34.131402748845829</v>
      </c>
    </row>
    <row r="2655" x14ac:dyDescent="0.25">
      <c r="A2655" s="4">
        <v>43576.541666666664</v>
      </c>
      <c r="B2655" s="0">
        <v>0</v>
      </c>
      <c r="C2655" s="0">
        <v>30.484590519504518</v>
      </c>
    </row>
    <row r="2656" x14ac:dyDescent="0.25">
      <c r="A2656" s="4">
        <v>43576.583333333336</v>
      </c>
      <c r="B2656" s="0">
        <v>0</v>
      </c>
      <c r="C2656" s="0">
        <v>31.56510840044939</v>
      </c>
    </row>
    <row r="2657" x14ac:dyDescent="0.25">
      <c r="A2657" s="4">
        <v>43576.625</v>
      </c>
      <c r="B2657" s="0">
        <v>0</v>
      </c>
      <c r="C2657" s="0">
        <v>30.686814994167186</v>
      </c>
    </row>
    <row r="2658" x14ac:dyDescent="0.25">
      <c r="A2658" s="4">
        <v>43576.666666666664</v>
      </c>
      <c r="B2658" s="0">
        <v>0</v>
      </c>
      <c r="C2658" s="0">
        <v>28.905610906813163</v>
      </c>
    </row>
    <row r="2659" x14ac:dyDescent="0.25">
      <c r="A2659" s="4">
        <v>43576.708333333336</v>
      </c>
      <c r="B2659" s="0">
        <v>0</v>
      </c>
      <c r="C2659" s="0">
        <v>20.353316344144609</v>
      </c>
    </row>
    <row r="2660" x14ac:dyDescent="0.25">
      <c r="A2660" s="4">
        <v>43576.75</v>
      </c>
      <c r="B2660" s="0">
        <v>0</v>
      </c>
      <c r="C2660" s="0">
        <v>39.127702270443507</v>
      </c>
    </row>
    <row r="2661" x14ac:dyDescent="0.25">
      <c r="A2661" s="4">
        <v>43576.791666666664</v>
      </c>
      <c r="B2661" s="0">
        <v>0</v>
      </c>
      <c r="C2661" s="0">
        <v>8.4503925765630186</v>
      </c>
    </row>
    <row r="2662" x14ac:dyDescent="0.25">
      <c r="A2662" s="4">
        <v>43576.833333333336</v>
      </c>
      <c r="B2662" s="0">
        <v>0.57775468025968868</v>
      </c>
      <c r="C2662" s="0">
        <v>0</v>
      </c>
    </row>
    <row r="2663" x14ac:dyDescent="0.25">
      <c r="A2663" s="4">
        <v>43576.875</v>
      </c>
      <c r="B2663" s="0">
        <v>0.76966099821996492</v>
      </c>
      <c r="C2663" s="0">
        <v>0</v>
      </c>
    </row>
    <row r="2664" x14ac:dyDescent="0.25">
      <c r="A2664" s="4">
        <v>43576.916666666664</v>
      </c>
      <c r="B2664" s="0">
        <v>1</v>
      </c>
      <c r="C2664" s="0">
        <v>0</v>
      </c>
    </row>
    <row r="2665" x14ac:dyDescent="0.25">
      <c r="A2665" s="4">
        <v>43576.958333333336</v>
      </c>
      <c r="B2665" s="0">
        <v>0</v>
      </c>
      <c r="C2665" s="0">
        <v>0</v>
      </c>
    </row>
    <row r="2666" x14ac:dyDescent="0.25">
      <c r="A2666" s="4">
        <v>43577</v>
      </c>
      <c r="B2666" s="0">
        <v>0.29426937853049906</v>
      </c>
      <c r="C2666" s="0">
        <v>0</v>
      </c>
    </row>
    <row r="2667" x14ac:dyDescent="0.25">
      <c r="A2667" s="4">
        <v>43577.041666666664</v>
      </c>
      <c r="B2667" s="0">
        <v>0.41983092650509407</v>
      </c>
      <c r="C2667" s="0">
        <v>0</v>
      </c>
    </row>
    <row r="2668" x14ac:dyDescent="0.25">
      <c r="A2668" s="4">
        <v>43577.083333333336</v>
      </c>
      <c r="B2668" s="0">
        <v>0</v>
      </c>
      <c r="C2668" s="0">
        <v>2.4190647419872935</v>
      </c>
    </row>
    <row r="2669" x14ac:dyDescent="0.25">
      <c r="A2669" s="4">
        <v>43577.125</v>
      </c>
      <c r="B2669" s="0">
        <v>0</v>
      </c>
      <c r="C2669" s="0">
        <v>17.713552727611443</v>
      </c>
    </row>
    <row r="2670" x14ac:dyDescent="0.25">
      <c r="A2670" s="4">
        <v>43577.166666666664</v>
      </c>
      <c r="B2670" s="0">
        <v>0</v>
      </c>
      <c r="C2670" s="0">
        <v>25.503378927533113</v>
      </c>
    </row>
    <row r="2671" x14ac:dyDescent="0.25">
      <c r="A2671" s="4">
        <v>43577.208333333336</v>
      </c>
      <c r="B2671" s="0">
        <v>0</v>
      </c>
      <c r="C2671" s="0">
        <v>26.620522256196224</v>
      </c>
    </row>
    <row r="2672" x14ac:dyDescent="0.25">
      <c r="A2672" s="4">
        <v>43577.25</v>
      </c>
      <c r="B2672" s="0">
        <v>0</v>
      </c>
      <c r="C2672" s="0">
        <v>29.760465332771663</v>
      </c>
    </row>
    <row r="2673" x14ac:dyDescent="0.25">
      <c r="A2673" s="4">
        <v>43577.291666666664</v>
      </c>
      <c r="B2673" s="0">
        <v>0</v>
      </c>
      <c r="C2673" s="0">
        <v>28.476654941891873</v>
      </c>
    </row>
    <row r="2674" x14ac:dyDescent="0.25">
      <c r="A2674" s="4">
        <v>43577.333333333336</v>
      </c>
      <c r="B2674" s="0">
        <v>0</v>
      </c>
      <c r="C2674" s="0">
        <v>21.850813066426781</v>
      </c>
    </row>
    <row r="2675" x14ac:dyDescent="0.25">
      <c r="A2675" s="4">
        <v>43577.375</v>
      </c>
      <c r="B2675" s="0">
        <v>0</v>
      </c>
      <c r="C2675" s="0">
        <v>28.817875638690861</v>
      </c>
    </row>
    <row r="2676" x14ac:dyDescent="0.25">
      <c r="A2676" s="4">
        <v>43577.416666666664</v>
      </c>
      <c r="B2676" s="0">
        <v>0</v>
      </c>
      <c r="C2676" s="0">
        <v>28.472077958683649</v>
      </c>
    </row>
    <row r="2677" x14ac:dyDescent="0.25">
      <c r="A2677" s="4">
        <v>43577.458333333336</v>
      </c>
      <c r="B2677" s="0">
        <v>0</v>
      </c>
      <c r="C2677" s="0">
        <v>22.238887479360091</v>
      </c>
    </row>
    <row r="2678" x14ac:dyDescent="0.25">
      <c r="A2678" s="4">
        <v>43577.5</v>
      </c>
      <c r="B2678" s="0">
        <v>0</v>
      </c>
      <c r="C2678" s="0">
        <v>27.117410513588858</v>
      </c>
    </row>
    <row r="2679" x14ac:dyDescent="0.25">
      <c r="A2679" s="4">
        <v>43577.541666666664</v>
      </c>
      <c r="B2679" s="0">
        <v>0</v>
      </c>
      <c r="C2679" s="0">
        <v>39.416083986092502</v>
      </c>
    </row>
    <row r="2680" x14ac:dyDescent="0.25">
      <c r="A2680" s="4">
        <v>43577.583333333336</v>
      </c>
      <c r="B2680" s="0">
        <v>0</v>
      </c>
      <c r="C2680" s="0">
        <v>28.98424005859199</v>
      </c>
    </row>
    <row r="2681" x14ac:dyDescent="0.25">
      <c r="A2681" s="4">
        <v>43577.625</v>
      </c>
      <c r="B2681" s="0">
        <v>0</v>
      </c>
      <c r="C2681" s="0">
        <v>29.79890624724187</v>
      </c>
    </row>
    <row r="2682" x14ac:dyDescent="0.25">
      <c r="A2682" s="4">
        <v>43577.666666666664</v>
      </c>
      <c r="B2682" s="0">
        <v>0</v>
      </c>
      <c r="C2682" s="0">
        <v>24.295341960337364</v>
      </c>
    </row>
    <row r="2683" x14ac:dyDescent="0.25">
      <c r="A2683" s="4">
        <v>43577.708333333336</v>
      </c>
      <c r="B2683" s="0">
        <v>0</v>
      </c>
      <c r="C2683" s="0">
        <v>5.2596195022779852</v>
      </c>
    </row>
    <row r="2684" x14ac:dyDescent="0.25">
      <c r="A2684" s="4">
        <v>43577.75</v>
      </c>
      <c r="B2684" s="0">
        <v>0</v>
      </c>
      <c r="C2684" s="0">
        <v>11.648459218249229</v>
      </c>
    </row>
    <row r="2685" x14ac:dyDescent="0.25">
      <c r="A2685" s="4">
        <v>43577.791666666664</v>
      </c>
      <c r="B2685" s="0">
        <v>0.72983744199252698</v>
      </c>
      <c r="C2685" s="0">
        <v>0</v>
      </c>
    </row>
    <row r="2686" x14ac:dyDescent="0.25">
      <c r="A2686" s="4">
        <v>43577.833333333336</v>
      </c>
      <c r="B2686" s="0">
        <v>1</v>
      </c>
      <c r="C2686" s="0">
        <v>0</v>
      </c>
    </row>
    <row r="2687" x14ac:dyDescent="0.25">
      <c r="A2687" s="4">
        <v>43577.875</v>
      </c>
      <c r="B2687" s="0">
        <v>0</v>
      </c>
      <c r="C2687" s="0">
        <v>0</v>
      </c>
    </row>
    <row r="2688" x14ac:dyDescent="0.25">
      <c r="A2688" s="4">
        <v>43577.916666666664</v>
      </c>
      <c r="B2688" s="0">
        <v>1</v>
      </c>
      <c r="C2688" s="0">
        <v>0</v>
      </c>
    </row>
    <row r="2689" x14ac:dyDescent="0.25">
      <c r="A2689" s="4">
        <v>43577.958333333336</v>
      </c>
      <c r="B2689" s="0">
        <v>0</v>
      </c>
      <c r="C2689" s="0">
        <v>0</v>
      </c>
    </row>
    <row r="2690" x14ac:dyDescent="0.25">
      <c r="A2690" s="4">
        <v>43578</v>
      </c>
      <c r="B2690" s="0">
        <v>1</v>
      </c>
      <c r="C2690" s="0">
        <v>0</v>
      </c>
    </row>
    <row r="2691" x14ac:dyDescent="0.25">
      <c r="A2691" s="4">
        <v>43578.041666666664</v>
      </c>
      <c r="B2691" s="0">
        <v>0.7975450051161741</v>
      </c>
      <c r="C2691" s="0">
        <v>0</v>
      </c>
    </row>
    <row r="2692" x14ac:dyDescent="0.25">
      <c r="A2692" s="4">
        <v>43578.083333333336</v>
      </c>
      <c r="B2692" s="0">
        <v>0.20043570538053967</v>
      </c>
      <c r="C2692" s="0">
        <v>0</v>
      </c>
    </row>
    <row r="2693" x14ac:dyDescent="0.25">
      <c r="A2693" s="4">
        <v>43578.125</v>
      </c>
      <c r="B2693" s="0">
        <v>0</v>
      </c>
      <c r="C2693" s="0">
        <v>16.510961318958689</v>
      </c>
    </row>
    <row r="2694" x14ac:dyDescent="0.25">
      <c r="A2694" s="4">
        <v>43578.166666666664</v>
      </c>
      <c r="B2694" s="0">
        <v>0</v>
      </c>
      <c r="C2694" s="0">
        <v>25.474147385137098</v>
      </c>
    </row>
    <row r="2695" x14ac:dyDescent="0.25">
      <c r="A2695" s="4">
        <v>43578.208333333336</v>
      </c>
      <c r="B2695" s="0">
        <v>0</v>
      </c>
      <c r="C2695" s="0">
        <v>33.697438884214925</v>
      </c>
    </row>
    <row r="2696" x14ac:dyDescent="0.25">
      <c r="A2696" s="4">
        <v>43578.25</v>
      </c>
      <c r="B2696" s="0">
        <v>0</v>
      </c>
      <c r="C2696" s="0">
        <v>31.530937603891388</v>
      </c>
    </row>
    <row r="2697" x14ac:dyDescent="0.25">
      <c r="A2697" s="4">
        <v>43578.291666666664</v>
      </c>
      <c r="B2697" s="0">
        <v>0</v>
      </c>
      <c r="C2697" s="0">
        <v>33.022218253040776</v>
      </c>
    </row>
    <row r="2698" x14ac:dyDescent="0.25">
      <c r="A2698" s="4">
        <v>43578.333333333336</v>
      </c>
      <c r="B2698" s="0">
        <v>0</v>
      </c>
      <c r="C2698" s="0">
        <v>28.791766075005242</v>
      </c>
    </row>
    <row r="2699" x14ac:dyDescent="0.25">
      <c r="A2699" s="4">
        <v>43578.375</v>
      </c>
      <c r="B2699" s="0">
        <v>0</v>
      </c>
      <c r="C2699" s="0">
        <v>25.957773158170838</v>
      </c>
    </row>
    <row r="2700" x14ac:dyDescent="0.25">
      <c r="A2700" s="4">
        <v>43578.416666666664</v>
      </c>
      <c r="B2700" s="0">
        <v>0</v>
      </c>
      <c r="C2700" s="0">
        <v>32.196958664033019</v>
      </c>
    </row>
    <row r="2701" x14ac:dyDescent="0.25">
      <c r="A2701" s="4">
        <v>43578.458333333336</v>
      </c>
      <c r="B2701" s="0">
        <v>0</v>
      </c>
      <c r="C2701" s="0">
        <v>23.378969990457055</v>
      </c>
    </row>
    <row r="2702" x14ac:dyDescent="0.25">
      <c r="A2702" s="4">
        <v>43578.5</v>
      </c>
      <c r="B2702" s="0">
        <v>0</v>
      </c>
      <c r="C2702" s="0">
        <v>28.022454397410819</v>
      </c>
    </row>
    <row r="2703" x14ac:dyDescent="0.25">
      <c r="A2703" s="4">
        <v>43578.541666666664</v>
      </c>
      <c r="B2703" s="0">
        <v>0</v>
      </c>
      <c r="C2703" s="0">
        <v>25.876625104722901</v>
      </c>
    </row>
    <row r="2704" x14ac:dyDescent="0.25">
      <c r="A2704" s="4">
        <v>43578.583333333336</v>
      </c>
      <c r="B2704" s="0">
        <v>0</v>
      </c>
      <c r="C2704" s="0">
        <v>26.27071536469418</v>
      </c>
    </row>
    <row r="2705" x14ac:dyDescent="0.25">
      <c r="A2705" s="4">
        <v>43578.625</v>
      </c>
      <c r="B2705" s="0">
        <v>0</v>
      </c>
      <c r="C2705" s="0">
        <v>22.349727936889682</v>
      </c>
    </row>
    <row r="2706" x14ac:dyDescent="0.25">
      <c r="A2706" s="4">
        <v>43578.666666666664</v>
      </c>
      <c r="B2706" s="0">
        <v>0</v>
      </c>
      <c r="C2706" s="0">
        <v>26.75077932085745</v>
      </c>
    </row>
    <row r="2707" x14ac:dyDescent="0.25">
      <c r="A2707" s="4">
        <v>43578.708333333336</v>
      </c>
      <c r="B2707" s="0">
        <v>0</v>
      </c>
      <c r="C2707" s="0">
        <v>23.648916209820317</v>
      </c>
    </row>
    <row r="2708" x14ac:dyDescent="0.25">
      <c r="A2708" s="4">
        <v>43578.75</v>
      </c>
      <c r="B2708" s="0">
        <v>0</v>
      </c>
      <c r="C2708" s="0">
        <v>13.097244177767898</v>
      </c>
    </row>
    <row r="2709" x14ac:dyDescent="0.25">
      <c r="A2709" s="4">
        <v>43578.791666666664</v>
      </c>
      <c r="B2709" s="0">
        <v>0.36234129974710527</v>
      </c>
      <c r="C2709" s="0">
        <v>0</v>
      </c>
    </row>
    <row r="2710" x14ac:dyDescent="0.25">
      <c r="A2710" s="4">
        <v>43578.833333333336</v>
      </c>
      <c r="B2710" s="0">
        <v>1</v>
      </c>
      <c r="C2710" s="0">
        <v>0</v>
      </c>
    </row>
    <row r="2711" x14ac:dyDescent="0.25">
      <c r="A2711" s="4">
        <v>43578.875</v>
      </c>
      <c r="B2711" s="0">
        <v>0</v>
      </c>
      <c r="C2711" s="0">
        <v>0</v>
      </c>
    </row>
    <row r="2712" x14ac:dyDescent="0.25">
      <c r="A2712" s="4">
        <v>43578.916666666664</v>
      </c>
      <c r="B2712" s="0">
        <v>1</v>
      </c>
      <c r="C2712" s="0">
        <v>0</v>
      </c>
    </row>
    <row r="2713" x14ac:dyDescent="0.25">
      <c r="A2713" s="4">
        <v>43578.958333333336</v>
      </c>
      <c r="B2713" s="0">
        <v>0</v>
      </c>
      <c r="C2713" s="0">
        <v>0</v>
      </c>
    </row>
    <row r="2714" x14ac:dyDescent="0.25">
      <c r="A2714" s="4">
        <v>43579</v>
      </c>
      <c r="B2714" s="0">
        <v>0.62129710487442025</v>
      </c>
      <c r="C2714" s="0">
        <v>0</v>
      </c>
    </row>
    <row r="2715" x14ac:dyDescent="0.25">
      <c r="A2715" s="4">
        <v>43579.041666666664</v>
      </c>
      <c r="B2715" s="0">
        <v>0.78116209521884128</v>
      </c>
      <c r="C2715" s="0">
        <v>0</v>
      </c>
    </row>
    <row r="2716" x14ac:dyDescent="0.25">
      <c r="A2716" s="4">
        <v>43579.083333333336</v>
      </c>
      <c r="B2716" s="0">
        <v>0.34114033758580853</v>
      </c>
      <c r="C2716" s="0">
        <v>0</v>
      </c>
    </row>
    <row r="2717" x14ac:dyDescent="0.25">
      <c r="A2717" s="4">
        <v>43579.125</v>
      </c>
      <c r="B2717" s="0">
        <v>0</v>
      </c>
      <c r="C2717" s="0">
        <v>14.290530621948452</v>
      </c>
    </row>
    <row r="2718" x14ac:dyDescent="0.25">
      <c r="A2718" s="4">
        <v>43579.166666666664</v>
      </c>
      <c r="B2718" s="0">
        <v>0</v>
      </c>
      <c r="C2718" s="0">
        <v>25.786554642296544</v>
      </c>
    </row>
    <row r="2719" x14ac:dyDescent="0.25">
      <c r="A2719" s="4">
        <v>43579.208333333336</v>
      </c>
      <c r="B2719" s="0">
        <v>0</v>
      </c>
      <c r="C2719" s="0">
        <v>27.601564456505564</v>
      </c>
    </row>
    <row r="2720" x14ac:dyDescent="0.25">
      <c r="A2720" s="4">
        <v>43579.25</v>
      </c>
      <c r="B2720" s="0">
        <v>0</v>
      </c>
      <c r="C2720" s="0">
        <v>31.516088191645419</v>
      </c>
    </row>
    <row r="2721" x14ac:dyDescent="0.25">
      <c r="A2721" s="4">
        <v>43579.291666666664</v>
      </c>
      <c r="B2721" s="0">
        <v>0</v>
      </c>
      <c r="C2721" s="0">
        <v>27.518692730696497</v>
      </c>
    </row>
    <row r="2722" x14ac:dyDescent="0.25">
      <c r="A2722" s="4">
        <v>43579.333333333336</v>
      </c>
      <c r="B2722" s="0">
        <v>0</v>
      </c>
      <c r="C2722" s="0">
        <v>20.801672900621035</v>
      </c>
    </row>
    <row r="2723" x14ac:dyDescent="0.25">
      <c r="A2723" s="4">
        <v>43579.375</v>
      </c>
      <c r="B2723" s="0">
        <v>0</v>
      </c>
      <c r="C2723" s="0">
        <v>26.492231003041422</v>
      </c>
    </row>
    <row r="2724" x14ac:dyDescent="0.25">
      <c r="A2724" s="4">
        <v>43579.416666666664</v>
      </c>
      <c r="B2724" s="0">
        <v>0</v>
      </c>
      <c r="C2724" s="0">
        <v>30.988974270445031</v>
      </c>
    </row>
    <row r="2725" x14ac:dyDescent="0.25">
      <c r="A2725" s="4">
        <v>43579.458333333336</v>
      </c>
      <c r="B2725" s="0">
        <v>0</v>
      </c>
      <c r="C2725" s="0">
        <v>26.887996299525572</v>
      </c>
    </row>
    <row r="2726" x14ac:dyDescent="0.25">
      <c r="A2726" s="4">
        <v>43579.5</v>
      </c>
      <c r="B2726" s="0">
        <v>0</v>
      </c>
      <c r="C2726" s="0">
        <v>29.67449401237764</v>
      </c>
    </row>
    <row r="2727" x14ac:dyDescent="0.25">
      <c r="A2727" s="4">
        <v>43579.541666666664</v>
      </c>
      <c r="B2727" s="0">
        <v>0</v>
      </c>
      <c r="C2727" s="0">
        <v>26.301824574688489</v>
      </c>
    </row>
    <row r="2728" x14ac:dyDescent="0.25">
      <c r="A2728" s="4">
        <v>43579.583333333336</v>
      </c>
      <c r="B2728" s="0">
        <v>0</v>
      </c>
      <c r="C2728" s="0">
        <v>23.544232250189769</v>
      </c>
    </row>
    <row r="2729" x14ac:dyDescent="0.25">
      <c r="A2729" s="4">
        <v>43579.625</v>
      </c>
      <c r="B2729" s="0">
        <v>0</v>
      </c>
      <c r="C2729" s="0">
        <v>25.177914770757386</v>
      </c>
    </row>
    <row r="2730" x14ac:dyDescent="0.25">
      <c r="A2730" s="4">
        <v>43579.666666666664</v>
      </c>
      <c r="B2730" s="0">
        <v>0</v>
      </c>
      <c r="C2730" s="0">
        <v>24.610691932094426</v>
      </c>
    </row>
    <row r="2731" x14ac:dyDescent="0.25">
      <c r="A2731" s="4">
        <v>43579.708333333336</v>
      </c>
      <c r="B2731" s="0">
        <v>0</v>
      </c>
      <c r="C2731" s="0">
        <v>24.651176981461525</v>
      </c>
    </row>
    <row r="2732" x14ac:dyDescent="0.25">
      <c r="A2732" s="4">
        <v>43579.75</v>
      </c>
      <c r="B2732" s="0">
        <v>0</v>
      </c>
      <c r="C2732" s="0">
        <v>34.08323162357641</v>
      </c>
    </row>
    <row r="2733" x14ac:dyDescent="0.25">
      <c r="A2733" s="4">
        <v>43579.791666666664</v>
      </c>
      <c r="B2733" s="0">
        <v>0</v>
      </c>
      <c r="C2733" s="0">
        <v>28.592520641418236</v>
      </c>
    </row>
    <row r="2734" x14ac:dyDescent="0.25">
      <c r="A2734" s="4">
        <v>43579.833333333336</v>
      </c>
      <c r="B2734" s="0">
        <v>0</v>
      </c>
      <c r="C2734" s="0">
        <v>9.511433327521436</v>
      </c>
    </row>
    <row r="2735" x14ac:dyDescent="0.25">
      <c r="A2735" s="4">
        <v>43579.875</v>
      </c>
      <c r="B2735" s="0">
        <v>0</v>
      </c>
      <c r="C2735" s="0">
        <v>18.750823804303252</v>
      </c>
    </row>
    <row r="2736" x14ac:dyDescent="0.25">
      <c r="A2736" s="4">
        <v>43579.916666666664</v>
      </c>
      <c r="B2736" s="0">
        <v>0</v>
      </c>
      <c r="C2736" s="0">
        <v>8.7831340577018047</v>
      </c>
    </row>
    <row r="2737" x14ac:dyDescent="0.25">
      <c r="A2737" s="4">
        <v>43579.958333333336</v>
      </c>
      <c r="B2737" s="0">
        <v>0</v>
      </c>
      <c r="C2737" s="0">
        <v>0.38157305178463119</v>
      </c>
    </row>
    <row r="2738" x14ac:dyDescent="0.25">
      <c r="A2738" s="4">
        <v>43580</v>
      </c>
      <c r="B2738" s="0">
        <v>0</v>
      </c>
      <c r="C2738" s="0">
        <v>1.363448795770033</v>
      </c>
    </row>
    <row r="2739" x14ac:dyDescent="0.25">
      <c r="A2739" s="4">
        <v>43580.041666666664</v>
      </c>
      <c r="B2739" s="0">
        <v>0</v>
      </c>
      <c r="C2739" s="0">
        <v>4.9748635525828071</v>
      </c>
    </row>
    <row r="2740" x14ac:dyDescent="0.25">
      <c r="A2740" s="4">
        <v>43580.083333333336</v>
      </c>
      <c r="B2740" s="0">
        <v>0</v>
      </c>
      <c r="C2740" s="0">
        <v>20.861807914131322</v>
      </c>
    </row>
    <row r="2741" x14ac:dyDescent="0.25">
      <c r="A2741" s="4">
        <v>43580.125</v>
      </c>
      <c r="B2741" s="0">
        <v>0</v>
      </c>
      <c r="C2741" s="0">
        <v>19.783837635485913</v>
      </c>
    </row>
    <row r="2742" x14ac:dyDescent="0.25">
      <c r="A2742" s="4">
        <v>43580.166666666664</v>
      </c>
      <c r="B2742" s="0">
        <v>0</v>
      </c>
      <c r="C2742" s="0">
        <v>23.641889645302012</v>
      </c>
    </row>
    <row r="2743" x14ac:dyDescent="0.25">
      <c r="A2743" s="4">
        <v>43580.208333333336</v>
      </c>
      <c r="B2743" s="0">
        <v>0</v>
      </c>
      <c r="C2743" s="0">
        <v>25.222083662015738</v>
      </c>
    </row>
    <row r="2744" x14ac:dyDescent="0.25">
      <c r="A2744" s="4">
        <v>43580.25</v>
      </c>
      <c r="B2744" s="0">
        <v>0</v>
      </c>
      <c r="C2744" s="0">
        <v>22.961431128249533</v>
      </c>
    </row>
    <row r="2745" x14ac:dyDescent="0.25">
      <c r="A2745" s="4">
        <v>43580.291666666664</v>
      </c>
      <c r="B2745" s="0">
        <v>0</v>
      </c>
      <c r="C2745" s="0">
        <v>26.400809273758007</v>
      </c>
    </row>
    <row r="2746" x14ac:dyDescent="0.25">
      <c r="A2746" s="4">
        <v>43580.333333333336</v>
      </c>
      <c r="B2746" s="0">
        <v>0</v>
      </c>
      <c r="C2746" s="0">
        <v>24.732789819584781</v>
      </c>
    </row>
    <row r="2747" x14ac:dyDescent="0.25">
      <c r="A2747" s="4">
        <v>43580.375</v>
      </c>
      <c r="B2747" s="0">
        <v>0</v>
      </c>
      <c r="C2747" s="0">
        <v>26.296658180185798</v>
      </c>
    </row>
    <row r="2748" x14ac:dyDescent="0.25">
      <c r="A2748" s="4">
        <v>43580.416666666664</v>
      </c>
      <c r="B2748" s="0">
        <v>0</v>
      </c>
      <c r="C2748" s="0">
        <v>30.091805292937945</v>
      </c>
    </row>
    <row r="2749" x14ac:dyDescent="0.25">
      <c r="A2749" s="4">
        <v>43580.458333333336</v>
      </c>
      <c r="B2749" s="0">
        <v>0</v>
      </c>
      <c r="C2749" s="0">
        <v>21.589356585491934</v>
      </c>
    </row>
    <row r="2750" x14ac:dyDescent="0.25">
      <c r="A2750" s="4">
        <v>43580.5</v>
      </c>
      <c r="B2750" s="0">
        <v>0</v>
      </c>
      <c r="C2750" s="0">
        <v>25.322226958852802</v>
      </c>
    </row>
    <row r="2751" x14ac:dyDescent="0.25">
      <c r="A2751" s="4">
        <v>43580.541666666664</v>
      </c>
      <c r="B2751" s="0">
        <v>0</v>
      </c>
      <c r="C2751" s="0">
        <v>22.174203953295212</v>
      </c>
    </row>
    <row r="2752" x14ac:dyDescent="0.25">
      <c r="A2752" s="4">
        <v>43580.583333333336</v>
      </c>
      <c r="B2752" s="0">
        <v>0</v>
      </c>
      <c r="C2752" s="0">
        <v>24.825757963161831</v>
      </c>
    </row>
    <row r="2753" x14ac:dyDescent="0.25">
      <c r="A2753" s="4">
        <v>43580.625</v>
      </c>
      <c r="B2753" s="0">
        <v>0</v>
      </c>
      <c r="C2753" s="0">
        <v>24.974897168129985</v>
      </c>
    </row>
    <row r="2754" x14ac:dyDescent="0.25">
      <c r="A2754" s="4">
        <v>43580.666666666664</v>
      </c>
      <c r="B2754" s="0">
        <v>0</v>
      </c>
      <c r="C2754" s="0">
        <v>25.315321110833214</v>
      </c>
    </row>
    <row r="2755" x14ac:dyDescent="0.25">
      <c r="A2755" s="4">
        <v>43580.708333333336</v>
      </c>
      <c r="B2755" s="0">
        <v>0</v>
      </c>
      <c r="C2755" s="0">
        <v>11.125536569117116</v>
      </c>
    </row>
    <row r="2756" x14ac:dyDescent="0.25">
      <c r="A2756" s="4">
        <v>43580.75</v>
      </c>
      <c r="B2756" s="0">
        <v>0</v>
      </c>
      <c r="C2756" s="0">
        <v>29.426567020468624</v>
      </c>
    </row>
    <row r="2757" x14ac:dyDescent="0.25">
      <c r="A2757" s="4">
        <v>43580.791666666664</v>
      </c>
      <c r="B2757" s="0">
        <v>0</v>
      </c>
      <c r="C2757" s="0">
        <v>23.416279271591534</v>
      </c>
    </row>
    <row r="2758" x14ac:dyDescent="0.25">
      <c r="A2758" s="4">
        <v>43580.833333333336</v>
      </c>
      <c r="B2758" s="0">
        <v>0</v>
      </c>
      <c r="C2758" s="0">
        <v>22.426748400882008</v>
      </c>
    </row>
    <row r="2759" x14ac:dyDescent="0.25">
      <c r="A2759" s="4">
        <v>43580.875</v>
      </c>
      <c r="B2759" s="0">
        <v>0</v>
      </c>
      <c r="C2759" s="0">
        <v>25.494677102179693</v>
      </c>
    </row>
    <row r="2760" x14ac:dyDescent="0.25">
      <c r="A2760" s="4">
        <v>43580.916666666664</v>
      </c>
      <c r="B2760" s="0">
        <v>0</v>
      </c>
      <c r="C2760" s="0">
        <v>19.505429954839734</v>
      </c>
    </row>
    <row r="2761" x14ac:dyDescent="0.25">
      <c r="A2761" s="4">
        <v>43580.958333333336</v>
      </c>
      <c r="B2761" s="0">
        <v>0</v>
      </c>
      <c r="C2761" s="0">
        <v>11.337676955820918</v>
      </c>
    </row>
    <row r="2762" x14ac:dyDescent="0.25">
      <c r="A2762" s="4">
        <v>43581</v>
      </c>
      <c r="B2762" s="0">
        <v>0</v>
      </c>
      <c r="C2762" s="0">
        <v>9.5405630981316349</v>
      </c>
    </row>
    <row r="2763" x14ac:dyDescent="0.25">
      <c r="A2763" s="4">
        <v>43581.041666666664</v>
      </c>
      <c r="B2763" s="0">
        <v>0</v>
      </c>
      <c r="C2763" s="0">
        <v>12.395590141552074</v>
      </c>
    </row>
    <row r="2764" x14ac:dyDescent="0.25">
      <c r="A2764" s="4">
        <v>43581.083333333336</v>
      </c>
      <c r="B2764" s="0">
        <v>0</v>
      </c>
      <c r="C2764" s="0">
        <v>15.722536311151508</v>
      </c>
    </row>
    <row r="2765" x14ac:dyDescent="0.25">
      <c r="A2765" s="4">
        <v>43581.125</v>
      </c>
      <c r="B2765" s="0">
        <v>0</v>
      </c>
      <c r="C2765" s="0">
        <v>20.877753409831882</v>
      </c>
    </row>
    <row r="2766" x14ac:dyDescent="0.25">
      <c r="A2766" s="4">
        <v>43581.166666666664</v>
      </c>
      <c r="B2766" s="0">
        <v>0</v>
      </c>
      <c r="C2766" s="0">
        <v>26.014126270460007</v>
      </c>
    </row>
    <row r="2767" x14ac:dyDescent="0.25">
      <c r="A2767" s="4">
        <v>43581.208333333336</v>
      </c>
      <c r="B2767" s="0">
        <v>0</v>
      </c>
      <c r="C2767" s="0">
        <v>28.729960190260631</v>
      </c>
    </row>
    <row r="2768" x14ac:dyDescent="0.25">
      <c r="A2768" s="4">
        <v>43581.25</v>
      </c>
      <c r="B2768" s="0">
        <v>0</v>
      </c>
      <c r="C2768" s="0">
        <v>25.705091223866962</v>
      </c>
    </row>
    <row r="2769" x14ac:dyDescent="0.25">
      <c r="A2769" s="4">
        <v>43581.291666666664</v>
      </c>
      <c r="B2769" s="0">
        <v>0</v>
      </c>
      <c r="C2769" s="0">
        <v>19.744397833045941</v>
      </c>
    </row>
    <row r="2770" x14ac:dyDescent="0.25">
      <c r="A2770" s="4">
        <v>43581.333333333336</v>
      </c>
      <c r="B2770" s="0">
        <v>0</v>
      </c>
      <c r="C2770" s="0">
        <v>21.072791384083764</v>
      </c>
    </row>
    <row r="2771" x14ac:dyDescent="0.25">
      <c r="A2771" s="4">
        <v>43581.375</v>
      </c>
      <c r="B2771" s="0">
        <v>0</v>
      </c>
      <c r="C2771" s="0">
        <v>27.356632348932045</v>
      </c>
    </row>
    <row r="2772" x14ac:dyDescent="0.25">
      <c r="A2772" s="4">
        <v>43581.416666666664</v>
      </c>
      <c r="B2772" s="0">
        <v>0</v>
      </c>
      <c r="C2772" s="0">
        <v>26.536838856544964</v>
      </c>
    </row>
    <row r="2773" x14ac:dyDescent="0.25">
      <c r="A2773" s="4">
        <v>43581.458333333336</v>
      </c>
      <c r="B2773" s="0">
        <v>0</v>
      </c>
      <c r="C2773" s="0">
        <v>24.626910720634971</v>
      </c>
    </row>
    <row r="2774" x14ac:dyDescent="0.25">
      <c r="A2774" s="4">
        <v>43581.5</v>
      </c>
      <c r="B2774" s="0">
        <v>0</v>
      </c>
      <c r="C2774" s="0">
        <v>24.924262456765167</v>
      </c>
    </row>
    <row r="2775" x14ac:dyDescent="0.25">
      <c r="A2775" s="4">
        <v>43581.541666666664</v>
      </c>
      <c r="B2775" s="0">
        <v>0</v>
      </c>
      <c r="C2775" s="0">
        <v>33.776905976359743</v>
      </c>
    </row>
    <row r="2776" x14ac:dyDescent="0.25">
      <c r="A2776" s="4">
        <v>43581.583333333336</v>
      </c>
      <c r="B2776" s="0">
        <v>0</v>
      </c>
      <c r="C2776" s="0">
        <v>25.821167687707309</v>
      </c>
    </row>
    <row r="2777" x14ac:dyDescent="0.25">
      <c r="A2777" s="4">
        <v>43581.625</v>
      </c>
      <c r="B2777" s="0">
        <v>0</v>
      </c>
      <c r="C2777" s="0">
        <v>21.229711490561549</v>
      </c>
    </row>
    <row r="2778" x14ac:dyDescent="0.25">
      <c r="A2778" s="4">
        <v>43581.666666666664</v>
      </c>
      <c r="B2778" s="0">
        <v>0</v>
      </c>
      <c r="C2778" s="0">
        <v>23.597340152288421</v>
      </c>
    </row>
    <row r="2779" x14ac:dyDescent="0.25">
      <c r="A2779" s="4">
        <v>43581.708333333336</v>
      </c>
      <c r="B2779" s="0">
        <v>0</v>
      </c>
      <c r="C2779" s="0">
        <v>12.468980427029777</v>
      </c>
    </row>
    <row r="2780" x14ac:dyDescent="0.25">
      <c r="A2780" s="4">
        <v>43581.75</v>
      </c>
      <c r="B2780" s="0">
        <v>0</v>
      </c>
      <c r="C2780" s="0">
        <v>13.868554393020936</v>
      </c>
    </row>
    <row r="2781" x14ac:dyDescent="0.25">
      <c r="A2781" s="4">
        <v>43581.791666666664</v>
      </c>
      <c r="B2781" s="0">
        <v>0.10757373765243203</v>
      </c>
      <c r="C2781" s="0">
        <v>0</v>
      </c>
    </row>
    <row r="2782" x14ac:dyDescent="0.25">
      <c r="A2782" s="4">
        <v>43581.833333333336</v>
      </c>
      <c r="B2782" s="0">
        <v>0.81015752503494587</v>
      </c>
      <c r="C2782" s="0">
        <v>0</v>
      </c>
    </row>
    <row r="2783" x14ac:dyDescent="0.25">
      <c r="A2783" s="4">
        <v>43581.875</v>
      </c>
      <c r="B2783" s="0">
        <v>1</v>
      </c>
      <c r="C2783" s="0">
        <v>0</v>
      </c>
    </row>
    <row r="2784" x14ac:dyDescent="0.25">
      <c r="A2784" s="4">
        <v>43581.916666666664</v>
      </c>
      <c r="B2784" s="0">
        <v>0</v>
      </c>
      <c r="C2784" s="0">
        <v>0</v>
      </c>
    </row>
    <row r="2785" x14ac:dyDescent="0.25">
      <c r="A2785" s="4">
        <v>43581.958333333336</v>
      </c>
      <c r="B2785" s="0">
        <v>1</v>
      </c>
      <c r="C2785" s="0">
        <v>0</v>
      </c>
    </row>
    <row r="2786" x14ac:dyDescent="0.25">
      <c r="A2786" s="4">
        <v>43582</v>
      </c>
      <c r="B2786" s="0">
        <v>0</v>
      </c>
      <c r="C2786" s="0">
        <v>0</v>
      </c>
    </row>
    <row r="2787" x14ac:dyDescent="0.25">
      <c r="A2787" s="4">
        <v>43582.041666666664</v>
      </c>
      <c r="B2787" s="0">
        <v>0.58340668226928516</v>
      </c>
      <c r="C2787" s="0">
        <v>0</v>
      </c>
    </row>
    <row r="2788" x14ac:dyDescent="0.25">
      <c r="A2788" s="4">
        <v>43582.083333333336</v>
      </c>
      <c r="B2788" s="0">
        <v>0.51263132143817358</v>
      </c>
      <c r="C2788" s="0">
        <v>0</v>
      </c>
    </row>
    <row r="2789" x14ac:dyDescent="0.25">
      <c r="A2789" s="4">
        <v>43582.125</v>
      </c>
      <c r="B2789" s="0">
        <v>0</v>
      </c>
      <c r="C2789" s="0">
        <v>10.244423434041655</v>
      </c>
    </row>
    <row r="2790" x14ac:dyDescent="0.25">
      <c r="A2790" s="4">
        <v>43582.166666666664</v>
      </c>
      <c r="B2790" s="0">
        <v>0</v>
      </c>
      <c r="C2790" s="0">
        <v>24.055485097245281</v>
      </c>
    </row>
    <row r="2791" x14ac:dyDescent="0.25">
      <c r="A2791" s="4">
        <v>43582.208333333336</v>
      </c>
      <c r="B2791" s="0">
        <v>0</v>
      </c>
      <c r="C2791" s="0">
        <v>24.303215479881715</v>
      </c>
    </row>
    <row r="2792" x14ac:dyDescent="0.25">
      <c r="A2792" s="4">
        <v>43582.25</v>
      </c>
      <c r="B2792" s="0">
        <v>0</v>
      </c>
      <c r="C2792" s="0">
        <v>28.70186501855407</v>
      </c>
    </row>
    <row r="2793" x14ac:dyDescent="0.25">
      <c r="A2793" s="4">
        <v>43582.291666666664</v>
      </c>
      <c r="B2793" s="0">
        <v>0</v>
      </c>
      <c r="C2793" s="0">
        <v>24.352909949014744</v>
      </c>
    </row>
    <row r="2794" x14ac:dyDescent="0.25">
      <c r="A2794" s="4">
        <v>43582.333333333336</v>
      </c>
      <c r="B2794" s="0">
        <v>0</v>
      </c>
      <c r="C2794" s="0">
        <v>26.062732123655451</v>
      </c>
    </row>
    <row r="2795" x14ac:dyDescent="0.25">
      <c r="A2795" s="4">
        <v>43582.375</v>
      </c>
      <c r="B2795" s="0">
        <v>0</v>
      </c>
      <c r="C2795" s="0">
        <v>26.663988059033322</v>
      </c>
    </row>
    <row r="2796" x14ac:dyDescent="0.25">
      <c r="A2796" s="4">
        <v>43582.416666666664</v>
      </c>
      <c r="B2796" s="0">
        <v>0</v>
      </c>
      <c r="C2796" s="0">
        <v>23.651698366827826</v>
      </c>
    </row>
    <row r="2797" x14ac:dyDescent="0.25">
      <c r="A2797" s="4">
        <v>43582.458333333336</v>
      </c>
      <c r="B2797" s="0">
        <v>0</v>
      </c>
      <c r="C2797" s="0">
        <v>29.848474638693123</v>
      </c>
    </row>
    <row r="2798" x14ac:dyDescent="0.25">
      <c r="A2798" s="4">
        <v>43582.5</v>
      </c>
      <c r="B2798" s="0">
        <v>0</v>
      </c>
      <c r="C2798" s="0">
        <v>36.170195781977007</v>
      </c>
    </row>
    <row r="2799" x14ac:dyDescent="0.25">
      <c r="A2799" s="4">
        <v>43582.541666666664</v>
      </c>
      <c r="B2799" s="0">
        <v>0</v>
      </c>
      <c r="C2799" s="0">
        <v>34.017264918214586</v>
      </c>
    </row>
    <row r="2800" x14ac:dyDescent="0.25">
      <c r="A2800" s="4">
        <v>43582.583333333336</v>
      </c>
      <c r="B2800" s="0">
        <v>0</v>
      </c>
      <c r="C2800" s="0">
        <v>31.372318947005216</v>
      </c>
    </row>
    <row r="2801" x14ac:dyDescent="0.25">
      <c r="A2801" s="4">
        <v>43582.625</v>
      </c>
      <c r="B2801" s="0">
        <v>0</v>
      </c>
      <c r="C2801" s="0">
        <v>26.809521407573538</v>
      </c>
    </row>
    <row r="2802" x14ac:dyDescent="0.25">
      <c r="A2802" s="4">
        <v>43582.666666666664</v>
      </c>
      <c r="B2802" s="0">
        <v>0</v>
      </c>
      <c r="C2802" s="0">
        <v>32.948361726578987</v>
      </c>
    </row>
    <row r="2803" x14ac:dyDescent="0.25">
      <c r="A2803" s="4">
        <v>43582.708333333336</v>
      </c>
      <c r="B2803" s="0">
        <v>0.051487645885126512</v>
      </c>
      <c r="C2803" s="0">
        <v>0</v>
      </c>
    </row>
    <row r="2804" x14ac:dyDescent="0.25">
      <c r="A2804" s="4">
        <v>43582.75</v>
      </c>
      <c r="B2804" s="0">
        <v>0.056139126784756778</v>
      </c>
      <c r="C2804" s="0">
        <v>0</v>
      </c>
    </row>
    <row r="2805" x14ac:dyDescent="0.25">
      <c r="A2805" s="4">
        <v>43582.791666666664</v>
      </c>
      <c r="B2805" s="0">
        <v>0.63576584975724493</v>
      </c>
      <c r="C2805" s="0">
        <v>0</v>
      </c>
    </row>
    <row r="2806" x14ac:dyDescent="0.25">
      <c r="A2806" s="4">
        <v>43582.833333333336</v>
      </c>
      <c r="B2806" s="0">
        <v>1</v>
      </c>
      <c r="C2806" s="0">
        <v>0</v>
      </c>
    </row>
    <row r="2807" x14ac:dyDescent="0.25">
      <c r="A2807" s="4">
        <v>43582.875</v>
      </c>
      <c r="B2807" s="0">
        <v>0</v>
      </c>
      <c r="C2807" s="0">
        <v>0</v>
      </c>
    </row>
    <row r="2808" x14ac:dyDescent="0.25">
      <c r="A2808" s="4">
        <v>43582.916666666664</v>
      </c>
      <c r="B2808" s="0">
        <v>1</v>
      </c>
      <c r="C2808" s="0">
        <v>0</v>
      </c>
    </row>
    <row r="2809" x14ac:dyDescent="0.25">
      <c r="A2809" s="4">
        <v>43582.958333333336</v>
      </c>
      <c r="B2809" s="0">
        <v>0</v>
      </c>
      <c r="C2809" s="0">
        <v>0</v>
      </c>
    </row>
    <row r="2810" x14ac:dyDescent="0.25">
      <c r="A2810" s="4">
        <v>43583</v>
      </c>
      <c r="B2810" s="0">
        <v>1</v>
      </c>
      <c r="C2810" s="0">
        <v>0</v>
      </c>
    </row>
    <row r="2811" x14ac:dyDescent="0.25">
      <c r="A2811" s="4">
        <v>43583.041666666664</v>
      </c>
      <c r="B2811" s="0">
        <v>0</v>
      </c>
      <c r="C2811" s="0">
        <v>0</v>
      </c>
    </row>
    <row r="2812" x14ac:dyDescent="0.25">
      <c r="A2812" s="4">
        <v>43583.083333333336</v>
      </c>
      <c r="B2812" s="0">
        <v>0</v>
      </c>
      <c r="C2812" s="0">
        <v>3.6595908318500303</v>
      </c>
    </row>
    <row r="2813" x14ac:dyDescent="0.25">
      <c r="A2813" s="4">
        <v>43583.125</v>
      </c>
      <c r="B2813" s="0">
        <v>0</v>
      </c>
      <c r="C2813" s="0">
        <v>18.48852183484663</v>
      </c>
    </row>
    <row r="2814" x14ac:dyDescent="0.25">
      <c r="A2814" s="4">
        <v>43583.166666666664</v>
      </c>
      <c r="B2814" s="0">
        <v>0</v>
      </c>
      <c r="C2814" s="0">
        <v>25.620887904742538</v>
      </c>
    </row>
    <row r="2815" x14ac:dyDescent="0.25">
      <c r="A2815" s="4">
        <v>43583.208333333336</v>
      </c>
      <c r="B2815" s="0">
        <v>0</v>
      </c>
      <c r="C2815" s="0">
        <v>24.406069721927238</v>
      </c>
    </row>
    <row r="2816" x14ac:dyDescent="0.25">
      <c r="A2816" s="4">
        <v>43583.25</v>
      </c>
      <c r="B2816" s="0">
        <v>0</v>
      </c>
      <c r="C2816" s="0">
        <v>22.713182849015148</v>
      </c>
    </row>
    <row r="2817" x14ac:dyDescent="0.25">
      <c r="A2817" s="4">
        <v>43583.291666666664</v>
      </c>
      <c r="B2817" s="0">
        <v>0</v>
      </c>
      <c r="C2817" s="0">
        <v>26.223610566439607</v>
      </c>
    </row>
    <row r="2818" x14ac:dyDescent="0.25">
      <c r="A2818" s="4">
        <v>43583.333333333336</v>
      </c>
      <c r="B2818" s="0">
        <v>0</v>
      </c>
      <c r="C2818" s="0">
        <v>27.320285652919331</v>
      </c>
    </row>
    <row r="2819" x14ac:dyDescent="0.25">
      <c r="A2819" s="4">
        <v>43583.375</v>
      </c>
      <c r="B2819" s="0">
        <v>0</v>
      </c>
      <c r="C2819" s="0">
        <v>27.418005769209792</v>
      </c>
    </row>
    <row r="2820" x14ac:dyDescent="0.25">
      <c r="A2820" s="4">
        <v>43583.416666666664</v>
      </c>
      <c r="B2820" s="0">
        <v>0</v>
      </c>
      <c r="C2820" s="0">
        <v>20.979749193649521</v>
      </c>
    </row>
    <row r="2821" x14ac:dyDescent="0.25">
      <c r="A2821" s="4">
        <v>43583.458333333336</v>
      </c>
      <c r="B2821" s="0">
        <v>0</v>
      </c>
      <c r="C2821" s="0">
        <v>25.582117458264872</v>
      </c>
    </row>
    <row r="2822" x14ac:dyDescent="0.25">
      <c r="A2822" s="4">
        <v>43583.5</v>
      </c>
      <c r="B2822" s="0">
        <v>0</v>
      </c>
      <c r="C2822" s="0">
        <v>33.951446015274087</v>
      </c>
    </row>
    <row r="2823" x14ac:dyDescent="0.25">
      <c r="A2823" s="4">
        <v>43583.541666666664</v>
      </c>
      <c r="B2823" s="0">
        <v>0</v>
      </c>
      <c r="C2823" s="0">
        <v>18.820766249714222</v>
      </c>
    </row>
    <row r="2824" x14ac:dyDescent="0.25">
      <c r="A2824" s="4">
        <v>43583.583333333336</v>
      </c>
      <c r="B2824" s="0">
        <v>0</v>
      </c>
      <c r="C2824" s="0">
        <v>20.085337458730965</v>
      </c>
    </row>
    <row r="2825" x14ac:dyDescent="0.25">
      <c r="A2825" s="4">
        <v>43583.625</v>
      </c>
      <c r="B2825" s="0">
        <v>0</v>
      </c>
      <c r="C2825" s="0">
        <v>20.883880105321364</v>
      </c>
    </row>
    <row r="2826" x14ac:dyDescent="0.25">
      <c r="A2826" s="4">
        <v>43583.666666666664</v>
      </c>
      <c r="B2826" s="0">
        <v>0</v>
      </c>
      <c r="C2826" s="0">
        <v>19.70017352183887</v>
      </c>
    </row>
    <row r="2827" x14ac:dyDescent="0.25">
      <c r="A2827" s="4">
        <v>43583.708333333336</v>
      </c>
      <c r="B2827" s="0">
        <v>0</v>
      </c>
      <c r="C2827" s="0">
        <v>7.2253463396552711</v>
      </c>
    </row>
    <row r="2828" x14ac:dyDescent="0.25">
      <c r="A2828" s="4">
        <v>43583.75</v>
      </c>
      <c r="B2828" s="0">
        <v>0</v>
      </c>
      <c r="C2828" s="0">
        <v>23.112690095937673</v>
      </c>
    </row>
    <row r="2829" x14ac:dyDescent="0.25">
      <c r="A2829" s="4">
        <v>43583.791666666664</v>
      </c>
      <c r="B2829" s="0">
        <v>0</v>
      </c>
      <c r="C2829" s="0">
        <v>6.5993927146051874</v>
      </c>
    </row>
    <row r="2830" x14ac:dyDescent="0.25">
      <c r="A2830" s="4">
        <v>43583.833333333336</v>
      </c>
      <c r="B2830" s="0">
        <v>0.66155496712897166</v>
      </c>
      <c r="C2830" s="0">
        <v>0</v>
      </c>
    </row>
    <row r="2831" x14ac:dyDescent="0.25">
      <c r="A2831" s="4">
        <v>43583.875</v>
      </c>
      <c r="B2831" s="0">
        <v>1</v>
      </c>
      <c r="C2831" s="0">
        <v>0</v>
      </c>
    </row>
    <row r="2832" x14ac:dyDescent="0.25">
      <c r="A2832" s="4">
        <v>43583.916666666664</v>
      </c>
      <c r="B2832" s="0">
        <v>0</v>
      </c>
      <c r="C2832" s="0">
        <v>0</v>
      </c>
    </row>
    <row r="2833" x14ac:dyDescent="0.25">
      <c r="A2833" s="4">
        <v>43583.958333333336</v>
      </c>
      <c r="B2833" s="0">
        <v>0.71332647984294661</v>
      </c>
      <c r="C2833" s="0">
        <v>0</v>
      </c>
    </row>
    <row r="2834" x14ac:dyDescent="0.25">
      <c r="A2834" s="4">
        <v>43584</v>
      </c>
      <c r="B2834" s="0">
        <v>0.90362394330219553</v>
      </c>
      <c r="C2834" s="0">
        <v>0</v>
      </c>
    </row>
    <row r="2835" x14ac:dyDescent="0.25">
      <c r="A2835" s="4">
        <v>43584.041666666664</v>
      </c>
      <c r="B2835" s="0">
        <v>0.74787026191880035</v>
      </c>
      <c r="C2835" s="0">
        <v>0</v>
      </c>
    </row>
    <row r="2836" x14ac:dyDescent="0.25">
      <c r="A2836" s="4">
        <v>43584.083333333336</v>
      </c>
      <c r="B2836" s="0">
        <v>0</v>
      </c>
      <c r="C2836" s="0">
        <v>0.96621243455436634</v>
      </c>
    </row>
    <row r="2837" x14ac:dyDescent="0.25">
      <c r="A2837" s="4">
        <v>43584.125</v>
      </c>
      <c r="B2837" s="0">
        <v>0</v>
      </c>
      <c r="C2837" s="0">
        <v>19.93690377666465</v>
      </c>
    </row>
    <row r="2838" x14ac:dyDescent="0.25">
      <c r="A2838" s="4">
        <v>43584.166666666664</v>
      </c>
      <c r="B2838" s="0">
        <v>0</v>
      </c>
      <c r="C2838" s="0">
        <v>23.026679677960104</v>
      </c>
    </row>
    <row r="2839" x14ac:dyDescent="0.25">
      <c r="A2839" s="4">
        <v>43584.208333333336</v>
      </c>
      <c r="B2839" s="0">
        <v>0</v>
      </c>
      <c r="C2839" s="0">
        <v>33.338585035531715</v>
      </c>
    </row>
    <row r="2840" x14ac:dyDescent="0.25">
      <c r="A2840" s="4">
        <v>43584.25</v>
      </c>
      <c r="B2840" s="0">
        <v>0</v>
      </c>
      <c r="C2840" s="0">
        <v>32.699238415353769</v>
      </c>
    </row>
    <row r="2841" x14ac:dyDescent="0.25">
      <c r="A2841" s="4">
        <v>43584.291666666664</v>
      </c>
      <c r="B2841" s="0">
        <v>0</v>
      </c>
      <c r="C2841" s="0">
        <v>30.367872253556129</v>
      </c>
    </row>
    <row r="2842" x14ac:dyDescent="0.25">
      <c r="A2842" s="4">
        <v>43584.333333333336</v>
      </c>
      <c r="B2842" s="0">
        <v>0</v>
      </c>
      <c r="C2842" s="0">
        <v>24.266539723805149</v>
      </c>
    </row>
    <row r="2843" x14ac:dyDescent="0.25">
      <c r="A2843" s="4">
        <v>43584.375</v>
      </c>
      <c r="B2843" s="0">
        <v>0</v>
      </c>
      <c r="C2843" s="0">
        <v>31.342121887857871</v>
      </c>
    </row>
    <row r="2844" x14ac:dyDescent="0.25">
      <c r="A2844" s="4">
        <v>43584.416666666664</v>
      </c>
      <c r="B2844" s="0">
        <v>0</v>
      </c>
      <c r="C2844" s="0">
        <v>30.112008114679284</v>
      </c>
    </row>
    <row r="2845" x14ac:dyDescent="0.25">
      <c r="A2845" s="4">
        <v>43584.458333333336</v>
      </c>
      <c r="B2845" s="0">
        <v>0</v>
      </c>
      <c r="C2845" s="0">
        <v>22.830799491595208</v>
      </c>
    </row>
    <row r="2846" x14ac:dyDescent="0.25">
      <c r="A2846" s="4">
        <v>43584.5</v>
      </c>
      <c r="B2846" s="0">
        <v>0</v>
      </c>
      <c r="C2846" s="0">
        <v>27.183033201514021</v>
      </c>
    </row>
    <row r="2847" x14ac:dyDescent="0.25">
      <c r="A2847" s="4">
        <v>43584.541666666664</v>
      </c>
      <c r="B2847" s="0">
        <v>0</v>
      </c>
      <c r="C2847" s="0">
        <v>32.05691321203313</v>
      </c>
    </row>
    <row r="2848" x14ac:dyDescent="0.25">
      <c r="A2848" s="4">
        <v>43584.583333333336</v>
      </c>
      <c r="B2848" s="0">
        <v>0</v>
      </c>
      <c r="C2848" s="0">
        <v>25.67026347009757</v>
      </c>
    </row>
    <row r="2849" x14ac:dyDescent="0.25">
      <c r="A2849" s="4">
        <v>43584.625</v>
      </c>
      <c r="B2849" s="0">
        <v>0</v>
      </c>
      <c r="C2849" s="0">
        <v>23.892222871376077</v>
      </c>
    </row>
    <row r="2850" x14ac:dyDescent="0.25">
      <c r="A2850" s="4">
        <v>43584.666666666664</v>
      </c>
      <c r="B2850" s="0">
        <v>0</v>
      </c>
      <c r="C2850" s="0">
        <v>22.309948995750563</v>
      </c>
    </row>
    <row r="2851" x14ac:dyDescent="0.25">
      <c r="A2851" s="4">
        <v>43584.708333333336</v>
      </c>
      <c r="B2851" s="0">
        <v>0</v>
      </c>
      <c r="C2851" s="0">
        <v>28.633788699306869</v>
      </c>
    </row>
    <row r="2852" x14ac:dyDescent="0.25">
      <c r="A2852" s="4">
        <v>43584.75</v>
      </c>
      <c r="B2852" s="0">
        <v>0</v>
      </c>
      <c r="C2852" s="0">
        <v>40.016442358378256</v>
      </c>
    </row>
    <row r="2853" x14ac:dyDescent="0.25">
      <c r="A2853" s="4">
        <v>43584.791666666664</v>
      </c>
      <c r="B2853" s="0">
        <v>0</v>
      </c>
      <c r="C2853" s="0">
        <v>30.698310242369566</v>
      </c>
    </row>
    <row r="2854" x14ac:dyDescent="0.25">
      <c r="A2854" s="4">
        <v>43584.833333333336</v>
      </c>
      <c r="B2854" s="0">
        <v>0</v>
      </c>
      <c r="C2854" s="0">
        <v>23.503553928644436</v>
      </c>
    </row>
    <row r="2855" x14ac:dyDescent="0.25">
      <c r="A2855" s="4">
        <v>43584.875</v>
      </c>
      <c r="B2855" s="0">
        <v>0</v>
      </c>
      <c r="C2855" s="0">
        <v>21.866247179811751</v>
      </c>
    </row>
    <row r="2856" x14ac:dyDescent="0.25">
      <c r="A2856" s="4">
        <v>43584.916666666664</v>
      </c>
      <c r="B2856" s="0">
        <v>0</v>
      </c>
      <c r="C2856" s="0">
        <v>10.829223293106201</v>
      </c>
    </row>
    <row r="2857" x14ac:dyDescent="0.25">
      <c r="A2857" s="4">
        <v>43584.958333333336</v>
      </c>
      <c r="B2857" s="0">
        <v>0.25826033299134482</v>
      </c>
      <c r="C2857" s="0">
        <v>0</v>
      </c>
    </row>
    <row r="2858" x14ac:dyDescent="0.25">
      <c r="A2858" s="4">
        <v>43585</v>
      </c>
      <c r="B2858" s="0">
        <v>0.80570486017745968</v>
      </c>
      <c r="C2858" s="0">
        <v>0</v>
      </c>
    </row>
    <row r="2859" x14ac:dyDescent="0.25">
      <c r="A2859" s="4">
        <v>43585.041666666664</v>
      </c>
      <c r="B2859" s="0">
        <v>0.84710971704234828</v>
      </c>
      <c r="C2859" s="0">
        <v>0</v>
      </c>
    </row>
    <row r="2860" x14ac:dyDescent="0.25">
      <c r="A2860" s="4">
        <v>43585.083333333336</v>
      </c>
      <c r="B2860" s="0">
        <v>0.6144117343326766</v>
      </c>
      <c r="C2860" s="0">
        <v>0</v>
      </c>
    </row>
    <row r="2861" x14ac:dyDescent="0.25">
      <c r="A2861" s="4">
        <v>43585.125</v>
      </c>
      <c r="B2861" s="0">
        <v>0</v>
      </c>
      <c r="C2861" s="0">
        <v>5.6803959312747665</v>
      </c>
    </row>
    <row r="2862" x14ac:dyDescent="0.25">
      <c r="A2862" s="4">
        <v>43585.166666666664</v>
      </c>
      <c r="B2862" s="0">
        <v>0</v>
      </c>
      <c r="C2862" s="0">
        <v>21.868853620558614</v>
      </c>
    </row>
    <row r="2863" x14ac:dyDescent="0.25">
      <c r="A2863" s="4">
        <v>43585.208333333336</v>
      </c>
      <c r="B2863" s="0">
        <v>0</v>
      </c>
      <c r="C2863" s="0">
        <v>27.203013293711926</v>
      </c>
    </row>
    <row r="2864" x14ac:dyDescent="0.25">
      <c r="A2864" s="4">
        <v>43585.25</v>
      </c>
      <c r="B2864" s="0">
        <v>0</v>
      </c>
      <c r="C2864" s="0">
        <v>34.784507064959911</v>
      </c>
    </row>
    <row r="2865" x14ac:dyDescent="0.25">
      <c r="A2865" s="4">
        <v>43585.291666666664</v>
      </c>
      <c r="B2865" s="0">
        <v>0</v>
      </c>
      <c r="C2865" s="0">
        <v>19.167023111582722</v>
      </c>
    </row>
    <row r="2866" x14ac:dyDescent="0.25">
      <c r="A2866" s="4">
        <v>43585.333333333336</v>
      </c>
      <c r="B2866" s="0">
        <v>0</v>
      </c>
      <c r="C2866" s="0">
        <v>26.221826448651228</v>
      </c>
    </row>
    <row r="2867" x14ac:dyDescent="0.25">
      <c r="A2867" s="4">
        <v>43585.375</v>
      </c>
      <c r="B2867" s="0">
        <v>0</v>
      </c>
      <c r="C2867" s="0">
        <v>27.123482783448146</v>
      </c>
    </row>
    <row r="2868" x14ac:dyDescent="0.25">
      <c r="A2868" s="4">
        <v>43585.416666666664</v>
      </c>
      <c r="B2868" s="0">
        <v>0</v>
      </c>
      <c r="C2868" s="0">
        <v>23.783516423157973</v>
      </c>
    </row>
    <row r="2869" x14ac:dyDescent="0.25">
      <c r="A2869" s="4">
        <v>43585.458333333336</v>
      </c>
      <c r="B2869" s="0">
        <v>0</v>
      </c>
      <c r="C2869" s="0">
        <v>28.365914216254382</v>
      </c>
    </row>
    <row r="2870" x14ac:dyDescent="0.25">
      <c r="A2870" s="4">
        <v>43585.5</v>
      </c>
      <c r="B2870" s="0">
        <v>0</v>
      </c>
      <c r="C2870" s="0">
        <v>30.173822659050774</v>
      </c>
    </row>
    <row r="2871" x14ac:dyDescent="0.25">
      <c r="A2871" s="4">
        <v>43585.541666666664</v>
      </c>
      <c r="B2871" s="0">
        <v>0</v>
      </c>
      <c r="C2871" s="0">
        <v>25.214331157250989</v>
      </c>
    </row>
    <row r="2872" x14ac:dyDescent="0.25">
      <c r="A2872" s="4">
        <v>43585.583333333336</v>
      </c>
      <c r="B2872" s="0">
        <v>0</v>
      </c>
      <c r="C2872" s="0">
        <v>20.337894987823503</v>
      </c>
    </row>
    <row r="2873" x14ac:dyDescent="0.25">
      <c r="A2873" s="4">
        <v>43585.625</v>
      </c>
      <c r="B2873" s="0">
        <v>0</v>
      </c>
      <c r="C2873" s="0">
        <v>25.998383483082346</v>
      </c>
    </row>
    <row r="2874" x14ac:dyDescent="0.25">
      <c r="A2874" s="4">
        <v>43585.666666666664</v>
      </c>
      <c r="B2874" s="0">
        <v>0</v>
      </c>
      <c r="C2874" s="0">
        <v>22.078473125239267</v>
      </c>
    </row>
    <row r="2875" x14ac:dyDescent="0.25">
      <c r="A2875" s="4">
        <v>43585.708333333336</v>
      </c>
      <c r="B2875" s="0">
        <v>0</v>
      </c>
      <c r="C2875" s="0">
        <v>24.443190741404663</v>
      </c>
    </row>
    <row r="2876" x14ac:dyDescent="0.25">
      <c r="A2876" s="4">
        <v>43585.75</v>
      </c>
      <c r="B2876" s="0">
        <v>0</v>
      </c>
      <c r="C2876" s="0">
        <v>31.455348284559904</v>
      </c>
    </row>
    <row r="2877" x14ac:dyDescent="0.25">
      <c r="A2877" s="4">
        <v>43585.791666666664</v>
      </c>
      <c r="B2877" s="0">
        <v>0</v>
      </c>
      <c r="C2877" s="0">
        <v>5.5962803315740821</v>
      </c>
    </row>
    <row r="2878" x14ac:dyDescent="0.25">
      <c r="A2878" s="4">
        <v>43585.833333333336</v>
      </c>
      <c r="B2878" s="0">
        <v>0.8922843820491928</v>
      </c>
      <c r="C2878" s="0">
        <v>0</v>
      </c>
    </row>
    <row r="2879" x14ac:dyDescent="0.25">
      <c r="A2879" s="4">
        <v>43585.875</v>
      </c>
      <c r="B2879" s="0">
        <v>1</v>
      </c>
      <c r="C2879" s="0">
        <v>0</v>
      </c>
    </row>
    <row r="2880" x14ac:dyDescent="0.25">
      <c r="A2880" s="4">
        <v>43585.916666666664</v>
      </c>
      <c r="B2880" s="0">
        <v>0</v>
      </c>
      <c r="C2880" s="0">
        <v>0</v>
      </c>
    </row>
    <row r="2881" x14ac:dyDescent="0.25">
      <c r="A2881" s="4">
        <v>43585.958333333336</v>
      </c>
      <c r="B2881" s="0">
        <v>1</v>
      </c>
      <c r="C2881" s="0">
        <v>0</v>
      </c>
    </row>
    <row r="2882" x14ac:dyDescent="0.25">
      <c r="A2882" s="4">
        <v>43586</v>
      </c>
      <c r="B2882" s="0">
        <v>0</v>
      </c>
      <c r="C2882" s="0">
        <v>0</v>
      </c>
    </row>
    <row r="2883" x14ac:dyDescent="0.25">
      <c r="A2883" s="4">
        <v>43586.041666666664</v>
      </c>
      <c r="B2883" s="0">
        <v>0.34308268491687022</v>
      </c>
      <c r="C2883" s="0">
        <v>0</v>
      </c>
    </row>
    <row r="2884" x14ac:dyDescent="0.25">
      <c r="A2884" s="4">
        <v>43586.083333333336</v>
      </c>
      <c r="B2884" s="0">
        <v>0</v>
      </c>
      <c r="C2884" s="0">
        <v>0.64774771517650453</v>
      </c>
    </row>
    <row r="2885" x14ac:dyDescent="0.25">
      <c r="A2885" s="4">
        <v>43586.125</v>
      </c>
      <c r="B2885" s="0">
        <v>0</v>
      </c>
      <c r="C2885" s="0">
        <v>24.726553649203996</v>
      </c>
    </row>
    <row r="2886" x14ac:dyDescent="0.25">
      <c r="A2886" s="4">
        <v>43586.166666666664</v>
      </c>
      <c r="B2886" s="0">
        <v>0</v>
      </c>
      <c r="C2886" s="0">
        <v>24.811649815102442</v>
      </c>
    </row>
    <row r="2887" x14ac:dyDescent="0.25">
      <c r="A2887" s="4">
        <v>43586.208333333336</v>
      </c>
      <c r="B2887" s="0">
        <v>0</v>
      </c>
      <c r="C2887" s="0">
        <v>32.442001283302922</v>
      </c>
    </row>
    <row r="2888" x14ac:dyDescent="0.25">
      <c r="A2888" s="4">
        <v>43586.25</v>
      </c>
      <c r="B2888" s="0">
        <v>0</v>
      </c>
      <c r="C2888" s="0">
        <v>37.529326707744524</v>
      </c>
    </row>
    <row r="2889" x14ac:dyDescent="0.25">
      <c r="A2889" s="4">
        <v>43586.291666666664</v>
      </c>
      <c r="B2889" s="0">
        <v>0</v>
      </c>
      <c r="C2889" s="0">
        <v>26.705837249416103</v>
      </c>
    </row>
    <row r="2890" x14ac:dyDescent="0.25">
      <c r="A2890" s="4">
        <v>43586.333333333336</v>
      </c>
      <c r="B2890" s="0">
        <v>0</v>
      </c>
      <c r="C2890" s="0">
        <v>27.873092257393793</v>
      </c>
    </row>
    <row r="2891" x14ac:dyDescent="0.25">
      <c r="A2891" s="4">
        <v>43586.375</v>
      </c>
      <c r="B2891" s="0">
        <v>0</v>
      </c>
      <c r="C2891" s="0">
        <v>27.470784344002031</v>
      </c>
    </row>
    <row r="2892" x14ac:dyDescent="0.25">
      <c r="A2892" s="4">
        <v>43586.416666666664</v>
      </c>
      <c r="B2892" s="0">
        <v>0</v>
      </c>
      <c r="C2892" s="0">
        <v>35.638443738424712</v>
      </c>
    </row>
    <row r="2893" x14ac:dyDescent="0.25">
      <c r="A2893" s="4">
        <v>43586.458333333336</v>
      </c>
      <c r="B2893" s="0">
        <v>0</v>
      </c>
      <c r="C2893" s="0">
        <v>36.095493736271436</v>
      </c>
    </row>
    <row r="2894" x14ac:dyDescent="0.25">
      <c r="A2894" s="4">
        <v>43586.5</v>
      </c>
      <c r="B2894" s="0">
        <v>0</v>
      </c>
      <c r="C2894" s="0">
        <v>33.863665389287021</v>
      </c>
    </row>
    <row r="2895" x14ac:dyDescent="0.25">
      <c r="A2895" s="4">
        <v>43586.541666666664</v>
      </c>
      <c r="B2895" s="0">
        <v>0</v>
      </c>
      <c r="C2895" s="0">
        <v>29.846850108587301</v>
      </c>
    </row>
    <row r="2896" x14ac:dyDescent="0.25">
      <c r="A2896" s="4">
        <v>43586.583333333336</v>
      </c>
      <c r="B2896" s="0">
        <v>0</v>
      </c>
      <c r="C2896" s="0">
        <v>29.574404714348564</v>
      </c>
    </row>
    <row r="2897" x14ac:dyDescent="0.25">
      <c r="A2897" s="4">
        <v>43586.625</v>
      </c>
      <c r="B2897" s="0">
        <v>0</v>
      </c>
      <c r="C2897" s="0">
        <v>27.391927774320283</v>
      </c>
    </row>
    <row r="2898" x14ac:dyDescent="0.25">
      <c r="A2898" s="4">
        <v>43586.666666666664</v>
      </c>
      <c r="B2898" s="0">
        <v>0</v>
      </c>
      <c r="C2898" s="0">
        <v>26.199013281968252</v>
      </c>
    </row>
    <row r="2899" x14ac:dyDescent="0.25">
      <c r="A2899" s="4">
        <v>43586.708333333336</v>
      </c>
      <c r="B2899" s="0">
        <v>0</v>
      </c>
      <c r="C2899" s="0">
        <v>17.553083062736825</v>
      </c>
    </row>
    <row r="2900" x14ac:dyDescent="0.25">
      <c r="A2900" s="4">
        <v>43586.75</v>
      </c>
      <c r="B2900" s="0">
        <v>0</v>
      </c>
      <c r="C2900" s="0">
        <v>1.1823483457634936</v>
      </c>
    </row>
    <row r="2901" x14ac:dyDescent="0.25">
      <c r="A2901" s="4">
        <v>43586.791666666664</v>
      </c>
      <c r="B2901" s="0">
        <v>0</v>
      </c>
      <c r="C2901" s="0">
        <v>5.3857301542680389</v>
      </c>
    </row>
    <row r="2902" x14ac:dyDescent="0.25">
      <c r="A2902" s="4">
        <v>43586.833333333336</v>
      </c>
      <c r="B2902" s="0">
        <v>1</v>
      </c>
      <c r="C2902" s="0">
        <v>0</v>
      </c>
    </row>
    <row r="2903" x14ac:dyDescent="0.25">
      <c r="A2903" s="4">
        <v>43586.875</v>
      </c>
      <c r="B2903" s="0">
        <v>0</v>
      </c>
      <c r="C2903" s="0">
        <v>0</v>
      </c>
    </row>
    <row r="2904" x14ac:dyDescent="0.25">
      <c r="A2904" s="4">
        <v>43586.916666666664</v>
      </c>
      <c r="B2904" s="0">
        <v>1</v>
      </c>
      <c r="C2904" s="0">
        <v>0</v>
      </c>
    </row>
    <row r="2905" x14ac:dyDescent="0.25">
      <c r="A2905" s="4">
        <v>43586.958333333336</v>
      </c>
      <c r="B2905" s="0">
        <v>0</v>
      </c>
      <c r="C2905" s="0">
        <v>0</v>
      </c>
    </row>
    <row r="2906" x14ac:dyDescent="0.25">
      <c r="A2906" s="4">
        <v>43587</v>
      </c>
      <c r="B2906" s="0">
        <v>1</v>
      </c>
      <c r="C2906" s="0">
        <v>0</v>
      </c>
    </row>
    <row r="2907" x14ac:dyDescent="0.25">
      <c r="A2907" s="4">
        <v>43587.041666666664</v>
      </c>
      <c r="B2907" s="0">
        <v>0</v>
      </c>
      <c r="C2907" s="0">
        <v>0</v>
      </c>
    </row>
    <row r="2908" x14ac:dyDescent="0.25">
      <c r="A2908" s="4">
        <v>43587.083333333336</v>
      </c>
      <c r="B2908" s="0">
        <v>0</v>
      </c>
      <c r="C2908" s="0">
        <v>5.4921121381965552</v>
      </c>
    </row>
    <row r="2909" x14ac:dyDescent="0.25">
      <c r="A2909" s="4">
        <v>43587.125</v>
      </c>
      <c r="B2909" s="0">
        <v>0</v>
      </c>
      <c r="C2909" s="0">
        <v>21.971265721523139</v>
      </c>
    </row>
    <row r="2910" x14ac:dyDescent="0.25">
      <c r="A2910" s="4">
        <v>43587.166666666664</v>
      </c>
      <c r="B2910" s="0">
        <v>0</v>
      </c>
      <c r="C2910" s="0">
        <v>24.663992151153135</v>
      </c>
    </row>
    <row r="2911" x14ac:dyDescent="0.25">
      <c r="A2911" s="4">
        <v>43587.208333333336</v>
      </c>
      <c r="B2911" s="0">
        <v>0</v>
      </c>
      <c r="C2911" s="0">
        <v>30.037147776389382</v>
      </c>
    </row>
    <row r="2912" x14ac:dyDescent="0.25">
      <c r="A2912" s="4">
        <v>43587.25</v>
      </c>
      <c r="B2912" s="0">
        <v>0</v>
      </c>
      <c r="C2912" s="0">
        <v>26.64679569090276</v>
      </c>
    </row>
    <row r="2913" x14ac:dyDescent="0.25">
      <c r="A2913" s="4">
        <v>43587.291666666664</v>
      </c>
      <c r="B2913" s="0">
        <v>0</v>
      </c>
      <c r="C2913" s="0">
        <v>27.216169481739161</v>
      </c>
    </row>
    <row r="2914" x14ac:dyDescent="0.25">
      <c r="A2914" s="4">
        <v>43587.333333333336</v>
      </c>
      <c r="B2914" s="0">
        <v>0</v>
      </c>
      <c r="C2914" s="0">
        <v>30.242457247950497</v>
      </c>
    </row>
    <row r="2915" x14ac:dyDescent="0.25">
      <c r="A2915" s="4">
        <v>43587.375</v>
      </c>
      <c r="B2915" s="0">
        <v>0</v>
      </c>
      <c r="C2915" s="0">
        <v>27.14291256113259</v>
      </c>
    </row>
    <row r="2916" x14ac:dyDescent="0.25">
      <c r="A2916" s="4">
        <v>43587.416666666664</v>
      </c>
      <c r="B2916" s="0">
        <v>0</v>
      </c>
      <c r="C2916" s="0">
        <v>27.581208458538825</v>
      </c>
    </row>
    <row r="2917" x14ac:dyDescent="0.25">
      <c r="A2917" s="4">
        <v>43587.458333333336</v>
      </c>
      <c r="B2917" s="0">
        <v>0</v>
      </c>
      <c r="C2917" s="0">
        <v>25.90046373588288</v>
      </c>
    </row>
    <row r="2918" x14ac:dyDescent="0.25">
      <c r="A2918" s="4">
        <v>43587.5</v>
      </c>
      <c r="B2918" s="0">
        <v>0</v>
      </c>
      <c r="C2918" s="0">
        <v>35.765408968837058</v>
      </c>
    </row>
    <row r="2919" x14ac:dyDescent="0.25">
      <c r="A2919" s="4">
        <v>43587.541666666664</v>
      </c>
      <c r="B2919" s="0">
        <v>0</v>
      </c>
      <c r="C2919" s="0">
        <v>24.846487784759194</v>
      </c>
    </row>
    <row r="2920" x14ac:dyDescent="0.25">
      <c r="A2920" s="4">
        <v>43587.583333333336</v>
      </c>
      <c r="B2920" s="0">
        <v>0</v>
      </c>
      <c r="C2920" s="0">
        <v>36.052483379069855</v>
      </c>
    </row>
    <row r="2921" x14ac:dyDescent="0.25">
      <c r="A2921" s="4">
        <v>43587.625</v>
      </c>
      <c r="B2921" s="0">
        <v>0</v>
      </c>
      <c r="C2921" s="0">
        <v>27.971648154818975</v>
      </c>
    </row>
    <row r="2922" x14ac:dyDescent="0.25">
      <c r="A2922" s="4">
        <v>43587.666666666664</v>
      </c>
      <c r="B2922" s="0">
        <v>0</v>
      </c>
      <c r="C2922" s="0">
        <v>25.314787720500732</v>
      </c>
    </row>
    <row r="2923" x14ac:dyDescent="0.25">
      <c r="A2923" s="4">
        <v>43587.708333333336</v>
      </c>
      <c r="B2923" s="0">
        <v>0</v>
      </c>
      <c r="C2923" s="0">
        <v>3.1166311496057766</v>
      </c>
    </row>
    <row r="2924" x14ac:dyDescent="0.25">
      <c r="A2924" s="4">
        <v>43587.75</v>
      </c>
      <c r="B2924" s="0">
        <v>0.053325205740576948</v>
      </c>
      <c r="C2924" s="0">
        <v>0</v>
      </c>
    </row>
    <row r="2925" x14ac:dyDescent="0.25">
      <c r="A2925" s="4">
        <v>43587.791666666664</v>
      </c>
      <c r="B2925" s="0">
        <v>1</v>
      </c>
      <c r="C2925" s="0">
        <v>0</v>
      </c>
    </row>
    <row r="2926" x14ac:dyDescent="0.25">
      <c r="A2926" s="4">
        <v>43587.833333333336</v>
      </c>
      <c r="B2926" s="0">
        <v>0</v>
      </c>
      <c r="C2926" s="0">
        <v>0</v>
      </c>
    </row>
    <row r="2927" x14ac:dyDescent="0.25">
      <c r="A2927" s="4">
        <v>43587.875</v>
      </c>
      <c r="B2927" s="0">
        <v>1</v>
      </c>
      <c r="C2927" s="0">
        <v>0</v>
      </c>
    </row>
    <row r="2928" x14ac:dyDescent="0.25">
      <c r="A2928" s="4">
        <v>43587.916666666664</v>
      </c>
      <c r="B2928" s="0">
        <v>0</v>
      </c>
      <c r="C2928" s="0">
        <v>0</v>
      </c>
    </row>
    <row r="2929" x14ac:dyDescent="0.25">
      <c r="A2929" s="4">
        <v>43587.958333333336</v>
      </c>
      <c r="B2929" s="0">
        <v>1</v>
      </c>
      <c r="C2929" s="0">
        <v>0</v>
      </c>
    </row>
    <row r="2930" x14ac:dyDescent="0.25">
      <c r="A2930" s="4">
        <v>43588</v>
      </c>
      <c r="B2930" s="0">
        <v>0</v>
      </c>
      <c r="C2930" s="0">
        <v>0</v>
      </c>
    </row>
    <row r="2931" x14ac:dyDescent="0.25">
      <c r="A2931" s="4">
        <v>43588.041666666664</v>
      </c>
      <c r="B2931" s="0">
        <v>0.74008421693588289</v>
      </c>
      <c r="C2931" s="0">
        <v>0</v>
      </c>
    </row>
    <row r="2932" x14ac:dyDescent="0.25">
      <c r="A2932" s="4">
        <v>43588.083333333336</v>
      </c>
      <c r="B2932" s="0">
        <v>0.58686877912927549</v>
      </c>
      <c r="C2932" s="0">
        <v>0</v>
      </c>
    </row>
    <row r="2933" x14ac:dyDescent="0.25">
      <c r="A2933" s="4">
        <v>43588.125</v>
      </c>
      <c r="B2933" s="0">
        <v>0</v>
      </c>
      <c r="C2933" s="0">
        <v>7.2138006601195759</v>
      </c>
    </row>
    <row r="2934" x14ac:dyDescent="0.25">
      <c r="A2934" s="4">
        <v>43588.166666666664</v>
      </c>
      <c r="B2934" s="0">
        <v>0</v>
      </c>
      <c r="C2934" s="0">
        <v>22.705197953053602</v>
      </c>
    </row>
    <row r="2935" x14ac:dyDescent="0.25">
      <c r="A2935" s="4">
        <v>43588.208333333336</v>
      </c>
      <c r="B2935" s="0">
        <v>0</v>
      </c>
      <c r="C2935" s="0">
        <v>27.18246421863434</v>
      </c>
    </row>
    <row r="2936" x14ac:dyDescent="0.25">
      <c r="A2936" s="4">
        <v>43588.25</v>
      </c>
      <c r="B2936" s="0">
        <v>0</v>
      </c>
      <c r="C2936" s="0">
        <v>32.229276779021752</v>
      </c>
    </row>
    <row r="2937" x14ac:dyDescent="0.25">
      <c r="A2937" s="4">
        <v>43588.291666666664</v>
      </c>
      <c r="B2937" s="0">
        <v>0</v>
      </c>
      <c r="C2937" s="0">
        <v>22.598509630383273</v>
      </c>
    </row>
    <row r="2938" x14ac:dyDescent="0.25">
      <c r="A2938" s="4">
        <v>43588.333333333336</v>
      </c>
      <c r="B2938" s="0">
        <v>0</v>
      </c>
      <c r="C2938" s="0">
        <v>25.949902740193032</v>
      </c>
    </row>
    <row r="2939" x14ac:dyDescent="0.25">
      <c r="A2939" s="4">
        <v>43588.375</v>
      </c>
      <c r="B2939" s="0">
        <v>0</v>
      </c>
      <c r="C2939" s="0">
        <v>24.053329815597859</v>
      </c>
    </row>
    <row r="2940" x14ac:dyDescent="0.25">
      <c r="A2940" s="4">
        <v>43588.416666666664</v>
      </c>
      <c r="B2940" s="0">
        <v>0</v>
      </c>
      <c r="C2940" s="0">
        <v>23.386544879647651</v>
      </c>
    </row>
    <row r="2941" x14ac:dyDescent="0.25">
      <c r="A2941" s="4">
        <v>43588.458333333336</v>
      </c>
      <c r="B2941" s="0">
        <v>0</v>
      </c>
      <c r="C2941" s="0">
        <v>33.588225019727425</v>
      </c>
    </row>
    <row r="2942" x14ac:dyDescent="0.25">
      <c r="A2942" s="4">
        <v>43588.5</v>
      </c>
      <c r="B2942" s="0">
        <v>0</v>
      </c>
      <c r="C2942" s="0">
        <v>31.1509711053945</v>
      </c>
    </row>
    <row r="2943" x14ac:dyDescent="0.25">
      <c r="A2943" s="4">
        <v>43588.541666666664</v>
      </c>
      <c r="B2943" s="0">
        <v>0</v>
      </c>
      <c r="C2943" s="0">
        <v>21.127672090698074</v>
      </c>
    </row>
    <row r="2944" x14ac:dyDescent="0.25">
      <c r="A2944" s="4">
        <v>43588.583333333336</v>
      </c>
      <c r="B2944" s="0">
        <v>0</v>
      </c>
      <c r="C2944" s="0">
        <v>22.583891990327295</v>
      </c>
    </row>
    <row r="2945" x14ac:dyDescent="0.25">
      <c r="A2945" s="4">
        <v>43588.625</v>
      </c>
      <c r="B2945" s="0">
        <v>0</v>
      </c>
      <c r="C2945" s="0">
        <v>25.707245972702545</v>
      </c>
    </row>
    <row r="2946" x14ac:dyDescent="0.25">
      <c r="A2946" s="4">
        <v>43588.666666666664</v>
      </c>
      <c r="B2946" s="0">
        <v>0</v>
      </c>
      <c r="C2946" s="0">
        <v>23.370822165394699</v>
      </c>
    </row>
    <row r="2947" x14ac:dyDescent="0.25">
      <c r="A2947" s="4">
        <v>43588.708333333336</v>
      </c>
      <c r="B2947" s="0">
        <v>0</v>
      </c>
      <c r="C2947" s="0">
        <v>10.046205883691798</v>
      </c>
    </row>
    <row r="2948" x14ac:dyDescent="0.25">
      <c r="A2948" s="4">
        <v>43588.75</v>
      </c>
      <c r="B2948" s="0">
        <v>0.017596523518329035</v>
      </c>
      <c r="C2948" s="0">
        <v>0</v>
      </c>
    </row>
    <row r="2949" x14ac:dyDescent="0.25">
      <c r="A2949" s="4">
        <v>43588.791666666664</v>
      </c>
      <c r="B2949" s="0">
        <v>0.83939503292972728</v>
      </c>
      <c r="C2949" s="0">
        <v>0</v>
      </c>
    </row>
    <row r="2950" x14ac:dyDescent="0.25">
      <c r="A2950" s="4">
        <v>43588.833333333336</v>
      </c>
      <c r="B2950" s="0">
        <v>1</v>
      </c>
      <c r="C2950" s="0">
        <v>0</v>
      </c>
    </row>
    <row r="2951" x14ac:dyDescent="0.25">
      <c r="A2951" s="4">
        <v>43588.875</v>
      </c>
      <c r="B2951" s="0">
        <v>0</v>
      </c>
      <c r="C2951" s="0">
        <v>0</v>
      </c>
    </row>
    <row r="2952" x14ac:dyDescent="0.25">
      <c r="A2952" s="4">
        <v>43588.916666666664</v>
      </c>
      <c r="B2952" s="0">
        <v>1</v>
      </c>
      <c r="C2952" s="0">
        <v>0</v>
      </c>
    </row>
    <row r="2953" x14ac:dyDescent="0.25">
      <c r="A2953" s="4">
        <v>43588.958333333336</v>
      </c>
      <c r="B2953" s="0">
        <v>0</v>
      </c>
      <c r="C2953" s="0">
        <v>0</v>
      </c>
    </row>
    <row r="2954" x14ac:dyDescent="0.25">
      <c r="A2954" s="4">
        <v>43589</v>
      </c>
      <c r="B2954" s="0">
        <v>1</v>
      </c>
      <c r="C2954" s="0">
        <v>0</v>
      </c>
    </row>
    <row r="2955" x14ac:dyDescent="0.25">
      <c r="A2955" s="4">
        <v>43589.041666666664</v>
      </c>
      <c r="B2955" s="0">
        <v>0</v>
      </c>
      <c r="C2955" s="0">
        <v>0</v>
      </c>
    </row>
    <row r="2956" x14ac:dyDescent="0.25">
      <c r="A2956" s="4">
        <v>43589.083333333336</v>
      </c>
      <c r="B2956" s="0">
        <v>0</v>
      </c>
      <c r="C2956" s="0">
        <v>5.0384152556700279</v>
      </c>
    </row>
    <row r="2957" x14ac:dyDescent="0.25">
      <c r="A2957" s="4">
        <v>43589.125</v>
      </c>
      <c r="B2957" s="0">
        <v>0</v>
      </c>
      <c r="C2957" s="0">
        <v>23.98782002129073</v>
      </c>
    </row>
    <row r="2958" x14ac:dyDescent="0.25">
      <c r="A2958" s="4">
        <v>43589.166666666664</v>
      </c>
      <c r="B2958" s="0">
        <v>0</v>
      </c>
      <c r="C2958" s="0">
        <v>26.541034643598007</v>
      </c>
    </row>
    <row r="2959" x14ac:dyDescent="0.25">
      <c r="A2959" s="4">
        <v>43589.208333333336</v>
      </c>
      <c r="B2959" s="0">
        <v>0</v>
      </c>
      <c r="C2959" s="0">
        <v>28.767778072403431</v>
      </c>
    </row>
    <row r="2960" x14ac:dyDescent="0.25">
      <c r="A2960" s="4">
        <v>43589.25</v>
      </c>
      <c r="B2960" s="0">
        <v>0</v>
      </c>
      <c r="C2960" s="0">
        <v>30.375367850433417</v>
      </c>
    </row>
    <row r="2961" x14ac:dyDescent="0.25">
      <c r="A2961" s="4">
        <v>43589.291666666664</v>
      </c>
      <c r="B2961" s="0">
        <v>0</v>
      </c>
      <c r="C2961" s="0">
        <v>31.801404533272887</v>
      </c>
    </row>
    <row r="2962" x14ac:dyDescent="0.25">
      <c r="A2962" s="4">
        <v>43589.333333333336</v>
      </c>
      <c r="B2962" s="0">
        <v>0</v>
      </c>
      <c r="C2962" s="0">
        <v>27.047407839804812</v>
      </c>
    </row>
    <row r="2963" x14ac:dyDescent="0.25">
      <c r="A2963" s="4">
        <v>43589.375</v>
      </c>
      <c r="B2963" s="0">
        <v>0</v>
      </c>
      <c r="C2963" s="0">
        <v>33.674400955414519</v>
      </c>
    </row>
    <row r="2964" x14ac:dyDescent="0.25">
      <c r="A2964" s="4">
        <v>43589.416666666664</v>
      </c>
      <c r="B2964" s="0">
        <v>0</v>
      </c>
      <c r="C2964" s="0">
        <v>29.022172308414138</v>
      </c>
    </row>
    <row r="2965" x14ac:dyDescent="0.25">
      <c r="A2965" s="4">
        <v>43589.458333333336</v>
      </c>
      <c r="B2965" s="0">
        <v>0</v>
      </c>
      <c r="C2965" s="0">
        <v>26.13242192797988</v>
      </c>
    </row>
    <row r="2966" x14ac:dyDescent="0.25">
      <c r="A2966" s="4">
        <v>43589.5</v>
      </c>
      <c r="B2966" s="0">
        <v>0</v>
      </c>
      <c r="C2966" s="0">
        <v>30.185534959216263</v>
      </c>
    </row>
    <row r="2967" x14ac:dyDescent="0.25">
      <c r="A2967" s="4">
        <v>43589.541666666664</v>
      </c>
      <c r="B2967" s="0">
        <v>0</v>
      </c>
      <c r="C2967" s="0">
        <v>33.99903286798834</v>
      </c>
    </row>
    <row r="2968" x14ac:dyDescent="0.25">
      <c r="A2968" s="4">
        <v>43589.583333333336</v>
      </c>
      <c r="B2968" s="0">
        <v>0</v>
      </c>
      <c r="C2968" s="0">
        <v>29.654417608826265</v>
      </c>
    </row>
    <row r="2969" x14ac:dyDescent="0.25">
      <c r="A2969" s="4">
        <v>43589.625</v>
      </c>
      <c r="B2969" s="0">
        <v>0</v>
      </c>
      <c r="C2969" s="0">
        <v>18.842920618796914</v>
      </c>
    </row>
    <row r="2970" x14ac:dyDescent="0.25">
      <c r="A2970" s="4">
        <v>43589.666666666664</v>
      </c>
      <c r="B2970" s="0">
        <v>0</v>
      </c>
      <c r="C2970" s="0">
        <v>29.292053398313993</v>
      </c>
    </row>
    <row r="2971" x14ac:dyDescent="0.25">
      <c r="A2971" s="4">
        <v>43589.708333333336</v>
      </c>
      <c r="B2971" s="0">
        <v>0</v>
      </c>
      <c r="C2971" s="0">
        <v>8.4307161699320616</v>
      </c>
    </row>
    <row r="2972" x14ac:dyDescent="0.25">
      <c r="A2972" s="4">
        <v>43589.75</v>
      </c>
      <c r="B2972" s="0">
        <v>0</v>
      </c>
      <c r="C2972" s="0">
        <v>9.543721604505965</v>
      </c>
    </row>
    <row r="2973" x14ac:dyDescent="0.25">
      <c r="A2973" s="4">
        <v>43589.791666666664</v>
      </c>
      <c r="B2973" s="0">
        <v>0.33586379837592112</v>
      </c>
      <c r="C2973" s="0">
        <v>0</v>
      </c>
    </row>
    <row r="2974" x14ac:dyDescent="0.25">
      <c r="A2974" s="4">
        <v>43589.833333333336</v>
      </c>
      <c r="B2974" s="0">
        <v>1</v>
      </c>
      <c r="C2974" s="0">
        <v>0</v>
      </c>
    </row>
    <row r="2975" x14ac:dyDescent="0.25">
      <c r="A2975" s="4">
        <v>43589.875</v>
      </c>
      <c r="B2975" s="0">
        <v>0</v>
      </c>
      <c r="C2975" s="0">
        <v>0</v>
      </c>
    </row>
    <row r="2976" x14ac:dyDescent="0.25">
      <c r="A2976" s="4">
        <v>43589.916666666664</v>
      </c>
      <c r="B2976" s="0">
        <v>1</v>
      </c>
      <c r="C2976" s="0">
        <v>0</v>
      </c>
    </row>
    <row r="2977" x14ac:dyDescent="0.25">
      <c r="A2977" s="4">
        <v>43589.958333333336</v>
      </c>
      <c r="B2977" s="0">
        <v>0</v>
      </c>
      <c r="C2977" s="0">
        <v>0</v>
      </c>
    </row>
    <row r="2978" x14ac:dyDescent="0.25">
      <c r="A2978" s="4">
        <v>43590</v>
      </c>
      <c r="B2978" s="0">
        <v>0.9586532215945236</v>
      </c>
      <c r="C2978" s="0">
        <v>0</v>
      </c>
    </row>
    <row r="2979" x14ac:dyDescent="0.25">
      <c r="A2979" s="4">
        <v>43590.041666666664</v>
      </c>
      <c r="B2979" s="0">
        <v>1</v>
      </c>
      <c r="C2979" s="0">
        <v>0</v>
      </c>
    </row>
    <row r="2980" x14ac:dyDescent="0.25">
      <c r="A2980" s="4">
        <v>43590.083333333336</v>
      </c>
      <c r="B2980" s="0">
        <v>0.71899045857758792</v>
      </c>
      <c r="C2980" s="0">
        <v>0</v>
      </c>
    </row>
    <row r="2981" x14ac:dyDescent="0.25">
      <c r="A2981" s="4">
        <v>43590.125</v>
      </c>
      <c r="B2981" s="0">
        <v>0</v>
      </c>
      <c r="C2981" s="0">
        <v>3.7094986557513483</v>
      </c>
    </row>
    <row r="2982" x14ac:dyDescent="0.25">
      <c r="A2982" s="4">
        <v>43590.166666666664</v>
      </c>
      <c r="B2982" s="0">
        <v>0</v>
      </c>
      <c r="C2982" s="0">
        <v>27.058149817369195</v>
      </c>
    </row>
    <row r="2983" x14ac:dyDescent="0.25">
      <c r="A2983" s="4">
        <v>43590.208333333336</v>
      </c>
      <c r="B2983" s="0">
        <v>0</v>
      </c>
      <c r="C2983" s="0">
        <v>26.699656512804101</v>
      </c>
    </row>
    <row r="2984" x14ac:dyDescent="0.25">
      <c r="A2984" s="4">
        <v>43590.25</v>
      </c>
      <c r="B2984" s="0">
        <v>0</v>
      </c>
      <c r="C2984" s="0">
        <v>31.04485122069261</v>
      </c>
    </row>
    <row r="2985" x14ac:dyDescent="0.25">
      <c r="A2985" s="4">
        <v>43590.291666666664</v>
      </c>
      <c r="B2985" s="0">
        <v>0</v>
      </c>
      <c r="C2985" s="0">
        <v>31.668234828189505</v>
      </c>
    </row>
    <row r="2986" x14ac:dyDescent="0.25">
      <c r="A2986" s="4">
        <v>43590.333333333336</v>
      </c>
      <c r="B2986" s="0">
        <v>0</v>
      </c>
      <c r="C2986" s="0">
        <v>30.947571741730862</v>
      </c>
    </row>
    <row r="2987" x14ac:dyDescent="0.25">
      <c r="A2987" s="4">
        <v>43590.375</v>
      </c>
      <c r="B2987" s="0">
        <v>0</v>
      </c>
      <c r="C2987" s="0">
        <v>29.346273785370915</v>
      </c>
    </row>
    <row r="2988" x14ac:dyDescent="0.25">
      <c r="A2988" s="4">
        <v>43590.416666666664</v>
      </c>
      <c r="B2988" s="0">
        <v>0</v>
      </c>
      <c r="C2988" s="0">
        <v>29.012811851884354</v>
      </c>
    </row>
    <row r="2989" x14ac:dyDescent="0.25">
      <c r="A2989" s="4">
        <v>43590.458333333336</v>
      </c>
      <c r="B2989" s="0">
        <v>0</v>
      </c>
      <c r="C2989" s="0">
        <v>35.658695717813551</v>
      </c>
    </row>
    <row r="2990" x14ac:dyDescent="0.25">
      <c r="A2990" s="4">
        <v>43590.5</v>
      </c>
      <c r="B2990" s="0">
        <v>0</v>
      </c>
      <c r="C2990" s="0">
        <v>34.909477202755454</v>
      </c>
    </row>
    <row r="2991" x14ac:dyDescent="0.25">
      <c r="A2991" s="4">
        <v>43590.541666666664</v>
      </c>
      <c r="B2991" s="0">
        <v>0</v>
      </c>
      <c r="C2991" s="0">
        <v>36.21115426279745</v>
      </c>
    </row>
    <row r="2992" x14ac:dyDescent="0.25">
      <c r="A2992" s="4">
        <v>43590.583333333336</v>
      </c>
      <c r="B2992" s="0">
        <v>0</v>
      </c>
      <c r="C2992" s="0">
        <v>29.137987213249335</v>
      </c>
    </row>
    <row r="2993" x14ac:dyDescent="0.25">
      <c r="A2993" s="4">
        <v>43590.625</v>
      </c>
      <c r="B2993" s="0">
        <v>0</v>
      </c>
      <c r="C2993" s="0">
        <v>35.576169123128707</v>
      </c>
    </row>
    <row r="2994" x14ac:dyDescent="0.25">
      <c r="A2994" s="4">
        <v>43590.666666666664</v>
      </c>
      <c r="B2994" s="0">
        <v>0</v>
      </c>
      <c r="C2994" s="0">
        <v>30.691725707213362</v>
      </c>
    </row>
    <row r="2995" x14ac:dyDescent="0.25">
      <c r="A2995" s="4">
        <v>43590.708333333336</v>
      </c>
      <c r="B2995" s="0">
        <v>0</v>
      </c>
      <c r="C2995" s="0">
        <v>7.4763300984401617</v>
      </c>
    </row>
    <row r="2996" x14ac:dyDescent="0.25">
      <c r="A2996" s="4">
        <v>43590.75</v>
      </c>
      <c r="B2996" s="0">
        <v>0</v>
      </c>
      <c r="C2996" s="0">
        <v>5.5872110200449114</v>
      </c>
    </row>
    <row r="2997" x14ac:dyDescent="0.25">
      <c r="A2997" s="4">
        <v>43590.791666666664</v>
      </c>
      <c r="B2997" s="0">
        <v>0.84372435538254364</v>
      </c>
      <c r="C2997" s="0">
        <v>0</v>
      </c>
    </row>
    <row r="2998" x14ac:dyDescent="0.25">
      <c r="A2998" s="4">
        <v>43590.833333333336</v>
      </c>
      <c r="B2998" s="0">
        <v>1</v>
      </c>
      <c r="C2998" s="0">
        <v>0</v>
      </c>
    </row>
    <row r="2999" x14ac:dyDescent="0.25">
      <c r="A2999" s="4">
        <v>43590.875</v>
      </c>
      <c r="B2999" s="0">
        <v>0</v>
      </c>
      <c r="C2999" s="0">
        <v>0</v>
      </c>
    </row>
    <row r="3000" x14ac:dyDescent="0.25">
      <c r="A3000" s="4">
        <v>43590.916666666664</v>
      </c>
      <c r="B3000" s="0">
        <v>1</v>
      </c>
      <c r="C3000" s="0">
        <v>0</v>
      </c>
    </row>
    <row r="3001" x14ac:dyDescent="0.25">
      <c r="A3001" s="4">
        <v>43590.958333333336</v>
      </c>
      <c r="B3001" s="0">
        <v>0</v>
      </c>
      <c r="C3001" s="0">
        <v>0</v>
      </c>
    </row>
    <row r="3002" x14ac:dyDescent="0.25">
      <c r="A3002" s="4">
        <v>43591</v>
      </c>
      <c r="B3002" s="0">
        <v>1</v>
      </c>
      <c r="C3002" s="0">
        <v>0</v>
      </c>
    </row>
    <row r="3003" x14ac:dyDescent="0.25">
      <c r="A3003" s="4">
        <v>43591.041666666664</v>
      </c>
      <c r="B3003" s="0">
        <v>0</v>
      </c>
      <c r="C3003" s="0">
        <v>0</v>
      </c>
    </row>
    <row r="3004" x14ac:dyDescent="0.25">
      <c r="A3004" s="4">
        <v>43591.083333333336</v>
      </c>
      <c r="B3004" s="0">
        <v>0</v>
      </c>
      <c r="C3004" s="0">
        <v>8.7230836517407013</v>
      </c>
    </row>
    <row r="3005" x14ac:dyDescent="0.25">
      <c r="A3005" s="4">
        <v>43591.125</v>
      </c>
      <c r="B3005" s="0">
        <v>0</v>
      </c>
      <c r="C3005" s="0">
        <v>26.732006529244874</v>
      </c>
    </row>
    <row r="3006" x14ac:dyDescent="0.25">
      <c r="A3006" s="4">
        <v>43591.166666666664</v>
      </c>
      <c r="B3006" s="0">
        <v>0</v>
      </c>
      <c r="C3006" s="0">
        <v>26.202302223039553</v>
      </c>
    </row>
    <row r="3007" x14ac:dyDescent="0.25">
      <c r="A3007" s="4">
        <v>43591.208333333336</v>
      </c>
      <c r="B3007" s="0">
        <v>0</v>
      </c>
      <c r="C3007" s="0">
        <v>25.732090210680958</v>
      </c>
    </row>
    <row r="3008" x14ac:dyDescent="0.25">
      <c r="A3008" s="4">
        <v>43591.25</v>
      </c>
      <c r="B3008" s="0">
        <v>0</v>
      </c>
      <c r="C3008" s="0">
        <v>24.804244547774751</v>
      </c>
    </row>
    <row r="3009" x14ac:dyDescent="0.25">
      <c r="A3009" s="4">
        <v>43591.291666666664</v>
      </c>
      <c r="B3009" s="0">
        <v>0</v>
      </c>
      <c r="C3009" s="0">
        <v>28.6371942038928</v>
      </c>
    </row>
    <row r="3010" x14ac:dyDescent="0.25">
      <c r="A3010" s="4">
        <v>43591.333333333336</v>
      </c>
      <c r="B3010" s="0">
        <v>0</v>
      </c>
      <c r="C3010" s="0">
        <v>30.502239439523038</v>
      </c>
    </row>
    <row r="3011" x14ac:dyDescent="0.25">
      <c r="A3011" s="4">
        <v>43591.375</v>
      </c>
      <c r="B3011" s="0">
        <v>0</v>
      </c>
      <c r="C3011" s="0">
        <v>23.664566840099518</v>
      </c>
    </row>
    <row r="3012" x14ac:dyDescent="0.25">
      <c r="A3012" s="4">
        <v>43591.416666666664</v>
      </c>
      <c r="B3012" s="0">
        <v>0</v>
      </c>
      <c r="C3012" s="0">
        <v>35.659428298910839</v>
      </c>
    </row>
    <row r="3013" x14ac:dyDescent="0.25">
      <c r="A3013" s="4">
        <v>43591.458333333336</v>
      </c>
      <c r="B3013" s="0">
        <v>0</v>
      </c>
      <c r="C3013" s="0">
        <v>37.694273316335106</v>
      </c>
    </row>
    <row r="3014" x14ac:dyDescent="0.25">
      <c r="A3014" s="4">
        <v>43591.5</v>
      </c>
      <c r="B3014" s="0">
        <v>0</v>
      </c>
      <c r="C3014" s="0">
        <v>28.05575676906146</v>
      </c>
    </row>
    <row r="3015" x14ac:dyDescent="0.25">
      <c r="A3015" s="4">
        <v>43591.541666666664</v>
      </c>
      <c r="B3015" s="0">
        <v>0</v>
      </c>
      <c r="C3015" s="0">
        <v>30.772833769868139</v>
      </c>
    </row>
    <row r="3016" x14ac:dyDescent="0.25">
      <c r="A3016" s="4">
        <v>43591.583333333336</v>
      </c>
      <c r="B3016" s="0">
        <v>0</v>
      </c>
      <c r="C3016" s="0">
        <v>28.08731048594327</v>
      </c>
    </row>
    <row r="3017" x14ac:dyDescent="0.25">
      <c r="A3017" s="4">
        <v>43591.625</v>
      </c>
      <c r="B3017" s="0">
        <v>0</v>
      </c>
      <c r="C3017" s="0">
        <v>31.718345367838573</v>
      </c>
    </row>
    <row r="3018" x14ac:dyDescent="0.25">
      <c r="A3018" s="4">
        <v>43591.666666666664</v>
      </c>
      <c r="B3018" s="0">
        <v>0</v>
      </c>
      <c r="C3018" s="0">
        <v>33.159233078666034</v>
      </c>
    </row>
    <row r="3019" x14ac:dyDescent="0.25">
      <c r="A3019" s="4">
        <v>43591.708333333336</v>
      </c>
      <c r="B3019" s="0">
        <v>0</v>
      </c>
      <c r="C3019" s="0">
        <v>3.2598475519467947</v>
      </c>
    </row>
    <row r="3020" x14ac:dyDescent="0.25">
      <c r="A3020" s="4">
        <v>43591.75</v>
      </c>
      <c r="B3020" s="0">
        <v>0.36986492143787414</v>
      </c>
      <c r="C3020" s="0">
        <v>0</v>
      </c>
    </row>
    <row r="3021" x14ac:dyDescent="0.25">
      <c r="A3021" s="4">
        <v>43591.791666666664</v>
      </c>
      <c r="B3021" s="0">
        <v>1</v>
      </c>
      <c r="C3021" s="0">
        <v>0</v>
      </c>
    </row>
    <row r="3022" x14ac:dyDescent="0.25">
      <c r="A3022" s="4">
        <v>43591.833333333336</v>
      </c>
      <c r="B3022" s="0">
        <v>0</v>
      </c>
      <c r="C3022" s="0">
        <v>0</v>
      </c>
    </row>
    <row r="3023" x14ac:dyDescent="0.25">
      <c r="A3023" s="4">
        <v>43591.875</v>
      </c>
      <c r="B3023" s="0">
        <v>1</v>
      </c>
      <c r="C3023" s="0">
        <v>0</v>
      </c>
    </row>
    <row r="3024" x14ac:dyDescent="0.25">
      <c r="A3024" s="4">
        <v>43591.916666666664</v>
      </c>
      <c r="B3024" s="0">
        <v>0</v>
      </c>
      <c r="C3024" s="0">
        <v>0</v>
      </c>
    </row>
    <row r="3025" x14ac:dyDescent="0.25">
      <c r="A3025" s="4">
        <v>43591.958333333336</v>
      </c>
      <c r="B3025" s="0">
        <v>1</v>
      </c>
      <c r="C3025" s="0">
        <v>0</v>
      </c>
    </row>
    <row r="3026" x14ac:dyDescent="0.25">
      <c r="A3026" s="4">
        <v>43592</v>
      </c>
      <c r="B3026" s="0">
        <v>0</v>
      </c>
      <c r="C3026" s="0">
        <v>0</v>
      </c>
    </row>
    <row r="3027" x14ac:dyDescent="0.25">
      <c r="A3027" s="4">
        <v>43592.041666666664</v>
      </c>
      <c r="B3027" s="0">
        <v>0.4436463840067903</v>
      </c>
      <c r="C3027" s="0">
        <v>0</v>
      </c>
    </row>
    <row r="3028" x14ac:dyDescent="0.25">
      <c r="A3028" s="4">
        <v>43592.083333333336</v>
      </c>
      <c r="B3028" s="0">
        <v>0.17242306454279716</v>
      </c>
      <c r="C3028" s="0">
        <v>0</v>
      </c>
    </row>
    <row r="3029" x14ac:dyDescent="0.25">
      <c r="A3029" s="4">
        <v>43592.125</v>
      </c>
      <c r="B3029" s="0">
        <v>0</v>
      </c>
      <c r="C3029" s="0">
        <v>20.142348197260556</v>
      </c>
    </row>
    <row r="3030" x14ac:dyDescent="0.25">
      <c r="A3030" s="4">
        <v>43592.166666666664</v>
      </c>
      <c r="B3030" s="0">
        <v>0</v>
      </c>
      <c r="C3030" s="0">
        <v>27.612313938839577</v>
      </c>
    </row>
    <row r="3031" x14ac:dyDescent="0.25">
      <c r="A3031" s="4">
        <v>43592.208333333336</v>
      </c>
      <c r="B3031" s="0">
        <v>0</v>
      </c>
      <c r="C3031" s="0">
        <v>28.344365407289974</v>
      </c>
    </row>
    <row r="3032" x14ac:dyDescent="0.25">
      <c r="A3032" s="4">
        <v>43592.25</v>
      </c>
      <c r="B3032" s="0">
        <v>0</v>
      </c>
      <c r="C3032" s="0">
        <v>24.954403929522346</v>
      </c>
    </row>
    <row r="3033" x14ac:dyDescent="0.25">
      <c r="A3033" s="4">
        <v>43592.291666666664</v>
      </c>
      <c r="B3033" s="0">
        <v>0</v>
      </c>
      <c r="C3033" s="0">
        <v>27.231735302640786</v>
      </c>
    </row>
    <row r="3034" x14ac:dyDescent="0.25">
      <c r="A3034" s="4">
        <v>43592.333333333336</v>
      </c>
      <c r="B3034" s="0">
        <v>0</v>
      </c>
      <c r="C3034" s="0">
        <v>26.435610780422174</v>
      </c>
    </row>
    <row r="3035" x14ac:dyDescent="0.25">
      <c r="A3035" s="4">
        <v>43592.375</v>
      </c>
      <c r="B3035" s="0">
        <v>0</v>
      </c>
      <c r="C3035" s="0">
        <v>29.445549029365527</v>
      </c>
    </row>
    <row r="3036" x14ac:dyDescent="0.25">
      <c r="A3036" s="4">
        <v>43592.416666666664</v>
      </c>
      <c r="B3036" s="0">
        <v>0</v>
      </c>
      <c r="C3036" s="0">
        <v>28.10725568371895</v>
      </c>
    </row>
    <row r="3037" x14ac:dyDescent="0.25">
      <c r="A3037" s="4">
        <v>43592.458333333336</v>
      </c>
      <c r="B3037" s="0">
        <v>0</v>
      </c>
      <c r="C3037" s="0">
        <v>26.075905518676411</v>
      </c>
    </row>
    <row r="3038" x14ac:dyDescent="0.25">
      <c r="A3038" s="4">
        <v>43592.5</v>
      </c>
      <c r="B3038" s="0">
        <v>0</v>
      </c>
      <c r="C3038" s="0">
        <v>28.232861891144218</v>
      </c>
    </row>
    <row r="3039" x14ac:dyDescent="0.25">
      <c r="A3039" s="4">
        <v>43592.541666666664</v>
      </c>
      <c r="B3039" s="0">
        <v>0</v>
      </c>
      <c r="C3039" s="0">
        <v>25.085329726627215</v>
      </c>
    </row>
    <row r="3040" x14ac:dyDescent="0.25">
      <c r="A3040" s="4">
        <v>43592.583333333336</v>
      </c>
      <c r="B3040" s="0">
        <v>0</v>
      </c>
      <c r="C3040" s="0">
        <v>30.443615578799562</v>
      </c>
    </row>
    <row r="3041" x14ac:dyDescent="0.25">
      <c r="A3041" s="4">
        <v>43592.625</v>
      </c>
      <c r="B3041" s="0">
        <v>0</v>
      </c>
      <c r="C3041" s="0">
        <v>25.706917252165823</v>
      </c>
    </row>
    <row r="3042" x14ac:dyDescent="0.25">
      <c r="A3042" s="4">
        <v>43592.666666666664</v>
      </c>
      <c r="B3042" s="0">
        <v>0</v>
      </c>
      <c r="C3042" s="0">
        <v>25.290845789832204</v>
      </c>
    </row>
    <row r="3043" x14ac:dyDescent="0.25">
      <c r="A3043" s="4">
        <v>43592.708333333336</v>
      </c>
      <c r="B3043" s="0">
        <v>0</v>
      </c>
      <c r="C3043" s="0">
        <v>10.94178502127032</v>
      </c>
    </row>
    <row r="3044" x14ac:dyDescent="0.25">
      <c r="A3044" s="4">
        <v>43592.75</v>
      </c>
      <c r="B3044" s="0">
        <v>0</v>
      </c>
      <c r="C3044" s="0">
        <v>3.6237473398001754</v>
      </c>
    </row>
    <row r="3045" x14ac:dyDescent="0.25">
      <c r="A3045" s="4">
        <v>43592.791666666664</v>
      </c>
      <c r="B3045" s="0">
        <v>0.26888617790415181</v>
      </c>
      <c r="C3045" s="0">
        <v>0</v>
      </c>
    </row>
    <row r="3046" x14ac:dyDescent="0.25">
      <c r="A3046" s="4">
        <v>43592.833333333336</v>
      </c>
      <c r="B3046" s="0">
        <v>1</v>
      </c>
      <c r="C3046" s="0">
        <v>0</v>
      </c>
    </row>
    <row r="3047" x14ac:dyDescent="0.25">
      <c r="A3047" s="4">
        <v>43592.875</v>
      </c>
      <c r="B3047" s="0">
        <v>0</v>
      </c>
      <c r="C3047" s="0">
        <v>0</v>
      </c>
    </row>
    <row r="3048" x14ac:dyDescent="0.25">
      <c r="A3048" s="4">
        <v>43592.916666666664</v>
      </c>
      <c r="B3048" s="0">
        <v>1</v>
      </c>
      <c r="C3048" s="0">
        <v>0</v>
      </c>
    </row>
    <row r="3049" x14ac:dyDescent="0.25">
      <c r="A3049" s="4">
        <v>43592.958333333336</v>
      </c>
      <c r="B3049" s="0">
        <v>0</v>
      </c>
      <c r="C3049" s="0">
        <v>0</v>
      </c>
    </row>
    <row r="3050" x14ac:dyDescent="0.25">
      <c r="A3050" s="4">
        <v>43593</v>
      </c>
      <c r="B3050" s="0">
        <v>0.92279427815421844</v>
      </c>
      <c r="C3050" s="0">
        <v>0</v>
      </c>
    </row>
    <row r="3051" x14ac:dyDescent="0.25">
      <c r="A3051" s="4">
        <v>43593.041666666664</v>
      </c>
      <c r="B3051" s="0">
        <v>1</v>
      </c>
      <c r="C3051" s="0">
        <v>0</v>
      </c>
    </row>
    <row r="3052" x14ac:dyDescent="0.25">
      <c r="A3052" s="4">
        <v>43593.083333333336</v>
      </c>
      <c r="B3052" s="0">
        <v>0.89760636222692936</v>
      </c>
      <c r="C3052" s="0">
        <v>0</v>
      </c>
    </row>
    <row r="3053" x14ac:dyDescent="0.25">
      <c r="A3053" s="4">
        <v>43593.125</v>
      </c>
      <c r="B3053" s="0">
        <v>0</v>
      </c>
      <c r="C3053" s="0">
        <v>4.6740364668448855</v>
      </c>
    </row>
    <row r="3054" x14ac:dyDescent="0.25">
      <c r="A3054" s="4">
        <v>43593.166666666664</v>
      </c>
      <c r="B3054" s="0">
        <v>0</v>
      </c>
      <c r="C3054" s="0">
        <v>25.216343349589703</v>
      </c>
    </row>
    <row r="3055" x14ac:dyDescent="0.25">
      <c r="A3055" s="4">
        <v>43593.208333333336</v>
      </c>
      <c r="B3055" s="0">
        <v>0</v>
      </c>
      <c r="C3055" s="0">
        <v>31.850691019440685</v>
      </c>
    </row>
    <row r="3056" x14ac:dyDescent="0.25">
      <c r="A3056" s="4">
        <v>43593.25</v>
      </c>
      <c r="B3056" s="0">
        <v>0</v>
      </c>
      <c r="C3056" s="0">
        <v>27.421818992797128</v>
      </c>
    </row>
    <row r="3057" x14ac:dyDescent="0.25">
      <c r="A3057" s="4">
        <v>43593.291666666664</v>
      </c>
      <c r="B3057" s="0">
        <v>0</v>
      </c>
      <c r="C3057" s="0">
        <v>30.109905296736628</v>
      </c>
    </row>
    <row r="3058" x14ac:dyDescent="0.25">
      <c r="A3058" s="4">
        <v>43593.333333333336</v>
      </c>
      <c r="B3058" s="0">
        <v>0</v>
      </c>
      <c r="C3058" s="0">
        <v>23.126323482925276</v>
      </c>
    </row>
    <row r="3059" x14ac:dyDescent="0.25">
      <c r="A3059" s="4">
        <v>43593.375</v>
      </c>
      <c r="B3059" s="0">
        <v>0</v>
      </c>
      <c r="C3059" s="0">
        <v>31.277965838040849</v>
      </c>
    </row>
    <row r="3060" x14ac:dyDescent="0.25">
      <c r="A3060" s="4">
        <v>43593.416666666664</v>
      </c>
      <c r="B3060" s="0">
        <v>0</v>
      </c>
      <c r="C3060" s="0">
        <v>25.245840012528586</v>
      </c>
    </row>
    <row r="3061" x14ac:dyDescent="0.25">
      <c r="A3061" s="4">
        <v>43593.458333333336</v>
      </c>
      <c r="B3061" s="0">
        <v>0</v>
      </c>
      <c r="C3061" s="0">
        <v>26.905599825135194</v>
      </c>
    </row>
    <row r="3062" x14ac:dyDescent="0.25">
      <c r="A3062" s="4">
        <v>43593.5</v>
      </c>
      <c r="B3062" s="0">
        <v>0</v>
      </c>
      <c r="C3062" s="0">
        <v>21.639490500550586</v>
      </c>
    </row>
    <row r="3063" x14ac:dyDescent="0.25">
      <c r="A3063" s="4">
        <v>43593.541666666664</v>
      </c>
      <c r="B3063" s="0">
        <v>0</v>
      </c>
      <c r="C3063" s="0">
        <v>30.62498353619835</v>
      </c>
    </row>
    <row r="3064" x14ac:dyDescent="0.25">
      <c r="A3064" s="4">
        <v>43593.583333333336</v>
      </c>
      <c r="B3064" s="0">
        <v>0</v>
      </c>
      <c r="C3064" s="0">
        <v>28.216033489611974</v>
      </c>
    </row>
    <row r="3065" x14ac:dyDescent="0.25">
      <c r="A3065" s="4">
        <v>43593.625</v>
      </c>
      <c r="B3065" s="0">
        <v>0</v>
      </c>
      <c r="C3065" s="0">
        <v>26.08672641558038</v>
      </c>
    </row>
    <row r="3066" x14ac:dyDescent="0.25">
      <c r="A3066" s="4">
        <v>43593.666666666664</v>
      </c>
      <c r="B3066" s="0">
        <v>0</v>
      </c>
      <c r="C3066" s="0">
        <v>30.089965908072994</v>
      </c>
    </row>
    <row r="3067" x14ac:dyDescent="0.25">
      <c r="A3067" s="4">
        <v>43593.708333333336</v>
      </c>
      <c r="B3067" s="0">
        <v>0</v>
      </c>
      <c r="C3067" s="0">
        <v>3.1406003345814604</v>
      </c>
    </row>
    <row r="3068" x14ac:dyDescent="0.25">
      <c r="A3068" s="4">
        <v>43593.75</v>
      </c>
      <c r="B3068" s="0">
        <v>0.14226571089223605</v>
      </c>
      <c r="C3068" s="0">
        <v>0</v>
      </c>
    </row>
    <row r="3069" x14ac:dyDescent="0.25">
      <c r="A3069" s="4">
        <v>43593.791666666664</v>
      </c>
      <c r="B3069" s="0">
        <v>1</v>
      </c>
      <c r="C3069" s="0">
        <v>0</v>
      </c>
    </row>
    <row r="3070" x14ac:dyDescent="0.25">
      <c r="A3070" s="4">
        <v>43593.833333333336</v>
      </c>
      <c r="B3070" s="0">
        <v>0</v>
      </c>
      <c r="C3070" s="0">
        <v>0</v>
      </c>
    </row>
    <row r="3071" x14ac:dyDescent="0.25">
      <c r="A3071" s="4">
        <v>43593.875</v>
      </c>
      <c r="B3071" s="0">
        <v>1</v>
      </c>
      <c r="C3071" s="0">
        <v>0</v>
      </c>
    </row>
    <row r="3072" x14ac:dyDescent="0.25">
      <c r="A3072" s="4">
        <v>43593.916666666664</v>
      </c>
      <c r="B3072" s="0">
        <v>0</v>
      </c>
      <c r="C3072" s="0">
        <v>0</v>
      </c>
    </row>
    <row r="3073" x14ac:dyDescent="0.25">
      <c r="A3073" s="4">
        <v>43593.958333333336</v>
      </c>
      <c r="B3073" s="0">
        <v>1</v>
      </c>
      <c r="C3073" s="0">
        <v>0</v>
      </c>
    </row>
    <row r="3074" x14ac:dyDescent="0.25">
      <c r="A3074" s="4">
        <v>43594</v>
      </c>
      <c r="B3074" s="0">
        <v>0</v>
      </c>
      <c r="C3074" s="0">
        <v>0</v>
      </c>
    </row>
    <row r="3075" x14ac:dyDescent="0.25">
      <c r="A3075" s="4">
        <v>43594.041666666664</v>
      </c>
      <c r="B3075" s="0">
        <v>0.55218557080547059</v>
      </c>
      <c r="C3075" s="0">
        <v>0</v>
      </c>
    </row>
    <row r="3076" x14ac:dyDescent="0.25">
      <c r="A3076" s="4">
        <v>43594.083333333336</v>
      </c>
      <c r="B3076" s="0">
        <v>0.25736243061426262</v>
      </c>
      <c r="C3076" s="0">
        <v>0</v>
      </c>
    </row>
    <row r="3077" x14ac:dyDescent="0.25">
      <c r="A3077" s="4">
        <v>43594.125</v>
      </c>
      <c r="B3077" s="0">
        <v>0</v>
      </c>
      <c r="C3077" s="0">
        <v>17.354037528056089</v>
      </c>
    </row>
    <row r="3078" x14ac:dyDescent="0.25">
      <c r="A3078" s="4">
        <v>43594.166666666664</v>
      </c>
      <c r="B3078" s="0">
        <v>0</v>
      </c>
      <c r="C3078" s="0">
        <v>24.328981835601024</v>
      </c>
    </row>
    <row r="3079" x14ac:dyDescent="0.25">
      <c r="A3079" s="4">
        <v>43594.208333333336</v>
      </c>
      <c r="B3079" s="0">
        <v>0</v>
      </c>
      <c r="C3079" s="0">
        <v>28.470772670230918</v>
      </c>
    </row>
    <row r="3080" x14ac:dyDescent="0.25">
      <c r="A3080" s="4">
        <v>43594.25</v>
      </c>
      <c r="B3080" s="0">
        <v>0</v>
      </c>
      <c r="C3080" s="0">
        <v>29.467182932490843</v>
      </c>
    </row>
    <row r="3081" x14ac:dyDescent="0.25">
      <c r="A3081" s="4">
        <v>43594.291666666664</v>
      </c>
      <c r="B3081" s="0">
        <v>0</v>
      </c>
      <c r="C3081" s="0">
        <v>25.9503958906554</v>
      </c>
    </row>
    <row r="3082" x14ac:dyDescent="0.25">
      <c r="A3082" s="4">
        <v>43594.333333333336</v>
      </c>
      <c r="B3082" s="0">
        <v>0</v>
      </c>
      <c r="C3082" s="0">
        <v>29.506616097607051</v>
      </c>
    </row>
    <row r="3083" x14ac:dyDescent="0.25">
      <c r="A3083" s="4">
        <v>43594.375</v>
      </c>
      <c r="B3083" s="0">
        <v>0</v>
      </c>
      <c r="C3083" s="0">
        <v>32.064212795184801</v>
      </c>
    </row>
    <row r="3084" x14ac:dyDescent="0.25">
      <c r="A3084" s="4">
        <v>43594.416666666664</v>
      </c>
      <c r="B3084" s="0">
        <v>0</v>
      </c>
      <c r="C3084" s="0">
        <v>29.200807508047117</v>
      </c>
    </row>
    <row r="3085" x14ac:dyDescent="0.25">
      <c r="A3085" s="4">
        <v>43594.458333333336</v>
      </c>
      <c r="B3085" s="0">
        <v>0</v>
      </c>
      <c r="C3085" s="0">
        <v>26.765454407379821</v>
      </c>
    </row>
    <row r="3086" x14ac:dyDescent="0.25">
      <c r="A3086" s="4">
        <v>43594.5</v>
      </c>
      <c r="B3086" s="0">
        <v>0</v>
      </c>
      <c r="C3086" s="0">
        <v>36.465189150016222</v>
      </c>
    </row>
    <row r="3087" x14ac:dyDescent="0.25">
      <c r="A3087" s="4">
        <v>43594.541666666664</v>
      </c>
      <c r="B3087" s="0">
        <v>0</v>
      </c>
      <c r="C3087" s="0">
        <v>32.536183855485312</v>
      </c>
    </row>
    <row r="3088" x14ac:dyDescent="0.25">
      <c r="A3088" s="4">
        <v>43594.583333333336</v>
      </c>
      <c r="B3088" s="0">
        <v>0</v>
      </c>
      <c r="C3088" s="0">
        <v>26.575939208197706</v>
      </c>
    </row>
    <row r="3089" x14ac:dyDescent="0.25">
      <c r="A3089" s="4">
        <v>43594.625</v>
      </c>
      <c r="B3089" s="0">
        <v>0</v>
      </c>
      <c r="C3089" s="0">
        <v>25.653511766732699</v>
      </c>
    </row>
    <row r="3090" x14ac:dyDescent="0.25">
      <c r="A3090" s="4">
        <v>43594.666666666664</v>
      </c>
      <c r="B3090" s="0">
        <v>0</v>
      </c>
      <c r="C3090" s="0">
        <v>25.876497519288367</v>
      </c>
    </row>
    <row r="3091" x14ac:dyDescent="0.25">
      <c r="A3091" s="4">
        <v>43594.708333333336</v>
      </c>
      <c r="B3091" s="0">
        <v>0</v>
      </c>
      <c r="C3091" s="0">
        <v>17.884246659800599</v>
      </c>
    </row>
    <row r="3092" x14ac:dyDescent="0.25">
      <c r="A3092" s="4">
        <v>43594.75</v>
      </c>
      <c r="B3092" s="0">
        <v>0.07230527264053116</v>
      </c>
      <c r="C3092" s="0">
        <v>0</v>
      </c>
    </row>
    <row r="3093" x14ac:dyDescent="0.25">
      <c r="A3093" s="4">
        <v>43594.791666666664</v>
      </c>
      <c r="B3093" s="0">
        <v>0.26700994724146565</v>
      </c>
      <c r="C3093" s="0">
        <v>0</v>
      </c>
    </row>
    <row r="3094" x14ac:dyDescent="0.25">
      <c r="A3094" s="4">
        <v>43594.833333333336</v>
      </c>
      <c r="B3094" s="0">
        <v>0.99188743053313</v>
      </c>
      <c r="C3094" s="0">
        <v>0</v>
      </c>
    </row>
    <row r="3095" x14ac:dyDescent="0.25">
      <c r="A3095" s="4">
        <v>43594.875</v>
      </c>
      <c r="B3095" s="0">
        <v>1</v>
      </c>
      <c r="C3095" s="0">
        <v>0</v>
      </c>
    </row>
    <row r="3096" x14ac:dyDescent="0.25">
      <c r="A3096" s="4">
        <v>43594.916666666664</v>
      </c>
      <c r="B3096" s="0">
        <v>0</v>
      </c>
      <c r="C3096" s="0">
        <v>0</v>
      </c>
    </row>
    <row r="3097" x14ac:dyDescent="0.25">
      <c r="A3097" s="4">
        <v>43594.958333333336</v>
      </c>
      <c r="B3097" s="0">
        <v>0.99540991674624224</v>
      </c>
      <c r="C3097" s="0">
        <v>0</v>
      </c>
    </row>
    <row r="3098" x14ac:dyDescent="0.25">
      <c r="A3098" s="4">
        <v>43595</v>
      </c>
      <c r="B3098" s="0">
        <v>1</v>
      </c>
      <c r="C3098" s="0">
        <v>0</v>
      </c>
    </row>
    <row r="3099" x14ac:dyDescent="0.25">
      <c r="A3099" s="4">
        <v>43595.041666666664</v>
      </c>
      <c r="B3099" s="0">
        <v>0</v>
      </c>
      <c r="C3099" s="0">
        <v>0</v>
      </c>
    </row>
    <row r="3100" x14ac:dyDescent="0.25">
      <c r="A3100" s="4">
        <v>43595.083333333336</v>
      </c>
      <c r="B3100" s="0">
        <v>0</v>
      </c>
      <c r="C3100" s="0">
        <v>13.090455342078618</v>
      </c>
    </row>
    <row r="3101" x14ac:dyDescent="0.25">
      <c r="A3101" s="4">
        <v>43595.125</v>
      </c>
      <c r="B3101" s="0">
        <v>0</v>
      </c>
      <c r="C3101" s="0">
        <v>26.408817986239701</v>
      </c>
    </row>
    <row r="3102" x14ac:dyDescent="0.25">
      <c r="A3102" s="4">
        <v>43595.166666666664</v>
      </c>
      <c r="B3102" s="0">
        <v>0</v>
      </c>
      <c r="C3102" s="0">
        <v>29.389533046244999</v>
      </c>
    </row>
    <row r="3103" x14ac:dyDescent="0.25">
      <c r="A3103" s="4">
        <v>43595.208333333336</v>
      </c>
      <c r="B3103" s="0">
        <v>0</v>
      </c>
      <c r="C3103" s="0">
        <v>28.512355219507356</v>
      </c>
    </row>
    <row r="3104" x14ac:dyDescent="0.25">
      <c r="A3104" s="4">
        <v>43595.25</v>
      </c>
      <c r="B3104" s="0">
        <v>0</v>
      </c>
      <c r="C3104" s="0">
        <v>36.249228841639706</v>
      </c>
    </row>
    <row r="3105" x14ac:dyDescent="0.25">
      <c r="A3105" s="4">
        <v>43595.291666666664</v>
      </c>
      <c r="B3105" s="0">
        <v>0</v>
      </c>
      <c r="C3105" s="0">
        <v>37.957888467290012</v>
      </c>
    </row>
    <row r="3106" x14ac:dyDescent="0.25">
      <c r="A3106" s="4">
        <v>43595.333333333336</v>
      </c>
      <c r="B3106" s="0">
        <v>0</v>
      </c>
      <c r="C3106" s="0">
        <v>31.077152468834029</v>
      </c>
    </row>
    <row r="3107" x14ac:dyDescent="0.25">
      <c r="A3107" s="4">
        <v>43595.375</v>
      </c>
      <c r="B3107" s="0">
        <v>0</v>
      </c>
      <c r="C3107" s="0">
        <v>27.66144101166768</v>
      </c>
    </row>
    <row r="3108" x14ac:dyDescent="0.25">
      <c r="A3108" s="4">
        <v>43595.416666666664</v>
      </c>
      <c r="B3108" s="0">
        <v>0</v>
      </c>
      <c r="C3108" s="0">
        <v>29.980861355439487</v>
      </c>
    </row>
    <row r="3109" x14ac:dyDescent="0.25">
      <c r="A3109" s="4">
        <v>43595.458333333336</v>
      </c>
      <c r="B3109" s="0">
        <v>0</v>
      </c>
      <c r="C3109" s="0">
        <v>30.207662055967894</v>
      </c>
    </row>
    <row r="3110" x14ac:dyDescent="0.25">
      <c r="A3110" s="4">
        <v>43595.5</v>
      </c>
      <c r="B3110" s="0">
        <v>0</v>
      </c>
      <c r="C3110" s="0">
        <v>31.761469352940253</v>
      </c>
    </row>
    <row r="3111" x14ac:dyDescent="0.25">
      <c r="A3111" s="4">
        <v>43595.541666666664</v>
      </c>
      <c r="B3111" s="0">
        <v>0</v>
      </c>
      <c r="C3111" s="0">
        <v>32.443327359097275</v>
      </c>
    </row>
    <row r="3112" x14ac:dyDescent="0.25">
      <c r="A3112" s="4">
        <v>43595.583333333336</v>
      </c>
      <c r="B3112" s="0">
        <v>0</v>
      </c>
      <c r="C3112" s="0">
        <v>25.19676357602529</v>
      </c>
    </row>
    <row r="3113" x14ac:dyDescent="0.25">
      <c r="A3113" s="4">
        <v>43595.625</v>
      </c>
      <c r="B3113" s="0">
        <v>0</v>
      </c>
      <c r="C3113" s="0">
        <v>27.848092388135861</v>
      </c>
    </row>
    <row r="3114" x14ac:dyDescent="0.25">
      <c r="A3114" s="4">
        <v>43595.666666666664</v>
      </c>
      <c r="B3114" s="0">
        <v>0</v>
      </c>
      <c r="C3114" s="0">
        <v>31.753453418341369</v>
      </c>
    </row>
    <row r="3115" x14ac:dyDescent="0.25">
      <c r="A3115" s="4">
        <v>43595.708333333336</v>
      </c>
      <c r="B3115" s="0">
        <v>0</v>
      </c>
      <c r="C3115" s="0">
        <v>21.864282409542717</v>
      </c>
    </row>
    <row r="3116" x14ac:dyDescent="0.25">
      <c r="A3116" s="4">
        <v>43595.75</v>
      </c>
      <c r="B3116" s="0">
        <v>0</v>
      </c>
      <c r="C3116" s="0">
        <v>15.811415475008534</v>
      </c>
    </row>
    <row r="3117" x14ac:dyDescent="0.25">
      <c r="A3117" s="4">
        <v>43595.791666666664</v>
      </c>
      <c r="B3117" s="0">
        <v>0</v>
      </c>
      <c r="C3117" s="0">
        <v>0.82643948996458505</v>
      </c>
    </row>
    <row r="3118" x14ac:dyDescent="0.25">
      <c r="A3118" s="4">
        <v>43595.833333333336</v>
      </c>
      <c r="B3118" s="0">
        <v>0.32963767200182192</v>
      </c>
      <c r="C3118" s="0">
        <v>0</v>
      </c>
    </row>
    <row r="3119" x14ac:dyDescent="0.25">
      <c r="A3119" s="4">
        <v>43595.875</v>
      </c>
      <c r="B3119" s="0">
        <v>1</v>
      </c>
      <c r="C3119" s="0">
        <v>0</v>
      </c>
    </row>
    <row r="3120" x14ac:dyDescent="0.25">
      <c r="A3120" s="4">
        <v>43595.916666666664</v>
      </c>
      <c r="B3120" s="0">
        <v>0</v>
      </c>
      <c r="C3120" s="0">
        <v>0</v>
      </c>
    </row>
    <row r="3121" x14ac:dyDescent="0.25">
      <c r="A3121" s="4">
        <v>43595.958333333336</v>
      </c>
      <c r="B3121" s="0">
        <v>0.45081547652059079</v>
      </c>
      <c r="C3121" s="0">
        <v>0</v>
      </c>
    </row>
    <row r="3122" x14ac:dyDescent="0.25">
      <c r="A3122" s="4">
        <v>43596</v>
      </c>
      <c r="B3122" s="0">
        <v>0.72420644795710232</v>
      </c>
      <c r="C3122" s="0">
        <v>0</v>
      </c>
    </row>
    <row r="3123" x14ac:dyDescent="0.25">
      <c r="A3123" s="4">
        <v>43596.041666666664</v>
      </c>
      <c r="B3123" s="0">
        <v>0.79881528776217947</v>
      </c>
      <c r="C3123" s="0">
        <v>0</v>
      </c>
    </row>
    <row r="3124" x14ac:dyDescent="0.25">
      <c r="A3124" s="4">
        <v>43596.083333333336</v>
      </c>
      <c r="B3124" s="0">
        <v>0.063508360979335765</v>
      </c>
      <c r="C3124" s="0">
        <v>0</v>
      </c>
    </row>
    <row r="3125" x14ac:dyDescent="0.25">
      <c r="A3125" s="4">
        <v>43596.125</v>
      </c>
      <c r="B3125" s="0">
        <v>0</v>
      </c>
      <c r="C3125" s="0">
        <v>21.488092075625048</v>
      </c>
    </row>
    <row r="3126" x14ac:dyDescent="0.25">
      <c r="A3126" s="4">
        <v>43596.166666666664</v>
      </c>
      <c r="B3126" s="0">
        <v>0</v>
      </c>
      <c r="C3126" s="0">
        <v>26.245607013663676</v>
      </c>
    </row>
    <row r="3127" x14ac:dyDescent="0.25">
      <c r="A3127" s="4">
        <v>43596.208333333336</v>
      </c>
      <c r="B3127" s="0">
        <v>0</v>
      </c>
      <c r="C3127" s="0">
        <v>32.594541944330217</v>
      </c>
    </row>
    <row r="3128" x14ac:dyDescent="0.25">
      <c r="A3128" s="4">
        <v>43596.25</v>
      </c>
      <c r="B3128" s="0">
        <v>0</v>
      </c>
      <c r="C3128" s="0">
        <v>29.857212787972035</v>
      </c>
    </row>
    <row r="3129" x14ac:dyDescent="0.25">
      <c r="A3129" s="4">
        <v>43596.291666666664</v>
      </c>
      <c r="B3129" s="0">
        <v>0</v>
      </c>
      <c r="C3129" s="0">
        <v>29.138445310945844</v>
      </c>
    </row>
    <row r="3130" x14ac:dyDescent="0.25">
      <c r="A3130" s="4">
        <v>43596.333333333336</v>
      </c>
      <c r="B3130" s="0">
        <v>0</v>
      </c>
      <c r="C3130" s="0">
        <v>29.591501116744855</v>
      </c>
    </row>
    <row r="3131" x14ac:dyDescent="0.25">
      <c r="A3131" s="4">
        <v>43596.375</v>
      </c>
      <c r="B3131" s="0">
        <v>0</v>
      </c>
      <c r="C3131" s="0">
        <v>28.821328473817697</v>
      </c>
    </row>
    <row r="3132" x14ac:dyDescent="0.25">
      <c r="A3132" s="4">
        <v>43596.416666666664</v>
      </c>
      <c r="B3132" s="0">
        <v>0</v>
      </c>
      <c r="C3132" s="0">
        <v>28.466337384725076</v>
      </c>
    </row>
    <row r="3133" x14ac:dyDescent="0.25">
      <c r="A3133" s="4">
        <v>43596.458333333336</v>
      </c>
      <c r="B3133" s="0">
        <v>0</v>
      </c>
      <c r="C3133" s="0">
        <v>32.26498499135343</v>
      </c>
    </row>
    <row r="3134" x14ac:dyDescent="0.25">
      <c r="A3134" s="4">
        <v>43596.5</v>
      </c>
      <c r="B3134" s="0">
        <v>0</v>
      </c>
      <c r="C3134" s="0">
        <v>34.441714269417247</v>
      </c>
    </row>
    <row r="3135" x14ac:dyDescent="0.25">
      <c r="A3135" s="4">
        <v>43596.541666666664</v>
      </c>
      <c r="B3135" s="0">
        <v>0</v>
      </c>
      <c r="C3135" s="0">
        <v>31.938864670083873</v>
      </c>
    </row>
    <row r="3136" x14ac:dyDescent="0.25">
      <c r="A3136" s="4">
        <v>43596.583333333336</v>
      </c>
      <c r="B3136" s="0">
        <v>0</v>
      </c>
      <c r="C3136" s="0">
        <v>25.731952679780413</v>
      </c>
    </row>
    <row r="3137" x14ac:dyDescent="0.25">
      <c r="A3137" s="4">
        <v>43596.625</v>
      </c>
      <c r="B3137" s="0">
        <v>0</v>
      </c>
      <c r="C3137" s="0">
        <v>26.30281969757149</v>
      </c>
    </row>
    <row r="3138" x14ac:dyDescent="0.25">
      <c r="A3138" s="4">
        <v>43596.666666666664</v>
      </c>
      <c r="B3138" s="0">
        <v>0</v>
      </c>
      <c r="C3138" s="0">
        <v>24.885517755048479</v>
      </c>
    </row>
    <row r="3139" x14ac:dyDescent="0.25">
      <c r="A3139" s="4">
        <v>43596.708333333336</v>
      </c>
      <c r="B3139" s="0">
        <v>0</v>
      </c>
      <c r="C3139" s="0">
        <v>9.5728427672147482</v>
      </c>
    </row>
    <row r="3140" x14ac:dyDescent="0.25">
      <c r="A3140" s="4">
        <v>43596.75</v>
      </c>
      <c r="B3140" s="0">
        <v>0.13242137458258102</v>
      </c>
      <c r="C3140" s="0">
        <v>0</v>
      </c>
    </row>
    <row r="3141" x14ac:dyDescent="0.25">
      <c r="A3141" s="4">
        <v>43596.791666666664</v>
      </c>
      <c r="B3141" s="0">
        <v>0.58749000409594565</v>
      </c>
      <c r="C3141" s="0">
        <v>0</v>
      </c>
    </row>
    <row r="3142" x14ac:dyDescent="0.25">
      <c r="A3142" s="4">
        <v>43596.833333333336</v>
      </c>
      <c r="B3142" s="0">
        <v>1</v>
      </c>
      <c r="C3142" s="0">
        <v>0</v>
      </c>
    </row>
    <row r="3143" x14ac:dyDescent="0.25">
      <c r="A3143" s="4">
        <v>43596.875</v>
      </c>
      <c r="B3143" s="0">
        <v>0</v>
      </c>
      <c r="C3143" s="0">
        <v>0</v>
      </c>
    </row>
    <row r="3144" x14ac:dyDescent="0.25">
      <c r="A3144" s="4">
        <v>43596.916666666664</v>
      </c>
      <c r="B3144" s="0">
        <v>1</v>
      </c>
      <c r="C3144" s="0">
        <v>0</v>
      </c>
    </row>
    <row r="3145" x14ac:dyDescent="0.25">
      <c r="A3145" s="4">
        <v>43596.958333333336</v>
      </c>
      <c r="B3145" s="0">
        <v>0</v>
      </c>
      <c r="C3145" s="0">
        <v>0</v>
      </c>
    </row>
    <row r="3146" x14ac:dyDescent="0.25">
      <c r="A3146" s="4">
        <v>43597</v>
      </c>
      <c r="B3146" s="0">
        <v>1</v>
      </c>
      <c r="C3146" s="0">
        <v>0</v>
      </c>
    </row>
    <row r="3147" x14ac:dyDescent="0.25">
      <c r="A3147" s="4">
        <v>43597.041666666664</v>
      </c>
      <c r="B3147" s="0">
        <v>0</v>
      </c>
      <c r="C3147" s="0">
        <v>0</v>
      </c>
    </row>
    <row r="3148" x14ac:dyDescent="0.25">
      <c r="A3148" s="4">
        <v>43597.083333333336</v>
      </c>
      <c r="B3148" s="0">
        <v>0</v>
      </c>
      <c r="C3148" s="0">
        <v>6.3077135418576162</v>
      </c>
    </row>
    <row r="3149" x14ac:dyDescent="0.25">
      <c r="A3149" s="4">
        <v>43597.125</v>
      </c>
      <c r="B3149" s="0">
        <v>0</v>
      </c>
      <c r="C3149" s="0">
        <v>19.801259974353396</v>
      </c>
    </row>
    <row r="3150" x14ac:dyDescent="0.25">
      <c r="A3150" s="4">
        <v>43597.166666666664</v>
      </c>
      <c r="B3150" s="0">
        <v>0</v>
      </c>
      <c r="C3150" s="0">
        <v>28.002246423020985</v>
      </c>
    </row>
    <row r="3151" x14ac:dyDescent="0.25">
      <c r="A3151" s="4">
        <v>43597.208333333336</v>
      </c>
      <c r="B3151" s="0">
        <v>0</v>
      </c>
      <c r="C3151" s="0">
        <v>30.95052069087529</v>
      </c>
    </row>
    <row r="3152" x14ac:dyDescent="0.25">
      <c r="A3152" s="4">
        <v>43597.25</v>
      </c>
      <c r="B3152" s="0">
        <v>0</v>
      </c>
      <c r="C3152" s="0">
        <v>21.696102176993389</v>
      </c>
    </row>
    <row r="3153" x14ac:dyDescent="0.25">
      <c r="A3153" s="4">
        <v>43597.291666666664</v>
      </c>
      <c r="B3153" s="0">
        <v>0</v>
      </c>
      <c r="C3153" s="0">
        <v>32.249835306627006</v>
      </c>
    </row>
    <row r="3154" x14ac:dyDescent="0.25">
      <c r="A3154" s="4">
        <v>43597.333333333336</v>
      </c>
      <c r="B3154" s="0">
        <v>0</v>
      </c>
      <c r="C3154" s="0">
        <v>34.799233363233284</v>
      </c>
    </row>
    <row r="3155" x14ac:dyDescent="0.25">
      <c r="A3155" s="4">
        <v>43597.375</v>
      </c>
      <c r="B3155" s="0">
        <v>0</v>
      </c>
      <c r="C3155" s="0">
        <v>32.347456436578298</v>
      </c>
    </row>
    <row r="3156" x14ac:dyDescent="0.25">
      <c r="A3156" s="4">
        <v>43597.416666666664</v>
      </c>
      <c r="B3156" s="0">
        <v>0</v>
      </c>
      <c r="C3156" s="0">
        <v>24.196385650730161</v>
      </c>
    </row>
    <row r="3157" x14ac:dyDescent="0.25">
      <c r="A3157" s="4">
        <v>43597.458333333336</v>
      </c>
      <c r="B3157" s="0">
        <v>0</v>
      </c>
      <c r="C3157" s="0">
        <v>29.792470425030675</v>
      </c>
    </row>
    <row r="3158" x14ac:dyDescent="0.25">
      <c r="A3158" s="4">
        <v>43597.5</v>
      </c>
      <c r="B3158" s="0">
        <v>0</v>
      </c>
      <c r="C3158" s="0">
        <v>34.152763941753477</v>
      </c>
    </row>
    <row r="3159" x14ac:dyDescent="0.25">
      <c r="A3159" s="4">
        <v>43597.541666666664</v>
      </c>
      <c r="B3159" s="0">
        <v>0</v>
      </c>
      <c r="C3159" s="0">
        <v>28.351181809202664</v>
      </c>
    </row>
    <row r="3160" x14ac:dyDescent="0.25">
      <c r="A3160" s="4">
        <v>43597.583333333336</v>
      </c>
      <c r="B3160" s="0">
        <v>0</v>
      </c>
      <c r="C3160" s="0">
        <v>24.278674295304114</v>
      </c>
    </row>
    <row r="3161" x14ac:dyDescent="0.25">
      <c r="A3161" s="4">
        <v>43597.625</v>
      </c>
      <c r="B3161" s="0">
        <v>0</v>
      </c>
      <c r="C3161" s="0">
        <v>29.38049196840214</v>
      </c>
    </row>
    <row r="3162" x14ac:dyDescent="0.25">
      <c r="A3162" s="4">
        <v>43597.666666666664</v>
      </c>
      <c r="B3162" s="0">
        <v>0</v>
      </c>
      <c r="C3162" s="0">
        <v>34.289482216941188</v>
      </c>
    </row>
    <row r="3163" x14ac:dyDescent="0.25">
      <c r="A3163" s="4">
        <v>43597.708333333336</v>
      </c>
      <c r="B3163" s="0">
        <v>0</v>
      </c>
      <c r="C3163" s="0">
        <v>3.6535436177972933</v>
      </c>
    </row>
    <row r="3164" x14ac:dyDescent="0.25">
      <c r="A3164" s="4">
        <v>43597.75</v>
      </c>
      <c r="B3164" s="0">
        <v>0</v>
      </c>
      <c r="C3164" s="0">
        <v>1.903941186033336</v>
      </c>
    </row>
    <row r="3165" x14ac:dyDescent="0.25">
      <c r="A3165" s="4">
        <v>43597.791666666664</v>
      </c>
      <c r="B3165" s="0">
        <v>0.6579239844906678</v>
      </c>
      <c r="C3165" s="0">
        <v>0</v>
      </c>
    </row>
    <row r="3166" x14ac:dyDescent="0.25">
      <c r="A3166" s="4">
        <v>43597.833333333336</v>
      </c>
      <c r="B3166" s="0">
        <v>1</v>
      </c>
      <c r="C3166" s="0">
        <v>0</v>
      </c>
    </row>
    <row r="3167" x14ac:dyDescent="0.25">
      <c r="A3167" s="4">
        <v>43597.875</v>
      </c>
      <c r="B3167" s="0">
        <v>0</v>
      </c>
      <c r="C3167" s="0">
        <v>0</v>
      </c>
    </row>
    <row r="3168" x14ac:dyDescent="0.25">
      <c r="A3168" s="4">
        <v>43597.916666666664</v>
      </c>
      <c r="B3168" s="0">
        <v>1</v>
      </c>
      <c r="C3168" s="0">
        <v>0</v>
      </c>
    </row>
    <row r="3169" x14ac:dyDescent="0.25">
      <c r="A3169" s="4">
        <v>43597.958333333336</v>
      </c>
      <c r="B3169" s="0">
        <v>0</v>
      </c>
      <c r="C3169" s="0">
        <v>0</v>
      </c>
    </row>
    <row r="3170" x14ac:dyDescent="0.25">
      <c r="A3170" s="4">
        <v>43598</v>
      </c>
      <c r="B3170" s="0">
        <v>0.99684875602474943</v>
      </c>
      <c r="C3170" s="0">
        <v>0</v>
      </c>
    </row>
    <row r="3171" x14ac:dyDescent="0.25">
      <c r="A3171" s="4">
        <v>43598.041666666664</v>
      </c>
      <c r="B3171" s="0">
        <v>1</v>
      </c>
      <c r="C3171" s="0">
        <v>0</v>
      </c>
    </row>
    <row r="3172" x14ac:dyDescent="0.25">
      <c r="A3172" s="4">
        <v>43598.083333333336</v>
      </c>
      <c r="B3172" s="0">
        <v>0.75689460972952294</v>
      </c>
      <c r="C3172" s="0">
        <v>0</v>
      </c>
    </row>
    <row r="3173" x14ac:dyDescent="0.25">
      <c r="A3173" s="4">
        <v>43598.125</v>
      </c>
      <c r="B3173" s="0">
        <v>0</v>
      </c>
      <c r="C3173" s="0">
        <v>3.8894370961726601</v>
      </c>
    </row>
    <row r="3174" x14ac:dyDescent="0.25">
      <c r="A3174" s="4">
        <v>43598.166666666664</v>
      </c>
      <c r="B3174" s="0">
        <v>0</v>
      </c>
      <c r="C3174" s="0">
        <v>22.876425978748156</v>
      </c>
    </row>
    <row r="3175" x14ac:dyDescent="0.25">
      <c r="A3175" s="4">
        <v>43598.208333333336</v>
      </c>
      <c r="B3175" s="0">
        <v>0</v>
      </c>
      <c r="C3175" s="0">
        <v>30.410383199631408</v>
      </c>
    </row>
    <row r="3176" x14ac:dyDescent="0.25">
      <c r="A3176" s="4">
        <v>43598.25</v>
      </c>
      <c r="B3176" s="0">
        <v>0</v>
      </c>
      <c r="C3176" s="0">
        <v>23.925100192553629</v>
      </c>
    </row>
    <row r="3177" x14ac:dyDescent="0.25">
      <c r="A3177" s="4">
        <v>43598.291666666664</v>
      </c>
      <c r="B3177" s="0">
        <v>0</v>
      </c>
      <c r="C3177" s="0">
        <v>23.040030431242137</v>
      </c>
    </row>
    <row r="3178" x14ac:dyDescent="0.25">
      <c r="A3178" s="4">
        <v>43598.333333333336</v>
      </c>
      <c r="B3178" s="0">
        <v>0</v>
      </c>
      <c r="C3178" s="0">
        <v>27.332643165769703</v>
      </c>
    </row>
    <row r="3179" x14ac:dyDescent="0.25">
      <c r="A3179" s="4">
        <v>43598.375</v>
      </c>
      <c r="B3179" s="0">
        <v>0</v>
      </c>
      <c r="C3179" s="0">
        <v>27.607659520205697</v>
      </c>
    </row>
    <row r="3180" x14ac:dyDescent="0.25">
      <c r="A3180" s="4">
        <v>43598.416666666664</v>
      </c>
      <c r="B3180" s="0">
        <v>0</v>
      </c>
      <c r="C3180" s="0">
        <v>20.804315621381154</v>
      </c>
    </row>
    <row r="3181" x14ac:dyDescent="0.25">
      <c r="A3181" s="4">
        <v>43598.458333333336</v>
      </c>
      <c r="B3181" s="0">
        <v>0</v>
      </c>
      <c r="C3181" s="0">
        <v>30.675956473522014</v>
      </c>
    </row>
    <row r="3182" x14ac:dyDescent="0.25">
      <c r="A3182" s="4">
        <v>43598.5</v>
      </c>
      <c r="B3182" s="0">
        <v>0</v>
      </c>
      <c r="C3182" s="0">
        <v>27.561311655754412</v>
      </c>
    </row>
    <row r="3183" x14ac:dyDescent="0.25">
      <c r="A3183" s="4">
        <v>43598.541666666664</v>
      </c>
      <c r="B3183" s="0">
        <v>0</v>
      </c>
      <c r="C3183" s="0">
        <v>25.170096564739474</v>
      </c>
    </row>
    <row r="3184" x14ac:dyDescent="0.25">
      <c r="A3184" s="4">
        <v>43598.583333333336</v>
      </c>
      <c r="B3184" s="0">
        <v>0</v>
      </c>
      <c r="C3184" s="0">
        <v>27.315568049363325</v>
      </c>
    </row>
    <row r="3185" x14ac:dyDescent="0.25">
      <c r="A3185" s="4">
        <v>43598.625</v>
      </c>
      <c r="B3185" s="0">
        <v>0</v>
      </c>
      <c r="C3185" s="0">
        <v>29.502063761871085</v>
      </c>
    </row>
    <row r="3186" x14ac:dyDescent="0.25">
      <c r="A3186" s="4">
        <v>43598.666666666664</v>
      </c>
      <c r="B3186" s="0">
        <v>0</v>
      </c>
      <c r="C3186" s="0">
        <v>20.324950301147169</v>
      </c>
    </row>
    <row r="3187" x14ac:dyDescent="0.25">
      <c r="A3187" s="4">
        <v>43598.708333333336</v>
      </c>
      <c r="B3187" s="0">
        <v>0</v>
      </c>
      <c r="C3187" s="0">
        <v>11.47500161310634</v>
      </c>
    </row>
    <row r="3188" x14ac:dyDescent="0.25">
      <c r="A3188" s="4">
        <v>43598.75</v>
      </c>
      <c r="B3188" s="0">
        <v>0</v>
      </c>
      <c r="C3188" s="0">
        <v>5.8001871951730308</v>
      </c>
    </row>
    <row r="3189" x14ac:dyDescent="0.25">
      <c r="A3189" s="4">
        <v>43598.791666666664</v>
      </c>
      <c r="B3189" s="0">
        <v>0.92670575370244535</v>
      </c>
      <c r="C3189" s="0">
        <v>0</v>
      </c>
    </row>
    <row r="3190" x14ac:dyDescent="0.25">
      <c r="A3190" s="4">
        <v>43598.833333333336</v>
      </c>
      <c r="B3190" s="0">
        <v>1</v>
      </c>
      <c r="C3190" s="0">
        <v>0</v>
      </c>
    </row>
    <row r="3191" x14ac:dyDescent="0.25">
      <c r="A3191" s="4">
        <v>43598.875</v>
      </c>
      <c r="B3191" s="0">
        <v>0</v>
      </c>
      <c r="C3191" s="0">
        <v>0</v>
      </c>
    </row>
    <row r="3192" x14ac:dyDescent="0.25">
      <c r="A3192" s="4">
        <v>43598.916666666664</v>
      </c>
      <c r="B3192" s="0">
        <v>1</v>
      </c>
      <c r="C3192" s="0">
        <v>0</v>
      </c>
    </row>
    <row r="3193" x14ac:dyDescent="0.25">
      <c r="A3193" s="4">
        <v>43598.958333333336</v>
      </c>
      <c r="B3193" s="0">
        <v>0</v>
      </c>
      <c r="C3193" s="0">
        <v>0</v>
      </c>
    </row>
    <row r="3194" x14ac:dyDescent="0.25">
      <c r="A3194" s="4">
        <v>43599</v>
      </c>
      <c r="B3194" s="0">
        <v>1</v>
      </c>
      <c r="C3194" s="0">
        <v>0</v>
      </c>
    </row>
    <row r="3195" x14ac:dyDescent="0.25">
      <c r="A3195" s="4">
        <v>43599.041666666664</v>
      </c>
      <c r="B3195" s="0">
        <v>0</v>
      </c>
      <c r="C3195" s="0">
        <v>0</v>
      </c>
    </row>
    <row r="3196" x14ac:dyDescent="0.25">
      <c r="A3196" s="4">
        <v>43599.083333333336</v>
      </c>
      <c r="B3196" s="0">
        <v>0</v>
      </c>
      <c r="C3196" s="0">
        <v>5.0488056286734775</v>
      </c>
    </row>
    <row r="3197" x14ac:dyDescent="0.25">
      <c r="A3197" s="4">
        <v>43599.125</v>
      </c>
      <c r="B3197" s="0">
        <v>0</v>
      </c>
      <c r="C3197" s="0">
        <v>22.031197936773609</v>
      </c>
    </row>
    <row r="3198" x14ac:dyDescent="0.25">
      <c r="A3198" s="4">
        <v>43599.166666666664</v>
      </c>
      <c r="B3198" s="0">
        <v>0</v>
      </c>
      <c r="C3198" s="0">
        <v>29.31653873307728</v>
      </c>
    </row>
    <row r="3199" x14ac:dyDescent="0.25">
      <c r="A3199" s="4">
        <v>43599.208333333336</v>
      </c>
      <c r="B3199" s="0">
        <v>0</v>
      </c>
      <c r="C3199" s="0">
        <v>29.440114615511639</v>
      </c>
    </row>
    <row r="3200" x14ac:dyDescent="0.25">
      <c r="A3200" s="4">
        <v>43599.25</v>
      </c>
      <c r="B3200" s="0">
        <v>0</v>
      </c>
      <c r="C3200" s="0">
        <v>34.9958143839279</v>
      </c>
    </row>
    <row r="3201" x14ac:dyDescent="0.25">
      <c r="A3201" s="4">
        <v>43599.291666666664</v>
      </c>
      <c r="B3201" s="0">
        <v>0</v>
      </c>
      <c r="C3201" s="0">
        <v>35.069688122720009</v>
      </c>
    </row>
    <row r="3202" x14ac:dyDescent="0.25">
      <c r="A3202" s="4">
        <v>43599.333333333336</v>
      </c>
      <c r="B3202" s="0">
        <v>0</v>
      </c>
      <c r="C3202" s="0">
        <v>27.713524194239472</v>
      </c>
    </row>
    <row r="3203" x14ac:dyDescent="0.25">
      <c r="A3203" s="4">
        <v>43599.375</v>
      </c>
      <c r="B3203" s="0">
        <v>0</v>
      </c>
      <c r="C3203" s="0">
        <v>26.97720806149718</v>
      </c>
    </row>
    <row r="3204" x14ac:dyDescent="0.25">
      <c r="A3204" s="4">
        <v>43599.416666666664</v>
      </c>
      <c r="B3204" s="0">
        <v>0</v>
      </c>
      <c r="C3204" s="0">
        <v>34.423917898074976</v>
      </c>
    </row>
    <row r="3205" x14ac:dyDescent="0.25">
      <c r="A3205" s="4">
        <v>43599.458333333336</v>
      </c>
      <c r="B3205" s="0">
        <v>0</v>
      </c>
      <c r="C3205" s="0">
        <v>35.631862240740915</v>
      </c>
    </row>
    <row r="3206" x14ac:dyDescent="0.25">
      <c r="A3206" s="4">
        <v>43599.5</v>
      </c>
      <c r="B3206" s="0">
        <v>0</v>
      </c>
      <c r="C3206" s="0">
        <v>35.874400333033172</v>
      </c>
    </row>
    <row r="3207" x14ac:dyDescent="0.25">
      <c r="A3207" s="4">
        <v>43599.541666666664</v>
      </c>
      <c r="B3207" s="0">
        <v>0</v>
      </c>
      <c r="C3207" s="0">
        <v>34.901807792068311</v>
      </c>
    </row>
    <row r="3208" x14ac:dyDescent="0.25">
      <c r="A3208" s="4">
        <v>43599.583333333336</v>
      </c>
      <c r="B3208" s="0">
        <v>0</v>
      </c>
      <c r="C3208" s="0">
        <v>32.218371936012119</v>
      </c>
    </row>
    <row r="3209" x14ac:dyDescent="0.25">
      <c r="A3209" s="4">
        <v>43599.625</v>
      </c>
      <c r="B3209" s="0">
        <v>0</v>
      </c>
      <c r="C3209" s="0">
        <v>33.914438171895796</v>
      </c>
    </row>
    <row r="3210" x14ac:dyDescent="0.25">
      <c r="A3210" s="4">
        <v>43599.666666666664</v>
      </c>
      <c r="B3210" s="0">
        <v>0</v>
      </c>
      <c r="C3210" s="0">
        <v>30.944741908292322</v>
      </c>
    </row>
    <row r="3211" x14ac:dyDescent="0.25">
      <c r="A3211" s="4">
        <v>43599.708333333336</v>
      </c>
      <c r="B3211" s="0">
        <v>0</v>
      </c>
      <c r="C3211" s="0">
        <v>5.4620044085867505</v>
      </c>
    </row>
    <row r="3212" x14ac:dyDescent="0.25">
      <c r="A3212" s="4">
        <v>43599.75</v>
      </c>
      <c r="B3212" s="0">
        <v>0</v>
      </c>
      <c r="C3212" s="0">
        <v>7.4350740193729408</v>
      </c>
    </row>
    <row r="3213" x14ac:dyDescent="0.25">
      <c r="A3213" s="4">
        <v>43599.791666666664</v>
      </c>
      <c r="B3213" s="0">
        <v>0.14322010268315893</v>
      </c>
      <c r="C3213" s="0">
        <v>0</v>
      </c>
    </row>
    <row r="3214" x14ac:dyDescent="0.25">
      <c r="A3214" s="4">
        <v>43599.833333333336</v>
      </c>
      <c r="B3214" s="0">
        <v>1</v>
      </c>
      <c r="C3214" s="0">
        <v>0</v>
      </c>
    </row>
    <row r="3215" x14ac:dyDescent="0.25">
      <c r="A3215" s="4">
        <v>43599.875</v>
      </c>
      <c r="B3215" s="0">
        <v>0</v>
      </c>
      <c r="C3215" s="0">
        <v>0</v>
      </c>
    </row>
    <row r="3216" x14ac:dyDescent="0.25">
      <c r="A3216" s="4">
        <v>43599.916666666664</v>
      </c>
      <c r="B3216" s="0">
        <v>1</v>
      </c>
      <c r="C3216" s="0">
        <v>0</v>
      </c>
    </row>
    <row r="3217" x14ac:dyDescent="0.25">
      <c r="A3217" s="4">
        <v>43599.958333333336</v>
      </c>
      <c r="B3217" s="0">
        <v>0</v>
      </c>
      <c r="C3217" s="0">
        <v>0</v>
      </c>
    </row>
    <row r="3218" x14ac:dyDescent="0.25">
      <c r="A3218" s="4">
        <v>43600</v>
      </c>
      <c r="B3218" s="0">
        <v>1</v>
      </c>
      <c r="C3218" s="0">
        <v>0</v>
      </c>
    </row>
    <row r="3219" x14ac:dyDescent="0.25">
      <c r="A3219" s="4">
        <v>43600.041666666664</v>
      </c>
      <c r="B3219" s="0">
        <v>0</v>
      </c>
      <c r="C3219" s="0">
        <v>0</v>
      </c>
    </row>
    <row r="3220" x14ac:dyDescent="0.25">
      <c r="A3220" s="4">
        <v>43600.083333333336</v>
      </c>
      <c r="B3220" s="0">
        <v>0</v>
      </c>
      <c r="C3220" s="0">
        <v>7.6180492970087492</v>
      </c>
    </row>
    <row r="3221" x14ac:dyDescent="0.25">
      <c r="A3221" s="4">
        <v>43600.125</v>
      </c>
      <c r="B3221" s="0">
        <v>0</v>
      </c>
      <c r="C3221" s="0">
        <v>22.733950564792572</v>
      </c>
    </row>
    <row r="3222" x14ac:dyDescent="0.25">
      <c r="A3222" s="4">
        <v>43600.166666666664</v>
      </c>
      <c r="B3222" s="0">
        <v>0</v>
      </c>
      <c r="C3222" s="0">
        <v>26.226300787401456</v>
      </c>
    </row>
    <row r="3223" x14ac:dyDescent="0.25">
      <c r="A3223" s="4">
        <v>43600.208333333336</v>
      </c>
      <c r="B3223" s="0">
        <v>0</v>
      </c>
      <c r="C3223" s="0">
        <v>28.204493048381334</v>
      </c>
    </row>
    <row r="3224" x14ac:dyDescent="0.25">
      <c r="A3224" s="4">
        <v>43600.25</v>
      </c>
      <c r="B3224" s="0">
        <v>0</v>
      </c>
      <c r="C3224" s="0">
        <v>24.900208273389929</v>
      </c>
    </row>
    <row r="3225" x14ac:dyDescent="0.25">
      <c r="A3225" s="4">
        <v>43600.291666666664</v>
      </c>
      <c r="B3225" s="0">
        <v>0</v>
      </c>
      <c r="C3225" s="0">
        <v>28.990685430703468</v>
      </c>
    </row>
    <row r="3226" x14ac:dyDescent="0.25">
      <c r="A3226" s="4">
        <v>43600.333333333336</v>
      </c>
      <c r="B3226" s="0">
        <v>0</v>
      </c>
      <c r="C3226" s="0">
        <v>29.96748508924556</v>
      </c>
    </row>
    <row r="3227" x14ac:dyDescent="0.25">
      <c r="A3227" s="4">
        <v>43600.375</v>
      </c>
      <c r="B3227" s="0">
        <v>0</v>
      </c>
      <c r="C3227" s="0">
        <v>30.720194213203857</v>
      </c>
    </row>
    <row r="3228" x14ac:dyDescent="0.25">
      <c r="A3228" s="4">
        <v>43600.416666666664</v>
      </c>
      <c r="B3228" s="0">
        <v>0</v>
      </c>
      <c r="C3228" s="0">
        <v>31.383074315509631</v>
      </c>
    </row>
    <row r="3229" x14ac:dyDescent="0.25">
      <c r="A3229" s="4">
        <v>43600.458333333336</v>
      </c>
      <c r="B3229" s="0">
        <v>0</v>
      </c>
      <c r="C3229" s="0">
        <v>28.737706713364396</v>
      </c>
    </row>
    <row r="3230" x14ac:dyDescent="0.25">
      <c r="A3230" s="4">
        <v>43600.5</v>
      </c>
      <c r="B3230" s="0">
        <v>0</v>
      </c>
      <c r="C3230" s="0">
        <v>27.00281315114896</v>
      </c>
    </row>
    <row r="3231" x14ac:dyDescent="0.25">
      <c r="A3231" s="4">
        <v>43600.541666666664</v>
      </c>
      <c r="B3231" s="0">
        <v>0</v>
      </c>
      <c r="C3231" s="0">
        <v>36.028595806970642</v>
      </c>
    </row>
    <row r="3232" x14ac:dyDescent="0.25">
      <c r="A3232" s="4">
        <v>43600.583333333336</v>
      </c>
      <c r="B3232" s="0">
        <v>0</v>
      </c>
      <c r="C3232" s="0">
        <v>23.42748784475009</v>
      </c>
    </row>
    <row r="3233" x14ac:dyDescent="0.25">
      <c r="A3233" s="4">
        <v>43600.625</v>
      </c>
      <c r="B3233" s="0">
        <v>0</v>
      </c>
      <c r="C3233" s="0">
        <v>32.425816490685719</v>
      </c>
    </row>
    <row r="3234" x14ac:dyDescent="0.25">
      <c r="A3234" s="4">
        <v>43600.666666666664</v>
      </c>
      <c r="B3234" s="0">
        <v>0</v>
      </c>
      <c r="C3234" s="0">
        <v>28.450882684607873</v>
      </c>
    </row>
    <row r="3235" x14ac:dyDescent="0.25">
      <c r="A3235" s="4">
        <v>43600.708333333336</v>
      </c>
      <c r="B3235" s="0">
        <v>0</v>
      </c>
      <c r="C3235" s="0">
        <v>12.369089920660794</v>
      </c>
    </row>
    <row r="3236" x14ac:dyDescent="0.25">
      <c r="A3236" s="4">
        <v>43600.75</v>
      </c>
      <c r="B3236" s="0">
        <v>0.36563341513882597</v>
      </c>
      <c r="C3236" s="0">
        <v>0</v>
      </c>
    </row>
    <row r="3237" x14ac:dyDescent="0.25">
      <c r="A3237" s="4">
        <v>43600.791666666664</v>
      </c>
      <c r="B3237" s="0">
        <v>0.87066157533949395</v>
      </c>
      <c r="C3237" s="0">
        <v>0</v>
      </c>
    </row>
    <row r="3238" x14ac:dyDescent="0.25">
      <c r="A3238" s="4">
        <v>43600.833333333336</v>
      </c>
      <c r="B3238" s="0">
        <v>1</v>
      </c>
      <c r="C3238" s="0">
        <v>0</v>
      </c>
    </row>
    <row r="3239" x14ac:dyDescent="0.25">
      <c r="A3239" s="4">
        <v>43600.875</v>
      </c>
      <c r="B3239" s="0">
        <v>0</v>
      </c>
      <c r="C3239" s="0">
        <v>0</v>
      </c>
    </row>
    <row r="3240" x14ac:dyDescent="0.25">
      <c r="A3240" s="4">
        <v>43600.916666666664</v>
      </c>
      <c r="B3240" s="0">
        <v>1</v>
      </c>
      <c r="C3240" s="0">
        <v>0</v>
      </c>
    </row>
    <row r="3241" x14ac:dyDescent="0.25">
      <c r="A3241" s="4">
        <v>43600.958333333336</v>
      </c>
      <c r="B3241" s="0">
        <v>0</v>
      </c>
      <c r="C3241" s="0">
        <v>0</v>
      </c>
    </row>
    <row r="3242" x14ac:dyDescent="0.25">
      <c r="A3242" s="4">
        <v>43601</v>
      </c>
      <c r="B3242" s="0">
        <v>1</v>
      </c>
      <c r="C3242" s="0">
        <v>0</v>
      </c>
    </row>
    <row r="3243" x14ac:dyDescent="0.25">
      <c r="A3243" s="4">
        <v>43601.041666666664</v>
      </c>
      <c r="B3243" s="0">
        <v>0</v>
      </c>
      <c r="C3243" s="0">
        <v>0</v>
      </c>
    </row>
    <row r="3244" x14ac:dyDescent="0.25">
      <c r="A3244" s="4">
        <v>43601.083333333336</v>
      </c>
      <c r="B3244" s="0">
        <v>0</v>
      </c>
      <c r="C3244" s="0">
        <v>7.1082705293357353</v>
      </c>
    </row>
    <row r="3245" x14ac:dyDescent="0.25">
      <c r="A3245" s="4">
        <v>43601.125</v>
      </c>
      <c r="B3245" s="0">
        <v>0</v>
      </c>
      <c r="C3245" s="0">
        <v>24.563109948845437</v>
      </c>
    </row>
    <row r="3246" x14ac:dyDescent="0.25">
      <c r="A3246" s="4">
        <v>43601.166666666664</v>
      </c>
      <c r="B3246" s="0">
        <v>0</v>
      </c>
      <c r="C3246" s="0">
        <v>27.731873669186967</v>
      </c>
    </row>
    <row r="3247" x14ac:dyDescent="0.25">
      <c r="A3247" s="4">
        <v>43601.208333333336</v>
      </c>
      <c r="B3247" s="0">
        <v>0</v>
      </c>
      <c r="C3247" s="0">
        <v>33.411964517705435</v>
      </c>
    </row>
    <row r="3248" x14ac:dyDescent="0.25">
      <c r="A3248" s="4">
        <v>43601.25</v>
      </c>
      <c r="B3248" s="0">
        <v>0</v>
      </c>
      <c r="C3248" s="0">
        <v>31.909316455165865</v>
      </c>
    </row>
    <row r="3249" x14ac:dyDescent="0.25">
      <c r="A3249" s="4">
        <v>43601.291666666664</v>
      </c>
      <c r="B3249" s="0">
        <v>0</v>
      </c>
      <c r="C3249" s="0">
        <v>32.476564999136251</v>
      </c>
    </row>
    <row r="3250" x14ac:dyDescent="0.25">
      <c r="A3250" s="4">
        <v>43601.333333333336</v>
      </c>
      <c r="B3250" s="0">
        <v>0</v>
      </c>
      <c r="C3250" s="0">
        <v>34.448802543181827</v>
      </c>
    </row>
    <row r="3251" x14ac:dyDescent="0.25">
      <c r="A3251" s="4">
        <v>43601.375</v>
      </c>
      <c r="B3251" s="0">
        <v>0</v>
      </c>
      <c r="C3251" s="0">
        <v>29.313996499345976</v>
      </c>
    </row>
    <row r="3252" x14ac:dyDescent="0.25">
      <c r="A3252" s="4">
        <v>43601.416666666664</v>
      </c>
      <c r="B3252" s="0">
        <v>0</v>
      </c>
      <c r="C3252" s="0">
        <v>30.370978385628092</v>
      </c>
    </row>
    <row r="3253" x14ac:dyDescent="0.25">
      <c r="A3253" s="4">
        <v>43601.458333333336</v>
      </c>
      <c r="B3253" s="0">
        <v>0</v>
      </c>
      <c r="C3253" s="0">
        <v>31.89950967164177</v>
      </c>
    </row>
    <row r="3254" x14ac:dyDescent="0.25">
      <c r="A3254" s="4">
        <v>43601.5</v>
      </c>
      <c r="B3254" s="0">
        <v>0</v>
      </c>
      <c r="C3254" s="0">
        <v>34.406534248758376</v>
      </c>
    </row>
    <row r="3255" x14ac:dyDescent="0.25">
      <c r="A3255" s="4">
        <v>43601.541666666664</v>
      </c>
      <c r="B3255" s="0">
        <v>0</v>
      </c>
      <c r="C3255" s="0">
        <v>30.037799420066307</v>
      </c>
    </row>
    <row r="3256" x14ac:dyDescent="0.25">
      <c r="A3256" s="4">
        <v>43601.583333333336</v>
      </c>
      <c r="B3256" s="0">
        <v>0</v>
      </c>
      <c r="C3256" s="0">
        <v>28.066834490895751</v>
      </c>
    </row>
    <row r="3257" x14ac:dyDescent="0.25">
      <c r="A3257" s="4">
        <v>43601.625</v>
      </c>
      <c r="B3257" s="0">
        <v>0</v>
      </c>
      <c r="C3257" s="0">
        <v>31.431538580723814</v>
      </c>
    </row>
    <row r="3258" x14ac:dyDescent="0.25">
      <c r="A3258" s="4">
        <v>43601.666666666664</v>
      </c>
      <c r="B3258" s="0">
        <v>0</v>
      </c>
      <c r="C3258" s="0">
        <v>23.760516804886734</v>
      </c>
    </row>
    <row r="3259" x14ac:dyDescent="0.25">
      <c r="A3259" s="4">
        <v>43601.708333333336</v>
      </c>
      <c r="B3259" s="0">
        <v>0</v>
      </c>
      <c r="C3259" s="0">
        <v>10.881310159222032</v>
      </c>
    </row>
    <row r="3260" x14ac:dyDescent="0.25">
      <c r="A3260" s="4">
        <v>43601.75</v>
      </c>
      <c r="B3260" s="0">
        <v>0</v>
      </c>
      <c r="C3260" s="0">
        <v>0.89355897254986161</v>
      </c>
    </row>
    <row r="3261" x14ac:dyDescent="0.25">
      <c r="A3261" s="4">
        <v>43601.791666666664</v>
      </c>
      <c r="B3261" s="0">
        <v>0.90834589956225831</v>
      </c>
      <c r="C3261" s="0">
        <v>0</v>
      </c>
    </row>
    <row r="3262" x14ac:dyDescent="0.25">
      <c r="A3262" s="4">
        <v>43601.833333333336</v>
      </c>
      <c r="B3262" s="0">
        <v>1</v>
      </c>
      <c r="C3262" s="0">
        <v>0</v>
      </c>
    </row>
    <row r="3263" x14ac:dyDescent="0.25">
      <c r="A3263" s="4">
        <v>43601.875</v>
      </c>
      <c r="B3263" s="0">
        <v>0</v>
      </c>
      <c r="C3263" s="0">
        <v>0</v>
      </c>
    </row>
    <row r="3264" x14ac:dyDescent="0.25">
      <c r="A3264" s="4">
        <v>43601.916666666664</v>
      </c>
      <c r="B3264" s="0">
        <v>1</v>
      </c>
      <c r="C3264" s="0">
        <v>0</v>
      </c>
    </row>
    <row r="3265" x14ac:dyDescent="0.25">
      <c r="A3265" s="4">
        <v>43601.958333333336</v>
      </c>
      <c r="B3265" s="0">
        <v>0</v>
      </c>
      <c r="C3265" s="0">
        <v>0</v>
      </c>
    </row>
    <row r="3266" x14ac:dyDescent="0.25">
      <c r="A3266" s="4">
        <v>43602</v>
      </c>
      <c r="B3266" s="0">
        <v>1</v>
      </c>
      <c r="C3266" s="0">
        <v>0</v>
      </c>
    </row>
    <row r="3267" x14ac:dyDescent="0.25">
      <c r="A3267" s="4">
        <v>43602.041666666664</v>
      </c>
      <c r="B3267" s="0">
        <v>0</v>
      </c>
      <c r="C3267" s="0">
        <v>0</v>
      </c>
    </row>
    <row r="3268" x14ac:dyDescent="0.25">
      <c r="A3268" s="4">
        <v>43602.083333333336</v>
      </c>
      <c r="B3268" s="0">
        <v>0</v>
      </c>
      <c r="C3268" s="0">
        <v>6.8818291936796392</v>
      </c>
    </row>
    <row r="3269" x14ac:dyDescent="0.25">
      <c r="A3269" s="4">
        <v>43602.125</v>
      </c>
      <c r="B3269" s="0">
        <v>0</v>
      </c>
      <c r="C3269" s="0">
        <v>20.822551309330461</v>
      </c>
    </row>
    <row r="3270" x14ac:dyDescent="0.25">
      <c r="A3270" s="4">
        <v>43602.166666666664</v>
      </c>
      <c r="B3270" s="0">
        <v>0</v>
      </c>
      <c r="C3270" s="0">
        <v>21.357391361279856</v>
      </c>
    </row>
    <row r="3271" x14ac:dyDescent="0.25">
      <c r="A3271" s="4">
        <v>43602.208333333336</v>
      </c>
      <c r="B3271" s="0">
        <v>0</v>
      </c>
      <c r="C3271" s="0">
        <v>27.935836369471829</v>
      </c>
    </row>
    <row r="3272" x14ac:dyDescent="0.25">
      <c r="A3272" s="4">
        <v>43602.25</v>
      </c>
      <c r="B3272" s="0">
        <v>0</v>
      </c>
      <c r="C3272" s="0">
        <v>27.017588006198054</v>
      </c>
    </row>
    <row r="3273" x14ac:dyDescent="0.25">
      <c r="A3273" s="4">
        <v>43602.291666666664</v>
      </c>
      <c r="B3273" s="0">
        <v>0</v>
      </c>
      <c r="C3273" s="0">
        <v>23.614161732555033</v>
      </c>
    </row>
    <row r="3274" x14ac:dyDescent="0.25">
      <c r="A3274" s="4">
        <v>43602.333333333336</v>
      </c>
      <c r="B3274" s="0">
        <v>0</v>
      </c>
      <c r="C3274" s="0">
        <v>27.695093970774888</v>
      </c>
    </row>
    <row r="3275" x14ac:dyDescent="0.25">
      <c r="A3275" s="4">
        <v>43602.375</v>
      </c>
      <c r="B3275" s="0">
        <v>0</v>
      </c>
      <c r="C3275" s="0">
        <v>23.769773193277672</v>
      </c>
    </row>
    <row r="3276" x14ac:dyDescent="0.25">
      <c r="A3276" s="4">
        <v>43602.416666666664</v>
      </c>
      <c r="B3276" s="0">
        <v>0</v>
      </c>
      <c r="C3276" s="0">
        <v>26.497353494480663</v>
      </c>
    </row>
    <row r="3277" x14ac:dyDescent="0.25">
      <c r="A3277" s="4">
        <v>43602.458333333336</v>
      </c>
      <c r="B3277" s="0">
        <v>0</v>
      </c>
      <c r="C3277" s="0">
        <v>22.054156751946625</v>
      </c>
    </row>
    <row r="3278" x14ac:dyDescent="0.25">
      <c r="A3278" s="4">
        <v>43602.5</v>
      </c>
      <c r="B3278" s="0">
        <v>0</v>
      </c>
      <c r="C3278" s="0">
        <v>33.789589539134752</v>
      </c>
    </row>
    <row r="3279" x14ac:dyDescent="0.25">
      <c r="A3279" s="4">
        <v>43602.541666666664</v>
      </c>
      <c r="B3279" s="0">
        <v>0</v>
      </c>
      <c r="C3279" s="0">
        <v>22.814570927916428</v>
      </c>
    </row>
    <row r="3280" x14ac:dyDescent="0.25">
      <c r="A3280" s="4">
        <v>43602.583333333336</v>
      </c>
      <c r="B3280" s="0">
        <v>0</v>
      </c>
      <c r="C3280" s="0">
        <v>27.038558103785196</v>
      </c>
    </row>
    <row r="3281" x14ac:dyDescent="0.25">
      <c r="A3281" s="4">
        <v>43602.625</v>
      </c>
      <c r="B3281" s="0">
        <v>0</v>
      </c>
      <c r="C3281" s="0">
        <v>25.58612009677287</v>
      </c>
    </row>
    <row r="3282" x14ac:dyDescent="0.25">
      <c r="A3282" s="4">
        <v>43602.666666666664</v>
      </c>
      <c r="B3282" s="0">
        <v>0</v>
      </c>
      <c r="C3282" s="0">
        <v>29.502834808050139</v>
      </c>
    </row>
    <row r="3283" x14ac:dyDescent="0.25">
      <c r="A3283" s="4">
        <v>43602.708333333336</v>
      </c>
      <c r="B3283" s="0">
        <v>0</v>
      </c>
      <c r="C3283" s="0">
        <v>7.0893149404967559</v>
      </c>
    </row>
    <row r="3284" x14ac:dyDescent="0.25">
      <c r="A3284" s="4">
        <v>43602.75</v>
      </c>
      <c r="B3284" s="0">
        <v>0.11390383910694603</v>
      </c>
      <c r="C3284" s="0">
        <v>0</v>
      </c>
    </row>
    <row r="3285" x14ac:dyDescent="0.25">
      <c r="A3285" s="4">
        <v>43602.791666666664</v>
      </c>
      <c r="B3285" s="0">
        <v>0.89125602088484179</v>
      </c>
      <c r="C3285" s="0">
        <v>0</v>
      </c>
    </row>
    <row r="3286" x14ac:dyDescent="0.25">
      <c r="A3286" s="4">
        <v>43602.833333333336</v>
      </c>
      <c r="B3286" s="0">
        <v>1</v>
      </c>
      <c r="C3286" s="0">
        <v>0</v>
      </c>
    </row>
    <row r="3287" x14ac:dyDescent="0.25">
      <c r="A3287" s="4">
        <v>43602.875</v>
      </c>
      <c r="B3287" s="0">
        <v>0</v>
      </c>
      <c r="C3287" s="0">
        <v>0</v>
      </c>
    </row>
    <row r="3288" x14ac:dyDescent="0.25">
      <c r="A3288" s="4">
        <v>43602.916666666664</v>
      </c>
      <c r="B3288" s="0">
        <v>1</v>
      </c>
      <c r="C3288" s="0">
        <v>0</v>
      </c>
    </row>
    <row r="3289" x14ac:dyDescent="0.25">
      <c r="A3289" s="4">
        <v>43602.958333333336</v>
      </c>
      <c r="B3289" s="0">
        <v>0</v>
      </c>
      <c r="C3289" s="0">
        <v>0</v>
      </c>
    </row>
    <row r="3290" x14ac:dyDescent="0.25">
      <c r="A3290" s="4">
        <v>43603</v>
      </c>
      <c r="B3290" s="0">
        <v>1</v>
      </c>
      <c r="C3290" s="0">
        <v>0</v>
      </c>
    </row>
    <row r="3291" x14ac:dyDescent="0.25">
      <c r="A3291" s="4">
        <v>43603.041666666664</v>
      </c>
      <c r="B3291" s="0">
        <v>0</v>
      </c>
      <c r="C3291" s="0">
        <v>0</v>
      </c>
    </row>
    <row r="3292" x14ac:dyDescent="0.25">
      <c r="A3292" s="4">
        <v>43603.083333333336</v>
      </c>
      <c r="B3292" s="0">
        <v>0</v>
      </c>
      <c r="C3292" s="0">
        <v>7.481220954650162</v>
      </c>
    </row>
    <row r="3293" x14ac:dyDescent="0.25">
      <c r="A3293" s="4">
        <v>43603.125</v>
      </c>
      <c r="B3293" s="0">
        <v>0</v>
      </c>
      <c r="C3293" s="0">
        <v>20.894195544405445</v>
      </c>
    </row>
    <row r="3294" x14ac:dyDescent="0.25">
      <c r="A3294" s="4">
        <v>43603.166666666664</v>
      </c>
      <c r="B3294" s="0">
        <v>0</v>
      </c>
      <c r="C3294" s="0">
        <v>22.719774095170433</v>
      </c>
    </row>
    <row r="3295" x14ac:dyDescent="0.25">
      <c r="A3295" s="4">
        <v>43603.208333333336</v>
      </c>
      <c r="B3295" s="0">
        <v>0</v>
      </c>
      <c r="C3295" s="0">
        <v>32.81538136800431</v>
      </c>
    </row>
    <row r="3296" x14ac:dyDescent="0.25">
      <c r="A3296" s="4">
        <v>43603.25</v>
      </c>
      <c r="B3296" s="0">
        <v>0</v>
      </c>
      <c r="C3296" s="0">
        <v>29.849678075278547</v>
      </c>
    </row>
    <row r="3297" x14ac:dyDescent="0.25">
      <c r="A3297" s="4">
        <v>43603.291666666664</v>
      </c>
      <c r="B3297" s="0">
        <v>0</v>
      </c>
      <c r="C3297" s="0">
        <v>30.96182935109265</v>
      </c>
    </row>
    <row r="3298" x14ac:dyDescent="0.25">
      <c r="A3298" s="4">
        <v>43603.333333333336</v>
      </c>
      <c r="B3298" s="0">
        <v>0</v>
      </c>
      <c r="C3298" s="0">
        <v>28.124469113830266</v>
      </c>
    </row>
    <row r="3299" x14ac:dyDescent="0.25">
      <c r="A3299" s="4">
        <v>43603.375</v>
      </c>
      <c r="B3299" s="0">
        <v>0</v>
      </c>
      <c r="C3299" s="0">
        <v>34.138022726818875</v>
      </c>
    </row>
    <row r="3300" x14ac:dyDescent="0.25">
      <c r="A3300" s="4">
        <v>43603.416666666664</v>
      </c>
      <c r="B3300" s="0">
        <v>0</v>
      </c>
      <c r="C3300" s="0">
        <v>32.924571798599807</v>
      </c>
    </row>
    <row r="3301" x14ac:dyDescent="0.25">
      <c r="A3301" s="4">
        <v>43603.458333333336</v>
      </c>
      <c r="B3301" s="0">
        <v>0</v>
      </c>
      <c r="C3301" s="0">
        <v>25.411644283824543</v>
      </c>
    </row>
    <row r="3302" x14ac:dyDescent="0.25">
      <c r="A3302" s="4">
        <v>43603.5</v>
      </c>
      <c r="B3302" s="0">
        <v>0</v>
      </c>
      <c r="C3302" s="0">
        <v>29.54588812900792</v>
      </c>
    </row>
    <row r="3303" x14ac:dyDescent="0.25">
      <c r="A3303" s="4">
        <v>43603.541666666664</v>
      </c>
      <c r="B3303" s="0">
        <v>0</v>
      </c>
      <c r="C3303" s="0">
        <v>29.609930470662352</v>
      </c>
    </row>
    <row r="3304" x14ac:dyDescent="0.25">
      <c r="A3304" s="4">
        <v>43603.583333333336</v>
      </c>
      <c r="B3304" s="0">
        <v>0</v>
      </c>
      <c r="C3304" s="0">
        <v>32.204024639088011</v>
      </c>
    </row>
    <row r="3305" x14ac:dyDescent="0.25">
      <c r="A3305" s="4">
        <v>43603.625</v>
      </c>
      <c r="B3305" s="0">
        <v>0</v>
      </c>
      <c r="C3305" s="0">
        <v>27.686565519132408</v>
      </c>
    </row>
    <row r="3306" x14ac:dyDescent="0.25">
      <c r="A3306" s="4">
        <v>43603.666666666664</v>
      </c>
      <c r="B3306" s="0">
        <v>0</v>
      </c>
      <c r="C3306" s="0">
        <v>28.028627652535118</v>
      </c>
    </row>
    <row r="3307" x14ac:dyDescent="0.25">
      <c r="A3307" s="4">
        <v>43603.708333333336</v>
      </c>
      <c r="B3307" s="0">
        <v>0</v>
      </c>
      <c r="C3307" s="0">
        <v>6.6044935399675211</v>
      </c>
    </row>
    <row r="3308" x14ac:dyDescent="0.25">
      <c r="A3308" s="4">
        <v>43603.75</v>
      </c>
      <c r="B3308" s="0">
        <v>0</v>
      </c>
      <c r="C3308" s="0">
        <v>18.018171141363489</v>
      </c>
    </row>
    <row r="3309" x14ac:dyDescent="0.25">
      <c r="A3309" s="4">
        <v>43603.791666666664</v>
      </c>
      <c r="B3309" s="0">
        <v>0.70085447740671125</v>
      </c>
      <c r="C3309" s="0">
        <v>0</v>
      </c>
    </row>
    <row r="3310" x14ac:dyDescent="0.25">
      <c r="A3310" s="4">
        <v>43603.833333333336</v>
      </c>
      <c r="B3310" s="0">
        <v>1</v>
      </c>
      <c r="C3310" s="0">
        <v>0</v>
      </c>
    </row>
    <row r="3311" x14ac:dyDescent="0.25">
      <c r="A3311" s="4">
        <v>43603.875</v>
      </c>
      <c r="B3311" s="0">
        <v>0</v>
      </c>
      <c r="C3311" s="0">
        <v>0</v>
      </c>
    </row>
    <row r="3312" x14ac:dyDescent="0.25">
      <c r="A3312" s="4">
        <v>43603.916666666664</v>
      </c>
      <c r="B3312" s="0">
        <v>1</v>
      </c>
      <c r="C3312" s="0">
        <v>0</v>
      </c>
    </row>
    <row r="3313" x14ac:dyDescent="0.25">
      <c r="A3313" s="4">
        <v>43603.958333333336</v>
      </c>
      <c r="B3313" s="0">
        <v>0</v>
      </c>
      <c r="C3313" s="0">
        <v>0</v>
      </c>
    </row>
    <row r="3314" x14ac:dyDescent="0.25">
      <c r="A3314" s="4">
        <v>43604</v>
      </c>
      <c r="B3314" s="0">
        <v>0.83756787890890638</v>
      </c>
      <c r="C3314" s="0">
        <v>0</v>
      </c>
    </row>
    <row r="3315" x14ac:dyDescent="0.25">
      <c r="A3315" s="4">
        <v>43604.041666666664</v>
      </c>
      <c r="B3315" s="0">
        <v>1</v>
      </c>
      <c r="C3315" s="0">
        <v>0</v>
      </c>
    </row>
    <row r="3316" x14ac:dyDescent="0.25">
      <c r="A3316" s="4">
        <v>43604.083333333336</v>
      </c>
      <c r="B3316" s="0">
        <v>0.61827947620097312</v>
      </c>
      <c r="C3316" s="0">
        <v>0</v>
      </c>
    </row>
    <row r="3317" x14ac:dyDescent="0.25">
      <c r="A3317" s="4">
        <v>43604.125</v>
      </c>
      <c r="B3317" s="0">
        <v>0</v>
      </c>
      <c r="C3317" s="0">
        <v>6.6044430309845161</v>
      </c>
    </row>
    <row r="3318" x14ac:dyDescent="0.25">
      <c r="A3318" s="4">
        <v>43604.166666666664</v>
      </c>
      <c r="B3318" s="0">
        <v>0</v>
      </c>
      <c r="C3318" s="0">
        <v>20.434387997135985</v>
      </c>
    </row>
    <row r="3319" x14ac:dyDescent="0.25">
      <c r="A3319" s="4">
        <v>43604.208333333336</v>
      </c>
      <c r="B3319" s="0">
        <v>0</v>
      </c>
      <c r="C3319" s="0">
        <v>28.661287697647172</v>
      </c>
    </row>
    <row r="3320" x14ac:dyDescent="0.25">
      <c r="A3320" s="4">
        <v>43604.25</v>
      </c>
      <c r="B3320" s="0">
        <v>0</v>
      </c>
      <c r="C3320" s="0">
        <v>25.411683385734271</v>
      </c>
    </row>
    <row r="3321" x14ac:dyDescent="0.25">
      <c r="A3321" s="4">
        <v>43604.291666666664</v>
      </c>
      <c r="B3321" s="0">
        <v>0</v>
      </c>
      <c r="C3321" s="0">
        <v>28.709077893408264</v>
      </c>
    </row>
    <row r="3322" x14ac:dyDescent="0.25">
      <c r="A3322" s="4">
        <v>43604.333333333336</v>
      </c>
      <c r="B3322" s="0">
        <v>0</v>
      </c>
      <c r="C3322" s="0">
        <v>26.863360798319508</v>
      </c>
    </row>
    <row r="3323" x14ac:dyDescent="0.25">
      <c r="A3323" s="4">
        <v>43604.375</v>
      </c>
      <c r="B3323" s="0">
        <v>0</v>
      </c>
      <c r="C3323" s="0">
        <v>26.629278842187826</v>
      </c>
    </row>
    <row r="3324" x14ac:dyDescent="0.25">
      <c r="A3324" s="4">
        <v>43604.416666666664</v>
      </c>
      <c r="B3324" s="0">
        <v>0</v>
      </c>
      <c r="C3324" s="0">
        <v>37.045053772319385</v>
      </c>
    </row>
    <row r="3325" x14ac:dyDescent="0.25">
      <c r="A3325" s="4">
        <v>43604.458333333336</v>
      </c>
      <c r="B3325" s="0">
        <v>0</v>
      </c>
      <c r="C3325" s="0">
        <v>30.313827252800564</v>
      </c>
    </row>
    <row r="3326" x14ac:dyDescent="0.25">
      <c r="A3326" s="4">
        <v>43604.5</v>
      </c>
      <c r="B3326" s="0">
        <v>0</v>
      </c>
      <c r="C3326" s="0">
        <v>30.190089080473037</v>
      </c>
    </row>
    <row r="3327" x14ac:dyDescent="0.25">
      <c r="A3327" s="4">
        <v>43604.541666666664</v>
      </c>
      <c r="B3327" s="0">
        <v>0</v>
      </c>
      <c r="C3327" s="0">
        <v>22.032991572232554</v>
      </c>
    </row>
    <row r="3328" x14ac:dyDescent="0.25">
      <c r="A3328" s="4">
        <v>43604.583333333336</v>
      </c>
      <c r="B3328" s="0">
        <v>0</v>
      </c>
      <c r="C3328" s="0">
        <v>23.144510055749805</v>
      </c>
    </row>
    <row r="3329" x14ac:dyDescent="0.25">
      <c r="A3329" s="4">
        <v>43604.625</v>
      </c>
      <c r="B3329" s="0">
        <v>0</v>
      </c>
      <c r="C3329" s="0">
        <v>22.007763598338212</v>
      </c>
    </row>
    <row r="3330" x14ac:dyDescent="0.25">
      <c r="A3330" s="4">
        <v>43604.666666666664</v>
      </c>
      <c r="B3330" s="0">
        <v>0</v>
      </c>
      <c r="C3330" s="0">
        <v>27.16444379188075</v>
      </c>
    </row>
    <row r="3331" x14ac:dyDescent="0.25">
      <c r="A3331" s="4">
        <v>43604.708333333336</v>
      </c>
      <c r="B3331" s="0">
        <v>0</v>
      </c>
      <c r="C3331" s="0">
        <v>6.9916364847184624</v>
      </c>
    </row>
    <row r="3332" x14ac:dyDescent="0.25">
      <c r="A3332" s="4">
        <v>43604.75</v>
      </c>
      <c r="B3332" s="0">
        <v>0.31563467517512023</v>
      </c>
      <c r="C3332" s="0">
        <v>0</v>
      </c>
    </row>
    <row r="3333" x14ac:dyDescent="0.25">
      <c r="A3333" s="4">
        <v>43604.791666666664</v>
      </c>
      <c r="B3333" s="0">
        <v>1</v>
      </c>
      <c r="C3333" s="0">
        <v>0</v>
      </c>
    </row>
    <row r="3334" x14ac:dyDescent="0.25">
      <c r="A3334" s="4">
        <v>43604.833333333336</v>
      </c>
      <c r="B3334" s="0">
        <v>0</v>
      </c>
      <c r="C3334" s="0">
        <v>0</v>
      </c>
    </row>
    <row r="3335" x14ac:dyDescent="0.25">
      <c r="A3335" s="4">
        <v>43604.875</v>
      </c>
      <c r="B3335" s="0">
        <v>1</v>
      </c>
      <c r="C3335" s="0">
        <v>0</v>
      </c>
    </row>
    <row r="3336" x14ac:dyDescent="0.25">
      <c r="A3336" s="4">
        <v>43604.916666666664</v>
      </c>
      <c r="B3336" s="0">
        <v>0</v>
      </c>
      <c r="C3336" s="0">
        <v>0</v>
      </c>
    </row>
    <row r="3337" x14ac:dyDescent="0.25">
      <c r="A3337" s="4">
        <v>43604.958333333336</v>
      </c>
      <c r="B3337" s="0">
        <v>1</v>
      </c>
      <c r="C3337" s="0">
        <v>0</v>
      </c>
    </row>
    <row r="3338" x14ac:dyDescent="0.25">
      <c r="A3338" s="4">
        <v>43605</v>
      </c>
      <c r="B3338" s="0">
        <v>0</v>
      </c>
      <c r="C3338" s="0">
        <v>0</v>
      </c>
    </row>
    <row r="3339" x14ac:dyDescent="0.25">
      <c r="A3339" s="4">
        <v>43605.041666666664</v>
      </c>
      <c r="B3339" s="0">
        <v>0.085354893726323447</v>
      </c>
      <c r="C3339" s="0">
        <v>0</v>
      </c>
    </row>
    <row r="3340" x14ac:dyDescent="0.25">
      <c r="A3340" s="4">
        <v>43605.083333333336</v>
      </c>
      <c r="B3340" s="0">
        <v>0</v>
      </c>
      <c r="C3340" s="0">
        <v>9.6401988594225241</v>
      </c>
    </row>
    <row r="3341" x14ac:dyDescent="0.25">
      <c r="A3341" s="4">
        <v>43605.125</v>
      </c>
      <c r="B3341" s="0">
        <v>0</v>
      </c>
      <c r="C3341" s="0">
        <v>25.305073268468867</v>
      </c>
    </row>
    <row r="3342" x14ac:dyDescent="0.25">
      <c r="A3342" s="4">
        <v>43605.166666666664</v>
      </c>
      <c r="B3342" s="0">
        <v>0</v>
      </c>
      <c r="C3342" s="0">
        <v>26.700247700981233</v>
      </c>
    </row>
    <row r="3343" x14ac:dyDescent="0.25">
      <c r="A3343" s="4">
        <v>43605.208333333336</v>
      </c>
      <c r="B3343" s="0">
        <v>0</v>
      </c>
      <c r="C3343" s="0">
        <v>34.052050246594611</v>
      </c>
    </row>
    <row r="3344" x14ac:dyDescent="0.25">
      <c r="A3344" s="4">
        <v>43605.25</v>
      </c>
      <c r="B3344" s="0">
        <v>0</v>
      </c>
      <c r="C3344" s="0">
        <v>32.510947090641466</v>
      </c>
    </row>
    <row r="3345" x14ac:dyDescent="0.25">
      <c r="A3345" s="4">
        <v>43605.291666666664</v>
      </c>
      <c r="B3345" s="0">
        <v>0</v>
      </c>
      <c r="C3345" s="0">
        <v>25.69703546478415</v>
      </c>
    </row>
    <row r="3346" x14ac:dyDescent="0.25">
      <c r="A3346" s="4">
        <v>43605.333333333336</v>
      </c>
      <c r="B3346" s="0">
        <v>0</v>
      </c>
      <c r="C3346" s="0">
        <v>31.311831990574781</v>
      </c>
    </row>
    <row r="3347" x14ac:dyDescent="0.25">
      <c r="A3347" s="4">
        <v>43605.375</v>
      </c>
      <c r="B3347" s="0">
        <v>0</v>
      </c>
      <c r="C3347" s="0">
        <v>29.19860716473524</v>
      </c>
    </row>
    <row r="3348" x14ac:dyDescent="0.25">
      <c r="A3348" s="4">
        <v>43605.416666666664</v>
      </c>
      <c r="B3348" s="0">
        <v>0</v>
      </c>
      <c r="C3348" s="0">
        <v>27.527138149117892</v>
      </c>
    </row>
    <row r="3349" x14ac:dyDescent="0.25">
      <c r="A3349" s="4">
        <v>43605.458333333336</v>
      </c>
      <c r="B3349" s="0">
        <v>0</v>
      </c>
      <c r="C3349" s="0">
        <v>34.683202912604983</v>
      </c>
    </row>
    <row r="3350" x14ac:dyDescent="0.25">
      <c r="A3350" s="4">
        <v>43605.5</v>
      </c>
      <c r="B3350" s="0">
        <v>0</v>
      </c>
      <c r="C3350" s="0">
        <v>42.378479426974209</v>
      </c>
    </row>
    <row r="3351" x14ac:dyDescent="0.25">
      <c r="A3351" s="4">
        <v>43605.541666666664</v>
      </c>
      <c r="B3351" s="0">
        <v>0</v>
      </c>
      <c r="C3351" s="0">
        <v>25.843091579398944</v>
      </c>
    </row>
    <row r="3352" x14ac:dyDescent="0.25">
      <c r="A3352" s="4">
        <v>43605.583333333336</v>
      </c>
      <c r="B3352" s="0">
        <v>0</v>
      </c>
      <c r="C3352" s="0">
        <v>26.44476414700242</v>
      </c>
    </row>
    <row r="3353" x14ac:dyDescent="0.25">
      <c r="A3353" s="4">
        <v>43605.625</v>
      </c>
      <c r="B3353" s="0">
        <v>0</v>
      </c>
      <c r="C3353" s="0">
        <v>27.738430962408479</v>
      </c>
    </row>
    <row r="3354" x14ac:dyDescent="0.25">
      <c r="A3354" s="4">
        <v>43605.666666666664</v>
      </c>
      <c r="B3354" s="0">
        <v>0</v>
      </c>
      <c r="C3354" s="0">
        <v>26.174026422823257</v>
      </c>
    </row>
    <row r="3355" x14ac:dyDescent="0.25">
      <c r="A3355" s="4">
        <v>43605.708333333336</v>
      </c>
      <c r="B3355" s="0">
        <v>0</v>
      </c>
      <c r="C3355" s="0">
        <v>6.9870967724584823</v>
      </c>
    </row>
    <row r="3356" x14ac:dyDescent="0.25">
      <c r="A3356" s="4">
        <v>43605.75</v>
      </c>
      <c r="B3356" s="0">
        <v>0.16669203817176925</v>
      </c>
      <c r="C3356" s="0">
        <v>0</v>
      </c>
    </row>
    <row r="3357" x14ac:dyDescent="0.25">
      <c r="A3357" s="4">
        <v>43605.791666666664</v>
      </c>
      <c r="B3357" s="0">
        <v>0.42287499443178</v>
      </c>
      <c r="C3357" s="0">
        <v>0</v>
      </c>
    </row>
    <row r="3358" x14ac:dyDescent="0.25">
      <c r="A3358" s="4">
        <v>43605.833333333336</v>
      </c>
      <c r="B3358" s="0">
        <v>1</v>
      </c>
      <c r="C3358" s="0">
        <v>0</v>
      </c>
    </row>
    <row r="3359" x14ac:dyDescent="0.25">
      <c r="A3359" s="4">
        <v>43605.875</v>
      </c>
      <c r="B3359" s="0">
        <v>0</v>
      </c>
      <c r="C3359" s="0">
        <v>0</v>
      </c>
    </row>
    <row r="3360" x14ac:dyDescent="0.25">
      <c r="A3360" s="4">
        <v>43605.916666666664</v>
      </c>
      <c r="B3360" s="0">
        <v>1</v>
      </c>
      <c r="C3360" s="0">
        <v>0</v>
      </c>
    </row>
    <row r="3361" x14ac:dyDescent="0.25">
      <c r="A3361" s="4">
        <v>43605.958333333336</v>
      </c>
      <c r="B3361" s="0">
        <v>0</v>
      </c>
      <c r="C3361" s="0">
        <v>0</v>
      </c>
    </row>
    <row r="3362" x14ac:dyDescent="0.25">
      <c r="A3362" s="4">
        <v>43606</v>
      </c>
      <c r="B3362" s="0">
        <v>0.89697314605406375</v>
      </c>
      <c r="C3362" s="0">
        <v>0</v>
      </c>
    </row>
    <row r="3363" x14ac:dyDescent="0.25">
      <c r="A3363" s="4">
        <v>43606.041666666664</v>
      </c>
      <c r="B3363" s="0">
        <v>1</v>
      </c>
      <c r="C3363" s="0">
        <v>0</v>
      </c>
    </row>
    <row r="3364" x14ac:dyDescent="0.25">
      <c r="A3364" s="4">
        <v>43606.083333333336</v>
      </c>
      <c r="B3364" s="0">
        <v>0.6871718285654691</v>
      </c>
      <c r="C3364" s="0">
        <v>0</v>
      </c>
    </row>
    <row r="3365" x14ac:dyDescent="0.25">
      <c r="A3365" s="4">
        <v>43606.125</v>
      </c>
      <c r="B3365" s="0">
        <v>0</v>
      </c>
      <c r="C3365" s="0">
        <v>8.5634851110298751</v>
      </c>
    </row>
    <row r="3366" x14ac:dyDescent="0.25">
      <c r="A3366" s="4">
        <v>43606.166666666664</v>
      </c>
      <c r="B3366" s="0">
        <v>0</v>
      </c>
      <c r="C3366" s="0">
        <v>19.667123060142725</v>
      </c>
    </row>
    <row r="3367" x14ac:dyDescent="0.25">
      <c r="A3367" s="4">
        <v>43606.208333333336</v>
      </c>
      <c r="B3367" s="0">
        <v>0</v>
      </c>
      <c r="C3367" s="0">
        <v>12.469121757555953</v>
      </c>
    </row>
    <row r="3368" x14ac:dyDescent="0.25">
      <c r="A3368" s="4">
        <v>43606.25</v>
      </c>
      <c r="B3368" s="0">
        <v>0</v>
      </c>
      <c r="C3368" s="0">
        <v>28.792921530403603</v>
      </c>
    </row>
    <row r="3369" x14ac:dyDescent="0.25">
      <c r="A3369" s="4">
        <v>43606.291666666664</v>
      </c>
      <c r="B3369" s="0">
        <v>0</v>
      </c>
      <c r="C3369" s="0">
        <v>22.75331172817781</v>
      </c>
    </row>
    <row r="3370" x14ac:dyDescent="0.25">
      <c r="A3370" s="4">
        <v>43606.333333333336</v>
      </c>
      <c r="B3370" s="0">
        <v>0</v>
      </c>
      <c r="C3370" s="0">
        <v>20.230403425340064</v>
      </c>
    </row>
    <row r="3371" x14ac:dyDescent="0.25">
      <c r="A3371" s="4">
        <v>43606.375</v>
      </c>
      <c r="B3371" s="0">
        <v>0</v>
      </c>
      <c r="C3371" s="0">
        <v>25.076880175503355</v>
      </c>
    </row>
    <row r="3372" x14ac:dyDescent="0.25">
      <c r="A3372" s="4">
        <v>43606.416666666664</v>
      </c>
      <c r="B3372" s="0">
        <v>0</v>
      </c>
      <c r="C3372" s="0">
        <v>19.725481119442115</v>
      </c>
    </row>
    <row r="3373" x14ac:dyDescent="0.25">
      <c r="A3373" s="4">
        <v>43606.458333333336</v>
      </c>
      <c r="B3373" s="0">
        <v>0</v>
      </c>
      <c r="C3373" s="0">
        <v>20.88767681217697</v>
      </c>
    </row>
    <row r="3374" x14ac:dyDescent="0.25">
      <c r="A3374" s="4">
        <v>43606.5</v>
      </c>
      <c r="B3374" s="0">
        <v>0</v>
      </c>
      <c r="C3374" s="0">
        <v>22.809754529621351</v>
      </c>
    </row>
    <row r="3375" x14ac:dyDescent="0.25">
      <c r="A3375" s="4">
        <v>43606.541666666664</v>
      </c>
      <c r="B3375" s="0">
        <v>0</v>
      </c>
      <c r="C3375" s="0">
        <v>25.63157121727459</v>
      </c>
    </row>
    <row r="3376" x14ac:dyDescent="0.25">
      <c r="A3376" s="4">
        <v>43606.583333333336</v>
      </c>
      <c r="B3376" s="0">
        <v>0</v>
      </c>
      <c r="C3376" s="0">
        <v>22.202533553029671</v>
      </c>
    </row>
    <row r="3377" x14ac:dyDescent="0.25">
      <c r="A3377" s="4">
        <v>43606.625</v>
      </c>
      <c r="B3377" s="0">
        <v>0</v>
      </c>
      <c r="C3377" s="0">
        <v>29.776668554923692</v>
      </c>
    </row>
    <row r="3378" x14ac:dyDescent="0.25">
      <c r="A3378" s="4">
        <v>43606.666666666664</v>
      </c>
      <c r="B3378" s="0">
        <v>0</v>
      </c>
      <c r="C3378" s="0">
        <v>28.996868377122443</v>
      </c>
    </row>
    <row r="3379" x14ac:dyDescent="0.25">
      <c r="A3379" s="4">
        <v>43606.708333333336</v>
      </c>
      <c r="B3379" s="0">
        <v>0</v>
      </c>
      <c r="C3379" s="0">
        <v>9.4167555680282256</v>
      </c>
    </row>
    <row r="3380" x14ac:dyDescent="0.25">
      <c r="A3380" s="4">
        <v>43606.75</v>
      </c>
      <c r="B3380" s="0">
        <v>0.12134235779054862</v>
      </c>
      <c r="C3380" s="0">
        <v>0</v>
      </c>
    </row>
    <row r="3381" x14ac:dyDescent="0.25">
      <c r="A3381" s="4">
        <v>43606.791666666664</v>
      </c>
      <c r="B3381" s="0">
        <v>1</v>
      </c>
      <c r="C3381" s="0">
        <v>0</v>
      </c>
    </row>
    <row r="3382" x14ac:dyDescent="0.25">
      <c r="A3382" s="4">
        <v>43606.833333333336</v>
      </c>
      <c r="B3382" s="0">
        <v>0</v>
      </c>
      <c r="C3382" s="0">
        <v>0</v>
      </c>
    </row>
    <row r="3383" x14ac:dyDescent="0.25">
      <c r="A3383" s="4">
        <v>43606.875</v>
      </c>
      <c r="B3383" s="0">
        <v>1</v>
      </c>
      <c r="C3383" s="0">
        <v>0</v>
      </c>
    </row>
    <row r="3384" x14ac:dyDescent="0.25">
      <c r="A3384" s="4">
        <v>43606.916666666664</v>
      </c>
      <c r="B3384" s="0">
        <v>0</v>
      </c>
      <c r="C3384" s="0">
        <v>0</v>
      </c>
    </row>
    <row r="3385" x14ac:dyDescent="0.25">
      <c r="A3385" s="4">
        <v>43606.958333333336</v>
      </c>
      <c r="B3385" s="0">
        <v>1</v>
      </c>
      <c r="C3385" s="0">
        <v>0</v>
      </c>
    </row>
    <row r="3386" x14ac:dyDescent="0.25">
      <c r="A3386" s="4">
        <v>43607</v>
      </c>
      <c r="B3386" s="0">
        <v>0</v>
      </c>
      <c r="C3386" s="0">
        <v>0</v>
      </c>
    </row>
    <row r="3387" x14ac:dyDescent="0.25">
      <c r="A3387" s="4">
        <v>43607.041666666664</v>
      </c>
      <c r="B3387" s="0">
        <v>0.38425396958577046</v>
      </c>
      <c r="C3387" s="0">
        <v>0</v>
      </c>
    </row>
    <row r="3388" x14ac:dyDescent="0.25">
      <c r="A3388" s="4">
        <v>43607.083333333336</v>
      </c>
      <c r="B3388" s="0">
        <v>0</v>
      </c>
      <c r="C3388" s="0">
        <v>0.34921648774220593</v>
      </c>
    </row>
    <row r="3389" x14ac:dyDescent="0.25">
      <c r="A3389" s="4">
        <v>43607.125</v>
      </c>
      <c r="B3389" s="0">
        <v>0</v>
      </c>
      <c r="C3389" s="0">
        <v>21.463326121498465</v>
      </c>
    </row>
    <row r="3390" x14ac:dyDescent="0.25">
      <c r="A3390" s="4">
        <v>43607.166666666664</v>
      </c>
      <c r="B3390" s="0">
        <v>0</v>
      </c>
      <c r="C3390" s="0">
        <v>23.829602630934012</v>
      </c>
    </row>
    <row r="3391" x14ac:dyDescent="0.25">
      <c r="A3391" s="4">
        <v>43607.208333333336</v>
      </c>
      <c r="B3391" s="0">
        <v>0</v>
      </c>
      <c r="C3391" s="0">
        <v>33.424814924476593</v>
      </c>
    </row>
    <row r="3392" x14ac:dyDescent="0.25">
      <c r="A3392" s="4">
        <v>43607.25</v>
      </c>
      <c r="B3392" s="0">
        <v>0</v>
      </c>
      <c r="C3392" s="0">
        <v>26.893264125550626</v>
      </c>
    </row>
    <row r="3393" x14ac:dyDescent="0.25">
      <c r="A3393" s="4">
        <v>43607.291666666664</v>
      </c>
      <c r="B3393" s="0">
        <v>0</v>
      </c>
      <c r="C3393" s="0">
        <v>21.512795442282751</v>
      </c>
    </row>
    <row r="3394" x14ac:dyDescent="0.25">
      <c r="A3394" s="4">
        <v>43607.333333333336</v>
      </c>
      <c r="B3394" s="0">
        <v>0</v>
      </c>
      <c r="C3394" s="0">
        <v>22.127760421467112</v>
      </c>
    </row>
    <row r="3395" x14ac:dyDescent="0.25">
      <c r="A3395" s="4">
        <v>43607.375</v>
      </c>
      <c r="B3395" s="0">
        <v>0</v>
      </c>
      <c r="C3395" s="0">
        <v>22.311746867001951</v>
      </c>
    </row>
    <row r="3396" x14ac:dyDescent="0.25">
      <c r="A3396" s="4">
        <v>43607.416666666664</v>
      </c>
      <c r="B3396" s="0">
        <v>0</v>
      </c>
      <c r="C3396" s="0">
        <v>22.244874306768473</v>
      </c>
    </row>
    <row r="3397" x14ac:dyDescent="0.25">
      <c r="A3397" s="4">
        <v>43607.458333333336</v>
      </c>
      <c r="B3397" s="0">
        <v>0</v>
      </c>
      <c r="C3397" s="0">
        <v>29.647317458567038</v>
      </c>
    </row>
    <row r="3398" x14ac:dyDescent="0.25">
      <c r="A3398" s="4">
        <v>43607.5</v>
      </c>
      <c r="B3398" s="0">
        <v>0</v>
      </c>
      <c r="C3398" s="0">
        <v>33.101210992047484</v>
      </c>
    </row>
    <row r="3399" x14ac:dyDescent="0.25">
      <c r="A3399" s="4">
        <v>43607.541666666664</v>
      </c>
      <c r="B3399" s="0">
        <v>0</v>
      </c>
      <c r="C3399" s="0">
        <v>27.377217932493799</v>
      </c>
    </row>
    <row r="3400" x14ac:dyDescent="0.25">
      <c r="A3400" s="4">
        <v>43607.583333333336</v>
      </c>
      <c r="B3400" s="0">
        <v>0</v>
      </c>
      <c r="C3400" s="0">
        <v>15.966345529404077</v>
      </c>
    </row>
    <row r="3401" x14ac:dyDescent="0.25">
      <c r="A3401" s="4">
        <v>43607.625</v>
      </c>
      <c r="B3401" s="0">
        <v>0</v>
      </c>
      <c r="C3401" s="0">
        <v>24.508931892231246</v>
      </c>
    </row>
    <row r="3402" x14ac:dyDescent="0.25">
      <c r="A3402" s="4">
        <v>43607.666666666664</v>
      </c>
      <c r="B3402" s="0">
        <v>0</v>
      </c>
      <c r="C3402" s="0">
        <v>28.781599006273066</v>
      </c>
    </row>
    <row r="3403" x14ac:dyDescent="0.25">
      <c r="A3403" s="4">
        <v>43607.708333333336</v>
      </c>
      <c r="B3403" s="0">
        <v>0</v>
      </c>
      <c r="C3403" s="0">
        <v>16.238416626888686</v>
      </c>
    </row>
    <row r="3404" x14ac:dyDescent="0.25">
      <c r="A3404" s="4">
        <v>43607.75</v>
      </c>
      <c r="B3404" s="0">
        <v>0</v>
      </c>
      <c r="C3404" s="0">
        <v>20.013646628030241</v>
      </c>
    </row>
    <row r="3405" x14ac:dyDescent="0.25">
      <c r="A3405" s="4">
        <v>43607.791666666664</v>
      </c>
      <c r="B3405" s="0">
        <v>0.24031026441738862</v>
      </c>
      <c r="C3405" s="0">
        <v>0</v>
      </c>
    </row>
    <row r="3406" x14ac:dyDescent="0.25">
      <c r="A3406" s="4">
        <v>43607.833333333336</v>
      </c>
      <c r="B3406" s="0">
        <v>1</v>
      </c>
      <c r="C3406" s="0">
        <v>0</v>
      </c>
    </row>
    <row r="3407" x14ac:dyDescent="0.25">
      <c r="A3407" s="4">
        <v>43607.875</v>
      </c>
      <c r="B3407" s="0">
        <v>0</v>
      </c>
      <c r="C3407" s="0">
        <v>0</v>
      </c>
    </row>
    <row r="3408" x14ac:dyDescent="0.25">
      <c r="A3408" s="4">
        <v>43607.916666666664</v>
      </c>
      <c r="B3408" s="0">
        <v>1</v>
      </c>
      <c r="C3408" s="0">
        <v>0</v>
      </c>
    </row>
    <row r="3409" x14ac:dyDescent="0.25">
      <c r="A3409" s="4">
        <v>43607.958333333336</v>
      </c>
      <c r="B3409" s="0">
        <v>0</v>
      </c>
      <c r="C3409" s="0">
        <v>0</v>
      </c>
    </row>
    <row r="3410" x14ac:dyDescent="0.25">
      <c r="A3410" s="4">
        <v>43608</v>
      </c>
      <c r="B3410" s="0">
        <v>0.83400525386298596</v>
      </c>
      <c r="C3410" s="0">
        <v>0</v>
      </c>
    </row>
    <row r="3411" x14ac:dyDescent="0.25">
      <c r="A3411" s="4">
        <v>43608.041666666664</v>
      </c>
      <c r="B3411" s="0">
        <v>1</v>
      </c>
      <c r="C3411" s="0">
        <v>0</v>
      </c>
    </row>
    <row r="3412" x14ac:dyDescent="0.25">
      <c r="A3412" s="4">
        <v>43608.083333333336</v>
      </c>
      <c r="B3412" s="0">
        <v>0.54269135334016361</v>
      </c>
      <c r="C3412" s="0">
        <v>0</v>
      </c>
    </row>
    <row r="3413" x14ac:dyDescent="0.25">
      <c r="A3413" s="4">
        <v>43608.125</v>
      </c>
      <c r="B3413" s="0">
        <v>0</v>
      </c>
      <c r="C3413" s="0">
        <v>11.179454463681971</v>
      </c>
    </row>
    <row r="3414" x14ac:dyDescent="0.25">
      <c r="A3414" s="4">
        <v>43608.166666666664</v>
      </c>
      <c r="B3414" s="0">
        <v>0</v>
      </c>
      <c r="C3414" s="0">
        <v>23.007823639785823</v>
      </c>
    </row>
    <row r="3415" x14ac:dyDescent="0.25">
      <c r="A3415" s="4">
        <v>43608.208333333336</v>
      </c>
      <c r="B3415" s="0">
        <v>0</v>
      </c>
      <c r="C3415" s="0">
        <v>34.029245851829479</v>
      </c>
    </row>
    <row r="3416" x14ac:dyDescent="0.25">
      <c r="A3416" s="4">
        <v>43608.25</v>
      </c>
      <c r="B3416" s="0">
        <v>0</v>
      </c>
      <c r="C3416" s="0">
        <v>22.614899763884395</v>
      </c>
    </row>
    <row r="3417" x14ac:dyDescent="0.25">
      <c r="A3417" s="4">
        <v>43608.291666666664</v>
      </c>
      <c r="B3417" s="0">
        <v>0</v>
      </c>
      <c r="C3417" s="0">
        <v>30.912992907619103</v>
      </c>
    </row>
    <row r="3418" x14ac:dyDescent="0.25">
      <c r="A3418" s="4">
        <v>43608.333333333336</v>
      </c>
      <c r="B3418" s="0">
        <v>0</v>
      </c>
      <c r="C3418" s="0">
        <v>28.907998448250375</v>
      </c>
    </row>
    <row r="3419" x14ac:dyDescent="0.25">
      <c r="A3419" s="4">
        <v>43608.375</v>
      </c>
      <c r="B3419" s="0">
        <v>0</v>
      </c>
      <c r="C3419" s="0">
        <v>22.657385461539285</v>
      </c>
    </row>
    <row r="3420" x14ac:dyDescent="0.25">
      <c r="A3420" s="4">
        <v>43608.416666666664</v>
      </c>
      <c r="B3420" s="0">
        <v>0</v>
      </c>
      <c r="C3420" s="0">
        <v>36.693380297021918</v>
      </c>
    </row>
    <row r="3421" x14ac:dyDescent="0.25">
      <c r="A3421" s="4">
        <v>43608.458333333336</v>
      </c>
      <c r="B3421" s="0">
        <v>0</v>
      </c>
      <c r="C3421" s="0">
        <v>28.628132892595971</v>
      </c>
    </row>
    <row r="3422" x14ac:dyDescent="0.25">
      <c r="A3422" s="4">
        <v>43608.5</v>
      </c>
      <c r="B3422" s="0">
        <v>0</v>
      </c>
      <c r="C3422" s="0">
        <v>27.118052601574657</v>
      </c>
    </row>
    <row r="3423" x14ac:dyDescent="0.25">
      <c r="A3423" s="4">
        <v>43608.541666666664</v>
      </c>
      <c r="B3423" s="0">
        <v>0</v>
      </c>
      <c r="C3423" s="0">
        <v>27.057142248751202</v>
      </c>
    </row>
    <row r="3424" x14ac:dyDescent="0.25">
      <c r="A3424" s="4">
        <v>43608.583333333336</v>
      </c>
      <c r="B3424" s="0">
        <v>0</v>
      </c>
      <c r="C3424" s="0">
        <v>18.743746452489859</v>
      </c>
    </row>
    <row r="3425" x14ac:dyDescent="0.25">
      <c r="A3425" s="4">
        <v>43608.625</v>
      </c>
      <c r="B3425" s="0">
        <v>0</v>
      </c>
      <c r="C3425" s="0">
        <v>26.662455412769653</v>
      </c>
    </row>
    <row r="3426" x14ac:dyDescent="0.25">
      <c r="A3426" s="4">
        <v>43608.666666666664</v>
      </c>
      <c r="B3426" s="0">
        <v>0</v>
      </c>
      <c r="C3426" s="0">
        <v>27.214937220091681</v>
      </c>
    </row>
    <row r="3427" x14ac:dyDescent="0.25">
      <c r="A3427" s="4">
        <v>43608.708333333336</v>
      </c>
      <c r="B3427" s="0">
        <v>0</v>
      </c>
      <c r="C3427" s="0">
        <v>14.057225504346864</v>
      </c>
    </row>
    <row r="3428" x14ac:dyDescent="0.25">
      <c r="A3428" s="4">
        <v>43608.75</v>
      </c>
      <c r="B3428" s="0">
        <v>0</v>
      </c>
      <c r="C3428" s="0">
        <v>28.888382924775314</v>
      </c>
    </row>
    <row r="3429" x14ac:dyDescent="0.25">
      <c r="A3429" s="4">
        <v>43608.791666666664</v>
      </c>
      <c r="B3429" s="0">
        <v>0</v>
      </c>
      <c r="C3429" s="0">
        <v>33.559640869921672</v>
      </c>
    </row>
    <row r="3430" x14ac:dyDescent="0.25">
      <c r="A3430" s="4">
        <v>43608.833333333336</v>
      </c>
      <c r="B3430" s="0">
        <v>0</v>
      </c>
      <c r="C3430" s="0">
        <v>22.133155877666042</v>
      </c>
    </row>
    <row r="3431" x14ac:dyDescent="0.25">
      <c r="A3431" s="4">
        <v>43608.875</v>
      </c>
      <c r="B3431" s="0">
        <v>0</v>
      </c>
      <c r="C3431" s="0">
        <v>18.700879217812638</v>
      </c>
    </row>
    <row r="3432" x14ac:dyDescent="0.25">
      <c r="A3432" s="4">
        <v>43608.916666666664</v>
      </c>
      <c r="B3432" s="0">
        <v>0</v>
      </c>
      <c r="C3432" s="0">
        <v>7.0593781183282225</v>
      </c>
    </row>
    <row r="3433" x14ac:dyDescent="0.25">
      <c r="A3433" s="4">
        <v>43608.958333333336</v>
      </c>
      <c r="B3433" s="0">
        <v>0</v>
      </c>
      <c r="C3433" s="0">
        <v>4.2510844904862637</v>
      </c>
    </row>
    <row r="3434" x14ac:dyDescent="0.25">
      <c r="A3434" s="4">
        <v>43609</v>
      </c>
      <c r="B3434" s="0">
        <v>0</v>
      </c>
      <c r="C3434" s="0">
        <v>3.0715816731292485</v>
      </c>
    </row>
    <row r="3435" x14ac:dyDescent="0.25">
      <c r="A3435" s="4">
        <v>43609.041666666664</v>
      </c>
      <c r="B3435" s="0">
        <v>0</v>
      </c>
      <c r="C3435" s="0">
        <v>7.5853084767298267</v>
      </c>
    </row>
    <row r="3436" x14ac:dyDescent="0.25">
      <c r="A3436" s="4">
        <v>43609.083333333336</v>
      </c>
      <c r="B3436" s="0">
        <v>0</v>
      </c>
      <c r="C3436" s="0">
        <v>8.9685855415424385</v>
      </c>
    </row>
    <row r="3437" x14ac:dyDescent="0.25">
      <c r="A3437" s="4">
        <v>43609.125</v>
      </c>
      <c r="B3437" s="0">
        <v>0</v>
      </c>
      <c r="C3437" s="0">
        <v>20.769976752240275</v>
      </c>
    </row>
    <row r="3438" x14ac:dyDescent="0.25">
      <c r="A3438" s="4">
        <v>43609.166666666664</v>
      </c>
      <c r="B3438" s="0">
        <v>0</v>
      </c>
      <c r="C3438" s="0">
        <v>29.423280969200945</v>
      </c>
    </row>
    <row r="3439" x14ac:dyDescent="0.25">
      <c r="A3439" s="4">
        <v>43609.208333333336</v>
      </c>
      <c r="B3439" s="0">
        <v>0</v>
      </c>
      <c r="C3439" s="0">
        <v>28.678899426830021</v>
      </c>
    </row>
    <row r="3440" x14ac:dyDescent="0.25">
      <c r="A3440" s="4">
        <v>43609.25</v>
      </c>
      <c r="B3440" s="0">
        <v>0</v>
      </c>
      <c r="C3440" s="0">
        <v>29.67030725515183</v>
      </c>
    </row>
    <row r="3441" x14ac:dyDescent="0.25">
      <c r="A3441" s="4">
        <v>43609.291666666664</v>
      </c>
      <c r="B3441" s="0">
        <v>0</v>
      </c>
      <c r="C3441" s="0">
        <v>25.128626142200268</v>
      </c>
    </row>
    <row r="3442" x14ac:dyDescent="0.25">
      <c r="A3442" s="4">
        <v>43609.333333333336</v>
      </c>
      <c r="B3442" s="0">
        <v>0</v>
      </c>
      <c r="C3442" s="0">
        <v>23.497261456497963</v>
      </c>
    </row>
    <row r="3443" x14ac:dyDescent="0.25">
      <c r="A3443" s="4">
        <v>43609.375</v>
      </c>
      <c r="B3443" s="0">
        <v>0</v>
      </c>
      <c r="C3443" s="0">
        <v>29.322324645707177</v>
      </c>
    </row>
    <row r="3444" x14ac:dyDescent="0.25">
      <c r="A3444" s="4">
        <v>43609.416666666664</v>
      </c>
      <c r="B3444" s="0">
        <v>0</v>
      </c>
      <c r="C3444" s="0">
        <v>30.076908831029996</v>
      </c>
    </row>
    <row r="3445" x14ac:dyDescent="0.25">
      <c r="A3445" s="4">
        <v>43609.458333333336</v>
      </c>
      <c r="B3445" s="0">
        <v>0</v>
      </c>
      <c r="C3445" s="0">
        <v>24.034239331570404</v>
      </c>
    </row>
    <row r="3446" x14ac:dyDescent="0.25">
      <c r="A3446" s="4">
        <v>43609.5</v>
      </c>
      <c r="B3446" s="0">
        <v>0</v>
      </c>
      <c r="C3446" s="0">
        <v>23.795852278288056</v>
      </c>
    </row>
    <row r="3447" x14ac:dyDescent="0.25">
      <c r="A3447" s="4">
        <v>43609.541666666664</v>
      </c>
      <c r="B3447" s="0">
        <v>0</v>
      </c>
      <c r="C3447" s="0">
        <v>29.036871286451802</v>
      </c>
    </row>
    <row r="3448" x14ac:dyDescent="0.25">
      <c r="A3448" s="4">
        <v>43609.583333333336</v>
      </c>
      <c r="B3448" s="0">
        <v>0</v>
      </c>
      <c r="C3448" s="0">
        <v>21.421449726816743</v>
      </c>
    </row>
    <row r="3449" x14ac:dyDescent="0.25">
      <c r="A3449" s="4">
        <v>43609.625</v>
      </c>
      <c r="B3449" s="0">
        <v>0</v>
      </c>
      <c r="C3449" s="0">
        <v>21.903033286672848</v>
      </c>
    </row>
    <row r="3450" x14ac:dyDescent="0.25">
      <c r="A3450" s="4">
        <v>43609.666666666664</v>
      </c>
      <c r="B3450" s="0">
        <v>0</v>
      </c>
      <c r="C3450" s="0">
        <v>23.405646021829</v>
      </c>
    </row>
    <row r="3451" x14ac:dyDescent="0.25">
      <c r="A3451" s="4">
        <v>43609.708333333336</v>
      </c>
      <c r="B3451" s="0">
        <v>0</v>
      </c>
      <c r="C3451" s="0">
        <v>17.420537854846035</v>
      </c>
    </row>
    <row r="3452" x14ac:dyDescent="0.25">
      <c r="A3452" s="4">
        <v>43609.75</v>
      </c>
      <c r="B3452" s="0">
        <v>0</v>
      </c>
      <c r="C3452" s="0">
        <v>12.517408822798913</v>
      </c>
    </row>
    <row r="3453" x14ac:dyDescent="0.25">
      <c r="A3453" s="4">
        <v>43609.791666666664</v>
      </c>
      <c r="B3453" s="0">
        <v>0.32828539094858994</v>
      </c>
      <c r="C3453" s="0">
        <v>0</v>
      </c>
    </row>
    <row r="3454" x14ac:dyDescent="0.25">
      <c r="A3454" s="4">
        <v>43609.833333333336</v>
      </c>
      <c r="B3454" s="0">
        <v>1</v>
      </c>
      <c r="C3454" s="0">
        <v>0</v>
      </c>
    </row>
    <row r="3455" x14ac:dyDescent="0.25">
      <c r="A3455" s="4">
        <v>43609.875</v>
      </c>
      <c r="B3455" s="0">
        <v>0</v>
      </c>
      <c r="C3455" s="0">
        <v>0</v>
      </c>
    </row>
    <row r="3456" x14ac:dyDescent="0.25">
      <c r="A3456" s="4">
        <v>43609.916666666664</v>
      </c>
      <c r="B3456" s="0">
        <v>1</v>
      </c>
      <c r="C3456" s="0">
        <v>0</v>
      </c>
    </row>
    <row r="3457" x14ac:dyDescent="0.25">
      <c r="A3457" s="4">
        <v>43609.958333333336</v>
      </c>
      <c r="B3457" s="0">
        <v>0</v>
      </c>
      <c r="C3457" s="0">
        <v>0</v>
      </c>
    </row>
    <row r="3458" x14ac:dyDescent="0.25">
      <c r="A3458" s="4">
        <v>43610</v>
      </c>
      <c r="B3458" s="0">
        <v>0.63029065417630936</v>
      </c>
      <c r="C3458" s="0">
        <v>0</v>
      </c>
    </row>
    <row r="3459" x14ac:dyDescent="0.25">
      <c r="A3459" s="4">
        <v>43610.041666666664</v>
      </c>
      <c r="B3459" s="0">
        <v>0.92695934321984996</v>
      </c>
      <c r="C3459" s="0">
        <v>0</v>
      </c>
    </row>
    <row r="3460" x14ac:dyDescent="0.25">
      <c r="A3460" s="4">
        <v>43610.083333333336</v>
      </c>
      <c r="B3460" s="0">
        <v>0.40524458741747993</v>
      </c>
      <c r="C3460" s="0">
        <v>0</v>
      </c>
    </row>
    <row r="3461" x14ac:dyDescent="0.25">
      <c r="A3461" s="4">
        <v>43610.125</v>
      </c>
      <c r="B3461" s="0">
        <v>0</v>
      </c>
      <c r="C3461" s="0">
        <v>11.512001344056385</v>
      </c>
    </row>
    <row r="3462" x14ac:dyDescent="0.25">
      <c r="A3462" s="4">
        <v>43610.166666666664</v>
      </c>
      <c r="B3462" s="0">
        <v>0</v>
      </c>
      <c r="C3462" s="0">
        <v>21.357879087130854</v>
      </c>
    </row>
    <row r="3463" x14ac:dyDescent="0.25">
      <c r="A3463" s="4">
        <v>43610.208333333336</v>
      </c>
      <c r="B3463" s="0">
        <v>0</v>
      </c>
      <c r="C3463" s="0">
        <v>24.82737307119568</v>
      </c>
    </row>
    <row r="3464" x14ac:dyDescent="0.25">
      <c r="A3464" s="4">
        <v>43610.25</v>
      </c>
      <c r="B3464" s="0">
        <v>0</v>
      </c>
      <c r="C3464" s="0">
        <v>29.401396795856947</v>
      </c>
    </row>
    <row r="3465" x14ac:dyDescent="0.25">
      <c r="A3465" s="4">
        <v>43610.291666666664</v>
      </c>
      <c r="B3465" s="0">
        <v>0</v>
      </c>
      <c r="C3465" s="0">
        <v>28.348151402199974</v>
      </c>
    </row>
    <row r="3466" x14ac:dyDescent="0.25">
      <c r="A3466" s="4">
        <v>43610.333333333336</v>
      </c>
      <c r="B3466" s="0">
        <v>0</v>
      </c>
      <c r="C3466" s="0">
        <v>29.322866149300189</v>
      </c>
    </row>
    <row r="3467" x14ac:dyDescent="0.25">
      <c r="A3467" s="4">
        <v>43610.375</v>
      </c>
      <c r="B3467" s="0">
        <v>0</v>
      </c>
      <c r="C3467" s="0">
        <v>32.746995090435419</v>
      </c>
    </row>
    <row r="3468" x14ac:dyDescent="0.25">
      <c r="A3468" s="4">
        <v>43610.416666666664</v>
      </c>
      <c r="B3468" s="0">
        <v>0</v>
      </c>
      <c r="C3468" s="0">
        <v>31.851343413753945</v>
      </c>
    </row>
    <row r="3469" x14ac:dyDescent="0.25">
      <c r="A3469" s="4">
        <v>43610.458333333336</v>
      </c>
      <c r="B3469" s="0">
        <v>0</v>
      </c>
      <c r="C3469" s="0">
        <v>24.375057441531389</v>
      </c>
    </row>
    <row r="3470" x14ac:dyDescent="0.25">
      <c r="A3470" s="4">
        <v>43610.5</v>
      </c>
      <c r="B3470" s="0">
        <v>0</v>
      </c>
      <c r="C3470" s="0">
        <v>35.876917262031654</v>
      </c>
    </row>
    <row r="3471" x14ac:dyDescent="0.25">
      <c r="A3471" s="4">
        <v>43610.541666666664</v>
      </c>
      <c r="B3471" s="0">
        <v>0</v>
      </c>
      <c r="C3471" s="0">
        <v>25.357406674444228</v>
      </c>
    </row>
    <row r="3472" x14ac:dyDescent="0.25">
      <c r="A3472" s="4">
        <v>43610.583333333336</v>
      </c>
      <c r="B3472" s="0">
        <v>0</v>
      </c>
      <c r="C3472" s="0">
        <v>29.082978699536113</v>
      </c>
    </row>
    <row r="3473" x14ac:dyDescent="0.25">
      <c r="A3473" s="4">
        <v>43610.625</v>
      </c>
      <c r="B3473" s="0">
        <v>0</v>
      </c>
      <c r="C3473" s="0">
        <v>24.267706531225844</v>
      </c>
    </row>
    <row r="3474" x14ac:dyDescent="0.25">
      <c r="A3474" s="4">
        <v>43610.666666666664</v>
      </c>
      <c r="B3474" s="0">
        <v>0</v>
      </c>
      <c r="C3474" s="0">
        <v>26.963507648523077</v>
      </c>
    </row>
    <row r="3475" x14ac:dyDescent="0.25">
      <c r="A3475" s="4">
        <v>43610.708333333336</v>
      </c>
      <c r="B3475" s="0">
        <v>0</v>
      </c>
      <c r="C3475" s="0">
        <v>14.191975623660674</v>
      </c>
    </row>
    <row r="3476" x14ac:dyDescent="0.25">
      <c r="A3476" s="4">
        <v>43610.75</v>
      </c>
      <c r="B3476" s="0">
        <v>0</v>
      </c>
      <c r="C3476" s="0">
        <v>21.459338980140295</v>
      </c>
    </row>
    <row r="3477" x14ac:dyDescent="0.25">
      <c r="A3477" s="4">
        <v>43610.791666666664</v>
      </c>
      <c r="B3477" s="0">
        <v>0.39328323161034129</v>
      </c>
      <c r="C3477" s="0">
        <v>0</v>
      </c>
    </row>
    <row r="3478" x14ac:dyDescent="0.25">
      <c r="A3478" s="4">
        <v>43610.833333333336</v>
      </c>
      <c r="B3478" s="0">
        <v>1</v>
      </c>
      <c r="C3478" s="0">
        <v>0</v>
      </c>
    </row>
    <row r="3479" x14ac:dyDescent="0.25">
      <c r="A3479" s="4">
        <v>43610.875</v>
      </c>
      <c r="B3479" s="0">
        <v>0</v>
      </c>
      <c r="C3479" s="0">
        <v>0</v>
      </c>
    </row>
    <row r="3480" x14ac:dyDescent="0.25">
      <c r="A3480" s="4">
        <v>43610.916666666664</v>
      </c>
      <c r="B3480" s="0">
        <v>1</v>
      </c>
      <c r="C3480" s="0">
        <v>0</v>
      </c>
    </row>
    <row r="3481" x14ac:dyDescent="0.25">
      <c r="A3481" s="4">
        <v>43610.958333333336</v>
      </c>
      <c r="B3481" s="0">
        <v>0</v>
      </c>
      <c r="C3481" s="0">
        <v>0</v>
      </c>
    </row>
    <row r="3482" x14ac:dyDescent="0.25">
      <c r="A3482" s="4">
        <v>43611</v>
      </c>
      <c r="B3482" s="0">
        <v>0.61603558784687229</v>
      </c>
      <c r="C3482" s="0">
        <v>0</v>
      </c>
    </row>
    <row r="3483" x14ac:dyDescent="0.25">
      <c r="A3483" s="4">
        <v>43611.041666666664</v>
      </c>
      <c r="B3483" s="0">
        <v>0.46467127756161708</v>
      </c>
      <c r="C3483" s="0">
        <v>0</v>
      </c>
    </row>
    <row r="3484" x14ac:dyDescent="0.25">
      <c r="A3484" s="4">
        <v>43611.083333333336</v>
      </c>
      <c r="B3484" s="0">
        <v>0</v>
      </c>
      <c r="C3484" s="0">
        <v>3.598510647633363</v>
      </c>
    </row>
    <row r="3485" x14ac:dyDescent="0.25">
      <c r="A3485" s="4">
        <v>43611.125</v>
      </c>
      <c r="B3485" s="0">
        <v>0</v>
      </c>
      <c r="C3485" s="0">
        <v>16.532291985195986</v>
      </c>
    </row>
    <row r="3486" x14ac:dyDescent="0.25">
      <c r="A3486" s="4">
        <v>43611.166666666664</v>
      </c>
      <c r="B3486" s="0">
        <v>0</v>
      </c>
      <c r="C3486" s="0">
        <v>30.221092745724366</v>
      </c>
    </row>
    <row r="3487" x14ac:dyDescent="0.25">
      <c r="A3487" s="4">
        <v>43611.208333333336</v>
      </c>
      <c r="B3487" s="0">
        <v>0</v>
      </c>
      <c r="C3487" s="0">
        <v>22.560044961846952</v>
      </c>
    </row>
    <row r="3488" x14ac:dyDescent="0.25">
      <c r="A3488" s="4">
        <v>43611.25</v>
      </c>
      <c r="B3488" s="0">
        <v>0</v>
      </c>
      <c r="C3488" s="0">
        <v>24.565418849711335</v>
      </c>
    </row>
    <row r="3489" x14ac:dyDescent="0.25">
      <c r="A3489" s="4">
        <v>43611.291666666664</v>
      </c>
      <c r="B3489" s="0">
        <v>0</v>
      </c>
      <c r="C3489" s="0">
        <v>26.122545875320903</v>
      </c>
    </row>
    <row r="3490" x14ac:dyDescent="0.25">
      <c r="A3490" s="4">
        <v>43611.333333333336</v>
      </c>
      <c r="B3490" s="0">
        <v>0</v>
      </c>
      <c r="C3490" s="0">
        <v>32.176453010496964</v>
      </c>
    </row>
    <row r="3491" x14ac:dyDescent="0.25">
      <c r="A3491" s="4">
        <v>43611.375</v>
      </c>
      <c r="B3491" s="0">
        <v>0</v>
      </c>
      <c r="C3491" s="0">
        <v>27.498514800922653</v>
      </c>
    </row>
    <row r="3492" x14ac:dyDescent="0.25">
      <c r="A3492" s="4">
        <v>43611.416666666664</v>
      </c>
      <c r="B3492" s="0">
        <v>0</v>
      </c>
      <c r="C3492" s="0">
        <v>24.395536309663385</v>
      </c>
    </row>
    <row r="3493" x14ac:dyDescent="0.25">
      <c r="A3493" s="4">
        <v>43611.458333333336</v>
      </c>
      <c r="B3493" s="0">
        <v>0</v>
      </c>
      <c r="C3493" s="0">
        <v>23.672540021805563</v>
      </c>
    </row>
    <row r="3494" x14ac:dyDescent="0.25">
      <c r="A3494" s="4">
        <v>43611.5</v>
      </c>
      <c r="B3494" s="0">
        <v>0</v>
      </c>
      <c r="C3494" s="0">
        <v>24.070227334780355</v>
      </c>
    </row>
    <row r="3495" x14ac:dyDescent="0.25">
      <c r="A3495" s="4">
        <v>43611.541666666664</v>
      </c>
      <c r="B3495" s="0">
        <v>0</v>
      </c>
      <c r="C3495" s="0">
        <v>19.171745668546297</v>
      </c>
    </row>
    <row r="3496" x14ac:dyDescent="0.25">
      <c r="A3496" s="4">
        <v>43611.583333333336</v>
      </c>
      <c r="B3496" s="0">
        <v>0</v>
      </c>
      <c r="C3496" s="0">
        <v>27.499572885058139</v>
      </c>
    </row>
    <row r="3497" x14ac:dyDescent="0.25">
      <c r="A3497" s="4">
        <v>43611.625</v>
      </c>
      <c r="B3497" s="0">
        <v>0</v>
      </c>
      <c r="C3497" s="0">
        <v>23.94342372852568</v>
      </c>
    </row>
    <row r="3498" x14ac:dyDescent="0.25">
      <c r="A3498" s="4">
        <v>43611.666666666664</v>
      </c>
      <c r="B3498" s="0">
        <v>0</v>
      </c>
      <c r="C3498" s="0">
        <v>29.022975448477872</v>
      </c>
    </row>
    <row r="3499" x14ac:dyDescent="0.25">
      <c r="A3499" s="4">
        <v>43611.708333333336</v>
      </c>
      <c r="B3499" s="0">
        <v>0</v>
      </c>
      <c r="C3499" s="0">
        <v>13.867912880235561</v>
      </c>
    </row>
    <row r="3500" x14ac:dyDescent="0.25">
      <c r="A3500" s="4">
        <v>43611.75</v>
      </c>
      <c r="B3500" s="0">
        <v>0</v>
      </c>
      <c r="C3500" s="0">
        <v>16.98600245350918</v>
      </c>
    </row>
    <row r="3501" x14ac:dyDescent="0.25">
      <c r="A3501" s="4">
        <v>43611.791666666664</v>
      </c>
      <c r="B3501" s="0">
        <v>0</v>
      </c>
      <c r="C3501" s="0">
        <v>1.3952050539237923</v>
      </c>
    </row>
    <row r="3502" x14ac:dyDescent="0.25">
      <c r="A3502" s="4">
        <v>43611.833333333336</v>
      </c>
      <c r="B3502" s="0">
        <v>0</v>
      </c>
      <c r="C3502" s="0">
        <v>6.9752438803012673</v>
      </c>
    </row>
    <row r="3503" x14ac:dyDescent="0.25">
      <c r="A3503" s="4">
        <v>43611.875</v>
      </c>
      <c r="B3503" s="0">
        <v>0.27435253572846768</v>
      </c>
      <c r="C3503" s="0">
        <v>0</v>
      </c>
    </row>
    <row r="3504" x14ac:dyDescent="0.25">
      <c r="A3504" s="4">
        <v>43611.916666666664</v>
      </c>
      <c r="B3504" s="0">
        <v>0.1955396712679999</v>
      </c>
      <c r="C3504" s="0">
        <v>0</v>
      </c>
    </row>
    <row r="3505" x14ac:dyDescent="0.25">
      <c r="A3505" s="4">
        <v>43611.958333333336</v>
      </c>
      <c r="B3505" s="0">
        <v>0.6792575728444934</v>
      </c>
      <c r="C3505" s="0">
        <v>0</v>
      </c>
    </row>
    <row r="3506" x14ac:dyDescent="0.25">
      <c r="A3506" s="4">
        <v>43612</v>
      </c>
      <c r="B3506" s="0">
        <v>1</v>
      </c>
      <c r="C3506" s="0">
        <v>0</v>
      </c>
    </row>
    <row r="3507" x14ac:dyDescent="0.25">
      <c r="A3507" s="4">
        <v>43612.041666666664</v>
      </c>
      <c r="B3507" s="0">
        <v>0.74966083731656985</v>
      </c>
      <c r="C3507" s="0">
        <v>0</v>
      </c>
    </row>
    <row r="3508" x14ac:dyDescent="0.25">
      <c r="A3508" s="4">
        <v>43612.083333333336</v>
      </c>
      <c r="B3508" s="0">
        <v>0</v>
      </c>
      <c r="C3508" s="0">
        <v>3.5542929631355999</v>
      </c>
    </row>
    <row r="3509" x14ac:dyDescent="0.25">
      <c r="A3509" s="4">
        <v>43612.125</v>
      </c>
      <c r="B3509" s="0">
        <v>0</v>
      </c>
      <c r="C3509" s="0">
        <v>22.300974256545018</v>
      </c>
    </row>
    <row r="3510" x14ac:dyDescent="0.25">
      <c r="A3510" s="4">
        <v>43612.166666666664</v>
      </c>
      <c r="B3510" s="0">
        <v>0</v>
      </c>
      <c r="C3510" s="0">
        <v>21.282992319034598</v>
      </c>
    </row>
    <row r="3511" x14ac:dyDescent="0.25">
      <c r="A3511" s="4">
        <v>43612.208333333336</v>
      </c>
      <c r="B3511" s="0">
        <v>0</v>
      </c>
      <c r="C3511" s="0">
        <v>25.621044276009417</v>
      </c>
    </row>
    <row r="3512" x14ac:dyDescent="0.25">
      <c r="A3512" s="4">
        <v>43612.25</v>
      </c>
      <c r="B3512" s="0">
        <v>0</v>
      </c>
      <c r="C3512" s="0">
        <v>30.410798372680176</v>
      </c>
    </row>
    <row r="3513" x14ac:dyDescent="0.25">
      <c r="A3513" s="4">
        <v>43612.291666666664</v>
      </c>
      <c r="B3513" s="0">
        <v>0</v>
      </c>
      <c r="C3513" s="0">
        <v>22.171488013656049</v>
      </c>
    </row>
    <row r="3514" x14ac:dyDescent="0.25">
      <c r="A3514" s="4">
        <v>43612.333333333336</v>
      </c>
      <c r="B3514" s="0">
        <v>0</v>
      </c>
      <c r="C3514" s="0">
        <v>30.161748897088703</v>
      </c>
    </row>
    <row r="3515" x14ac:dyDescent="0.25">
      <c r="A3515" s="4">
        <v>43612.375</v>
      </c>
      <c r="B3515" s="0">
        <v>0</v>
      </c>
      <c r="C3515" s="0">
        <v>33.808446396874167</v>
      </c>
    </row>
    <row r="3516" x14ac:dyDescent="0.25">
      <c r="A3516" s="4">
        <v>43612.416666666664</v>
      </c>
      <c r="B3516" s="0">
        <v>0</v>
      </c>
      <c r="C3516" s="0">
        <v>23.039290337054098</v>
      </c>
    </row>
    <row r="3517" x14ac:dyDescent="0.25">
      <c r="A3517" s="4">
        <v>43612.458333333336</v>
      </c>
      <c r="B3517" s="0">
        <v>0</v>
      </c>
      <c r="C3517" s="0">
        <v>28.954539579042116</v>
      </c>
    </row>
    <row r="3518" x14ac:dyDescent="0.25">
      <c r="A3518" s="4">
        <v>43612.5</v>
      </c>
      <c r="B3518" s="0">
        <v>0</v>
      </c>
      <c r="C3518" s="0">
        <v>30.668992388558898</v>
      </c>
    </row>
    <row r="3519" x14ac:dyDescent="0.25">
      <c r="A3519" s="4">
        <v>43612.541666666664</v>
      </c>
      <c r="B3519" s="0">
        <v>0</v>
      </c>
      <c r="C3519" s="0">
        <v>34.802622293314819</v>
      </c>
    </row>
    <row r="3520" x14ac:dyDescent="0.25">
      <c r="A3520" s="4">
        <v>43612.583333333336</v>
      </c>
      <c r="B3520" s="0">
        <v>0</v>
      </c>
      <c r="C3520" s="0">
        <v>26.333757435182417</v>
      </c>
    </row>
    <row r="3521" x14ac:dyDescent="0.25">
      <c r="A3521" s="4">
        <v>43612.625</v>
      </c>
      <c r="B3521" s="0">
        <v>0</v>
      </c>
      <c r="C3521" s="0">
        <v>22.905085409335737</v>
      </c>
    </row>
    <row r="3522" x14ac:dyDescent="0.25">
      <c r="A3522" s="4">
        <v>43612.666666666664</v>
      </c>
      <c r="B3522" s="0">
        <v>0</v>
      </c>
      <c r="C3522" s="0">
        <v>27.917380315829526</v>
      </c>
    </row>
    <row r="3523" x14ac:dyDescent="0.25">
      <c r="A3523" s="4">
        <v>43612.708333333336</v>
      </c>
      <c r="B3523" s="0">
        <v>0</v>
      </c>
      <c r="C3523" s="0">
        <v>17.974854152188428</v>
      </c>
    </row>
    <row r="3524" x14ac:dyDescent="0.25">
      <c r="A3524" s="4">
        <v>43612.75</v>
      </c>
      <c r="B3524" s="0">
        <v>0.1305711355974748</v>
      </c>
      <c r="C3524" s="0">
        <v>0</v>
      </c>
    </row>
    <row r="3525" x14ac:dyDescent="0.25">
      <c r="A3525" s="4">
        <v>43612.791666666664</v>
      </c>
      <c r="B3525" s="0">
        <v>0.023489961482199964</v>
      </c>
      <c r="C3525" s="0">
        <v>0</v>
      </c>
    </row>
    <row r="3526" x14ac:dyDescent="0.25">
      <c r="A3526" s="4">
        <v>43612.833333333336</v>
      </c>
      <c r="B3526" s="0">
        <v>0.37567263720269872</v>
      </c>
      <c r="C3526" s="0">
        <v>0</v>
      </c>
    </row>
    <row r="3527" x14ac:dyDescent="0.25">
      <c r="A3527" s="4">
        <v>43612.875</v>
      </c>
      <c r="B3527" s="0">
        <v>0.98868701400844539</v>
      </c>
      <c r="C3527" s="0">
        <v>0</v>
      </c>
    </row>
    <row r="3528" x14ac:dyDescent="0.25">
      <c r="A3528" s="4">
        <v>43612.916666666664</v>
      </c>
      <c r="B3528" s="0">
        <v>1</v>
      </c>
      <c r="C3528" s="0">
        <v>0</v>
      </c>
    </row>
    <row r="3529" x14ac:dyDescent="0.25">
      <c r="A3529" s="4">
        <v>43612.958333333336</v>
      </c>
      <c r="B3529" s="0">
        <v>0</v>
      </c>
      <c r="C3529" s="0">
        <v>0</v>
      </c>
    </row>
    <row r="3530" x14ac:dyDescent="0.25">
      <c r="A3530" s="4">
        <v>43613</v>
      </c>
      <c r="B3530" s="0">
        <v>0.1082252994234808</v>
      </c>
      <c r="C3530" s="0">
        <v>0</v>
      </c>
    </row>
    <row r="3531" x14ac:dyDescent="0.25">
      <c r="A3531" s="4">
        <v>43613.041666666664</v>
      </c>
      <c r="B3531" s="0">
        <v>0</v>
      </c>
      <c r="C3531" s="0">
        <v>4.5300237706869755</v>
      </c>
    </row>
    <row r="3532" x14ac:dyDescent="0.25">
      <c r="A3532" s="4">
        <v>43613.083333333336</v>
      </c>
      <c r="B3532" s="0">
        <v>0</v>
      </c>
      <c r="C3532" s="0">
        <v>20.565448179966975</v>
      </c>
    </row>
    <row r="3533" x14ac:dyDescent="0.25">
      <c r="A3533" s="4">
        <v>43613.125</v>
      </c>
      <c r="B3533" s="0">
        <v>0</v>
      </c>
      <c r="C3533" s="0">
        <v>23.726583785822985</v>
      </c>
    </row>
    <row r="3534" x14ac:dyDescent="0.25">
      <c r="A3534" s="4">
        <v>43613.166666666664</v>
      </c>
      <c r="B3534" s="0">
        <v>0</v>
      </c>
      <c r="C3534" s="0">
        <v>22.697975774048604</v>
      </c>
    </row>
    <row r="3535" x14ac:dyDescent="0.25">
      <c r="A3535" s="4">
        <v>43613.208333333336</v>
      </c>
      <c r="B3535" s="0">
        <v>0</v>
      </c>
      <c r="C3535" s="0">
        <v>27.904909897896243</v>
      </c>
    </row>
    <row r="3536" x14ac:dyDescent="0.25">
      <c r="A3536" s="4">
        <v>43613.25</v>
      </c>
      <c r="B3536" s="0">
        <v>0</v>
      </c>
      <c r="C3536" s="0">
        <v>30.941842033830266</v>
      </c>
    </row>
    <row r="3537" x14ac:dyDescent="0.25">
      <c r="A3537" s="4">
        <v>43613.291666666664</v>
      </c>
      <c r="B3537" s="0">
        <v>0</v>
      </c>
      <c r="C3537" s="0">
        <v>30.107464234426921</v>
      </c>
    </row>
    <row r="3538" x14ac:dyDescent="0.25">
      <c r="A3538" s="4">
        <v>43613.333333333336</v>
      </c>
      <c r="B3538" s="0">
        <v>0</v>
      </c>
      <c r="C3538" s="0">
        <v>21.767710930775003</v>
      </c>
    </row>
    <row r="3539" x14ac:dyDescent="0.25">
      <c r="A3539" s="4">
        <v>43613.375</v>
      </c>
      <c r="B3539" s="0">
        <v>0</v>
      </c>
      <c r="C3539" s="0">
        <v>27.196271470969389</v>
      </c>
    </row>
    <row r="3540" x14ac:dyDescent="0.25">
      <c r="A3540" s="4">
        <v>43613.416666666664</v>
      </c>
      <c r="B3540" s="0">
        <v>0</v>
      </c>
      <c r="C3540" s="0">
        <v>26.494050321213308</v>
      </c>
    </row>
    <row r="3541" x14ac:dyDescent="0.25">
      <c r="A3541" s="4">
        <v>43613.458333333336</v>
      </c>
      <c r="B3541" s="0">
        <v>0</v>
      </c>
      <c r="C3541" s="0">
        <v>26.061838196706699</v>
      </c>
    </row>
    <row r="3542" x14ac:dyDescent="0.25">
      <c r="A3542" s="4">
        <v>43613.5</v>
      </c>
      <c r="B3542" s="0">
        <v>0</v>
      </c>
      <c r="C3542" s="0">
        <v>34.779813798730871</v>
      </c>
    </row>
    <row r="3543" x14ac:dyDescent="0.25">
      <c r="A3543" s="4">
        <v>43613.541666666664</v>
      </c>
      <c r="B3543" s="0">
        <v>0</v>
      </c>
      <c r="C3543" s="0">
        <v>31.803674563375179</v>
      </c>
    </row>
    <row r="3544" x14ac:dyDescent="0.25">
      <c r="A3544" s="4">
        <v>43613.583333333336</v>
      </c>
      <c r="B3544" s="0">
        <v>0</v>
      </c>
      <c r="C3544" s="0">
        <v>29.191872718827032</v>
      </c>
    </row>
    <row r="3545" x14ac:dyDescent="0.25">
      <c r="A3545" s="4">
        <v>43613.625</v>
      </c>
      <c r="B3545" s="0">
        <v>0</v>
      </c>
      <c r="C3545" s="0">
        <v>27.275426917785826</v>
      </c>
    </row>
    <row r="3546" x14ac:dyDescent="0.25">
      <c r="A3546" s="4">
        <v>43613.666666666664</v>
      </c>
      <c r="B3546" s="0">
        <v>0</v>
      </c>
      <c r="C3546" s="0">
        <v>22.887495003480652</v>
      </c>
    </row>
    <row r="3547" x14ac:dyDescent="0.25">
      <c r="A3547" s="4">
        <v>43613.708333333336</v>
      </c>
      <c r="B3547" s="0">
        <v>0</v>
      </c>
      <c r="C3547" s="0">
        <v>9.6607730782154988</v>
      </c>
    </row>
    <row r="3548" x14ac:dyDescent="0.25">
      <c r="A3548" s="4">
        <v>43613.75</v>
      </c>
      <c r="B3548" s="0">
        <v>0</v>
      </c>
      <c r="C3548" s="0">
        <v>2.2441215808115302</v>
      </c>
    </row>
    <row r="3549" x14ac:dyDescent="0.25">
      <c r="A3549" s="4">
        <v>43613.791666666664</v>
      </c>
      <c r="B3549" s="0">
        <v>0.24626455505283074</v>
      </c>
      <c r="C3549" s="0">
        <v>0</v>
      </c>
    </row>
    <row r="3550" x14ac:dyDescent="0.25">
      <c r="A3550" s="4">
        <v>43613.833333333336</v>
      </c>
      <c r="B3550" s="0">
        <v>1</v>
      </c>
      <c r="C3550" s="0">
        <v>0</v>
      </c>
    </row>
    <row r="3551" x14ac:dyDescent="0.25">
      <c r="A3551" s="4">
        <v>43613.875</v>
      </c>
      <c r="B3551" s="0">
        <v>0</v>
      </c>
      <c r="C3551" s="0">
        <v>0</v>
      </c>
    </row>
    <row r="3552" x14ac:dyDescent="0.25">
      <c r="A3552" s="4">
        <v>43613.916666666664</v>
      </c>
      <c r="B3552" s="0">
        <v>0.98855225373761901</v>
      </c>
      <c r="C3552" s="0">
        <v>0</v>
      </c>
    </row>
    <row r="3553" x14ac:dyDescent="0.25">
      <c r="A3553" s="4">
        <v>43613.958333333336</v>
      </c>
      <c r="B3553" s="0">
        <v>1</v>
      </c>
      <c r="C3553" s="0">
        <v>0</v>
      </c>
    </row>
    <row r="3554" x14ac:dyDescent="0.25">
      <c r="A3554" s="4">
        <v>43614</v>
      </c>
      <c r="B3554" s="0">
        <v>0</v>
      </c>
      <c r="C3554" s="0">
        <v>0</v>
      </c>
    </row>
    <row r="3555" x14ac:dyDescent="0.25">
      <c r="A3555" s="4">
        <v>43614.041666666664</v>
      </c>
      <c r="B3555" s="0">
        <v>0.51512944077503309</v>
      </c>
      <c r="C3555" s="0">
        <v>0</v>
      </c>
    </row>
    <row r="3556" x14ac:dyDescent="0.25">
      <c r="A3556" s="4">
        <v>43614.083333333336</v>
      </c>
      <c r="B3556" s="0">
        <v>0.016495934548931168</v>
      </c>
      <c r="C3556" s="0">
        <v>0</v>
      </c>
    </row>
    <row r="3557" x14ac:dyDescent="0.25">
      <c r="A3557" s="4">
        <v>43614.125</v>
      </c>
      <c r="B3557" s="0">
        <v>0</v>
      </c>
      <c r="C3557" s="0">
        <v>16.117277749421067</v>
      </c>
    </row>
    <row r="3558" x14ac:dyDescent="0.25">
      <c r="A3558" s="4">
        <v>43614.166666666664</v>
      </c>
      <c r="B3558" s="0">
        <v>0</v>
      </c>
      <c r="C3558" s="0">
        <v>24.247981106571778</v>
      </c>
    </row>
    <row r="3559" x14ac:dyDescent="0.25">
      <c r="A3559" s="4">
        <v>43614.208333333336</v>
      </c>
      <c r="B3559" s="0">
        <v>0</v>
      </c>
      <c r="C3559" s="0">
        <v>18.72952023254641</v>
      </c>
    </row>
    <row r="3560" x14ac:dyDescent="0.25">
      <c r="A3560" s="4">
        <v>43614.25</v>
      </c>
      <c r="B3560" s="0">
        <v>0</v>
      </c>
      <c r="C3560" s="0">
        <v>22.531541859672636</v>
      </c>
    </row>
    <row r="3561" x14ac:dyDescent="0.25">
      <c r="A3561" s="4">
        <v>43614.291666666664</v>
      </c>
      <c r="B3561" s="0">
        <v>0</v>
      </c>
      <c r="C3561" s="0">
        <v>28.943121981051807</v>
      </c>
    </row>
    <row r="3562" x14ac:dyDescent="0.25">
      <c r="A3562" s="4">
        <v>43614.333333333336</v>
      </c>
      <c r="B3562" s="0">
        <v>0</v>
      </c>
      <c r="C3562" s="0">
        <v>34.736503079448596</v>
      </c>
    </row>
    <row r="3563" x14ac:dyDescent="0.25">
      <c r="A3563" s="4">
        <v>43614.375</v>
      </c>
      <c r="B3563" s="0">
        <v>0</v>
      </c>
      <c r="C3563" s="0">
        <v>25.274552919591276</v>
      </c>
    </row>
    <row r="3564" x14ac:dyDescent="0.25">
      <c r="A3564" s="4">
        <v>43614.416666666664</v>
      </c>
      <c r="B3564" s="0">
        <v>0</v>
      </c>
      <c r="C3564" s="0">
        <v>30.694907334332303</v>
      </c>
    </row>
    <row r="3565" x14ac:dyDescent="0.25">
      <c r="A3565" s="4">
        <v>43614.458333333336</v>
      </c>
      <c r="B3565" s="0">
        <v>0</v>
      </c>
      <c r="C3565" s="0">
        <v>25.581221964762285</v>
      </c>
    </row>
    <row r="3566" x14ac:dyDescent="0.25">
      <c r="A3566" s="4">
        <v>43614.5</v>
      </c>
      <c r="B3566" s="0">
        <v>0</v>
      </c>
      <c r="C3566" s="0">
        <v>36.183313837667178</v>
      </c>
    </row>
    <row r="3567" x14ac:dyDescent="0.25">
      <c r="A3567" s="4">
        <v>43614.541666666664</v>
      </c>
      <c r="B3567" s="0">
        <v>0</v>
      </c>
      <c r="C3567" s="0">
        <v>32.654588336295973</v>
      </c>
    </row>
    <row r="3568" x14ac:dyDescent="0.25">
      <c r="A3568" s="4">
        <v>43614.583333333336</v>
      </c>
      <c r="B3568" s="0">
        <v>0</v>
      </c>
      <c r="C3568" s="0">
        <v>27.998240901330174</v>
      </c>
    </row>
    <row r="3569" x14ac:dyDescent="0.25">
      <c r="A3569" s="4">
        <v>43614.625</v>
      </c>
      <c r="B3569" s="0">
        <v>0</v>
      </c>
      <c r="C3569" s="0">
        <v>27.868245296553546</v>
      </c>
    </row>
    <row r="3570" x14ac:dyDescent="0.25">
      <c r="A3570" s="4">
        <v>43614.666666666664</v>
      </c>
      <c r="B3570" s="0">
        <v>0</v>
      </c>
      <c r="C3570" s="0">
        <v>33.613472150951765</v>
      </c>
    </row>
    <row r="3571" x14ac:dyDescent="0.25">
      <c r="A3571" s="4">
        <v>43614.708333333336</v>
      </c>
      <c r="B3571" s="0">
        <v>0</v>
      </c>
      <c r="C3571" s="0">
        <v>11.283698588995811</v>
      </c>
    </row>
    <row r="3572" x14ac:dyDescent="0.25">
      <c r="A3572" s="4">
        <v>43614.75</v>
      </c>
      <c r="B3572" s="0">
        <v>0.10709505343714587</v>
      </c>
      <c r="C3572" s="0">
        <v>0</v>
      </c>
    </row>
    <row r="3573" x14ac:dyDescent="0.25">
      <c r="A3573" s="4">
        <v>43614.791666666664</v>
      </c>
      <c r="B3573" s="0">
        <v>0.9653714931492573</v>
      </c>
      <c r="C3573" s="0">
        <v>0</v>
      </c>
    </row>
    <row r="3574" x14ac:dyDescent="0.25">
      <c r="A3574" s="4">
        <v>43614.833333333336</v>
      </c>
      <c r="B3574" s="0">
        <v>1</v>
      </c>
      <c r="C3574" s="0">
        <v>0</v>
      </c>
    </row>
    <row r="3575" x14ac:dyDescent="0.25">
      <c r="A3575" s="4">
        <v>43614.875</v>
      </c>
      <c r="B3575" s="0">
        <v>0</v>
      </c>
      <c r="C3575" s="0">
        <v>0</v>
      </c>
    </row>
    <row r="3576" x14ac:dyDescent="0.25">
      <c r="A3576" s="4">
        <v>43614.916666666664</v>
      </c>
      <c r="B3576" s="0">
        <v>1</v>
      </c>
      <c r="C3576" s="0">
        <v>0</v>
      </c>
    </row>
    <row r="3577" x14ac:dyDescent="0.25">
      <c r="A3577" s="4">
        <v>43614.958333333336</v>
      </c>
      <c r="B3577" s="0">
        <v>0</v>
      </c>
      <c r="C3577" s="0">
        <v>0</v>
      </c>
    </row>
    <row r="3578" x14ac:dyDescent="0.25">
      <c r="A3578" s="4">
        <v>43615</v>
      </c>
      <c r="B3578" s="0">
        <v>0.99712923743473036</v>
      </c>
      <c r="C3578" s="0">
        <v>0</v>
      </c>
    </row>
    <row r="3579" x14ac:dyDescent="0.25">
      <c r="A3579" s="4">
        <v>43615.041666666664</v>
      </c>
      <c r="B3579" s="0">
        <v>1</v>
      </c>
      <c r="C3579" s="0">
        <v>0</v>
      </c>
    </row>
    <row r="3580" x14ac:dyDescent="0.25">
      <c r="A3580" s="4">
        <v>43615.083333333336</v>
      </c>
      <c r="B3580" s="0">
        <v>0.88515676418454914</v>
      </c>
      <c r="C3580" s="0">
        <v>0</v>
      </c>
    </row>
    <row r="3581" x14ac:dyDescent="0.25">
      <c r="A3581" s="4">
        <v>43615.125</v>
      </c>
      <c r="B3581" s="0">
        <v>0</v>
      </c>
      <c r="C3581" s="0">
        <v>2.7692470696206826</v>
      </c>
    </row>
    <row r="3582" x14ac:dyDescent="0.25">
      <c r="A3582" s="4">
        <v>43615.166666666664</v>
      </c>
      <c r="B3582" s="0">
        <v>0</v>
      </c>
      <c r="C3582" s="0">
        <v>20.096134737053436</v>
      </c>
    </row>
    <row r="3583" x14ac:dyDescent="0.25">
      <c r="A3583" s="4">
        <v>43615.208333333336</v>
      </c>
      <c r="B3583" s="0">
        <v>0</v>
      </c>
      <c r="C3583" s="0">
        <v>28.260175773838117</v>
      </c>
    </row>
    <row r="3584" x14ac:dyDescent="0.25">
      <c r="A3584" s="4">
        <v>43615.25</v>
      </c>
      <c r="B3584" s="0">
        <v>0</v>
      </c>
      <c r="C3584" s="0">
        <v>23.14125956611516</v>
      </c>
    </row>
    <row r="3585" x14ac:dyDescent="0.25">
      <c r="A3585" s="4">
        <v>43615.291666666664</v>
      </c>
      <c r="B3585" s="0">
        <v>0</v>
      </c>
      <c r="C3585" s="0">
        <v>22.2877861257954</v>
      </c>
    </row>
    <row r="3586" x14ac:dyDescent="0.25">
      <c r="A3586" s="4">
        <v>43615.333333333336</v>
      </c>
      <c r="B3586" s="0">
        <v>0</v>
      </c>
      <c r="C3586" s="0">
        <v>30.771370571825319</v>
      </c>
    </row>
    <row r="3587" x14ac:dyDescent="0.25">
      <c r="A3587" s="4">
        <v>43615.375</v>
      </c>
      <c r="B3587" s="0">
        <v>0</v>
      </c>
      <c r="C3587" s="0">
        <v>27.719713735220843</v>
      </c>
    </row>
    <row r="3588" x14ac:dyDescent="0.25">
      <c r="A3588" s="4">
        <v>43615.416666666664</v>
      </c>
      <c r="B3588" s="0">
        <v>0</v>
      </c>
      <c r="C3588" s="0">
        <v>26.010926137246692</v>
      </c>
    </row>
    <row r="3589" x14ac:dyDescent="0.25">
      <c r="A3589" s="4">
        <v>43615.458333333336</v>
      </c>
      <c r="B3589" s="0">
        <v>0</v>
      </c>
      <c r="C3589" s="0">
        <v>29.638560697295805</v>
      </c>
    </row>
    <row r="3590" x14ac:dyDescent="0.25">
      <c r="A3590" s="4">
        <v>43615.5</v>
      </c>
      <c r="B3590" s="0">
        <v>0</v>
      </c>
      <c r="C3590" s="0">
        <v>22.622119513043884</v>
      </c>
    </row>
    <row r="3591" x14ac:dyDescent="0.25">
      <c r="A3591" s="4">
        <v>43615.541666666664</v>
      </c>
      <c r="B3591" s="0">
        <v>0</v>
      </c>
      <c r="C3591" s="0">
        <v>19.781322994709857</v>
      </c>
    </row>
    <row r="3592" x14ac:dyDescent="0.25">
      <c r="A3592" s="4">
        <v>43615.583333333336</v>
      </c>
      <c r="B3592" s="0">
        <v>0</v>
      </c>
      <c r="C3592" s="0">
        <v>25.883306435997977</v>
      </c>
    </row>
    <row r="3593" x14ac:dyDescent="0.25">
      <c r="A3593" s="4">
        <v>43615.625</v>
      </c>
      <c r="B3593" s="0">
        <v>0</v>
      </c>
      <c r="C3593" s="0">
        <v>25.337533383543803</v>
      </c>
    </row>
    <row r="3594" x14ac:dyDescent="0.25">
      <c r="A3594" s="4">
        <v>43615.666666666664</v>
      </c>
      <c r="B3594" s="0">
        <v>0</v>
      </c>
      <c r="C3594" s="0">
        <v>31.199130592609567</v>
      </c>
    </row>
    <row r="3595" x14ac:dyDescent="0.25">
      <c r="A3595" s="4">
        <v>43615.708333333336</v>
      </c>
      <c r="B3595" s="0">
        <v>0</v>
      </c>
      <c r="C3595" s="0">
        <v>10.770106215879508</v>
      </c>
    </row>
    <row r="3596" x14ac:dyDescent="0.25">
      <c r="A3596" s="4">
        <v>43615.75</v>
      </c>
      <c r="B3596" s="0">
        <v>0</v>
      </c>
      <c r="C3596" s="0">
        <v>13.064259964776998</v>
      </c>
    </row>
    <row r="3597" x14ac:dyDescent="0.25">
      <c r="A3597" s="4">
        <v>43615.791666666664</v>
      </c>
      <c r="B3597" s="0">
        <v>0.16422484979022156</v>
      </c>
      <c r="C3597" s="0">
        <v>0</v>
      </c>
    </row>
    <row r="3598" x14ac:dyDescent="0.25">
      <c r="A3598" s="4">
        <v>43615.833333333336</v>
      </c>
      <c r="B3598" s="0">
        <v>0.18659045086764958</v>
      </c>
      <c r="C3598" s="0">
        <v>0</v>
      </c>
    </row>
    <row r="3599" x14ac:dyDescent="0.25">
      <c r="A3599" s="4">
        <v>43615.875</v>
      </c>
      <c r="B3599" s="0">
        <v>0.84607441325839927</v>
      </c>
      <c r="C3599" s="0">
        <v>0</v>
      </c>
    </row>
    <row r="3600" x14ac:dyDescent="0.25">
      <c r="A3600" s="4">
        <v>43615.916666666664</v>
      </c>
      <c r="B3600" s="0">
        <v>1</v>
      </c>
      <c r="C3600" s="0">
        <v>0</v>
      </c>
    </row>
    <row r="3601" x14ac:dyDescent="0.25">
      <c r="A3601" s="4">
        <v>43615.958333333336</v>
      </c>
      <c r="B3601" s="0">
        <v>0</v>
      </c>
      <c r="C3601" s="0">
        <v>0</v>
      </c>
    </row>
    <row r="3602" x14ac:dyDescent="0.25">
      <c r="A3602" s="4">
        <v>43616</v>
      </c>
      <c r="B3602" s="0">
        <v>1</v>
      </c>
      <c r="C3602" s="0">
        <v>0</v>
      </c>
    </row>
    <row r="3603" x14ac:dyDescent="0.25">
      <c r="A3603" s="4">
        <v>43616.041666666664</v>
      </c>
      <c r="B3603" s="0">
        <v>0</v>
      </c>
      <c r="C3603" s="0">
        <v>0</v>
      </c>
    </row>
    <row r="3604" x14ac:dyDescent="0.25">
      <c r="A3604" s="4">
        <v>43616.083333333336</v>
      </c>
      <c r="B3604" s="0">
        <v>0</v>
      </c>
      <c r="C3604" s="0">
        <v>7.5638372808009571</v>
      </c>
    </row>
    <row r="3605" x14ac:dyDescent="0.25">
      <c r="A3605" s="4">
        <v>43616.125</v>
      </c>
      <c r="B3605" s="0">
        <v>0</v>
      </c>
      <c r="C3605" s="0">
        <v>19.4988983438441</v>
      </c>
    </row>
    <row r="3606" x14ac:dyDescent="0.25">
      <c r="A3606" s="4">
        <v>43616.166666666664</v>
      </c>
      <c r="B3606" s="0">
        <v>0</v>
      </c>
      <c r="C3606" s="0">
        <v>28.682295119733194</v>
      </c>
    </row>
    <row r="3607" x14ac:dyDescent="0.25">
      <c r="A3607" s="4">
        <v>43616.208333333336</v>
      </c>
      <c r="B3607" s="0">
        <v>0</v>
      </c>
      <c r="C3607" s="0">
        <v>26.033254641851428</v>
      </c>
    </row>
    <row r="3608" x14ac:dyDescent="0.25">
      <c r="A3608" s="4">
        <v>43616.25</v>
      </c>
      <c r="B3608" s="0">
        <v>0</v>
      </c>
      <c r="C3608" s="0">
        <v>22.322873281225039</v>
      </c>
    </row>
    <row r="3609" x14ac:dyDescent="0.25">
      <c r="A3609" s="4">
        <v>43616.291666666664</v>
      </c>
      <c r="B3609" s="0">
        <v>0</v>
      </c>
      <c r="C3609" s="0">
        <v>25.99092053291713</v>
      </c>
    </row>
    <row r="3610" x14ac:dyDescent="0.25">
      <c r="A3610" s="4">
        <v>43616.333333333336</v>
      </c>
      <c r="B3610" s="0">
        <v>0</v>
      </c>
      <c r="C3610" s="0">
        <v>22.019802720067695</v>
      </c>
    </row>
    <row r="3611" x14ac:dyDescent="0.25">
      <c r="A3611" s="4">
        <v>43616.375</v>
      </c>
      <c r="B3611" s="0">
        <v>0</v>
      </c>
      <c r="C3611" s="0">
        <v>27.237232732408934</v>
      </c>
    </row>
    <row r="3612" x14ac:dyDescent="0.25">
      <c r="A3612" s="4">
        <v>43616.416666666664</v>
      </c>
      <c r="B3612" s="0">
        <v>0</v>
      </c>
      <c r="C3612" s="0">
        <v>25.141840143799833</v>
      </c>
    </row>
    <row r="3613" x14ac:dyDescent="0.25">
      <c r="A3613" s="4">
        <v>43616.458333333336</v>
      </c>
      <c r="B3613" s="0">
        <v>0</v>
      </c>
      <c r="C3613" s="0">
        <v>31.162416115441854</v>
      </c>
    </row>
    <row r="3614" x14ac:dyDescent="0.25">
      <c r="A3614" s="4">
        <v>43616.5</v>
      </c>
      <c r="B3614" s="0">
        <v>0</v>
      </c>
      <c r="C3614" s="0">
        <v>33.121041685600346</v>
      </c>
    </row>
    <row r="3615" x14ac:dyDescent="0.25">
      <c r="A3615" s="4">
        <v>43616.541666666664</v>
      </c>
      <c r="B3615" s="0">
        <v>0</v>
      </c>
      <c r="C3615" s="0">
        <v>23.461668867095117</v>
      </c>
    </row>
    <row r="3616" x14ac:dyDescent="0.25">
      <c r="A3616" s="4">
        <v>43616.583333333336</v>
      </c>
      <c r="B3616" s="0">
        <v>0</v>
      </c>
      <c r="C3616" s="0">
        <v>26.650978632878978</v>
      </c>
    </row>
    <row r="3617" x14ac:dyDescent="0.25">
      <c r="A3617" s="4">
        <v>43616.625</v>
      </c>
      <c r="B3617" s="0">
        <v>0</v>
      </c>
      <c r="C3617" s="0">
        <v>31.285204080983785</v>
      </c>
    </row>
    <row r="3618" x14ac:dyDescent="0.25">
      <c r="A3618" s="4">
        <v>43616.666666666664</v>
      </c>
      <c r="B3618" s="0">
        <v>0</v>
      </c>
      <c r="C3618" s="0">
        <v>24.369632956419288</v>
      </c>
    </row>
    <row r="3619" x14ac:dyDescent="0.25">
      <c r="A3619" s="4">
        <v>43616.708333333336</v>
      </c>
      <c r="B3619" s="0">
        <v>0</v>
      </c>
      <c r="C3619" s="0">
        <v>26.022191881691192</v>
      </c>
    </row>
    <row r="3620" x14ac:dyDescent="0.25">
      <c r="A3620" s="4">
        <v>43616.75</v>
      </c>
      <c r="B3620" s="0">
        <v>0.01988991021906027</v>
      </c>
      <c r="C3620" s="0">
        <v>0</v>
      </c>
    </row>
    <row r="3621" x14ac:dyDescent="0.25">
      <c r="A3621" s="4">
        <v>43616.791666666664</v>
      </c>
      <c r="B3621" s="0">
        <v>0.35647666545478129</v>
      </c>
      <c r="C3621" s="0">
        <v>0</v>
      </c>
    </row>
    <row r="3622" x14ac:dyDescent="0.25">
      <c r="A3622" s="4">
        <v>43616.833333333336</v>
      </c>
      <c r="B3622" s="0">
        <v>1</v>
      </c>
      <c r="C3622" s="0">
        <v>0</v>
      </c>
    </row>
    <row r="3623" x14ac:dyDescent="0.25">
      <c r="A3623" s="4">
        <v>43616.875</v>
      </c>
      <c r="B3623" s="0">
        <v>0</v>
      </c>
      <c r="C3623" s="0">
        <v>0</v>
      </c>
    </row>
    <row r="3624" x14ac:dyDescent="0.25">
      <c r="A3624" s="4">
        <v>43616.916666666664</v>
      </c>
      <c r="B3624" s="0">
        <v>0</v>
      </c>
      <c r="C3624" s="0">
        <v>1.4332743394927157</v>
      </c>
    </row>
    <row r="3625" x14ac:dyDescent="0.25">
      <c r="A3625" s="4">
        <v>43616.958333333336</v>
      </c>
      <c r="B3625" s="0">
        <v>0</v>
      </c>
      <c r="C3625" s="0">
        <v>3.0467283086208603</v>
      </c>
    </row>
    <row r="3626" x14ac:dyDescent="0.25">
      <c r="A3626" s="4">
        <v>43617</v>
      </c>
      <c r="B3626" s="0">
        <v>0.0089378951957276055</v>
      </c>
      <c r="C3626" s="0">
        <v>0</v>
      </c>
    </row>
    <row r="3627" x14ac:dyDescent="0.25">
      <c r="A3627" s="4">
        <v>43617.041666666664</v>
      </c>
      <c r="B3627" s="0">
        <v>0</v>
      </c>
      <c r="C3627" s="0">
        <v>10.800456879976892</v>
      </c>
    </row>
    <row r="3628" x14ac:dyDescent="0.25">
      <c r="A3628" s="4">
        <v>43617.083333333336</v>
      </c>
      <c r="B3628" s="0">
        <v>0</v>
      </c>
      <c r="C3628" s="0">
        <v>20.721589763249053</v>
      </c>
    </row>
    <row r="3629" x14ac:dyDescent="0.25">
      <c r="A3629" s="4">
        <v>43617.125</v>
      </c>
      <c r="B3629" s="0">
        <v>0</v>
      </c>
      <c r="C3629" s="0">
        <v>28.700834255513591</v>
      </c>
    </row>
    <row r="3630" x14ac:dyDescent="0.25">
      <c r="A3630" s="4">
        <v>43617.166666666664</v>
      </c>
      <c r="B3630" s="0">
        <v>0</v>
      </c>
      <c r="C3630" s="0">
        <v>34.92022076089453</v>
      </c>
    </row>
    <row r="3631" x14ac:dyDescent="0.25">
      <c r="A3631" s="4">
        <v>43617.208333333336</v>
      </c>
      <c r="B3631" s="0">
        <v>0</v>
      </c>
      <c r="C3631" s="0">
        <v>34.817366995106234</v>
      </c>
    </row>
    <row r="3632" x14ac:dyDescent="0.25">
      <c r="A3632" s="4">
        <v>43617.25</v>
      </c>
      <c r="B3632" s="0">
        <v>0</v>
      </c>
      <c r="C3632" s="0">
        <v>32.578304677564951</v>
      </c>
    </row>
    <row r="3633" x14ac:dyDescent="0.25">
      <c r="A3633" s="4">
        <v>43617.291666666664</v>
      </c>
      <c r="B3633" s="0">
        <v>0</v>
      </c>
      <c r="C3633" s="0">
        <v>39.520849049754567</v>
      </c>
    </row>
    <row r="3634" x14ac:dyDescent="0.25">
      <c r="A3634" s="4">
        <v>43617.333333333336</v>
      </c>
      <c r="B3634" s="0">
        <v>0</v>
      </c>
      <c r="C3634" s="0">
        <v>35.946965711313837</v>
      </c>
    </row>
    <row r="3635" x14ac:dyDescent="0.25">
      <c r="A3635" s="4">
        <v>43617.375</v>
      </c>
      <c r="B3635" s="0">
        <v>0</v>
      </c>
      <c r="C3635" s="0">
        <v>36.739556093223982</v>
      </c>
    </row>
    <row r="3636" x14ac:dyDescent="0.25">
      <c r="A3636" s="4">
        <v>43617.416666666664</v>
      </c>
      <c r="B3636" s="0">
        <v>0</v>
      </c>
      <c r="C3636" s="0">
        <v>34.441600477510015</v>
      </c>
    </row>
    <row r="3637" x14ac:dyDescent="0.25">
      <c r="A3637" s="4">
        <v>43617.458333333336</v>
      </c>
      <c r="B3637" s="0">
        <v>0</v>
      </c>
      <c r="C3637" s="0">
        <v>46.512899907070384</v>
      </c>
    </row>
    <row r="3638" x14ac:dyDescent="0.25">
      <c r="A3638" s="4">
        <v>43617.5</v>
      </c>
      <c r="B3638" s="0">
        <v>0</v>
      </c>
      <c r="C3638" s="0">
        <v>42.388991751122283</v>
      </c>
    </row>
    <row r="3639" x14ac:dyDescent="0.25">
      <c r="A3639" s="4">
        <v>43617.541666666664</v>
      </c>
      <c r="B3639" s="0">
        <v>0</v>
      </c>
      <c r="C3639" s="0">
        <v>28.695561157471552</v>
      </c>
    </row>
    <row r="3640" x14ac:dyDescent="0.25">
      <c r="A3640" s="4">
        <v>43617.583333333336</v>
      </c>
      <c r="B3640" s="0">
        <v>0</v>
      </c>
      <c r="C3640" s="0">
        <v>38.506781383619355</v>
      </c>
    </row>
    <row r="3641" x14ac:dyDescent="0.25">
      <c r="A3641" s="4">
        <v>43617.625</v>
      </c>
      <c r="B3641" s="0">
        <v>0</v>
      </c>
      <c r="C3641" s="0">
        <v>31.191821821778316</v>
      </c>
    </row>
    <row r="3642" x14ac:dyDescent="0.25">
      <c r="A3642" s="4">
        <v>43617.666666666664</v>
      </c>
      <c r="B3642" s="0">
        <v>0</v>
      </c>
      <c r="C3642" s="0">
        <v>31.092576538587338</v>
      </c>
    </row>
    <row r="3643" x14ac:dyDescent="0.25">
      <c r="A3643" s="4">
        <v>43617.708333333336</v>
      </c>
      <c r="B3643" s="0">
        <v>0</v>
      </c>
      <c r="C3643" s="0">
        <v>14.076347021603574</v>
      </c>
    </row>
    <row r="3644" x14ac:dyDescent="0.25">
      <c r="A3644" s="4">
        <v>43617.75</v>
      </c>
      <c r="B3644" s="0">
        <v>0</v>
      </c>
      <c r="C3644" s="0">
        <v>28.995670432459928</v>
      </c>
    </row>
    <row r="3645" x14ac:dyDescent="0.25">
      <c r="A3645" s="4">
        <v>43617.791666666664</v>
      </c>
      <c r="B3645" s="0">
        <v>0</v>
      </c>
      <c r="C3645" s="0">
        <v>2.5711278027686078</v>
      </c>
    </row>
    <row r="3646" x14ac:dyDescent="0.25">
      <c r="A3646" s="4">
        <v>43617.833333333336</v>
      </c>
      <c r="B3646" s="0">
        <v>0.41853622640585181</v>
      </c>
      <c r="C3646" s="0">
        <v>0</v>
      </c>
    </row>
    <row r="3647" x14ac:dyDescent="0.25">
      <c r="A3647" s="4">
        <v>43617.875</v>
      </c>
      <c r="B3647" s="0">
        <v>0.61720627424785435</v>
      </c>
      <c r="C3647" s="0">
        <v>0</v>
      </c>
    </row>
    <row r="3648" x14ac:dyDescent="0.25">
      <c r="A3648" s="4">
        <v>43617.916666666664</v>
      </c>
      <c r="B3648" s="0">
        <v>0.99063278356217488</v>
      </c>
      <c r="C3648" s="0">
        <v>0</v>
      </c>
    </row>
    <row r="3649" x14ac:dyDescent="0.25">
      <c r="A3649" s="4">
        <v>43617.958333333336</v>
      </c>
      <c r="B3649" s="0">
        <v>1</v>
      </c>
      <c r="C3649" s="0">
        <v>0</v>
      </c>
    </row>
    <row r="3650" x14ac:dyDescent="0.25">
      <c r="A3650" s="4">
        <v>43618</v>
      </c>
      <c r="B3650" s="0">
        <v>0</v>
      </c>
      <c r="C3650" s="0">
        <v>0</v>
      </c>
    </row>
    <row r="3651" x14ac:dyDescent="0.25">
      <c r="A3651" s="4">
        <v>43618.041666666664</v>
      </c>
      <c r="B3651" s="0">
        <v>0.27640396719838223</v>
      </c>
      <c r="C3651" s="0">
        <v>0</v>
      </c>
    </row>
    <row r="3652" x14ac:dyDescent="0.25">
      <c r="A3652" s="4">
        <v>43618.083333333336</v>
      </c>
      <c r="B3652" s="0">
        <v>0</v>
      </c>
      <c r="C3652" s="0">
        <v>6.2957467437633756</v>
      </c>
    </row>
    <row r="3653" x14ac:dyDescent="0.25">
      <c r="A3653" s="4">
        <v>43618.125</v>
      </c>
      <c r="B3653" s="0">
        <v>0</v>
      </c>
      <c r="C3653" s="0">
        <v>22.638161235096455</v>
      </c>
    </row>
    <row r="3654" x14ac:dyDescent="0.25">
      <c r="A3654" s="4">
        <v>43618.166666666664</v>
      </c>
      <c r="B3654" s="0">
        <v>0</v>
      </c>
      <c r="C3654" s="0">
        <v>30.157351652512389</v>
      </c>
    </row>
    <row r="3655" x14ac:dyDescent="0.25">
      <c r="A3655" s="4">
        <v>43618.208333333336</v>
      </c>
      <c r="B3655" s="0">
        <v>0</v>
      </c>
      <c r="C3655" s="0">
        <v>34.344919861849363</v>
      </c>
    </row>
    <row r="3656" x14ac:dyDescent="0.25">
      <c r="A3656" s="4">
        <v>43618.25</v>
      </c>
      <c r="B3656" s="0">
        <v>0</v>
      </c>
      <c r="C3656" s="0">
        <v>31.769554536741023</v>
      </c>
    </row>
    <row r="3657" x14ac:dyDescent="0.25">
      <c r="A3657" s="4">
        <v>43618.291666666664</v>
      </c>
      <c r="B3657" s="0">
        <v>0</v>
      </c>
      <c r="C3657" s="0">
        <v>36.42841613401005</v>
      </c>
    </row>
    <row r="3658" x14ac:dyDescent="0.25">
      <c r="A3658" s="4">
        <v>43618.333333333336</v>
      </c>
      <c r="B3658" s="0">
        <v>0</v>
      </c>
      <c r="C3658" s="0">
        <v>48.549924999483281</v>
      </c>
    </row>
    <row r="3659" x14ac:dyDescent="0.25">
      <c r="A3659" s="4">
        <v>43618.375</v>
      </c>
      <c r="B3659" s="0">
        <v>0</v>
      </c>
      <c r="C3659" s="0">
        <v>35.694933784522277</v>
      </c>
    </row>
    <row r="3660" x14ac:dyDescent="0.25">
      <c r="A3660" s="4">
        <v>43618.416666666664</v>
      </c>
      <c r="B3660" s="0">
        <v>0</v>
      </c>
      <c r="C3660" s="0">
        <v>34.499602889135424</v>
      </c>
    </row>
    <row r="3661" x14ac:dyDescent="0.25">
      <c r="A3661" s="4">
        <v>43618.458333333336</v>
      </c>
      <c r="B3661" s="0">
        <v>0</v>
      </c>
      <c r="C3661" s="0">
        <v>41.962986113902296</v>
      </c>
    </row>
    <row r="3662" x14ac:dyDescent="0.25">
      <c r="A3662" s="4">
        <v>43618.5</v>
      </c>
      <c r="B3662" s="0">
        <v>0</v>
      </c>
      <c r="C3662" s="0">
        <v>44.195115407321786</v>
      </c>
    </row>
    <row r="3663" x14ac:dyDescent="0.25">
      <c r="A3663" s="4">
        <v>43618.541666666664</v>
      </c>
      <c r="B3663" s="0">
        <v>0</v>
      </c>
      <c r="C3663" s="0">
        <v>37.097418519501964</v>
      </c>
    </row>
    <row r="3664" x14ac:dyDescent="0.25">
      <c r="A3664" s="4">
        <v>43618.583333333336</v>
      </c>
      <c r="B3664" s="0">
        <v>0</v>
      </c>
      <c r="C3664" s="0">
        <v>29.31163226800734</v>
      </c>
    </row>
    <row r="3665" x14ac:dyDescent="0.25">
      <c r="A3665" s="4">
        <v>43618.625</v>
      </c>
      <c r="B3665" s="0">
        <v>0</v>
      </c>
      <c r="C3665" s="0">
        <v>32.618471795164723</v>
      </c>
    </row>
    <row r="3666" x14ac:dyDescent="0.25">
      <c r="A3666" s="4">
        <v>43618.666666666664</v>
      </c>
      <c r="B3666" s="0">
        <v>0</v>
      </c>
      <c r="C3666" s="0">
        <v>29.976208477198934</v>
      </c>
    </row>
    <row r="3667" x14ac:dyDescent="0.25">
      <c r="A3667" s="4">
        <v>43618.708333333336</v>
      </c>
      <c r="B3667" s="0">
        <v>0</v>
      </c>
      <c r="C3667" s="0">
        <v>20.429004996366221</v>
      </c>
    </row>
    <row r="3668" x14ac:dyDescent="0.25">
      <c r="A3668" s="4">
        <v>43618.75</v>
      </c>
      <c r="B3668" s="0">
        <v>0</v>
      </c>
      <c r="C3668" s="0">
        <v>13.123322595982998</v>
      </c>
    </row>
    <row r="3669" x14ac:dyDescent="0.25">
      <c r="A3669" s="4">
        <v>43618.791666666664</v>
      </c>
      <c r="B3669" s="0">
        <v>0.47957665646552955</v>
      </c>
      <c r="C3669" s="0">
        <v>0</v>
      </c>
    </row>
    <row r="3670" x14ac:dyDescent="0.25">
      <c r="A3670" s="4">
        <v>43618.833333333336</v>
      </c>
      <c r="B3670" s="0">
        <v>1</v>
      </c>
      <c r="C3670" s="0">
        <v>0</v>
      </c>
    </row>
    <row r="3671" x14ac:dyDescent="0.25">
      <c r="A3671" s="4">
        <v>43618.875</v>
      </c>
      <c r="B3671" s="0">
        <v>0</v>
      </c>
      <c r="C3671" s="0">
        <v>0</v>
      </c>
    </row>
    <row r="3672" x14ac:dyDescent="0.25">
      <c r="A3672" s="4">
        <v>43618.916666666664</v>
      </c>
      <c r="B3672" s="0">
        <v>1</v>
      </c>
      <c r="C3672" s="0">
        <v>0</v>
      </c>
    </row>
    <row r="3673" x14ac:dyDescent="0.25">
      <c r="A3673" s="4">
        <v>43618.958333333336</v>
      </c>
      <c r="B3673" s="0">
        <v>0</v>
      </c>
      <c r="C3673" s="0">
        <v>0</v>
      </c>
    </row>
    <row r="3674" x14ac:dyDescent="0.25">
      <c r="A3674" s="4">
        <v>43619</v>
      </c>
      <c r="B3674" s="0">
        <v>1</v>
      </c>
      <c r="C3674" s="0">
        <v>0</v>
      </c>
    </row>
    <row r="3675" x14ac:dyDescent="0.25">
      <c r="A3675" s="4">
        <v>43619.041666666664</v>
      </c>
      <c r="B3675" s="0">
        <v>0</v>
      </c>
      <c r="C3675" s="0">
        <v>0</v>
      </c>
    </row>
    <row r="3676" x14ac:dyDescent="0.25">
      <c r="A3676" s="4">
        <v>43619.083333333336</v>
      </c>
      <c r="B3676" s="0">
        <v>0</v>
      </c>
      <c r="C3676" s="0">
        <v>9.2398398600699228</v>
      </c>
    </row>
    <row r="3677" x14ac:dyDescent="0.25">
      <c r="A3677" s="4">
        <v>43619.125</v>
      </c>
      <c r="B3677" s="0">
        <v>0</v>
      </c>
      <c r="C3677" s="0">
        <v>23.257653246589761</v>
      </c>
    </row>
    <row r="3678" x14ac:dyDescent="0.25">
      <c r="A3678" s="4">
        <v>43619.166666666664</v>
      </c>
      <c r="B3678" s="0">
        <v>0</v>
      </c>
      <c r="C3678" s="0">
        <v>35.127466149139757</v>
      </c>
    </row>
    <row r="3679" x14ac:dyDescent="0.25">
      <c r="A3679" s="4">
        <v>43619.208333333336</v>
      </c>
      <c r="B3679" s="0">
        <v>0</v>
      </c>
      <c r="C3679" s="0">
        <v>37.400115645944148</v>
      </c>
    </row>
    <row r="3680" x14ac:dyDescent="0.25">
      <c r="A3680" s="4">
        <v>43619.25</v>
      </c>
      <c r="B3680" s="0">
        <v>0</v>
      </c>
      <c r="C3680" s="0">
        <v>21.751970981780779</v>
      </c>
    </row>
    <row r="3681" x14ac:dyDescent="0.25">
      <c r="A3681" s="4">
        <v>43619.291666666664</v>
      </c>
      <c r="B3681" s="0">
        <v>0</v>
      </c>
      <c r="C3681" s="0">
        <v>30.326304592940083</v>
      </c>
    </row>
    <row r="3682" x14ac:dyDescent="0.25">
      <c r="A3682" s="4">
        <v>43619.333333333336</v>
      </c>
      <c r="B3682" s="0">
        <v>0</v>
      </c>
      <c r="C3682" s="0">
        <v>34.809577630901977</v>
      </c>
    </row>
    <row r="3683" x14ac:dyDescent="0.25">
      <c r="A3683" s="4">
        <v>43619.375</v>
      </c>
      <c r="B3683" s="0">
        <v>0</v>
      </c>
      <c r="C3683" s="0">
        <v>31.524069820064366</v>
      </c>
    </row>
    <row r="3684" x14ac:dyDescent="0.25">
      <c r="A3684" s="4">
        <v>43619.416666666664</v>
      </c>
      <c r="B3684" s="0">
        <v>0</v>
      </c>
      <c r="C3684" s="0">
        <v>38.903862331034276</v>
      </c>
    </row>
    <row r="3685" x14ac:dyDescent="0.25">
      <c r="A3685" s="4">
        <v>43619.458333333336</v>
      </c>
      <c r="B3685" s="0">
        <v>0</v>
      </c>
      <c r="C3685" s="0">
        <v>40.041217051082349</v>
      </c>
    </row>
    <row r="3686" x14ac:dyDescent="0.25">
      <c r="A3686" s="4">
        <v>43619.5</v>
      </c>
      <c r="B3686" s="0">
        <v>0</v>
      </c>
      <c r="C3686" s="0">
        <v>37.867431446333278</v>
      </c>
    </row>
    <row r="3687" x14ac:dyDescent="0.25">
      <c r="A3687" s="4">
        <v>43619.541666666664</v>
      </c>
      <c r="B3687" s="0">
        <v>0</v>
      </c>
      <c r="C3687" s="0">
        <v>37.271769344589089</v>
      </c>
    </row>
    <row r="3688" x14ac:dyDescent="0.25">
      <c r="A3688" s="4">
        <v>43619.583333333336</v>
      </c>
      <c r="B3688" s="0">
        <v>0</v>
      </c>
      <c r="C3688" s="0">
        <v>43.895969200700328</v>
      </c>
    </row>
    <row r="3689" x14ac:dyDescent="0.25">
      <c r="A3689" s="4">
        <v>43619.625</v>
      </c>
      <c r="B3689" s="0">
        <v>0</v>
      </c>
      <c r="C3689" s="0">
        <v>34.253310228250612</v>
      </c>
    </row>
    <row r="3690" x14ac:dyDescent="0.25">
      <c r="A3690" s="4">
        <v>43619.666666666664</v>
      </c>
      <c r="B3690" s="0">
        <v>0</v>
      </c>
      <c r="C3690" s="0">
        <v>28.571407338267871</v>
      </c>
    </row>
    <row r="3691" x14ac:dyDescent="0.25">
      <c r="A3691" s="4">
        <v>43619.708333333336</v>
      </c>
      <c r="B3691" s="0">
        <v>0</v>
      </c>
      <c r="C3691" s="0">
        <v>20.575652010882582</v>
      </c>
    </row>
    <row r="3692" x14ac:dyDescent="0.25">
      <c r="A3692" s="4">
        <v>43619.75</v>
      </c>
      <c r="B3692" s="0">
        <v>0.010660429009242505</v>
      </c>
      <c r="C3692" s="0">
        <v>0</v>
      </c>
    </row>
    <row r="3693" x14ac:dyDescent="0.25">
      <c r="A3693" s="4">
        <v>43619.791666666664</v>
      </c>
      <c r="B3693" s="0">
        <v>0.13243475675338334</v>
      </c>
      <c r="C3693" s="0">
        <v>0</v>
      </c>
    </row>
    <row r="3694" x14ac:dyDescent="0.25">
      <c r="A3694" s="4">
        <v>43619.833333333336</v>
      </c>
      <c r="B3694" s="0">
        <v>1</v>
      </c>
      <c r="C3694" s="0">
        <v>0</v>
      </c>
    </row>
    <row r="3695" x14ac:dyDescent="0.25">
      <c r="A3695" s="4">
        <v>43619.875</v>
      </c>
      <c r="B3695" s="0">
        <v>0</v>
      </c>
      <c r="C3695" s="0">
        <v>0</v>
      </c>
    </row>
    <row r="3696" x14ac:dyDescent="0.25">
      <c r="A3696" s="4">
        <v>43619.916666666664</v>
      </c>
      <c r="B3696" s="0">
        <v>1</v>
      </c>
      <c r="C3696" s="0">
        <v>0</v>
      </c>
    </row>
    <row r="3697" x14ac:dyDescent="0.25">
      <c r="A3697" s="4">
        <v>43619.958333333336</v>
      </c>
      <c r="B3697" s="0">
        <v>0</v>
      </c>
      <c r="C3697" s="0">
        <v>0</v>
      </c>
    </row>
    <row r="3698" x14ac:dyDescent="0.25">
      <c r="A3698" s="4">
        <v>43620</v>
      </c>
      <c r="B3698" s="0">
        <v>1</v>
      </c>
      <c r="C3698" s="0">
        <v>0</v>
      </c>
    </row>
    <row r="3699" x14ac:dyDescent="0.25">
      <c r="A3699" s="4">
        <v>43620.041666666664</v>
      </c>
      <c r="B3699" s="0">
        <v>0</v>
      </c>
      <c r="C3699" s="0">
        <v>0</v>
      </c>
    </row>
    <row r="3700" x14ac:dyDescent="0.25">
      <c r="A3700" s="4">
        <v>43620.083333333336</v>
      </c>
      <c r="B3700" s="0">
        <v>0</v>
      </c>
      <c r="C3700" s="0">
        <v>10.276401331355416</v>
      </c>
    </row>
    <row r="3701" x14ac:dyDescent="0.25">
      <c r="A3701" s="4">
        <v>43620.125</v>
      </c>
      <c r="B3701" s="0">
        <v>0</v>
      </c>
      <c r="C3701" s="0">
        <v>24.839384066726041</v>
      </c>
    </row>
    <row r="3702" x14ac:dyDescent="0.25">
      <c r="A3702" s="4">
        <v>43620.166666666664</v>
      </c>
      <c r="B3702" s="0">
        <v>0</v>
      </c>
      <c r="C3702" s="0">
        <v>35.60542507542246</v>
      </c>
    </row>
    <row r="3703" x14ac:dyDescent="0.25">
      <c r="A3703" s="4">
        <v>43620.208333333336</v>
      </c>
      <c r="B3703" s="0">
        <v>0</v>
      </c>
      <c r="C3703" s="0">
        <v>30.702262790120606</v>
      </c>
    </row>
    <row r="3704" x14ac:dyDescent="0.25">
      <c r="A3704" s="4">
        <v>43620.25</v>
      </c>
      <c r="B3704" s="0">
        <v>0</v>
      </c>
      <c r="C3704" s="0">
        <v>37.809991813543981</v>
      </c>
    </row>
    <row r="3705" x14ac:dyDescent="0.25">
      <c r="A3705" s="4">
        <v>43620.291666666664</v>
      </c>
      <c r="B3705" s="0">
        <v>0</v>
      </c>
      <c r="C3705" s="0">
        <v>38.129197472110398</v>
      </c>
    </row>
    <row r="3706" x14ac:dyDescent="0.25">
      <c r="A3706" s="4">
        <v>43620.333333333336</v>
      </c>
      <c r="B3706" s="0">
        <v>0</v>
      </c>
      <c r="C3706" s="0">
        <v>29.800430658789054</v>
      </c>
    </row>
    <row r="3707" x14ac:dyDescent="0.25">
      <c r="A3707" s="4">
        <v>43620.375</v>
      </c>
      <c r="B3707" s="0">
        <v>0</v>
      </c>
      <c r="C3707" s="0">
        <v>37.758087443560804</v>
      </c>
    </row>
    <row r="3708" x14ac:dyDescent="0.25">
      <c r="A3708" s="4">
        <v>43620.416666666664</v>
      </c>
      <c r="B3708" s="0">
        <v>0</v>
      </c>
      <c r="C3708" s="0">
        <v>29.518126920106123</v>
      </c>
    </row>
    <row r="3709" x14ac:dyDescent="0.25">
      <c r="A3709" s="4">
        <v>43620.458333333336</v>
      </c>
      <c r="B3709" s="0">
        <v>0</v>
      </c>
      <c r="C3709" s="0">
        <v>34.889416717229011</v>
      </c>
    </row>
    <row r="3710" x14ac:dyDescent="0.25">
      <c r="A3710" s="4">
        <v>43620.5</v>
      </c>
      <c r="B3710" s="0">
        <v>0</v>
      </c>
      <c r="C3710" s="0">
        <v>44.876504241005833</v>
      </c>
    </row>
    <row r="3711" x14ac:dyDescent="0.25">
      <c r="A3711" s="4">
        <v>43620.541666666664</v>
      </c>
      <c r="B3711" s="0">
        <v>0</v>
      </c>
      <c r="C3711" s="0">
        <v>36.800864882331823</v>
      </c>
    </row>
    <row r="3712" x14ac:dyDescent="0.25">
      <c r="A3712" s="4">
        <v>43620.583333333336</v>
      </c>
      <c r="B3712" s="0">
        <v>0</v>
      </c>
      <c r="C3712" s="0">
        <v>32.623875380712356</v>
      </c>
    </row>
    <row r="3713" x14ac:dyDescent="0.25">
      <c r="A3713" s="4">
        <v>43620.625</v>
      </c>
      <c r="B3713" s="0">
        <v>0</v>
      </c>
      <c r="C3713" s="0">
        <v>30.675593207859229</v>
      </c>
    </row>
    <row r="3714" x14ac:dyDescent="0.25">
      <c r="A3714" s="4">
        <v>43620.666666666664</v>
      </c>
      <c r="B3714" s="0">
        <v>0</v>
      </c>
      <c r="C3714" s="0">
        <v>26.993001979343195</v>
      </c>
    </row>
    <row r="3715" x14ac:dyDescent="0.25">
      <c r="A3715" s="4">
        <v>43620.708333333336</v>
      </c>
      <c r="B3715" s="0">
        <v>0</v>
      </c>
      <c r="C3715" s="0">
        <v>16.791032679339732</v>
      </c>
    </row>
    <row r="3716" x14ac:dyDescent="0.25">
      <c r="A3716" s="4">
        <v>43620.75</v>
      </c>
      <c r="B3716" s="0">
        <v>0</v>
      </c>
      <c r="C3716" s="0">
        <v>5.0195752965428824</v>
      </c>
    </row>
    <row r="3717" x14ac:dyDescent="0.25">
      <c r="A3717" s="4">
        <v>43620.791666666664</v>
      </c>
      <c r="B3717" s="0">
        <v>0.66317785115610317</v>
      </c>
      <c r="C3717" s="0">
        <v>0</v>
      </c>
    </row>
    <row r="3718" x14ac:dyDescent="0.25">
      <c r="A3718" s="4">
        <v>43620.833333333336</v>
      </c>
      <c r="B3718" s="0">
        <v>1</v>
      </c>
      <c r="C3718" s="0">
        <v>0</v>
      </c>
    </row>
    <row r="3719" x14ac:dyDescent="0.25">
      <c r="A3719" s="4">
        <v>43620.875</v>
      </c>
      <c r="B3719" s="0">
        <v>0</v>
      </c>
      <c r="C3719" s="0">
        <v>0</v>
      </c>
    </row>
    <row r="3720" x14ac:dyDescent="0.25">
      <c r="A3720" s="4">
        <v>43620.916666666664</v>
      </c>
      <c r="B3720" s="0">
        <v>1</v>
      </c>
      <c r="C3720" s="0">
        <v>0</v>
      </c>
    </row>
    <row r="3721" x14ac:dyDescent="0.25">
      <c r="A3721" s="4">
        <v>43620.958333333336</v>
      </c>
      <c r="B3721" s="0">
        <v>0</v>
      </c>
      <c r="C3721" s="0">
        <v>0</v>
      </c>
    </row>
    <row r="3722" x14ac:dyDescent="0.25">
      <c r="A3722" s="4">
        <v>43621</v>
      </c>
      <c r="B3722" s="0">
        <v>1</v>
      </c>
      <c r="C3722" s="0">
        <v>0</v>
      </c>
    </row>
    <row r="3723" x14ac:dyDescent="0.25">
      <c r="A3723" s="4">
        <v>43621.041666666664</v>
      </c>
      <c r="B3723" s="0">
        <v>0</v>
      </c>
      <c r="C3723" s="0">
        <v>0</v>
      </c>
    </row>
    <row r="3724" x14ac:dyDescent="0.25">
      <c r="A3724" s="4">
        <v>43621.083333333336</v>
      </c>
      <c r="B3724" s="0">
        <v>0</v>
      </c>
      <c r="C3724" s="0">
        <v>5.3863854674355878</v>
      </c>
    </row>
    <row r="3725" x14ac:dyDescent="0.25">
      <c r="A3725" s="4">
        <v>43621.125</v>
      </c>
      <c r="B3725" s="0">
        <v>0</v>
      </c>
      <c r="C3725" s="0">
        <v>21.217769570547421</v>
      </c>
    </row>
    <row r="3726" x14ac:dyDescent="0.25">
      <c r="A3726" s="4">
        <v>43621.166666666664</v>
      </c>
      <c r="B3726" s="0">
        <v>0</v>
      </c>
      <c r="C3726" s="0">
        <v>28.388226284676136</v>
      </c>
    </row>
    <row r="3727" x14ac:dyDescent="0.25">
      <c r="A3727" s="4">
        <v>43621.208333333336</v>
      </c>
      <c r="B3727" s="0">
        <v>0</v>
      </c>
      <c r="C3727" s="0">
        <v>29.856400644811604</v>
      </c>
    </row>
    <row r="3728" x14ac:dyDescent="0.25">
      <c r="A3728" s="4">
        <v>43621.25</v>
      </c>
      <c r="B3728" s="0">
        <v>0</v>
      </c>
      <c r="C3728" s="0">
        <v>24.605254143704755</v>
      </c>
    </row>
    <row r="3729" x14ac:dyDescent="0.25">
      <c r="A3729" s="4">
        <v>43621.291666666664</v>
      </c>
      <c r="B3729" s="0">
        <v>0</v>
      </c>
      <c r="C3729" s="0">
        <v>37.16781095691757</v>
      </c>
    </row>
    <row r="3730" x14ac:dyDescent="0.25">
      <c r="A3730" s="4">
        <v>43621.333333333336</v>
      </c>
      <c r="B3730" s="0">
        <v>0</v>
      </c>
      <c r="C3730" s="0">
        <v>34.583466862473529</v>
      </c>
    </row>
    <row r="3731" x14ac:dyDescent="0.25">
      <c r="A3731" s="4">
        <v>43621.375</v>
      </c>
      <c r="B3731" s="0">
        <v>0</v>
      </c>
      <c r="C3731" s="0">
        <v>33.706478118594994</v>
      </c>
    </row>
    <row r="3732" x14ac:dyDescent="0.25">
      <c r="A3732" s="4">
        <v>43621.416666666664</v>
      </c>
      <c r="B3732" s="0">
        <v>0</v>
      </c>
      <c r="C3732" s="0">
        <v>30.127356884678431</v>
      </c>
    </row>
    <row r="3733" x14ac:dyDescent="0.25">
      <c r="A3733" s="4">
        <v>43621.458333333336</v>
      </c>
      <c r="B3733" s="0">
        <v>0</v>
      </c>
      <c r="C3733" s="0">
        <v>31.789034494284749</v>
      </c>
    </row>
    <row r="3734" x14ac:dyDescent="0.25">
      <c r="A3734" s="4">
        <v>43621.5</v>
      </c>
      <c r="B3734" s="0">
        <v>0</v>
      </c>
      <c r="C3734" s="0">
        <v>37.214151414101089</v>
      </c>
    </row>
    <row r="3735" x14ac:dyDescent="0.25">
      <c r="A3735" s="4">
        <v>43621.541666666664</v>
      </c>
      <c r="B3735" s="0">
        <v>0</v>
      </c>
      <c r="C3735" s="0">
        <v>34.756826930350677</v>
      </c>
    </row>
    <row r="3736" x14ac:dyDescent="0.25">
      <c r="A3736" s="4">
        <v>43621.583333333336</v>
      </c>
      <c r="B3736" s="0">
        <v>0</v>
      </c>
      <c r="C3736" s="0">
        <v>30.989952663711176</v>
      </c>
    </row>
    <row r="3737" x14ac:dyDescent="0.25">
      <c r="A3737" s="4">
        <v>43621.625</v>
      </c>
      <c r="B3737" s="0">
        <v>0</v>
      </c>
      <c r="C3737" s="0">
        <v>27.935708900232566</v>
      </c>
    </row>
    <row r="3738" x14ac:dyDescent="0.25">
      <c r="A3738" s="4">
        <v>43621.666666666664</v>
      </c>
      <c r="B3738" s="0">
        <v>0</v>
      </c>
      <c r="C3738" s="0">
        <v>31.092964326348376</v>
      </c>
    </row>
    <row r="3739" x14ac:dyDescent="0.25">
      <c r="A3739" s="4">
        <v>43621.708333333336</v>
      </c>
      <c r="B3739" s="0">
        <v>0</v>
      </c>
      <c r="C3739" s="0">
        <v>3.2774439866911926</v>
      </c>
    </row>
    <row r="3740" x14ac:dyDescent="0.25">
      <c r="A3740" s="4">
        <v>43621.75</v>
      </c>
      <c r="B3740" s="0">
        <v>0</v>
      </c>
      <c r="C3740" s="0">
        <v>7.8441417319326803</v>
      </c>
    </row>
    <row r="3741" x14ac:dyDescent="0.25">
      <c r="A3741" s="4">
        <v>43621.791666666664</v>
      </c>
      <c r="B3741" s="0">
        <v>0.48091298168085722</v>
      </c>
      <c r="C3741" s="0">
        <v>0</v>
      </c>
    </row>
    <row r="3742" x14ac:dyDescent="0.25">
      <c r="A3742" s="4">
        <v>43621.833333333336</v>
      </c>
      <c r="B3742" s="0">
        <v>1</v>
      </c>
      <c r="C3742" s="0">
        <v>0</v>
      </c>
    </row>
    <row r="3743" x14ac:dyDescent="0.25">
      <c r="A3743" s="4">
        <v>43621.875</v>
      </c>
      <c r="B3743" s="0">
        <v>0</v>
      </c>
      <c r="C3743" s="0">
        <v>0</v>
      </c>
    </row>
    <row r="3744" x14ac:dyDescent="0.25">
      <c r="A3744" s="4">
        <v>43621.916666666664</v>
      </c>
      <c r="B3744" s="0">
        <v>0.66120550953867241</v>
      </c>
      <c r="C3744" s="0">
        <v>0</v>
      </c>
    </row>
    <row r="3745" x14ac:dyDescent="0.25">
      <c r="A3745" s="4">
        <v>43621.958333333336</v>
      </c>
      <c r="B3745" s="0">
        <v>1</v>
      </c>
      <c r="C3745" s="0">
        <v>0</v>
      </c>
    </row>
    <row r="3746" x14ac:dyDescent="0.25">
      <c r="A3746" s="4">
        <v>43622</v>
      </c>
      <c r="B3746" s="0">
        <v>0</v>
      </c>
      <c r="C3746" s="0">
        <v>0</v>
      </c>
    </row>
    <row r="3747" x14ac:dyDescent="0.25">
      <c r="A3747" s="4">
        <v>43622.041666666664</v>
      </c>
      <c r="B3747" s="0">
        <v>0</v>
      </c>
      <c r="C3747" s="0">
        <v>0.71281717749525697</v>
      </c>
    </row>
    <row r="3748" x14ac:dyDescent="0.25">
      <c r="A3748" s="4">
        <v>43622.083333333336</v>
      </c>
      <c r="B3748" s="0">
        <v>0</v>
      </c>
      <c r="C3748" s="0">
        <v>13.216108717618132</v>
      </c>
    </row>
    <row r="3749" x14ac:dyDescent="0.25">
      <c r="A3749" s="4">
        <v>43622.125</v>
      </c>
      <c r="B3749" s="0">
        <v>0</v>
      </c>
      <c r="C3749" s="0">
        <v>22.465387366344576</v>
      </c>
    </row>
    <row r="3750" x14ac:dyDescent="0.25">
      <c r="A3750" s="4">
        <v>43622.166666666664</v>
      </c>
      <c r="B3750" s="0">
        <v>0</v>
      </c>
      <c r="C3750" s="0">
        <v>22.827514047118783</v>
      </c>
    </row>
    <row r="3751" x14ac:dyDescent="0.25">
      <c r="A3751" s="4">
        <v>43622.208333333336</v>
      </c>
      <c r="B3751" s="0">
        <v>0</v>
      </c>
      <c r="C3751" s="0">
        <v>29.041401479796093</v>
      </c>
    </row>
    <row r="3752" x14ac:dyDescent="0.25">
      <c r="A3752" s="4">
        <v>43622.25</v>
      </c>
      <c r="B3752" s="0">
        <v>0</v>
      </c>
      <c r="C3752" s="0">
        <v>21.053796989909788</v>
      </c>
    </row>
    <row r="3753" x14ac:dyDescent="0.25">
      <c r="A3753" s="4">
        <v>43622.291666666664</v>
      </c>
      <c r="B3753" s="0">
        <v>0</v>
      </c>
      <c r="C3753" s="0">
        <v>30.126514684363027</v>
      </c>
    </row>
    <row r="3754" x14ac:dyDescent="0.25">
      <c r="A3754" s="4">
        <v>43622.333333333336</v>
      </c>
      <c r="B3754" s="0">
        <v>0</v>
      </c>
      <c r="C3754" s="0">
        <v>23.976773015526845</v>
      </c>
    </row>
    <row r="3755" x14ac:dyDescent="0.25">
      <c r="A3755" s="4">
        <v>43622.375</v>
      </c>
      <c r="B3755" s="0">
        <v>0</v>
      </c>
      <c r="C3755" s="0">
        <v>30.804085523811239</v>
      </c>
    </row>
    <row r="3756" x14ac:dyDescent="0.25">
      <c r="A3756" s="4">
        <v>43622.416666666664</v>
      </c>
      <c r="B3756" s="0">
        <v>0</v>
      </c>
      <c r="C3756" s="0">
        <v>29.90587445410776</v>
      </c>
    </row>
    <row r="3757" x14ac:dyDescent="0.25">
      <c r="A3757" s="4">
        <v>43622.458333333336</v>
      </c>
      <c r="B3757" s="0">
        <v>0</v>
      </c>
      <c r="C3757" s="0">
        <v>35.579331240483427</v>
      </c>
    </row>
    <row r="3758" x14ac:dyDescent="0.25">
      <c r="A3758" s="4">
        <v>43622.5</v>
      </c>
      <c r="B3758" s="0">
        <v>0</v>
      </c>
      <c r="C3758" s="0">
        <v>42.600015849696952</v>
      </c>
    </row>
    <row r="3759" x14ac:dyDescent="0.25">
      <c r="A3759" s="4">
        <v>43622.541666666664</v>
      </c>
      <c r="B3759" s="0">
        <v>0</v>
      </c>
      <c r="C3759" s="0">
        <v>41.873034894097792</v>
      </c>
    </row>
    <row r="3760" x14ac:dyDescent="0.25">
      <c r="A3760" s="4">
        <v>43622.583333333336</v>
      </c>
      <c r="B3760" s="0">
        <v>0</v>
      </c>
      <c r="C3760" s="0">
        <v>29.884955675557904</v>
      </c>
    </row>
    <row r="3761" x14ac:dyDescent="0.25">
      <c r="A3761" s="4">
        <v>43622.625</v>
      </c>
      <c r="B3761" s="0">
        <v>0</v>
      </c>
      <c r="C3761" s="0">
        <v>32.71868156787135</v>
      </c>
    </row>
    <row r="3762" x14ac:dyDescent="0.25">
      <c r="A3762" s="4">
        <v>43622.666666666664</v>
      </c>
      <c r="B3762" s="0">
        <v>0</v>
      </c>
      <c r="C3762" s="0">
        <v>26.992973247752776</v>
      </c>
    </row>
    <row r="3763" x14ac:dyDescent="0.25">
      <c r="A3763" s="4">
        <v>43622.708333333336</v>
      </c>
      <c r="B3763" s="0">
        <v>0</v>
      </c>
      <c r="C3763" s="0">
        <v>18.167679887373893</v>
      </c>
    </row>
    <row r="3764" x14ac:dyDescent="0.25">
      <c r="A3764" s="4">
        <v>43622.75</v>
      </c>
      <c r="B3764" s="0">
        <v>0</v>
      </c>
      <c r="C3764" s="0">
        <v>16.397376707906034</v>
      </c>
    </row>
    <row r="3765" x14ac:dyDescent="0.25">
      <c r="A3765" s="4">
        <v>43622.791666666664</v>
      </c>
      <c r="B3765" s="0">
        <v>0.1177503187147976</v>
      </c>
      <c r="C3765" s="0">
        <v>0</v>
      </c>
    </row>
    <row r="3766" x14ac:dyDescent="0.25">
      <c r="A3766" s="4">
        <v>43622.833333333336</v>
      </c>
      <c r="B3766" s="0">
        <v>1</v>
      </c>
      <c r="C3766" s="0">
        <v>0</v>
      </c>
    </row>
    <row r="3767" x14ac:dyDescent="0.25">
      <c r="A3767" s="4">
        <v>43622.875</v>
      </c>
      <c r="B3767" s="0">
        <v>0</v>
      </c>
      <c r="C3767" s="0">
        <v>0</v>
      </c>
    </row>
    <row r="3768" x14ac:dyDescent="0.25">
      <c r="A3768" s="4">
        <v>43622.916666666664</v>
      </c>
      <c r="B3768" s="0">
        <v>1</v>
      </c>
      <c r="C3768" s="0">
        <v>0</v>
      </c>
    </row>
    <row r="3769" x14ac:dyDescent="0.25">
      <c r="A3769" s="4">
        <v>43622.958333333336</v>
      </c>
      <c r="B3769" s="0">
        <v>0</v>
      </c>
      <c r="C3769" s="0">
        <v>0</v>
      </c>
    </row>
    <row r="3770" x14ac:dyDescent="0.25">
      <c r="A3770" s="4">
        <v>43623</v>
      </c>
      <c r="B3770" s="0">
        <v>0.65438956959803618</v>
      </c>
      <c r="C3770" s="0">
        <v>0</v>
      </c>
    </row>
    <row r="3771" x14ac:dyDescent="0.25">
      <c r="A3771" s="4">
        <v>43623.041666666664</v>
      </c>
      <c r="B3771" s="0">
        <v>0.81251601391033013</v>
      </c>
      <c r="C3771" s="0">
        <v>0</v>
      </c>
    </row>
    <row r="3772" x14ac:dyDescent="0.25">
      <c r="A3772" s="4">
        <v>43623.083333333336</v>
      </c>
      <c r="B3772" s="0">
        <v>0.30094606875989893</v>
      </c>
      <c r="C3772" s="0">
        <v>0</v>
      </c>
    </row>
    <row r="3773" x14ac:dyDescent="0.25">
      <c r="A3773" s="4">
        <v>43623.125</v>
      </c>
      <c r="B3773" s="0">
        <v>0</v>
      </c>
      <c r="C3773" s="0">
        <v>21.726303247172147</v>
      </c>
    </row>
    <row r="3774" x14ac:dyDescent="0.25">
      <c r="A3774" s="4">
        <v>43623.166666666664</v>
      </c>
      <c r="B3774" s="0">
        <v>0</v>
      </c>
      <c r="C3774" s="0">
        <v>31.543112609540277</v>
      </c>
    </row>
    <row r="3775" x14ac:dyDescent="0.25">
      <c r="A3775" s="4">
        <v>43623.208333333336</v>
      </c>
      <c r="B3775" s="0">
        <v>0</v>
      </c>
      <c r="C3775" s="0">
        <v>41.478519006964518</v>
      </c>
    </row>
    <row r="3776" x14ac:dyDescent="0.25">
      <c r="A3776" s="4">
        <v>43623.25</v>
      </c>
      <c r="B3776" s="0">
        <v>0</v>
      </c>
      <c r="C3776" s="0">
        <v>41.282306808146679</v>
      </c>
    </row>
    <row r="3777" x14ac:dyDescent="0.25">
      <c r="A3777" s="4">
        <v>43623.291666666664</v>
      </c>
      <c r="B3777" s="0">
        <v>0</v>
      </c>
      <c r="C3777" s="0">
        <v>36.736748789690992</v>
      </c>
    </row>
    <row r="3778" x14ac:dyDescent="0.25">
      <c r="A3778" s="4">
        <v>43623.333333333336</v>
      </c>
      <c r="B3778" s="0">
        <v>0</v>
      </c>
      <c r="C3778" s="0">
        <v>48.464449632623371</v>
      </c>
    </row>
    <row r="3779" x14ac:dyDescent="0.25">
      <c r="A3779" s="4">
        <v>43623.375</v>
      </c>
      <c r="B3779" s="0">
        <v>0</v>
      </c>
      <c r="C3779" s="0">
        <v>43.203540971870474</v>
      </c>
    </row>
    <row r="3780" x14ac:dyDescent="0.25">
      <c r="A3780" s="4">
        <v>43623.416666666664</v>
      </c>
      <c r="B3780" s="0">
        <v>0</v>
      </c>
      <c r="C3780" s="0">
        <v>46.810930635308509</v>
      </c>
    </row>
    <row r="3781" x14ac:dyDescent="0.25">
      <c r="A3781" s="4">
        <v>43623.458333333336</v>
      </c>
      <c r="B3781" s="0">
        <v>0</v>
      </c>
      <c r="C3781" s="0">
        <v>39.379879601547685</v>
      </c>
    </row>
    <row r="3782" x14ac:dyDescent="0.25">
      <c r="A3782" s="4">
        <v>43623.5</v>
      </c>
      <c r="B3782" s="0">
        <v>0</v>
      </c>
      <c r="C3782" s="0">
        <v>50.905131171371039</v>
      </c>
    </row>
    <row r="3783" x14ac:dyDescent="0.25">
      <c r="A3783" s="4">
        <v>43623.541666666664</v>
      </c>
      <c r="B3783" s="0">
        <v>0</v>
      </c>
      <c r="C3783" s="0">
        <v>38.691677397546052</v>
      </c>
    </row>
    <row r="3784" x14ac:dyDescent="0.25">
      <c r="A3784" s="4">
        <v>43623.583333333336</v>
      </c>
      <c r="B3784" s="0">
        <v>0</v>
      </c>
      <c r="C3784" s="0">
        <v>44.025088690644075</v>
      </c>
    </row>
    <row r="3785" x14ac:dyDescent="0.25">
      <c r="A3785" s="4">
        <v>43623.625</v>
      </c>
      <c r="B3785" s="0">
        <v>0</v>
      </c>
      <c r="C3785" s="0">
        <v>39.246015513936058</v>
      </c>
    </row>
    <row r="3786" x14ac:dyDescent="0.25">
      <c r="A3786" s="4">
        <v>43623.666666666664</v>
      </c>
      <c r="B3786" s="0">
        <v>0</v>
      </c>
      <c r="C3786" s="0">
        <v>39.343273247370625</v>
      </c>
    </row>
    <row r="3787" x14ac:dyDescent="0.25">
      <c r="A3787" s="4">
        <v>43623.708333333336</v>
      </c>
      <c r="B3787" s="0">
        <v>0</v>
      </c>
      <c r="C3787" s="0">
        <v>33.752413489892668</v>
      </c>
    </row>
    <row r="3788" x14ac:dyDescent="0.25">
      <c r="A3788" s="4">
        <v>43623.75</v>
      </c>
      <c r="B3788" s="0">
        <v>0</v>
      </c>
      <c r="C3788" s="0">
        <v>22.673559482709997</v>
      </c>
    </row>
    <row r="3789" x14ac:dyDescent="0.25">
      <c r="A3789" s="4">
        <v>43623.791666666664</v>
      </c>
      <c r="B3789" s="0">
        <v>0</v>
      </c>
      <c r="C3789" s="0">
        <v>16.889892280840627</v>
      </c>
    </row>
    <row r="3790" x14ac:dyDescent="0.25">
      <c r="A3790" s="4">
        <v>43623.833333333336</v>
      </c>
      <c r="B3790" s="0">
        <v>0.34819905573210591</v>
      </c>
      <c r="C3790" s="0">
        <v>0</v>
      </c>
    </row>
    <row r="3791" x14ac:dyDescent="0.25">
      <c r="A3791" s="4">
        <v>43623.875</v>
      </c>
      <c r="B3791" s="0">
        <v>1</v>
      </c>
      <c r="C3791" s="0">
        <v>0</v>
      </c>
    </row>
    <row r="3792" x14ac:dyDescent="0.25">
      <c r="A3792" s="4">
        <v>43623.916666666664</v>
      </c>
      <c r="B3792" s="0">
        <v>0</v>
      </c>
      <c r="C3792" s="0">
        <v>0</v>
      </c>
    </row>
    <row r="3793" x14ac:dyDescent="0.25">
      <c r="A3793" s="4">
        <v>43623.958333333336</v>
      </c>
      <c r="B3793" s="0">
        <v>1</v>
      </c>
      <c r="C3793" s="0">
        <v>0</v>
      </c>
    </row>
    <row r="3794" x14ac:dyDescent="0.25">
      <c r="A3794" s="4">
        <v>43624</v>
      </c>
      <c r="B3794" s="0">
        <v>0</v>
      </c>
      <c r="C3794" s="0">
        <v>0</v>
      </c>
    </row>
    <row r="3795" x14ac:dyDescent="0.25">
      <c r="A3795" s="4">
        <v>43624.041666666664</v>
      </c>
      <c r="B3795" s="0">
        <v>0.2278321537031946</v>
      </c>
      <c r="C3795" s="0">
        <v>0</v>
      </c>
    </row>
    <row r="3796" x14ac:dyDescent="0.25">
      <c r="A3796" s="4">
        <v>43624.083333333336</v>
      </c>
      <c r="B3796" s="0">
        <v>0</v>
      </c>
      <c r="C3796" s="0">
        <v>5.8889043260065037</v>
      </c>
    </row>
    <row r="3797" x14ac:dyDescent="0.25">
      <c r="A3797" s="4">
        <v>43624.125</v>
      </c>
      <c r="B3797" s="0">
        <v>0</v>
      </c>
      <c r="C3797" s="0">
        <v>25.565860686575242</v>
      </c>
    </row>
    <row r="3798" x14ac:dyDescent="0.25">
      <c r="A3798" s="4">
        <v>43624.166666666664</v>
      </c>
      <c r="B3798" s="0">
        <v>0</v>
      </c>
      <c r="C3798" s="0">
        <v>27.45034369498909</v>
      </c>
    </row>
    <row r="3799" x14ac:dyDescent="0.25">
      <c r="A3799" s="4">
        <v>43624.208333333336</v>
      </c>
      <c r="B3799" s="0">
        <v>0</v>
      </c>
      <c r="C3799" s="0">
        <v>31.874565875055151</v>
      </c>
    </row>
    <row r="3800" x14ac:dyDescent="0.25">
      <c r="A3800" s="4">
        <v>43624.25</v>
      </c>
      <c r="B3800" s="0">
        <v>0</v>
      </c>
      <c r="C3800" s="0">
        <v>35.57421505871379</v>
      </c>
    </row>
    <row r="3801" x14ac:dyDescent="0.25">
      <c r="A3801" s="4">
        <v>43624.291666666664</v>
      </c>
      <c r="B3801" s="0">
        <v>0</v>
      </c>
      <c r="C3801" s="0">
        <v>30.319704957237278</v>
      </c>
    </row>
    <row r="3802" x14ac:dyDescent="0.25">
      <c r="A3802" s="4">
        <v>43624.333333333336</v>
      </c>
      <c r="B3802" s="0">
        <v>0</v>
      </c>
      <c r="C3802" s="0">
        <v>35.158499104654915</v>
      </c>
    </row>
    <row r="3803" x14ac:dyDescent="0.25">
      <c r="A3803" s="4">
        <v>43624.375</v>
      </c>
      <c r="B3803" s="0">
        <v>0</v>
      </c>
      <c r="C3803" s="0">
        <v>29.910995618752452</v>
      </c>
    </row>
    <row r="3804" x14ac:dyDescent="0.25">
      <c r="A3804" s="4">
        <v>43624.416666666664</v>
      </c>
      <c r="B3804" s="0">
        <v>0</v>
      </c>
      <c r="C3804" s="0">
        <v>39.113580099588575</v>
      </c>
    </row>
    <row r="3805" x14ac:dyDescent="0.25">
      <c r="A3805" s="4">
        <v>43624.458333333336</v>
      </c>
      <c r="B3805" s="0">
        <v>0</v>
      </c>
      <c r="C3805" s="0">
        <v>36.26676550716514</v>
      </c>
    </row>
    <row r="3806" x14ac:dyDescent="0.25">
      <c r="A3806" s="4">
        <v>43624.5</v>
      </c>
      <c r="B3806" s="0">
        <v>0</v>
      </c>
      <c r="C3806" s="0">
        <v>34.044867854122153</v>
      </c>
    </row>
    <row r="3807" x14ac:dyDescent="0.25">
      <c r="A3807" s="4">
        <v>43624.541666666664</v>
      </c>
      <c r="B3807" s="0">
        <v>0</v>
      </c>
      <c r="C3807" s="0">
        <v>37.809087734434662</v>
      </c>
    </row>
    <row r="3808" x14ac:dyDescent="0.25">
      <c r="A3808" s="4">
        <v>43624.583333333336</v>
      </c>
      <c r="B3808" s="0">
        <v>0</v>
      </c>
      <c r="C3808" s="0">
        <v>45.007287557345506</v>
      </c>
    </row>
    <row r="3809" x14ac:dyDescent="0.25">
      <c r="A3809" s="4">
        <v>43624.625</v>
      </c>
      <c r="B3809" s="0">
        <v>0</v>
      </c>
      <c r="C3809" s="0">
        <v>30.474031213563595</v>
      </c>
    </row>
    <row r="3810" x14ac:dyDescent="0.25">
      <c r="A3810" s="4">
        <v>43624.666666666664</v>
      </c>
      <c r="B3810" s="0">
        <v>0</v>
      </c>
      <c r="C3810" s="0">
        <v>32.07370479074725</v>
      </c>
    </row>
    <row r="3811" x14ac:dyDescent="0.25">
      <c r="A3811" s="4">
        <v>43624.708333333336</v>
      </c>
      <c r="B3811" s="0">
        <v>0</v>
      </c>
      <c r="C3811" s="0">
        <v>29.907374973883943</v>
      </c>
    </row>
    <row r="3812" x14ac:dyDescent="0.25">
      <c r="A3812" s="4">
        <v>43624.75</v>
      </c>
      <c r="B3812" s="0">
        <v>0</v>
      </c>
      <c r="C3812" s="0">
        <v>9.7771740949040193</v>
      </c>
    </row>
    <row r="3813" x14ac:dyDescent="0.25">
      <c r="A3813" s="4">
        <v>43624.791666666664</v>
      </c>
      <c r="B3813" s="0">
        <v>0.70667815619135466</v>
      </c>
      <c r="C3813" s="0">
        <v>0</v>
      </c>
    </row>
    <row r="3814" x14ac:dyDescent="0.25">
      <c r="A3814" s="4">
        <v>43624.833333333336</v>
      </c>
      <c r="B3814" s="0">
        <v>1</v>
      </c>
      <c r="C3814" s="0">
        <v>0</v>
      </c>
    </row>
    <row r="3815" x14ac:dyDescent="0.25">
      <c r="A3815" s="4">
        <v>43624.875</v>
      </c>
      <c r="B3815" s="0">
        <v>0</v>
      </c>
      <c r="C3815" s="0">
        <v>0</v>
      </c>
    </row>
    <row r="3816" x14ac:dyDescent="0.25">
      <c r="A3816" s="4">
        <v>43624.916666666664</v>
      </c>
      <c r="B3816" s="0">
        <v>1</v>
      </c>
      <c r="C3816" s="0">
        <v>0</v>
      </c>
    </row>
    <row r="3817" x14ac:dyDescent="0.25">
      <c r="A3817" s="4">
        <v>43624.958333333336</v>
      </c>
      <c r="B3817" s="0">
        <v>0</v>
      </c>
      <c r="C3817" s="0">
        <v>0</v>
      </c>
    </row>
    <row r="3818" x14ac:dyDescent="0.25">
      <c r="A3818" s="4">
        <v>43625</v>
      </c>
      <c r="B3818" s="0">
        <v>0.96033967674471898</v>
      </c>
      <c r="C3818" s="0">
        <v>0</v>
      </c>
    </row>
    <row r="3819" x14ac:dyDescent="0.25">
      <c r="A3819" s="4">
        <v>43625.041666666664</v>
      </c>
      <c r="B3819" s="0">
        <v>1</v>
      </c>
      <c r="C3819" s="0">
        <v>0</v>
      </c>
    </row>
    <row r="3820" x14ac:dyDescent="0.25">
      <c r="A3820" s="4">
        <v>43625.083333333336</v>
      </c>
      <c r="B3820" s="0">
        <v>0.43929931478149664</v>
      </c>
      <c r="C3820" s="0">
        <v>0</v>
      </c>
    </row>
    <row r="3821" x14ac:dyDescent="0.25">
      <c r="A3821" s="4">
        <v>43625.125</v>
      </c>
      <c r="B3821" s="0">
        <v>0</v>
      </c>
      <c r="C3821" s="0">
        <v>16.278212818122569</v>
      </c>
    </row>
    <row r="3822" x14ac:dyDescent="0.25">
      <c r="A3822" s="4">
        <v>43625.166666666664</v>
      </c>
      <c r="B3822" s="0">
        <v>0</v>
      </c>
      <c r="C3822" s="0">
        <v>31.399889878776818</v>
      </c>
    </row>
    <row r="3823" x14ac:dyDescent="0.25">
      <c r="A3823" s="4">
        <v>43625.208333333336</v>
      </c>
      <c r="B3823" s="0">
        <v>0</v>
      </c>
      <c r="C3823" s="0">
        <v>33.213442332651645</v>
      </c>
    </row>
    <row r="3824" x14ac:dyDescent="0.25">
      <c r="A3824" s="4">
        <v>43625.25</v>
      </c>
      <c r="B3824" s="0">
        <v>0</v>
      </c>
      <c r="C3824" s="0">
        <v>41.372834816469407</v>
      </c>
    </row>
    <row r="3825" x14ac:dyDescent="0.25">
      <c r="A3825" s="4">
        <v>43625.291666666664</v>
      </c>
      <c r="B3825" s="0">
        <v>0</v>
      </c>
      <c r="C3825" s="0">
        <v>39.615053602958312</v>
      </c>
    </row>
    <row r="3826" x14ac:dyDescent="0.25">
      <c r="A3826" s="4">
        <v>43625.333333333336</v>
      </c>
      <c r="B3826" s="0">
        <v>0</v>
      </c>
      <c r="C3826" s="0">
        <v>36.781226325344015</v>
      </c>
    </row>
    <row r="3827" x14ac:dyDescent="0.25">
      <c r="A3827" s="4">
        <v>43625.375</v>
      </c>
      <c r="B3827" s="0">
        <v>0</v>
      </c>
      <c r="C3827" s="0">
        <v>33.559843312505045</v>
      </c>
    </row>
    <row r="3828" x14ac:dyDescent="0.25">
      <c r="A3828" s="4">
        <v>43625.416666666664</v>
      </c>
      <c r="B3828" s="0">
        <v>0</v>
      </c>
      <c r="C3828" s="0">
        <v>31.914948266503327</v>
      </c>
    </row>
    <row r="3829" x14ac:dyDescent="0.25">
      <c r="A3829" s="4">
        <v>43625.458333333336</v>
      </c>
      <c r="B3829" s="0">
        <v>0</v>
      </c>
      <c r="C3829" s="0">
        <v>46.946655449145929</v>
      </c>
    </row>
    <row r="3830" x14ac:dyDescent="0.25">
      <c r="A3830" s="4">
        <v>43625.5</v>
      </c>
      <c r="B3830" s="0">
        <v>0</v>
      </c>
      <c r="C3830" s="0">
        <v>36.593587463427824</v>
      </c>
    </row>
    <row r="3831" x14ac:dyDescent="0.25">
      <c r="A3831" s="4">
        <v>43625.541666666664</v>
      </c>
      <c r="B3831" s="0">
        <v>0</v>
      </c>
      <c r="C3831" s="0">
        <v>35.753785907200886</v>
      </c>
    </row>
    <row r="3832" x14ac:dyDescent="0.25">
      <c r="A3832" s="4">
        <v>43625.583333333336</v>
      </c>
      <c r="B3832" s="0">
        <v>0</v>
      </c>
      <c r="C3832" s="0">
        <v>39.015703326433361</v>
      </c>
    </row>
    <row r="3833" x14ac:dyDescent="0.25">
      <c r="A3833" s="4">
        <v>43625.625</v>
      </c>
      <c r="B3833" s="0">
        <v>0</v>
      </c>
      <c r="C3833" s="0">
        <v>28.333415767995319</v>
      </c>
    </row>
    <row r="3834" x14ac:dyDescent="0.25">
      <c r="A3834" s="4">
        <v>43625.666666666664</v>
      </c>
      <c r="B3834" s="0">
        <v>0</v>
      </c>
      <c r="C3834" s="0">
        <v>29.596621029395219</v>
      </c>
    </row>
    <row r="3835" x14ac:dyDescent="0.25">
      <c r="A3835" s="4">
        <v>43625.708333333336</v>
      </c>
      <c r="B3835" s="0">
        <v>0</v>
      </c>
      <c r="C3835" s="0">
        <v>27.734531751794108</v>
      </c>
    </row>
    <row r="3836" x14ac:dyDescent="0.25">
      <c r="A3836" s="4">
        <v>43625.75</v>
      </c>
      <c r="B3836" s="0">
        <v>0</v>
      </c>
      <c r="C3836" s="0">
        <v>11.579183650805007</v>
      </c>
    </row>
    <row r="3837" x14ac:dyDescent="0.25">
      <c r="A3837" s="4">
        <v>43625.791666666664</v>
      </c>
      <c r="B3837" s="0">
        <v>0.074588262615108009</v>
      </c>
      <c r="C3837" s="0">
        <v>0</v>
      </c>
    </row>
    <row r="3838" x14ac:dyDescent="0.25">
      <c r="A3838" s="4">
        <v>43625.833333333336</v>
      </c>
      <c r="B3838" s="0">
        <v>0.55807823427847247</v>
      </c>
      <c r="C3838" s="0">
        <v>0</v>
      </c>
    </row>
    <row r="3839" x14ac:dyDescent="0.25">
      <c r="A3839" s="4">
        <v>43625.875</v>
      </c>
      <c r="B3839" s="0">
        <v>1</v>
      </c>
      <c r="C3839" s="0">
        <v>0</v>
      </c>
    </row>
    <row r="3840" x14ac:dyDescent="0.25">
      <c r="A3840" s="4">
        <v>43625.916666666664</v>
      </c>
      <c r="B3840" s="0">
        <v>0</v>
      </c>
      <c r="C3840" s="0">
        <v>0</v>
      </c>
    </row>
    <row r="3841" x14ac:dyDescent="0.25">
      <c r="A3841" s="4">
        <v>43625.958333333336</v>
      </c>
      <c r="B3841" s="0">
        <v>0.83867419845557134</v>
      </c>
      <c r="C3841" s="0">
        <v>0</v>
      </c>
    </row>
    <row r="3842" x14ac:dyDescent="0.25">
      <c r="A3842" s="4">
        <v>43626</v>
      </c>
      <c r="B3842" s="0">
        <v>1</v>
      </c>
      <c r="C3842" s="0">
        <v>0</v>
      </c>
    </row>
    <row r="3843" x14ac:dyDescent="0.25">
      <c r="A3843" s="4">
        <v>43626.041666666664</v>
      </c>
      <c r="B3843" s="0">
        <v>0</v>
      </c>
      <c r="C3843" s="0">
        <v>0</v>
      </c>
    </row>
    <row r="3844" x14ac:dyDescent="0.25">
      <c r="A3844" s="4">
        <v>43626.083333333336</v>
      </c>
      <c r="B3844" s="0">
        <v>0</v>
      </c>
      <c r="C3844" s="0">
        <v>9.6860257301165902</v>
      </c>
    </row>
    <row r="3845" x14ac:dyDescent="0.25">
      <c r="A3845" s="4">
        <v>43626.125</v>
      </c>
      <c r="B3845" s="0">
        <v>0</v>
      </c>
      <c r="C3845" s="0">
        <v>26.819678211026751</v>
      </c>
    </row>
    <row r="3846" x14ac:dyDescent="0.25">
      <c r="A3846" s="4">
        <v>43626.166666666664</v>
      </c>
      <c r="B3846" s="0">
        <v>0</v>
      </c>
      <c r="C3846" s="0">
        <v>26.639583519647864</v>
      </c>
    </row>
    <row r="3847" x14ac:dyDescent="0.25">
      <c r="A3847" s="4">
        <v>43626.208333333336</v>
      </c>
      <c r="B3847" s="0">
        <v>0</v>
      </c>
      <c r="C3847" s="0">
        <v>24.075752790819621</v>
      </c>
    </row>
    <row r="3848" x14ac:dyDescent="0.25">
      <c r="A3848" s="4">
        <v>43626.25</v>
      </c>
      <c r="B3848" s="0">
        <v>0</v>
      </c>
      <c r="C3848" s="0">
        <v>32.691337652121213</v>
      </c>
    </row>
    <row r="3849" x14ac:dyDescent="0.25">
      <c r="A3849" s="4">
        <v>43626.291666666664</v>
      </c>
      <c r="B3849" s="0">
        <v>0</v>
      </c>
      <c r="C3849" s="0">
        <v>34.030413311793538</v>
      </c>
    </row>
    <row r="3850" x14ac:dyDescent="0.25">
      <c r="A3850" s="4">
        <v>43626.333333333336</v>
      </c>
      <c r="B3850" s="0">
        <v>0</v>
      </c>
      <c r="C3850" s="0">
        <v>41.813254523387371</v>
      </c>
    </row>
    <row r="3851" x14ac:dyDescent="0.25">
      <c r="A3851" s="4">
        <v>43626.375</v>
      </c>
      <c r="B3851" s="0">
        <v>0</v>
      </c>
      <c r="C3851" s="0">
        <v>27.413910899697793</v>
      </c>
    </row>
    <row r="3852" x14ac:dyDescent="0.25">
      <c r="A3852" s="4">
        <v>43626.416666666664</v>
      </c>
      <c r="B3852" s="0">
        <v>0</v>
      </c>
      <c r="C3852" s="0">
        <v>35.031941166227249</v>
      </c>
    </row>
    <row r="3853" x14ac:dyDescent="0.25">
      <c r="A3853" s="4">
        <v>43626.458333333336</v>
      </c>
      <c r="B3853" s="0">
        <v>0</v>
      </c>
      <c r="C3853" s="0">
        <v>40.448118533608088</v>
      </c>
    </row>
    <row r="3854" x14ac:dyDescent="0.25">
      <c r="A3854" s="4">
        <v>43626.5</v>
      </c>
      <c r="B3854" s="0">
        <v>0</v>
      </c>
      <c r="C3854" s="0">
        <v>29.326849625967736</v>
      </c>
    </row>
    <row r="3855" x14ac:dyDescent="0.25">
      <c r="A3855" s="4">
        <v>43626.541666666664</v>
      </c>
      <c r="B3855" s="0">
        <v>0</v>
      </c>
      <c r="C3855" s="0">
        <v>28.914002790317809</v>
      </c>
    </row>
    <row r="3856" x14ac:dyDescent="0.25">
      <c r="A3856" s="4">
        <v>43626.583333333336</v>
      </c>
      <c r="B3856" s="0">
        <v>0</v>
      </c>
      <c r="C3856" s="0">
        <v>25.365839558700138</v>
      </c>
    </row>
    <row r="3857" x14ac:dyDescent="0.25">
      <c r="A3857" s="4">
        <v>43626.625</v>
      </c>
      <c r="B3857" s="0">
        <v>0</v>
      </c>
      <c r="C3857" s="0">
        <v>32.862014775138071</v>
      </c>
    </row>
    <row r="3858" x14ac:dyDescent="0.25">
      <c r="A3858" s="4">
        <v>43626.666666666664</v>
      </c>
      <c r="B3858" s="0">
        <v>0</v>
      </c>
      <c r="C3858" s="0">
        <v>33.297330765859201</v>
      </c>
    </row>
    <row r="3859" x14ac:dyDescent="0.25">
      <c r="A3859" s="4">
        <v>43626.708333333336</v>
      </c>
      <c r="B3859" s="0">
        <v>0</v>
      </c>
      <c r="C3859" s="0">
        <v>27.638768720441991</v>
      </c>
    </row>
    <row r="3860" x14ac:dyDescent="0.25">
      <c r="A3860" s="4">
        <v>43626.75</v>
      </c>
      <c r="B3860" s="0">
        <v>0.38469088935197215</v>
      </c>
      <c r="C3860" s="0">
        <v>0</v>
      </c>
    </row>
    <row r="3861" x14ac:dyDescent="0.25">
      <c r="A3861" s="4">
        <v>43626.791666666664</v>
      </c>
      <c r="B3861" s="0">
        <v>0.52272585014282325</v>
      </c>
      <c r="C3861" s="0">
        <v>0</v>
      </c>
    </row>
    <row r="3862" x14ac:dyDescent="0.25">
      <c r="A3862" s="4">
        <v>43626.833333333336</v>
      </c>
      <c r="B3862" s="0">
        <v>1</v>
      </c>
      <c r="C3862" s="0">
        <v>0</v>
      </c>
    </row>
    <row r="3863" x14ac:dyDescent="0.25">
      <c r="A3863" s="4">
        <v>43626.875</v>
      </c>
      <c r="B3863" s="0">
        <v>0</v>
      </c>
      <c r="C3863" s="0">
        <v>0</v>
      </c>
    </row>
    <row r="3864" x14ac:dyDescent="0.25">
      <c r="A3864" s="4">
        <v>43626.916666666664</v>
      </c>
      <c r="B3864" s="0">
        <v>1</v>
      </c>
      <c r="C3864" s="0">
        <v>0</v>
      </c>
    </row>
    <row r="3865" x14ac:dyDescent="0.25">
      <c r="A3865" s="4">
        <v>43626.958333333336</v>
      </c>
      <c r="B3865" s="0">
        <v>0</v>
      </c>
      <c r="C3865" s="0">
        <v>0</v>
      </c>
    </row>
    <row r="3866" x14ac:dyDescent="0.25">
      <c r="A3866" s="4">
        <v>43627</v>
      </c>
      <c r="B3866" s="0">
        <v>0.91807920339946647</v>
      </c>
      <c r="C3866" s="0">
        <v>0</v>
      </c>
    </row>
    <row r="3867" x14ac:dyDescent="0.25">
      <c r="A3867" s="4">
        <v>43627.041666666664</v>
      </c>
      <c r="B3867" s="0">
        <v>1</v>
      </c>
      <c r="C3867" s="0">
        <v>0</v>
      </c>
    </row>
    <row r="3868" x14ac:dyDescent="0.25">
      <c r="A3868" s="4">
        <v>43627.083333333336</v>
      </c>
      <c r="B3868" s="0">
        <v>0.3759003739470389</v>
      </c>
      <c r="C3868" s="0">
        <v>0</v>
      </c>
    </row>
    <row r="3869" x14ac:dyDescent="0.25">
      <c r="A3869" s="4">
        <v>43627.125</v>
      </c>
      <c r="B3869" s="0">
        <v>0</v>
      </c>
      <c r="C3869" s="0">
        <v>18.072685881318225</v>
      </c>
    </row>
    <row r="3870" x14ac:dyDescent="0.25">
      <c r="A3870" s="4">
        <v>43627.166666666664</v>
      </c>
      <c r="B3870" s="0">
        <v>0</v>
      </c>
      <c r="C3870" s="0">
        <v>35.564760543097606</v>
      </c>
    </row>
    <row r="3871" x14ac:dyDescent="0.25">
      <c r="A3871" s="4">
        <v>43627.208333333336</v>
      </c>
      <c r="B3871" s="0">
        <v>0</v>
      </c>
      <c r="C3871" s="0">
        <v>32.641209412653801</v>
      </c>
    </row>
    <row r="3872" x14ac:dyDescent="0.25">
      <c r="A3872" s="4">
        <v>43627.25</v>
      </c>
      <c r="B3872" s="0">
        <v>0</v>
      </c>
      <c r="C3872" s="0">
        <v>45.085549406750246</v>
      </c>
    </row>
    <row r="3873" x14ac:dyDescent="0.25">
      <c r="A3873" s="4">
        <v>43627.291666666664</v>
      </c>
      <c r="B3873" s="0">
        <v>0</v>
      </c>
      <c r="C3873" s="0">
        <v>38.20251851705207</v>
      </c>
    </row>
    <row r="3874" x14ac:dyDescent="0.25">
      <c r="A3874" s="4">
        <v>43627.333333333336</v>
      </c>
      <c r="B3874" s="0">
        <v>0</v>
      </c>
      <c r="C3874" s="0">
        <v>34.506805620338042</v>
      </c>
    </row>
    <row r="3875" x14ac:dyDescent="0.25">
      <c r="A3875" s="4">
        <v>43627.375</v>
      </c>
      <c r="B3875" s="0">
        <v>0</v>
      </c>
      <c r="C3875" s="0">
        <v>38.255166476219046</v>
      </c>
    </row>
    <row r="3876" x14ac:dyDescent="0.25">
      <c r="A3876" s="4">
        <v>43627.416666666664</v>
      </c>
      <c r="B3876" s="0">
        <v>0</v>
      </c>
      <c r="C3876" s="0">
        <v>33.586148557141392</v>
      </c>
    </row>
    <row r="3877" x14ac:dyDescent="0.25">
      <c r="A3877" s="4">
        <v>43627.458333333336</v>
      </c>
      <c r="B3877" s="0">
        <v>0</v>
      </c>
      <c r="C3877" s="0">
        <v>47.514283397695095</v>
      </c>
    </row>
    <row r="3878" x14ac:dyDescent="0.25">
      <c r="A3878" s="4">
        <v>43627.5</v>
      </c>
      <c r="B3878" s="0">
        <v>0</v>
      </c>
      <c r="C3878" s="0">
        <v>42.363593269371634</v>
      </c>
    </row>
    <row r="3879" x14ac:dyDescent="0.25">
      <c r="A3879" s="4">
        <v>43627.541666666664</v>
      </c>
      <c r="B3879" s="0">
        <v>0</v>
      </c>
      <c r="C3879" s="0">
        <v>41.344748851489811</v>
      </c>
    </row>
    <row r="3880" x14ac:dyDescent="0.25">
      <c r="A3880" s="4">
        <v>43627.583333333336</v>
      </c>
      <c r="B3880" s="0">
        <v>0</v>
      </c>
      <c r="C3880" s="0">
        <v>40.918582728997102</v>
      </c>
    </row>
    <row r="3881" x14ac:dyDescent="0.25">
      <c r="A3881" s="4">
        <v>43627.625</v>
      </c>
      <c r="B3881" s="0">
        <v>0</v>
      </c>
      <c r="C3881" s="0">
        <v>31.084764022020678</v>
      </c>
    </row>
    <row r="3882" x14ac:dyDescent="0.25">
      <c r="A3882" s="4">
        <v>43627.666666666664</v>
      </c>
      <c r="B3882" s="0">
        <v>0</v>
      </c>
      <c r="C3882" s="0">
        <v>37.534743488617586</v>
      </c>
    </row>
    <row r="3883" x14ac:dyDescent="0.25">
      <c r="A3883" s="4">
        <v>43627.708333333336</v>
      </c>
      <c r="B3883" s="0">
        <v>0</v>
      </c>
      <c r="C3883" s="0">
        <v>12.545817595209602</v>
      </c>
    </row>
    <row r="3884" x14ac:dyDescent="0.25">
      <c r="A3884" s="4">
        <v>43627.75</v>
      </c>
      <c r="B3884" s="0">
        <v>0</v>
      </c>
      <c r="C3884" s="0">
        <v>35.122082320645063</v>
      </c>
    </row>
    <row r="3885" x14ac:dyDescent="0.25">
      <c r="A3885" s="4">
        <v>43627.791666666664</v>
      </c>
      <c r="B3885" s="0">
        <v>0</v>
      </c>
      <c r="C3885" s="0">
        <v>0.99623626771050766</v>
      </c>
    </row>
    <row r="3886" x14ac:dyDescent="0.25">
      <c r="A3886" s="4">
        <v>43627.833333333336</v>
      </c>
      <c r="B3886" s="0">
        <v>0.47777007605843286</v>
      </c>
      <c r="C3886" s="0">
        <v>0</v>
      </c>
    </row>
    <row r="3887" x14ac:dyDescent="0.25">
      <c r="A3887" s="4">
        <v>43627.875</v>
      </c>
      <c r="B3887" s="0">
        <v>1</v>
      </c>
      <c r="C3887" s="0">
        <v>0</v>
      </c>
    </row>
    <row r="3888" x14ac:dyDescent="0.25">
      <c r="A3888" s="4">
        <v>43627.916666666664</v>
      </c>
      <c r="B3888" s="0">
        <v>0</v>
      </c>
      <c r="C3888" s="0">
        <v>0</v>
      </c>
    </row>
    <row r="3889" x14ac:dyDescent="0.25">
      <c r="A3889" s="4">
        <v>43627.958333333336</v>
      </c>
      <c r="B3889" s="0">
        <v>1</v>
      </c>
      <c r="C3889" s="0">
        <v>0</v>
      </c>
    </row>
    <row r="3890" x14ac:dyDescent="0.25">
      <c r="A3890" s="4">
        <v>43628</v>
      </c>
      <c r="B3890" s="0">
        <v>0</v>
      </c>
      <c r="C3890" s="0">
        <v>0</v>
      </c>
    </row>
    <row r="3891" x14ac:dyDescent="0.25">
      <c r="A3891" s="4">
        <v>43628.041666666664</v>
      </c>
      <c r="B3891" s="0">
        <v>0.2860953364946866</v>
      </c>
      <c r="C3891" s="0">
        <v>0</v>
      </c>
    </row>
    <row r="3892" x14ac:dyDescent="0.25">
      <c r="A3892" s="4">
        <v>43628.083333333336</v>
      </c>
      <c r="B3892" s="0">
        <v>0</v>
      </c>
      <c r="C3892" s="0">
        <v>4.6327419484062506</v>
      </c>
    </row>
    <row r="3893" x14ac:dyDescent="0.25">
      <c r="A3893" s="4">
        <v>43628.125</v>
      </c>
      <c r="B3893" s="0">
        <v>0</v>
      </c>
      <c r="C3893" s="0">
        <v>26.328861306069623</v>
      </c>
    </row>
    <row r="3894" x14ac:dyDescent="0.25">
      <c r="A3894" s="4">
        <v>43628.166666666664</v>
      </c>
      <c r="B3894" s="0">
        <v>0</v>
      </c>
      <c r="C3894" s="0">
        <v>31.371203739346413</v>
      </c>
    </row>
    <row r="3895" x14ac:dyDescent="0.25">
      <c r="A3895" s="4">
        <v>43628.208333333336</v>
      </c>
      <c r="B3895" s="0">
        <v>0</v>
      </c>
      <c r="C3895" s="0">
        <v>31.707329617443378</v>
      </c>
    </row>
    <row r="3896" x14ac:dyDescent="0.25">
      <c r="A3896" s="4">
        <v>43628.25</v>
      </c>
      <c r="B3896" s="0">
        <v>0</v>
      </c>
      <c r="C3896" s="0">
        <v>34.994973800781068</v>
      </c>
    </row>
    <row r="3897" x14ac:dyDescent="0.25">
      <c r="A3897" s="4">
        <v>43628.291666666664</v>
      </c>
      <c r="B3897" s="0">
        <v>0</v>
      </c>
      <c r="C3897" s="0">
        <v>35.518019821966448</v>
      </c>
    </row>
    <row r="3898" x14ac:dyDescent="0.25">
      <c r="A3898" s="4">
        <v>43628.333333333336</v>
      </c>
      <c r="B3898" s="0">
        <v>0</v>
      </c>
      <c r="C3898" s="0">
        <v>33.676182955699474</v>
      </c>
    </row>
    <row r="3899" x14ac:dyDescent="0.25">
      <c r="A3899" s="4">
        <v>43628.375</v>
      </c>
      <c r="B3899" s="0">
        <v>0</v>
      </c>
      <c r="C3899" s="0">
        <v>33.946755959491114</v>
      </c>
    </row>
    <row r="3900" x14ac:dyDescent="0.25">
      <c r="A3900" s="4">
        <v>43628.416666666664</v>
      </c>
      <c r="B3900" s="0">
        <v>0</v>
      </c>
      <c r="C3900" s="0">
        <v>34.221957988303835</v>
      </c>
    </row>
    <row r="3901" x14ac:dyDescent="0.25">
      <c r="A3901" s="4">
        <v>43628.458333333336</v>
      </c>
      <c r="B3901" s="0">
        <v>0</v>
      </c>
      <c r="C3901" s="0">
        <v>44.241547888435235</v>
      </c>
    </row>
    <row r="3902" x14ac:dyDescent="0.25">
      <c r="A3902" s="4">
        <v>43628.5</v>
      </c>
      <c r="B3902" s="0">
        <v>0</v>
      </c>
      <c r="C3902" s="0">
        <v>28.396387875906317</v>
      </c>
    </row>
    <row r="3903" x14ac:dyDescent="0.25">
      <c r="A3903" s="4">
        <v>43628.541666666664</v>
      </c>
      <c r="B3903" s="0">
        <v>0</v>
      </c>
      <c r="C3903" s="0">
        <v>25.956443826177132</v>
      </c>
    </row>
    <row r="3904" x14ac:dyDescent="0.25">
      <c r="A3904" s="4">
        <v>43628.583333333336</v>
      </c>
      <c r="B3904" s="0">
        <v>0</v>
      </c>
      <c r="C3904" s="0">
        <v>33.841480271557543</v>
      </c>
    </row>
    <row r="3905" x14ac:dyDescent="0.25">
      <c r="A3905" s="4">
        <v>43628.625</v>
      </c>
      <c r="B3905" s="0">
        <v>0</v>
      </c>
      <c r="C3905" s="0">
        <v>30.056310506998805</v>
      </c>
    </row>
    <row r="3906" x14ac:dyDescent="0.25">
      <c r="A3906" s="4">
        <v>43628.666666666664</v>
      </c>
      <c r="B3906" s="0">
        <v>0</v>
      </c>
      <c r="C3906" s="0">
        <v>39.416542998372911</v>
      </c>
    </row>
    <row r="3907" x14ac:dyDescent="0.25">
      <c r="A3907" s="4">
        <v>43628.708333333336</v>
      </c>
      <c r="B3907" s="0">
        <v>0</v>
      </c>
      <c r="C3907" s="0">
        <v>15.931222894600904</v>
      </c>
    </row>
    <row r="3908" x14ac:dyDescent="0.25">
      <c r="A3908" s="4">
        <v>43628.75</v>
      </c>
      <c r="B3908" s="0">
        <v>0</v>
      </c>
      <c r="C3908" s="0">
        <v>23.093819108979218</v>
      </c>
    </row>
    <row r="3909" x14ac:dyDescent="0.25">
      <c r="A3909" s="4">
        <v>43628.791666666664</v>
      </c>
      <c r="B3909" s="0">
        <v>0</v>
      </c>
      <c r="C3909" s="0">
        <v>2.168001291001552</v>
      </c>
    </row>
    <row r="3910" x14ac:dyDescent="0.25">
      <c r="A3910" s="4">
        <v>43628.833333333336</v>
      </c>
      <c r="B3910" s="0">
        <v>0.71774916214980611</v>
      </c>
      <c r="C3910" s="0">
        <v>0</v>
      </c>
    </row>
    <row r="3911" x14ac:dyDescent="0.25">
      <c r="A3911" s="4">
        <v>43628.875</v>
      </c>
      <c r="B3911" s="0">
        <v>1</v>
      </c>
      <c r="C3911" s="0">
        <v>0</v>
      </c>
    </row>
    <row r="3912" x14ac:dyDescent="0.25">
      <c r="A3912" s="4">
        <v>43628.916666666664</v>
      </c>
      <c r="B3912" s="0">
        <v>0</v>
      </c>
      <c r="C3912" s="0">
        <v>0</v>
      </c>
    </row>
    <row r="3913" x14ac:dyDescent="0.25">
      <c r="A3913" s="4">
        <v>43628.958333333336</v>
      </c>
      <c r="B3913" s="0">
        <v>0.66627539524665946</v>
      </c>
      <c r="C3913" s="0">
        <v>0</v>
      </c>
    </row>
    <row r="3914" x14ac:dyDescent="0.25">
      <c r="A3914" s="4">
        <v>43629</v>
      </c>
      <c r="B3914" s="0">
        <v>1</v>
      </c>
      <c r="C3914" s="0">
        <v>0</v>
      </c>
    </row>
    <row r="3915" x14ac:dyDescent="0.25">
      <c r="A3915" s="4">
        <v>43629.041666666664</v>
      </c>
      <c r="B3915" s="0">
        <v>0</v>
      </c>
      <c r="C3915" s="0">
        <v>0</v>
      </c>
    </row>
    <row r="3916" x14ac:dyDescent="0.25">
      <c r="A3916" s="4">
        <v>43629.083333333336</v>
      </c>
      <c r="B3916" s="0">
        <v>0</v>
      </c>
      <c r="C3916" s="0">
        <v>9.3841501526505695</v>
      </c>
    </row>
    <row r="3917" x14ac:dyDescent="0.25">
      <c r="A3917" s="4">
        <v>43629.125</v>
      </c>
      <c r="B3917" s="0">
        <v>0</v>
      </c>
      <c r="C3917" s="0">
        <v>22.067846398301509</v>
      </c>
    </row>
    <row r="3918" x14ac:dyDescent="0.25">
      <c r="A3918" s="4">
        <v>43629.166666666664</v>
      </c>
      <c r="B3918" s="0">
        <v>0</v>
      </c>
      <c r="C3918" s="0">
        <v>30.448591210037222</v>
      </c>
    </row>
    <row r="3919" x14ac:dyDescent="0.25">
      <c r="A3919" s="4">
        <v>43629.208333333336</v>
      </c>
      <c r="B3919" s="0">
        <v>0</v>
      </c>
      <c r="C3919" s="0">
        <v>23.864955927053934</v>
      </c>
    </row>
    <row r="3920" x14ac:dyDescent="0.25">
      <c r="A3920" s="4">
        <v>43629.25</v>
      </c>
      <c r="B3920" s="0">
        <v>0</v>
      </c>
      <c r="C3920" s="0">
        <v>34.491759191828258</v>
      </c>
    </row>
    <row r="3921" x14ac:dyDescent="0.25">
      <c r="A3921" s="4">
        <v>43629.291666666664</v>
      </c>
      <c r="B3921" s="0">
        <v>0</v>
      </c>
      <c r="C3921" s="0">
        <v>28.15595371272229</v>
      </c>
    </row>
    <row r="3922" x14ac:dyDescent="0.25">
      <c r="A3922" s="4">
        <v>43629.333333333336</v>
      </c>
      <c r="B3922" s="0">
        <v>0</v>
      </c>
      <c r="C3922" s="0">
        <v>33.364091186151398</v>
      </c>
    </row>
    <row r="3923" x14ac:dyDescent="0.25">
      <c r="A3923" s="4">
        <v>43629.375</v>
      </c>
      <c r="B3923" s="0">
        <v>0</v>
      </c>
      <c r="C3923" s="0">
        <v>23.282441333546963</v>
      </c>
    </row>
    <row r="3924" x14ac:dyDescent="0.25">
      <c r="A3924" s="4">
        <v>43629.416666666664</v>
      </c>
      <c r="B3924" s="0">
        <v>0</v>
      </c>
      <c r="C3924" s="0">
        <v>28.597799235909203</v>
      </c>
    </row>
    <row r="3925" x14ac:dyDescent="0.25">
      <c r="A3925" s="4">
        <v>43629.458333333336</v>
      </c>
      <c r="B3925" s="0">
        <v>0</v>
      </c>
      <c r="C3925" s="0">
        <v>41.653285518410541</v>
      </c>
    </row>
    <row r="3926" x14ac:dyDescent="0.25">
      <c r="A3926" s="4">
        <v>43629.5</v>
      </c>
      <c r="B3926" s="0">
        <v>0</v>
      </c>
      <c r="C3926" s="0">
        <v>23.76900708291312</v>
      </c>
    </row>
    <row r="3927" x14ac:dyDescent="0.25">
      <c r="A3927" s="4">
        <v>43629.541666666664</v>
      </c>
      <c r="B3927" s="0">
        <v>0</v>
      </c>
      <c r="C3927" s="0">
        <v>27.675335935370519</v>
      </c>
    </row>
    <row r="3928" x14ac:dyDescent="0.25">
      <c r="A3928" s="4">
        <v>43629.583333333336</v>
      </c>
      <c r="B3928" s="0">
        <v>0</v>
      </c>
      <c r="C3928" s="0">
        <v>30.623130861656779</v>
      </c>
    </row>
    <row r="3929" x14ac:dyDescent="0.25">
      <c r="A3929" s="4">
        <v>43629.625</v>
      </c>
      <c r="B3929" s="0">
        <v>0</v>
      </c>
      <c r="C3929" s="0">
        <v>36.511997757775134</v>
      </c>
    </row>
    <row r="3930" x14ac:dyDescent="0.25">
      <c r="A3930" s="4">
        <v>43629.666666666664</v>
      </c>
      <c r="B3930" s="0">
        <v>0</v>
      </c>
      <c r="C3930" s="0">
        <v>33.931859393665079</v>
      </c>
    </row>
    <row r="3931" x14ac:dyDescent="0.25">
      <c r="A3931" s="4">
        <v>43629.708333333336</v>
      </c>
      <c r="B3931" s="0">
        <v>0</v>
      </c>
      <c r="C3931" s="0">
        <v>16.682064384498187</v>
      </c>
    </row>
    <row r="3932" x14ac:dyDescent="0.25">
      <c r="A3932" s="4">
        <v>43629.75</v>
      </c>
      <c r="B3932" s="0">
        <v>0.043990876342546156</v>
      </c>
      <c r="C3932" s="0">
        <v>0</v>
      </c>
    </row>
    <row r="3933" x14ac:dyDescent="0.25">
      <c r="A3933" s="4">
        <v>43629.791666666664</v>
      </c>
      <c r="B3933" s="0">
        <v>0.24187826348342012</v>
      </c>
      <c r="C3933" s="0">
        <v>0</v>
      </c>
    </row>
    <row r="3934" x14ac:dyDescent="0.25">
      <c r="A3934" s="4">
        <v>43629.833333333336</v>
      </c>
      <c r="B3934" s="0">
        <v>0.95603389538194783</v>
      </c>
      <c r="C3934" s="0">
        <v>0</v>
      </c>
    </row>
    <row r="3935" x14ac:dyDescent="0.25">
      <c r="A3935" s="4">
        <v>43629.875</v>
      </c>
      <c r="B3935" s="0">
        <v>1</v>
      </c>
      <c r="C3935" s="0">
        <v>0</v>
      </c>
    </row>
    <row r="3936" x14ac:dyDescent="0.25">
      <c r="A3936" s="4">
        <v>43629.916666666664</v>
      </c>
      <c r="B3936" s="0">
        <v>0</v>
      </c>
      <c r="C3936" s="0">
        <v>0</v>
      </c>
    </row>
    <row r="3937" x14ac:dyDescent="0.25">
      <c r="A3937" s="4">
        <v>43629.958333333336</v>
      </c>
      <c r="B3937" s="0">
        <v>1</v>
      </c>
      <c r="C3937" s="0">
        <v>0</v>
      </c>
    </row>
    <row r="3938" x14ac:dyDescent="0.25">
      <c r="A3938" s="4">
        <v>43630</v>
      </c>
      <c r="B3938" s="0">
        <v>0</v>
      </c>
      <c r="C3938" s="0">
        <v>0</v>
      </c>
    </row>
    <row r="3939" x14ac:dyDescent="0.25">
      <c r="A3939" s="4">
        <v>43630.041666666664</v>
      </c>
      <c r="B3939" s="0">
        <v>0.11138139236567259</v>
      </c>
      <c r="C3939" s="0">
        <v>0</v>
      </c>
    </row>
    <row r="3940" x14ac:dyDescent="0.25">
      <c r="A3940" s="4">
        <v>43630.083333333336</v>
      </c>
      <c r="B3940" s="0">
        <v>0</v>
      </c>
      <c r="C3940" s="0">
        <v>7.4676850683364018</v>
      </c>
    </row>
    <row r="3941" x14ac:dyDescent="0.25">
      <c r="A3941" s="4">
        <v>43630.125</v>
      </c>
      <c r="B3941" s="0">
        <v>0</v>
      </c>
      <c r="C3941" s="0">
        <v>26.766213024992243</v>
      </c>
    </row>
    <row r="3942" x14ac:dyDescent="0.25">
      <c r="A3942" s="4">
        <v>43630.166666666664</v>
      </c>
      <c r="B3942" s="0">
        <v>0</v>
      </c>
      <c r="C3942" s="0">
        <v>25.823965934855373</v>
      </c>
    </row>
    <row r="3943" x14ac:dyDescent="0.25">
      <c r="A3943" s="4">
        <v>43630.208333333336</v>
      </c>
      <c r="B3943" s="0">
        <v>0</v>
      </c>
      <c r="C3943" s="0">
        <v>36.237083387942803</v>
      </c>
    </row>
    <row r="3944" x14ac:dyDescent="0.25">
      <c r="A3944" s="4">
        <v>43630.25</v>
      </c>
      <c r="B3944" s="0">
        <v>0</v>
      </c>
      <c r="C3944" s="0">
        <v>30.216419377722843</v>
      </c>
    </row>
    <row r="3945" x14ac:dyDescent="0.25">
      <c r="A3945" s="4">
        <v>43630.291666666664</v>
      </c>
      <c r="B3945" s="0">
        <v>0</v>
      </c>
      <c r="C3945" s="0">
        <v>37.286433636438673</v>
      </c>
    </row>
    <row r="3946" x14ac:dyDescent="0.25">
      <c r="A3946" s="4">
        <v>43630.333333333336</v>
      </c>
      <c r="B3946" s="0">
        <v>0</v>
      </c>
      <c r="C3946" s="0">
        <v>37.4553779637261</v>
      </c>
    </row>
    <row r="3947" x14ac:dyDescent="0.25">
      <c r="A3947" s="4">
        <v>43630.375</v>
      </c>
      <c r="B3947" s="0">
        <v>0</v>
      </c>
      <c r="C3947" s="0">
        <v>31.607172974644548</v>
      </c>
    </row>
    <row r="3948" x14ac:dyDescent="0.25">
      <c r="A3948" s="4">
        <v>43630.416666666664</v>
      </c>
      <c r="B3948" s="0">
        <v>0</v>
      </c>
      <c r="C3948" s="0">
        <v>40.033818146407313</v>
      </c>
    </row>
    <row r="3949" x14ac:dyDescent="0.25">
      <c r="A3949" s="4">
        <v>43630.458333333336</v>
      </c>
      <c r="B3949" s="0">
        <v>0</v>
      </c>
      <c r="C3949" s="0">
        <v>40.798136495906647</v>
      </c>
    </row>
    <row r="3950" x14ac:dyDescent="0.25">
      <c r="A3950" s="4">
        <v>43630.5</v>
      </c>
      <c r="B3950" s="0">
        <v>0</v>
      </c>
      <c r="C3950" s="0">
        <v>38.749197702212612</v>
      </c>
    </row>
    <row r="3951" x14ac:dyDescent="0.25">
      <c r="A3951" s="4">
        <v>43630.541666666664</v>
      </c>
      <c r="B3951" s="0">
        <v>0</v>
      </c>
      <c r="C3951" s="0">
        <v>32.425483617633816</v>
      </c>
    </row>
    <row r="3952" x14ac:dyDescent="0.25">
      <c r="A3952" s="4">
        <v>43630.583333333336</v>
      </c>
      <c r="B3952" s="0">
        <v>0</v>
      </c>
      <c r="C3952" s="0">
        <v>39.967636909282085</v>
      </c>
    </row>
    <row r="3953" x14ac:dyDescent="0.25">
      <c r="A3953" s="4">
        <v>43630.625</v>
      </c>
      <c r="B3953" s="0">
        <v>0</v>
      </c>
      <c r="C3953" s="0">
        <v>35.099615239200013</v>
      </c>
    </row>
    <row r="3954" x14ac:dyDescent="0.25">
      <c r="A3954" s="4">
        <v>43630.666666666664</v>
      </c>
      <c r="B3954" s="0">
        <v>0</v>
      </c>
      <c r="C3954" s="0">
        <v>34.564328514348574</v>
      </c>
    </row>
    <row r="3955" x14ac:dyDescent="0.25">
      <c r="A3955" s="4">
        <v>43630.708333333336</v>
      </c>
      <c r="B3955" s="0">
        <v>0</v>
      </c>
      <c r="C3955" s="0">
        <v>15.653954145114444</v>
      </c>
    </row>
    <row r="3956" x14ac:dyDescent="0.25">
      <c r="A3956" s="4">
        <v>43630.75</v>
      </c>
      <c r="B3956" s="0">
        <v>0</v>
      </c>
      <c r="C3956" s="0">
        <v>27.19243160592054</v>
      </c>
    </row>
    <row r="3957" x14ac:dyDescent="0.25">
      <c r="A3957" s="4">
        <v>43630.791666666664</v>
      </c>
      <c r="B3957" s="0">
        <v>0.35274721752983418</v>
      </c>
      <c r="C3957" s="0">
        <v>0</v>
      </c>
    </row>
    <row r="3958" x14ac:dyDescent="0.25">
      <c r="A3958" s="4">
        <v>43630.833333333336</v>
      </c>
      <c r="B3958" s="0">
        <v>1</v>
      </c>
      <c r="C3958" s="0">
        <v>0</v>
      </c>
    </row>
    <row r="3959" x14ac:dyDescent="0.25">
      <c r="A3959" s="4">
        <v>43630.875</v>
      </c>
      <c r="B3959" s="0">
        <v>0</v>
      </c>
      <c r="C3959" s="0">
        <v>0</v>
      </c>
    </row>
    <row r="3960" x14ac:dyDescent="0.25">
      <c r="A3960" s="4">
        <v>43630.916666666664</v>
      </c>
      <c r="B3960" s="0">
        <v>1</v>
      </c>
      <c r="C3960" s="0">
        <v>0</v>
      </c>
    </row>
    <row r="3961" x14ac:dyDescent="0.25">
      <c r="A3961" s="4">
        <v>43630.958333333336</v>
      </c>
      <c r="B3961" s="0">
        <v>0</v>
      </c>
      <c r="C3961" s="0">
        <v>0</v>
      </c>
    </row>
    <row r="3962" x14ac:dyDescent="0.25">
      <c r="A3962" s="4">
        <v>43631</v>
      </c>
      <c r="B3962" s="0">
        <v>0.5653413412882724</v>
      </c>
      <c r="C3962" s="0">
        <v>0</v>
      </c>
    </row>
    <row r="3963" x14ac:dyDescent="0.25">
      <c r="A3963" s="4">
        <v>43631.041666666664</v>
      </c>
      <c r="B3963" s="0">
        <v>0.88954908087987561</v>
      </c>
      <c r="C3963" s="0">
        <v>0</v>
      </c>
    </row>
    <row r="3964" x14ac:dyDescent="0.25">
      <c r="A3964" s="4">
        <v>43631.083333333336</v>
      </c>
      <c r="B3964" s="0">
        <v>0.34877294433973394</v>
      </c>
      <c r="C3964" s="0">
        <v>0</v>
      </c>
    </row>
    <row r="3965" x14ac:dyDescent="0.25">
      <c r="A3965" s="4">
        <v>43631.125</v>
      </c>
      <c r="B3965" s="0">
        <v>0</v>
      </c>
      <c r="C3965" s="0">
        <v>17.481900315461548</v>
      </c>
    </row>
    <row r="3966" x14ac:dyDescent="0.25">
      <c r="A3966" s="4">
        <v>43631.166666666664</v>
      </c>
      <c r="B3966" s="0">
        <v>0</v>
      </c>
      <c r="C3966" s="0">
        <v>30.540852469028277</v>
      </c>
    </row>
    <row r="3967" x14ac:dyDescent="0.25">
      <c r="A3967" s="4">
        <v>43631.208333333336</v>
      </c>
      <c r="B3967" s="0">
        <v>0</v>
      </c>
      <c r="C3967" s="0">
        <v>35.837915678684681</v>
      </c>
    </row>
    <row r="3968" x14ac:dyDescent="0.25">
      <c r="A3968" s="4">
        <v>43631.25</v>
      </c>
      <c r="B3968" s="0">
        <v>0</v>
      </c>
      <c r="C3968" s="0">
        <v>29.961734065736849</v>
      </c>
    </row>
    <row r="3969" x14ac:dyDescent="0.25">
      <c r="A3969" s="4">
        <v>43631.291666666664</v>
      </c>
      <c r="B3969" s="0">
        <v>0</v>
      </c>
      <c r="C3969" s="0">
        <v>37.204045626090839</v>
      </c>
    </row>
    <row r="3970" x14ac:dyDescent="0.25">
      <c r="A3970" s="4">
        <v>43631.333333333336</v>
      </c>
      <c r="B3970" s="0">
        <v>0</v>
      </c>
      <c r="C3970" s="0">
        <v>35.492217571628444</v>
      </c>
    </row>
    <row r="3971" x14ac:dyDescent="0.25">
      <c r="A3971" s="4">
        <v>43631.375</v>
      </c>
      <c r="B3971" s="0">
        <v>0</v>
      </c>
      <c r="C3971" s="0">
        <v>34.924707566681029</v>
      </c>
    </row>
    <row r="3972" x14ac:dyDescent="0.25">
      <c r="A3972" s="4">
        <v>43631.416666666664</v>
      </c>
      <c r="B3972" s="0">
        <v>0</v>
      </c>
      <c r="C3972" s="0">
        <v>34.02050464070151</v>
      </c>
    </row>
    <row r="3973" x14ac:dyDescent="0.25">
      <c r="A3973" s="4">
        <v>43631.458333333336</v>
      </c>
      <c r="B3973" s="0">
        <v>0</v>
      </c>
      <c r="C3973" s="0">
        <v>34.240307285718337</v>
      </c>
    </row>
    <row r="3974" x14ac:dyDescent="0.25">
      <c r="A3974" s="4">
        <v>43631.5</v>
      </c>
      <c r="B3974" s="0">
        <v>0</v>
      </c>
      <c r="C3974" s="0">
        <v>38.699226090734939</v>
      </c>
    </row>
    <row r="3975" x14ac:dyDescent="0.25">
      <c r="A3975" s="4">
        <v>43631.541666666664</v>
      </c>
      <c r="B3975" s="0">
        <v>0</v>
      </c>
      <c r="C3975" s="0">
        <v>34.913973115181903</v>
      </c>
    </row>
    <row r="3976" x14ac:dyDescent="0.25">
      <c r="A3976" s="4">
        <v>43631.583333333336</v>
      </c>
      <c r="B3976" s="0">
        <v>0</v>
      </c>
      <c r="C3976" s="0">
        <v>36.158056907432723</v>
      </c>
    </row>
    <row r="3977" x14ac:dyDescent="0.25">
      <c r="A3977" s="4">
        <v>43631.625</v>
      </c>
      <c r="B3977" s="0">
        <v>0</v>
      </c>
      <c r="C3977" s="0">
        <v>37.125285015735983</v>
      </c>
    </row>
    <row r="3978" x14ac:dyDescent="0.25">
      <c r="A3978" s="4">
        <v>43631.666666666664</v>
      </c>
      <c r="B3978" s="0">
        <v>0</v>
      </c>
      <c r="C3978" s="0">
        <v>34.550059998100195</v>
      </c>
    </row>
    <row r="3979" x14ac:dyDescent="0.25">
      <c r="A3979" s="4">
        <v>43631.708333333336</v>
      </c>
      <c r="B3979" s="0">
        <v>0</v>
      </c>
      <c r="C3979" s="0">
        <v>27.612384182481957</v>
      </c>
    </row>
    <row r="3980" x14ac:dyDescent="0.25">
      <c r="A3980" s="4">
        <v>43631.75</v>
      </c>
      <c r="B3980" s="0">
        <v>0</v>
      </c>
      <c r="C3980" s="0">
        <v>9.6272010877465846</v>
      </c>
    </row>
    <row r="3981" x14ac:dyDescent="0.25">
      <c r="A3981" s="4">
        <v>43631.791666666664</v>
      </c>
      <c r="B3981" s="0">
        <v>0</v>
      </c>
      <c r="C3981" s="0">
        <v>6.3972174049345938</v>
      </c>
    </row>
    <row r="3982" x14ac:dyDescent="0.25">
      <c r="A3982" s="4">
        <v>43631.833333333336</v>
      </c>
      <c r="B3982" s="0">
        <v>0.76051897370394561</v>
      </c>
      <c r="C3982" s="0">
        <v>0</v>
      </c>
    </row>
    <row r="3983" x14ac:dyDescent="0.25">
      <c r="A3983" s="4">
        <v>43631.875</v>
      </c>
      <c r="B3983" s="0">
        <v>1</v>
      </c>
      <c r="C3983" s="0">
        <v>0</v>
      </c>
    </row>
    <row r="3984" x14ac:dyDescent="0.25">
      <c r="A3984" s="4">
        <v>43631.916666666664</v>
      </c>
      <c r="B3984" s="0">
        <v>0</v>
      </c>
      <c r="C3984" s="0">
        <v>0</v>
      </c>
    </row>
    <row r="3985" x14ac:dyDescent="0.25">
      <c r="A3985" s="4">
        <v>43631.958333333336</v>
      </c>
      <c r="B3985" s="0">
        <v>0.84000786815317663</v>
      </c>
      <c r="C3985" s="0">
        <v>0</v>
      </c>
    </row>
    <row r="3986" x14ac:dyDescent="0.25">
      <c r="A3986" s="4">
        <v>43632</v>
      </c>
      <c r="B3986" s="0">
        <v>1</v>
      </c>
      <c r="C3986" s="0">
        <v>0</v>
      </c>
    </row>
    <row r="3987" x14ac:dyDescent="0.25">
      <c r="A3987" s="4">
        <v>43632.041666666664</v>
      </c>
      <c r="B3987" s="0">
        <v>0</v>
      </c>
      <c r="C3987" s="0">
        <v>0</v>
      </c>
    </row>
    <row r="3988" x14ac:dyDescent="0.25">
      <c r="A3988" s="4">
        <v>43632.083333333336</v>
      </c>
      <c r="B3988" s="0">
        <v>0</v>
      </c>
      <c r="C3988" s="0">
        <v>8.7251353796621078</v>
      </c>
    </row>
    <row r="3989" x14ac:dyDescent="0.25">
      <c r="A3989" s="4">
        <v>43632.125</v>
      </c>
      <c r="B3989" s="0">
        <v>0</v>
      </c>
      <c r="C3989" s="0">
        <v>25.89770539857917</v>
      </c>
    </row>
    <row r="3990" x14ac:dyDescent="0.25">
      <c r="A3990" s="4">
        <v>43632.166666666664</v>
      </c>
      <c r="B3990" s="0">
        <v>0</v>
      </c>
      <c r="C3990" s="0">
        <v>34.557514722871744</v>
      </c>
    </row>
    <row r="3991" x14ac:dyDescent="0.25">
      <c r="A3991" s="4">
        <v>43632.208333333336</v>
      </c>
      <c r="B3991" s="0">
        <v>0</v>
      </c>
      <c r="C3991" s="0">
        <v>29.862976022573367</v>
      </c>
    </row>
    <row r="3992" x14ac:dyDescent="0.25">
      <c r="A3992" s="4">
        <v>43632.25</v>
      </c>
      <c r="B3992" s="0">
        <v>0</v>
      </c>
      <c r="C3992" s="0">
        <v>37.38260126169105</v>
      </c>
    </row>
    <row r="3993" x14ac:dyDescent="0.25">
      <c r="A3993" s="4">
        <v>43632.291666666664</v>
      </c>
      <c r="B3993" s="0">
        <v>0</v>
      </c>
      <c r="C3993" s="0">
        <v>33.079976822727744</v>
      </c>
    </row>
    <row r="3994" x14ac:dyDescent="0.25">
      <c r="A3994" s="4">
        <v>43632.333333333336</v>
      </c>
      <c r="B3994" s="0">
        <v>0</v>
      </c>
      <c r="C3994" s="0">
        <v>36.729070755025454</v>
      </c>
    </row>
    <row r="3995" x14ac:dyDescent="0.25">
      <c r="A3995" s="4">
        <v>43632.375</v>
      </c>
      <c r="B3995" s="0">
        <v>0</v>
      </c>
      <c r="C3995" s="0">
        <v>32.366457789741482</v>
      </c>
    </row>
    <row r="3996" x14ac:dyDescent="0.25">
      <c r="A3996" s="4">
        <v>43632.416666666664</v>
      </c>
      <c r="B3996" s="0">
        <v>0</v>
      </c>
      <c r="C3996" s="0">
        <v>33.880158529654238</v>
      </c>
    </row>
    <row r="3997" x14ac:dyDescent="0.25">
      <c r="A3997" s="4">
        <v>43632.458333333336</v>
      </c>
      <c r="B3997" s="0">
        <v>0</v>
      </c>
      <c r="C3997" s="0">
        <v>36.254511812056961</v>
      </c>
    </row>
    <row r="3998" x14ac:dyDescent="0.25">
      <c r="A3998" s="4">
        <v>43632.5</v>
      </c>
      <c r="B3998" s="0">
        <v>0</v>
      </c>
      <c r="C3998" s="0">
        <v>32.187223763801697</v>
      </c>
    </row>
    <row r="3999" x14ac:dyDescent="0.25">
      <c r="A3999" s="4">
        <v>43632.541666666664</v>
      </c>
      <c r="B3999" s="0">
        <v>0</v>
      </c>
      <c r="C3999" s="0">
        <v>34.481670401353327</v>
      </c>
    </row>
    <row r="4000" x14ac:dyDescent="0.25">
      <c r="A4000" s="4">
        <v>43632.583333333336</v>
      </c>
      <c r="B4000" s="0">
        <v>0</v>
      </c>
      <c r="C4000" s="0">
        <v>32.660135388576421</v>
      </c>
    </row>
    <row r="4001" x14ac:dyDescent="0.25">
      <c r="A4001" s="4">
        <v>43632.625</v>
      </c>
      <c r="B4001" s="0">
        <v>0</v>
      </c>
      <c r="C4001" s="0">
        <v>28.46136983728551</v>
      </c>
    </row>
    <row r="4002" x14ac:dyDescent="0.25">
      <c r="A4002" s="4">
        <v>43632.666666666664</v>
      </c>
      <c r="B4002" s="0">
        <v>0</v>
      </c>
      <c r="C4002" s="0">
        <v>37.710697342126274</v>
      </c>
    </row>
    <row r="4003" x14ac:dyDescent="0.25">
      <c r="A4003" s="4">
        <v>43632.708333333336</v>
      </c>
      <c r="B4003" s="0">
        <v>0</v>
      </c>
      <c r="C4003" s="0">
        <v>17.75757421785644</v>
      </c>
    </row>
    <row r="4004" x14ac:dyDescent="0.25">
      <c r="A4004" s="4">
        <v>43632.75</v>
      </c>
      <c r="B4004" s="0">
        <v>0</v>
      </c>
      <c r="C4004" s="0">
        <v>22.330725635368189</v>
      </c>
    </row>
    <row r="4005" x14ac:dyDescent="0.25">
      <c r="A4005" s="4">
        <v>43632.791666666664</v>
      </c>
      <c r="B4005" s="0">
        <v>0.49477498766056749</v>
      </c>
      <c r="C4005" s="0">
        <v>0</v>
      </c>
    </row>
    <row r="4006" x14ac:dyDescent="0.25">
      <c r="A4006" s="4">
        <v>43632.833333333336</v>
      </c>
      <c r="B4006" s="0">
        <v>1</v>
      </c>
      <c r="C4006" s="0">
        <v>0</v>
      </c>
    </row>
    <row r="4007" x14ac:dyDescent="0.25">
      <c r="A4007" s="4">
        <v>43632.875</v>
      </c>
      <c r="B4007" s="0">
        <v>0</v>
      </c>
      <c r="C4007" s="0">
        <v>0</v>
      </c>
    </row>
    <row r="4008" x14ac:dyDescent="0.25">
      <c r="A4008" s="4">
        <v>43632.916666666664</v>
      </c>
      <c r="B4008" s="0">
        <v>1</v>
      </c>
      <c r="C4008" s="0">
        <v>0</v>
      </c>
    </row>
    <row r="4009" x14ac:dyDescent="0.25">
      <c r="A4009" s="4">
        <v>43632.958333333336</v>
      </c>
      <c r="B4009" s="0">
        <v>0</v>
      </c>
      <c r="C4009" s="0">
        <v>0</v>
      </c>
    </row>
    <row r="4010" x14ac:dyDescent="0.25">
      <c r="A4010" s="4">
        <v>43633</v>
      </c>
      <c r="B4010" s="0">
        <v>0.77882199669162933</v>
      </c>
      <c r="C4010" s="0">
        <v>0</v>
      </c>
    </row>
    <row r="4011" x14ac:dyDescent="0.25">
      <c r="A4011" s="4">
        <v>43633.041666666664</v>
      </c>
      <c r="B4011" s="0">
        <v>0.92530016540932958</v>
      </c>
      <c r="C4011" s="0">
        <v>0</v>
      </c>
    </row>
    <row r="4012" x14ac:dyDescent="0.25">
      <c r="A4012" s="4">
        <v>43633.083333333336</v>
      </c>
      <c r="B4012" s="0">
        <v>0.42666249519719457</v>
      </c>
      <c r="C4012" s="0">
        <v>0</v>
      </c>
    </row>
    <row r="4013" x14ac:dyDescent="0.25">
      <c r="A4013" s="4">
        <v>43633.125</v>
      </c>
      <c r="B4013" s="0">
        <v>0</v>
      </c>
      <c r="C4013" s="0">
        <v>18.292589357094865</v>
      </c>
    </row>
    <row r="4014" x14ac:dyDescent="0.25">
      <c r="A4014" s="4">
        <v>43633.166666666664</v>
      </c>
      <c r="B4014" s="0">
        <v>0</v>
      </c>
      <c r="C4014" s="0">
        <v>33.64542830587942</v>
      </c>
    </row>
    <row r="4015" x14ac:dyDescent="0.25">
      <c r="A4015" s="4">
        <v>43633.208333333336</v>
      </c>
      <c r="B4015" s="0">
        <v>0</v>
      </c>
      <c r="C4015" s="0">
        <v>28.654229701576043</v>
      </c>
    </row>
    <row r="4016" x14ac:dyDescent="0.25">
      <c r="A4016" s="4">
        <v>43633.25</v>
      </c>
      <c r="B4016" s="0">
        <v>0</v>
      </c>
      <c r="C4016" s="0">
        <v>39.307869991985761</v>
      </c>
    </row>
    <row r="4017" x14ac:dyDescent="0.25">
      <c r="A4017" s="4">
        <v>43633.291666666664</v>
      </c>
      <c r="B4017" s="0">
        <v>0</v>
      </c>
      <c r="C4017" s="0">
        <v>30.713678142099354</v>
      </c>
    </row>
    <row r="4018" x14ac:dyDescent="0.25">
      <c r="A4018" s="4">
        <v>43633.333333333336</v>
      </c>
      <c r="B4018" s="0">
        <v>0</v>
      </c>
      <c r="C4018" s="0">
        <v>36.601548784397188</v>
      </c>
    </row>
    <row r="4019" x14ac:dyDescent="0.25">
      <c r="A4019" s="4">
        <v>43633.375</v>
      </c>
      <c r="B4019" s="0">
        <v>0</v>
      </c>
      <c r="C4019" s="0">
        <v>41.485044299742725</v>
      </c>
    </row>
    <row r="4020" x14ac:dyDescent="0.25">
      <c r="A4020" s="4">
        <v>43633.416666666664</v>
      </c>
      <c r="B4020" s="0">
        <v>0</v>
      </c>
      <c r="C4020" s="0">
        <v>43.384643736338397</v>
      </c>
    </row>
    <row r="4021" x14ac:dyDescent="0.25">
      <c r="A4021" s="4">
        <v>43633.458333333336</v>
      </c>
      <c r="B4021" s="0">
        <v>0</v>
      </c>
      <c r="C4021" s="0">
        <v>38.352926393889597</v>
      </c>
    </row>
    <row r="4022" x14ac:dyDescent="0.25">
      <c r="A4022" s="4">
        <v>43633.5</v>
      </c>
      <c r="B4022" s="0">
        <v>0</v>
      </c>
      <c r="C4022" s="0">
        <v>42.514907152722202</v>
      </c>
    </row>
    <row r="4023" x14ac:dyDescent="0.25">
      <c r="A4023" s="4">
        <v>43633.541666666664</v>
      </c>
      <c r="B4023" s="0">
        <v>0</v>
      </c>
      <c r="C4023" s="0">
        <v>43.80838912147582</v>
      </c>
    </row>
    <row r="4024" x14ac:dyDescent="0.25">
      <c r="A4024" s="4">
        <v>43633.583333333336</v>
      </c>
      <c r="B4024" s="0">
        <v>0</v>
      </c>
      <c r="C4024" s="0">
        <v>35.417285983058228</v>
      </c>
    </row>
    <row r="4025" x14ac:dyDescent="0.25">
      <c r="A4025" s="4">
        <v>43633.625</v>
      </c>
      <c r="B4025" s="0">
        <v>0</v>
      </c>
      <c r="C4025" s="0">
        <v>34.257962727818253</v>
      </c>
    </row>
    <row r="4026" x14ac:dyDescent="0.25">
      <c r="A4026" s="4">
        <v>43633.666666666664</v>
      </c>
      <c r="B4026" s="0">
        <v>0</v>
      </c>
      <c r="C4026" s="0">
        <v>34.171230301196616</v>
      </c>
    </row>
    <row r="4027" x14ac:dyDescent="0.25">
      <c r="A4027" s="4">
        <v>43633.708333333336</v>
      </c>
      <c r="B4027" s="0">
        <v>0</v>
      </c>
      <c r="C4027" s="0">
        <v>15.374164679771425</v>
      </c>
    </row>
    <row r="4028" x14ac:dyDescent="0.25">
      <c r="A4028" s="4">
        <v>43633.75</v>
      </c>
      <c r="B4028" s="0">
        <v>0</v>
      </c>
      <c r="C4028" s="0">
        <v>14.0795409955726</v>
      </c>
    </row>
    <row r="4029" x14ac:dyDescent="0.25">
      <c r="A4029" s="4">
        <v>43633.791666666664</v>
      </c>
      <c r="B4029" s="0">
        <v>0</v>
      </c>
      <c r="C4029" s="0">
        <v>11.227630366648683</v>
      </c>
    </row>
    <row r="4030" x14ac:dyDescent="0.25">
      <c r="A4030" s="4">
        <v>43633.833333333336</v>
      </c>
      <c r="B4030" s="0">
        <v>0.87948722267379598</v>
      </c>
      <c r="C4030" s="0">
        <v>0</v>
      </c>
    </row>
    <row r="4031" x14ac:dyDescent="0.25">
      <c r="A4031" s="4">
        <v>43633.875</v>
      </c>
      <c r="B4031" s="0">
        <v>1</v>
      </c>
      <c r="C4031" s="0">
        <v>0</v>
      </c>
    </row>
    <row r="4032" x14ac:dyDescent="0.25">
      <c r="A4032" s="4">
        <v>43633.916666666664</v>
      </c>
      <c r="B4032" s="0">
        <v>0</v>
      </c>
      <c r="C4032" s="0">
        <v>0</v>
      </c>
    </row>
    <row r="4033" x14ac:dyDescent="0.25">
      <c r="A4033" s="4">
        <v>43633.958333333336</v>
      </c>
      <c r="B4033" s="0">
        <v>0.78494349326439372</v>
      </c>
      <c r="C4033" s="0">
        <v>0</v>
      </c>
    </row>
    <row r="4034" x14ac:dyDescent="0.25">
      <c r="A4034" s="4">
        <v>43634</v>
      </c>
      <c r="B4034" s="0">
        <v>1</v>
      </c>
      <c r="C4034" s="0">
        <v>0</v>
      </c>
    </row>
    <row r="4035" x14ac:dyDescent="0.25">
      <c r="A4035" s="4">
        <v>43634.041666666664</v>
      </c>
      <c r="B4035" s="0">
        <v>0</v>
      </c>
      <c r="C4035" s="0">
        <v>0</v>
      </c>
    </row>
    <row r="4036" x14ac:dyDescent="0.25">
      <c r="A4036" s="4">
        <v>43634.083333333336</v>
      </c>
      <c r="B4036" s="0">
        <v>0</v>
      </c>
      <c r="C4036" s="0">
        <v>7.9211466542407134</v>
      </c>
    </row>
    <row r="4037" x14ac:dyDescent="0.25">
      <c r="A4037" s="4">
        <v>43634.125</v>
      </c>
      <c r="B4037" s="0">
        <v>0</v>
      </c>
      <c r="C4037" s="0">
        <v>26.350534179203432</v>
      </c>
    </row>
    <row r="4038" x14ac:dyDescent="0.25">
      <c r="A4038" s="4">
        <v>43634.166666666664</v>
      </c>
      <c r="B4038" s="0">
        <v>0</v>
      </c>
      <c r="C4038" s="0">
        <v>31.261080749396498</v>
      </c>
    </row>
    <row r="4039" x14ac:dyDescent="0.25">
      <c r="A4039" s="4">
        <v>43634.208333333336</v>
      </c>
      <c r="B4039" s="0">
        <v>0</v>
      </c>
      <c r="C4039" s="0">
        <v>41.883688103712586</v>
      </c>
    </row>
    <row r="4040" x14ac:dyDescent="0.25">
      <c r="A4040" s="4">
        <v>43634.25</v>
      </c>
      <c r="B4040" s="0">
        <v>0</v>
      </c>
      <c r="C4040" s="0">
        <v>32.754757433307219</v>
      </c>
    </row>
    <row r="4041" x14ac:dyDescent="0.25">
      <c r="A4041" s="4">
        <v>43634.291666666664</v>
      </c>
      <c r="B4041" s="0">
        <v>0</v>
      </c>
      <c r="C4041" s="0">
        <v>36.468886071934541</v>
      </c>
    </row>
    <row r="4042" x14ac:dyDescent="0.25">
      <c r="A4042" s="4">
        <v>43634.333333333336</v>
      </c>
      <c r="B4042" s="0">
        <v>0</v>
      </c>
      <c r="C4042" s="0">
        <v>38.561846121844049</v>
      </c>
    </row>
    <row r="4043" x14ac:dyDescent="0.25">
      <c r="A4043" s="4">
        <v>43634.375</v>
      </c>
      <c r="B4043" s="0">
        <v>0</v>
      </c>
      <c r="C4043" s="0">
        <v>33.442275499768229</v>
      </c>
    </row>
    <row r="4044" x14ac:dyDescent="0.25">
      <c r="A4044" s="4">
        <v>43634.416666666664</v>
      </c>
      <c r="B4044" s="0">
        <v>0</v>
      </c>
      <c r="C4044" s="0">
        <v>38.857596007940437</v>
      </c>
    </row>
    <row r="4045" x14ac:dyDescent="0.25">
      <c r="A4045" s="4">
        <v>43634.458333333336</v>
      </c>
      <c r="B4045" s="0">
        <v>0</v>
      </c>
      <c r="C4045" s="0">
        <v>37.89220705951093</v>
      </c>
    </row>
    <row r="4046" x14ac:dyDescent="0.25">
      <c r="A4046" s="4">
        <v>43634.5</v>
      </c>
      <c r="B4046" s="0">
        <v>0</v>
      </c>
      <c r="C4046" s="0">
        <v>34.641034367746691</v>
      </c>
    </row>
    <row r="4047" x14ac:dyDescent="0.25">
      <c r="A4047" s="4">
        <v>43634.541666666664</v>
      </c>
      <c r="B4047" s="0">
        <v>0</v>
      </c>
      <c r="C4047" s="0">
        <v>35.391858008142677</v>
      </c>
    </row>
    <row r="4048" x14ac:dyDescent="0.25">
      <c r="A4048" s="4">
        <v>43634.583333333336</v>
      </c>
      <c r="B4048" s="0">
        <v>0</v>
      </c>
      <c r="C4048" s="0">
        <v>30.195589657418211</v>
      </c>
    </row>
    <row r="4049" x14ac:dyDescent="0.25">
      <c r="A4049" s="4">
        <v>43634.625</v>
      </c>
      <c r="B4049" s="0">
        <v>0</v>
      </c>
      <c r="C4049" s="0">
        <v>30.356089612997536</v>
      </c>
    </row>
    <row r="4050" x14ac:dyDescent="0.25">
      <c r="A4050" s="4">
        <v>43634.666666666664</v>
      </c>
      <c r="B4050" s="0">
        <v>0</v>
      </c>
      <c r="C4050" s="0">
        <v>34.553098969070021</v>
      </c>
    </row>
    <row r="4051" x14ac:dyDescent="0.25">
      <c r="A4051" s="4">
        <v>43634.708333333336</v>
      </c>
      <c r="B4051" s="0">
        <v>0</v>
      </c>
      <c r="C4051" s="0">
        <v>26.292181426905305</v>
      </c>
    </row>
    <row r="4052" x14ac:dyDescent="0.25">
      <c r="A4052" s="4">
        <v>43634.75</v>
      </c>
      <c r="B4052" s="0">
        <v>0</v>
      </c>
      <c r="C4052" s="0">
        <v>36.576466347327603</v>
      </c>
    </row>
    <row r="4053" x14ac:dyDescent="0.25">
      <c r="A4053" s="4">
        <v>43634.791666666664</v>
      </c>
      <c r="B4053" s="0">
        <v>0</v>
      </c>
      <c r="C4053" s="0">
        <v>29.643799964628389</v>
      </c>
    </row>
    <row r="4054" x14ac:dyDescent="0.25">
      <c r="A4054" s="4">
        <v>43634.833333333336</v>
      </c>
      <c r="B4054" s="0">
        <v>0</v>
      </c>
      <c r="C4054" s="0">
        <v>3.771037975876304</v>
      </c>
    </row>
    <row r="4055" x14ac:dyDescent="0.25">
      <c r="A4055" s="4">
        <v>43634.875</v>
      </c>
      <c r="B4055" s="0">
        <v>0.30730063132726437</v>
      </c>
      <c r="C4055" s="0">
        <v>0</v>
      </c>
    </row>
    <row r="4056" x14ac:dyDescent="0.25">
      <c r="A4056" s="4">
        <v>43634.916666666664</v>
      </c>
      <c r="B4056" s="0">
        <v>0.99851322592185643</v>
      </c>
      <c r="C4056" s="0">
        <v>0</v>
      </c>
    </row>
    <row r="4057" x14ac:dyDescent="0.25">
      <c r="A4057" s="4">
        <v>43634.958333333336</v>
      </c>
      <c r="B4057" s="0">
        <v>1</v>
      </c>
      <c r="C4057" s="0">
        <v>0</v>
      </c>
    </row>
    <row r="4058" x14ac:dyDescent="0.25">
      <c r="A4058" s="4">
        <v>43635</v>
      </c>
      <c r="B4058" s="0">
        <v>0</v>
      </c>
      <c r="C4058" s="0">
        <v>0</v>
      </c>
    </row>
    <row r="4059" x14ac:dyDescent="0.25">
      <c r="A4059" s="4">
        <v>43635.041666666664</v>
      </c>
      <c r="B4059" s="0">
        <v>0.038780917964789635</v>
      </c>
      <c r="C4059" s="0">
        <v>0</v>
      </c>
    </row>
    <row r="4060" x14ac:dyDescent="0.25">
      <c r="A4060" s="4">
        <v>43635.083333333336</v>
      </c>
      <c r="B4060" s="0">
        <v>0</v>
      </c>
      <c r="C4060" s="0">
        <v>18.162612544148008</v>
      </c>
    </row>
    <row r="4061" x14ac:dyDescent="0.25">
      <c r="A4061" s="4">
        <v>43635.125</v>
      </c>
      <c r="B4061" s="0">
        <v>0</v>
      </c>
      <c r="C4061" s="0">
        <v>26.673998184290141</v>
      </c>
    </row>
    <row r="4062" x14ac:dyDescent="0.25">
      <c r="A4062" s="4">
        <v>43635.166666666664</v>
      </c>
      <c r="B4062" s="0">
        <v>0</v>
      </c>
      <c r="C4062" s="0">
        <v>28.167378791760719</v>
      </c>
    </row>
    <row r="4063" x14ac:dyDescent="0.25">
      <c r="A4063" s="4">
        <v>43635.208333333336</v>
      </c>
      <c r="B4063" s="0">
        <v>0</v>
      </c>
      <c r="C4063" s="0">
        <v>32.251306194329885</v>
      </c>
    </row>
    <row r="4064" x14ac:dyDescent="0.25">
      <c r="A4064" s="4">
        <v>43635.25</v>
      </c>
      <c r="B4064" s="0">
        <v>0</v>
      </c>
      <c r="C4064" s="0">
        <v>37.192041723400557</v>
      </c>
    </row>
    <row r="4065" x14ac:dyDescent="0.25">
      <c r="A4065" s="4">
        <v>43635.291666666664</v>
      </c>
      <c r="B4065" s="0">
        <v>0</v>
      </c>
      <c r="C4065" s="0">
        <v>37.295909578801336</v>
      </c>
    </row>
    <row r="4066" x14ac:dyDescent="0.25">
      <c r="A4066" s="4">
        <v>43635.333333333336</v>
      </c>
      <c r="B4066" s="0">
        <v>0</v>
      </c>
      <c r="C4066" s="0">
        <v>39.215416593534648</v>
      </c>
    </row>
    <row r="4067" x14ac:dyDescent="0.25">
      <c r="A4067" s="4">
        <v>43635.375</v>
      </c>
      <c r="B4067" s="0">
        <v>0</v>
      </c>
      <c r="C4067" s="0">
        <v>31.528260708101623</v>
      </c>
    </row>
    <row r="4068" x14ac:dyDescent="0.25">
      <c r="A4068" s="4">
        <v>43635.416666666664</v>
      </c>
      <c r="B4068" s="0">
        <v>0</v>
      </c>
      <c r="C4068" s="0">
        <v>29.632913552213505</v>
      </c>
    </row>
    <row r="4069" x14ac:dyDescent="0.25">
      <c r="A4069" s="4">
        <v>43635.458333333336</v>
      </c>
      <c r="B4069" s="0">
        <v>0</v>
      </c>
      <c r="C4069" s="0">
        <v>35.613541629199496</v>
      </c>
    </row>
    <row r="4070" x14ac:dyDescent="0.25">
      <c r="A4070" s="4">
        <v>43635.5</v>
      </c>
      <c r="B4070" s="0">
        <v>0</v>
      </c>
      <c r="C4070" s="0">
        <v>46.303877028670719</v>
      </c>
    </row>
    <row r="4071" x14ac:dyDescent="0.25">
      <c r="A4071" s="4">
        <v>43635.541666666664</v>
      </c>
      <c r="B4071" s="0">
        <v>0</v>
      </c>
      <c r="C4071" s="0">
        <v>37.951263343659825</v>
      </c>
    </row>
    <row r="4072" x14ac:dyDescent="0.25">
      <c r="A4072" s="4">
        <v>43635.583333333336</v>
      </c>
      <c r="B4072" s="0">
        <v>0</v>
      </c>
      <c r="C4072" s="0">
        <v>31.608240835367763</v>
      </c>
    </row>
    <row r="4073" x14ac:dyDescent="0.25">
      <c r="A4073" s="4">
        <v>43635.625</v>
      </c>
      <c r="B4073" s="0">
        <v>0</v>
      </c>
      <c r="C4073" s="0">
        <v>37.043763732551376</v>
      </c>
    </row>
    <row r="4074" x14ac:dyDescent="0.25">
      <c r="A4074" s="4">
        <v>43635.666666666664</v>
      </c>
      <c r="B4074" s="0">
        <v>0</v>
      </c>
      <c r="C4074" s="0">
        <v>43.86325304172567</v>
      </c>
    </row>
    <row r="4075" x14ac:dyDescent="0.25">
      <c r="A4075" s="4">
        <v>43635.708333333336</v>
      </c>
      <c r="B4075" s="0">
        <v>0</v>
      </c>
      <c r="C4075" s="0">
        <v>26.008291028739777</v>
      </c>
    </row>
    <row r="4076" x14ac:dyDescent="0.25">
      <c r="A4076" s="4">
        <v>43635.75</v>
      </c>
      <c r="B4076" s="0">
        <v>0</v>
      </c>
      <c r="C4076" s="0">
        <v>25.238800754315985</v>
      </c>
    </row>
    <row r="4077" x14ac:dyDescent="0.25">
      <c r="A4077" s="4">
        <v>43635.791666666664</v>
      </c>
      <c r="B4077" s="0">
        <v>0</v>
      </c>
      <c r="C4077" s="0">
        <v>24.218312905893985</v>
      </c>
    </row>
    <row r="4078" x14ac:dyDescent="0.25">
      <c r="A4078" s="4">
        <v>43635.833333333336</v>
      </c>
      <c r="B4078" s="0">
        <v>0</v>
      </c>
      <c r="C4078" s="0">
        <v>17.042181507356865</v>
      </c>
    </row>
    <row r="4079" x14ac:dyDescent="0.25">
      <c r="A4079" s="4">
        <v>43635.875</v>
      </c>
      <c r="B4079" s="0">
        <v>0.09311710420406355</v>
      </c>
      <c r="C4079" s="0">
        <v>0</v>
      </c>
    </row>
    <row r="4080" x14ac:dyDescent="0.25">
      <c r="A4080" s="4">
        <v>43635.916666666664</v>
      </c>
      <c r="B4080" s="0">
        <v>0.52332485497952508</v>
      </c>
      <c r="C4080" s="0">
        <v>0</v>
      </c>
    </row>
    <row r="4081" x14ac:dyDescent="0.25">
      <c r="A4081" s="4">
        <v>43635.958333333336</v>
      </c>
      <c r="B4081" s="0">
        <v>0.64449055081819917</v>
      </c>
      <c r="C4081" s="0">
        <v>0</v>
      </c>
    </row>
    <row r="4082" x14ac:dyDescent="0.25">
      <c r="A4082" s="4">
        <v>43636</v>
      </c>
      <c r="B4082" s="0">
        <v>1</v>
      </c>
      <c r="C4082" s="0">
        <v>0</v>
      </c>
    </row>
    <row r="4083" x14ac:dyDescent="0.25">
      <c r="A4083" s="4">
        <v>43636.041666666664</v>
      </c>
      <c r="B4083" s="0">
        <v>0.82753786244473337</v>
      </c>
      <c r="C4083" s="0">
        <v>0</v>
      </c>
    </row>
    <row r="4084" x14ac:dyDescent="0.25">
      <c r="A4084" s="4">
        <v>43636.083333333336</v>
      </c>
      <c r="B4084" s="0">
        <v>0</v>
      </c>
      <c r="C4084" s="0">
        <v>3.4614669509964067</v>
      </c>
    </row>
    <row r="4085" x14ac:dyDescent="0.25">
      <c r="A4085" s="4">
        <v>43636.125</v>
      </c>
      <c r="B4085" s="0">
        <v>0</v>
      </c>
      <c r="C4085" s="0">
        <v>22.622694841082289</v>
      </c>
    </row>
    <row r="4086" x14ac:dyDescent="0.25">
      <c r="A4086" s="4">
        <v>43636.166666666664</v>
      </c>
      <c r="B4086" s="0">
        <v>0</v>
      </c>
      <c r="C4086" s="0">
        <v>26.25963417324018</v>
      </c>
    </row>
    <row r="4087" x14ac:dyDescent="0.25">
      <c r="A4087" s="4">
        <v>43636.208333333336</v>
      </c>
      <c r="B4087" s="0">
        <v>0</v>
      </c>
      <c r="C4087" s="0">
        <v>35.096875144512808</v>
      </c>
    </row>
    <row r="4088" x14ac:dyDescent="0.25">
      <c r="A4088" s="4">
        <v>43636.25</v>
      </c>
      <c r="B4088" s="0">
        <v>0</v>
      </c>
      <c r="C4088" s="0">
        <v>33.789899394312805</v>
      </c>
    </row>
    <row r="4089" x14ac:dyDescent="0.25">
      <c r="A4089" s="4">
        <v>43636.291666666664</v>
      </c>
      <c r="B4089" s="0">
        <v>0</v>
      </c>
      <c r="C4089" s="0">
        <v>35.609180315410718</v>
      </c>
    </row>
    <row r="4090" x14ac:dyDescent="0.25">
      <c r="A4090" s="4">
        <v>43636.333333333336</v>
      </c>
      <c r="B4090" s="0">
        <v>0</v>
      </c>
      <c r="C4090" s="0">
        <v>34.603767531281513</v>
      </c>
    </row>
    <row r="4091" x14ac:dyDescent="0.25">
      <c r="A4091" s="4">
        <v>43636.375</v>
      </c>
      <c r="B4091" s="0">
        <v>0</v>
      </c>
      <c r="C4091" s="0">
        <v>33.567743315886077</v>
      </c>
    </row>
    <row r="4092" x14ac:dyDescent="0.25">
      <c r="A4092" s="4">
        <v>43636.416666666664</v>
      </c>
      <c r="B4092" s="0">
        <v>0</v>
      </c>
      <c r="C4092" s="0">
        <v>39.455663267350801</v>
      </c>
    </row>
    <row r="4093" x14ac:dyDescent="0.25">
      <c r="A4093" s="4">
        <v>43636.458333333336</v>
      </c>
      <c r="B4093" s="0">
        <v>0</v>
      </c>
      <c r="C4093" s="0">
        <v>35.216108065684914</v>
      </c>
    </row>
    <row r="4094" x14ac:dyDescent="0.25">
      <c r="A4094" s="4">
        <v>43636.5</v>
      </c>
      <c r="B4094" s="0">
        <v>0</v>
      </c>
      <c r="C4094" s="0">
        <v>29.605257522052781</v>
      </c>
    </row>
    <row r="4095" x14ac:dyDescent="0.25">
      <c r="A4095" s="4">
        <v>43636.541666666664</v>
      </c>
      <c r="B4095" s="0">
        <v>0</v>
      </c>
      <c r="C4095" s="0">
        <v>28.014724702989668</v>
      </c>
    </row>
    <row r="4096" x14ac:dyDescent="0.25">
      <c r="A4096" s="4">
        <v>43636.583333333336</v>
      </c>
      <c r="B4096" s="0">
        <v>0</v>
      </c>
      <c r="C4096" s="0">
        <v>31.600003517088805</v>
      </c>
    </row>
    <row r="4097" x14ac:dyDescent="0.25">
      <c r="A4097" s="4">
        <v>43636.625</v>
      </c>
      <c r="B4097" s="0">
        <v>0</v>
      </c>
      <c r="C4097" s="0">
        <v>27.200552720423154</v>
      </c>
    </row>
    <row r="4098" x14ac:dyDescent="0.25">
      <c r="A4098" s="4">
        <v>43636.666666666664</v>
      </c>
      <c r="B4098" s="0">
        <v>0</v>
      </c>
      <c r="C4098" s="0">
        <v>31.97196700634462</v>
      </c>
    </row>
    <row r="4099" x14ac:dyDescent="0.25">
      <c r="A4099" s="4">
        <v>43636.708333333336</v>
      </c>
      <c r="B4099" s="0">
        <v>0</v>
      </c>
      <c r="C4099" s="0">
        <v>32.200252274247873</v>
      </c>
    </row>
    <row r="4100" x14ac:dyDescent="0.25">
      <c r="A4100" s="4">
        <v>43636.75</v>
      </c>
      <c r="B4100" s="0">
        <v>0</v>
      </c>
      <c r="C4100" s="0">
        <v>48.486755837071136</v>
      </c>
    </row>
    <row r="4101" x14ac:dyDescent="0.25">
      <c r="A4101" s="4">
        <v>43636.791666666664</v>
      </c>
      <c r="B4101" s="0">
        <v>0</v>
      </c>
      <c r="C4101" s="0">
        <v>48.950894535276234</v>
      </c>
    </row>
    <row r="4102" x14ac:dyDescent="0.25">
      <c r="A4102" s="4">
        <v>43636.833333333336</v>
      </c>
      <c r="B4102" s="0">
        <v>0</v>
      </c>
      <c r="C4102" s="0">
        <v>32.65173100309233</v>
      </c>
    </row>
    <row r="4103" x14ac:dyDescent="0.25">
      <c r="A4103" s="4">
        <v>43636.875</v>
      </c>
      <c r="B4103" s="0">
        <v>0</v>
      </c>
      <c r="C4103" s="0">
        <v>36.920684427707599</v>
      </c>
    </row>
    <row r="4104" x14ac:dyDescent="0.25">
      <c r="A4104" s="4">
        <v>43636.916666666664</v>
      </c>
      <c r="B4104" s="0">
        <v>0</v>
      </c>
      <c r="C4104" s="0">
        <v>22.668564930615037</v>
      </c>
    </row>
    <row r="4105" x14ac:dyDescent="0.25">
      <c r="A4105" s="4">
        <v>43636.958333333336</v>
      </c>
      <c r="B4105" s="0">
        <v>0</v>
      </c>
      <c r="C4105" s="0">
        <v>20.309240289732877</v>
      </c>
    </row>
    <row r="4106" x14ac:dyDescent="0.25">
      <c r="A4106" s="4">
        <v>43637</v>
      </c>
      <c r="B4106" s="0">
        <v>0</v>
      </c>
      <c r="C4106" s="0">
        <v>18.542089214446435</v>
      </c>
    </row>
    <row r="4107" x14ac:dyDescent="0.25">
      <c r="A4107" s="4">
        <v>43637.041666666664</v>
      </c>
      <c r="B4107" s="0">
        <v>0</v>
      </c>
      <c r="C4107" s="0">
        <v>20.643536452068798</v>
      </c>
    </row>
    <row r="4108" x14ac:dyDescent="0.25">
      <c r="A4108" s="4">
        <v>43637.083333333336</v>
      </c>
      <c r="B4108" s="0">
        <v>0</v>
      </c>
      <c r="C4108" s="0">
        <v>25.270438389998855</v>
      </c>
    </row>
    <row r="4109" x14ac:dyDescent="0.25">
      <c r="A4109" s="4">
        <v>43637.125</v>
      </c>
      <c r="B4109" s="0">
        <v>0</v>
      </c>
      <c r="C4109" s="0">
        <v>28.830324780134781</v>
      </c>
    </row>
    <row r="4110" x14ac:dyDescent="0.25">
      <c r="A4110" s="4">
        <v>43637.166666666664</v>
      </c>
      <c r="B4110" s="0">
        <v>0</v>
      </c>
      <c r="C4110" s="0">
        <v>24.723432385976395</v>
      </c>
    </row>
    <row r="4111" x14ac:dyDescent="0.25">
      <c r="A4111" s="4">
        <v>43637.208333333336</v>
      </c>
      <c r="B4111" s="0">
        <v>0</v>
      </c>
      <c r="C4111" s="0">
        <v>34.312416099995396</v>
      </c>
    </row>
    <row r="4112" x14ac:dyDescent="0.25">
      <c r="A4112" s="4">
        <v>43637.25</v>
      </c>
      <c r="B4112" s="0">
        <v>0</v>
      </c>
      <c r="C4112" s="0">
        <v>40.295481502102781</v>
      </c>
    </row>
    <row r="4113" x14ac:dyDescent="0.25">
      <c r="A4113" s="4">
        <v>43637.291666666664</v>
      </c>
      <c r="B4113" s="0">
        <v>0</v>
      </c>
      <c r="C4113" s="0">
        <v>34.994303451383352</v>
      </c>
    </row>
    <row r="4114" x14ac:dyDescent="0.25">
      <c r="A4114" s="4">
        <v>43637.333333333336</v>
      </c>
      <c r="B4114" s="0">
        <v>0</v>
      </c>
      <c r="C4114" s="0">
        <v>35.857063553218381</v>
      </c>
    </row>
    <row r="4115" x14ac:dyDescent="0.25">
      <c r="A4115" s="4">
        <v>43637.375</v>
      </c>
      <c r="B4115" s="0">
        <v>0</v>
      </c>
      <c r="C4115" s="0">
        <v>34.906871772865543</v>
      </c>
    </row>
    <row r="4116" x14ac:dyDescent="0.25">
      <c r="A4116" s="4">
        <v>43637.416666666664</v>
      </c>
      <c r="B4116" s="0">
        <v>0</v>
      </c>
      <c r="C4116" s="0">
        <v>36.4405275622331</v>
      </c>
    </row>
    <row r="4117" x14ac:dyDescent="0.25">
      <c r="A4117" s="4">
        <v>43637.458333333336</v>
      </c>
      <c r="B4117" s="0">
        <v>0</v>
      </c>
      <c r="C4117" s="0">
        <v>46.582991600211962</v>
      </c>
    </row>
    <row r="4118" x14ac:dyDescent="0.25">
      <c r="A4118" s="4">
        <v>43637.5</v>
      </c>
      <c r="B4118" s="0">
        <v>0</v>
      </c>
      <c r="C4118" s="0">
        <v>48.298043018605888</v>
      </c>
    </row>
    <row r="4119" x14ac:dyDescent="0.25">
      <c r="A4119" s="4">
        <v>43637.541666666664</v>
      </c>
      <c r="B4119" s="0">
        <v>0</v>
      </c>
      <c r="C4119" s="0">
        <v>35.155214382765273</v>
      </c>
    </row>
    <row r="4120" x14ac:dyDescent="0.25">
      <c r="A4120" s="4">
        <v>43637.583333333336</v>
      </c>
      <c r="B4120" s="0">
        <v>0</v>
      </c>
      <c r="C4120" s="0">
        <v>41.595881818917597</v>
      </c>
    </row>
    <row r="4121" x14ac:dyDescent="0.25">
      <c r="A4121" s="4">
        <v>43637.625</v>
      </c>
      <c r="B4121" s="0">
        <v>0</v>
      </c>
      <c r="C4121" s="0">
        <v>27.933652393667117</v>
      </c>
    </row>
    <row r="4122" x14ac:dyDescent="0.25">
      <c r="A4122" s="4">
        <v>43637.666666666664</v>
      </c>
      <c r="B4122" s="0">
        <v>0</v>
      </c>
      <c r="C4122" s="0">
        <v>37.708090088327829</v>
      </c>
    </row>
    <row r="4123" x14ac:dyDescent="0.25">
      <c r="A4123" s="4">
        <v>43637.708333333336</v>
      </c>
      <c r="B4123" s="0">
        <v>0</v>
      </c>
      <c r="C4123" s="0">
        <v>30.476552713262997</v>
      </c>
    </row>
    <row r="4124" x14ac:dyDescent="0.25">
      <c r="A4124" s="4">
        <v>43637.75</v>
      </c>
      <c r="B4124" s="0">
        <v>0</v>
      </c>
      <c r="C4124" s="0">
        <v>30.688586869174294</v>
      </c>
    </row>
    <row r="4125" x14ac:dyDescent="0.25">
      <c r="A4125" s="4">
        <v>43637.791666666664</v>
      </c>
      <c r="B4125" s="0">
        <v>0</v>
      </c>
      <c r="C4125" s="0">
        <v>26.53872202833686</v>
      </c>
    </row>
    <row r="4126" x14ac:dyDescent="0.25">
      <c r="A4126" s="4">
        <v>43637.833333333336</v>
      </c>
      <c r="B4126" s="0">
        <v>0</v>
      </c>
      <c r="C4126" s="0">
        <v>22.789761982743329</v>
      </c>
    </row>
    <row r="4127" x14ac:dyDescent="0.25">
      <c r="A4127" s="4">
        <v>43637.875</v>
      </c>
      <c r="B4127" s="0">
        <v>0</v>
      </c>
      <c r="C4127" s="0">
        <v>22.390838433078226</v>
      </c>
    </row>
    <row r="4128" x14ac:dyDescent="0.25">
      <c r="A4128" s="4">
        <v>43637.916666666664</v>
      </c>
      <c r="B4128" s="0">
        <v>0</v>
      </c>
      <c r="C4128" s="0">
        <v>26.805789914375545</v>
      </c>
    </row>
    <row r="4129" x14ac:dyDescent="0.25">
      <c r="A4129" s="4">
        <v>43637.958333333336</v>
      </c>
      <c r="B4129" s="0">
        <v>0</v>
      </c>
      <c r="C4129" s="0">
        <v>1.3578330711515356</v>
      </c>
    </row>
    <row r="4130" x14ac:dyDescent="0.25">
      <c r="A4130" s="4">
        <v>43638</v>
      </c>
      <c r="B4130" s="0">
        <v>0.058807791591452031</v>
      </c>
      <c r="C4130" s="0">
        <v>0</v>
      </c>
    </row>
    <row r="4131" x14ac:dyDescent="0.25">
      <c r="A4131" s="4">
        <v>43638.041666666664</v>
      </c>
      <c r="B4131" s="0">
        <v>0.04768964680210451</v>
      </c>
      <c r="C4131" s="0">
        <v>0</v>
      </c>
    </row>
    <row r="4132" x14ac:dyDescent="0.25">
      <c r="A4132" s="4">
        <v>43638.083333333336</v>
      </c>
      <c r="B4132" s="0">
        <v>0</v>
      </c>
      <c r="C4132" s="0">
        <v>9.374002871906729</v>
      </c>
    </row>
    <row r="4133" x14ac:dyDescent="0.25">
      <c r="A4133" s="4">
        <v>43638.125</v>
      </c>
      <c r="B4133" s="0">
        <v>0</v>
      </c>
      <c r="C4133" s="0">
        <v>23.814074126746167</v>
      </c>
    </row>
    <row r="4134" x14ac:dyDescent="0.25">
      <c r="A4134" s="4">
        <v>43638.166666666664</v>
      </c>
      <c r="B4134" s="0">
        <v>0</v>
      </c>
      <c r="C4134" s="0">
        <v>30.708464075285097</v>
      </c>
    </row>
    <row r="4135" x14ac:dyDescent="0.25">
      <c r="A4135" s="4">
        <v>43638.208333333336</v>
      </c>
      <c r="B4135" s="0">
        <v>0</v>
      </c>
      <c r="C4135" s="0">
        <v>30.180843640104278</v>
      </c>
    </row>
    <row r="4136" x14ac:dyDescent="0.25">
      <c r="A4136" s="4">
        <v>43638.25</v>
      </c>
      <c r="B4136" s="0">
        <v>0</v>
      </c>
      <c r="C4136" s="0">
        <v>37.298065153055596</v>
      </c>
    </row>
    <row r="4137" x14ac:dyDescent="0.25">
      <c r="A4137" s="4">
        <v>43638.291666666664</v>
      </c>
      <c r="B4137" s="0">
        <v>0</v>
      </c>
      <c r="C4137" s="0">
        <v>35.153150699208439</v>
      </c>
    </row>
    <row r="4138" x14ac:dyDescent="0.25">
      <c r="A4138" s="4">
        <v>43638.333333333336</v>
      </c>
      <c r="B4138" s="0">
        <v>0</v>
      </c>
      <c r="C4138" s="0">
        <v>39.755869628915882</v>
      </c>
    </row>
    <row r="4139" x14ac:dyDescent="0.25">
      <c r="A4139" s="4">
        <v>43638.375</v>
      </c>
      <c r="B4139" s="0">
        <v>0</v>
      </c>
      <c r="C4139" s="0">
        <v>38.626387199481144</v>
      </c>
    </row>
    <row r="4140" x14ac:dyDescent="0.25">
      <c r="A4140" s="4">
        <v>43638.416666666664</v>
      </c>
      <c r="B4140" s="0">
        <v>0</v>
      </c>
      <c r="C4140" s="0">
        <v>35.273876887052793</v>
      </c>
    </row>
    <row r="4141" x14ac:dyDescent="0.25">
      <c r="A4141" s="4">
        <v>43638.458333333336</v>
      </c>
      <c r="B4141" s="0">
        <v>0</v>
      </c>
      <c r="C4141" s="0">
        <v>43.2604740436784</v>
      </c>
    </row>
    <row r="4142" x14ac:dyDescent="0.25">
      <c r="A4142" s="4">
        <v>43638.5</v>
      </c>
      <c r="B4142" s="0">
        <v>0</v>
      </c>
      <c r="C4142" s="0">
        <v>39.271549809864943</v>
      </c>
    </row>
    <row r="4143" x14ac:dyDescent="0.25">
      <c r="A4143" s="4">
        <v>43638.541666666664</v>
      </c>
      <c r="B4143" s="0">
        <v>0</v>
      </c>
      <c r="C4143" s="0">
        <v>33.070798629213058</v>
      </c>
    </row>
    <row r="4144" x14ac:dyDescent="0.25">
      <c r="A4144" s="4">
        <v>43638.583333333336</v>
      </c>
      <c r="B4144" s="0">
        <v>0</v>
      </c>
      <c r="C4144" s="0">
        <v>39.019964572848004</v>
      </c>
    </row>
    <row r="4145" x14ac:dyDescent="0.25">
      <c r="A4145" s="4">
        <v>43638.625</v>
      </c>
      <c r="B4145" s="0">
        <v>0</v>
      </c>
      <c r="C4145" s="0">
        <v>32.923571509951152</v>
      </c>
    </row>
    <row r="4146" x14ac:dyDescent="0.25">
      <c r="A4146" s="4">
        <v>43638.666666666664</v>
      </c>
      <c r="B4146" s="0">
        <v>0</v>
      </c>
      <c r="C4146" s="0">
        <v>31.920217092993827</v>
      </c>
    </row>
    <row r="4147" x14ac:dyDescent="0.25">
      <c r="A4147" s="4">
        <v>43638.708333333336</v>
      </c>
      <c r="B4147" s="0">
        <v>0</v>
      </c>
      <c r="C4147" s="0">
        <v>28.097475625708807</v>
      </c>
    </row>
    <row r="4148" x14ac:dyDescent="0.25">
      <c r="A4148" s="4">
        <v>43638.75</v>
      </c>
      <c r="B4148" s="0">
        <v>0</v>
      </c>
      <c r="C4148" s="0">
        <v>55.78490867145981</v>
      </c>
    </row>
    <row r="4149" x14ac:dyDescent="0.25">
      <c r="A4149" s="4">
        <v>43638.791666666664</v>
      </c>
      <c r="B4149" s="0">
        <v>0</v>
      </c>
      <c r="C4149" s="0">
        <v>43.019348092940426</v>
      </c>
    </row>
    <row r="4150" x14ac:dyDescent="0.25">
      <c r="A4150" s="4">
        <v>43638.833333333336</v>
      </c>
      <c r="B4150" s="0">
        <v>0</v>
      </c>
      <c r="C4150" s="0">
        <v>25.894781144641513</v>
      </c>
    </row>
    <row r="4151" x14ac:dyDescent="0.25">
      <c r="A4151" s="4">
        <v>43638.875</v>
      </c>
      <c r="B4151" s="0">
        <v>0</v>
      </c>
      <c r="C4151" s="0">
        <v>15.089038259469945</v>
      </c>
    </row>
    <row r="4152" x14ac:dyDescent="0.25">
      <c r="A4152" s="4">
        <v>43638.916666666664</v>
      </c>
      <c r="B4152" s="0">
        <v>0</v>
      </c>
      <c r="C4152" s="0">
        <v>2.6818841209295705</v>
      </c>
    </row>
    <row r="4153" x14ac:dyDescent="0.25">
      <c r="A4153" s="4">
        <v>43638.958333333336</v>
      </c>
      <c r="B4153" s="0">
        <v>0</v>
      </c>
      <c r="C4153" s="0">
        <v>2.0785029436995224</v>
      </c>
    </row>
    <row r="4154" x14ac:dyDescent="0.25">
      <c r="A4154" s="4">
        <v>43639</v>
      </c>
      <c r="B4154" s="0">
        <v>0</v>
      </c>
      <c r="C4154" s="0">
        <v>7.5607666766616521</v>
      </c>
    </row>
    <row r="4155" x14ac:dyDescent="0.25">
      <c r="A4155" s="4">
        <v>43639.041666666664</v>
      </c>
      <c r="B4155" s="0">
        <v>0</v>
      </c>
      <c r="C4155" s="0">
        <v>24.005117551771523</v>
      </c>
    </row>
    <row r="4156" x14ac:dyDescent="0.25">
      <c r="A4156" s="4">
        <v>43639.083333333336</v>
      </c>
      <c r="B4156" s="0">
        <v>0</v>
      </c>
      <c r="C4156" s="0">
        <v>25.97994071250389</v>
      </c>
    </row>
    <row r="4157" x14ac:dyDescent="0.25">
      <c r="A4157" s="4">
        <v>43639.125</v>
      </c>
      <c r="B4157" s="0">
        <v>0</v>
      </c>
      <c r="C4157" s="0">
        <v>25.743863596541704</v>
      </c>
    </row>
    <row r="4158" x14ac:dyDescent="0.25">
      <c r="A4158" s="4">
        <v>43639.166666666664</v>
      </c>
      <c r="B4158" s="0">
        <v>0</v>
      </c>
      <c r="C4158" s="0">
        <v>25.567216287257846</v>
      </c>
    </row>
    <row r="4159" x14ac:dyDescent="0.25">
      <c r="A4159" s="4">
        <v>43639.208333333336</v>
      </c>
      <c r="B4159" s="0">
        <v>0</v>
      </c>
      <c r="C4159" s="0">
        <v>37.682451588566913</v>
      </c>
    </row>
    <row r="4160" x14ac:dyDescent="0.25">
      <c r="A4160" s="4">
        <v>43639.25</v>
      </c>
      <c r="B4160" s="0">
        <v>0</v>
      </c>
      <c r="C4160" s="0">
        <v>26.064448862542783</v>
      </c>
    </row>
    <row r="4161" x14ac:dyDescent="0.25">
      <c r="A4161" s="4">
        <v>43639.291666666664</v>
      </c>
      <c r="B4161" s="0">
        <v>0</v>
      </c>
      <c r="C4161" s="0">
        <v>22.828358777173285</v>
      </c>
    </row>
    <row r="4162" x14ac:dyDescent="0.25">
      <c r="A4162" s="4">
        <v>43639.333333333336</v>
      </c>
      <c r="B4162" s="0">
        <v>0</v>
      </c>
      <c r="C4162" s="0">
        <v>38.436100356269655</v>
      </c>
    </row>
    <row r="4163" x14ac:dyDescent="0.25">
      <c r="A4163" s="4">
        <v>43639.375</v>
      </c>
      <c r="B4163" s="0">
        <v>0</v>
      </c>
      <c r="C4163" s="0">
        <v>34.549988245772198</v>
      </c>
    </row>
    <row r="4164" x14ac:dyDescent="0.25">
      <c r="A4164" s="4">
        <v>43639.416666666664</v>
      </c>
      <c r="B4164" s="0">
        <v>0</v>
      </c>
      <c r="C4164" s="0">
        <v>33.291580434516568</v>
      </c>
    </row>
    <row r="4165" x14ac:dyDescent="0.25">
      <c r="A4165" s="4">
        <v>43639.458333333336</v>
      </c>
      <c r="B4165" s="0">
        <v>0</v>
      </c>
      <c r="C4165" s="0">
        <v>36.70041653939024</v>
      </c>
    </row>
    <row r="4166" x14ac:dyDescent="0.25">
      <c r="A4166" s="4">
        <v>43639.5</v>
      </c>
      <c r="B4166" s="0">
        <v>0</v>
      </c>
      <c r="C4166" s="0">
        <v>38.355670684701295</v>
      </c>
    </row>
    <row r="4167" x14ac:dyDescent="0.25">
      <c r="A4167" s="4">
        <v>43639.541666666664</v>
      </c>
      <c r="B4167" s="0">
        <v>0</v>
      </c>
      <c r="C4167" s="0">
        <v>29.209720050449217</v>
      </c>
    </row>
    <row r="4168" x14ac:dyDescent="0.25">
      <c r="A4168" s="4">
        <v>43639.583333333336</v>
      </c>
      <c r="B4168" s="0">
        <v>0</v>
      </c>
      <c r="C4168" s="0">
        <v>37.358124219351048</v>
      </c>
    </row>
    <row r="4169" x14ac:dyDescent="0.25">
      <c r="A4169" s="4">
        <v>43639.625</v>
      </c>
      <c r="B4169" s="0">
        <v>0</v>
      </c>
      <c r="C4169" s="0">
        <v>29.912052358122729</v>
      </c>
    </row>
    <row r="4170" x14ac:dyDescent="0.25">
      <c r="A4170" s="4">
        <v>43639.666666666664</v>
      </c>
      <c r="B4170" s="0">
        <v>0</v>
      </c>
      <c r="C4170" s="0">
        <v>31.269610696296279</v>
      </c>
    </row>
    <row r="4171" x14ac:dyDescent="0.25">
      <c r="A4171" s="4">
        <v>43639.708333333336</v>
      </c>
      <c r="B4171" s="0">
        <v>0</v>
      </c>
      <c r="C4171" s="0">
        <v>20.775250372587912</v>
      </c>
    </row>
    <row r="4172" x14ac:dyDescent="0.25">
      <c r="A4172" s="4">
        <v>43639.75</v>
      </c>
      <c r="B4172" s="0">
        <v>0</v>
      </c>
      <c r="C4172" s="0">
        <v>25.399834163809871</v>
      </c>
    </row>
    <row r="4173" x14ac:dyDescent="0.25">
      <c r="A4173" s="4">
        <v>43639.791666666664</v>
      </c>
      <c r="B4173" s="0">
        <v>0</v>
      </c>
      <c r="C4173" s="0">
        <v>1.4025914921178284</v>
      </c>
    </row>
    <row r="4174" x14ac:dyDescent="0.25">
      <c r="A4174" s="4">
        <v>43639.833333333336</v>
      </c>
      <c r="B4174" s="0">
        <v>0.86535651697868321</v>
      </c>
      <c r="C4174" s="0">
        <v>0</v>
      </c>
    </row>
    <row r="4175" x14ac:dyDescent="0.25">
      <c r="A4175" s="4">
        <v>43639.875</v>
      </c>
      <c r="B4175" s="0">
        <v>1</v>
      </c>
      <c r="C4175" s="0">
        <v>0</v>
      </c>
    </row>
    <row r="4176" x14ac:dyDescent="0.25">
      <c r="A4176" s="4">
        <v>43639.916666666664</v>
      </c>
      <c r="B4176" s="0">
        <v>0</v>
      </c>
      <c r="C4176" s="0">
        <v>0</v>
      </c>
    </row>
    <row r="4177" x14ac:dyDescent="0.25">
      <c r="A4177" s="4">
        <v>43639.958333333336</v>
      </c>
      <c r="B4177" s="0">
        <v>0.53045950455157354</v>
      </c>
      <c r="C4177" s="0">
        <v>0</v>
      </c>
    </row>
    <row r="4178" x14ac:dyDescent="0.25">
      <c r="A4178" s="4">
        <v>43640</v>
      </c>
      <c r="B4178" s="0">
        <v>1</v>
      </c>
      <c r="C4178" s="0">
        <v>0</v>
      </c>
    </row>
    <row r="4179" x14ac:dyDescent="0.25">
      <c r="A4179" s="4">
        <v>43640.041666666664</v>
      </c>
      <c r="B4179" s="0">
        <v>0</v>
      </c>
      <c r="C4179" s="0">
        <v>0</v>
      </c>
    </row>
    <row r="4180" x14ac:dyDescent="0.25">
      <c r="A4180" s="4">
        <v>43640.083333333336</v>
      </c>
      <c r="B4180" s="0">
        <v>0</v>
      </c>
      <c r="C4180" s="0">
        <v>12.720718483846442</v>
      </c>
    </row>
    <row r="4181" x14ac:dyDescent="0.25">
      <c r="A4181" s="4">
        <v>43640.125</v>
      </c>
      <c r="B4181" s="0">
        <v>0</v>
      </c>
      <c r="C4181" s="0">
        <v>24.929103418516274</v>
      </c>
    </row>
    <row r="4182" x14ac:dyDescent="0.25">
      <c r="A4182" s="4">
        <v>43640.166666666664</v>
      </c>
      <c r="B4182" s="0">
        <v>0</v>
      </c>
      <c r="C4182" s="0">
        <v>26.073002675968389</v>
      </c>
    </row>
    <row r="4183" x14ac:dyDescent="0.25">
      <c r="A4183" s="4">
        <v>43640.208333333336</v>
      </c>
      <c r="B4183" s="0">
        <v>0</v>
      </c>
      <c r="C4183" s="0">
        <v>37.309871513461303</v>
      </c>
    </row>
    <row r="4184" x14ac:dyDescent="0.25">
      <c r="A4184" s="4">
        <v>43640.25</v>
      </c>
      <c r="B4184" s="0">
        <v>0</v>
      </c>
      <c r="C4184" s="0">
        <v>38.242015337101193</v>
      </c>
    </row>
    <row r="4185" x14ac:dyDescent="0.25">
      <c r="A4185" s="4">
        <v>43640.291666666664</v>
      </c>
      <c r="B4185" s="0">
        <v>0</v>
      </c>
      <c r="C4185" s="0">
        <v>29.399023940005378</v>
      </c>
    </row>
    <row r="4186" x14ac:dyDescent="0.25">
      <c r="A4186" s="4">
        <v>43640.333333333336</v>
      </c>
      <c r="B4186" s="0">
        <v>0</v>
      </c>
      <c r="C4186" s="0">
        <v>24.697708164191063</v>
      </c>
    </row>
    <row r="4187" x14ac:dyDescent="0.25">
      <c r="A4187" s="4">
        <v>43640.375</v>
      </c>
      <c r="B4187" s="0">
        <v>0</v>
      </c>
      <c r="C4187" s="0">
        <v>43.361210511376235</v>
      </c>
    </row>
    <row r="4188" x14ac:dyDescent="0.25">
      <c r="A4188" s="4">
        <v>43640.416666666664</v>
      </c>
      <c r="B4188" s="0">
        <v>0</v>
      </c>
      <c r="C4188" s="0">
        <v>30.230783445057277</v>
      </c>
    </row>
    <row r="4189" x14ac:dyDescent="0.25">
      <c r="A4189" s="4">
        <v>43640.458333333336</v>
      </c>
      <c r="B4189" s="0">
        <v>0</v>
      </c>
      <c r="C4189" s="0">
        <v>39.740643207623172</v>
      </c>
    </row>
    <row r="4190" x14ac:dyDescent="0.25">
      <c r="A4190" s="4">
        <v>43640.5</v>
      </c>
      <c r="B4190" s="0">
        <v>0</v>
      </c>
      <c r="C4190" s="0">
        <v>38.426488821356884</v>
      </c>
    </row>
    <row r="4191" x14ac:dyDescent="0.25">
      <c r="A4191" s="4">
        <v>43640.541666666664</v>
      </c>
      <c r="B4191" s="0">
        <v>0</v>
      </c>
      <c r="C4191" s="0">
        <v>24.006130731896913</v>
      </c>
    </row>
    <row r="4192" x14ac:dyDescent="0.25">
      <c r="A4192" s="4">
        <v>43640.583333333336</v>
      </c>
      <c r="B4192" s="0">
        <v>0</v>
      </c>
      <c r="C4192" s="0">
        <v>24.851172254710306</v>
      </c>
    </row>
    <row r="4193" x14ac:dyDescent="0.25">
      <c r="A4193" s="4">
        <v>43640.625</v>
      </c>
      <c r="B4193" s="0">
        <v>0</v>
      </c>
      <c r="C4193" s="0">
        <v>29.418198199543344</v>
      </c>
    </row>
    <row r="4194" x14ac:dyDescent="0.25">
      <c r="A4194" s="4">
        <v>43640.666666666664</v>
      </c>
      <c r="B4194" s="0">
        <v>0</v>
      </c>
      <c r="C4194" s="0">
        <v>27.741541492323112</v>
      </c>
    </row>
    <row r="4195" x14ac:dyDescent="0.25">
      <c r="A4195" s="4">
        <v>43640.708333333336</v>
      </c>
      <c r="B4195" s="0">
        <v>0</v>
      </c>
      <c r="C4195" s="0">
        <v>27.206448626407234</v>
      </c>
    </row>
    <row r="4196" x14ac:dyDescent="0.25">
      <c r="A4196" s="4">
        <v>43640.75</v>
      </c>
      <c r="B4196" s="0">
        <v>0</v>
      </c>
      <c r="C4196" s="0">
        <v>6.0160259310863573</v>
      </c>
    </row>
    <row r="4197" x14ac:dyDescent="0.25">
      <c r="A4197" s="4">
        <v>43640.791666666664</v>
      </c>
      <c r="B4197" s="0">
        <v>0</v>
      </c>
      <c r="C4197" s="0">
        <v>9.8538215940358427</v>
      </c>
    </row>
    <row r="4198" x14ac:dyDescent="0.25">
      <c r="A4198" s="4">
        <v>43640.833333333336</v>
      </c>
      <c r="B4198" s="0">
        <v>0.84191819480754537</v>
      </c>
      <c r="C4198" s="0">
        <v>0</v>
      </c>
    </row>
    <row r="4199" x14ac:dyDescent="0.25">
      <c r="A4199" s="4">
        <v>43640.875</v>
      </c>
      <c r="B4199" s="0">
        <v>1</v>
      </c>
      <c r="C4199" s="0">
        <v>0</v>
      </c>
    </row>
    <row r="4200" x14ac:dyDescent="0.25">
      <c r="A4200" s="4">
        <v>43640.916666666664</v>
      </c>
      <c r="B4200" s="0">
        <v>0</v>
      </c>
      <c r="C4200" s="0">
        <v>0</v>
      </c>
    </row>
    <row r="4201" x14ac:dyDescent="0.25">
      <c r="A4201" s="4">
        <v>43640.958333333336</v>
      </c>
      <c r="B4201" s="0">
        <v>1</v>
      </c>
      <c r="C4201" s="0">
        <v>0</v>
      </c>
    </row>
    <row r="4202" x14ac:dyDescent="0.25">
      <c r="A4202" s="4">
        <v>43641</v>
      </c>
      <c r="B4202" s="0">
        <v>0</v>
      </c>
      <c r="C4202" s="0">
        <v>0</v>
      </c>
    </row>
    <row r="4203" x14ac:dyDescent="0.25">
      <c r="A4203" s="4">
        <v>43641.041666666664</v>
      </c>
      <c r="B4203" s="0">
        <v>0.43956413519546167</v>
      </c>
      <c r="C4203" s="0">
        <v>0</v>
      </c>
    </row>
    <row r="4204" x14ac:dyDescent="0.25">
      <c r="A4204" s="4">
        <v>43641.083333333336</v>
      </c>
      <c r="B4204" s="0">
        <v>0.23850939853180483</v>
      </c>
      <c r="C4204" s="0">
        <v>0</v>
      </c>
    </row>
    <row r="4205" x14ac:dyDescent="0.25">
      <c r="A4205" s="4">
        <v>43641.125</v>
      </c>
      <c r="B4205" s="0">
        <v>0</v>
      </c>
      <c r="C4205" s="0">
        <v>16.85433822885674</v>
      </c>
    </row>
    <row r="4206" x14ac:dyDescent="0.25">
      <c r="A4206" s="4">
        <v>43641.166666666664</v>
      </c>
      <c r="B4206" s="0">
        <v>0</v>
      </c>
      <c r="C4206" s="0">
        <v>19.696477802684281</v>
      </c>
    </row>
    <row r="4207" x14ac:dyDescent="0.25">
      <c r="A4207" s="4">
        <v>43641.208333333336</v>
      </c>
      <c r="B4207" s="0">
        <v>0</v>
      </c>
      <c r="C4207" s="0">
        <v>31.346033197817928</v>
      </c>
    </row>
    <row r="4208" x14ac:dyDescent="0.25">
      <c r="A4208" s="4">
        <v>43641.25</v>
      </c>
      <c r="B4208" s="0">
        <v>0</v>
      </c>
      <c r="C4208" s="0">
        <v>26.430833859354433</v>
      </c>
    </row>
    <row r="4209" x14ac:dyDescent="0.25">
      <c r="A4209" s="4">
        <v>43641.291666666664</v>
      </c>
      <c r="B4209" s="0">
        <v>0</v>
      </c>
      <c r="C4209" s="0">
        <v>29.541049209989726</v>
      </c>
    </row>
    <row r="4210" x14ac:dyDescent="0.25">
      <c r="A4210" s="4">
        <v>43641.333333333336</v>
      </c>
      <c r="B4210" s="0">
        <v>0</v>
      </c>
      <c r="C4210" s="0">
        <v>29.917145775933836</v>
      </c>
    </row>
    <row r="4211" x14ac:dyDescent="0.25">
      <c r="A4211" s="4">
        <v>43641.375</v>
      </c>
      <c r="B4211" s="0">
        <v>0</v>
      </c>
      <c r="C4211" s="0">
        <v>29.311820416213607</v>
      </c>
    </row>
    <row r="4212" x14ac:dyDescent="0.25">
      <c r="A4212" s="4">
        <v>43641.416666666664</v>
      </c>
      <c r="B4212" s="0">
        <v>0</v>
      </c>
      <c r="C4212" s="0">
        <v>36.206361510239155</v>
      </c>
    </row>
    <row r="4213" x14ac:dyDescent="0.25">
      <c r="A4213" s="4">
        <v>43641.458333333336</v>
      </c>
      <c r="B4213" s="0">
        <v>0</v>
      </c>
      <c r="C4213" s="0">
        <v>45.373511799473768</v>
      </c>
    </row>
    <row r="4214" x14ac:dyDescent="0.25">
      <c r="A4214" s="4">
        <v>43641.5</v>
      </c>
      <c r="B4214" s="0">
        <v>0</v>
      </c>
      <c r="C4214" s="0">
        <v>32.799280587059457</v>
      </c>
    </row>
    <row r="4215" x14ac:dyDescent="0.25">
      <c r="A4215" s="4">
        <v>43641.541666666664</v>
      </c>
      <c r="B4215" s="0">
        <v>0</v>
      </c>
      <c r="C4215" s="0">
        <v>36.740697911743361</v>
      </c>
    </row>
    <row r="4216" x14ac:dyDescent="0.25">
      <c r="A4216" s="4">
        <v>43641.583333333336</v>
      </c>
      <c r="B4216" s="0">
        <v>0</v>
      </c>
      <c r="C4216" s="0">
        <v>32.523533190807512</v>
      </c>
    </row>
    <row r="4217" x14ac:dyDescent="0.25">
      <c r="A4217" s="4">
        <v>43641.625</v>
      </c>
      <c r="B4217" s="0">
        <v>0</v>
      </c>
      <c r="C4217" s="0">
        <v>33.201667914704906</v>
      </c>
    </row>
    <row r="4218" x14ac:dyDescent="0.25">
      <c r="A4218" s="4">
        <v>43641.666666666664</v>
      </c>
      <c r="B4218" s="0">
        <v>0</v>
      </c>
      <c r="C4218" s="0">
        <v>34.04315587935109</v>
      </c>
    </row>
    <row r="4219" x14ac:dyDescent="0.25">
      <c r="A4219" s="4">
        <v>43641.708333333336</v>
      </c>
      <c r="B4219" s="0">
        <v>0</v>
      </c>
      <c r="C4219" s="0">
        <v>17.242244785650648</v>
      </c>
    </row>
    <row r="4220" x14ac:dyDescent="0.25">
      <c r="A4220" s="4">
        <v>43641.75</v>
      </c>
      <c r="B4220" s="0">
        <v>0</v>
      </c>
      <c r="C4220" s="0">
        <v>8.5025065046656536</v>
      </c>
    </row>
    <row r="4221" x14ac:dyDescent="0.25">
      <c r="A4221" s="4">
        <v>43641.791666666664</v>
      </c>
      <c r="B4221" s="0">
        <v>0.93337901476105112</v>
      </c>
      <c r="C4221" s="0">
        <v>0</v>
      </c>
    </row>
    <row r="4222" x14ac:dyDescent="0.25">
      <c r="A4222" s="4">
        <v>43641.833333333336</v>
      </c>
      <c r="B4222" s="0">
        <v>1</v>
      </c>
      <c r="C4222" s="0">
        <v>0</v>
      </c>
    </row>
    <row r="4223" x14ac:dyDescent="0.25">
      <c r="A4223" s="4">
        <v>43641.875</v>
      </c>
      <c r="B4223" s="0">
        <v>0</v>
      </c>
      <c r="C4223" s="0">
        <v>0</v>
      </c>
    </row>
    <row r="4224" x14ac:dyDescent="0.25">
      <c r="A4224" s="4">
        <v>43641.916666666664</v>
      </c>
      <c r="B4224" s="0">
        <v>1</v>
      </c>
      <c r="C4224" s="0">
        <v>0</v>
      </c>
    </row>
    <row r="4225" x14ac:dyDescent="0.25">
      <c r="A4225" s="4">
        <v>43641.958333333336</v>
      </c>
      <c r="B4225" s="0">
        <v>0</v>
      </c>
      <c r="C4225" s="0">
        <v>0</v>
      </c>
    </row>
    <row r="4226" x14ac:dyDescent="0.25">
      <c r="A4226" s="4">
        <v>43642</v>
      </c>
      <c r="B4226" s="0">
        <v>0.58848740745304917</v>
      </c>
      <c r="C4226" s="0">
        <v>0</v>
      </c>
    </row>
    <row r="4227" x14ac:dyDescent="0.25">
      <c r="A4227" s="4">
        <v>43642.041666666664</v>
      </c>
      <c r="B4227" s="0">
        <v>0.76926148683847073</v>
      </c>
      <c r="C4227" s="0">
        <v>0</v>
      </c>
    </row>
    <row r="4228" x14ac:dyDescent="0.25">
      <c r="A4228" s="4">
        <v>43642.083333333336</v>
      </c>
      <c r="B4228" s="0">
        <v>0.10251772243370183</v>
      </c>
      <c r="C4228" s="0">
        <v>0</v>
      </c>
    </row>
    <row r="4229" x14ac:dyDescent="0.25">
      <c r="A4229" s="4">
        <v>43642.125</v>
      </c>
      <c r="B4229" s="0">
        <v>0</v>
      </c>
      <c r="C4229" s="0">
        <v>22.313386093280098</v>
      </c>
    </row>
    <row r="4230" x14ac:dyDescent="0.25">
      <c r="A4230" s="4">
        <v>43642.166666666664</v>
      </c>
      <c r="B4230" s="0">
        <v>0</v>
      </c>
      <c r="C4230" s="0">
        <v>32.471033573002792</v>
      </c>
    </row>
    <row r="4231" x14ac:dyDescent="0.25">
      <c r="A4231" s="4">
        <v>43642.208333333336</v>
      </c>
      <c r="B4231" s="0">
        <v>0</v>
      </c>
      <c r="C4231" s="0">
        <v>40.797070504392551</v>
      </c>
    </row>
    <row r="4232" x14ac:dyDescent="0.25">
      <c r="A4232" s="4">
        <v>43642.25</v>
      </c>
      <c r="B4232" s="0">
        <v>0</v>
      </c>
      <c r="C4232" s="0">
        <v>41.444074126896318</v>
      </c>
    </row>
    <row r="4233" x14ac:dyDescent="0.25">
      <c r="A4233" s="4">
        <v>43642.291666666664</v>
      </c>
      <c r="B4233" s="0">
        <v>0</v>
      </c>
      <c r="C4233" s="0">
        <v>43.192362686688654</v>
      </c>
    </row>
    <row r="4234" x14ac:dyDescent="0.25">
      <c r="A4234" s="4">
        <v>43642.333333333336</v>
      </c>
      <c r="B4234" s="0">
        <v>0</v>
      </c>
      <c r="C4234" s="0">
        <v>24.717206705158457</v>
      </c>
    </row>
    <row r="4235" x14ac:dyDescent="0.25">
      <c r="A4235" s="4">
        <v>43642.375</v>
      </c>
      <c r="B4235" s="0">
        <v>0</v>
      </c>
      <c r="C4235" s="0">
        <v>42.577017736142778</v>
      </c>
    </row>
    <row r="4236" x14ac:dyDescent="0.25">
      <c r="A4236" s="4">
        <v>43642.416666666664</v>
      </c>
      <c r="B4236" s="0">
        <v>0</v>
      </c>
      <c r="C4236" s="0">
        <v>39.337863185295298</v>
      </c>
    </row>
    <row r="4237" x14ac:dyDescent="0.25">
      <c r="A4237" s="4">
        <v>43642.458333333336</v>
      </c>
      <c r="B4237" s="0">
        <v>0</v>
      </c>
      <c r="C4237" s="0">
        <v>36.792241045357606</v>
      </c>
    </row>
    <row r="4238" x14ac:dyDescent="0.25">
      <c r="A4238" s="4">
        <v>43642.5</v>
      </c>
      <c r="B4238" s="0">
        <v>0</v>
      </c>
      <c r="C4238" s="0">
        <v>45.294558990525431</v>
      </c>
    </row>
    <row r="4239" x14ac:dyDescent="0.25">
      <c r="A4239" s="4">
        <v>43642.541666666664</v>
      </c>
      <c r="B4239" s="0">
        <v>0</v>
      </c>
      <c r="C4239" s="0">
        <v>42.828852083336869</v>
      </c>
    </row>
    <row r="4240" x14ac:dyDescent="0.25">
      <c r="A4240" s="4">
        <v>43642.583333333336</v>
      </c>
      <c r="B4240" s="0">
        <v>0</v>
      </c>
      <c r="C4240" s="0">
        <v>35.633104037716187</v>
      </c>
    </row>
    <row r="4241" x14ac:dyDescent="0.25">
      <c r="A4241" s="4">
        <v>43642.625</v>
      </c>
      <c r="B4241" s="0">
        <v>0</v>
      </c>
      <c r="C4241" s="0">
        <v>44.200919967348739</v>
      </c>
    </row>
    <row r="4242" x14ac:dyDescent="0.25">
      <c r="A4242" s="4">
        <v>43642.666666666664</v>
      </c>
      <c r="B4242" s="0">
        <v>0</v>
      </c>
      <c r="C4242" s="0">
        <v>39.565363517401401</v>
      </c>
    </row>
    <row r="4243" x14ac:dyDescent="0.25">
      <c r="A4243" s="4">
        <v>43642.708333333336</v>
      </c>
      <c r="B4243" s="0">
        <v>0</v>
      </c>
      <c r="C4243" s="0">
        <v>23.588015839520001</v>
      </c>
    </row>
    <row r="4244" x14ac:dyDescent="0.25">
      <c r="A4244" s="4">
        <v>43642.75</v>
      </c>
      <c r="B4244" s="0">
        <v>0</v>
      </c>
      <c r="C4244" s="0">
        <v>15.608764254929753</v>
      </c>
    </row>
    <row r="4245" x14ac:dyDescent="0.25">
      <c r="A4245" s="4">
        <v>43642.791666666664</v>
      </c>
      <c r="B4245" s="0">
        <v>0</v>
      </c>
      <c r="C4245" s="0">
        <v>8.9512544870748414</v>
      </c>
    </row>
    <row r="4246" x14ac:dyDescent="0.25">
      <c r="A4246" s="4">
        <v>43642.833333333336</v>
      </c>
      <c r="B4246" s="0">
        <v>0</v>
      </c>
      <c r="C4246" s="0">
        <v>0.23338845657615082</v>
      </c>
    </row>
    <row r="4247" x14ac:dyDescent="0.25">
      <c r="A4247" s="4">
        <v>43642.875</v>
      </c>
      <c r="B4247" s="0">
        <v>0.33793349829043579</v>
      </c>
      <c r="C4247" s="0">
        <v>0</v>
      </c>
    </row>
    <row r="4248" x14ac:dyDescent="0.25">
      <c r="A4248" s="4">
        <v>43642.916666666664</v>
      </c>
      <c r="B4248" s="0">
        <v>0.29289883300498398</v>
      </c>
      <c r="C4248" s="0">
        <v>0</v>
      </c>
    </row>
    <row r="4249" x14ac:dyDescent="0.25">
      <c r="A4249" s="4">
        <v>43642.958333333336</v>
      </c>
      <c r="B4249" s="0">
        <v>0.25731926851038639</v>
      </c>
      <c r="C4249" s="0">
        <v>0</v>
      </c>
    </row>
    <row r="4250" x14ac:dyDescent="0.25">
      <c r="A4250" s="4">
        <v>43643</v>
      </c>
      <c r="B4250" s="0">
        <v>0.49105028591308708</v>
      </c>
      <c r="C4250" s="0">
        <v>0</v>
      </c>
    </row>
    <row r="4251" x14ac:dyDescent="0.25">
      <c r="A4251" s="4">
        <v>43643.041666666664</v>
      </c>
      <c r="B4251" s="0">
        <v>0.43082888545783299</v>
      </c>
      <c r="C4251" s="0">
        <v>0</v>
      </c>
    </row>
    <row r="4252" x14ac:dyDescent="0.25">
      <c r="A4252" s="4">
        <v>43643.083333333336</v>
      </c>
      <c r="B4252" s="0">
        <v>0</v>
      </c>
      <c r="C4252" s="0">
        <v>6.4732099552118463</v>
      </c>
    </row>
    <row r="4253" x14ac:dyDescent="0.25">
      <c r="A4253" s="4">
        <v>43643.125</v>
      </c>
      <c r="B4253" s="0">
        <v>0</v>
      </c>
      <c r="C4253" s="0">
        <v>27.974016444671367</v>
      </c>
    </row>
    <row r="4254" x14ac:dyDescent="0.25">
      <c r="A4254" s="4">
        <v>43643.166666666664</v>
      </c>
      <c r="B4254" s="0">
        <v>0</v>
      </c>
      <c r="C4254" s="0">
        <v>30.308611319554409</v>
      </c>
    </row>
    <row r="4255" x14ac:dyDescent="0.25">
      <c r="A4255" s="4">
        <v>43643.208333333336</v>
      </c>
      <c r="B4255" s="0">
        <v>0</v>
      </c>
      <c r="C4255" s="0">
        <v>36.586189308268132</v>
      </c>
    </row>
    <row r="4256" x14ac:dyDescent="0.25">
      <c r="A4256" s="4">
        <v>43643.25</v>
      </c>
      <c r="B4256" s="0">
        <v>0</v>
      </c>
      <c r="C4256" s="0">
        <v>36.019224573749909</v>
      </c>
    </row>
    <row r="4257" x14ac:dyDescent="0.25">
      <c r="A4257" s="4">
        <v>43643.291666666664</v>
      </c>
      <c r="B4257" s="0">
        <v>0</v>
      </c>
      <c r="C4257" s="0">
        <v>34.78319821566383</v>
      </c>
    </row>
    <row r="4258" x14ac:dyDescent="0.25">
      <c r="A4258" s="4">
        <v>43643.333333333336</v>
      </c>
      <c r="B4258" s="0">
        <v>0</v>
      </c>
      <c r="C4258" s="0">
        <v>35.280299435123069</v>
      </c>
    </row>
    <row r="4259" x14ac:dyDescent="0.25">
      <c r="A4259" s="4">
        <v>43643.375</v>
      </c>
      <c r="B4259" s="0">
        <v>0</v>
      </c>
      <c r="C4259" s="0">
        <v>34.789945610528946</v>
      </c>
    </row>
    <row r="4260" x14ac:dyDescent="0.25">
      <c r="A4260" s="4">
        <v>43643.416666666664</v>
      </c>
      <c r="B4260" s="0">
        <v>0</v>
      </c>
      <c r="C4260" s="0">
        <v>39.197761806501326</v>
      </c>
    </row>
    <row r="4261" x14ac:dyDescent="0.25">
      <c r="A4261" s="4">
        <v>43643.458333333336</v>
      </c>
      <c r="B4261" s="0">
        <v>0</v>
      </c>
      <c r="C4261" s="0">
        <v>37.384614501516936</v>
      </c>
    </row>
    <row r="4262" x14ac:dyDescent="0.25">
      <c r="A4262" s="4">
        <v>43643.5</v>
      </c>
      <c r="B4262" s="0">
        <v>0</v>
      </c>
      <c r="C4262" s="0">
        <v>31.595671365758609</v>
      </c>
    </row>
    <row r="4263" x14ac:dyDescent="0.25">
      <c r="A4263" s="4">
        <v>43643.541666666664</v>
      </c>
      <c r="B4263" s="0">
        <v>0</v>
      </c>
      <c r="C4263" s="0">
        <v>35.857504726559618</v>
      </c>
    </row>
    <row r="4264" x14ac:dyDescent="0.25">
      <c r="A4264" s="4">
        <v>43643.583333333336</v>
      </c>
      <c r="B4264" s="0">
        <v>0</v>
      </c>
      <c r="C4264" s="0">
        <v>35.174382412287073</v>
      </c>
    </row>
    <row r="4265" x14ac:dyDescent="0.25">
      <c r="A4265" s="4">
        <v>43643.625</v>
      </c>
      <c r="B4265" s="0">
        <v>0</v>
      </c>
      <c r="C4265" s="0">
        <v>27.876276408754183</v>
      </c>
    </row>
    <row r="4266" x14ac:dyDescent="0.25">
      <c r="A4266" s="4">
        <v>43643.666666666664</v>
      </c>
      <c r="B4266" s="0">
        <v>0</v>
      </c>
      <c r="C4266" s="0">
        <v>34.506247656327105</v>
      </c>
    </row>
    <row r="4267" x14ac:dyDescent="0.25">
      <c r="A4267" s="4">
        <v>43643.708333333336</v>
      </c>
      <c r="B4267" s="0">
        <v>0</v>
      </c>
      <c r="C4267" s="0">
        <v>18.853313638963648</v>
      </c>
    </row>
    <row r="4268" x14ac:dyDescent="0.25">
      <c r="A4268" s="4">
        <v>43643.75</v>
      </c>
      <c r="B4268" s="0">
        <v>0</v>
      </c>
      <c r="C4268" s="0">
        <v>22.850651824722352</v>
      </c>
    </row>
    <row r="4269" x14ac:dyDescent="0.25">
      <c r="A4269" s="4">
        <v>43643.791666666664</v>
      </c>
      <c r="B4269" s="0">
        <v>0</v>
      </c>
      <c r="C4269" s="0">
        <v>1.6473142276175921</v>
      </c>
    </row>
    <row r="4270" x14ac:dyDescent="0.25">
      <c r="A4270" s="4">
        <v>43643.833333333336</v>
      </c>
      <c r="B4270" s="0">
        <v>0.48827906328022486</v>
      </c>
      <c r="C4270" s="0">
        <v>0</v>
      </c>
    </row>
    <row r="4271" x14ac:dyDescent="0.25">
      <c r="A4271" s="4">
        <v>43643.875</v>
      </c>
      <c r="B4271" s="0">
        <v>1</v>
      </c>
      <c r="C4271" s="0">
        <v>0</v>
      </c>
    </row>
    <row r="4272" x14ac:dyDescent="0.25">
      <c r="A4272" s="4">
        <v>43643.916666666664</v>
      </c>
      <c r="B4272" s="0">
        <v>0</v>
      </c>
      <c r="C4272" s="0">
        <v>0</v>
      </c>
    </row>
    <row r="4273" x14ac:dyDescent="0.25">
      <c r="A4273" s="4">
        <v>43643.958333333336</v>
      </c>
      <c r="B4273" s="0">
        <v>1</v>
      </c>
      <c r="C4273" s="0">
        <v>0</v>
      </c>
    </row>
    <row r="4274" x14ac:dyDescent="0.25">
      <c r="A4274" s="4">
        <v>43644</v>
      </c>
      <c r="B4274" s="0">
        <v>0</v>
      </c>
      <c r="C4274" s="0">
        <v>0</v>
      </c>
    </row>
    <row r="4275" x14ac:dyDescent="0.25">
      <c r="A4275" s="4">
        <v>43644.041666666664</v>
      </c>
      <c r="B4275" s="0">
        <v>0.31237133572108866</v>
      </c>
      <c r="C4275" s="0">
        <v>0</v>
      </c>
    </row>
    <row r="4276" x14ac:dyDescent="0.25">
      <c r="A4276" s="4">
        <v>43644.083333333336</v>
      </c>
      <c r="B4276" s="0">
        <v>0</v>
      </c>
      <c r="C4276" s="0">
        <v>1.5561708333617927</v>
      </c>
    </row>
    <row r="4277" x14ac:dyDescent="0.25">
      <c r="A4277" s="4">
        <v>43644.125</v>
      </c>
      <c r="B4277" s="0">
        <v>0</v>
      </c>
      <c r="C4277" s="0">
        <v>26.536257333357398</v>
      </c>
    </row>
    <row r="4278" x14ac:dyDescent="0.25">
      <c r="A4278" s="4">
        <v>43644.166666666664</v>
      </c>
      <c r="B4278" s="0">
        <v>0</v>
      </c>
      <c r="C4278" s="0">
        <v>27.202057029848199</v>
      </c>
    </row>
    <row r="4279" x14ac:dyDescent="0.25">
      <c r="A4279" s="4">
        <v>43644.208333333336</v>
      </c>
      <c r="B4279" s="0">
        <v>0</v>
      </c>
      <c r="C4279" s="0">
        <v>33.52420450261242</v>
      </c>
    </row>
    <row r="4280" x14ac:dyDescent="0.25">
      <c r="A4280" s="4">
        <v>43644.25</v>
      </c>
      <c r="B4280" s="0">
        <v>0</v>
      </c>
      <c r="C4280" s="0">
        <v>41.089783872154548</v>
      </c>
    </row>
    <row r="4281" x14ac:dyDescent="0.25">
      <c r="A4281" s="4">
        <v>43644.291666666664</v>
      </c>
      <c r="B4281" s="0">
        <v>0</v>
      </c>
      <c r="C4281" s="0">
        <v>37.588990646849638</v>
      </c>
    </row>
    <row r="4282" x14ac:dyDescent="0.25">
      <c r="A4282" s="4">
        <v>43644.333333333336</v>
      </c>
      <c r="B4282" s="0">
        <v>0</v>
      </c>
      <c r="C4282" s="0">
        <v>36.087259784942965</v>
      </c>
    </row>
    <row r="4283" x14ac:dyDescent="0.25">
      <c r="A4283" s="4">
        <v>43644.375</v>
      </c>
      <c r="B4283" s="0">
        <v>0</v>
      </c>
      <c r="C4283" s="0">
        <v>23.715053418596568</v>
      </c>
    </row>
    <row r="4284" x14ac:dyDescent="0.25">
      <c r="A4284" s="4">
        <v>43644.416666666664</v>
      </c>
      <c r="B4284" s="0">
        <v>0</v>
      </c>
      <c r="C4284" s="0">
        <v>25.960058560482992</v>
      </c>
    </row>
    <row r="4285" x14ac:dyDescent="0.25">
      <c r="A4285" s="4">
        <v>43644.458333333336</v>
      </c>
      <c r="B4285" s="0">
        <v>0</v>
      </c>
      <c r="C4285" s="0">
        <v>40.620750959332454</v>
      </c>
    </row>
    <row r="4286" x14ac:dyDescent="0.25">
      <c r="A4286" s="4">
        <v>43644.5</v>
      </c>
      <c r="B4286" s="0">
        <v>0</v>
      </c>
      <c r="C4286" s="0">
        <v>38.785842751836043</v>
      </c>
    </row>
    <row r="4287" x14ac:dyDescent="0.25">
      <c r="A4287" s="4">
        <v>43644.541666666664</v>
      </c>
      <c r="B4287" s="0">
        <v>0</v>
      </c>
      <c r="C4287" s="0">
        <v>41.044105243071733</v>
      </c>
    </row>
    <row r="4288" x14ac:dyDescent="0.25">
      <c r="A4288" s="4">
        <v>43644.583333333336</v>
      </c>
      <c r="B4288" s="0">
        <v>0</v>
      </c>
      <c r="C4288" s="0">
        <v>32.029918973256102</v>
      </c>
    </row>
    <row r="4289" x14ac:dyDescent="0.25">
      <c r="A4289" s="4">
        <v>43644.625</v>
      </c>
      <c r="B4289" s="0">
        <v>0</v>
      </c>
      <c r="C4289" s="0">
        <v>25.905423894617257</v>
      </c>
    </row>
    <row r="4290" x14ac:dyDescent="0.25">
      <c r="A4290" s="4">
        <v>43644.666666666664</v>
      </c>
      <c r="B4290" s="0">
        <v>0</v>
      </c>
      <c r="C4290" s="0">
        <v>38.838127736133181</v>
      </c>
    </row>
    <row r="4291" x14ac:dyDescent="0.25">
      <c r="A4291" s="4">
        <v>43644.708333333336</v>
      </c>
      <c r="B4291" s="0">
        <v>0</v>
      </c>
      <c r="C4291" s="0">
        <v>37.367249211132822</v>
      </c>
    </row>
    <row r="4292" x14ac:dyDescent="0.25">
      <c r="A4292" s="4">
        <v>43644.75</v>
      </c>
      <c r="B4292" s="0">
        <v>0</v>
      </c>
      <c r="C4292" s="0">
        <v>39.056988498462118</v>
      </c>
    </row>
    <row r="4293" x14ac:dyDescent="0.25">
      <c r="A4293" s="4">
        <v>43644.791666666664</v>
      </c>
      <c r="B4293" s="0">
        <v>0</v>
      </c>
      <c r="C4293" s="0">
        <v>7.722617235143808</v>
      </c>
    </row>
    <row r="4294" x14ac:dyDescent="0.25">
      <c r="A4294" s="4">
        <v>43644.833333333336</v>
      </c>
      <c r="B4294" s="0">
        <v>0.15597508712422761</v>
      </c>
      <c r="C4294" s="0">
        <v>0</v>
      </c>
    </row>
    <row r="4295" x14ac:dyDescent="0.25">
      <c r="A4295" s="4">
        <v>43644.875</v>
      </c>
      <c r="B4295" s="0">
        <v>0.32148623118027375</v>
      </c>
      <c r="C4295" s="0">
        <v>0</v>
      </c>
    </row>
    <row r="4296" x14ac:dyDescent="0.25">
      <c r="A4296" s="4">
        <v>43644.916666666664</v>
      </c>
      <c r="B4296" s="0">
        <v>0.049912334406466807</v>
      </c>
      <c r="C4296" s="0">
        <v>0</v>
      </c>
    </row>
    <row r="4297" x14ac:dyDescent="0.25">
      <c r="A4297" s="4">
        <v>43644.958333333336</v>
      </c>
      <c r="B4297" s="0">
        <v>0.19702060262870813</v>
      </c>
      <c r="C4297" s="0">
        <v>0</v>
      </c>
    </row>
    <row r="4298" x14ac:dyDescent="0.25">
      <c r="A4298" s="4">
        <v>43645</v>
      </c>
      <c r="B4298" s="0">
        <v>0.05561811852678944</v>
      </c>
      <c r="C4298" s="0">
        <v>0</v>
      </c>
    </row>
    <row r="4299" x14ac:dyDescent="0.25">
      <c r="A4299" s="4">
        <v>43645.041666666664</v>
      </c>
      <c r="B4299" s="0">
        <v>0</v>
      </c>
      <c r="C4299" s="0">
        <v>16.013621385817977</v>
      </c>
    </row>
    <row r="4300" x14ac:dyDescent="0.25">
      <c r="A4300" s="4">
        <v>43645.083333333336</v>
      </c>
      <c r="B4300" s="0">
        <v>0</v>
      </c>
      <c r="C4300" s="0">
        <v>24.475719776869795</v>
      </c>
    </row>
    <row r="4301" x14ac:dyDescent="0.25">
      <c r="A4301" s="4">
        <v>43645.125</v>
      </c>
      <c r="B4301" s="0">
        <v>0</v>
      </c>
      <c r="C4301" s="0">
        <v>29.388532239280046</v>
      </c>
    </row>
    <row r="4302" x14ac:dyDescent="0.25">
      <c r="A4302" s="4">
        <v>43645.166666666664</v>
      </c>
      <c r="B4302" s="0">
        <v>0</v>
      </c>
      <c r="C4302" s="0">
        <v>28.810732323521425</v>
      </c>
    </row>
    <row r="4303" x14ac:dyDescent="0.25">
      <c r="A4303" s="4">
        <v>43645.208333333336</v>
      </c>
      <c r="B4303" s="0">
        <v>0</v>
      </c>
      <c r="C4303" s="0">
        <v>32.758170432274881</v>
      </c>
    </row>
    <row r="4304" x14ac:dyDescent="0.25">
      <c r="A4304" s="4">
        <v>43645.25</v>
      </c>
      <c r="B4304" s="0">
        <v>0</v>
      </c>
      <c r="C4304" s="0">
        <v>30.924828917553864</v>
      </c>
    </row>
    <row r="4305" x14ac:dyDescent="0.25">
      <c r="A4305" s="4">
        <v>43645.291666666664</v>
      </c>
      <c r="B4305" s="0">
        <v>0</v>
      </c>
      <c r="C4305" s="0">
        <v>39.007152338723387</v>
      </c>
    </row>
    <row r="4306" x14ac:dyDescent="0.25">
      <c r="A4306" s="4">
        <v>43645.333333333336</v>
      </c>
      <c r="B4306" s="0">
        <v>0</v>
      </c>
      <c r="C4306" s="0">
        <v>34.385586250001523</v>
      </c>
    </row>
    <row r="4307" x14ac:dyDescent="0.25">
      <c r="A4307" s="4">
        <v>43645.375</v>
      </c>
      <c r="B4307" s="0">
        <v>0</v>
      </c>
      <c r="C4307" s="0">
        <v>34.97883621566767</v>
      </c>
    </row>
    <row r="4308" x14ac:dyDescent="0.25">
      <c r="A4308" s="4">
        <v>43645.416666666664</v>
      </c>
      <c r="B4308" s="0">
        <v>0</v>
      </c>
      <c r="C4308" s="0">
        <v>27.409211754031393</v>
      </c>
    </row>
    <row r="4309" x14ac:dyDescent="0.25">
      <c r="A4309" s="4">
        <v>43645.458333333336</v>
      </c>
      <c r="B4309" s="0">
        <v>0</v>
      </c>
      <c r="C4309" s="0">
        <v>38.161375311203436</v>
      </c>
    </row>
    <row r="4310" x14ac:dyDescent="0.25">
      <c r="A4310" s="4">
        <v>43645.5</v>
      </c>
      <c r="B4310" s="0">
        <v>0</v>
      </c>
      <c r="C4310" s="0">
        <v>30.060583889110486</v>
      </c>
    </row>
    <row r="4311" x14ac:dyDescent="0.25">
      <c r="A4311" s="4">
        <v>43645.541666666664</v>
      </c>
      <c r="B4311" s="0">
        <v>0</v>
      </c>
      <c r="C4311" s="0">
        <v>47.489598181594481</v>
      </c>
    </row>
    <row r="4312" x14ac:dyDescent="0.25">
      <c r="A4312" s="4">
        <v>43645.583333333336</v>
      </c>
      <c r="B4312" s="0">
        <v>0</v>
      </c>
      <c r="C4312" s="0">
        <v>40.28030120685451</v>
      </c>
    </row>
    <row r="4313" x14ac:dyDescent="0.25">
      <c r="A4313" s="4">
        <v>43645.625</v>
      </c>
      <c r="B4313" s="0">
        <v>0</v>
      </c>
      <c r="C4313" s="0">
        <v>35.305481098442485</v>
      </c>
    </row>
    <row r="4314" x14ac:dyDescent="0.25">
      <c r="A4314" s="4">
        <v>43645.666666666664</v>
      </c>
      <c r="B4314" s="0">
        <v>0</v>
      </c>
      <c r="C4314" s="0">
        <v>29.324421101644852</v>
      </c>
    </row>
    <row r="4315" x14ac:dyDescent="0.25">
      <c r="A4315" s="4">
        <v>43645.708333333336</v>
      </c>
      <c r="B4315" s="0">
        <v>0</v>
      </c>
      <c r="C4315" s="0">
        <v>24.670271412811424</v>
      </c>
    </row>
    <row r="4316" x14ac:dyDescent="0.25">
      <c r="A4316" s="4">
        <v>43645.75</v>
      </c>
      <c r="B4316" s="0">
        <v>0</v>
      </c>
      <c r="C4316" s="0">
        <v>27.161100646637546</v>
      </c>
    </row>
    <row r="4317" x14ac:dyDescent="0.25">
      <c r="A4317" s="4">
        <v>43645.791666666664</v>
      </c>
      <c r="B4317" s="0">
        <v>0.16724758887375585</v>
      </c>
      <c r="C4317" s="0">
        <v>0</v>
      </c>
    </row>
    <row r="4318" x14ac:dyDescent="0.25">
      <c r="A4318" s="4">
        <v>43645.833333333336</v>
      </c>
      <c r="B4318" s="0">
        <v>1</v>
      </c>
      <c r="C4318" s="0">
        <v>0</v>
      </c>
    </row>
    <row r="4319" x14ac:dyDescent="0.25">
      <c r="A4319" s="4">
        <v>43645.875</v>
      </c>
      <c r="B4319" s="0">
        <v>0</v>
      </c>
      <c r="C4319" s="0">
        <v>0</v>
      </c>
    </row>
    <row r="4320" x14ac:dyDescent="0.25">
      <c r="A4320" s="4">
        <v>43645.916666666664</v>
      </c>
      <c r="B4320" s="0">
        <v>1</v>
      </c>
      <c r="C4320" s="0">
        <v>0</v>
      </c>
    </row>
    <row r="4321" x14ac:dyDescent="0.25">
      <c r="A4321" s="4">
        <v>43645.958333333336</v>
      </c>
      <c r="B4321" s="0">
        <v>0</v>
      </c>
      <c r="C4321" s="0">
        <v>0</v>
      </c>
    </row>
    <row r="4322" x14ac:dyDescent="0.25">
      <c r="A4322" s="4">
        <v>43646</v>
      </c>
      <c r="B4322" s="0">
        <v>1</v>
      </c>
      <c r="C4322" s="0">
        <v>0</v>
      </c>
    </row>
    <row r="4323" x14ac:dyDescent="0.25">
      <c r="A4323" s="4">
        <v>43646.041666666664</v>
      </c>
      <c r="B4323" s="0">
        <v>0</v>
      </c>
      <c r="C4323" s="0">
        <v>0</v>
      </c>
    </row>
    <row r="4324" x14ac:dyDescent="0.25">
      <c r="A4324" s="4">
        <v>43646.083333333336</v>
      </c>
      <c r="B4324" s="0">
        <v>0</v>
      </c>
      <c r="C4324" s="0">
        <v>6.7795875277928559</v>
      </c>
    </row>
    <row r="4325" x14ac:dyDescent="0.25">
      <c r="A4325" s="4">
        <v>43646.125</v>
      </c>
      <c r="B4325" s="0">
        <v>0</v>
      </c>
      <c r="C4325" s="0">
        <v>23.241712645272145</v>
      </c>
    </row>
    <row r="4326" x14ac:dyDescent="0.25">
      <c r="A4326" s="4">
        <v>43646.166666666664</v>
      </c>
      <c r="B4326" s="0">
        <v>0</v>
      </c>
      <c r="C4326" s="0">
        <v>36.961030842536132</v>
      </c>
    </row>
    <row r="4327" x14ac:dyDescent="0.25">
      <c r="A4327" s="4">
        <v>43646.208333333336</v>
      </c>
      <c r="B4327" s="0">
        <v>0</v>
      </c>
      <c r="C4327" s="0">
        <v>30.696831565189193</v>
      </c>
    </row>
    <row r="4328" x14ac:dyDescent="0.25">
      <c r="A4328" s="4">
        <v>43646.25</v>
      </c>
      <c r="B4328" s="0">
        <v>0</v>
      </c>
      <c r="C4328" s="0">
        <v>38.184609080595287</v>
      </c>
    </row>
    <row r="4329" x14ac:dyDescent="0.25">
      <c r="A4329" s="4">
        <v>43646.291666666664</v>
      </c>
      <c r="B4329" s="0">
        <v>0</v>
      </c>
      <c r="C4329" s="0">
        <v>37.637505616358503</v>
      </c>
    </row>
    <row r="4330" x14ac:dyDescent="0.25">
      <c r="A4330" s="4">
        <v>43646.333333333336</v>
      </c>
      <c r="B4330" s="0">
        <v>0</v>
      </c>
      <c r="C4330" s="0">
        <v>35.880993709019819</v>
      </c>
    </row>
    <row r="4331" x14ac:dyDescent="0.25">
      <c r="A4331" s="4">
        <v>43646.375</v>
      </c>
      <c r="B4331" s="0">
        <v>0</v>
      </c>
      <c r="C4331" s="0">
        <v>36.901420981435479</v>
      </c>
    </row>
    <row r="4332" x14ac:dyDescent="0.25">
      <c r="A4332" s="4">
        <v>43646.416666666664</v>
      </c>
      <c r="B4332" s="0">
        <v>0</v>
      </c>
      <c r="C4332" s="0">
        <v>48.331433704059698</v>
      </c>
    </row>
    <row r="4333" x14ac:dyDescent="0.25">
      <c r="A4333" s="4">
        <v>43646.458333333336</v>
      </c>
      <c r="B4333" s="0">
        <v>0</v>
      </c>
      <c r="C4333" s="0">
        <v>32.619277143562542</v>
      </c>
    </row>
    <row r="4334" x14ac:dyDescent="0.25">
      <c r="A4334" s="4">
        <v>43646.5</v>
      </c>
      <c r="B4334" s="0">
        <v>0</v>
      </c>
      <c r="C4334" s="0">
        <v>43.399545839078705</v>
      </c>
    </row>
    <row r="4335" x14ac:dyDescent="0.25">
      <c r="A4335" s="4">
        <v>43646.541666666664</v>
      </c>
      <c r="B4335" s="0">
        <v>0</v>
      </c>
      <c r="C4335" s="0">
        <v>32.584623081599837</v>
      </c>
    </row>
    <row r="4336" x14ac:dyDescent="0.25">
      <c r="A4336" s="4">
        <v>43646.583333333336</v>
      </c>
      <c r="B4336" s="0">
        <v>0</v>
      </c>
      <c r="C4336" s="0">
        <v>36.607511372840904</v>
      </c>
    </row>
    <row r="4337" x14ac:dyDescent="0.25">
      <c r="A4337" s="4">
        <v>43646.625</v>
      </c>
      <c r="B4337" s="0">
        <v>0</v>
      </c>
      <c r="C4337" s="0">
        <v>35.913457084188472</v>
      </c>
    </row>
    <row r="4338" x14ac:dyDescent="0.25">
      <c r="A4338" s="4">
        <v>43646.666666666664</v>
      </c>
      <c r="B4338" s="0">
        <v>0</v>
      </c>
      <c r="C4338" s="0">
        <v>40.423779820307765</v>
      </c>
    </row>
    <row r="4339" x14ac:dyDescent="0.25">
      <c r="A4339" s="4">
        <v>43646.708333333336</v>
      </c>
      <c r="B4339" s="0">
        <v>0</v>
      </c>
      <c r="C4339" s="0">
        <v>39.457803203355347</v>
      </c>
    </row>
    <row r="4340" x14ac:dyDescent="0.25">
      <c r="A4340" s="4">
        <v>43646.75</v>
      </c>
      <c r="B4340" s="0">
        <v>0</v>
      </c>
      <c r="C4340" s="0">
        <v>42.555929484167393</v>
      </c>
    </row>
    <row r="4341" x14ac:dyDescent="0.25">
      <c r="A4341" s="4">
        <v>43646.791666666664</v>
      </c>
      <c r="B4341" s="0">
        <v>0</v>
      </c>
      <c r="C4341" s="0">
        <v>27.380133177364474</v>
      </c>
    </row>
    <row r="4342" x14ac:dyDescent="0.25">
      <c r="A4342" s="4">
        <v>43646.833333333336</v>
      </c>
      <c r="B4342" s="0">
        <v>0</v>
      </c>
      <c r="C4342" s="0">
        <v>4.5598496223896348</v>
      </c>
    </row>
    <row r="4343" x14ac:dyDescent="0.25">
      <c r="A4343" s="4">
        <v>43646.875</v>
      </c>
      <c r="B4343" s="0">
        <v>0</v>
      </c>
      <c r="C4343" s="0">
        <v>8.9559139901337765</v>
      </c>
    </row>
    <row r="4344" x14ac:dyDescent="0.25">
      <c r="A4344" s="4">
        <v>43646.916666666664</v>
      </c>
      <c r="B4344" s="0">
        <v>0</v>
      </c>
      <c r="C4344" s="0">
        <v>26.884356185255658</v>
      </c>
    </row>
    <row r="4345" x14ac:dyDescent="0.25">
      <c r="A4345" s="4">
        <v>43646.958333333336</v>
      </c>
      <c r="B4345" s="0">
        <v>0</v>
      </c>
      <c r="C4345" s="0">
        <v>4.8711975208855129</v>
      </c>
    </row>
    <row r="4346" x14ac:dyDescent="0.25">
      <c r="A4346" s="4">
        <v>43647</v>
      </c>
      <c r="B4346" s="0">
        <v>0</v>
      </c>
      <c r="C4346" s="0">
        <v>12.952836952979352</v>
      </c>
    </row>
    <row r="4347" x14ac:dyDescent="0.25">
      <c r="A4347" s="4">
        <v>43647.041666666664</v>
      </c>
      <c r="B4347" s="0">
        <v>0</v>
      </c>
      <c r="C4347" s="0">
        <v>14.522164889901726</v>
      </c>
    </row>
    <row r="4348" x14ac:dyDescent="0.25">
      <c r="A4348" s="4">
        <v>43647.083333333336</v>
      </c>
      <c r="B4348" s="0">
        <v>0</v>
      </c>
      <c r="C4348" s="0">
        <v>19.537487720384714</v>
      </c>
    </row>
    <row r="4349" x14ac:dyDescent="0.25">
      <c r="A4349" s="4">
        <v>43647.125</v>
      </c>
      <c r="B4349" s="0">
        <v>0</v>
      </c>
      <c r="C4349" s="0">
        <v>29.806713345995178</v>
      </c>
    </row>
    <row r="4350" x14ac:dyDescent="0.25">
      <c r="A4350" s="4">
        <v>43647.166666666664</v>
      </c>
      <c r="B4350" s="0">
        <v>0</v>
      </c>
      <c r="C4350" s="0">
        <v>31.70620702980716</v>
      </c>
    </row>
    <row r="4351" x14ac:dyDescent="0.25">
      <c r="A4351" s="4">
        <v>43647.208333333336</v>
      </c>
      <c r="B4351" s="0">
        <v>0</v>
      </c>
      <c r="C4351" s="0">
        <v>43.209414648291059</v>
      </c>
    </row>
    <row r="4352" x14ac:dyDescent="0.25">
      <c r="A4352" s="4">
        <v>43647.25</v>
      </c>
      <c r="B4352" s="0">
        <v>0</v>
      </c>
      <c r="C4352" s="0">
        <v>31.51722979819337</v>
      </c>
    </row>
    <row r="4353" x14ac:dyDescent="0.25">
      <c r="A4353" s="4">
        <v>43647.291666666664</v>
      </c>
      <c r="B4353" s="0">
        <v>0</v>
      </c>
      <c r="C4353" s="0">
        <v>30.866920260907438</v>
      </c>
    </row>
    <row r="4354" x14ac:dyDescent="0.25">
      <c r="A4354" s="4">
        <v>43647.333333333336</v>
      </c>
      <c r="B4354" s="0">
        <v>0</v>
      </c>
      <c r="C4354" s="0">
        <v>40.094635841571666</v>
      </c>
    </row>
    <row r="4355" x14ac:dyDescent="0.25">
      <c r="A4355" s="4">
        <v>43647.375</v>
      </c>
      <c r="B4355" s="0">
        <v>0</v>
      </c>
      <c r="C4355" s="0">
        <v>44.428926307762701</v>
      </c>
    </row>
    <row r="4356" x14ac:dyDescent="0.25">
      <c r="A4356" s="4">
        <v>43647.416666666664</v>
      </c>
      <c r="B4356" s="0">
        <v>0</v>
      </c>
      <c r="C4356" s="0">
        <v>42.158744303895631</v>
      </c>
    </row>
    <row r="4357" x14ac:dyDescent="0.25">
      <c r="A4357" s="4">
        <v>43647.458333333336</v>
      </c>
      <c r="B4357" s="0">
        <v>0</v>
      </c>
      <c r="C4357" s="0">
        <v>61.912386796632873</v>
      </c>
    </row>
    <row r="4358" x14ac:dyDescent="0.25">
      <c r="A4358" s="4">
        <v>43647.5</v>
      </c>
      <c r="B4358" s="0">
        <v>0</v>
      </c>
      <c r="C4358" s="0">
        <v>34.861441511025269</v>
      </c>
    </row>
    <row r="4359" x14ac:dyDescent="0.25">
      <c r="A4359" s="4">
        <v>43647.541666666664</v>
      </c>
      <c r="B4359" s="0">
        <v>0</v>
      </c>
      <c r="C4359" s="0">
        <v>42.337658483547472</v>
      </c>
    </row>
    <row r="4360" x14ac:dyDescent="0.25">
      <c r="A4360" s="4">
        <v>43647.583333333336</v>
      </c>
      <c r="B4360" s="0">
        <v>0</v>
      </c>
      <c r="C4360" s="0">
        <v>37.217251623326632</v>
      </c>
    </row>
    <row r="4361" x14ac:dyDescent="0.25">
      <c r="A4361" s="4">
        <v>43647.625</v>
      </c>
      <c r="B4361" s="0">
        <v>0</v>
      </c>
      <c r="C4361" s="0">
        <v>35.52348877594352</v>
      </c>
    </row>
    <row r="4362" x14ac:dyDescent="0.25">
      <c r="A4362" s="4">
        <v>43647.666666666664</v>
      </c>
      <c r="B4362" s="0">
        <v>0</v>
      </c>
      <c r="C4362" s="0">
        <v>37.408939215816204</v>
      </c>
    </row>
    <row r="4363" x14ac:dyDescent="0.25">
      <c r="A4363" s="4">
        <v>43647.708333333336</v>
      </c>
      <c r="B4363" s="0">
        <v>0</v>
      </c>
      <c r="C4363" s="0">
        <v>29.870373944782735</v>
      </c>
    </row>
    <row r="4364" x14ac:dyDescent="0.25">
      <c r="A4364" s="4">
        <v>43647.75</v>
      </c>
      <c r="B4364" s="0">
        <v>0</v>
      </c>
      <c r="C4364" s="0">
        <v>49.017349563293976</v>
      </c>
    </row>
    <row r="4365" x14ac:dyDescent="0.25">
      <c r="A4365" s="4">
        <v>43647.791666666664</v>
      </c>
      <c r="B4365" s="0">
        <v>0</v>
      </c>
      <c r="C4365" s="0">
        <v>60.405222818709255</v>
      </c>
    </row>
    <row r="4366" x14ac:dyDescent="0.25">
      <c r="A4366" s="4">
        <v>43647.833333333336</v>
      </c>
      <c r="B4366" s="0">
        <v>0</v>
      </c>
      <c r="C4366" s="0">
        <v>31.346245804702356</v>
      </c>
    </row>
    <row r="4367" x14ac:dyDescent="0.25">
      <c r="A4367" s="4">
        <v>43647.875</v>
      </c>
      <c r="B4367" s="0">
        <v>0</v>
      </c>
      <c r="C4367" s="0">
        <v>19.332892052507397</v>
      </c>
    </row>
    <row r="4368" x14ac:dyDescent="0.25">
      <c r="A4368" s="4">
        <v>43647.916666666664</v>
      </c>
      <c r="B4368" s="0">
        <v>0</v>
      </c>
      <c r="C4368" s="0">
        <v>13.128603054190297</v>
      </c>
    </row>
    <row r="4369" x14ac:dyDescent="0.25">
      <c r="A4369" s="4">
        <v>43647.958333333336</v>
      </c>
      <c r="B4369" s="0">
        <v>0</v>
      </c>
      <c r="C4369" s="0">
        <v>12.538793436824847</v>
      </c>
    </row>
    <row r="4370" x14ac:dyDescent="0.25">
      <c r="A4370" s="4">
        <v>43648</v>
      </c>
      <c r="B4370" s="0">
        <v>0</v>
      </c>
      <c r="C4370" s="0">
        <v>12.306905183320556</v>
      </c>
    </row>
    <row r="4371" x14ac:dyDescent="0.25">
      <c r="A4371" s="4">
        <v>43648.041666666664</v>
      </c>
      <c r="B4371" s="0">
        <v>0</v>
      </c>
      <c r="C4371" s="0">
        <v>16.244305242481758</v>
      </c>
    </row>
    <row r="4372" x14ac:dyDescent="0.25">
      <c r="A4372" s="4">
        <v>43648.083333333336</v>
      </c>
      <c r="B4372" s="0">
        <v>0</v>
      </c>
      <c r="C4372" s="0">
        <v>22.488644321949558</v>
      </c>
    </row>
    <row r="4373" x14ac:dyDescent="0.25">
      <c r="A4373" s="4">
        <v>43648.125</v>
      </c>
      <c r="B4373" s="0">
        <v>0</v>
      </c>
      <c r="C4373" s="0">
        <v>30.389791259228147</v>
      </c>
    </row>
    <row r="4374" x14ac:dyDescent="0.25">
      <c r="A4374" s="4">
        <v>43648.166666666664</v>
      </c>
      <c r="B4374" s="0">
        <v>0</v>
      </c>
      <c r="C4374" s="0">
        <v>36.348262076140713</v>
      </c>
    </row>
    <row r="4375" x14ac:dyDescent="0.25">
      <c r="A4375" s="4">
        <v>43648.208333333336</v>
      </c>
      <c r="B4375" s="0">
        <v>0</v>
      </c>
      <c r="C4375" s="0">
        <v>43.939611384736629</v>
      </c>
    </row>
    <row r="4376" x14ac:dyDescent="0.25">
      <c r="A4376" s="4">
        <v>43648.25</v>
      </c>
      <c r="B4376" s="0">
        <v>0</v>
      </c>
      <c r="C4376" s="0">
        <v>28.481173906886522</v>
      </c>
    </row>
    <row r="4377" x14ac:dyDescent="0.25">
      <c r="A4377" s="4">
        <v>43648.291666666664</v>
      </c>
      <c r="B4377" s="0">
        <v>0</v>
      </c>
      <c r="C4377" s="0">
        <v>38.894533688157267</v>
      </c>
    </row>
    <row r="4378" x14ac:dyDescent="0.25">
      <c r="A4378" s="4">
        <v>43648.333333333336</v>
      </c>
      <c r="B4378" s="0">
        <v>0</v>
      </c>
      <c r="C4378" s="0">
        <v>33.581299592600281</v>
      </c>
    </row>
    <row r="4379" x14ac:dyDescent="0.25">
      <c r="A4379" s="4">
        <v>43648.375</v>
      </c>
      <c r="B4379" s="0">
        <v>0</v>
      </c>
      <c r="C4379" s="0">
        <v>43.188152169577847</v>
      </c>
    </row>
    <row r="4380" x14ac:dyDescent="0.25">
      <c r="A4380" s="4">
        <v>43648.416666666664</v>
      </c>
      <c r="B4380" s="0">
        <v>0</v>
      </c>
      <c r="C4380" s="0">
        <v>28.789851646302154</v>
      </c>
    </row>
    <row r="4381" x14ac:dyDescent="0.25">
      <c r="A4381" s="4">
        <v>43648.458333333336</v>
      </c>
      <c r="B4381" s="0">
        <v>0</v>
      </c>
      <c r="C4381" s="0">
        <v>35.205025881544437</v>
      </c>
    </row>
    <row r="4382" x14ac:dyDescent="0.25">
      <c r="A4382" s="4">
        <v>43648.5</v>
      </c>
      <c r="B4382" s="0">
        <v>0</v>
      </c>
      <c r="C4382" s="0">
        <v>46.46521067488203</v>
      </c>
    </row>
    <row r="4383" x14ac:dyDescent="0.25">
      <c r="A4383" s="4">
        <v>43648.541666666664</v>
      </c>
      <c r="B4383" s="0">
        <v>0</v>
      </c>
      <c r="C4383" s="0">
        <v>46.933806826711773</v>
      </c>
    </row>
    <row r="4384" x14ac:dyDescent="0.25">
      <c r="A4384" s="4">
        <v>43648.583333333336</v>
      </c>
      <c r="B4384" s="0">
        <v>0</v>
      </c>
      <c r="C4384" s="0">
        <v>31.983496155512</v>
      </c>
    </row>
    <row r="4385" x14ac:dyDescent="0.25">
      <c r="A4385" s="4">
        <v>43648.625</v>
      </c>
      <c r="B4385" s="0">
        <v>0</v>
      </c>
      <c r="C4385" s="0">
        <v>36.499811386746181</v>
      </c>
    </row>
    <row r="4386" x14ac:dyDescent="0.25">
      <c r="A4386" s="4">
        <v>43648.666666666664</v>
      </c>
      <c r="B4386" s="0">
        <v>0</v>
      </c>
      <c r="C4386" s="0">
        <v>41.902522326970526</v>
      </c>
    </row>
    <row r="4387" x14ac:dyDescent="0.25">
      <c r="A4387" s="4">
        <v>43648.708333333336</v>
      </c>
      <c r="B4387" s="0">
        <v>0</v>
      </c>
      <c r="C4387" s="0">
        <v>47.129091882184191</v>
      </c>
    </row>
    <row r="4388" x14ac:dyDescent="0.25">
      <c r="A4388" s="4">
        <v>43648.75</v>
      </c>
      <c r="B4388" s="0">
        <v>0</v>
      </c>
      <c r="C4388" s="0">
        <v>29.10727633145374</v>
      </c>
    </row>
    <row r="4389" x14ac:dyDescent="0.25">
      <c r="A4389" s="4">
        <v>43648.791666666664</v>
      </c>
      <c r="B4389" s="0">
        <v>0</v>
      </c>
      <c r="C4389" s="0">
        <v>37.954306189982745</v>
      </c>
    </row>
    <row r="4390" x14ac:dyDescent="0.25">
      <c r="A4390" s="4">
        <v>43648.833333333336</v>
      </c>
      <c r="B4390" s="0">
        <v>0</v>
      </c>
      <c r="C4390" s="0">
        <v>29.758575014262014</v>
      </c>
    </row>
    <row r="4391" x14ac:dyDescent="0.25">
      <c r="A4391" s="4">
        <v>43648.875</v>
      </c>
      <c r="B4391" s="0">
        <v>0</v>
      </c>
      <c r="C4391" s="0">
        <v>32.133993317178309</v>
      </c>
    </row>
    <row r="4392" x14ac:dyDescent="0.25">
      <c r="A4392" s="4">
        <v>43648.916666666664</v>
      </c>
      <c r="B4392" s="0">
        <v>0</v>
      </c>
      <c r="C4392" s="0">
        <v>24.752729300037814</v>
      </c>
    </row>
    <row r="4393" x14ac:dyDescent="0.25">
      <c r="A4393" s="4">
        <v>43648.958333333336</v>
      </c>
      <c r="B4393" s="0">
        <v>0</v>
      </c>
      <c r="C4393" s="0">
        <v>16.513115718763185</v>
      </c>
    </row>
    <row r="4394" x14ac:dyDescent="0.25">
      <c r="A4394" s="4">
        <v>43649</v>
      </c>
      <c r="B4394" s="0">
        <v>0</v>
      </c>
      <c r="C4394" s="0">
        <v>20.636162120257946</v>
      </c>
    </row>
    <row r="4395" x14ac:dyDescent="0.25">
      <c r="A4395" s="4">
        <v>43649.041666666664</v>
      </c>
      <c r="B4395" s="0">
        <v>0</v>
      </c>
      <c r="C4395" s="0">
        <v>20.988468769573323</v>
      </c>
    </row>
    <row r="4396" x14ac:dyDescent="0.25">
      <c r="A4396" s="4">
        <v>43649.083333333336</v>
      </c>
      <c r="B4396" s="0">
        <v>0</v>
      </c>
      <c r="C4396" s="0">
        <v>29.344933140405054</v>
      </c>
    </row>
    <row r="4397" x14ac:dyDescent="0.25">
      <c r="A4397" s="4">
        <v>43649.125</v>
      </c>
      <c r="B4397" s="0">
        <v>0</v>
      </c>
      <c r="C4397" s="0">
        <v>26.768934131272371</v>
      </c>
    </row>
    <row r="4398" x14ac:dyDescent="0.25">
      <c r="A4398" s="4">
        <v>43649.166666666664</v>
      </c>
      <c r="B4398" s="0">
        <v>0</v>
      </c>
      <c r="C4398" s="0">
        <v>43.64969981307587</v>
      </c>
    </row>
    <row r="4399" x14ac:dyDescent="0.25">
      <c r="A4399" s="4">
        <v>43649.208333333336</v>
      </c>
      <c r="B4399" s="0">
        <v>0</v>
      </c>
      <c r="C4399" s="0">
        <v>43.315735406343471</v>
      </c>
    </row>
    <row r="4400" x14ac:dyDescent="0.25">
      <c r="A4400" s="4">
        <v>43649.25</v>
      </c>
      <c r="B4400" s="0">
        <v>0</v>
      </c>
      <c r="C4400" s="0">
        <v>46.18413664106869</v>
      </c>
    </row>
    <row r="4401" x14ac:dyDescent="0.25">
      <c r="A4401" s="4">
        <v>43649.291666666664</v>
      </c>
      <c r="B4401" s="0">
        <v>0</v>
      </c>
      <c r="C4401" s="0">
        <v>43.747623983812197</v>
      </c>
    </row>
    <row r="4402" x14ac:dyDescent="0.25">
      <c r="A4402" s="4">
        <v>43649.333333333336</v>
      </c>
      <c r="B4402" s="0">
        <v>0</v>
      </c>
      <c r="C4402" s="0">
        <v>51.123248249500215</v>
      </c>
    </row>
    <row r="4403" x14ac:dyDescent="0.25">
      <c r="A4403" s="4">
        <v>43649.375</v>
      </c>
      <c r="B4403" s="0">
        <v>0</v>
      </c>
      <c r="C4403" s="0">
        <v>29.086073434824648</v>
      </c>
    </row>
    <row r="4404" x14ac:dyDescent="0.25">
      <c r="A4404" s="4">
        <v>43649.416666666664</v>
      </c>
      <c r="B4404" s="0">
        <v>0</v>
      </c>
      <c r="C4404" s="0">
        <v>42.628781167761581</v>
      </c>
    </row>
    <row r="4405" x14ac:dyDescent="0.25">
      <c r="A4405" s="4">
        <v>43649.458333333336</v>
      </c>
      <c r="B4405" s="0">
        <v>0</v>
      </c>
      <c r="C4405" s="0">
        <v>35.645646815347618</v>
      </c>
    </row>
    <row r="4406" x14ac:dyDescent="0.25">
      <c r="A4406" s="4">
        <v>43649.5</v>
      </c>
      <c r="B4406" s="0">
        <v>0</v>
      </c>
      <c r="C4406" s="0">
        <v>50.574202745454102</v>
      </c>
    </row>
    <row r="4407" x14ac:dyDescent="0.25">
      <c r="A4407" s="4">
        <v>43649.541666666664</v>
      </c>
      <c r="B4407" s="0">
        <v>0</v>
      </c>
      <c r="C4407" s="0">
        <v>46.680959040312644</v>
      </c>
    </row>
    <row r="4408" x14ac:dyDescent="0.25">
      <c r="A4408" s="4">
        <v>43649.583333333336</v>
      </c>
      <c r="B4408" s="0">
        <v>0</v>
      </c>
      <c r="C4408" s="0">
        <v>51.174433743839835</v>
      </c>
    </row>
    <row r="4409" x14ac:dyDescent="0.25">
      <c r="A4409" s="4">
        <v>43649.625</v>
      </c>
      <c r="B4409" s="0">
        <v>0</v>
      </c>
      <c r="C4409" s="0">
        <v>30.862964321866436</v>
      </c>
    </row>
    <row r="4410" x14ac:dyDescent="0.25">
      <c r="A4410" s="4">
        <v>43649.666666666664</v>
      </c>
      <c r="B4410" s="0">
        <v>0</v>
      </c>
      <c r="C4410" s="0">
        <v>38.338517559138658</v>
      </c>
    </row>
    <row r="4411" x14ac:dyDescent="0.25">
      <c r="A4411" s="4">
        <v>43649.708333333336</v>
      </c>
      <c r="B4411" s="0">
        <v>0</v>
      </c>
      <c r="C4411" s="0">
        <v>41.971293101064518</v>
      </c>
    </row>
    <row r="4412" x14ac:dyDescent="0.25">
      <c r="A4412" s="4">
        <v>43649.75</v>
      </c>
      <c r="B4412" s="0">
        <v>0</v>
      </c>
      <c r="C4412" s="0">
        <v>13.531011622823307</v>
      </c>
    </row>
    <row r="4413" x14ac:dyDescent="0.25">
      <c r="A4413" s="4">
        <v>43649.791666666664</v>
      </c>
      <c r="B4413" s="0">
        <v>0</v>
      </c>
      <c r="C4413" s="0">
        <v>3.8482491221091024</v>
      </c>
    </row>
    <row r="4414" x14ac:dyDescent="0.25">
      <c r="A4414" s="4">
        <v>43649.833333333336</v>
      </c>
      <c r="B4414" s="0">
        <v>0.0060848119162438367</v>
      </c>
      <c r="C4414" s="0">
        <v>0</v>
      </c>
    </row>
    <row r="4415" x14ac:dyDescent="0.25">
      <c r="A4415" s="4">
        <v>43649.875</v>
      </c>
      <c r="B4415" s="0">
        <v>0.38494737456567019</v>
      </c>
      <c r="C4415" s="0">
        <v>0</v>
      </c>
    </row>
    <row r="4416" x14ac:dyDescent="0.25">
      <c r="A4416" s="4">
        <v>43649.916666666664</v>
      </c>
      <c r="B4416" s="0">
        <v>1</v>
      </c>
      <c r="C4416" s="0">
        <v>0</v>
      </c>
    </row>
    <row r="4417" x14ac:dyDescent="0.25">
      <c r="A4417" s="4">
        <v>43649.958333333336</v>
      </c>
      <c r="B4417" s="0">
        <v>0</v>
      </c>
      <c r="C4417" s="0">
        <v>0</v>
      </c>
    </row>
    <row r="4418" x14ac:dyDescent="0.25">
      <c r="A4418" s="4">
        <v>43650</v>
      </c>
      <c r="B4418" s="0">
        <v>0.48259003629376279</v>
      </c>
      <c r="C4418" s="0">
        <v>0</v>
      </c>
    </row>
    <row r="4419" x14ac:dyDescent="0.25">
      <c r="A4419" s="4">
        <v>43650.041666666664</v>
      </c>
      <c r="B4419" s="0">
        <v>0.061927597024297232</v>
      </c>
      <c r="C4419" s="0">
        <v>0</v>
      </c>
    </row>
    <row r="4420" x14ac:dyDescent="0.25">
      <c r="A4420" s="4">
        <v>43650.083333333336</v>
      </c>
      <c r="B4420" s="0">
        <v>0</v>
      </c>
      <c r="C4420" s="0">
        <v>19.92759874739971</v>
      </c>
    </row>
    <row r="4421" x14ac:dyDescent="0.25">
      <c r="A4421" s="4">
        <v>43650.125</v>
      </c>
      <c r="B4421" s="0">
        <v>0</v>
      </c>
      <c r="C4421" s="0">
        <v>32.290719152553429</v>
      </c>
    </row>
    <row r="4422" x14ac:dyDescent="0.25">
      <c r="A4422" s="4">
        <v>43650.166666666664</v>
      </c>
      <c r="B4422" s="0">
        <v>0</v>
      </c>
      <c r="C4422" s="0">
        <v>33.070332381834632</v>
      </c>
    </row>
    <row r="4423" x14ac:dyDescent="0.25">
      <c r="A4423" s="4">
        <v>43650.208333333336</v>
      </c>
      <c r="B4423" s="0">
        <v>0</v>
      </c>
      <c r="C4423" s="0">
        <v>40.355877346198753</v>
      </c>
    </row>
    <row r="4424" x14ac:dyDescent="0.25">
      <c r="A4424" s="4">
        <v>43650.25</v>
      </c>
      <c r="B4424" s="0">
        <v>0</v>
      </c>
      <c r="C4424" s="0">
        <v>43.932730274546792</v>
      </c>
    </row>
    <row r="4425" x14ac:dyDescent="0.25">
      <c r="A4425" s="4">
        <v>43650.291666666664</v>
      </c>
      <c r="B4425" s="0">
        <v>0</v>
      </c>
      <c r="C4425" s="0">
        <v>45.804212217338417</v>
      </c>
    </row>
    <row r="4426" x14ac:dyDescent="0.25">
      <c r="A4426" s="4">
        <v>43650.333333333336</v>
      </c>
      <c r="B4426" s="0">
        <v>0</v>
      </c>
      <c r="C4426" s="0">
        <v>56.676323549720571</v>
      </c>
    </row>
    <row r="4427" x14ac:dyDescent="0.25">
      <c r="A4427" s="4">
        <v>43650.375</v>
      </c>
      <c r="B4427" s="0">
        <v>0</v>
      </c>
      <c r="C4427" s="0">
        <v>52.860904917292508</v>
      </c>
    </row>
    <row r="4428" x14ac:dyDescent="0.25">
      <c r="A4428" s="4">
        <v>43650.416666666664</v>
      </c>
      <c r="B4428" s="0">
        <v>0</v>
      </c>
      <c r="C4428" s="0">
        <v>40.493843594996385</v>
      </c>
    </row>
    <row r="4429" x14ac:dyDescent="0.25">
      <c r="A4429" s="4">
        <v>43650.458333333336</v>
      </c>
      <c r="B4429" s="0">
        <v>0</v>
      </c>
      <c r="C4429" s="0">
        <v>45.179285190490042</v>
      </c>
    </row>
    <row r="4430" x14ac:dyDescent="0.25">
      <c r="A4430" s="4">
        <v>43650.5</v>
      </c>
      <c r="B4430" s="0">
        <v>0</v>
      </c>
      <c r="C4430" s="0">
        <v>49.901543887604525</v>
      </c>
    </row>
    <row r="4431" x14ac:dyDescent="0.25">
      <c r="A4431" s="4">
        <v>43650.541666666664</v>
      </c>
      <c r="B4431" s="0">
        <v>0</v>
      </c>
      <c r="C4431" s="0">
        <v>42.336040114166678</v>
      </c>
    </row>
    <row r="4432" x14ac:dyDescent="0.25">
      <c r="A4432" s="4">
        <v>43650.583333333336</v>
      </c>
      <c r="B4432" s="0">
        <v>0</v>
      </c>
      <c r="C4432" s="0">
        <v>46.808750041888402</v>
      </c>
    </row>
    <row r="4433" x14ac:dyDescent="0.25">
      <c r="A4433" s="4">
        <v>43650.625</v>
      </c>
      <c r="B4433" s="0">
        <v>0</v>
      </c>
      <c r="C4433" s="0">
        <v>57.050927980040711</v>
      </c>
    </row>
    <row r="4434" x14ac:dyDescent="0.25">
      <c r="A4434" s="4">
        <v>43650.666666666664</v>
      </c>
      <c r="B4434" s="0">
        <v>0</v>
      </c>
      <c r="C4434" s="0">
        <v>42.450911365606899</v>
      </c>
    </row>
    <row r="4435" x14ac:dyDescent="0.25">
      <c r="A4435" s="4">
        <v>43650.708333333336</v>
      </c>
      <c r="B4435" s="0">
        <v>0</v>
      </c>
      <c r="C4435" s="0">
        <v>26.393090591889127</v>
      </c>
    </row>
    <row r="4436" x14ac:dyDescent="0.25">
      <c r="A4436" s="4">
        <v>43650.75</v>
      </c>
      <c r="B4436" s="0">
        <v>0</v>
      </c>
      <c r="C4436" s="0">
        <v>61.973389001962317</v>
      </c>
    </row>
    <row r="4437" x14ac:dyDescent="0.25">
      <c r="A4437" s="4">
        <v>43650.791666666664</v>
      </c>
      <c r="B4437" s="0">
        <v>0</v>
      </c>
      <c r="C4437" s="0">
        <v>18.872737220934056</v>
      </c>
    </row>
    <row r="4438" x14ac:dyDescent="0.25">
      <c r="A4438" s="4">
        <v>43650.833333333336</v>
      </c>
      <c r="B4438" s="0">
        <v>0</v>
      </c>
      <c r="C4438" s="0">
        <v>12.502490745519722</v>
      </c>
    </row>
    <row r="4439" x14ac:dyDescent="0.25">
      <c r="A4439" s="4">
        <v>43650.875</v>
      </c>
      <c r="B4439" s="0">
        <v>0</v>
      </c>
      <c r="C4439" s="0">
        <v>11.125481834173961</v>
      </c>
    </row>
    <row r="4440" x14ac:dyDescent="0.25">
      <c r="A4440" s="4">
        <v>43650.916666666664</v>
      </c>
      <c r="B4440" s="0">
        <v>0</v>
      </c>
      <c r="C4440" s="0">
        <v>8.8433309129793258</v>
      </c>
    </row>
    <row r="4441" x14ac:dyDescent="0.25">
      <c r="A4441" s="4">
        <v>43650.958333333336</v>
      </c>
      <c r="B4441" s="0">
        <v>0</v>
      </c>
      <c r="C4441" s="0">
        <v>4.721767474859341</v>
      </c>
    </row>
    <row r="4442" x14ac:dyDescent="0.25">
      <c r="A4442" s="4">
        <v>43651</v>
      </c>
      <c r="B4442" s="0">
        <v>0</v>
      </c>
      <c r="C4442" s="0">
        <v>14.330838120954313</v>
      </c>
    </row>
    <row r="4443" x14ac:dyDescent="0.25">
      <c r="A4443" s="4">
        <v>43651.041666666664</v>
      </c>
      <c r="B4443" s="0">
        <v>0</v>
      </c>
      <c r="C4443" s="0">
        <v>18.819290316754792</v>
      </c>
    </row>
    <row r="4444" x14ac:dyDescent="0.25">
      <c r="A4444" s="4">
        <v>43651.083333333336</v>
      </c>
      <c r="B4444" s="0">
        <v>0</v>
      </c>
      <c r="C4444" s="0">
        <v>31.178464413338393</v>
      </c>
    </row>
    <row r="4445" x14ac:dyDescent="0.25">
      <c r="A4445" s="4">
        <v>43651.125</v>
      </c>
      <c r="B4445" s="0">
        <v>0</v>
      </c>
      <c r="C4445" s="0">
        <v>28.594296076395842</v>
      </c>
    </row>
    <row r="4446" x14ac:dyDescent="0.25">
      <c r="A4446" s="4">
        <v>43651.166666666664</v>
      </c>
      <c r="B4446" s="0">
        <v>0</v>
      </c>
      <c r="C4446" s="0">
        <v>35.928333873696957</v>
      </c>
    </row>
    <row r="4447" x14ac:dyDescent="0.25">
      <c r="A4447" s="4">
        <v>43651.208333333336</v>
      </c>
      <c r="B4447" s="0">
        <v>0</v>
      </c>
      <c r="C4447" s="0">
        <v>43.172162141556441</v>
      </c>
    </row>
    <row r="4448" x14ac:dyDescent="0.25">
      <c r="A4448" s="4">
        <v>43651.25</v>
      </c>
      <c r="B4448" s="0">
        <v>0</v>
      </c>
      <c r="C4448" s="0">
        <v>48.875982306901342</v>
      </c>
    </row>
    <row r="4449" x14ac:dyDescent="0.25">
      <c r="A4449" s="4">
        <v>43651.291666666664</v>
      </c>
      <c r="B4449" s="0">
        <v>0</v>
      </c>
      <c r="C4449" s="0">
        <v>56.40274226182779</v>
      </c>
    </row>
    <row r="4450" x14ac:dyDescent="0.25">
      <c r="A4450" s="4">
        <v>43651.333333333336</v>
      </c>
      <c r="B4450" s="0">
        <v>0</v>
      </c>
      <c r="C4450" s="0">
        <v>43.221079153778334</v>
      </c>
    </row>
    <row r="4451" x14ac:dyDescent="0.25">
      <c r="A4451" s="4">
        <v>43651.375</v>
      </c>
      <c r="B4451" s="0">
        <v>0</v>
      </c>
      <c r="C4451" s="0">
        <v>45.13411246966804</v>
      </c>
    </row>
    <row r="4452" x14ac:dyDescent="0.25">
      <c r="A4452" s="4">
        <v>43651.416666666664</v>
      </c>
      <c r="B4452" s="0">
        <v>0</v>
      </c>
      <c r="C4452" s="0">
        <v>46.809478144016353</v>
      </c>
    </row>
    <row r="4453" x14ac:dyDescent="0.25">
      <c r="A4453" s="4">
        <v>43651.458333333336</v>
      </c>
      <c r="B4453" s="0">
        <v>0</v>
      </c>
      <c r="C4453" s="0">
        <v>64.773857441257533</v>
      </c>
    </row>
    <row r="4454" x14ac:dyDescent="0.25">
      <c r="A4454" s="4">
        <v>43651.5</v>
      </c>
      <c r="B4454" s="0">
        <v>0</v>
      </c>
      <c r="C4454" s="0">
        <v>58.600192582870598</v>
      </c>
    </row>
    <row r="4455" x14ac:dyDescent="0.25">
      <c r="A4455" s="4">
        <v>43651.541666666664</v>
      </c>
      <c r="B4455" s="0">
        <v>0</v>
      </c>
      <c r="C4455" s="0">
        <v>52.989447754974705</v>
      </c>
    </row>
    <row r="4456" x14ac:dyDescent="0.25">
      <c r="A4456" s="4">
        <v>43651.583333333336</v>
      </c>
      <c r="B4456" s="0">
        <v>0</v>
      </c>
      <c r="C4456" s="0">
        <v>46.631265341288156</v>
      </c>
    </row>
    <row r="4457" x14ac:dyDescent="0.25">
      <c r="A4457" s="4">
        <v>43651.625</v>
      </c>
      <c r="B4457" s="0">
        <v>0</v>
      </c>
      <c r="C4457" s="0">
        <v>43.958015557848768</v>
      </c>
    </row>
    <row r="4458" x14ac:dyDescent="0.25">
      <c r="A4458" s="4">
        <v>43651.666666666664</v>
      </c>
      <c r="B4458" s="0">
        <v>0</v>
      </c>
      <c r="C4458" s="0">
        <v>48.99440462690059</v>
      </c>
    </row>
    <row r="4459" x14ac:dyDescent="0.25">
      <c r="A4459" s="4">
        <v>43651.708333333336</v>
      </c>
      <c r="B4459" s="0">
        <v>0</v>
      </c>
      <c r="C4459" s="0">
        <v>33.532063447128181</v>
      </c>
    </row>
    <row r="4460" x14ac:dyDescent="0.25">
      <c r="A4460" s="4">
        <v>43651.75</v>
      </c>
      <c r="B4460" s="0">
        <v>0</v>
      </c>
      <c r="C4460" s="0">
        <v>67.903352842374971</v>
      </c>
    </row>
    <row r="4461" x14ac:dyDescent="0.25">
      <c r="A4461" s="4">
        <v>43651.791666666664</v>
      </c>
      <c r="B4461" s="0">
        <v>0</v>
      </c>
      <c r="C4461" s="0">
        <v>17.208270994868521</v>
      </c>
    </row>
    <row r="4462" x14ac:dyDescent="0.25">
      <c r="A4462" s="4">
        <v>43651.833333333336</v>
      </c>
      <c r="B4462" s="0">
        <v>0</v>
      </c>
      <c r="C4462" s="0">
        <v>3.3402948002082056</v>
      </c>
    </row>
    <row r="4463" x14ac:dyDescent="0.25">
      <c r="A4463" s="4">
        <v>43651.875</v>
      </c>
      <c r="B4463" s="0">
        <v>0.29239531833147336</v>
      </c>
      <c r="C4463" s="0">
        <v>0</v>
      </c>
    </row>
    <row r="4464" x14ac:dyDescent="0.25">
      <c r="A4464" s="4">
        <v>43651.916666666664</v>
      </c>
      <c r="B4464" s="0">
        <v>0.67819109394103982</v>
      </c>
      <c r="C4464" s="0">
        <v>0</v>
      </c>
    </row>
    <row r="4465" x14ac:dyDescent="0.25">
      <c r="A4465" s="4">
        <v>43651.958333333336</v>
      </c>
      <c r="B4465" s="0">
        <v>0.84595985735367074</v>
      </c>
      <c r="C4465" s="0">
        <v>0</v>
      </c>
    </row>
    <row r="4466" x14ac:dyDescent="0.25">
      <c r="A4466" s="4">
        <v>43652</v>
      </c>
      <c r="B4466" s="0">
        <v>1</v>
      </c>
      <c r="C4466" s="0">
        <v>0</v>
      </c>
    </row>
    <row r="4467" x14ac:dyDescent="0.25">
      <c r="A4467" s="4">
        <v>43652.041666666664</v>
      </c>
      <c r="B4467" s="0">
        <v>0.51264150021858867</v>
      </c>
      <c r="C4467" s="0">
        <v>0</v>
      </c>
    </row>
    <row r="4468" x14ac:dyDescent="0.25">
      <c r="A4468" s="4">
        <v>43652.083333333336</v>
      </c>
      <c r="B4468" s="0">
        <v>0</v>
      </c>
      <c r="C4468" s="0">
        <v>10.282872952846271</v>
      </c>
    </row>
    <row r="4469" x14ac:dyDescent="0.25">
      <c r="A4469" s="4">
        <v>43652.125</v>
      </c>
      <c r="B4469" s="0">
        <v>0</v>
      </c>
      <c r="C4469" s="0">
        <v>35.60942721598196</v>
      </c>
    </row>
    <row r="4470" x14ac:dyDescent="0.25">
      <c r="A4470" s="4">
        <v>43652.166666666664</v>
      </c>
      <c r="B4470" s="0">
        <v>0</v>
      </c>
      <c r="C4470" s="0">
        <v>46.619943610600991</v>
      </c>
    </row>
    <row r="4471" x14ac:dyDescent="0.25">
      <c r="A4471" s="4">
        <v>43652.208333333336</v>
      </c>
      <c r="B4471" s="0">
        <v>0</v>
      </c>
      <c r="C4471" s="0">
        <v>44.869126798917627</v>
      </c>
    </row>
    <row r="4472" x14ac:dyDescent="0.25">
      <c r="A4472" s="4">
        <v>43652.25</v>
      </c>
      <c r="B4472" s="0">
        <v>0</v>
      </c>
      <c r="C4472" s="0">
        <v>52.12620601365893</v>
      </c>
    </row>
    <row r="4473" x14ac:dyDescent="0.25">
      <c r="A4473" s="4">
        <v>43652.291666666664</v>
      </c>
      <c r="B4473" s="0">
        <v>0</v>
      </c>
      <c r="C4473" s="0">
        <v>48.829108706175305</v>
      </c>
    </row>
    <row r="4474" x14ac:dyDescent="0.25">
      <c r="A4474" s="4">
        <v>43652.333333333336</v>
      </c>
      <c r="B4474" s="0">
        <v>0</v>
      </c>
      <c r="C4474" s="0">
        <v>46.66577259392313</v>
      </c>
    </row>
    <row r="4475" x14ac:dyDescent="0.25">
      <c r="A4475" s="4">
        <v>43652.375</v>
      </c>
      <c r="B4475" s="0">
        <v>0</v>
      </c>
      <c r="C4475" s="0">
        <v>58.509304812226944</v>
      </c>
    </row>
    <row r="4476" x14ac:dyDescent="0.25">
      <c r="A4476" s="4">
        <v>43652.416666666664</v>
      </c>
      <c r="B4476" s="0">
        <v>0</v>
      </c>
      <c r="C4476" s="0">
        <v>56.204237273349072</v>
      </c>
    </row>
    <row r="4477" x14ac:dyDescent="0.25">
      <c r="A4477" s="4">
        <v>43652.458333333336</v>
      </c>
      <c r="B4477" s="0">
        <v>0</v>
      </c>
      <c r="C4477" s="0">
        <v>51.581312935653607</v>
      </c>
    </row>
    <row r="4478" x14ac:dyDescent="0.25">
      <c r="A4478" s="4">
        <v>43652.5</v>
      </c>
      <c r="B4478" s="0">
        <v>0</v>
      </c>
      <c r="C4478" s="0">
        <v>61.591131486938195</v>
      </c>
    </row>
    <row r="4479" x14ac:dyDescent="0.25">
      <c r="A4479" s="4">
        <v>43652.541666666664</v>
      </c>
      <c r="B4479" s="0">
        <v>0</v>
      </c>
      <c r="C4479" s="0">
        <v>52.938439056305732</v>
      </c>
    </row>
    <row r="4480" x14ac:dyDescent="0.25">
      <c r="A4480" s="4">
        <v>43652.583333333336</v>
      </c>
      <c r="B4480" s="0">
        <v>0</v>
      </c>
      <c r="C4480" s="0">
        <v>43.434407344918441</v>
      </c>
    </row>
    <row r="4481" x14ac:dyDescent="0.25">
      <c r="A4481" s="4">
        <v>43652.625</v>
      </c>
      <c r="B4481" s="0">
        <v>0</v>
      </c>
      <c r="C4481" s="0">
        <v>49.230167285088257</v>
      </c>
    </row>
    <row r="4482" x14ac:dyDescent="0.25">
      <c r="A4482" s="4">
        <v>43652.666666666664</v>
      </c>
      <c r="B4482" s="0">
        <v>0</v>
      </c>
      <c r="C4482" s="0">
        <v>63.051907771895223</v>
      </c>
    </row>
    <row r="4483" x14ac:dyDescent="0.25">
      <c r="A4483" s="4">
        <v>43652.708333333336</v>
      </c>
      <c r="B4483" s="0">
        <v>0</v>
      </c>
      <c r="C4483" s="0">
        <v>58.517604860194659</v>
      </c>
    </row>
    <row r="4484" x14ac:dyDescent="0.25">
      <c r="A4484" s="4">
        <v>43652.75</v>
      </c>
      <c r="B4484" s="0">
        <v>0</v>
      </c>
      <c r="C4484" s="0">
        <v>73.722820265571173</v>
      </c>
    </row>
    <row r="4485" x14ac:dyDescent="0.25">
      <c r="A4485" s="4">
        <v>43652.791666666664</v>
      </c>
      <c r="B4485" s="0">
        <v>0</v>
      </c>
      <c r="C4485" s="0">
        <v>42.652334198014415</v>
      </c>
    </row>
    <row r="4486" x14ac:dyDescent="0.25">
      <c r="A4486" s="4">
        <v>43652.833333333336</v>
      </c>
      <c r="B4486" s="0">
        <v>0</v>
      </c>
      <c r="C4486" s="0">
        <v>38.181806584686043</v>
      </c>
    </row>
    <row r="4487" x14ac:dyDescent="0.25">
      <c r="A4487" s="4">
        <v>43652.875</v>
      </c>
      <c r="B4487" s="0">
        <v>0</v>
      </c>
      <c r="C4487" s="0">
        <v>23.092265957165122</v>
      </c>
    </row>
    <row r="4488" x14ac:dyDescent="0.25">
      <c r="A4488" s="4">
        <v>43652.916666666664</v>
      </c>
      <c r="B4488" s="0">
        <v>0.37961893054108314</v>
      </c>
      <c r="C4488" s="0">
        <v>0</v>
      </c>
    </row>
    <row r="4489" x14ac:dyDescent="0.25">
      <c r="A4489" s="4">
        <v>43652.958333333336</v>
      </c>
      <c r="B4489" s="0">
        <v>0</v>
      </c>
      <c r="C4489" s="0">
        <v>1.795474721313445</v>
      </c>
    </row>
    <row r="4490" x14ac:dyDescent="0.25">
      <c r="A4490" s="4">
        <v>43653</v>
      </c>
      <c r="B4490" s="0">
        <v>0.12635734094217788</v>
      </c>
      <c r="C4490" s="0">
        <v>0</v>
      </c>
    </row>
    <row r="4491" x14ac:dyDescent="0.25">
      <c r="A4491" s="4">
        <v>43653.041666666664</v>
      </c>
      <c r="B4491" s="0">
        <v>0</v>
      </c>
      <c r="C4491" s="0">
        <v>12.438457672300682</v>
      </c>
    </row>
    <row r="4492" x14ac:dyDescent="0.25">
      <c r="A4492" s="4">
        <v>43653.083333333336</v>
      </c>
      <c r="B4492" s="0">
        <v>0</v>
      </c>
      <c r="C4492" s="0">
        <v>22.648562496323407</v>
      </c>
    </row>
    <row r="4493" x14ac:dyDescent="0.25">
      <c r="A4493" s="4">
        <v>43653.125</v>
      </c>
      <c r="B4493" s="0">
        <v>0</v>
      </c>
      <c r="C4493" s="0">
        <v>32.80217888183698</v>
      </c>
    </row>
    <row r="4494" x14ac:dyDescent="0.25">
      <c r="A4494" s="4">
        <v>43653.166666666664</v>
      </c>
      <c r="B4494" s="0">
        <v>0</v>
      </c>
      <c r="C4494" s="0">
        <v>39.834303899199377</v>
      </c>
    </row>
    <row r="4495" x14ac:dyDescent="0.25">
      <c r="A4495" s="4">
        <v>43653.208333333336</v>
      </c>
      <c r="B4495" s="0">
        <v>0</v>
      </c>
      <c r="C4495" s="0">
        <v>42.343163859510227</v>
      </c>
    </row>
    <row r="4496" x14ac:dyDescent="0.25">
      <c r="A4496" s="4">
        <v>43653.25</v>
      </c>
      <c r="B4496" s="0">
        <v>0</v>
      </c>
      <c r="C4496" s="0">
        <v>45.649544437316543</v>
      </c>
    </row>
    <row r="4497" x14ac:dyDescent="0.25">
      <c r="A4497" s="4">
        <v>43653.291666666664</v>
      </c>
      <c r="B4497" s="0">
        <v>0</v>
      </c>
      <c r="C4497" s="0">
        <v>38.927770066406808</v>
      </c>
    </row>
    <row r="4498" x14ac:dyDescent="0.25">
      <c r="A4498" s="4">
        <v>43653.333333333336</v>
      </c>
      <c r="B4498" s="0">
        <v>0</v>
      </c>
      <c r="C4498" s="0">
        <v>49.66952374798587</v>
      </c>
    </row>
    <row r="4499" x14ac:dyDescent="0.25">
      <c r="A4499" s="4">
        <v>43653.375</v>
      </c>
      <c r="B4499" s="0">
        <v>0</v>
      </c>
      <c r="C4499" s="0">
        <v>46.531433581858046</v>
      </c>
    </row>
    <row r="4500" x14ac:dyDescent="0.25">
      <c r="A4500" s="4">
        <v>43653.416666666664</v>
      </c>
      <c r="B4500" s="0">
        <v>0</v>
      </c>
      <c r="C4500" s="0">
        <v>48.805293206538288</v>
      </c>
    </row>
    <row r="4501" x14ac:dyDescent="0.25">
      <c r="A4501" s="4">
        <v>43653.458333333336</v>
      </c>
      <c r="B4501" s="0">
        <v>0</v>
      </c>
      <c r="C4501" s="0">
        <v>52.664142410426521</v>
      </c>
    </row>
    <row r="4502" x14ac:dyDescent="0.25">
      <c r="A4502" s="4">
        <v>43653.5</v>
      </c>
      <c r="B4502" s="0">
        <v>0</v>
      </c>
      <c r="C4502" s="0">
        <v>54.188804082039091</v>
      </c>
    </row>
    <row r="4503" x14ac:dyDescent="0.25">
      <c r="A4503" s="4">
        <v>43653.541666666664</v>
      </c>
      <c r="B4503" s="0">
        <v>0</v>
      </c>
      <c r="C4503" s="0">
        <v>38.402735354701562</v>
      </c>
    </row>
    <row r="4504" x14ac:dyDescent="0.25">
      <c r="A4504" s="4">
        <v>43653.583333333336</v>
      </c>
      <c r="B4504" s="0">
        <v>0</v>
      </c>
      <c r="C4504" s="0">
        <v>34.712812971836208</v>
      </c>
    </row>
    <row r="4505" x14ac:dyDescent="0.25">
      <c r="A4505" s="4">
        <v>43653.625</v>
      </c>
      <c r="B4505" s="0">
        <v>0</v>
      </c>
      <c r="C4505" s="0">
        <v>47.663974197353795</v>
      </c>
    </row>
    <row r="4506" x14ac:dyDescent="0.25">
      <c r="A4506" s="4">
        <v>43653.666666666664</v>
      </c>
      <c r="B4506" s="0">
        <v>0</v>
      </c>
      <c r="C4506" s="0">
        <v>54.809484753118511</v>
      </c>
    </row>
    <row r="4507" x14ac:dyDescent="0.25">
      <c r="A4507" s="4">
        <v>43653.708333333336</v>
      </c>
      <c r="B4507" s="0">
        <v>0</v>
      </c>
      <c r="C4507" s="0">
        <v>42.751953936428869</v>
      </c>
    </row>
    <row r="4508" x14ac:dyDescent="0.25">
      <c r="A4508" s="4">
        <v>43653.75</v>
      </c>
      <c r="B4508" s="0">
        <v>0</v>
      </c>
      <c r="C4508" s="0">
        <v>16.431420771354141</v>
      </c>
    </row>
    <row r="4509" x14ac:dyDescent="0.25">
      <c r="A4509" s="4">
        <v>43653.791666666664</v>
      </c>
      <c r="B4509" s="0">
        <v>0</v>
      </c>
      <c r="C4509" s="0">
        <v>25.683205509908092</v>
      </c>
    </row>
    <row r="4510" x14ac:dyDescent="0.25">
      <c r="A4510" s="4">
        <v>43653.833333333336</v>
      </c>
      <c r="B4510" s="0">
        <v>0.14942392023733764</v>
      </c>
      <c r="C4510" s="0">
        <v>0</v>
      </c>
    </row>
    <row r="4511" x14ac:dyDescent="0.25">
      <c r="A4511" s="4">
        <v>43653.875</v>
      </c>
      <c r="B4511" s="0">
        <v>0.57370546278921086</v>
      </c>
      <c r="C4511" s="0">
        <v>0</v>
      </c>
    </row>
    <row r="4512" x14ac:dyDescent="0.25">
      <c r="A4512" s="4">
        <v>43653.916666666664</v>
      </c>
      <c r="B4512" s="0">
        <v>1</v>
      </c>
      <c r="C4512" s="0">
        <v>0</v>
      </c>
    </row>
    <row r="4513" x14ac:dyDescent="0.25">
      <c r="A4513" s="4">
        <v>43653.958333333336</v>
      </c>
      <c r="B4513" s="0">
        <v>0</v>
      </c>
      <c r="C4513" s="0">
        <v>0</v>
      </c>
    </row>
    <row r="4514" x14ac:dyDescent="0.25">
      <c r="A4514" s="4">
        <v>43654</v>
      </c>
      <c r="B4514" s="0">
        <v>0.74251580222549107</v>
      </c>
      <c r="C4514" s="0">
        <v>0</v>
      </c>
    </row>
    <row r="4515" x14ac:dyDescent="0.25">
      <c r="A4515" s="4">
        <v>43654.041666666664</v>
      </c>
      <c r="B4515" s="0">
        <v>0.74695493309024263</v>
      </c>
      <c r="C4515" s="0">
        <v>0</v>
      </c>
    </row>
    <row r="4516" x14ac:dyDescent="0.25">
      <c r="A4516" s="4">
        <v>43654.083333333336</v>
      </c>
      <c r="B4516" s="0">
        <v>0</v>
      </c>
      <c r="C4516" s="0">
        <v>3.0914813019552216</v>
      </c>
    </row>
    <row r="4517" x14ac:dyDescent="0.25">
      <c r="A4517" s="4">
        <v>43654.125</v>
      </c>
      <c r="B4517" s="0">
        <v>0</v>
      </c>
      <c r="C4517" s="0">
        <v>31.248482212757015</v>
      </c>
    </row>
    <row r="4518" x14ac:dyDescent="0.25">
      <c r="A4518" s="4">
        <v>43654.166666666664</v>
      </c>
      <c r="B4518" s="0">
        <v>0</v>
      </c>
      <c r="C4518" s="0">
        <v>36.560089284078231</v>
      </c>
    </row>
    <row r="4519" x14ac:dyDescent="0.25">
      <c r="A4519" s="4">
        <v>43654.208333333336</v>
      </c>
      <c r="B4519" s="0">
        <v>0</v>
      </c>
      <c r="C4519" s="0">
        <v>48.38047558959078</v>
      </c>
    </row>
    <row r="4520" x14ac:dyDescent="0.25">
      <c r="A4520" s="4">
        <v>43654.25</v>
      </c>
      <c r="B4520" s="0">
        <v>0</v>
      </c>
      <c r="C4520" s="0">
        <v>47.808569581873286</v>
      </c>
    </row>
    <row r="4521" x14ac:dyDescent="0.25">
      <c r="A4521" s="4">
        <v>43654.291666666664</v>
      </c>
      <c r="B4521" s="0">
        <v>0</v>
      </c>
      <c r="C4521" s="0">
        <v>52.925696026965483</v>
      </c>
    </row>
    <row r="4522" x14ac:dyDescent="0.25">
      <c r="A4522" s="4">
        <v>43654.333333333336</v>
      </c>
      <c r="B4522" s="0">
        <v>0</v>
      </c>
      <c r="C4522" s="0">
        <v>53.565398939483444</v>
      </c>
    </row>
    <row r="4523" x14ac:dyDescent="0.25">
      <c r="A4523" s="4">
        <v>43654.375</v>
      </c>
      <c r="B4523" s="0">
        <v>0</v>
      </c>
      <c r="C4523" s="0">
        <v>50.389716518204693</v>
      </c>
    </row>
    <row r="4524" x14ac:dyDescent="0.25">
      <c r="A4524" s="4">
        <v>43654.416666666664</v>
      </c>
      <c r="B4524" s="0">
        <v>0</v>
      </c>
      <c r="C4524" s="0">
        <v>48.217423847077747</v>
      </c>
    </row>
    <row r="4525" x14ac:dyDescent="0.25">
      <c r="A4525" s="4">
        <v>43654.458333333336</v>
      </c>
      <c r="B4525" s="0">
        <v>0</v>
      </c>
      <c r="C4525" s="0">
        <v>46.769869578407274</v>
      </c>
    </row>
    <row r="4526" x14ac:dyDescent="0.25">
      <c r="A4526" s="4">
        <v>43654.5</v>
      </c>
      <c r="B4526" s="0">
        <v>0</v>
      </c>
      <c r="C4526" s="0">
        <v>51.474448519930981</v>
      </c>
    </row>
    <row r="4527" x14ac:dyDescent="0.25">
      <c r="A4527" s="4">
        <v>43654.541666666664</v>
      </c>
      <c r="B4527" s="0">
        <v>0</v>
      </c>
      <c r="C4527" s="0">
        <v>47.388137396708331</v>
      </c>
    </row>
    <row r="4528" x14ac:dyDescent="0.25">
      <c r="A4528" s="4">
        <v>43654.583333333336</v>
      </c>
      <c r="B4528" s="0">
        <v>0</v>
      </c>
      <c r="C4528" s="0">
        <v>48.862329800247032</v>
      </c>
    </row>
    <row r="4529" x14ac:dyDescent="0.25">
      <c r="A4529" s="4">
        <v>43654.625</v>
      </c>
      <c r="B4529" s="0">
        <v>0</v>
      </c>
      <c r="C4529" s="0">
        <v>40.731929042739004</v>
      </c>
    </row>
    <row r="4530" x14ac:dyDescent="0.25">
      <c r="A4530" s="4">
        <v>43654.666666666664</v>
      </c>
      <c r="B4530" s="0">
        <v>0</v>
      </c>
      <c r="C4530" s="0">
        <v>47.335384309580299</v>
      </c>
    </row>
    <row r="4531" x14ac:dyDescent="0.25">
      <c r="A4531" s="4">
        <v>43654.708333333336</v>
      </c>
      <c r="B4531" s="0">
        <v>0</v>
      </c>
      <c r="C4531" s="0">
        <v>52.732582245281101</v>
      </c>
    </row>
    <row r="4532" x14ac:dyDescent="0.25">
      <c r="A4532" s="4">
        <v>43654.75</v>
      </c>
      <c r="B4532" s="0">
        <v>0</v>
      </c>
      <c r="C4532" s="0">
        <v>44.717818430254347</v>
      </c>
    </row>
    <row r="4533" x14ac:dyDescent="0.25">
      <c r="A4533" s="4">
        <v>43654.791666666664</v>
      </c>
      <c r="B4533" s="0">
        <v>0</v>
      </c>
      <c r="C4533" s="0">
        <v>20.599509801912085</v>
      </c>
    </row>
    <row r="4534" x14ac:dyDescent="0.25">
      <c r="A4534" s="4">
        <v>43654.833333333336</v>
      </c>
      <c r="B4534" s="0">
        <v>0.30614612747299791</v>
      </c>
      <c r="C4534" s="0">
        <v>0</v>
      </c>
    </row>
    <row r="4535" x14ac:dyDescent="0.25">
      <c r="A4535" s="4">
        <v>43654.875</v>
      </c>
      <c r="B4535" s="0">
        <v>1</v>
      </c>
      <c r="C4535" s="0">
        <v>0</v>
      </c>
    </row>
    <row r="4536" x14ac:dyDescent="0.25">
      <c r="A4536" s="4">
        <v>43654.916666666664</v>
      </c>
      <c r="B4536" s="0">
        <v>0</v>
      </c>
      <c r="C4536" s="0">
        <v>0</v>
      </c>
    </row>
    <row r="4537" x14ac:dyDescent="0.25">
      <c r="A4537" s="4">
        <v>43654.958333333336</v>
      </c>
      <c r="B4537" s="0">
        <v>1</v>
      </c>
      <c r="C4537" s="0">
        <v>0</v>
      </c>
    </row>
    <row r="4538" x14ac:dyDescent="0.25">
      <c r="A4538" s="4">
        <v>43655</v>
      </c>
      <c r="B4538" s="0">
        <v>0</v>
      </c>
      <c r="C4538" s="0">
        <v>0</v>
      </c>
    </row>
    <row r="4539" x14ac:dyDescent="0.25">
      <c r="A4539" s="4">
        <v>43655.041666666664</v>
      </c>
      <c r="B4539" s="0">
        <v>0.3732846418905954</v>
      </c>
      <c r="C4539" s="0">
        <v>0</v>
      </c>
    </row>
    <row r="4540" x14ac:dyDescent="0.25">
      <c r="A4540" s="4">
        <v>43655.083333333336</v>
      </c>
      <c r="B4540" s="0">
        <v>0</v>
      </c>
      <c r="C4540" s="0">
        <v>2.6773698332142821</v>
      </c>
    </row>
    <row r="4541" x14ac:dyDescent="0.25">
      <c r="A4541" s="4">
        <v>43655.125</v>
      </c>
      <c r="B4541" s="0">
        <v>0</v>
      </c>
      <c r="C4541" s="0">
        <v>33.628288778198133</v>
      </c>
    </row>
    <row r="4542" x14ac:dyDescent="0.25">
      <c r="A4542" s="4">
        <v>43655.166666666664</v>
      </c>
      <c r="B4542" s="0">
        <v>0</v>
      </c>
      <c r="C4542" s="0">
        <v>34.413765054656778</v>
      </c>
    </row>
    <row r="4543" x14ac:dyDescent="0.25">
      <c r="A4543" s="4">
        <v>43655.208333333336</v>
      </c>
      <c r="B4543" s="0">
        <v>0</v>
      </c>
      <c r="C4543" s="0">
        <v>45.858592289401827</v>
      </c>
    </row>
    <row r="4544" x14ac:dyDescent="0.25">
      <c r="A4544" s="4">
        <v>43655.25</v>
      </c>
      <c r="B4544" s="0">
        <v>0</v>
      </c>
      <c r="C4544" s="0">
        <v>37.240903257384304</v>
      </c>
    </row>
    <row r="4545" x14ac:dyDescent="0.25">
      <c r="A4545" s="4">
        <v>43655.291666666664</v>
      </c>
      <c r="B4545" s="0">
        <v>0</v>
      </c>
      <c r="C4545" s="0">
        <v>40.938411473426264</v>
      </c>
    </row>
    <row r="4546" x14ac:dyDescent="0.25">
      <c r="A4546" s="4">
        <v>43655.333333333336</v>
      </c>
      <c r="B4546" s="0">
        <v>0</v>
      </c>
      <c r="C4546" s="0">
        <v>40.724017063470434</v>
      </c>
    </row>
    <row r="4547" x14ac:dyDescent="0.25">
      <c r="A4547" s="4">
        <v>43655.375</v>
      </c>
      <c r="B4547" s="0">
        <v>0</v>
      </c>
      <c r="C4547" s="0">
        <v>43.182716656511708</v>
      </c>
    </row>
    <row r="4548" x14ac:dyDescent="0.25">
      <c r="A4548" s="4">
        <v>43655.416666666664</v>
      </c>
      <c r="B4548" s="0">
        <v>0</v>
      </c>
      <c r="C4548" s="0">
        <v>43.293560020961529</v>
      </c>
    </row>
    <row r="4549" x14ac:dyDescent="0.25">
      <c r="A4549" s="4">
        <v>43655.458333333336</v>
      </c>
      <c r="B4549" s="0">
        <v>0</v>
      </c>
      <c r="C4549" s="0">
        <v>55.666897601606742</v>
      </c>
    </row>
    <row r="4550" x14ac:dyDescent="0.25">
      <c r="A4550" s="4">
        <v>43655.5</v>
      </c>
      <c r="B4550" s="0">
        <v>0</v>
      </c>
      <c r="C4550" s="0">
        <v>49.531405548001175</v>
      </c>
    </row>
    <row r="4551" x14ac:dyDescent="0.25">
      <c r="A4551" s="4">
        <v>43655.541666666664</v>
      </c>
      <c r="B4551" s="0">
        <v>0</v>
      </c>
      <c r="C4551" s="0">
        <v>41.227504765812697</v>
      </c>
    </row>
    <row r="4552" x14ac:dyDescent="0.25">
      <c r="A4552" s="4">
        <v>43655.583333333336</v>
      </c>
      <c r="B4552" s="0">
        <v>0</v>
      </c>
      <c r="C4552" s="0">
        <v>46.407593272220844</v>
      </c>
    </row>
    <row r="4553" x14ac:dyDescent="0.25">
      <c r="A4553" s="4">
        <v>43655.625</v>
      </c>
      <c r="B4553" s="0">
        <v>0</v>
      </c>
      <c r="C4553" s="0">
        <v>41.789891906663051</v>
      </c>
    </row>
    <row r="4554" x14ac:dyDescent="0.25">
      <c r="A4554" s="4">
        <v>43655.666666666664</v>
      </c>
      <c r="B4554" s="0">
        <v>0</v>
      </c>
      <c r="C4554" s="0">
        <v>36.287413442144349</v>
      </c>
    </row>
    <row r="4555" x14ac:dyDescent="0.25">
      <c r="A4555" s="4">
        <v>43655.708333333336</v>
      </c>
      <c r="B4555" s="0">
        <v>0</v>
      </c>
      <c r="C4555" s="0">
        <v>32.866348942558957</v>
      </c>
    </row>
    <row r="4556" x14ac:dyDescent="0.25">
      <c r="A4556" s="4">
        <v>43655.75</v>
      </c>
      <c r="B4556" s="0">
        <v>0</v>
      </c>
      <c r="C4556" s="0">
        <v>15.161378952244313</v>
      </c>
    </row>
    <row r="4557" x14ac:dyDescent="0.25">
      <c r="A4557" s="4">
        <v>43655.791666666664</v>
      </c>
      <c r="B4557" s="0">
        <v>0.29800464574376195</v>
      </c>
      <c r="C4557" s="0">
        <v>0</v>
      </c>
    </row>
    <row r="4558" x14ac:dyDescent="0.25">
      <c r="A4558" s="4">
        <v>43655.833333333336</v>
      </c>
      <c r="B4558" s="0">
        <v>0.69927127267448852</v>
      </c>
      <c r="C4558" s="0">
        <v>0</v>
      </c>
    </row>
    <row r="4559" x14ac:dyDescent="0.25">
      <c r="A4559" s="4">
        <v>43655.875</v>
      </c>
      <c r="B4559" s="0">
        <v>1</v>
      </c>
      <c r="C4559" s="0">
        <v>0</v>
      </c>
    </row>
    <row r="4560" x14ac:dyDescent="0.25">
      <c r="A4560" s="4">
        <v>43655.916666666664</v>
      </c>
      <c r="B4560" s="0">
        <v>0</v>
      </c>
      <c r="C4560" s="0">
        <v>0</v>
      </c>
    </row>
    <row r="4561" x14ac:dyDescent="0.25">
      <c r="A4561" s="4">
        <v>43655.958333333336</v>
      </c>
      <c r="B4561" s="0">
        <v>1</v>
      </c>
      <c r="C4561" s="0">
        <v>0</v>
      </c>
    </row>
    <row r="4562" x14ac:dyDescent="0.25">
      <c r="A4562" s="4">
        <v>43656</v>
      </c>
      <c r="B4562" s="0">
        <v>0</v>
      </c>
      <c r="C4562" s="0">
        <v>0</v>
      </c>
    </row>
    <row r="4563" x14ac:dyDescent="0.25">
      <c r="A4563" s="4">
        <v>43656.041666666664</v>
      </c>
      <c r="B4563" s="0">
        <v>0.017664091703908483</v>
      </c>
      <c r="C4563" s="0">
        <v>0</v>
      </c>
    </row>
    <row r="4564" x14ac:dyDescent="0.25">
      <c r="A4564" s="4">
        <v>43656.083333333336</v>
      </c>
      <c r="B4564" s="0">
        <v>0</v>
      </c>
      <c r="C4564" s="0">
        <v>16.104281856287376</v>
      </c>
    </row>
    <row r="4565" x14ac:dyDescent="0.25">
      <c r="A4565" s="4">
        <v>43656.125</v>
      </c>
      <c r="B4565" s="0">
        <v>0</v>
      </c>
      <c r="C4565" s="0">
        <v>37.275722737590172</v>
      </c>
    </row>
    <row r="4566" x14ac:dyDescent="0.25">
      <c r="A4566" s="4">
        <v>43656.166666666664</v>
      </c>
      <c r="B4566" s="0">
        <v>0</v>
      </c>
      <c r="C4566" s="0">
        <v>29.979382117428099</v>
      </c>
    </row>
    <row r="4567" x14ac:dyDescent="0.25">
      <c r="A4567" s="4">
        <v>43656.208333333336</v>
      </c>
      <c r="B4567" s="0">
        <v>0</v>
      </c>
      <c r="C4567" s="0">
        <v>39.920890646066155</v>
      </c>
    </row>
    <row r="4568" x14ac:dyDescent="0.25">
      <c r="A4568" s="4">
        <v>43656.25</v>
      </c>
      <c r="B4568" s="0">
        <v>0</v>
      </c>
      <c r="C4568" s="0">
        <v>54.382833235957335</v>
      </c>
    </row>
    <row r="4569" x14ac:dyDescent="0.25">
      <c r="A4569" s="4">
        <v>43656.291666666664</v>
      </c>
      <c r="B4569" s="0">
        <v>0</v>
      </c>
      <c r="C4569" s="0">
        <v>63.730443582345337</v>
      </c>
    </row>
    <row r="4570" x14ac:dyDescent="0.25">
      <c r="A4570" s="4">
        <v>43656.333333333336</v>
      </c>
      <c r="B4570" s="0">
        <v>0</v>
      </c>
      <c r="C4570" s="0">
        <v>42.310134770512711</v>
      </c>
    </row>
    <row r="4571" x14ac:dyDescent="0.25">
      <c r="A4571" s="4">
        <v>43656.375</v>
      </c>
      <c r="B4571" s="0">
        <v>0</v>
      </c>
      <c r="C4571" s="0">
        <v>42.277917236694172</v>
      </c>
    </row>
    <row r="4572" x14ac:dyDescent="0.25">
      <c r="A4572" s="4">
        <v>43656.416666666664</v>
      </c>
      <c r="B4572" s="0">
        <v>0</v>
      </c>
      <c r="C4572" s="0">
        <v>44.560657674521174</v>
      </c>
    </row>
    <row r="4573" x14ac:dyDescent="0.25">
      <c r="A4573" s="4">
        <v>43656.458333333336</v>
      </c>
      <c r="B4573" s="0">
        <v>0</v>
      </c>
      <c r="C4573" s="0">
        <v>51.316491747715581</v>
      </c>
    </row>
    <row r="4574" x14ac:dyDescent="0.25">
      <c r="A4574" s="4">
        <v>43656.5</v>
      </c>
      <c r="B4574" s="0">
        <v>0</v>
      </c>
      <c r="C4574" s="0">
        <v>40.276648200732772</v>
      </c>
    </row>
    <row r="4575" x14ac:dyDescent="0.25">
      <c r="A4575" s="4">
        <v>43656.541666666664</v>
      </c>
      <c r="B4575" s="0">
        <v>0</v>
      </c>
      <c r="C4575" s="0">
        <v>46.276010314268483</v>
      </c>
    </row>
    <row r="4576" x14ac:dyDescent="0.25">
      <c r="A4576" s="4">
        <v>43656.583333333336</v>
      </c>
      <c r="B4576" s="0">
        <v>0</v>
      </c>
      <c r="C4576" s="0">
        <v>41.887918764761764</v>
      </c>
    </row>
    <row r="4577" x14ac:dyDescent="0.25">
      <c r="A4577" s="4">
        <v>43656.625</v>
      </c>
      <c r="B4577" s="0">
        <v>0</v>
      </c>
      <c r="C4577" s="0">
        <v>39.923953693281746</v>
      </c>
    </row>
    <row r="4578" x14ac:dyDescent="0.25">
      <c r="A4578" s="4">
        <v>43656.666666666664</v>
      </c>
      <c r="B4578" s="0">
        <v>0</v>
      </c>
      <c r="C4578" s="0">
        <v>48.670111812193852</v>
      </c>
    </row>
    <row r="4579" x14ac:dyDescent="0.25">
      <c r="A4579" s="4">
        <v>43656.708333333336</v>
      </c>
      <c r="B4579" s="0">
        <v>0</v>
      </c>
      <c r="C4579" s="0">
        <v>23.908309787467314</v>
      </c>
    </row>
    <row r="4580" x14ac:dyDescent="0.25">
      <c r="A4580" s="4">
        <v>43656.75</v>
      </c>
      <c r="B4580" s="0">
        <v>0</v>
      </c>
      <c r="C4580" s="0">
        <v>31.961008701926112</v>
      </c>
    </row>
    <row r="4581" x14ac:dyDescent="0.25">
      <c r="A4581" s="4">
        <v>43656.791666666664</v>
      </c>
      <c r="B4581" s="0">
        <v>0</v>
      </c>
      <c r="C4581" s="0">
        <v>15.795050554648427</v>
      </c>
    </row>
    <row r="4582" x14ac:dyDescent="0.25">
      <c r="A4582" s="4">
        <v>43656.833333333336</v>
      </c>
      <c r="B4582" s="0">
        <v>0.9822381614761837</v>
      </c>
      <c r="C4582" s="0">
        <v>0</v>
      </c>
    </row>
    <row r="4583" x14ac:dyDescent="0.25">
      <c r="A4583" s="4">
        <v>43656.875</v>
      </c>
      <c r="B4583" s="0">
        <v>1</v>
      </c>
      <c r="C4583" s="0">
        <v>0</v>
      </c>
    </row>
    <row r="4584" x14ac:dyDescent="0.25">
      <c r="A4584" s="4">
        <v>43656.916666666664</v>
      </c>
      <c r="B4584" s="0">
        <v>0</v>
      </c>
      <c r="C4584" s="0">
        <v>0</v>
      </c>
    </row>
    <row r="4585" x14ac:dyDescent="0.25">
      <c r="A4585" s="4">
        <v>43656.958333333336</v>
      </c>
      <c r="B4585" s="0">
        <v>1</v>
      </c>
      <c r="C4585" s="0">
        <v>0</v>
      </c>
    </row>
    <row r="4586" x14ac:dyDescent="0.25">
      <c r="A4586" s="4">
        <v>43657</v>
      </c>
      <c r="B4586" s="0">
        <v>0</v>
      </c>
      <c r="C4586" s="0">
        <v>0</v>
      </c>
    </row>
    <row r="4587" x14ac:dyDescent="0.25">
      <c r="A4587" s="4">
        <v>43657.041666666664</v>
      </c>
      <c r="B4587" s="0">
        <v>0.27225546151088287</v>
      </c>
      <c r="C4587" s="0">
        <v>0</v>
      </c>
    </row>
    <row r="4588" x14ac:dyDescent="0.25">
      <c r="A4588" s="4">
        <v>43657.083333333336</v>
      </c>
      <c r="B4588" s="0">
        <v>0</v>
      </c>
      <c r="C4588" s="0">
        <v>2.5318995761638732</v>
      </c>
    </row>
    <row r="4589" x14ac:dyDescent="0.25">
      <c r="A4589" s="4">
        <v>43657.125</v>
      </c>
      <c r="B4589" s="0">
        <v>0</v>
      </c>
      <c r="C4589" s="0">
        <v>30.245822951731832</v>
      </c>
    </row>
    <row r="4590" x14ac:dyDescent="0.25">
      <c r="A4590" s="4">
        <v>43657.166666666664</v>
      </c>
      <c r="B4590" s="0">
        <v>0</v>
      </c>
      <c r="C4590" s="0">
        <v>38.353893576018109</v>
      </c>
    </row>
    <row r="4591" x14ac:dyDescent="0.25">
      <c r="A4591" s="4">
        <v>43657.208333333336</v>
      </c>
      <c r="B4591" s="0">
        <v>0</v>
      </c>
      <c r="C4591" s="0">
        <v>42.26403309065936</v>
      </c>
    </row>
    <row r="4592" x14ac:dyDescent="0.25">
      <c r="A4592" s="4">
        <v>43657.25</v>
      </c>
      <c r="B4592" s="0">
        <v>0</v>
      </c>
      <c r="C4592" s="0">
        <v>45.369884282485714</v>
      </c>
    </row>
    <row r="4593" x14ac:dyDescent="0.25">
      <c r="A4593" s="4">
        <v>43657.291666666664</v>
      </c>
      <c r="B4593" s="0">
        <v>0</v>
      </c>
      <c r="C4593" s="0">
        <v>39.206073839275803</v>
      </c>
    </row>
    <row r="4594" x14ac:dyDescent="0.25">
      <c r="A4594" s="4">
        <v>43657.333333333336</v>
      </c>
      <c r="B4594" s="0">
        <v>0</v>
      </c>
      <c r="C4594" s="0">
        <v>34.256960119059741</v>
      </c>
    </row>
    <row r="4595" x14ac:dyDescent="0.25">
      <c r="A4595" s="4">
        <v>43657.375</v>
      </c>
      <c r="B4595" s="0">
        <v>0</v>
      </c>
      <c r="C4595" s="0">
        <v>44.890885657779279</v>
      </c>
    </row>
    <row r="4596" x14ac:dyDescent="0.25">
      <c r="A4596" s="4">
        <v>43657.416666666664</v>
      </c>
      <c r="B4596" s="0">
        <v>0</v>
      </c>
      <c r="C4596" s="0">
        <v>39.522518208655889</v>
      </c>
    </row>
    <row r="4597" x14ac:dyDescent="0.25">
      <c r="A4597" s="4">
        <v>43657.458333333336</v>
      </c>
      <c r="B4597" s="0">
        <v>0</v>
      </c>
      <c r="C4597" s="0">
        <v>38.261533961450397</v>
      </c>
    </row>
    <row r="4598" x14ac:dyDescent="0.25">
      <c r="A4598" s="4">
        <v>43657.5</v>
      </c>
      <c r="B4598" s="0">
        <v>0</v>
      </c>
      <c r="C4598" s="0">
        <v>46.520053837376445</v>
      </c>
    </row>
    <row r="4599" x14ac:dyDescent="0.25">
      <c r="A4599" s="4">
        <v>43657.541666666664</v>
      </c>
      <c r="B4599" s="0">
        <v>0</v>
      </c>
      <c r="C4599" s="0">
        <v>51.987922228650405</v>
      </c>
    </row>
    <row r="4600" x14ac:dyDescent="0.25">
      <c r="A4600" s="4">
        <v>43657.583333333336</v>
      </c>
      <c r="B4600" s="0">
        <v>0</v>
      </c>
      <c r="C4600" s="0">
        <v>44.17708816557144</v>
      </c>
    </row>
    <row r="4601" x14ac:dyDescent="0.25">
      <c r="A4601" s="4">
        <v>43657.625</v>
      </c>
      <c r="B4601" s="0">
        <v>0</v>
      </c>
      <c r="C4601" s="0">
        <v>37.915148630201941</v>
      </c>
    </row>
    <row r="4602" x14ac:dyDescent="0.25">
      <c r="A4602" s="4">
        <v>43657.666666666664</v>
      </c>
      <c r="B4602" s="0">
        <v>0</v>
      </c>
      <c r="C4602" s="0">
        <v>54.631111298130001</v>
      </c>
    </row>
    <row r="4603" x14ac:dyDescent="0.25">
      <c r="A4603" s="4">
        <v>43657.708333333336</v>
      </c>
      <c r="B4603" s="0">
        <v>0</v>
      </c>
      <c r="C4603" s="0">
        <v>39.092677284550071</v>
      </c>
    </row>
    <row r="4604" x14ac:dyDescent="0.25">
      <c r="A4604" s="4">
        <v>43657.75</v>
      </c>
      <c r="B4604" s="0">
        <v>0</v>
      </c>
      <c r="C4604" s="0">
        <v>50.65569048458029</v>
      </c>
    </row>
    <row r="4605" x14ac:dyDescent="0.25">
      <c r="A4605" s="4">
        <v>43657.791666666664</v>
      </c>
      <c r="B4605" s="0">
        <v>0</v>
      </c>
      <c r="C4605" s="0">
        <v>26.702324943357659</v>
      </c>
    </row>
    <row r="4606" x14ac:dyDescent="0.25">
      <c r="A4606" s="4">
        <v>43657.833333333336</v>
      </c>
      <c r="B4606" s="0">
        <v>0.25101190263519768</v>
      </c>
      <c r="C4606" s="0">
        <v>0</v>
      </c>
    </row>
    <row r="4607" x14ac:dyDescent="0.25">
      <c r="A4607" s="4">
        <v>43657.875</v>
      </c>
      <c r="B4607" s="0">
        <v>1</v>
      </c>
      <c r="C4607" s="0">
        <v>0</v>
      </c>
    </row>
    <row r="4608" x14ac:dyDescent="0.25">
      <c r="A4608" s="4">
        <v>43657.916666666664</v>
      </c>
      <c r="B4608" s="0">
        <v>0</v>
      </c>
      <c r="C4608" s="0">
        <v>0</v>
      </c>
    </row>
    <row r="4609" x14ac:dyDescent="0.25">
      <c r="A4609" s="4">
        <v>43657.958333333336</v>
      </c>
      <c r="B4609" s="0">
        <v>1</v>
      </c>
      <c r="C4609" s="0">
        <v>0</v>
      </c>
    </row>
    <row r="4610" x14ac:dyDescent="0.25">
      <c r="A4610" s="4">
        <v>43658</v>
      </c>
      <c r="B4610" s="0">
        <v>0</v>
      </c>
      <c r="C4610" s="0">
        <v>0</v>
      </c>
    </row>
    <row r="4611" x14ac:dyDescent="0.25">
      <c r="A4611" s="4">
        <v>43658.041666666664</v>
      </c>
      <c r="B4611" s="0">
        <v>0</v>
      </c>
      <c r="C4611" s="0">
        <v>1.2100614719186176</v>
      </c>
    </row>
    <row r="4612" x14ac:dyDescent="0.25">
      <c r="A4612" s="4">
        <v>43658.083333333336</v>
      </c>
      <c r="B4612" s="0">
        <v>0</v>
      </c>
      <c r="C4612" s="0">
        <v>22.285947786411896</v>
      </c>
    </row>
    <row r="4613" x14ac:dyDescent="0.25">
      <c r="A4613" s="4">
        <v>43658.125</v>
      </c>
      <c r="B4613" s="0">
        <v>0</v>
      </c>
      <c r="C4613" s="0">
        <v>33.976758548547089</v>
      </c>
    </row>
    <row r="4614" x14ac:dyDescent="0.25">
      <c r="A4614" s="4">
        <v>43658.166666666664</v>
      </c>
      <c r="B4614" s="0">
        <v>0</v>
      </c>
      <c r="C4614" s="0">
        <v>35.579342431654318</v>
      </c>
    </row>
    <row r="4615" x14ac:dyDescent="0.25">
      <c r="A4615" s="4">
        <v>43658.208333333336</v>
      </c>
      <c r="B4615" s="0">
        <v>0</v>
      </c>
      <c r="C4615" s="0">
        <v>44.591108832550965</v>
      </c>
    </row>
    <row r="4616" x14ac:dyDescent="0.25">
      <c r="A4616" s="4">
        <v>43658.25</v>
      </c>
      <c r="B4616" s="0">
        <v>0</v>
      </c>
      <c r="C4616" s="0">
        <v>48.605553475217192</v>
      </c>
    </row>
    <row r="4617" x14ac:dyDescent="0.25">
      <c r="A4617" s="4">
        <v>43658.291666666664</v>
      </c>
      <c r="B4617" s="0">
        <v>0</v>
      </c>
      <c r="C4617" s="0">
        <v>41.907409385399234</v>
      </c>
    </row>
    <row r="4618" x14ac:dyDescent="0.25">
      <c r="A4618" s="4">
        <v>43658.333333333336</v>
      </c>
      <c r="B4618" s="0">
        <v>0</v>
      </c>
      <c r="C4618" s="0">
        <v>52.591608541033786</v>
      </c>
    </row>
    <row r="4619" x14ac:dyDescent="0.25">
      <c r="A4619" s="4">
        <v>43658.375</v>
      </c>
      <c r="B4619" s="0">
        <v>0</v>
      </c>
      <c r="C4619" s="0">
        <v>48.17841852106887</v>
      </c>
    </row>
    <row r="4620" x14ac:dyDescent="0.25">
      <c r="A4620" s="4">
        <v>43658.416666666664</v>
      </c>
      <c r="B4620" s="0">
        <v>0</v>
      </c>
      <c r="C4620" s="0">
        <v>43.668236178479169</v>
      </c>
    </row>
    <row r="4621" x14ac:dyDescent="0.25">
      <c r="A4621" s="4">
        <v>43658.458333333336</v>
      </c>
      <c r="B4621" s="0">
        <v>0</v>
      </c>
      <c r="C4621" s="0">
        <v>51.12792404171929</v>
      </c>
    </row>
    <row r="4622" x14ac:dyDescent="0.25">
      <c r="A4622" s="4">
        <v>43658.5</v>
      </c>
      <c r="B4622" s="0">
        <v>0</v>
      </c>
      <c r="C4622" s="0">
        <v>55.658198428878769</v>
      </c>
    </row>
    <row r="4623" x14ac:dyDescent="0.25">
      <c r="A4623" s="4">
        <v>43658.541666666664</v>
      </c>
      <c r="B4623" s="0">
        <v>0</v>
      </c>
      <c r="C4623" s="0">
        <v>46.559121208394082</v>
      </c>
    </row>
    <row r="4624" x14ac:dyDescent="0.25">
      <c r="A4624" s="4">
        <v>43658.583333333336</v>
      </c>
      <c r="B4624" s="0">
        <v>0</v>
      </c>
      <c r="C4624" s="0">
        <v>33.53179811142018</v>
      </c>
    </row>
    <row r="4625" x14ac:dyDescent="0.25">
      <c r="A4625" s="4">
        <v>43658.625</v>
      </c>
      <c r="B4625" s="0">
        <v>0</v>
      </c>
      <c r="C4625" s="0">
        <v>44.94247385572934</v>
      </c>
    </row>
    <row r="4626" x14ac:dyDescent="0.25">
      <c r="A4626" s="4">
        <v>43658.666666666664</v>
      </c>
      <c r="B4626" s="0">
        <v>0</v>
      </c>
      <c r="C4626" s="0">
        <v>37.14063889148526</v>
      </c>
    </row>
    <row r="4627" x14ac:dyDescent="0.25">
      <c r="A4627" s="4">
        <v>43658.708333333336</v>
      </c>
      <c r="B4627" s="0">
        <v>0</v>
      </c>
      <c r="C4627" s="0">
        <v>32.09318462779958</v>
      </c>
    </row>
    <row r="4628" x14ac:dyDescent="0.25">
      <c r="A4628" s="4">
        <v>43658.75</v>
      </c>
      <c r="B4628" s="0">
        <v>0</v>
      </c>
      <c r="C4628" s="0">
        <v>55.708513724516024</v>
      </c>
    </row>
    <row r="4629" x14ac:dyDescent="0.25">
      <c r="A4629" s="4">
        <v>43658.791666666664</v>
      </c>
      <c r="B4629" s="0">
        <v>0</v>
      </c>
      <c r="C4629" s="0">
        <v>24.231185061925821</v>
      </c>
    </row>
    <row r="4630" x14ac:dyDescent="0.25">
      <c r="A4630" s="4">
        <v>43658.833333333336</v>
      </c>
      <c r="B4630" s="0">
        <v>0.30810164908535731</v>
      </c>
      <c r="C4630" s="0">
        <v>0</v>
      </c>
    </row>
    <row r="4631" x14ac:dyDescent="0.25">
      <c r="A4631" s="4">
        <v>43658.875</v>
      </c>
      <c r="B4631" s="0">
        <v>0.36303828876265498</v>
      </c>
      <c r="C4631" s="0">
        <v>0</v>
      </c>
    </row>
    <row r="4632" x14ac:dyDescent="0.25">
      <c r="A4632" s="4">
        <v>43658.916666666664</v>
      </c>
      <c r="B4632" s="0">
        <v>0.73834238980402933</v>
      </c>
      <c r="C4632" s="0">
        <v>0</v>
      </c>
    </row>
    <row r="4633" x14ac:dyDescent="0.25">
      <c r="A4633" s="4">
        <v>43658.958333333336</v>
      </c>
      <c r="B4633" s="0">
        <v>0.99984234691918128</v>
      </c>
      <c r="C4633" s="0">
        <v>0</v>
      </c>
    </row>
    <row r="4634" x14ac:dyDescent="0.25">
      <c r="A4634" s="4">
        <v>43659</v>
      </c>
      <c r="B4634" s="0">
        <v>1</v>
      </c>
      <c r="C4634" s="0">
        <v>0</v>
      </c>
    </row>
    <row r="4635" x14ac:dyDescent="0.25">
      <c r="A4635" s="4">
        <v>43659.041666666664</v>
      </c>
      <c r="B4635" s="0">
        <v>0.65377578318874541</v>
      </c>
      <c r="C4635" s="0">
        <v>0</v>
      </c>
    </row>
    <row r="4636" x14ac:dyDescent="0.25">
      <c r="A4636" s="4">
        <v>43659.083333333336</v>
      </c>
      <c r="B4636" s="0">
        <v>0</v>
      </c>
      <c r="C4636" s="0">
        <v>8.1339368077809109</v>
      </c>
    </row>
    <row r="4637" x14ac:dyDescent="0.25">
      <c r="A4637" s="4">
        <v>43659.125</v>
      </c>
      <c r="B4637" s="0">
        <v>0</v>
      </c>
      <c r="C4637" s="0">
        <v>32.092887419442903</v>
      </c>
    </row>
    <row r="4638" x14ac:dyDescent="0.25">
      <c r="A4638" s="4">
        <v>43659.166666666664</v>
      </c>
      <c r="B4638" s="0">
        <v>0</v>
      </c>
      <c r="C4638" s="0">
        <v>46.540722356910351</v>
      </c>
    </row>
    <row r="4639" x14ac:dyDescent="0.25">
      <c r="A4639" s="4">
        <v>43659.208333333336</v>
      </c>
      <c r="B4639" s="0">
        <v>0</v>
      </c>
      <c r="C4639" s="0">
        <v>46.985528654372935</v>
      </c>
    </row>
    <row r="4640" x14ac:dyDescent="0.25">
      <c r="A4640" s="4">
        <v>43659.25</v>
      </c>
      <c r="B4640" s="0">
        <v>0</v>
      </c>
      <c r="C4640" s="0">
        <v>40.411101672008435</v>
      </c>
    </row>
    <row r="4641" x14ac:dyDescent="0.25">
      <c r="A4641" s="4">
        <v>43659.291666666664</v>
      </c>
      <c r="B4641" s="0">
        <v>0</v>
      </c>
      <c r="C4641" s="0">
        <v>48.265508624124244</v>
      </c>
    </row>
    <row r="4642" x14ac:dyDescent="0.25">
      <c r="A4642" s="4">
        <v>43659.333333333336</v>
      </c>
      <c r="B4642" s="0">
        <v>0</v>
      </c>
      <c r="C4642" s="0">
        <v>46.05892043255583</v>
      </c>
    </row>
    <row r="4643" x14ac:dyDescent="0.25">
      <c r="A4643" s="4">
        <v>43659.375</v>
      </c>
      <c r="B4643" s="0">
        <v>0</v>
      </c>
      <c r="C4643" s="0">
        <v>36.32439783816988</v>
      </c>
    </row>
    <row r="4644" x14ac:dyDescent="0.25">
      <c r="A4644" s="4">
        <v>43659.416666666664</v>
      </c>
      <c r="B4644" s="0">
        <v>0</v>
      </c>
      <c r="C4644" s="0">
        <v>47.103366154869363</v>
      </c>
    </row>
    <row r="4645" x14ac:dyDescent="0.25">
      <c r="A4645" s="4">
        <v>43659.458333333336</v>
      </c>
      <c r="B4645" s="0">
        <v>0</v>
      </c>
      <c r="C4645" s="0">
        <v>30.006437572798752</v>
      </c>
    </row>
    <row r="4646" x14ac:dyDescent="0.25">
      <c r="A4646" s="4">
        <v>43659.5</v>
      </c>
      <c r="B4646" s="0">
        <v>0</v>
      </c>
      <c r="C4646" s="0">
        <v>46.307331410250953</v>
      </c>
    </row>
    <row r="4647" x14ac:dyDescent="0.25">
      <c r="A4647" s="4">
        <v>43659.541666666664</v>
      </c>
      <c r="B4647" s="0">
        <v>0</v>
      </c>
      <c r="C4647" s="0">
        <v>46.143815409301162</v>
      </c>
    </row>
    <row r="4648" x14ac:dyDescent="0.25">
      <c r="A4648" s="4">
        <v>43659.583333333336</v>
      </c>
      <c r="B4648" s="0">
        <v>0</v>
      </c>
      <c r="C4648" s="0">
        <v>48.826738087155327</v>
      </c>
    </row>
    <row r="4649" x14ac:dyDescent="0.25">
      <c r="A4649" s="4">
        <v>43659.625</v>
      </c>
      <c r="B4649" s="0">
        <v>0</v>
      </c>
      <c r="C4649" s="0">
        <v>30.727887795316974</v>
      </c>
    </row>
    <row r="4650" x14ac:dyDescent="0.25">
      <c r="A4650" s="4">
        <v>43659.666666666664</v>
      </c>
      <c r="B4650" s="0">
        <v>0</v>
      </c>
      <c r="C4650" s="0">
        <v>39.044328825328037</v>
      </c>
    </row>
    <row r="4651" x14ac:dyDescent="0.25">
      <c r="A4651" s="4">
        <v>43659.708333333336</v>
      </c>
      <c r="B4651" s="0">
        <v>0</v>
      </c>
      <c r="C4651" s="0">
        <v>49.103598928251607</v>
      </c>
    </row>
    <row r="4652" x14ac:dyDescent="0.25">
      <c r="A4652" s="4">
        <v>43659.75</v>
      </c>
      <c r="B4652" s="0">
        <v>0</v>
      </c>
      <c r="C4652" s="0">
        <v>38.642919534739612</v>
      </c>
    </row>
    <row r="4653" x14ac:dyDescent="0.25">
      <c r="A4653" s="4">
        <v>43659.791666666664</v>
      </c>
      <c r="B4653" s="0">
        <v>0</v>
      </c>
      <c r="C4653" s="0">
        <v>33.213551349444927</v>
      </c>
    </row>
    <row r="4654" x14ac:dyDescent="0.25">
      <c r="A4654" s="4">
        <v>43659.833333333336</v>
      </c>
      <c r="B4654" s="0">
        <v>0.13103172041802943</v>
      </c>
      <c r="C4654" s="0">
        <v>0</v>
      </c>
    </row>
    <row r="4655" x14ac:dyDescent="0.25">
      <c r="A4655" s="4">
        <v>43659.875</v>
      </c>
      <c r="B4655" s="0">
        <v>0</v>
      </c>
      <c r="C4655" s="0">
        <v>1.0456981723696899</v>
      </c>
    </row>
    <row r="4656" x14ac:dyDescent="0.25">
      <c r="A4656" s="4">
        <v>43659.916666666664</v>
      </c>
      <c r="B4656" s="0">
        <v>0.2772164769463703</v>
      </c>
      <c r="C4656" s="0">
        <v>0</v>
      </c>
    </row>
    <row r="4657" x14ac:dyDescent="0.25">
      <c r="A4657" s="4">
        <v>43659.958333333336</v>
      </c>
      <c r="B4657" s="0">
        <v>0.6403311872242643</v>
      </c>
      <c r="C4657" s="0">
        <v>0</v>
      </c>
    </row>
    <row r="4658" x14ac:dyDescent="0.25">
      <c r="A4658" s="4">
        <v>43660</v>
      </c>
      <c r="B4658" s="0">
        <v>0.91680296166386133</v>
      </c>
      <c r="C4658" s="0">
        <v>0</v>
      </c>
    </row>
    <row r="4659" x14ac:dyDescent="0.25">
      <c r="A4659" s="4">
        <v>43660.041666666664</v>
      </c>
      <c r="B4659" s="0">
        <v>0.84761588138731003</v>
      </c>
      <c r="C4659" s="0">
        <v>0</v>
      </c>
    </row>
    <row r="4660" x14ac:dyDescent="0.25">
      <c r="A4660" s="4">
        <v>43660.083333333336</v>
      </c>
      <c r="B4660" s="0">
        <v>0</v>
      </c>
      <c r="C4660" s="0">
        <v>3.4101542497049913</v>
      </c>
    </row>
    <row r="4661" x14ac:dyDescent="0.25">
      <c r="A4661" s="4">
        <v>43660.125</v>
      </c>
      <c r="B4661" s="0">
        <v>0</v>
      </c>
      <c r="C4661" s="0">
        <v>35.984779167253336</v>
      </c>
    </row>
    <row r="4662" x14ac:dyDescent="0.25">
      <c r="A4662" s="4">
        <v>43660.166666666664</v>
      </c>
      <c r="B4662" s="0">
        <v>0</v>
      </c>
      <c r="C4662" s="0">
        <v>43.288149596402121</v>
      </c>
    </row>
    <row r="4663" x14ac:dyDescent="0.25">
      <c r="A4663" s="4">
        <v>43660.208333333336</v>
      </c>
      <c r="B4663" s="0">
        <v>0</v>
      </c>
      <c r="C4663" s="0">
        <v>39.475156583628369</v>
      </c>
    </row>
    <row r="4664" x14ac:dyDescent="0.25">
      <c r="A4664" s="4">
        <v>43660.25</v>
      </c>
      <c r="B4664" s="0">
        <v>0</v>
      </c>
      <c r="C4664" s="0">
        <v>38.74518863257002</v>
      </c>
    </row>
    <row r="4665" x14ac:dyDescent="0.25">
      <c r="A4665" s="4">
        <v>43660.291666666664</v>
      </c>
      <c r="B4665" s="0">
        <v>0</v>
      </c>
      <c r="C4665" s="0">
        <v>44.633196464457022</v>
      </c>
    </row>
    <row r="4666" x14ac:dyDescent="0.25">
      <c r="A4666" s="4">
        <v>43660.333333333336</v>
      </c>
      <c r="B4666" s="0">
        <v>0</v>
      </c>
      <c r="C4666" s="0">
        <v>41.646311943402274</v>
      </c>
    </row>
    <row r="4667" x14ac:dyDescent="0.25">
      <c r="A4667" s="4">
        <v>43660.375</v>
      </c>
      <c r="B4667" s="0">
        <v>0</v>
      </c>
      <c r="C4667" s="0">
        <v>45.994735412917152</v>
      </c>
    </row>
    <row r="4668" x14ac:dyDescent="0.25">
      <c r="A4668" s="4">
        <v>43660.416666666664</v>
      </c>
      <c r="B4668" s="0">
        <v>0</v>
      </c>
      <c r="C4668" s="0">
        <v>50.030665491358818</v>
      </c>
    </row>
    <row r="4669" x14ac:dyDescent="0.25">
      <c r="A4669" s="4">
        <v>43660.458333333336</v>
      </c>
      <c r="B4669" s="0">
        <v>0</v>
      </c>
      <c r="C4669" s="0">
        <v>39.044913650470406</v>
      </c>
    </row>
    <row r="4670" x14ac:dyDescent="0.25">
      <c r="A4670" s="4">
        <v>43660.5</v>
      </c>
      <c r="B4670" s="0">
        <v>0</v>
      </c>
      <c r="C4670" s="0">
        <v>56.748641548196723</v>
      </c>
    </row>
    <row r="4671" x14ac:dyDescent="0.25">
      <c r="A4671" s="4">
        <v>43660.541666666664</v>
      </c>
      <c r="B4671" s="0">
        <v>0</v>
      </c>
      <c r="C4671" s="0">
        <v>47.037241586347044</v>
      </c>
    </row>
    <row r="4672" x14ac:dyDescent="0.25">
      <c r="A4672" s="4">
        <v>43660.583333333336</v>
      </c>
      <c r="B4672" s="0">
        <v>0</v>
      </c>
      <c r="C4672" s="0">
        <v>50.635265554469754</v>
      </c>
    </row>
    <row r="4673" x14ac:dyDescent="0.25">
      <c r="A4673" s="4">
        <v>43660.625</v>
      </c>
      <c r="B4673" s="0">
        <v>0</v>
      </c>
      <c r="C4673" s="0">
        <v>44.076712914937893</v>
      </c>
    </row>
    <row r="4674" x14ac:dyDescent="0.25">
      <c r="A4674" s="4">
        <v>43660.666666666664</v>
      </c>
      <c r="B4674" s="0">
        <v>0</v>
      </c>
      <c r="C4674" s="0">
        <v>41.313214923230149</v>
      </c>
    </row>
    <row r="4675" x14ac:dyDescent="0.25">
      <c r="A4675" s="4">
        <v>43660.708333333336</v>
      </c>
      <c r="B4675" s="0">
        <v>0</v>
      </c>
      <c r="C4675" s="0">
        <v>43.940482880766361</v>
      </c>
    </row>
    <row r="4676" x14ac:dyDescent="0.25">
      <c r="A4676" s="4">
        <v>43660.75</v>
      </c>
      <c r="B4676" s="0">
        <v>0</v>
      </c>
      <c r="C4676" s="0">
        <v>56.222341499633174</v>
      </c>
    </row>
    <row r="4677" x14ac:dyDescent="0.25">
      <c r="A4677" s="4">
        <v>43660.791666666664</v>
      </c>
      <c r="B4677" s="0">
        <v>0</v>
      </c>
      <c r="C4677" s="0">
        <v>63.496762921093008</v>
      </c>
    </row>
    <row r="4678" x14ac:dyDescent="0.25">
      <c r="A4678" s="4">
        <v>43660.833333333336</v>
      </c>
      <c r="B4678" s="0">
        <v>0</v>
      </c>
      <c r="C4678" s="0">
        <v>33.539425287766363</v>
      </c>
    </row>
    <row r="4679" x14ac:dyDescent="0.25">
      <c r="A4679" s="4">
        <v>43660.875</v>
      </c>
      <c r="B4679" s="0">
        <v>0</v>
      </c>
      <c r="C4679" s="0">
        <v>9.6733989497293962</v>
      </c>
    </row>
    <row r="4680" x14ac:dyDescent="0.25">
      <c r="A4680" s="4">
        <v>43660.916666666664</v>
      </c>
      <c r="B4680" s="0">
        <v>0.59270722683929944</v>
      </c>
      <c r="C4680" s="0">
        <v>0</v>
      </c>
    </row>
    <row r="4681" x14ac:dyDescent="0.25">
      <c r="A4681" s="4">
        <v>43660.958333333336</v>
      </c>
      <c r="B4681" s="0">
        <v>1</v>
      </c>
      <c r="C4681" s="0">
        <v>0</v>
      </c>
    </row>
    <row r="4682" x14ac:dyDescent="0.25">
      <c r="A4682" s="4">
        <v>43661</v>
      </c>
      <c r="B4682" s="0">
        <v>0</v>
      </c>
      <c r="C4682" s="0">
        <v>0</v>
      </c>
    </row>
    <row r="4683" x14ac:dyDescent="0.25">
      <c r="A4683" s="4">
        <v>43661.041666666664</v>
      </c>
      <c r="B4683" s="0">
        <v>0.12161213462629289</v>
      </c>
      <c r="C4683" s="0">
        <v>0</v>
      </c>
    </row>
    <row r="4684" x14ac:dyDescent="0.25">
      <c r="A4684" s="4">
        <v>43661.083333333336</v>
      </c>
      <c r="B4684" s="0">
        <v>0</v>
      </c>
      <c r="C4684" s="0">
        <v>10.626102243124802</v>
      </c>
    </row>
    <row r="4685" x14ac:dyDescent="0.25">
      <c r="A4685" s="4">
        <v>43661.125</v>
      </c>
      <c r="B4685" s="0">
        <v>0</v>
      </c>
      <c r="C4685" s="0">
        <v>28.327130027861834</v>
      </c>
    </row>
    <row r="4686" x14ac:dyDescent="0.25">
      <c r="A4686" s="4">
        <v>43661.166666666664</v>
      </c>
      <c r="B4686" s="0">
        <v>0</v>
      </c>
      <c r="C4686" s="0">
        <v>40.29866970117002</v>
      </c>
    </row>
    <row r="4687" x14ac:dyDescent="0.25">
      <c r="A4687" s="4">
        <v>43661.208333333336</v>
      </c>
      <c r="B4687" s="0">
        <v>0</v>
      </c>
      <c r="C4687" s="0">
        <v>45.512687975795316</v>
      </c>
    </row>
    <row r="4688" x14ac:dyDescent="0.25">
      <c r="A4688" s="4">
        <v>43661.25</v>
      </c>
      <c r="B4688" s="0">
        <v>0</v>
      </c>
      <c r="C4688" s="0">
        <v>41.535261984861918</v>
      </c>
    </row>
    <row r="4689" x14ac:dyDescent="0.25">
      <c r="A4689" s="4">
        <v>43661.291666666664</v>
      </c>
      <c r="B4689" s="0">
        <v>0</v>
      </c>
      <c r="C4689" s="0">
        <v>31.692437370587111</v>
      </c>
    </row>
    <row r="4690" x14ac:dyDescent="0.25">
      <c r="A4690" s="4">
        <v>43661.333333333336</v>
      </c>
      <c r="B4690" s="0">
        <v>0</v>
      </c>
      <c r="C4690" s="0">
        <v>30.556957632685172</v>
      </c>
    </row>
    <row r="4691" x14ac:dyDescent="0.25">
      <c r="A4691" s="4">
        <v>43661.375</v>
      </c>
      <c r="B4691" s="0">
        <v>0</v>
      </c>
      <c r="C4691" s="0">
        <v>46.215853888807061</v>
      </c>
    </row>
    <row r="4692" x14ac:dyDescent="0.25">
      <c r="A4692" s="4">
        <v>43661.416666666664</v>
      </c>
      <c r="B4692" s="0">
        <v>0</v>
      </c>
      <c r="C4692" s="0">
        <v>49.012419142705198</v>
      </c>
    </row>
    <row r="4693" x14ac:dyDescent="0.25">
      <c r="A4693" s="4">
        <v>43661.458333333336</v>
      </c>
      <c r="B4693" s="0">
        <v>0</v>
      </c>
      <c r="C4693" s="0">
        <v>49.725756893621003</v>
      </c>
    </row>
    <row r="4694" x14ac:dyDescent="0.25">
      <c r="A4694" s="4">
        <v>43661.5</v>
      </c>
      <c r="B4694" s="0">
        <v>0</v>
      </c>
      <c r="C4694" s="0">
        <v>51.910636818750319</v>
      </c>
    </row>
    <row r="4695" x14ac:dyDescent="0.25">
      <c r="A4695" s="4">
        <v>43661.541666666664</v>
      </c>
      <c r="B4695" s="0">
        <v>0</v>
      </c>
      <c r="C4695" s="0">
        <v>48.723766712194937</v>
      </c>
    </row>
    <row r="4696" x14ac:dyDescent="0.25">
      <c r="A4696" s="4">
        <v>43661.583333333336</v>
      </c>
      <c r="B4696" s="0">
        <v>0</v>
      </c>
      <c r="C4696" s="0">
        <v>41.159113717802839</v>
      </c>
    </row>
    <row r="4697" x14ac:dyDescent="0.25">
      <c r="A4697" s="4">
        <v>43661.625</v>
      </c>
      <c r="B4697" s="0">
        <v>0</v>
      </c>
      <c r="C4697" s="0">
        <v>32.496690735316029</v>
      </c>
    </row>
    <row r="4698" x14ac:dyDescent="0.25">
      <c r="A4698" s="4">
        <v>43661.666666666664</v>
      </c>
      <c r="B4698" s="0">
        <v>0</v>
      </c>
      <c r="C4698" s="0">
        <v>38.048591914817912</v>
      </c>
    </row>
    <row r="4699" x14ac:dyDescent="0.25">
      <c r="A4699" s="4">
        <v>43661.708333333336</v>
      </c>
      <c r="B4699" s="0">
        <v>0</v>
      </c>
      <c r="C4699" s="0">
        <v>22.777776212871665</v>
      </c>
    </row>
    <row r="4700" x14ac:dyDescent="0.25">
      <c r="A4700" s="4">
        <v>43661.75</v>
      </c>
      <c r="B4700" s="0">
        <v>0</v>
      </c>
      <c r="C4700" s="0">
        <v>21.86363856424223</v>
      </c>
    </row>
    <row r="4701" x14ac:dyDescent="0.25">
      <c r="A4701" s="4">
        <v>43661.791666666664</v>
      </c>
      <c r="B4701" s="0">
        <v>0</v>
      </c>
      <c r="C4701" s="0">
        <v>17.120396931642425</v>
      </c>
    </row>
    <row r="4702" x14ac:dyDescent="0.25">
      <c r="A4702" s="4">
        <v>43661.833333333336</v>
      </c>
      <c r="B4702" s="0">
        <v>0.38233741324589082</v>
      </c>
      <c r="C4702" s="0">
        <v>0</v>
      </c>
    </row>
    <row r="4703" x14ac:dyDescent="0.25">
      <c r="A4703" s="4">
        <v>43661.875</v>
      </c>
      <c r="B4703" s="0">
        <v>1</v>
      </c>
      <c r="C4703" s="0">
        <v>0</v>
      </c>
    </row>
    <row r="4704" x14ac:dyDescent="0.25">
      <c r="A4704" s="4">
        <v>43661.916666666664</v>
      </c>
      <c r="B4704" s="0">
        <v>0</v>
      </c>
      <c r="C4704" s="0">
        <v>0</v>
      </c>
    </row>
    <row r="4705" x14ac:dyDescent="0.25">
      <c r="A4705" s="4">
        <v>43661.958333333336</v>
      </c>
      <c r="B4705" s="0">
        <v>1</v>
      </c>
      <c r="C4705" s="0">
        <v>0</v>
      </c>
    </row>
    <row r="4706" x14ac:dyDescent="0.25">
      <c r="A4706" s="4">
        <v>43662</v>
      </c>
      <c r="B4706" s="0">
        <v>0</v>
      </c>
      <c r="C4706" s="0">
        <v>0</v>
      </c>
    </row>
    <row r="4707" x14ac:dyDescent="0.25">
      <c r="A4707" s="4">
        <v>43662.041666666664</v>
      </c>
      <c r="B4707" s="0">
        <v>0.2746533367074227</v>
      </c>
      <c r="C4707" s="0">
        <v>0</v>
      </c>
    </row>
    <row r="4708" x14ac:dyDescent="0.25">
      <c r="A4708" s="4">
        <v>43662.083333333336</v>
      </c>
      <c r="B4708" s="0">
        <v>0</v>
      </c>
      <c r="C4708" s="0">
        <v>5.968003002021069</v>
      </c>
    </row>
    <row r="4709" x14ac:dyDescent="0.25">
      <c r="A4709" s="4">
        <v>43662.125</v>
      </c>
      <c r="B4709" s="0">
        <v>0</v>
      </c>
      <c r="C4709" s="0">
        <v>29.040484334299439</v>
      </c>
    </row>
    <row r="4710" x14ac:dyDescent="0.25">
      <c r="A4710" s="4">
        <v>43662.166666666664</v>
      </c>
      <c r="B4710" s="0">
        <v>0</v>
      </c>
      <c r="C4710" s="0">
        <v>37.581831602371579</v>
      </c>
    </row>
    <row r="4711" x14ac:dyDescent="0.25">
      <c r="A4711" s="4">
        <v>43662.208333333336</v>
      </c>
      <c r="B4711" s="0">
        <v>0</v>
      </c>
      <c r="C4711" s="0">
        <v>40.687500777824312</v>
      </c>
    </row>
    <row r="4712" x14ac:dyDescent="0.25">
      <c r="A4712" s="4">
        <v>43662.25</v>
      </c>
      <c r="B4712" s="0">
        <v>0</v>
      </c>
      <c r="C4712" s="0">
        <v>58.186089957328477</v>
      </c>
    </row>
    <row r="4713" x14ac:dyDescent="0.25">
      <c r="A4713" s="4">
        <v>43662.291666666664</v>
      </c>
      <c r="B4713" s="0">
        <v>0</v>
      </c>
      <c r="C4713" s="0">
        <v>43.751994268074206</v>
      </c>
    </row>
    <row r="4714" x14ac:dyDescent="0.25">
      <c r="A4714" s="4">
        <v>43662.333333333336</v>
      </c>
      <c r="B4714" s="0">
        <v>0</v>
      </c>
      <c r="C4714" s="0">
        <v>46.964778055771376</v>
      </c>
    </row>
    <row r="4715" x14ac:dyDescent="0.25">
      <c r="A4715" s="4">
        <v>43662.375</v>
      </c>
      <c r="B4715" s="0">
        <v>0</v>
      </c>
      <c r="C4715" s="0">
        <v>40.710308716340037</v>
      </c>
    </row>
    <row r="4716" x14ac:dyDescent="0.25">
      <c r="A4716" s="4">
        <v>43662.416666666664</v>
      </c>
      <c r="B4716" s="0">
        <v>0</v>
      </c>
      <c r="C4716" s="0">
        <v>49.68103017463541</v>
      </c>
    </row>
    <row r="4717" x14ac:dyDescent="0.25">
      <c r="A4717" s="4">
        <v>43662.458333333336</v>
      </c>
      <c r="B4717" s="0">
        <v>0</v>
      </c>
      <c r="C4717" s="0">
        <v>50.092125421091694</v>
      </c>
    </row>
    <row r="4718" x14ac:dyDescent="0.25">
      <c r="A4718" s="4">
        <v>43662.5</v>
      </c>
      <c r="B4718" s="0">
        <v>0</v>
      </c>
      <c r="C4718" s="0">
        <v>43.995660692697861</v>
      </c>
    </row>
    <row r="4719" x14ac:dyDescent="0.25">
      <c r="A4719" s="4">
        <v>43662.541666666664</v>
      </c>
      <c r="B4719" s="0">
        <v>0</v>
      </c>
      <c r="C4719" s="0">
        <v>40.238970023709726</v>
      </c>
    </row>
    <row r="4720" x14ac:dyDescent="0.25">
      <c r="A4720" s="4">
        <v>43662.583333333336</v>
      </c>
      <c r="B4720" s="0">
        <v>0</v>
      </c>
      <c r="C4720" s="0">
        <v>27.403021951730011</v>
      </c>
    </row>
    <row r="4721" x14ac:dyDescent="0.25">
      <c r="A4721" s="4">
        <v>43662.625</v>
      </c>
      <c r="B4721" s="0">
        <v>0</v>
      </c>
      <c r="C4721" s="0">
        <v>39.187993462807327</v>
      </c>
    </row>
    <row r="4722" x14ac:dyDescent="0.25">
      <c r="A4722" s="4">
        <v>43662.666666666664</v>
      </c>
      <c r="B4722" s="0">
        <v>0</v>
      </c>
      <c r="C4722" s="0">
        <v>40.41423694136467</v>
      </c>
    </row>
    <row r="4723" x14ac:dyDescent="0.25">
      <c r="A4723" s="4">
        <v>43662.708333333336</v>
      </c>
      <c r="B4723" s="0">
        <v>0</v>
      </c>
      <c r="C4723" s="0">
        <v>40.197837596433061</v>
      </c>
    </row>
    <row r="4724" x14ac:dyDescent="0.25">
      <c r="A4724" s="4">
        <v>43662.75</v>
      </c>
      <c r="B4724" s="0">
        <v>0</v>
      </c>
      <c r="C4724" s="0">
        <v>5.9022803282851299</v>
      </c>
    </row>
    <row r="4725" x14ac:dyDescent="0.25">
      <c r="A4725" s="4">
        <v>43662.791666666664</v>
      </c>
      <c r="B4725" s="0">
        <v>0.18402962707433437</v>
      </c>
      <c r="C4725" s="0">
        <v>0</v>
      </c>
    </row>
    <row r="4726" x14ac:dyDescent="0.25">
      <c r="A4726" s="4">
        <v>43662.833333333336</v>
      </c>
      <c r="B4726" s="0">
        <v>0.96766718827939713</v>
      </c>
      <c r="C4726" s="0">
        <v>0</v>
      </c>
    </row>
    <row r="4727" x14ac:dyDescent="0.25">
      <c r="A4727" s="4">
        <v>43662.875</v>
      </c>
      <c r="B4727" s="0">
        <v>1</v>
      </c>
      <c r="C4727" s="0">
        <v>0</v>
      </c>
    </row>
    <row r="4728" x14ac:dyDescent="0.25">
      <c r="A4728" s="4">
        <v>43662.916666666664</v>
      </c>
      <c r="B4728" s="0">
        <v>0</v>
      </c>
      <c r="C4728" s="0">
        <v>0</v>
      </c>
    </row>
    <row r="4729" x14ac:dyDescent="0.25">
      <c r="A4729" s="4">
        <v>43662.958333333336</v>
      </c>
      <c r="B4729" s="0">
        <v>0.98571373780349025</v>
      </c>
      <c r="C4729" s="0">
        <v>0</v>
      </c>
    </row>
    <row r="4730" x14ac:dyDescent="0.25">
      <c r="A4730" s="4">
        <v>43663</v>
      </c>
      <c r="B4730" s="0">
        <v>1</v>
      </c>
      <c r="C4730" s="0">
        <v>0</v>
      </c>
    </row>
    <row r="4731" x14ac:dyDescent="0.25">
      <c r="A4731" s="4">
        <v>43663.041666666664</v>
      </c>
      <c r="B4731" s="0">
        <v>0</v>
      </c>
      <c r="C4731" s="0">
        <v>0</v>
      </c>
    </row>
    <row r="4732" x14ac:dyDescent="0.25">
      <c r="A4732" s="4">
        <v>43663.083333333336</v>
      </c>
      <c r="B4732" s="0">
        <v>0</v>
      </c>
      <c r="C4732" s="0">
        <v>11.095229310579672</v>
      </c>
    </row>
    <row r="4733" x14ac:dyDescent="0.25">
      <c r="A4733" s="4">
        <v>43663.125</v>
      </c>
      <c r="B4733" s="0">
        <v>0</v>
      </c>
      <c r="C4733" s="0">
        <v>28.909995166007405</v>
      </c>
    </row>
    <row r="4734" x14ac:dyDescent="0.25">
      <c r="A4734" s="4">
        <v>43663.166666666664</v>
      </c>
      <c r="B4734" s="0">
        <v>0</v>
      </c>
      <c r="C4734" s="0">
        <v>27.601973138907425</v>
      </c>
    </row>
    <row r="4735" x14ac:dyDescent="0.25">
      <c r="A4735" s="4">
        <v>43663.208333333336</v>
      </c>
      <c r="B4735" s="0">
        <v>0</v>
      </c>
      <c r="C4735" s="0">
        <v>48.511756416544813</v>
      </c>
    </row>
    <row r="4736" x14ac:dyDescent="0.25">
      <c r="A4736" s="4">
        <v>43663.25</v>
      </c>
      <c r="B4736" s="0">
        <v>0</v>
      </c>
      <c r="C4736" s="0">
        <v>51.850830034165178</v>
      </c>
    </row>
    <row r="4737" x14ac:dyDescent="0.25">
      <c r="A4737" s="4">
        <v>43663.291666666664</v>
      </c>
      <c r="B4737" s="0">
        <v>0</v>
      </c>
      <c r="C4737" s="0">
        <v>48.724789020365407</v>
      </c>
    </row>
    <row r="4738" x14ac:dyDescent="0.25">
      <c r="A4738" s="4">
        <v>43663.333333333336</v>
      </c>
      <c r="B4738" s="0">
        <v>0</v>
      </c>
      <c r="C4738" s="0">
        <v>54.456098299239031</v>
      </c>
    </row>
    <row r="4739" x14ac:dyDescent="0.25">
      <c r="A4739" s="4">
        <v>43663.375</v>
      </c>
      <c r="B4739" s="0">
        <v>0</v>
      </c>
      <c r="C4739" s="0">
        <v>40.42100087937358</v>
      </c>
    </row>
    <row r="4740" x14ac:dyDescent="0.25">
      <c r="A4740" s="4">
        <v>43663.416666666664</v>
      </c>
      <c r="B4740" s="0">
        <v>0</v>
      </c>
      <c r="C4740" s="0">
        <v>40.433342159598354</v>
      </c>
    </row>
    <row r="4741" x14ac:dyDescent="0.25">
      <c r="A4741" s="4">
        <v>43663.458333333336</v>
      </c>
      <c r="B4741" s="0">
        <v>0</v>
      </c>
      <c r="C4741" s="0">
        <v>55.05111699954481</v>
      </c>
    </row>
    <row r="4742" x14ac:dyDescent="0.25">
      <c r="A4742" s="4">
        <v>43663.5</v>
      </c>
      <c r="B4742" s="0">
        <v>0</v>
      </c>
      <c r="C4742" s="0">
        <v>47.392362912242788</v>
      </c>
    </row>
    <row r="4743" x14ac:dyDescent="0.25">
      <c r="A4743" s="4">
        <v>43663.541666666664</v>
      </c>
      <c r="B4743" s="0">
        <v>0</v>
      </c>
      <c r="C4743" s="0">
        <v>52.126659576581275</v>
      </c>
    </row>
    <row r="4744" x14ac:dyDescent="0.25">
      <c r="A4744" s="4">
        <v>43663.583333333336</v>
      </c>
      <c r="B4744" s="0">
        <v>0</v>
      </c>
      <c r="C4744" s="0">
        <v>49.381988906479478</v>
      </c>
    </row>
    <row r="4745" x14ac:dyDescent="0.25">
      <c r="A4745" s="4">
        <v>43663.625</v>
      </c>
      <c r="B4745" s="0">
        <v>0</v>
      </c>
      <c r="C4745" s="0">
        <v>49.885857875761864</v>
      </c>
    </row>
    <row r="4746" x14ac:dyDescent="0.25">
      <c r="A4746" s="4">
        <v>43663.666666666664</v>
      </c>
      <c r="B4746" s="0">
        <v>0</v>
      </c>
      <c r="C4746" s="0">
        <v>47.547692800285319</v>
      </c>
    </row>
    <row r="4747" x14ac:dyDescent="0.25">
      <c r="A4747" s="4">
        <v>43663.708333333336</v>
      </c>
      <c r="B4747" s="0">
        <v>0</v>
      </c>
      <c r="C4747" s="0">
        <v>30.644967448850899</v>
      </c>
    </row>
    <row r="4748" x14ac:dyDescent="0.25">
      <c r="A4748" s="4">
        <v>43663.75</v>
      </c>
      <c r="B4748" s="0">
        <v>0</v>
      </c>
      <c r="C4748" s="0">
        <v>55.95249239468464</v>
      </c>
    </row>
    <row r="4749" x14ac:dyDescent="0.25">
      <c r="A4749" s="4">
        <v>43663.791666666664</v>
      </c>
      <c r="B4749" s="0">
        <v>0.14449706257203185</v>
      </c>
      <c r="C4749" s="0">
        <v>0</v>
      </c>
    </row>
    <row r="4750" x14ac:dyDescent="0.25">
      <c r="A4750" s="4">
        <v>43663.833333333336</v>
      </c>
      <c r="B4750" s="0">
        <v>0.2460765757832481</v>
      </c>
      <c r="C4750" s="0">
        <v>0</v>
      </c>
    </row>
    <row r="4751" x14ac:dyDescent="0.25">
      <c r="A4751" s="4">
        <v>43663.875</v>
      </c>
      <c r="B4751" s="0">
        <v>0.87516939346387401</v>
      </c>
      <c r="C4751" s="0">
        <v>0</v>
      </c>
    </row>
    <row r="4752" x14ac:dyDescent="0.25">
      <c r="A4752" s="4">
        <v>43663.916666666664</v>
      </c>
      <c r="B4752" s="0">
        <v>1</v>
      </c>
      <c r="C4752" s="0">
        <v>0</v>
      </c>
    </row>
    <row r="4753" x14ac:dyDescent="0.25">
      <c r="A4753" s="4">
        <v>43663.958333333336</v>
      </c>
      <c r="B4753" s="0">
        <v>0</v>
      </c>
      <c r="C4753" s="0">
        <v>0</v>
      </c>
    </row>
    <row r="4754" x14ac:dyDescent="0.25">
      <c r="A4754" s="4">
        <v>43664</v>
      </c>
      <c r="B4754" s="0">
        <v>0.87671180426170647</v>
      </c>
      <c r="C4754" s="0">
        <v>0</v>
      </c>
    </row>
    <row r="4755" x14ac:dyDescent="0.25">
      <c r="A4755" s="4">
        <v>43664.041666666664</v>
      </c>
      <c r="B4755" s="0">
        <v>1</v>
      </c>
      <c r="C4755" s="0">
        <v>0</v>
      </c>
    </row>
    <row r="4756" x14ac:dyDescent="0.25">
      <c r="A4756" s="4">
        <v>43664.083333333336</v>
      </c>
      <c r="B4756" s="0">
        <v>0.5692556067499871</v>
      </c>
      <c r="C4756" s="0">
        <v>0</v>
      </c>
    </row>
    <row r="4757" x14ac:dyDescent="0.25">
      <c r="A4757" s="4">
        <v>43664.125</v>
      </c>
      <c r="B4757" s="0">
        <v>0</v>
      </c>
      <c r="C4757" s="0">
        <v>19.726333585358248</v>
      </c>
    </row>
    <row r="4758" x14ac:dyDescent="0.25">
      <c r="A4758" s="4">
        <v>43664.166666666664</v>
      </c>
      <c r="B4758" s="0">
        <v>0</v>
      </c>
      <c r="C4758" s="0">
        <v>43.585763455470072</v>
      </c>
    </row>
    <row r="4759" x14ac:dyDescent="0.25">
      <c r="A4759" s="4">
        <v>43664.208333333336</v>
      </c>
      <c r="B4759" s="0">
        <v>0</v>
      </c>
      <c r="C4759" s="0">
        <v>46.295621065338487</v>
      </c>
    </row>
    <row r="4760" x14ac:dyDescent="0.25">
      <c r="A4760" s="4">
        <v>43664.25</v>
      </c>
      <c r="B4760" s="0">
        <v>0</v>
      </c>
      <c r="C4760" s="0">
        <v>40.416558645074758</v>
      </c>
    </row>
    <row r="4761" x14ac:dyDescent="0.25">
      <c r="A4761" s="4">
        <v>43664.291666666664</v>
      </c>
      <c r="B4761" s="0">
        <v>0</v>
      </c>
      <c r="C4761" s="0">
        <v>44.517666436569598</v>
      </c>
    </row>
    <row r="4762" x14ac:dyDescent="0.25">
      <c r="A4762" s="4">
        <v>43664.333333333336</v>
      </c>
      <c r="B4762" s="0">
        <v>0</v>
      </c>
      <c r="C4762" s="0">
        <v>30.636182210571047</v>
      </c>
    </row>
    <row r="4763" x14ac:dyDescent="0.25">
      <c r="A4763" s="4">
        <v>43664.375</v>
      </c>
      <c r="B4763" s="0">
        <v>0</v>
      </c>
      <c r="C4763" s="0">
        <v>47.032092376693619</v>
      </c>
    </row>
    <row r="4764" x14ac:dyDescent="0.25">
      <c r="A4764" s="4">
        <v>43664.416666666664</v>
      </c>
      <c r="B4764" s="0">
        <v>0</v>
      </c>
      <c r="C4764" s="0">
        <v>51.425903164711599</v>
      </c>
    </row>
    <row r="4765" x14ac:dyDescent="0.25">
      <c r="A4765" s="4">
        <v>43664.458333333336</v>
      </c>
      <c r="B4765" s="0">
        <v>0</v>
      </c>
      <c r="C4765" s="0">
        <v>58.294388956952069</v>
      </c>
    </row>
    <row r="4766" x14ac:dyDescent="0.25">
      <c r="A4766" s="4">
        <v>43664.5</v>
      </c>
      <c r="B4766" s="0">
        <v>0</v>
      </c>
      <c r="C4766" s="0">
        <v>37.948596934591791</v>
      </c>
    </row>
    <row r="4767" x14ac:dyDescent="0.25">
      <c r="A4767" s="4">
        <v>43664.541666666664</v>
      </c>
      <c r="B4767" s="0">
        <v>0</v>
      </c>
      <c r="C4767" s="0">
        <v>38.528562527324326</v>
      </c>
    </row>
    <row r="4768" x14ac:dyDescent="0.25">
      <c r="A4768" s="4">
        <v>43664.583333333336</v>
      </c>
      <c r="B4768" s="0">
        <v>0</v>
      </c>
      <c r="C4768" s="0">
        <v>51.600870734431396</v>
      </c>
    </row>
    <row r="4769" x14ac:dyDescent="0.25">
      <c r="A4769" s="4">
        <v>43664.625</v>
      </c>
      <c r="B4769" s="0">
        <v>0</v>
      </c>
      <c r="C4769" s="0">
        <v>46.869784186471989</v>
      </c>
    </row>
    <row r="4770" x14ac:dyDescent="0.25">
      <c r="A4770" s="4">
        <v>43664.666666666664</v>
      </c>
      <c r="B4770" s="0">
        <v>0</v>
      </c>
      <c r="C4770" s="0">
        <v>44.071426690152776</v>
      </c>
    </row>
    <row r="4771" x14ac:dyDescent="0.25">
      <c r="A4771" s="4">
        <v>43664.708333333336</v>
      </c>
      <c r="B4771" s="0">
        <v>0</v>
      </c>
      <c r="C4771" s="0">
        <v>41.772100354840212</v>
      </c>
    </row>
    <row r="4772" x14ac:dyDescent="0.25">
      <c r="A4772" s="4">
        <v>43664.75</v>
      </c>
      <c r="B4772" s="0">
        <v>0</v>
      </c>
      <c r="C4772" s="0">
        <v>17.459539886809267</v>
      </c>
    </row>
    <row r="4773" x14ac:dyDescent="0.25">
      <c r="A4773" s="4">
        <v>43664.791666666664</v>
      </c>
      <c r="B4773" s="0">
        <v>0</v>
      </c>
      <c r="C4773" s="0">
        <v>19.981523528886335</v>
      </c>
    </row>
    <row r="4774" x14ac:dyDescent="0.25">
      <c r="A4774" s="4">
        <v>43664.833333333336</v>
      </c>
      <c r="B4774" s="0">
        <v>0.14137024042366014</v>
      </c>
      <c r="C4774" s="0">
        <v>0</v>
      </c>
    </row>
    <row r="4775" x14ac:dyDescent="0.25">
      <c r="A4775" s="4">
        <v>43664.875</v>
      </c>
      <c r="B4775" s="0">
        <v>0.66527851070716149</v>
      </c>
      <c r="C4775" s="0">
        <v>0</v>
      </c>
    </row>
    <row r="4776" x14ac:dyDescent="0.25">
      <c r="A4776" s="4">
        <v>43664.916666666664</v>
      </c>
      <c r="B4776" s="0">
        <v>1</v>
      </c>
      <c r="C4776" s="0">
        <v>0</v>
      </c>
    </row>
    <row r="4777" x14ac:dyDescent="0.25">
      <c r="A4777" s="4">
        <v>43664.958333333336</v>
      </c>
      <c r="B4777" s="0">
        <v>0</v>
      </c>
      <c r="C4777" s="0">
        <v>0</v>
      </c>
    </row>
    <row r="4778" x14ac:dyDescent="0.25">
      <c r="A4778" s="4">
        <v>43665</v>
      </c>
      <c r="B4778" s="0">
        <v>1</v>
      </c>
      <c r="C4778" s="0">
        <v>0</v>
      </c>
    </row>
    <row r="4779" x14ac:dyDescent="0.25">
      <c r="A4779" s="4">
        <v>43665.041666666664</v>
      </c>
      <c r="B4779" s="0">
        <v>0</v>
      </c>
      <c r="C4779" s="0">
        <v>0</v>
      </c>
    </row>
    <row r="4780" x14ac:dyDescent="0.25">
      <c r="A4780" s="4">
        <v>43665.083333333336</v>
      </c>
      <c r="B4780" s="0">
        <v>0</v>
      </c>
      <c r="C4780" s="0">
        <v>11.715283983310961</v>
      </c>
    </row>
    <row r="4781" x14ac:dyDescent="0.25">
      <c r="A4781" s="4">
        <v>43665.125</v>
      </c>
      <c r="B4781" s="0">
        <v>0</v>
      </c>
      <c r="C4781" s="0">
        <v>27.166433807295412</v>
      </c>
    </row>
    <row r="4782" x14ac:dyDescent="0.25">
      <c r="A4782" s="4">
        <v>43665.166666666664</v>
      </c>
      <c r="B4782" s="0">
        <v>0</v>
      </c>
      <c r="C4782" s="0">
        <v>34.952619377584973</v>
      </c>
    </row>
    <row r="4783" x14ac:dyDescent="0.25">
      <c r="A4783" s="4">
        <v>43665.208333333336</v>
      </c>
      <c r="B4783" s="0">
        <v>0</v>
      </c>
      <c r="C4783" s="0">
        <v>38.074197065368139</v>
      </c>
    </row>
    <row r="4784" x14ac:dyDescent="0.25">
      <c r="A4784" s="4">
        <v>43665.25</v>
      </c>
      <c r="B4784" s="0">
        <v>0</v>
      </c>
      <c r="C4784" s="0">
        <v>47.554226136514103</v>
      </c>
    </row>
    <row r="4785" x14ac:dyDescent="0.25">
      <c r="A4785" s="4">
        <v>43665.291666666664</v>
      </c>
      <c r="B4785" s="0">
        <v>0</v>
      </c>
      <c r="C4785" s="0">
        <v>41.260765894425454</v>
      </c>
    </row>
    <row r="4786" x14ac:dyDescent="0.25">
      <c r="A4786" s="4">
        <v>43665.333333333336</v>
      </c>
      <c r="B4786" s="0">
        <v>0</v>
      </c>
      <c r="C4786" s="0">
        <v>35.888410713781454</v>
      </c>
    </row>
    <row r="4787" x14ac:dyDescent="0.25">
      <c r="A4787" s="4">
        <v>43665.375</v>
      </c>
      <c r="B4787" s="0">
        <v>0</v>
      </c>
      <c r="C4787" s="0">
        <v>42.730731918452982</v>
      </c>
    </row>
    <row r="4788" x14ac:dyDescent="0.25">
      <c r="A4788" s="4">
        <v>43665.416666666664</v>
      </c>
      <c r="B4788" s="0">
        <v>0</v>
      </c>
      <c r="C4788" s="0">
        <v>41.37435427306616</v>
      </c>
    </row>
    <row r="4789" x14ac:dyDescent="0.25">
      <c r="A4789" s="4">
        <v>43665.458333333336</v>
      </c>
      <c r="B4789" s="0">
        <v>0</v>
      </c>
      <c r="C4789" s="0">
        <v>58.44964936169184</v>
      </c>
    </row>
    <row r="4790" x14ac:dyDescent="0.25">
      <c r="A4790" s="4">
        <v>43665.5</v>
      </c>
      <c r="B4790" s="0">
        <v>0</v>
      </c>
      <c r="C4790" s="0">
        <v>45.008886530879586</v>
      </c>
    </row>
    <row r="4791" x14ac:dyDescent="0.25">
      <c r="A4791" s="4">
        <v>43665.541666666664</v>
      </c>
      <c r="B4791" s="0">
        <v>0</v>
      </c>
      <c r="C4791" s="0">
        <v>30.981794138982867</v>
      </c>
    </row>
    <row r="4792" x14ac:dyDescent="0.25">
      <c r="A4792" s="4">
        <v>43665.583333333336</v>
      </c>
      <c r="B4792" s="0">
        <v>0</v>
      </c>
      <c r="C4792" s="0">
        <v>42.436336723556131</v>
      </c>
    </row>
    <row r="4793" x14ac:dyDescent="0.25">
      <c r="A4793" s="4">
        <v>43665.625</v>
      </c>
      <c r="B4793" s="0">
        <v>0</v>
      </c>
      <c r="C4793" s="0">
        <v>41.974351260412185</v>
      </c>
    </row>
    <row r="4794" x14ac:dyDescent="0.25">
      <c r="A4794" s="4">
        <v>43665.666666666664</v>
      </c>
      <c r="B4794" s="0">
        <v>0</v>
      </c>
      <c r="C4794" s="0">
        <v>43.994065126808337</v>
      </c>
    </row>
    <row r="4795" x14ac:dyDescent="0.25">
      <c r="A4795" s="4">
        <v>43665.708333333336</v>
      </c>
      <c r="B4795" s="0">
        <v>0</v>
      </c>
      <c r="C4795" s="0">
        <v>37.014155849418948</v>
      </c>
    </row>
    <row r="4796" x14ac:dyDescent="0.25">
      <c r="A4796" s="4">
        <v>43665.75</v>
      </c>
      <c r="B4796" s="0">
        <v>0</v>
      </c>
      <c r="C4796" s="0">
        <v>33.499906735059653</v>
      </c>
    </row>
    <row r="4797" x14ac:dyDescent="0.25">
      <c r="A4797" s="4">
        <v>43665.791666666664</v>
      </c>
      <c r="B4797" s="0">
        <v>0</v>
      </c>
      <c r="C4797" s="0">
        <v>0.62036629880457639</v>
      </c>
    </row>
    <row r="4798" x14ac:dyDescent="0.25">
      <c r="A4798" s="4">
        <v>43665.833333333336</v>
      </c>
      <c r="B4798" s="0">
        <v>0.4878669321818514</v>
      </c>
      <c r="C4798" s="0">
        <v>0</v>
      </c>
    </row>
    <row r="4799" x14ac:dyDescent="0.25">
      <c r="A4799" s="4">
        <v>43665.875</v>
      </c>
      <c r="B4799" s="0">
        <v>1</v>
      </c>
      <c r="C4799" s="0">
        <v>0</v>
      </c>
    </row>
    <row r="4800" x14ac:dyDescent="0.25">
      <c r="A4800" s="4">
        <v>43665.916666666664</v>
      </c>
      <c r="B4800" s="0">
        <v>0</v>
      </c>
      <c r="C4800" s="0">
        <v>0</v>
      </c>
    </row>
    <row r="4801" x14ac:dyDescent="0.25">
      <c r="A4801" s="4">
        <v>43665.958333333336</v>
      </c>
      <c r="B4801" s="0">
        <v>1</v>
      </c>
      <c r="C4801" s="0">
        <v>0</v>
      </c>
    </row>
    <row r="4802" x14ac:dyDescent="0.25">
      <c r="A4802" s="4">
        <v>43666</v>
      </c>
      <c r="B4802" s="0">
        <v>0</v>
      </c>
      <c r="C4802" s="0">
        <v>0</v>
      </c>
    </row>
    <row r="4803" x14ac:dyDescent="0.25">
      <c r="A4803" s="4">
        <v>43666.041666666664</v>
      </c>
      <c r="B4803" s="0">
        <v>0.24907162145911002</v>
      </c>
      <c r="C4803" s="0">
        <v>0</v>
      </c>
    </row>
    <row r="4804" x14ac:dyDescent="0.25">
      <c r="A4804" s="4">
        <v>43666.083333333336</v>
      </c>
      <c r="B4804" s="0">
        <v>0</v>
      </c>
      <c r="C4804" s="0">
        <v>1.1861913252307206</v>
      </c>
    </row>
    <row r="4805" x14ac:dyDescent="0.25">
      <c r="A4805" s="4">
        <v>43666.125</v>
      </c>
      <c r="B4805" s="0">
        <v>0</v>
      </c>
      <c r="C4805" s="0">
        <v>30.175271597569715</v>
      </c>
    </row>
    <row r="4806" x14ac:dyDescent="0.25">
      <c r="A4806" s="4">
        <v>43666.166666666664</v>
      </c>
      <c r="B4806" s="0">
        <v>0</v>
      </c>
      <c r="C4806" s="0">
        <v>36.562769817669903</v>
      </c>
    </row>
    <row r="4807" x14ac:dyDescent="0.25">
      <c r="A4807" s="4">
        <v>43666.208333333336</v>
      </c>
      <c r="B4807" s="0">
        <v>0</v>
      </c>
      <c r="C4807" s="0">
        <v>49.245699558249768</v>
      </c>
    </row>
    <row r="4808" x14ac:dyDescent="0.25">
      <c r="A4808" s="4">
        <v>43666.25</v>
      </c>
      <c r="B4808" s="0">
        <v>0</v>
      </c>
      <c r="C4808" s="0">
        <v>56.749762515388475</v>
      </c>
    </row>
    <row r="4809" x14ac:dyDescent="0.25">
      <c r="A4809" s="4">
        <v>43666.291666666664</v>
      </c>
      <c r="B4809" s="0">
        <v>0</v>
      </c>
      <c r="C4809" s="0">
        <v>52.414679962001479</v>
      </c>
    </row>
    <row r="4810" x14ac:dyDescent="0.25">
      <c r="A4810" s="4">
        <v>43666.333333333336</v>
      </c>
      <c r="B4810" s="0">
        <v>0</v>
      </c>
      <c r="C4810" s="0">
        <v>53.831371558704198</v>
      </c>
    </row>
    <row r="4811" x14ac:dyDescent="0.25">
      <c r="A4811" s="4">
        <v>43666.375</v>
      </c>
      <c r="B4811" s="0">
        <v>0</v>
      </c>
      <c r="C4811" s="0">
        <v>44.968113118650038</v>
      </c>
    </row>
    <row r="4812" x14ac:dyDescent="0.25">
      <c r="A4812" s="4">
        <v>43666.416666666664</v>
      </c>
      <c r="B4812" s="0">
        <v>0</v>
      </c>
      <c r="C4812" s="0">
        <v>42.318656455571976</v>
      </c>
    </row>
    <row r="4813" x14ac:dyDescent="0.25">
      <c r="A4813" s="4">
        <v>43666.458333333336</v>
      </c>
      <c r="B4813" s="0">
        <v>0</v>
      </c>
      <c r="C4813" s="0">
        <v>51.851658066912961</v>
      </c>
    </row>
    <row r="4814" x14ac:dyDescent="0.25">
      <c r="A4814" s="4">
        <v>43666.5</v>
      </c>
      <c r="B4814" s="0">
        <v>0</v>
      </c>
      <c r="C4814" s="0">
        <v>53.384116530142634</v>
      </c>
    </row>
    <row r="4815" x14ac:dyDescent="0.25">
      <c r="A4815" s="4">
        <v>43666.541666666664</v>
      </c>
      <c r="B4815" s="0">
        <v>0</v>
      </c>
      <c r="C4815" s="0">
        <v>54.468042031634496</v>
      </c>
    </row>
    <row r="4816" x14ac:dyDescent="0.25">
      <c r="A4816" s="4">
        <v>43666.583333333336</v>
      </c>
      <c r="B4816" s="0">
        <v>0</v>
      </c>
      <c r="C4816" s="0">
        <v>34.842827838698888</v>
      </c>
    </row>
    <row r="4817" x14ac:dyDescent="0.25">
      <c r="A4817" s="4">
        <v>43666.625</v>
      </c>
      <c r="B4817" s="0">
        <v>0</v>
      </c>
      <c r="C4817" s="0">
        <v>47.214763644735775</v>
      </c>
    </row>
    <row r="4818" x14ac:dyDescent="0.25">
      <c r="A4818" s="4">
        <v>43666.666666666664</v>
      </c>
      <c r="B4818" s="0">
        <v>0</v>
      </c>
      <c r="C4818" s="0">
        <v>49.480383949941178</v>
      </c>
    </row>
    <row r="4819" x14ac:dyDescent="0.25">
      <c r="A4819" s="4">
        <v>43666.708333333336</v>
      </c>
      <c r="B4819" s="0">
        <v>0</v>
      </c>
      <c r="C4819" s="0">
        <v>25.168389103244465</v>
      </c>
    </row>
    <row r="4820" x14ac:dyDescent="0.25">
      <c r="A4820" s="4">
        <v>43666.75</v>
      </c>
      <c r="B4820" s="0">
        <v>0</v>
      </c>
      <c r="C4820" s="0">
        <v>23.080444545970863</v>
      </c>
    </row>
    <row r="4821" x14ac:dyDescent="0.25">
      <c r="A4821" s="4">
        <v>43666.791666666664</v>
      </c>
      <c r="B4821" s="0">
        <v>0</v>
      </c>
      <c r="C4821" s="0">
        <v>5.6888138329628504</v>
      </c>
    </row>
    <row r="4822" x14ac:dyDescent="0.25">
      <c r="A4822" s="4">
        <v>43666.833333333336</v>
      </c>
      <c r="B4822" s="0">
        <v>0.74344554737836399</v>
      </c>
      <c r="C4822" s="0">
        <v>0</v>
      </c>
    </row>
    <row r="4823" x14ac:dyDescent="0.25">
      <c r="A4823" s="4">
        <v>43666.875</v>
      </c>
      <c r="B4823" s="0">
        <v>1</v>
      </c>
      <c r="C4823" s="0">
        <v>0</v>
      </c>
    </row>
    <row r="4824" x14ac:dyDescent="0.25">
      <c r="A4824" s="4">
        <v>43666.916666666664</v>
      </c>
      <c r="B4824" s="0">
        <v>0</v>
      </c>
      <c r="C4824" s="0">
        <v>0</v>
      </c>
    </row>
    <row r="4825" x14ac:dyDescent="0.25">
      <c r="A4825" s="4">
        <v>43666.958333333336</v>
      </c>
      <c r="B4825" s="0">
        <v>1</v>
      </c>
      <c r="C4825" s="0">
        <v>0</v>
      </c>
    </row>
    <row r="4826" x14ac:dyDescent="0.25">
      <c r="A4826" s="4">
        <v>43667</v>
      </c>
      <c r="B4826" s="0">
        <v>0</v>
      </c>
      <c r="C4826" s="0">
        <v>0</v>
      </c>
    </row>
    <row r="4827" x14ac:dyDescent="0.25">
      <c r="A4827" s="4">
        <v>43667.041666666664</v>
      </c>
      <c r="B4827" s="0">
        <v>0.42207607773872624</v>
      </c>
      <c r="C4827" s="0">
        <v>0</v>
      </c>
    </row>
    <row r="4828" x14ac:dyDescent="0.25">
      <c r="A4828" s="4">
        <v>43667.083333333336</v>
      </c>
      <c r="B4828" s="0">
        <v>0</v>
      </c>
      <c r="C4828" s="0">
        <v>5.5088740542949495</v>
      </c>
    </row>
    <row r="4829" x14ac:dyDescent="0.25">
      <c r="A4829" s="4">
        <v>43667.125</v>
      </c>
      <c r="B4829" s="0">
        <v>0</v>
      </c>
      <c r="C4829" s="0">
        <v>32.434823090690472</v>
      </c>
    </row>
    <row r="4830" x14ac:dyDescent="0.25">
      <c r="A4830" s="4">
        <v>43667.166666666664</v>
      </c>
      <c r="B4830" s="0">
        <v>0</v>
      </c>
      <c r="C4830" s="0">
        <v>42.908798265914271</v>
      </c>
    </row>
    <row r="4831" x14ac:dyDescent="0.25">
      <c r="A4831" s="4">
        <v>43667.208333333336</v>
      </c>
      <c r="B4831" s="0">
        <v>0</v>
      </c>
      <c r="C4831" s="0">
        <v>50.530311260786199</v>
      </c>
    </row>
    <row r="4832" x14ac:dyDescent="0.25">
      <c r="A4832" s="4">
        <v>43667.25</v>
      </c>
      <c r="B4832" s="0">
        <v>0</v>
      </c>
      <c r="C4832" s="0">
        <v>40.97633372531142</v>
      </c>
    </row>
    <row r="4833" x14ac:dyDescent="0.25">
      <c r="A4833" s="4">
        <v>43667.291666666664</v>
      </c>
      <c r="B4833" s="0">
        <v>0</v>
      </c>
      <c r="C4833" s="0">
        <v>45.037495683286132</v>
      </c>
    </row>
    <row r="4834" x14ac:dyDescent="0.25">
      <c r="A4834" s="4">
        <v>43667.333333333336</v>
      </c>
      <c r="B4834" s="0">
        <v>0</v>
      </c>
      <c r="C4834" s="0">
        <v>42.756386077562006</v>
      </c>
    </row>
    <row r="4835" x14ac:dyDescent="0.25">
      <c r="A4835" s="4">
        <v>43667.375</v>
      </c>
      <c r="B4835" s="0">
        <v>0</v>
      </c>
      <c r="C4835" s="0">
        <v>67.506959122136919</v>
      </c>
    </row>
    <row r="4836" x14ac:dyDescent="0.25">
      <c r="A4836" s="4">
        <v>43667.416666666664</v>
      </c>
      <c r="B4836" s="0">
        <v>0</v>
      </c>
      <c r="C4836" s="0">
        <v>50.595129039741089</v>
      </c>
    </row>
    <row r="4837" x14ac:dyDescent="0.25">
      <c r="A4837" s="4">
        <v>43667.458333333336</v>
      </c>
      <c r="B4837" s="0">
        <v>0</v>
      </c>
      <c r="C4837" s="0">
        <v>61.846439337483055</v>
      </c>
    </row>
    <row r="4838" x14ac:dyDescent="0.25">
      <c r="A4838" s="4">
        <v>43667.5</v>
      </c>
      <c r="B4838" s="0">
        <v>0</v>
      </c>
      <c r="C4838" s="0">
        <v>43.682095629482603</v>
      </c>
    </row>
    <row r="4839" x14ac:dyDescent="0.25">
      <c r="A4839" s="4">
        <v>43667.541666666664</v>
      </c>
      <c r="B4839" s="0">
        <v>0</v>
      </c>
      <c r="C4839" s="0">
        <v>49.309800754809508</v>
      </c>
    </row>
    <row r="4840" x14ac:dyDescent="0.25">
      <c r="A4840" s="4">
        <v>43667.583333333336</v>
      </c>
      <c r="B4840" s="0">
        <v>0</v>
      </c>
      <c r="C4840" s="0">
        <v>41.757759052477752</v>
      </c>
    </row>
    <row r="4841" x14ac:dyDescent="0.25">
      <c r="A4841" s="4">
        <v>43667.625</v>
      </c>
      <c r="B4841" s="0">
        <v>0</v>
      </c>
      <c r="C4841" s="0">
        <v>52.79243101143912</v>
      </c>
    </row>
    <row r="4842" x14ac:dyDescent="0.25">
      <c r="A4842" s="4">
        <v>43667.666666666664</v>
      </c>
      <c r="B4842" s="0">
        <v>0</v>
      </c>
      <c r="C4842" s="0">
        <v>47.010799344298405</v>
      </c>
    </row>
    <row r="4843" x14ac:dyDescent="0.25">
      <c r="A4843" s="4">
        <v>43667.708333333336</v>
      </c>
      <c r="B4843" s="0">
        <v>0</v>
      </c>
      <c r="C4843" s="0">
        <v>31.67466081858333</v>
      </c>
    </row>
    <row r="4844" x14ac:dyDescent="0.25">
      <c r="A4844" s="4">
        <v>43667.75</v>
      </c>
      <c r="B4844" s="0">
        <v>0</v>
      </c>
      <c r="C4844" s="0">
        <v>32.234711748557267</v>
      </c>
    </row>
    <row r="4845" x14ac:dyDescent="0.25">
      <c r="A4845" s="4">
        <v>43667.791666666664</v>
      </c>
      <c r="B4845" s="0">
        <v>0</v>
      </c>
      <c r="C4845" s="0">
        <v>4.8476953459061676</v>
      </c>
    </row>
    <row r="4846" x14ac:dyDescent="0.25">
      <c r="A4846" s="4">
        <v>43667.833333333336</v>
      </c>
      <c r="B4846" s="0">
        <v>0</v>
      </c>
      <c r="C4846" s="0">
        <v>3.9927447746516833</v>
      </c>
    </row>
    <row r="4847" x14ac:dyDescent="0.25">
      <c r="A4847" s="4">
        <v>43667.875</v>
      </c>
      <c r="B4847" s="0">
        <v>1</v>
      </c>
      <c r="C4847" s="0">
        <v>0</v>
      </c>
    </row>
    <row r="4848" x14ac:dyDescent="0.25">
      <c r="A4848" s="4">
        <v>43667.916666666664</v>
      </c>
      <c r="B4848" s="0">
        <v>0</v>
      </c>
      <c r="C4848" s="0">
        <v>0</v>
      </c>
    </row>
    <row r="4849" x14ac:dyDescent="0.25">
      <c r="A4849" s="4">
        <v>43667.958333333336</v>
      </c>
      <c r="B4849" s="0">
        <v>1</v>
      </c>
      <c r="C4849" s="0">
        <v>0</v>
      </c>
    </row>
    <row r="4850" x14ac:dyDescent="0.25">
      <c r="A4850" s="4">
        <v>43668</v>
      </c>
      <c r="B4850" s="0">
        <v>0</v>
      </c>
      <c r="C4850" s="0">
        <v>0</v>
      </c>
    </row>
    <row r="4851" x14ac:dyDescent="0.25">
      <c r="A4851" s="4">
        <v>43668.041666666664</v>
      </c>
      <c r="B4851" s="0">
        <v>0.17975380685044864</v>
      </c>
      <c r="C4851" s="0">
        <v>0</v>
      </c>
    </row>
    <row r="4852" x14ac:dyDescent="0.25">
      <c r="A4852" s="4">
        <v>43668.083333333336</v>
      </c>
      <c r="B4852" s="0">
        <v>0</v>
      </c>
      <c r="C4852" s="0">
        <v>9.1509818143709261</v>
      </c>
    </row>
    <row r="4853" x14ac:dyDescent="0.25">
      <c r="A4853" s="4">
        <v>43668.125</v>
      </c>
      <c r="B4853" s="0">
        <v>0</v>
      </c>
      <c r="C4853" s="0">
        <v>32.867624697819565</v>
      </c>
    </row>
    <row r="4854" x14ac:dyDescent="0.25">
      <c r="A4854" s="4">
        <v>43668.166666666664</v>
      </c>
      <c r="B4854" s="0">
        <v>0</v>
      </c>
      <c r="C4854" s="0">
        <v>46.645608479182592</v>
      </c>
    </row>
    <row r="4855" x14ac:dyDescent="0.25">
      <c r="A4855" s="4">
        <v>43668.208333333336</v>
      </c>
      <c r="B4855" s="0">
        <v>0</v>
      </c>
      <c r="C4855" s="0">
        <v>45.86420175859076</v>
      </c>
    </row>
    <row r="4856" x14ac:dyDescent="0.25">
      <c r="A4856" s="4">
        <v>43668.25</v>
      </c>
      <c r="B4856" s="0">
        <v>0</v>
      </c>
      <c r="C4856" s="0">
        <v>41.556705268271564</v>
      </c>
    </row>
    <row r="4857" x14ac:dyDescent="0.25">
      <c r="A4857" s="4">
        <v>43668.291666666664</v>
      </c>
      <c r="B4857" s="0">
        <v>0</v>
      </c>
      <c r="C4857" s="0">
        <v>42.999207001737965</v>
      </c>
    </row>
    <row r="4858" x14ac:dyDescent="0.25">
      <c r="A4858" s="4">
        <v>43668.333333333336</v>
      </c>
      <c r="B4858" s="0">
        <v>0</v>
      </c>
      <c r="C4858" s="0">
        <v>46.196245392517838</v>
      </c>
    </row>
    <row r="4859" x14ac:dyDescent="0.25">
      <c r="A4859" s="4">
        <v>43668.375</v>
      </c>
      <c r="B4859" s="0">
        <v>0</v>
      </c>
      <c r="C4859" s="0">
        <v>46.043441243978954</v>
      </c>
    </row>
    <row r="4860" x14ac:dyDescent="0.25">
      <c r="A4860" s="4">
        <v>43668.416666666664</v>
      </c>
      <c r="B4860" s="0">
        <v>0</v>
      </c>
      <c r="C4860" s="0">
        <v>50.219599967447699</v>
      </c>
    </row>
    <row r="4861" x14ac:dyDescent="0.25">
      <c r="A4861" s="4">
        <v>43668.458333333336</v>
      </c>
      <c r="B4861" s="0">
        <v>0</v>
      </c>
      <c r="C4861" s="0">
        <v>55.152349252175313</v>
      </c>
    </row>
    <row r="4862" x14ac:dyDescent="0.25">
      <c r="A4862" s="4">
        <v>43668.5</v>
      </c>
      <c r="B4862" s="0">
        <v>0</v>
      </c>
      <c r="C4862" s="0">
        <v>49.556329023654953</v>
      </c>
    </row>
    <row r="4863" x14ac:dyDescent="0.25">
      <c r="A4863" s="4">
        <v>43668.541666666664</v>
      </c>
      <c r="B4863" s="0">
        <v>0</v>
      </c>
      <c r="C4863" s="0">
        <v>53.595879053779626</v>
      </c>
    </row>
    <row r="4864" x14ac:dyDescent="0.25">
      <c r="A4864" s="4">
        <v>43668.583333333336</v>
      </c>
      <c r="B4864" s="0">
        <v>0</v>
      </c>
      <c r="C4864" s="0">
        <v>47.521550808529526</v>
      </c>
    </row>
    <row r="4865" x14ac:dyDescent="0.25">
      <c r="A4865" s="4">
        <v>43668.625</v>
      </c>
      <c r="B4865" s="0">
        <v>0</v>
      </c>
      <c r="C4865" s="0">
        <v>43.390851851665694</v>
      </c>
    </row>
    <row r="4866" x14ac:dyDescent="0.25">
      <c r="A4866" s="4">
        <v>43668.666666666664</v>
      </c>
      <c r="B4866" s="0">
        <v>0</v>
      </c>
      <c r="C4866" s="0">
        <v>48.697034811501418</v>
      </c>
    </row>
    <row r="4867" x14ac:dyDescent="0.25">
      <c r="A4867" s="4">
        <v>43668.708333333336</v>
      </c>
      <c r="B4867" s="0">
        <v>0</v>
      </c>
      <c r="C4867" s="0">
        <v>18.918864232698315</v>
      </c>
    </row>
    <row r="4868" x14ac:dyDescent="0.25">
      <c r="A4868" s="4">
        <v>43668.75</v>
      </c>
      <c r="B4868" s="0">
        <v>0</v>
      </c>
      <c r="C4868" s="0">
        <v>25.700904388877731</v>
      </c>
    </row>
    <row r="4869" x14ac:dyDescent="0.25">
      <c r="A4869" s="4">
        <v>43668.791666666664</v>
      </c>
      <c r="B4869" s="0">
        <v>0</v>
      </c>
      <c r="C4869" s="0">
        <v>3.9489188331138863</v>
      </c>
    </row>
    <row r="4870" x14ac:dyDescent="0.25">
      <c r="A4870" s="4">
        <v>43668.833333333336</v>
      </c>
      <c r="B4870" s="0">
        <v>0</v>
      </c>
      <c r="C4870" s="0">
        <v>1.0720898113940152</v>
      </c>
    </row>
    <row r="4871" x14ac:dyDescent="0.25">
      <c r="A4871" s="4">
        <v>43668.875</v>
      </c>
      <c r="B4871" s="0">
        <v>0.73236606021771877</v>
      </c>
      <c r="C4871" s="0">
        <v>0</v>
      </c>
    </row>
    <row r="4872" x14ac:dyDescent="0.25">
      <c r="A4872" s="4">
        <v>43668.916666666664</v>
      </c>
      <c r="B4872" s="0">
        <v>1</v>
      </c>
      <c r="C4872" s="0">
        <v>0</v>
      </c>
    </row>
    <row r="4873" x14ac:dyDescent="0.25">
      <c r="A4873" s="4">
        <v>43668.958333333336</v>
      </c>
      <c r="B4873" s="0">
        <v>0</v>
      </c>
      <c r="C4873" s="0">
        <v>0</v>
      </c>
    </row>
    <row r="4874" x14ac:dyDescent="0.25">
      <c r="A4874" s="4">
        <v>43669</v>
      </c>
      <c r="B4874" s="0">
        <v>0.48309161651655042</v>
      </c>
      <c r="C4874" s="0">
        <v>0</v>
      </c>
    </row>
    <row r="4875" x14ac:dyDescent="0.25">
      <c r="A4875" s="4">
        <v>43669.041666666664</v>
      </c>
      <c r="B4875" s="0">
        <v>0.4486222903085374</v>
      </c>
      <c r="C4875" s="0">
        <v>0</v>
      </c>
    </row>
    <row r="4876" x14ac:dyDescent="0.25">
      <c r="A4876" s="4">
        <v>43669.083333333336</v>
      </c>
      <c r="B4876" s="0">
        <v>0</v>
      </c>
      <c r="C4876" s="0">
        <v>3.9740723025649292</v>
      </c>
    </row>
    <row r="4877" x14ac:dyDescent="0.25">
      <c r="A4877" s="4">
        <v>43669.125</v>
      </c>
      <c r="B4877" s="0">
        <v>0</v>
      </c>
      <c r="C4877" s="0">
        <v>25.817414011496542</v>
      </c>
    </row>
    <row r="4878" x14ac:dyDescent="0.25">
      <c r="A4878" s="4">
        <v>43669.166666666664</v>
      </c>
      <c r="B4878" s="0">
        <v>0</v>
      </c>
      <c r="C4878" s="0">
        <v>37.423411222017144</v>
      </c>
    </row>
    <row r="4879" x14ac:dyDescent="0.25">
      <c r="A4879" s="4">
        <v>43669.208333333336</v>
      </c>
      <c r="B4879" s="0">
        <v>0</v>
      </c>
      <c r="C4879" s="0">
        <v>49.710469343395253</v>
      </c>
    </row>
    <row r="4880" x14ac:dyDescent="0.25">
      <c r="A4880" s="4">
        <v>43669.25</v>
      </c>
      <c r="B4880" s="0">
        <v>0</v>
      </c>
      <c r="C4880" s="0">
        <v>47.564965361137496</v>
      </c>
    </row>
    <row r="4881" x14ac:dyDescent="0.25">
      <c r="A4881" s="4">
        <v>43669.291666666664</v>
      </c>
      <c r="B4881" s="0">
        <v>0</v>
      </c>
      <c r="C4881" s="0">
        <v>58.667495182495799</v>
      </c>
    </row>
    <row r="4882" x14ac:dyDescent="0.25">
      <c r="A4882" s="4">
        <v>43669.333333333336</v>
      </c>
      <c r="B4882" s="0">
        <v>0</v>
      </c>
      <c r="C4882" s="0">
        <v>41.875880427223123</v>
      </c>
    </row>
    <row r="4883" x14ac:dyDescent="0.25">
      <c r="A4883" s="4">
        <v>43669.375</v>
      </c>
      <c r="B4883" s="0">
        <v>0</v>
      </c>
      <c r="C4883" s="0">
        <v>37.301583934258176</v>
      </c>
    </row>
    <row r="4884" x14ac:dyDescent="0.25">
      <c r="A4884" s="4">
        <v>43669.416666666664</v>
      </c>
      <c r="B4884" s="0">
        <v>0</v>
      </c>
      <c r="C4884" s="0">
        <v>46.555325148753525</v>
      </c>
    </row>
    <row r="4885" x14ac:dyDescent="0.25">
      <c r="A4885" s="4">
        <v>43669.458333333336</v>
      </c>
      <c r="B4885" s="0">
        <v>0</v>
      </c>
      <c r="C4885" s="0">
        <v>50.31129126411242</v>
      </c>
    </row>
    <row r="4886" x14ac:dyDescent="0.25">
      <c r="A4886" s="4">
        <v>43669.5</v>
      </c>
      <c r="B4886" s="0">
        <v>0</v>
      </c>
      <c r="C4886" s="0">
        <v>57.676197739900019</v>
      </c>
    </row>
    <row r="4887" x14ac:dyDescent="0.25">
      <c r="A4887" s="4">
        <v>43669.541666666664</v>
      </c>
      <c r="B4887" s="0">
        <v>0</v>
      </c>
      <c r="C4887" s="0">
        <v>52.781631079794366</v>
      </c>
    </row>
    <row r="4888" x14ac:dyDescent="0.25">
      <c r="A4888" s="4">
        <v>43669.583333333336</v>
      </c>
      <c r="B4888" s="0">
        <v>0</v>
      </c>
      <c r="C4888" s="0">
        <v>48.329905122141625</v>
      </c>
    </row>
    <row r="4889" x14ac:dyDescent="0.25">
      <c r="A4889" s="4">
        <v>43669.625</v>
      </c>
      <c r="B4889" s="0">
        <v>0</v>
      </c>
      <c r="C4889" s="0">
        <v>46.61730781754973</v>
      </c>
    </row>
    <row r="4890" x14ac:dyDescent="0.25">
      <c r="A4890" s="4">
        <v>43669.666666666664</v>
      </c>
      <c r="B4890" s="0">
        <v>0</v>
      </c>
      <c r="C4890" s="0">
        <v>59.631951811794522</v>
      </c>
    </row>
    <row r="4891" x14ac:dyDescent="0.25">
      <c r="A4891" s="4">
        <v>43669.708333333336</v>
      </c>
      <c r="B4891" s="0">
        <v>0</v>
      </c>
      <c r="C4891" s="0">
        <v>23.213225045664132</v>
      </c>
    </row>
    <row r="4892" x14ac:dyDescent="0.25">
      <c r="A4892" s="4">
        <v>43669.75</v>
      </c>
      <c r="B4892" s="0">
        <v>0</v>
      </c>
      <c r="C4892" s="0">
        <v>77.684833746243683</v>
      </c>
    </row>
    <row r="4893" x14ac:dyDescent="0.25">
      <c r="A4893" s="4">
        <v>43669.791666666664</v>
      </c>
      <c r="B4893" s="0">
        <v>0</v>
      </c>
      <c r="C4893" s="0">
        <v>24.313649775689321</v>
      </c>
    </row>
    <row r="4894" x14ac:dyDescent="0.25">
      <c r="A4894" s="4">
        <v>43669.833333333336</v>
      </c>
      <c r="B4894" s="0">
        <v>0.062615044228356079</v>
      </c>
      <c r="C4894" s="0">
        <v>0</v>
      </c>
    </row>
    <row r="4895" x14ac:dyDescent="0.25">
      <c r="A4895" s="4">
        <v>43669.875</v>
      </c>
      <c r="B4895" s="0">
        <v>0.35620013135938067</v>
      </c>
      <c r="C4895" s="0">
        <v>0</v>
      </c>
    </row>
    <row r="4896" x14ac:dyDescent="0.25">
      <c r="A4896" s="4">
        <v>43669.916666666664</v>
      </c>
      <c r="B4896" s="0">
        <v>1</v>
      </c>
      <c r="C4896" s="0">
        <v>0</v>
      </c>
    </row>
    <row r="4897" x14ac:dyDescent="0.25">
      <c r="A4897" s="4">
        <v>43669.958333333336</v>
      </c>
      <c r="B4897" s="0">
        <v>0</v>
      </c>
      <c r="C4897" s="0">
        <v>0</v>
      </c>
    </row>
    <row r="4898" x14ac:dyDescent="0.25">
      <c r="A4898" s="4">
        <v>43670</v>
      </c>
      <c r="B4898" s="0">
        <v>0.65393680806449339</v>
      </c>
      <c r="C4898" s="0">
        <v>0</v>
      </c>
    </row>
    <row r="4899" x14ac:dyDescent="0.25">
      <c r="A4899" s="4">
        <v>43670.041666666664</v>
      </c>
      <c r="B4899" s="0">
        <v>0.7827998217096318</v>
      </c>
      <c r="C4899" s="0">
        <v>0</v>
      </c>
    </row>
    <row r="4900" x14ac:dyDescent="0.25">
      <c r="A4900" s="4">
        <v>43670.083333333336</v>
      </c>
      <c r="B4900" s="0">
        <v>0.19060268816138193</v>
      </c>
      <c r="C4900" s="0">
        <v>0</v>
      </c>
    </row>
    <row r="4901" x14ac:dyDescent="0.25">
      <c r="A4901" s="4">
        <v>43670.125</v>
      </c>
      <c r="B4901" s="0">
        <v>0</v>
      </c>
      <c r="C4901" s="0">
        <v>28.130971556145031</v>
      </c>
    </row>
    <row r="4902" x14ac:dyDescent="0.25">
      <c r="A4902" s="4">
        <v>43670.166666666664</v>
      </c>
      <c r="B4902" s="0">
        <v>0</v>
      </c>
      <c r="C4902" s="0">
        <v>40.57504301868714</v>
      </c>
    </row>
    <row r="4903" x14ac:dyDescent="0.25">
      <c r="A4903" s="4">
        <v>43670.208333333336</v>
      </c>
      <c r="B4903" s="0">
        <v>0</v>
      </c>
      <c r="C4903" s="0">
        <v>40.659344419476518</v>
      </c>
    </row>
    <row r="4904" x14ac:dyDescent="0.25">
      <c r="A4904" s="4">
        <v>43670.25</v>
      </c>
      <c r="B4904" s="0">
        <v>0</v>
      </c>
      <c r="C4904" s="0">
        <v>61.181717191978393</v>
      </c>
    </row>
    <row r="4905" x14ac:dyDescent="0.25">
      <c r="A4905" s="4">
        <v>43670.291666666664</v>
      </c>
      <c r="B4905" s="0">
        <v>0</v>
      </c>
      <c r="C4905" s="0">
        <v>53.920419698515182</v>
      </c>
    </row>
    <row r="4906" x14ac:dyDescent="0.25">
      <c r="A4906" s="4">
        <v>43670.333333333336</v>
      </c>
      <c r="B4906" s="0">
        <v>0</v>
      </c>
      <c r="C4906" s="0">
        <v>65.655820591126712</v>
      </c>
    </row>
    <row r="4907" x14ac:dyDescent="0.25">
      <c r="A4907" s="4">
        <v>43670.375</v>
      </c>
      <c r="B4907" s="0">
        <v>0</v>
      </c>
      <c r="C4907" s="0">
        <v>51.145434856114697</v>
      </c>
    </row>
    <row r="4908" x14ac:dyDescent="0.25">
      <c r="A4908" s="4">
        <v>43670.416666666664</v>
      </c>
      <c r="B4908" s="0">
        <v>0</v>
      </c>
      <c r="C4908" s="0">
        <v>47.912917629208472</v>
      </c>
    </row>
    <row r="4909" x14ac:dyDescent="0.25">
      <c r="A4909" s="4">
        <v>43670.458333333336</v>
      </c>
      <c r="B4909" s="0">
        <v>0</v>
      </c>
      <c r="C4909" s="0">
        <v>55.392048318472717</v>
      </c>
    </row>
    <row r="4910" x14ac:dyDescent="0.25">
      <c r="A4910" s="4">
        <v>43670.5</v>
      </c>
      <c r="B4910" s="0">
        <v>0</v>
      </c>
      <c r="C4910" s="0">
        <v>49.128642134793374</v>
      </c>
    </row>
    <row r="4911" x14ac:dyDescent="0.25">
      <c r="A4911" s="4">
        <v>43670.541666666664</v>
      </c>
      <c r="B4911" s="0">
        <v>0</v>
      </c>
      <c r="C4911" s="0">
        <v>57.582904910124235</v>
      </c>
    </row>
    <row r="4912" x14ac:dyDescent="0.25">
      <c r="A4912" s="4">
        <v>43670.583333333336</v>
      </c>
      <c r="B4912" s="0">
        <v>0</v>
      </c>
      <c r="C4912" s="0">
        <v>49.703648423859654</v>
      </c>
    </row>
    <row r="4913" x14ac:dyDescent="0.25">
      <c r="A4913" s="4">
        <v>43670.625</v>
      </c>
      <c r="B4913" s="0">
        <v>0</v>
      </c>
      <c r="C4913" s="0">
        <v>48.015530878655234</v>
      </c>
    </row>
    <row r="4914" x14ac:dyDescent="0.25">
      <c r="A4914" s="4">
        <v>43670.666666666664</v>
      </c>
      <c r="B4914" s="0">
        <v>0</v>
      </c>
      <c r="C4914" s="0">
        <v>45.71338494548241</v>
      </c>
    </row>
    <row r="4915" x14ac:dyDescent="0.25">
      <c r="A4915" s="4">
        <v>43670.708333333336</v>
      </c>
      <c r="B4915" s="0">
        <v>0</v>
      </c>
      <c r="C4915" s="0">
        <v>54.86588904996951</v>
      </c>
    </row>
    <row r="4916" x14ac:dyDescent="0.25">
      <c r="A4916" s="4">
        <v>43670.75</v>
      </c>
      <c r="B4916" s="0">
        <v>0</v>
      </c>
      <c r="C4916" s="0">
        <v>66.58038906806496</v>
      </c>
    </row>
    <row r="4917" x14ac:dyDescent="0.25">
      <c r="A4917" s="4">
        <v>43670.791666666664</v>
      </c>
      <c r="B4917" s="0">
        <v>0.071828593710101432</v>
      </c>
      <c r="C4917" s="0">
        <v>0</v>
      </c>
    </row>
    <row r="4918" x14ac:dyDescent="0.25">
      <c r="A4918" s="4">
        <v>43670.833333333336</v>
      </c>
      <c r="B4918" s="0">
        <v>0.46416002881978197</v>
      </c>
      <c r="C4918" s="0">
        <v>0</v>
      </c>
    </row>
    <row r="4919" x14ac:dyDescent="0.25">
      <c r="A4919" s="4">
        <v>43670.875</v>
      </c>
      <c r="B4919" s="0">
        <v>0.92281324572902523</v>
      </c>
      <c r="C4919" s="0">
        <v>0</v>
      </c>
    </row>
    <row r="4920" x14ac:dyDescent="0.25">
      <c r="A4920" s="4">
        <v>43670.916666666664</v>
      </c>
      <c r="B4920" s="0">
        <v>1</v>
      </c>
      <c r="C4920" s="0">
        <v>0</v>
      </c>
    </row>
    <row r="4921" x14ac:dyDescent="0.25">
      <c r="A4921" s="4">
        <v>43670.958333333336</v>
      </c>
      <c r="B4921" s="0">
        <v>0</v>
      </c>
      <c r="C4921" s="0">
        <v>0</v>
      </c>
    </row>
    <row r="4922" x14ac:dyDescent="0.25">
      <c r="A4922" s="4">
        <v>43671</v>
      </c>
      <c r="B4922" s="0">
        <v>0.80078201536394611</v>
      </c>
      <c r="C4922" s="0">
        <v>0</v>
      </c>
    </row>
    <row r="4923" x14ac:dyDescent="0.25">
      <c r="A4923" s="4">
        <v>43671.041666666664</v>
      </c>
      <c r="B4923" s="0">
        <v>0.96261928680037323</v>
      </c>
      <c r="C4923" s="0">
        <v>0</v>
      </c>
    </row>
    <row r="4924" x14ac:dyDescent="0.25">
      <c r="A4924" s="4">
        <v>43671.083333333336</v>
      </c>
      <c r="B4924" s="0">
        <v>0.25962930130738593</v>
      </c>
      <c r="C4924" s="0">
        <v>0</v>
      </c>
    </row>
    <row r="4925" x14ac:dyDescent="0.25">
      <c r="A4925" s="4">
        <v>43671.125</v>
      </c>
      <c r="B4925" s="0">
        <v>0</v>
      </c>
      <c r="C4925" s="0">
        <v>26.797793418613466</v>
      </c>
    </row>
    <row r="4926" x14ac:dyDescent="0.25">
      <c r="A4926" s="4">
        <v>43671.166666666664</v>
      </c>
      <c r="B4926" s="0">
        <v>0</v>
      </c>
      <c r="C4926" s="0">
        <v>39.467138555412042</v>
      </c>
    </row>
    <row r="4927" x14ac:dyDescent="0.25">
      <c r="A4927" s="4">
        <v>43671.208333333336</v>
      </c>
      <c r="B4927" s="0">
        <v>0</v>
      </c>
      <c r="C4927" s="0">
        <v>47.656713784827318</v>
      </c>
    </row>
    <row r="4928" x14ac:dyDescent="0.25">
      <c r="A4928" s="4">
        <v>43671.25</v>
      </c>
      <c r="B4928" s="0">
        <v>0</v>
      </c>
      <c r="C4928" s="0">
        <v>34.899246689586484</v>
      </c>
    </row>
    <row r="4929" x14ac:dyDescent="0.25">
      <c r="A4929" s="4">
        <v>43671.291666666664</v>
      </c>
      <c r="B4929" s="0">
        <v>0</v>
      </c>
      <c r="C4929" s="0">
        <v>51.772192569998779</v>
      </c>
    </row>
    <row r="4930" x14ac:dyDescent="0.25">
      <c r="A4930" s="4">
        <v>43671.333333333336</v>
      </c>
      <c r="B4930" s="0">
        <v>0</v>
      </c>
      <c r="C4930" s="0">
        <v>50.336208965329249</v>
      </c>
    </row>
    <row r="4931" x14ac:dyDescent="0.25">
      <c r="A4931" s="4">
        <v>43671.375</v>
      </c>
      <c r="B4931" s="0">
        <v>0</v>
      </c>
      <c r="C4931" s="0">
        <v>50.609802446447695</v>
      </c>
    </row>
    <row r="4932" x14ac:dyDescent="0.25">
      <c r="A4932" s="4">
        <v>43671.416666666664</v>
      </c>
      <c r="B4932" s="0">
        <v>0</v>
      </c>
      <c r="C4932" s="0">
        <v>50.077750032550583</v>
      </c>
    </row>
    <row r="4933" x14ac:dyDescent="0.25">
      <c r="A4933" s="4">
        <v>43671.458333333336</v>
      </c>
      <c r="B4933" s="0">
        <v>0</v>
      </c>
      <c r="C4933" s="0">
        <v>46.066188887311</v>
      </c>
    </row>
    <row r="4934" x14ac:dyDescent="0.25">
      <c r="A4934" s="4">
        <v>43671.5</v>
      </c>
      <c r="B4934" s="0">
        <v>0</v>
      </c>
      <c r="C4934" s="0">
        <v>55.578991194855178</v>
      </c>
    </row>
    <row r="4935" x14ac:dyDescent="0.25">
      <c r="A4935" s="4">
        <v>43671.541666666664</v>
      </c>
      <c r="B4935" s="0">
        <v>0</v>
      </c>
      <c r="C4935" s="0">
        <v>58.710978700134874</v>
      </c>
    </row>
    <row r="4936" x14ac:dyDescent="0.25">
      <c r="A4936" s="4">
        <v>43671.583333333336</v>
      </c>
      <c r="B4936" s="0">
        <v>0</v>
      </c>
      <c r="C4936" s="0">
        <v>60.224113737587111</v>
      </c>
    </row>
    <row r="4937" x14ac:dyDescent="0.25">
      <c r="A4937" s="4">
        <v>43671.625</v>
      </c>
      <c r="B4937" s="0">
        <v>0</v>
      </c>
      <c r="C4937" s="0">
        <v>46.532435743988437</v>
      </c>
    </row>
    <row r="4938" x14ac:dyDescent="0.25">
      <c r="A4938" s="4">
        <v>43671.666666666664</v>
      </c>
      <c r="B4938" s="0">
        <v>0</v>
      </c>
      <c r="C4938" s="0">
        <v>46.195479365813426</v>
      </c>
    </row>
    <row r="4939" x14ac:dyDescent="0.25">
      <c r="A4939" s="4">
        <v>43671.708333333336</v>
      </c>
      <c r="B4939" s="0">
        <v>0</v>
      </c>
      <c r="C4939" s="0">
        <v>39.154930721944694</v>
      </c>
    </row>
    <row r="4940" x14ac:dyDescent="0.25">
      <c r="A4940" s="4">
        <v>43671.75</v>
      </c>
      <c r="B4940" s="0">
        <v>0</v>
      </c>
      <c r="C4940" s="0">
        <v>31.388932169749133</v>
      </c>
    </row>
    <row r="4941" x14ac:dyDescent="0.25">
      <c r="A4941" s="4">
        <v>43671.791666666664</v>
      </c>
      <c r="B4941" s="0">
        <v>0</v>
      </c>
      <c r="C4941" s="0">
        <v>21.374517279312322</v>
      </c>
    </row>
    <row r="4942" x14ac:dyDescent="0.25">
      <c r="A4942" s="4">
        <v>43671.833333333336</v>
      </c>
      <c r="B4942" s="0">
        <v>0.29623441531706085</v>
      </c>
      <c r="C4942" s="0">
        <v>0</v>
      </c>
    </row>
    <row r="4943" x14ac:dyDescent="0.25">
      <c r="A4943" s="4">
        <v>43671.875</v>
      </c>
      <c r="B4943" s="0">
        <v>0.94650441205423608</v>
      </c>
      <c r="C4943" s="0">
        <v>0</v>
      </c>
    </row>
    <row r="4944" x14ac:dyDescent="0.25">
      <c r="A4944" s="4">
        <v>43671.916666666664</v>
      </c>
      <c r="B4944" s="0">
        <v>1</v>
      </c>
      <c r="C4944" s="0">
        <v>0</v>
      </c>
    </row>
    <row r="4945" x14ac:dyDescent="0.25">
      <c r="A4945" s="4">
        <v>43671.958333333336</v>
      </c>
      <c r="B4945" s="0">
        <v>0</v>
      </c>
      <c r="C4945" s="0">
        <v>0</v>
      </c>
    </row>
    <row r="4946" x14ac:dyDescent="0.25">
      <c r="A4946" s="4">
        <v>43672</v>
      </c>
      <c r="B4946" s="0">
        <v>0.89760866794720817</v>
      </c>
      <c r="C4946" s="0">
        <v>0</v>
      </c>
    </row>
    <row r="4947" x14ac:dyDescent="0.25">
      <c r="A4947" s="4">
        <v>43672.041666666664</v>
      </c>
      <c r="B4947" s="0">
        <v>1</v>
      </c>
      <c r="C4947" s="0">
        <v>0</v>
      </c>
    </row>
    <row r="4948" x14ac:dyDescent="0.25">
      <c r="A4948" s="4">
        <v>43672.083333333336</v>
      </c>
      <c r="B4948" s="0">
        <v>0.47063380247216124</v>
      </c>
      <c r="C4948" s="0">
        <v>0</v>
      </c>
    </row>
    <row r="4949" x14ac:dyDescent="0.25">
      <c r="A4949" s="4">
        <v>43672.125</v>
      </c>
      <c r="B4949" s="0">
        <v>0</v>
      </c>
      <c r="C4949" s="0">
        <v>20.771521519564935</v>
      </c>
    </row>
    <row r="4950" x14ac:dyDescent="0.25">
      <c r="A4950" s="4">
        <v>43672.166666666664</v>
      </c>
      <c r="B4950" s="0">
        <v>0</v>
      </c>
      <c r="C4950" s="0">
        <v>41.966042848295423</v>
      </c>
    </row>
    <row r="4951" x14ac:dyDescent="0.25">
      <c r="A4951" s="4">
        <v>43672.208333333336</v>
      </c>
      <c r="B4951" s="0">
        <v>0</v>
      </c>
      <c r="C4951" s="0">
        <v>44.086161473796381</v>
      </c>
    </row>
    <row r="4952" x14ac:dyDescent="0.25">
      <c r="A4952" s="4">
        <v>43672.25</v>
      </c>
      <c r="B4952" s="0">
        <v>0</v>
      </c>
      <c r="C4952" s="0">
        <v>47.854626364660895</v>
      </c>
    </row>
    <row r="4953" x14ac:dyDescent="0.25">
      <c r="A4953" s="4">
        <v>43672.291666666664</v>
      </c>
      <c r="B4953" s="0">
        <v>0</v>
      </c>
      <c r="C4953" s="0">
        <v>53.731893897792737</v>
      </c>
    </row>
    <row r="4954" x14ac:dyDescent="0.25">
      <c r="A4954" s="4">
        <v>43672.333333333336</v>
      </c>
      <c r="B4954" s="0">
        <v>0</v>
      </c>
      <c r="C4954" s="0">
        <v>46.601663281601276</v>
      </c>
    </row>
    <row r="4955" x14ac:dyDescent="0.25">
      <c r="A4955" s="4">
        <v>43672.375</v>
      </c>
      <c r="B4955" s="0">
        <v>0</v>
      </c>
      <c r="C4955" s="0">
        <v>40.041723753967759</v>
      </c>
    </row>
    <row r="4956" x14ac:dyDescent="0.25">
      <c r="A4956" s="4">
        <v>43672.416666666664</v>
      </c>
      <c r="B4956" s="0">
        <v>0</v>
      </c>
      <c r="C4956" s="0">
        <v>40.514742749102759</v>
      </c>
    </row>
    <row r="4957" x14ac:dyDescent="0.25">
      <c r="A4957" s="4">
        <v>43672.458333333336</v>
      </c>
      <c r="B4957" s="0">
        <v>0</v>
      </c>
      <c r="C4957" s="0">
        <v>42.934673358533793</v>
      </c>
    </row>
    <row r="4958" x14ac:dyDescent="0.25">
      <c r="A4958" s="4">
        <v>43672.5</v>
      </c>
      <c r="B4958" s="0">
        <v>0</v>
      </c>
      <c r="C4958" s="0">
        <v>61.546584009586667</v>
      </c>
    </row>
    <row r="4959" x14ac:dyDescent="0.25">
      <c r="A4959" s="4">
        <v>43672.541666666664</v>
      </c>
      <c r="B4959" s="0">
        <v>0</v>
      </c>
      <c r="C4959" s="0">
        <v>40.806785568709998</v>
      </c>
    </row>
    <row r="4960" x14ac:dyDescent="0.25">
      <c r="A4960" s="4">
        <v>43672.583333333336</v>
      </c>
      <c r="B4960" s="0">
        <v>0</v>
      </c>
      <c r="C4960" s="0">
        <v>43.023886962746772</v>
      </c>
    </row>
    <row r="4961" x14ac:dyDescent="0.25">
      <c r="A4961" s="4">
        <v>43672.625</v>
      </c>
      <c r="B4961" s="0">
        <v>0</v>
      </c>
      <c r="C4961" s="0">
        <v>39.589321780762617</v>
      </c>
    </row>
    <row r="4962" x14ac:dyDescent="0.25">
      <c r="A4962" s="4">
        <v>43672.666666666664</v>
      </c>
      <c r="B4962" s="0">
        <v>0</v>
      </c>
      <c r="C4962" s="0">
        <v>46.689473019021314</v>
      </c>
    </row>
    <row r="4963" x14ac:dyDescent="0.25">
      <c r="A4963" s="4">
        <v>43672.708333333336</v>
      </c>
      <c r="B4963" s="0">
        <v>0</v>
      </c>
      <c r="C4963" s="0">
        <v>14.177729274862966</v>
      </c>
    </row>
    <row r="4964" x14ac:dyDescent="0.25">
      <c r="A4964" s="4">
        <v>43672.75</v>
      </c>
      <c r="B4964" s="0">
        <v>0</v>
      </c>
      <c r="C4964" s="0">
        <v>24.753544220311646</v>
      </c>
    </row>
    <row r="4965" x14ac:dyDescent="0.25">
      <c r="A4965" s="4">
        <v>43672.791666666664</v>
      </c>
      <c r="B4965" s="0">
        <v>0</v>
      </c>
      <c r="C4965" s="0">
        <v>2.9402968024647222</v>
      </c>
    </row>
    <row r="4966" x14ac:dyDescent="0.25">
      <c r="A4966" s="4">
        <v>43672.833333333336</v>
      </c>
      <c r="B4966" s="0">
        <v>0</v>
      </c>
      <c r="C4966" s="0">
        <v>1.7904811223850317</v>
      </c>
    </row>
    <row r="4967" x14ac:dyDescent="0.25">
      <c r="A4967" s="4">
        <v>43672.875</v>
      </c>
      <c r="B4967" s="0">
        <v>0.98250239111900228</v>
      </c>
      <c r="C4967" s="0">
        <v>0</v>
      </c>
    </row>
    <row r="4968" x14ac:dyDescent="0.25">
      <c r="A4968" s="4">
        <v>43672.916666666664</v>
      </c>
      <c r="B4968" s="0">
        <v>1</v>
      </c>
      <c r="C4968" s="0">
        <v>0</v>
      </c>
    </row>
    <row r="4969" x14ac:dyDescent="0.25">
      <c r="A4969" s="4">
        <v>43672.958333333336</v>
      </c>
      <c r="B4969" s="0">
        <v>0</v>
      </c>
      <c r="C4969" s="0">
        <v>0</v>
      </c>
    </row>
    <row r="4970" x14ac:dyDescent="0.25">
      <c r="A4970" s="4">
        <v>43673</v>
      </c>
      <c r="B4970" s="0">
        <v>0.46706110396224731</v>
      </c>
      <c r="C4970" s="0">
        <v>0</v>
      </c>
    </row>
    <row r="4971" x14ac:dyDescent="0.25">
      <c r="A4971" s="4">
        <v>43673.041666666664</v>
      </c>
      <c r="B4971" s="0">
        <v>0.28522555263029647</v>
      </c>
      <c r="C4971" s="0">
        <v>0</v>
      </c>
    </row>
    <row r="4972" x14ac:dyDescent="0.25">
      <c r="A4972" s="4">
        <v>43673.083333333336</v>
      </c>
      <c r="B4972" s="0">
        <v>0</v>
      </c>
      <c r="C4972" s="0">
        <v>14.566355067724251</v>
      </c>
    </row>
    <row r="4973" x14ac:dyDescent="0.25">
      <c r="A4973" s="4">
        <v>43673.125</v>
      </c>
      <c r="B4973" s="0">
        <v>0</v>
      </c>
      <c r="C4973" s="0">
        <v>33.707645687042501</v>
      </c>
    </row>
    <row r="4974" x14ac:dyDescent="0.25">
      <c r="A4974" s="4">
        <v>43673.166666666664</v>
      </c>
      <c r="B4974" s="0">
        <v>0</v>
      </c>
      <c r="C4974" s="0">
        <v>42.946603487574215</v>
      </c>
    </row>
    <row r="4975" x14ac:dyDescent="0.25">
      <c r="A4975" s="4">
        <v>43673.208333333336</v>
      </c>
      <c r="B4975" s="0">
        <v>0</v>
      </c>
      <c r="C4975" s="0">
        <v>36.035324605754738</v>
      </c>
    </row>
    <row r="4976" x14ac:dyDescent="0.25">
      <c r="A4976" s="4">
        <v>43673.25</v>
      </c>
      <c r="B4976" s="0">
        <v>0</v>
      </c>
      <c r="C4976" s="0">
        <v>42.099091904341705</v>
      </c>
    </row>
    <row r="4977" x14ac:dyDescent="0.25">
      <c r="A4977" s="4">
        <v>43673.291666666664</v>
      </c>
      <c r="B4977" s="0">
        <v>0</v>
      </c>
      <c r="C4977" s="0">
        <v>47.302021002056989</v>
      </c>
    </row>
    <row r="4978" x14ac:dyDescent="0.25">
      <c r="A4978" s="4">
        <v>43673.333333333336</v>
      </c>
      <c r="B4978" s="0">
        <v>0</v>
      </c>
      <c r="C4978" s="0">
        <v>45.785899983069051</v>
      </c>
    </row>
    <row r="4979" x14ac:dyDescent="0.25">
      <c r="A4979" s="4">
        <v>43673.375</v>
      </c>
      <c r="B4979" s="0">
        <v>0</v>
      </c>
      <c r="C4979" s="0">
        <v>57.093988333384978</v>
      </c>
    </row>
    <row r="4980" x14ac:dyDescent="0.25">
      <c r="A4980" s="4">
        <v>43673.416666666664</v>
      </c>
      <c r="B4980" s="0">
        <v>0</v>
      </c>
      <c r="C4980" s="0">
        <v>51.703417192648594</v>
      </c>
    </row>
    <row r="4981" x14ac:dyDescent="0.25">
      <c r="A4981" s="4">
        <v>43673.458333333336</v>
      </c>
      <c r="B4981" s="0">
        <v>0</v>
      </c>
      <c r="C4981" s="0">
        <v>50.572272634352117</v>
      </c>
    </row>
    <row r="4982" x14ac:dyDescent="0.25">
      <c r="A4982" s="4">
        <v>43673.5</v>
      </c>
      <c r="B4982" s="0">
        <v>0</v>
      </c>
      <c r="C4982" s="0">
        <v>64.271673572366097</v>
      </c>
    </row>
    <row r="4983" x14ac:dyDescent="0.25">
      <c r="A4983" s="4">
        <v>43673.541666666664</v>
      </c>
      <c r="B4983" s="0">
        <v>0</v>
      </c>
      <c r="C4983" s="0">
        <v>45.803824862286177</v>
      </c>
    </row>
    <row r="4984" x14ac:dyDescent="0.25">
      <c r="A4984" s="4">
        <v>43673.583333333336</v>
      </c>
      <c r="B4984" s="0">
        <v>0</v>
      </c>
      <c r="C4984" s="0">
        <v>53.84336723524946</v>
      </c>
    </row>
    <row r="4985" x14ac:dyDescent="0.25">
      <c r="A4985" s="4">
        <v>43673.625</v>
      </c>
      <c r="B4985" s="0">
        <v>0</v>
      </c>
      <c r="C4985" s="0">
        <v>45.316033424935156</v>
      </c>
    </row>
    <row r="4986" x14ac:dyDescent="0.25">
      <c r="A4986" s="4">
        <v>43673.666666666664</v>
      </c>
      <c r="B4986" s="0">
        <v>0</v>
      </c>
      <c r="C4986" s="0">
        <v>48.071758074903165</v>
      </c>
    </row>
    <row r="4987" x14ac:dyDescent="0.25">
      <c r="A4987" s="4">
        <v>43673.708333333336</v>
      </c>
      <c r="B4987" s="0">
        <v>0</v>
      </c>
      <c r="C4987" s="0">
        <v>49.929048851173029</v>
      </c>
    </row>
    <row r="4988" x14ac:dyDescent="0.25">
      <c r="A4988" s="4">
        <v>43673.75</v>
      </c>
      <c r="B4988" s="0">
        <v>0</v>
      </c>
      <c r="C4988" s="0">
        <v>35.505497187717346</v>
      </c>
    </row>
    <row r="4989" x14ac:dyDescent="0.25">
      <c r="A4989" s="4">
        <v>43673.791666666664</v>
      </c>
      <c r="B4989" s="0">
        <v>0</v>
      </c>
      <c r="C4989" s="0">
        <v>26.805810314333399</v>
      </c>
    </row>
    <row r="4990" x14ac:dyDescent="0.25">
      <c r="A4990" s="4">
        <v>43673.833333333336</v>
      </c>
      <c r="B4990" s="0">
        <v>0.2119779762923871</v>
      </c>
      <c r="C4990" s="0">
        <v>0</v>
      </c>
    </row>
    <row r="4991" x14ac:dyDescent="0.25">
      <c r="A4991" s="4">
        <v>43673.875</v>
      </c>
      <c r="B4991" s="0">
        <v>0</v>
      </c>
      <c r="C4991" s="0">
        <v>3.2904773036443569</v>
      </c>
    </row>
    <row r="4992" x14ac:dyDescent="0.25">
      <c r="A4992" s="4">
        <v>43673.916666666664</v>
      </c>
      <c r="B4992" s="0">
        <v>0.54026809872456449</v>
      </c>
      <c r="C4992" s="0">
        <v>0</v>
      </c>
    </row>
    <row r="4993" x14ac:dyDescent="0.25">
      <c r="A4993" s="4">
        <v>43673.958333333336</v>
      </c>
      <c r="B4993" s="0">
        <v>1</v>
      </c>
      <c r="C4993" s="0">
        <v>0</v>
      </c>
    </row>
    <row r="4994" x14ac:dyDescent="0.25">
      <c r="A4994" s="4">
        <v>43674</v>
      </c>
      <c r="B4994" s="0">
        <v>0</v>
      </c>
      <c r="C4994" s="0">
        <v>0</v>
      </c>
    </row>
    <row r="4995" x14ac:dyDescent="0.25">
      <c r="A4995" s="4">
        <v>43674.041666666664</v>
      </c>
      <c r="B4995" s="0">
        <v>0.070743022668471059</v>
      </c>
      <c r="C4995" s="0">
        <v>0</v>
      </c>
    </row>
    <row r="4996" x14ac:dyDescent="0.25">
      <c r="A4996" s="4">
        <v>43674.083333333336</v>
      </c>
      <c r="B4996" s="0">
        <v>0</v>
      </c>
      <c r="C4996" s="0">
        <v>14.637040709034943</v>
      </c>
    </row>
    <row r="4997" x14ac:dyDescent="0.25">
      <c r="A4997" s="4">
        <v>43674.125</v>
      </c>
      <c r="B4997" s="0">
        <v>0</v>
      </c>
      <c r="C4997" s="0">
        <v>35.011824122578069</v>
      </c>
    </row>
    <row r="4998" x14ac:dyDescent="0.25">
      <c r="A4998" s="4">
        <v>43674.166666666664</v>
      </c>
      <c r="B4998" s="0">
        <v>0</v>
      </c>
      <c r="C4998" s="0">
        <v>41.889054056706755</v>
      </c>
    </row>
    <row r="4999" x14ac:dyDescent="0.25">
      <c r="A4999" s="4">
        <v>43674.208333333336</v>
      </c>
      <c r="B4999" s="0">
        <v>0</v>
      </c>
      <c r="C4999" s="0">
        <v>50.048215496277685</v>
      </c>
    </row>
    <row r="5000" x14ac:dyDescent="0.25">
      <c r="A5000" s="4">
        <v>43674.25</v>
      </c>
      <c r="B5000" s="0">
        <v>0</v>
      </c>
      <c r="C5000" s="0">
        <v>52.277558339529463</v>
      </c>
    </row>
    <row r="5001" x14ac:dyDescent="0.25">
      <c r="A5001" s="4">
        <v>43674.291666666664</v>
      </c>
      <c r="B5001" s="0">
        <v>0</v>
      </c>
      <c r="C5001" s="0">
        <v>46.664575298362934</v>
      </c>
    </row>
    <row r="5002" x14ac:dyDescent="0.25">
      <c r="A5002" s="4">
        <v>43674.333333333336</v>
      </c>
      <c r="B5002" s="0">
        <v>0</v>
      </c>
      <c r="C5002" s="0">
        <v>43.484237609441315</v>
      </c>
    </row>
    <row r="5003" x14ac:dyDescent="0.25">
      <c r="A5003" s="4">
        <v>43674.375</v>
      </c>
      <c r="B5003" s="0">
        <v>0</v>
      </c>
      <c r="C5003" s="0">
        <v>36.768542973573247</v>
      </c>
    </row>
    <row r="5004" x14ac:dyDescent="0.25">
      <c r="A5004" s="4">
        <v>43674.416666666664</v>
      </c>
      <c r="B5004" s="0">
        <v>0</v>
      </c>
      <c r="C5004" s="0">
        <v>50.404954227460593</v>
      </c>
    </row>
    <row r="5005" x14ac:dyDescent="0.25">
      <c r="A5005" s="4">
        <v>43674.458333333336</v>
      </c>
      <c r="B5005" s="0">
        <v>0</v>
      </c>
      <c r="C5005" s="0">
        <v>53.233935531900286</v>
      </c>
    </row>
    <row r="5006" x14ac:dyDescent="0.25">
      <c r="A5006" s="4">
        <v>43674.5</v>
      </c>
      <c r="B5006" s="0">
        <v>0</v>
      </c>
      <c r="C5006" s="0">
        <v>48.688164524168307</v>
      </c>
    </row>
    <row r="5007" x14ac:dyDescent="0.25">
      <c r="A5007" s="4">
        <v>43674.541666666664</v>
      </c>
      <c r="B5007" s="0">
        <v>0</v>
      </c>
      <c r="C5007" s="0">
        <v>35.824621122211333</v>
      </c>
    </row>
    <row r="5008" x14ac:dyDescent="0.25">
      <c r="A5008" s="4">
        <v>43674.583333333336</v>
      </c>
      <c r="B5008" s="0">
        <v>0</v>
      </c>
      <c r="C5008" s="0">
        <v>46.839566582474326</v>
      </c>
    </row>
    <row r="5009" x14ac:dyDescent="0.25">
      <c r="A5009" s="4">
        <v>43674.625</v>
      </c>
      <c r="B5009" s="0">
        <v>0</v>
      </c>
      <c r="C5009" s="0">
        <v>44.273380316980138</v>
      </c>
    </row>
    <row r="5010" x14ac:dyDescent="0.25">
      <c r="A5010" s="4">
        <v>43674.666666666664</v>
      </c>
      <c r="B5010" s="0">
        <v>0</v>
      </c>
      <c r="C5010" s="0">
        <v>39.540057683745282</v>
      </c>
    </row>
    <row r="5011" x14ac:dyDescent="0.25">
      <c r="A5011" s="4">
        <v>43674.708333333336</v>
      </c>
      <c r="B5011" s="0">
        <v>0</v>
      </c>
      <c r="C5011" s="0">
        <v>36.688788183760963</v>
      </c>
    </row>
    <row r="5012" x14ac:dyDescent="0.25">
      <c r="A5012" s="4">
        <v>43674.75</v>
      </c>
      <c r="B5012" s="0">
        <v>0</v>
      </c>
      <c r="C5012" s="0">
        <v>60.216100744359323</v>
      </c>
    </row>
    <row r="5013" x14ac:dyDescent="0.25">
      <c r="A5013" s="4">
        <v>43674.791666666664</v>
      </c>
      <c r="B5013" s="0">
        <v>0</v>
      </c>
      <c r="C5013" s="0">
        <v>29.785596011083797</v>
      </c>
    </row>
    <row r="5014" x14ac:dyDescent="0.25">
      <c r="A5014" s="4">
        <v>43674.833333333336</v>
      </c>
      <c r="B5014" s="0">
        <v>0</v>
      </c>
      <c r="C5014" s="0">
        <v>3.3114881618615897</v>
      </c>
    </row>
    <row r="5015" x14ac:dyDescent="0.25">
      <c r="A5015" s="4">
        <v>43674.875</v>
      </c>
      <c r="B5015" s="0">
        <v>0.61371434929921953</v>
      </c>
      <c r="C5015" s="0">
        <v>0</v>
      </c>
    </row>
    <row r="5016" x14ac:dyDescent="0.25">
      <c r="A5016" s="4">
        <v>43674.916666666664</v>
      </c>
      <c r="B5016" s="0">
        <v>1</v>
      </c>
      <c r="C5016" s="0">
        <v>0</v>
      </c>
    </row>
    <row r="5017" x14ac:dyDescent="0.25">
      <c r="A5017" s="4">
        <v>43674.958333333336</v>
      </c>
      <c r="B5017" s="0">
        <v>0</v>
      </c>
      <c r="C5017" s="0">
        <v>0</v>
      </c>
    </row>
    <row r="5018" x14ac:dyDescent="0.25">
      <c r="A5018" s="4">
        <v>43675</v>
      </c>
      <c r="B5018" s="0">
        <v>0.31575467646398253</v>
      </c>
      <c r="C5018" s="0">
        <v>0</v>
      </c>
    </row>
    <row r="5019" x14ac:dyDescent="0.25">
      <c r="A5019" s="4">
        <v>43675.041666666664</v>
      </c>
      <c r="B5019" s="0">
        <v>0.19939403622611235</v>
      </c>
      <c r="C5019" s="0">
        <v>0</v>
      </c>
    </row>
    <row r="5020" x14ac:dyDescent="0.25">
      <c r="A5020" s="4">
        <v>43675.083333333336</v>
      </c>
      <c r="B5020" s="0">
        <v>0</v>
      </c>
      <c r="C5020" s="0">
        <v>9.3171287588301155</v>
      </c>
    </row>
    <row r="5021" x14ac:dyDescent="0.25">
      <c r="A5021" s="4">
        <v>43675.125</v>
      </c>
      <c r="B5021" s="0">
        <v>0</v>
      </c>
      <c r="C5021" s="0">
        <v>29.260885609097254</v>
      </c>
    </row>
    <row r="5022" x14ac:dyDescent="0.25">
      <c r="A5022" s="4">
        <v>43675.166666666664</v>
      </c>
      <c r="B5022" s="0">
        <v>0</v>
      </c>
      <c r="C5022" s="0">
        <v>37.24792757888796</v>
      </c>
    </row>
    <row r="5023" x14ac:dyDescent="0.25">
      <c r="A5023" s="4">
        <v>43675.208333333336</v>
      </c>
      <c r="B5023" s="0">
        <v>0</v>
      </c>
      <c r="C5023" s="0">
        <v>40.251063367683756</v>
      </c>
    </row>
    <row r="5024" x14ac:dyDescent="0.25">
      <c r="A5024" s="4">
        <v>43675.25</v>
      </c>
      <c r="B5024" s="0">
        <v>0</v>
      </c>
      <c r="C5024" s="0">
        <v>49.30291865405718</v>
      </c>
    </row>
    <row r="5025" x14ac:dyDescent="0.25">
      <c r="A5025" s="4">
        <v>43675.291666666664</v>
      </c>
      <c r="B5025" s="0">
        <v>0</v>
      </c>
      <c r="C5025" s="0">
        <v>47.144080460943528</v>
      </c>
    </row>
    <row r="5026" x14ac:dyDescent="0.25">
      <c r="A5026" s="4">
        <v>43675.333333333336</v>
      </c>
      <c r="B5026" s="0">
        <v>0</v>
      </c>
      <c r="C5026" s="0">
        <v>48.001059029129451</v>
      </c>
    </row>
    <row r="5027" x14ac:dyDescent="0.25">
      <c r="A5027" s="4">
        <v>43675.375</v>
      </c>
      <c r="B5027" s="0">
        <v>0</v>
      </c>
      <c r="C5027" s="0">
        <v>48.103114671403787</v>
      </c>
    </row>
    <row r="5028" x14ac:dyDescent="0.25">
      <c r="A5028" s="4">
        <v>43675.416666666664</v>
      </c>
      <c r="B5028" s="0">
        <v>0</v>
      </c>
      <c r="C5028" s="0">
        <v>45.336504381553375</v>
      </c>
    </row>
    <row r="5029" x14ac:dyDescent="0.25">
      <c r="A5029" s="4">
        <v>43675.458333333336</v>
      </c>
      <c r="B5029" s="0">
        <v>0</v>
      </c>
      <c r="C5029" s="0">
        <v>46.411480444943017</v>
      </c>
    </row>
    <row r="5030" x14ac:dyDescent="0.25">
      <c r="A5030" s="4">
        <v>43675.5</v>
      </c>
      <c r="B5030" s="0">
        <v>0</v>
      </c>
      <c r="C5030" s="0">
        <v>45.73780365857278</v>
      </c>
    </row>
    <row r="5031" x14ac:dyDescent="0.25">
      <c r="A5031" s="4">
        <v>43675.541666666664</v>
      </c>
      <c r="B5031" s="0">
        <v>0</v>
      </c>
      <c r="C5031" s="0">
        <v>48.514346139265548</v>
      </c>
    </row>
    <row r="5032" x14ac:dyDescent="0.25">
      <c r="A5032" s="4">
        <v>43675.583333333336</v>
      </c>
      <c r="B5032" s="0">
        <v>0</v>
      </c>
      <c r="C5032" s="0">
        <v>39.489552880560254</v>
      </c>
    </row>
    <row r="5033" x14ac:dyDescent="0.25">
      <c r="A5033" s="4">
        <v>43675.625</v>
      </c>
      <c r="B5033" s="0">
        <v>0</v>
      </c>
      <c r="C5033" s="0">
        <v>48.544588965891144</v>
      </c>
    </row>
    <row r="5034" x14ac:dyDescent="0.25">
      <c r="A5034" s="4">
        <v>43675.666666666664</v>
      </c>
      <c r="B5034" s="0">
        <v>0</v>
      </c>
      <c r="C5034" s="0">
        <v>48.494444370714938</v>
      </c>
    </row>
    <row r="5035" x14ac:dyDescent="0.25">
      <c r="A5035" s="4">
        <v>43675.708333333336</v>
      </c>
      <c r="B5035" s="0">
        <v>0</v>
      </c>
      <c r="C5035" s="0">
        <v>49.135493000668646</v>
      </c>
    </row>
    <row r="5036" x14ac:dyDescent="0.25">
      <c r="A5036" s="4">
        <v>43675.75</v>
      </c>
      <c r="B5036" s="0">
        <v>0</v>
      </c>
      <c r="C5036" s="0">
        <v>38.417723062285567</v>
      </c>
    </row>
    <row r="5037" x14ac:dyDescent="0.25">
      <c r="A5037" s="4">
        <v>43675.791666666664</v>
      </c>
      <c r="B5037" s="0">
        <v>0</v>
      </c>
      <c r="C5037" s="0">
        <v>22.998674265143201</v>
      </c>
    </row>
    <row r="5038" x14ac:dyDescent="0.25">
      <c r="A5038" s="4">
        <v>43675.833333333336</v>
      </c>
      <c r="B5038" s="0">
        <v>0</v>
      </c>
      <c r="C5038" s="0">
        <v>1.4047898181936418</v>
      </c>
    </row>
    <row r="5039" x14ac:dyDescent="0.25">
      <c r="A5039" s="4">
        <v>43675.875</v>
      </c>
      <c r="B5039" s="0">
        <v>0.40367641254913239</v>
      </c>
      <c r="C5039" s="0">
        <v>0</v>
      </c>
    </row>
    <row r="5040" x14ac:dyDescent="0.25">
      <c r="A5040" s="4">
        <v>43675.916666666664</v>
      </c>
      <c r="B5040" s="0">
        <v>1</v>
      </c>
      <c r="C5040" s="0">
        <v>0</v>
      </c>
    </row>
    <row r="5041" x14ac:dyDescent="0.25">
      <c r="A5041" s="4">
        <v>43675.958333333336</v>
      </c>
      <c r="B5041" s="0">
        <v>0</v>
      </c>
      <c r="C5041" s="0">
        <v>0</v>
      </c>
    </row>
    <row r="5042" x14ac:dyDescent="0.25">
      <c r="A5042" s="4">
        <v>43676</v>
      </c>
      <c r="B5042" s="0">
        <v>0.81732910408592008</v>
      </c>
      <c r="C5042" s="0">
        <v>0</v>
      </c>
    </row>
    <row r="5043" x14ac:dyDescent="0.25">
      <c r="A5043" s="4">
        <v>43676.041666666664</v>
      </c>
      <c r="B5043" s="0">
        <v>0.94171052262086885</v>
      </c>
      <c r="C5043" s="0">
        <v>0</v>
      </c>
    </row>
    <row r="5044" x14ac:dyDescent="0.25">
      <c r="A5044" s="4">
        <v>43676.083333333336</v>
      </c>
      <c r="B5044" s="0">
        <v>0.14478547609764802</v>
      </c>
      <c r="C5044" s="0">
        <v>0</v>
      </c>
    </row>
    <row r="5045" x14ac:dyDescent="0.25">
      <c r="A5045" s="4">
        <v>43676.125</v>
      </c>
      <c r="B5045" s="0">
        <v>0</v>
      </c>
      <c r="C5045" s="0">
        <v>28.772965438327475</v>
      </c>
    </row>
    <row r="5046" x14ac:dyDescent="0.25">
      <c r="A5046" s="4">
        <v>43676.166666666664</v>
      </c>
      <c r="B5046" s="0">
        <v>0</v>
      </c>
      <c r="C5046" s="0">
        <v>35.839956835040354</v>
      </c>
    </row>
    <row r="5047" x14ac:dyDescent="0.25">
      <c r="A5047" s="4">
        <v>43676.208333333336</v>
      </c>
      <c r="B5047" s="0">
        <v>0</v>
      </c>
      <c r="C5047" s="0">
        <v>51.170411302192896</v>
      </c>
    </row>
    <row r="5048" x14ac:dyDescent="0.25">
      <c r="A5048" s="4">
        <v>43676.25</v>
      </c>
      <c r="B5048" s="0">
        <v>0</v>
      </c>
      <c r="C5048" s="0">
        <v>47.44957100902063</v>
      </c>
    </row>
    <row r="5049" x14ac:dyDescent="0.25">
      <c r="A5049" s="4">
        <v>43676.291666666664</v>
      </c>
      <c r="B5049" s="0">
        <v>0</v>
      </c>
      <c r="C5049" s="0">
        <v>51.407350343782277</v>
      </c>
    </row>
    <row r="5050" x14ac:dyDescent="0.25">
      <c r="A5050" s="4">
        <v>43676.333333333336</v>
      </c>
      <c r="B5050" s="0">
        <v>0</v>
      </c>
      <c r="C5050" s="0">
        <v>41.522251327495269</v>
      </c>
    </row>
    <row r="5051" x14ac:dyDescent="0.25">
      <c r="A5051" s="4">
        <v>43676.375</v>
      </c>
      <c r="B5051" s="0">
        <v>0</v>
      </c>
      <c r="C5051" s="0">
        <v>43.816748485172894</v>
      </c>
    </row>
    <row r="5052" x14ac:dyDescent="0.25">
      <c r="A5052" s="4">
        <v>43676.416666666664</v>
      </c>
      <c r="B5052" s="0">
        <v>0</v>
      </c>
      <c r="C5052" s="0">
        <v>38.92905777135519</v>
      </c>
    </row>
    <row r="5053" x14ac:dyDescent="0.25">
      <c r="A5053" s="4">
        <v>43676.458333333336</v>
      </c>
      <c r="B5053" s="0">
        <v>0</v>
      </c>
      <c r="C5053" s="0">
        <v>39.043960130789216</v>
      </c>
    </row>
    <row r="5054" x14ac:dyDescent="0.25">
      <c r="A5054" s="4">
        <v>43676.5</v>
      </c>
      <c r="B5054" s="0">
        <v>0</v>
      </c>
      <c r="C5054" s="0">
        <v>58.255696370722198</v>
      </c>
    </row>
    <row r="5055" x14ac:dyDescent="0.25">
      <c r="A5055" s="4">
        <v>43676.541666666664</v>
      </c>
      <c r="B5055" s="0">
        <v>0</v>
      </c>
      <c r="C5055" s="0">
        <v>35.75835261546252</v>
      </c>
    </row>
    <row r="5056" x14ac:dyDescent="0.25">
      <c r="A5056" s="4">
        <v>43676.583333333336</v>
      </c>
      <c r="B5056" s="0">
        <v>0</v>
      </c>
      <c r="C5056" s="0">
        <v>39.067430746215074</v>
      </c>
    </row>
    <row r="5057" x14ac:dyDescent="0.25">
      <c r="A5057" s="4">
        <v>43676.625</v>
      </c>
      <c r="B5057" s="0">
        <v>0</v>
      </c>
      <c r="C5057" s="0">
        <v>43.735920301768495</v>
      </c>
    </row>
    <row r="5058" x14ac:dyDescent="0.25">
      <c r="A5058" s="4">
        <v>43676.666666666664</v>
      </c>
      <c r="B5058" s="0">
        <v>0</v>
      </c>
      <c r="C5058" s="0">
        <v>53.444108716638148</v>
      </c>
    </row>
    <row r="5059" x14ac:dyDescent="0.25">
      <c r="A5059" s="4">
        <v>43676.708333333336</v>
      </c>
      <c r="B5059" s="0">
        <v>0</v>
      </c>
      <c r="C5059" s="0">
        <v>39.57585974573081</v>
      </c>
    </row>
    <row r="5060" x14ac:dyDescent="0.25">
      <c r="A5060" s="4">
        <v>43676.75</v>
      </c>
      <c r="B5060" s="0">
        <v>0</v>
      </c>
      <c r="C5060" s="0">
        <v>42.949390326397172</v>
      </c>
    </row>
    <row r="5061" x14ac:dyDescent="0.25">
      <c r="A5061" s="4">
        <v>43676.791666666664</v>
      </c>
      <c r="B5061" s="0">
        <v>0</v>
      </c>
      <c r="C5061" s="0">
        <v>6.7220940260436066</v>
      </c>
    </row>
    <row r="5062" x14ac:dyDescent="0.25">
      <c r="A5062" s="4">
        <v>43676.833333333336</v>
      </c>
      <c r="B5062" s="0">
        <v>0.93057555096063349</v>
      </c>
      <c r="C5062" s="0">
        <v>0</v>
      </c>
    </row>
    <row r="5063" x14ac:dyDescent="0.25">
      <c r="A5063" s="4">
        <v>43676.875</v>
      </c>
      <c r="B5063" s="0">
        <v>1</v>
      </c>
      <c r="C5063" s="0">
        <v>0</v>
      </c>
    </row>
    <row r="5064" x14ac:dyDescent="0.25">
      <c r="A5064" s="4">
        <v>43676.916666666664</v>
      </c>
      <c r="B5064" s="0">
        <v>0</v>
      </c>
      <c r="C5064" s="0">
        <v>0</v>
      </c>
    </row>
    <row r="5065" x14ac:dyDescent="0.25">
      <c r="A5065" s="4">
        <v>43676.958333333336</v>
      </c>
      <c r="B5065" s="0">
        <v>1</v>
      </c>
      <c r="C5065" s="0">
        <v>0</v>
      </c>
    </row>
    <row r="5066" x14ac:dyDescent="0.25">
      <c r="A5066" s="4">
        <v>43677</v>
      </c>
      <c r="B5066" s="0">
        <v>0</v>
      </c>
      <c r="C5066" s="0">
        <v>0</v>
      </c>
    </row>
    <row r="5067" x14ac:dyDescent="0.25">
      <c r="A5067" s="4">
        <v>43677.041666666664</v>
      </c>
      <c r="B5067" s="0">
        <v>0.20255370125745598</v>
      </c>
      <c r="C5067" s="0">
        <v>0</v>
      </c>
    </row>
    <row r="5068" x14ac:dyDescent="0.25">
      <c r="A5068" s="4">
        <v>43677.083333333336</v>
      </c>
      <c r="B5068" s="0">
        <v>0</v>
      </c>
      <c r="C5068" s="0">
        <v>12.709540387597137</v>
      </c>
    </row>
    <row r="5069" x14ac:dyDescent="0.25">
      <c r="A5069" s="4">
        <v>43677.125</v>
      </c>
      <c r="B5069" s="0">
        <v>0</v>
      </c>
      <c r="C5069" s="0">
        <v>38.14066115717786</v>
      </c>
    </row>
    <row r="5070" x14ac:dyDescent="0.25">
      <c r="A5070" s="4">
        <v>43677.166666666664</v>
      </c>
      <c r="B5070" s="0">
        <v>0</v>
      </c>
      <c r="C5070" s="0">
        <v>38.788087762002597</v>
      </c>
    </row>
    <row r="5071" x14ac:dyDescent="0.25">
      <c r="A5071" s="4">
        <v>43677.208333333336</v>
      </c>
      <c r="B5071" s="0">
        <v>0</v>
      </c>
      <c r="C5071" s="0">
        <v>27.827658117339087</v>
      </c>
    </row>
    <row r="5072" x14ac:dyDescent="0.25">
      <c r="A5072" s="4">
        <v>43677.25</v>
      </c>
      <c r="B5072" s="0">
        <v>0</v>
      </c>
      <c r="C5072" s="0">
        <v>41.045750996545877</v>
      </c>
    </row>
    <row r="5073" x14ac:dyDescent="0.25">
      <c r="A5073" s="4">
        <v>43677.291666666664</v>
      </c>
      <c r="B5073" s="0">
        <v>0</v>
      </c>
      <c r="C5073" s="0">
        <v>46.954282378490099</v>
      </c>
    </row>
    <row r="5074" x14ac:dyDescent="0.25">
      <c r="A5074" s="4">
        <v>43677.333333333336</v>
      </c>
      <c r="B5074" s="0">
        <v>0</v>
      </c>
      <c r="C5074" s="0">
        <v>38.914812953330092</v>
      </c>
    </row>
    <row r="5075" x14ac:dyDescent="0.25">
      <c r="A5075" s="4">
        <v>43677.375</v>
      </c>
      <c r="B5075" s="0">
        <v>0</v>
      </c>
      <c r="C5075" s="0">
        <v>55.494878157541315</v>
      </c>
    </row>
    <row r="5076" x14ac:dyDescent="0.25">
      <c r="A5076" s="4">
        <v>43677.416666666664</v>
      </c>
      <c r="B5076" s="0">
        <v>0</v>
      </c>
      <c r="C5076" s="0">
        <v>50.864000659247161</v>
      </c>
    </row>
    <row r="5077" x14ac:dyDescent="0.25">
      <c r="A5077" s="4">
        <v>43677.458333333336</v>
      </c>
      <c r="B5077" s="0">
        <v>0</v>
      </c>
      <c r="C5077" s="0">
        <v>37.857349384417489</v>
      </c>
    </row>
    <row r="5078" x14ac:dyDescent="0.25">
      <c r="A5078" s="4">
        <v>43677.5</v>
      </c>
      <c r="B5078" s="0">
        <v>0</v>
      </c>
      <c r="C5078" s="0">
        <v>55.613805918410947</v>
      </c>
    </row>
    <row r="5079" x14ac:dyDescent="0.25">
      <c r="A5079" s="4">
        <v>43677.541666666664</v>
      </c>
      <c r="B5079" s="0">
        <v>0</v>
      </c>
      <c r="C5079" s="0">
        <v>54.282834376899203</v>
      </c>
    </row>
    <row r="5080" x14ac:dyDescent="0.25">
      <c r="A5080" s="4">
        <v>43677.583333333336</v>
      </c>
      <c r="B5080" s="0">
        <v>0</v>
      </c>
      <c r="C5080" s="0">
        <v>35.060395770476298</v>
      </c>
    </row>
    <row r="5081" x14ac:dyDescent="0.25">
      <c r="A5081" s="4">
        <v>43677.625</v>
      </c>
      <c r="B5081" s="0">
        <v>0</v>
      </c>
      <c r="C5081" s="0">
        <v>39.306761056057233</v>
      </c>
    </row>
    <row r="5082" x14ac:dyDescent="0.25">
      <c r="A5082" s="4">
        <v>43677.666666666664</v>
      </c>
      <c r="B5082" s="0">
        <v>0</v>
      </c>
      <c r="C5082" s="0">
        <v>37.145435008837914</v>
      </c>
    </row>
    <row r="5083" x14ac:dyDescent="0.25">
      <c r="A5083" s="4">
        <v>43677.708333333336</v>
      </c>
      <c r="B5083" s="0">
        <v>0</v>
      </c>
      <c r="C5083" s="0">
        <v>20.997279486205993</v>
      </c>
    </row>
    <row r="5084" x14ac:dyDescent="0.25">
      <c r="A5084" s="4">
        <v>43677.75</v>
      </c>
      <c r="B5084" s="0">
        <v>0</v>
      </c>
      <c r="C5084" s="0">
        <v>42.74848362258561</v>
      </c>
    </row>
    <row r="5085" x14ac:dyDescent="0.25">
      <c r="A5085" s="4">
        <v>43677.791666666664</v>
      </c>
      <c r="B5085" s="0">
        <v>0</v>
      </c>
      <c r="C5085" s="0">
        <v>4.0279776573352919</v>
      </c>
    </row>
    <row r="5086" x14ac:dyDescent="0.25">
      <c r="A5086" s="4">
        <v>43677.833333333336</v>
      </c>
      <c r="B5086" s="0">
        <v>0.16894425502072241</v>
      </c>
      <c r="C5086" s="0">
        <v>0</v>
      </c>
    </row>
    <row r="5087" x14ac:dyDescent="0.25">
      <c r="A5087" s="4">
        <v>43677.875</v>
      </c>
      <c r="B5087" s="0">
        <v>0.81328504429308712</v>
      </c>
      <c r="C5087" s="0">
        <v>0</v>
      </c>
    </row>
    <row r="5088" x14ac:dyDescent="0.25">
      <c r="A5088" s="4">
        <v>43677.916666666664</v>
      </c>
      <c r="B5088" s="0">
        <v>1</v>
      </c>
      <c r="C5088" s="0">
        <v>0</v>
      </c>
    </row>
    <row r="5089" x14ac:dyDescent="0.25">
      <c r="A5089" s="4">
        <v>43677.958333333336</v>
      </c>
      <c r="B5089" s="0">
        <v>0</v>
      </c>
      <c r="C5089" s="0">
        <v>0</v>
      </c>
    </row>
    <row r="5090" x14ac:dyDescent="0.25">
      <c r="A5090" s="4">
        <v>43678</v>
      </c>
      <c r="B5090" s="0">
        <v>0.46784398071869449</v>
      </c>
      <c r="C5090" s="0">
        <v>0</v>
      </c>
    </row>
    <row r="5091" x14ac:dyDescent="0.25">
      <c r="A5091" s="4">
        <v>43678.041666666664</v>
      </c>
      <c r="B5091" s="0">
        <v>0.6576232323784631</v>
      </c>
      <c r="C5091" s="0">
        <v>0</v>
      </c>
    </row>
    <row r="5092" x14ac:dyDescent="0.25">
      <c r="A5092" s="4">
        <v>43678.083333333336</v>
      </c>
      <c r="B5092" s="0">
        <v>0.12335534950820903</v>
      </c>
      <c r="C5092" s="0">
        <v>0</v>
      </c>
    </row>
    <row r="5093" x14ac:dyDescent="0.25">
      <c r="A5093" s="4">
        <v>43678.125</v>
      </c>
      <c r="B5093" s="0">
        <v>0</v>
      </c>
      <c r="C5093" s="0">
        <v>32.938021911793065</v>
      </c>
    </row>
    <row r="5094" x14ac:dyDescent="0.25">
      <c r="A5094" s="4">
        <v>43678.166666666664</v>
      </c>
      <c r="B5094" s="0">
        <v>0</v>
      </c>
      <c r="C5094" s="0">
        <v>35.045489466507071</v>
      </c>
    </row>
    <row r="5095" x14ac:dyDescent="0.25">
      <c r="A5095" s="4">
        <v>43678.208333333336</v>
      </c>
      <c r="B5095" s="0">
        <v>0</v>
      </c>
      <c r="C5095" s="0">
        <v>46.963670966456675</v>
      </c>
    </row>
    <row r="5096" x14ac:dyDescent="0.25">
      <c r="A5096" s="4">
        <v>43678.25</v>
      </c>
      <c r="B5096" s="0">
        <v>0</v>
      </c>
      <c r="C5096" s="0">
        <v>46.908345713881459</v>
      </c>
    </row>
    <row r="5097" x14ac:dyDescent="0.25">
      <c r="A5097" s="4">
        <v>43678.291666666664</v>
      </c>
      <c r="B5097" s="0">
        <v>0</v>
      </c>
      <c r="C5097" s="0">
        <v>54.455318564309934</v>
      </c>
    </row>
    <row r="5098" x14ac:dyDescent="0.25">
      <c r="A5098" s="4">
        <v>43678.333333333336</v>
      </c>
      <c r="B5098" s="0">
        <v>0</v>
      </c>
      <c r="C5098" s="0">
        <v>68.850736779906654</v>
      </c>
    </row>
    <row r="5099" x14ac:dyDescent="0.25">
      <c r="A5099" s="4">
        <v>43678.375</v>
      </c>
      <c r="B5099" s="0">
        <v>0</v>
      </c>
      <c r="C5099" s="0">
        <v>45.216319784837921</v>
      </c>
    </row>
    <row r="5100" x14ac:dyDescent="0.25">
      <c r="A5100" s="4">
        <v>43678.416666666664</v>
      </c>
      <c r="B5100" s="0">
        <v>0</v>
      </c>
      <c r="C5100" s="0">
        <v>39.953657565920551</v>
      </c>
    </row>
    <row r="5101" x14ac:dyDescent="0.25">
      <c r="A5101" s="4">
        <v>43678.458333333336</v>
      </c>
      <c r="B5101" s="0">
        <v>0</v>
      </c>
      <c r="C5101" s="0">
        <v>54.630739818064036</v>
      </c>
    </row>
    <row r="5102" x14ac:dyDescent="0.25">
      <c r="A5102" s="4">
        <v>43678.5</v>
      </c>
      <c r="B5102" s="0">
        <v>0</v>
      </c>
      <c r="C5102" s="0">
        <v>64.823141370133612</v>
      </c>
    </row>
    <row r="5103" x14ac:dyDescent="0.25">
      <c r="A5103" s="4">
        <v>43678.541666666664</v>
      </c>
      <c r="B5103" s="0">
        <v>0</v>
      </c>
      <c r="C5103" s="0">
        <v>60.078578170667008</v>
      </c>
    </row>
    <row r="5104" x14ac:dyDescent="0.25">
      <c r="A5104" s="4">
        <v>43678.583333333336</v>
      </c>
      <c r="B5104" s="0">
        <v>0</v>
      </c>
      <c r="C5104" s="0">
        <v>57.322088471893252</v>
      </c>
    </row>
    <row r="5105" x14ac:dyDescent="0.25">
      <c r="A5105" s="4">
        <v>43678.625</v>
      </c>
      <c r="B5105" s="0">
        <v>0</v>
      </c>
      <c r="C5105" s="0">
        <v>38.040689381206633</v>
      </c>
    </row>
    <row r="5106" x14ac:dyDescent="0.25">
      <c r="A5106" s="4">
        <v>43678.666666666664</v>
      </c>
      <c r="B5106" s="0">
        <v>0</v>
      </c>
      <c r="C5106" s="0">
        <v>48.678975801198661</v>
      </c>
    </row>
    <row r="5107" x14ac:dyDescent="0.25">
      <c r="A5107" s="4">
        <v>43678.708333333336</v>
      </c>
      <c r="B5107" s="0">
        <v>0</v>
      </c>
      <c r="C5107" s="0">
        <v>52.747569265931062</v>
      </c>
    </row>
    <row r="5108" x14ac:dyDescent="0.25">
      <c r="A5108" s="4">
        <v>43678.75</v>
      </c>
      <c r="B5108" s="0">
        <v>0</v>
      </c>
      <c r="C5108" s="0">
        <v>33.421779256883006</v>
      </c>
    </row>
    <row r="5109" x14ac:dyDescent="0.25">
      <c r="A5109" s="4">
        <v>43678.791666666664</v>
      </c>
      <c r="B5109" s="0">
        <v>0</v>
      </c>
      <c r="C5109" s="0">
        <v>3.6682895512941585</v>
      </c>
    </row>
    <row r="5110" x14ac:dyDescent="0.25">
      <c r="A5110" s="4">
        <v>43678.833333333336</v>
      </c>
      <c r="B5110" s="0">
        <v>0.53190677968079803</v>
      </c>
      <c r="C5110" s="0">
        <v>0</v>
      </c>
    </row>
    <row r="5111" x14ac:dyDescent="0.25">
      <c r="A5111" s="4">
        <v>43678.875</v>
      </c>
      <c r="B5111" s="0">
        <v>1</v>
      </c>
      <c r="C5111" s="0">
        <v>0</v>
      </c>
    </row>
    <row r="5112" x14ac:dyDescent="0.25">
      <c r="A5112" s="4">
        <v>43678.916666666664</v>
      </c>
      <c r="B5112" s="0">
        <v>0</v>
      </c>
      <c r="C5112" s="0">
        <v>0</v>
      </c>
    </row>
    <row r="5113" x14ac:dyDescent="0.25">
      <c r="A5113" s="4">
        <v>43678.958333333336</v>
      </c>
      <c r="B5113" s="0">
        <v>0.51630131657226142</v>
      </c>
      <c r="C5113" s="0">
        <v>0</v>
      </c>
    </row>
    <row r="5114" x14ac:dyDescent="0.25">
      <c r="A5114" s="4">
        <v>43679</v>
      </c>
      <c r="B5114" s="0">
        <v>1</v>
      </c>
      <c r="C5114" s="0">
        <v>0</v>
      </c>
    </row>
    <row r="5115" x14ac:dyDescent="0.25">
      <c r="A5115" s="4">
        <v>43679.041666666664</v>
      </c>
      <c r="B5115" s="0">
        <v>0</v>
      </c>
      <c r="C5115" s="0">
        <v>0</v>
      </c>
    </row>
    <row r="5116" x14ac:dyDescent="0.25">
      <c r="A5116" s="4">
        <v>43679.083333333336</v>
      </c>
      <c r="B5116" s="0">
        <v>0</v>
      </c>
      <c r="C5116" s="0">
        <v>14.403221790764235</v>
      </c>
    </row>
    <row r="5117" x14ac:dyDescent="0.25">
      <c r="A5117" s="4">
        <v>43679.125</v>
      </c>
      <c r="B5117" s="0">
        <v>0</v>
      </c>
      <c r="C5117" s="0">
        <v>34.367385946055556</v>
      </c>
    </row>
    <row r="5118" x14ac:dyDescent="0.25">
      <c r="A5118" s="4">
        <v>43679.166666666664</v>
      </c>
      <c r="B5118" s="0">
        <v>0</v>
      </c>
      <c r="C5118" s="0">
        <v>40.385366345632022</v>
      </c>
    </row>
    <row r="5119" x14ac:dyDescent="0.25">
      <c r="A5119" s="4">
        <v>43679.208333333336</v>
      </c>
      <c r="B5119" s="0">
        <v>0</v>
      </c>
      <c r="C5119" s="0">
        <v>38.249658044571525</v>
      </c>
    </row>
    <row r="5120" x14ac:dyDescent="0.25">
      <c r="A5120" s="4">
        <v>43679.25</v>
      </c>
      <c r="B5120" s="0">
        <v>0</v>
      </c>
      <c r="C5120" s="0">
        <v>39.048398107307349</v>
      </c>
    </row>
    <row r="5121" x14ac:dyDescent="0.25">
      <c r="A5121" s="4">
        <v>43679.291666666664</v>
      </c>
      <c r="B5121" s="0">
        <v>0</v>
      </c>
      <c r="C5121" s="0">
        <v>57.576531842964812</v>
      </c>
    </row>
    <row r="5122" x14ac:dyDescent="0.25">
      <c r="A5122" s="4">
        <v>43679.333333333336</v>
      </c>
      <c r="B5122" s="0">
        <v>0</v>
      </c>
      <c r="C5122" s="0">
        <v>56.020194906271676</v>
      </c>
    </row>
    <row r="5123" x14ac:dyDescent="0.25">
      <c r="A5123" s="4">
        <v>43679.375</v>
      </c>
      <c r="B5123" s="0">
        <v>0</v>
      </c>
      <c r="C5123" s="0">
        <v>57.662549113371263</v>
      </c>
    </row>
    <row r="5124" x14ac:dyDescent="0.25">
      <c r="A5124" s="4">
        <v>43679.416666666664</v>
      </c>
      <c r="B5124" s="0">
        <v>0</v>
      </c>
      <c r="C5124" s="0">
        <v>67.092761817709203</v>
      </c>
    </row>
    <row r="5125" x14ac:dyDescent="0.25">
      <c r="A5125" s="4">
        <v>43679.458333333336</v>
      </c>
      <c r="B5125" s="0">
        <v>0</v>
      </c>
      <c r="C5125" s="0">
        <v>39.581652030984635</v>
      </c>
    </row>
    <row r="5126" x14ac:dyDescent="0.25">
      <c r="A5126" s="4">
        <v>43679.5</v>
      </c>
      <c r="B5126" s="0">
        <v>0</v>
      </c>
      <c r="C5126" s="0">
        <v>70.05502067127442</v>
      </c>
    </row>
    <row r="5127" x14ac:dyDescent="0.25">
      <c r="A5127" s="4">
        <v>43679.541666666664</v>
      </c>
      <c r="B5127" s="0">
        <v>0</v>
      </c>
      <c r="C5127" s="0">
        <v>44.085365533569835</v>
      </c>
    </row>
    <row r="5128" x14ac:dyDescent="0.25">
      <c r="A5128" s="4">
        <v>43679.583333333336</v>
      </c>
      <c r="B5128" s="0">
        <v>0</v>
      </c>
      <c r="C5128" s="0">
        <v>49.514338665321119</v>
      </c>
    </row>
    <row r="5129" x14ac:dyDescent="0.25">
      <c r="A5129" s="4">
        <v>43679.625</v>
      </c>
      <c r="B5129" s="0">
        <v>0</v>
      </c>
      <c r="C5129" s="0">
        <v>50.836572556556405</v>
      </c>
    </row>
    <row r="5130" x14ac:dyDescent="0.25">
      <c r="A5130" s="4">
        <v>43679.666666666664</v>
      </c>
      <c r="B5130" s="0">
        <v>0</v>
      </c>
      <c r="C5130" s="0">
        <v>64.438114763954886</v>
      </c>
    </row>
    <row r="5131" x14ac:dyDescent="0.25">
      <c r="A5131" s="4">
        <v>43679.708333333336</v>
      </c>
      <c r="B5131" s="0">
        <v>0</v>
      </c>
      <c r="C5131" s="0">
        <v>27.147726789874021</v>
      </c>
    </row>
    <row r="5132" x14ac:dyDescent="0.25">
      <c r="A5132" s="4">
        <v>43679.75</v>
      </c>
      <c r="B5132" s="0">
        <v>0</v>
      </c>
      <c r="C5132" s="0">
        <v>63.137775541951207</v>
      </c>
    </row>
    <row r="5133" x14ac:dyDescent="0.25">
      <c r="A5133" s="4">
        <v>43679.791666666664</v>
      </c>
      <c r="B5133" s="0">
        <v>0</v>
      </c>
      <c r="C5133" s="0">
        <v>65.60269500031535</v>
      </c>
    </row>
    <row r="5134" x14ac:dyDescent="0.25">
      <c r="A5134" s="4">
        <v>43679.833333333336</v>
      </c>
      <c r="B5134" s="0">
        <v>0</v>
      </c>
      <c r="C5134" s="0">
        <v>3.9740782814919484</v>
      </c>
    </row>
    <row r="5135" x14ac:dyDescent="0.25">
      <c r="A5135" s="4">
        <v>43679.875</v>
      </c>
      <c r="B5135" s="0">
        <v>0</v>
      </c>
      <c r="C5135" s="0">
        <v>0.61826190162565098</v>
      </c>
    </row>
    <row r="5136" x14ac:dyDescent="0.25">
      <c r="A5136" s="4">
        <v>43679.916666666664</v>
      </c>
      <c r="B5136" s="0">
        <v>0.54092913791744979</v>
      </c>
      <c r="C5136" s="0">
        <v>0</v>
      </c>
    </row>
    <row r="5137" x14ac:dyDescent="0.25">
      <c r="A5137" s="4">
        <v>43679.958333333336</v>
      </c>
      <c r="B5137" s="0">
        <v>1</v>
      </c>
      <c r="C5137" s="0">
        <v>0</v>
      </c>
    </row>
    <row r="5138" x14ac:dyDescent="0.25">
      <c r="A5138" s="4">
        <v>43680</v>
      </c>
      <c r="B5138" s="0">
        <v>0</v>
      </c>
      <c r="C5138" s="0">
        <v>0</v>
      </c>
    </row>
    <row r="5139" x14ac:dyDescent="0.25">
      <c r="A5139" s="4">
        <v>43680.041666666664</v>
      </c>
      <c r="B5139" s="0">
        <v>0.22396591930655549</v>
      </c>
      <c r="C5139" s="0">
        <v>0</v>
      </c>
    </row>
    <row r="5140" x14ac:dyDescent="0.25">
      <c r="A5140" s="4">
        <v>43680.083333333336</v>
      </c>
      <c r="B5140" s="0">
        <v>0</v>
      </c>
      <c r="C5140" s="0">
        <v>12.242266942398391</v>
      </c>
    </row>
    <row r="5141" x14ac:dyDescent="0.25">
      <c r="A5141" s="4">
        <v>43680.125</v>
      </c>
      <c r="B5141" s="0">
        <v>0</v>
      </c>
      <c r="C5141" s="0">
        <v>31.691872550483765</v>
      </c>
    </row>
    <row r="5142" x14ac:dyDescent="0.25">
      <c r="A5142" s="4">
        <v>43680.166666666664</v>
      </c>
      <c r="B5142" s="0">
        <v>0</v>
      </c>
      <c r="C5142" s="0">
        <v>33.381421266776272</v>
      </c>
    </row>
    <row r="5143" x14ac:dyDescent="0.25">
      <c r="A5143" s="4">
        <v>43680.208333333336</v>
      </c>
      <c r="B5143" s="0">
        <v>0</v>
      </c>
      <c r="C5143" s="0">
        <v>43.351177342692679</v>
      </c>
    </row>
    <row r="5144" x14ac:dyDescent="0.25">
      <c r="A5144" s="4">
        <v>43680.25</v>
      </c>
      <c r="B5144" s="0">
        <v>0</v>
      </c>
      <c r="C5144" s="0">
        <v>59.742775956754173</v>
      </c>
    </row>
    <row r="5145" x14ac:dyDescent="0.25">
      <c r="A5145" s="4">
        <v>43680.291666666664</v>
      </c>
      <c r="B5145" s="0">
        <v>0</v>
      </c>
      <c r="C5145" s="0">
        <v>62.141381067522872</v>
      </c>
    </row>
    <row r="5146" x14ac:dyDescent="0.25">
      <c r="A5146" s="4">
        <v>43680.333333333336</v>
      </c>
      <c r="B5146" s="0">
        <v>0</v>
      </c>
      <c r="C5146" s="0">
        <v>59.202116517172421</v>
      </c>
    </row>
    <row r="5147" x14ac:dyDescent="0.25">
      <c r="A5147" s="4">
        <v>43680.375</v>
      </c>
      <c r="B5147" s="0">
        <v>0</v>
      </c>
      <c r="C5147" s="0">
        <v>55.708320369088199</v>
      </c>
    </row>
    <row r="5148" x14ac:dyDescent="0.25">
      <c r="A5148" s="4">
        <v>43680.416666666664</v>
      </c>
      <c r="B5148" s="0">
        <v>0</v>
      </c>
      <c r="C5148" s="0">
        <v>62.681718475986848</v>
      </c>
    </row>
    <row r="5149" x14ac:dyDescent="0.25">
      <c r="A5149" s="4">
        <v>43680.458333333336</v>
      </c>
      <c r="B5149" s="0">
        <v>0</v>
      </c>
      <c r="C5149" s="0">
        <v>40.388461282323973</v>
      </c>
    </row>
    <row r="5150" x14ac:dyDescent="0.25">
      <c r="A5150" s="4">
        <v>43680.5</v>
      </c>
      <c r="B5150" s="0">
        <v>0</v>
      </c>
      <c r="C5150" s="0">
        <v>65.576358552562141</v>
      </c>
    </row>
    <row r="5151" x14ac:dyDescent="0.25">
      <c r="A5151" s="4">
        <v>43680.541666666664</v>
      </c>
      <c r="B5151" s="0">
        <v>0</v>
      </c>
      <c r="C5151" s="0">
        <v>49.172734132506221</v>
      </c>
    </row>
    <row r="5152" x14ac:dyDescent="0.25">
      <c r="A5152" s="4">
        <v>43680.583333333336</v>
      </c>
      <c r="B5152" s="0">
        <v>0</v>
      </c>
      <c r="C5152" s="0">
        <v>46.249043483975811</v>
      </c>
    </row>
    <row r="5153" x14ac:dyDescent="0.25">
      <c r="A5153" s="4">
        <v>43680.625</v>
      </c>
      <c r="B5153" s="0">
        <v>0</v>
      </c>
      <c r="C5153" s="0">
        <v>37.90601392367644</v>
      </c>
    </row>
    <row r="5154" x14ac:dyDescent="0.25">
      <c r="A5154" s="4">
        <v>43680.666666666664</v>
      </c>
      <c r="B5154" s="0">
        <v>0</v>
      </c>
      <c r="C5154" s="0">
        <v>48.534102496401538</v>
      </c>
    </row>
    <row r="5155" x14ac:dyDescent="0.25">
      <c r="A5155" s="4">
        <v>43680.708333333336</v>
      </c>
      <c r="B5155" s="0">
        <v>0</v>
      </c>
      <c r="C5155" s="0">
        <v>43.218873272540947</v>
      </c>
    </row>
    <row r="5156" x14ac:dyDescent="0.25">
      <c r="A5156" s="4">
        <v>43680.75</v>
      </c>
      <c r="B5156" s="0">
        <v>0</v>
      </c>
      <c r="C5156" s="0">
        <v>27.066718487705522</v>
      </c>
    </row>
    <row r="5157" x14ac:dyDescent="0.25">
      <c r="A5157" s="4">
        <v>43680.791666666664</v>
      </c>
      <c r="B5157" s="0">
        <v>0</v>
      </c>
      <c r="C5157" s="0">
        <v>18.728509000705813</v>
      </c>
    </row>
    <row r="5158" x14ac:dyDescent="0.25">
      <c r="A5158" s="4">
        <v>43680.833333333336</v>
      </c>
      <c r="B5158" s="0">
        <v>0.62901027916634245</v>
      </c>
      <c r="C5158" s="0">
        <v>0</v>
      </c>
    </row>
    <row r="5159" x14ac:dyDescent="0.25">
      <c r="A5159" s="4">
        <v>43680.875</v>
      </c>
      <c r="B5159" s="0">
        <v>1</v>
      </c>
      <c r="C5159" s="0">
        <v>0</v>
      </c>
    </row>
    <row r="5160" x14ac:dyDescent="0.25">
      <c r="A5160" s="4">
        <v>43680.916666666664</v>
      </c>
      <c r="B5160" s="0">
        <v>0</v>
      </c>
      <c r="C5160" s="0">
        <v>0</v>
      </c>
    </row>
    <row r="5161" x14ac:dyDescent="0.25">
      <c r="A5161" s="4">
        <v>43680.958333333336</v>
      </c>
      <c r="B5161" s="0">
        <v>1</v>
      </c>
      <c r="C5161" s="0">
        <v>0</v>
      </c>
    </row>
    <row r="5162" x14ac:dyDescent="0.25">
      <c r="A5162" s="4">
        <v>43681</v>
      </c>
      <c r="B5162" s="0">
        <v>0</v>
      </c>
      <c r="C5162" s="0">
        <v>0</v>
      </c>
    </row>
    <row r="5163" x14ac:dyDescent="0.25">
      <c r="A5163" s="4">
        <v>43681.041666666664</v>
      </c>
      <c r="B5163" s="0">
        <v>0.31224845077990016</v>
      </c>
      <c r="C5163" s="0">
        <v>0</v>
      </c>
    </row>
    <row r="5164" x14ac:dyDescent="0.25">
      <c r="A5164" s="4">
        <v>43681.083333333336</v>
      </c>
      <c r="B5164" s="0">
        <v>0</v>
      </c>
      <c r="C5164" s="0">
        <v>10.179596762333617</v>
      </c>
    </row>
    <row r="5165" x14ac:dyDescent="0.25">
      <c r="A5165" s="4">
        <v>43681.125</v>
      </c>
      <c r="B5165" s="0">
        <v>0</v>
      </c>
      <c r="C5165" s="0">
        <v>37.853953122584414</v>
      </c>
    </row>
    <row r="5166" x14ac:dyDescent="0.25">
      <c r="A5166" s="4">
        <v>43681.166666666664</v>
      </c>
      <c r="B5166" s="0">
        <v>0</v>
      </c>
      <c r="C5166" s="0">
        <v>41.494247602663663</v>
      </c>
    </row>
    <row r="5167" x14ac:dyDescent="0.25">
      <c r="A5167" s="4">
        <v>43681.208333333336</v>
      </c>
      <c r="B5167" s="0">
        <v>0</v>
      </c>
      <c r="C5167" s="0">
        <v>56.406091137662798</v>
      </c>
    </row>
    <row r="5168" x14ac:dyDescent="0.25">
      <c r="A5168" s="4">
        <v>43681.25</v>
      </c>
      <c r="B5168" s="0">
        <v>0</v>
      </c>
      <c r="C5168" s="0">
        <v>63.20939454645923</v>
      </c>
    </row>
    <row r="5169" x14ac:dyDescent="0.25">
      <c r="A5169" s="4">
        <v>43681.291666666664</v>
      </c>
      <c r="B5169" s="0">
        <v>0</v>
      </c>
      <c r="C5169" s="0">
        <v>51.407967841927466</v>
      </c>
    </row>
    <row r="5170" x14ac:dyDescent="0.25">
      <c r="A5170" s="4">
        <v>43681.333333333336</v>
      </c>
      <c r="B5170" s="0">
        <v>0</v>
      </c>
      <c r="C5170" s="0">
        <v>51.7208830134579</v>
      </c>
    </row>
    <row r="5171" x14ac:dyDescent="0.25">
      <c r="A5171" s="4">
        <v>43681.375</v>
      </c>
      <c r="B5171" s="0">
        <v>0</v>
      </c>
      <c r="C5171" s="0">
        <v>60.984179876077235</v>
      </c>
    </row>
    <row r="5172" x14ac:dyDescent="0.25">
      <c r="A5172" s="4">
        <v>43681.416666666664</v>
      </c>
      <c r="B5172" s="0">
        <v>0</v>
      </c>
      <c r="C5172" s="0">
        <v>65.988107475344364</v>
      </c>
    </row>
    <row r="5173" x14ac:dyDescent="0.25">
      <c r="A5173" s="4">
        <v>43681.458333333336</v>
      </c>
      <c r="B5173" s="0">
        <v>0</v>
      </c>
      <c r="C5173" s="0">
        <v>55.364515114054299</v>
      </c>
    </row>
    <row r="5174" x14ac:dyDescent="0.25">
      <c r="A5174" s="4">
        <v>43681.5</v>
      </c>
      <c r="B5174" s="0">
        <v>0</v>
      </c>
      <c r="C5174" s="0">
        <v>65.015385979127998</v>
      </c>
    </row>
    <row r="5175" x14ac:dyDescent="0.25">
      <c r="A5175" s="4">
        <v>43681.541666666664</v>
      </c>
      <c r="B5175" s="0">
        <v>0</v>
      </c>
      <c r="C5175" s="0">
        <v>71.487830001858285</v>
      </c>
    </row>
    <row r="5176" x14ac:dyDescent="0.25">
      <c r="A5176" s="4">
        <v>43681.583333333336</v>
      </c>
      <c r="B5176" s="0">
        <v>0</v>
      </c>
      <c r="C5176" s="0">
        <v>58.66617421375522</v>
      </c>
    </row>
    <row r="5177" x14ac:dyDescent="0.25">
      <c r="A5177" s="4">
        <v>43681.625</v>
      </c>
      <c r="B5177" s="0">
        <v>0</v>
      </c>
      <c r="C5177" s="0">
        <v>56.395166820831491</v>
      </c>
    </row>
    <row r="5178" x14ac:dyDescent="0.25">
      <c r="A5178" s="4">
        <v>43681.666666666664</v>
      </c>
      <c r="B5178" s="0">
        <v>0</v>
      </c>
      <c r="C5178" s="0">
        <v>54.392068344255968</v>
      </c>
    </row>
    <row r="5179" x14ac:dyDescent="0.25">
      <c r="A5179" s="4">
        <v>43681.708333333336</v>
      </c>
      <c r="B5179" s="0">
        <v>0</v>
      </c>
      <c r="C5179" s="0">
        <v>44.611944366839353</v>
      </c>
    </row>
    <row r="5180" x14ac:dyDescent="0.25">
      <c r="A5180" s="4">
        <v>43681.75</v>
      </c>
      <c r="B5180" s="0">
        <v>0</v>
      </c>
      <c r="C5180" s="0">
        <v>62.051304877261124</v>
      </c>
    </row>
    <row r="5181" x14ac:dyDescent="0.25">
      <c r="A5181" s="4">
        <v>43681.791666666664</v>
      </c>
      <c r="B5181" s="0">
        <v>0.26398844317213244</v>
      </c>
      <c r="C5181" s="0">
        <v>0</v>
      </c>
    </row>
    <row r="5182" x14ac:dyDescent="0.25">
      <c r="A5182" s="4">
        <v>43681.833333333336</v>
      </c>
      <c r="B5182" s="0">
        <v>0.49656013017340828</v>
      </c>
      <c r="C5182" s="0">
        <v>0</v>
      </c>
    </row>
    <row r="5183" x14ac:dyDescent="0.25">
      <c r="A5183" s="4">
        <v>43681.875</v>
      </c>
      <c r="B5183" s="0">
        <v>1</v>
      </c>
      <c r="C5183" s="0">
        <v>0</v>
      </c>
    </row>
    <row r="5184" x14ac:dyDescent="0.25">
      <c r="A5184" s="4">
        <v>43681.916666666664</v>
      </c>
      <c r="B5184" s="0">
        <v>0</v>
      </c>
      <c r="C5184" s="0">
        <v>0</v>
      </c>
    </row>
    <row r="5185" x14ac:dyDescent="0.25">
      <c r="A5185" s="4">
        <v>43681.958333333336</v>
      </c>
      <c r="B5185" s="0">
        <v>1</v>
      </c>
      <c r="C5185" s="0">
        <v>0</v>
      </c>
    </row>
    <row r="5186" x14ac:dyDescent="0.25">
      <c r="A5186" s="4">
        <v>43682</v>
      </c>
      <c r="B5186" s="0">
        <v>0</v>
      </c>
      <c r="C5186" s="0">
        <v>0</v>
      </c>
    </row>
    <row r="5187" x14ac:dyDescent="0.25">
      <c r="A5187" s="4">
        <v>43682.041666666664</v>
      </c>
      <c r="B5187" s="0">
        <v>0.53069005751458742</v>
      </c>
      <c r="C5187" s="0">
        <v>0</v>
      </c>
    </row>
    <row r="5188" x14ac:dyDescent="0.25">
      <c r="A5188" s="4">
        <v>43682.083333333336</v>
      </c>
      <c r="B5188" s="0">
        <v>0.1917317019369002</v>
      </c>
      <c r="C5188" s="0">
        <v>0</v>
      </c>
    </row>
    <row r="5189" x14ac:dyDescent="0.25">
      <c r="A5189" s="4">
        <v>43682.125</v>
      </c>
      <c r="B5189" s="0">
        <v>0</v>
      </c>
      <c r="C5189" s="0">
        <v>23.253397655114124</v>
      </c>
    </row>
    <row r="5190" x14ac:dyDescent="0.25">
      <c r="A5190" s="4">
        <v>43682.166666666664</v>
      </c>
      <c r="B5190" s="0">
        <v>0</v>
      </c>
      <c r="C5190" s="0">
        <v>31.330075420631772</v>
      </c>
    </row>
    <row r="5191" x14ac:dyDescent="0.25">
      <c r="A5191" s="4">
        <v>43682.208333333336</v>
      </c>
      <c r="B5191" s="0">
        <v>0</v>
      </c>
      <c r="C5191" s="0">
        <v>50.199800350309559</v>
      </c>
    </row>
    <row r="5192" x14ac:dyDescent="0.25">
      <c r="A5192" s="4">
        <v>43682.25</v>
      </c>
      <c r="B5192" s="0">
        <v>0</v>
      </c>
      <c r="C5192" s="0">
        <v>45.970865231514082</v>
      </c>
    </row>
    <row r="5193" x14ac:dyDescent="0.25">
      <c r="A5193" s="4">
        <v>43682.291666666664</v>
      </c>
      <c r="B5193" s="0">
        <v>0</v>
      </c>
      <c r="C5193" s="0">
        <v>52.952216435299981</v>
      </c>
    </row>
    <row r="5194" x14ac:dyDescent="0.25">
      <c r="A5194" s="4">
        <v>43682.333333333336</v>
      </c>
      <c r="B5194" s="0">
        <v>0</v>
      </c>
      <c r="C5194" s="0">
        <v>33.36068297885911</v>
      </c>
    </row>
    <row r="5195" x14ac:dyDescent="0.25">
      <c r="A5195" s="4">
        <v>43682.375</v>
      </c>
      <c r="B5195" s="0">
        <v>0</v>
      </c>
      <c r="C5195" s="0">
        <v>50.007489669251015</v>
      </c>
    </row>
    <row r="5196" x14ac:dyDescent="0.25">
      <c r="A5196" s="4">
        <v>43682.416666666664</v>
      </c>
      <c r="B5196" s="0">
        <v>0</v>
      </c>
      <c r="C5196" s="0">
        <v>52.899064910333692</v>
      </c>
    </row>
    <row r="5197" x14ac:dyDescent="0.25">
      <c r="A5197" s="4">
        <v>43682.458333333336</v>
      </c>
      <c r="B5197" s="0">
        <v>0</v>
      </c>
      <c r="C5197" s="0">
        <v>48.103448678235765</v>
      </c>
    </row>
    <row r="5198" x14ac:dyDescent="0.25">
      <c r="A5198" s="4">
        <v>43682.5</v>
      </c>
      <c r="B5198" s="0">
        <v>0</v>
      </c>
      <c r="C5198" s="0">
        <v>63.708621690535537</v>
      </c>
    </row>
    <row r="5199" x14ac:dyDescent="0.25">
      <c r="A5199" s="4">
        <v>43682.541666666664</v>
      </c>
      <c r="B5199" s="0">
        <v>0</v>
      </c>
      <c r="C5199" s="0">
        <v>61.496109052022597</v>
      </c>
    </row>
    <row r="5200" x14ac:dyDescent="0.25">
      <c r="A5200" s="4">
        <v>43682.583333333336</v>
      </c>
      <c r="B5200" s="0">
        <v>0</v>
      </c>
      <c r="C5200" s="0">
        <v>42.027198508905542</v>
      </c>
    </row>
    <row r="5201" x14ac:dyDescent="0.25">
      <c r="A5201" s="4">
        <v>43682.625</v>
      </c>
      <c r="B5201" s="0">
        <v>0</v>
      </c>
      <c r="C5201" s="0">
        <v>52.618598464085764</v>
      </c>
    </row>
    <row r="5202" x14ac:dyDescent="0.25">
      <c r="A5202" s="4">
        <v>43682.666666666664</v>
      </c>
      <c r="B5202" s="0">
        <v>0</v>
      </c>
      <c r="C5202" s="0">
        <v>40.718553899070962</v>
      </c>
    </row>
    <row r="5203" x14ac:dyDescent="0.25">
      <c r="A5203" s="4">
        <v>43682.708333333336</v>
      </c>
      <c r="B5203" s="0">
        <v>0</v>
      </c>
      <c r="C5203" s="0">
        <v>33.333513758108737</v>
      </c>
    </row>
    <row r="5204" x14ac:dyDescent="0.25">
      <c r="A5204" s="4">
        <v>43682.75</v>
      </c>
      <c r="B5204" s="0">
        <v>0</v>
      </c>
      <c r="C5204" s="0">
        <v>31.661572729750183</v>
      </c>
    </row>
    <row r="5205" x14ac:dyDescent="0.25">
      <c r="A5205" s="4">
        <v>43682.791666666664</v>
      </c>
      <c r="B5205" s="0">
        <v>0.43319568636185174</v>
      </c>
      <c r="C5205" s="0">
        <v>0</v>
      </c>
    </row>
    <row r="5206" x14ac:dyDescent="0.25">
      <c r="A5206" s="4">
        <v>43682.833333333336</v>
      </c>
      <c r="B5206" s="0">
        <v>1</v>
      </c>
      <c r="C5206" s="0">
        <v>0</v>
      </c>
    </row>
    <row r="5207" x14ac:dyDescent="0.25">
      <c r="A5207" s="4">
        <v>43682.875</v>
      </c>
      <c r="B5207" s="0">
        <v>0</v>
      </c>
      <c r="C5207" s="0">
        <v>0</v>
      </c>
    </row>
    <row r="5208" x14ac:dyDescent="0.25">
      <c r="A5208" s="4">
        <v>43682.916666666664</v>
      </c>
      <c r="B5208" s="0">
        <v>1</v>
      </c>
      <c r="C5208" s="0">
        <v>0</v>
      </c>
    </row>
    <row r="5209" x14ac:dyDescent="0.25">
      <c r="A5209" s="4">
        <v>43682.958333333336</v>
      </c>
      <c r="B5209" s="0">
        <v>0</v>
      </c>
      <c r="C5209" s="0">
        <v>0</v>
      </c>
    </row>
    <row r="5210" x14ac:dyDescent="0.25">
      <c r="A5210" s="4">
        <v>43683</v>
      </c>
      <c r="B5210" s="0">
        <v>1</v>
      </c>
      <c r="C5210" s="0">
        <v>0</v>
      </c>
    </row>
    <row r="5211" x14ac:dyDescent="0.25">
      <c r="A5211" s="4">
        <v>43683.041666666664</v>
      </c>
      <c r="B5211" s="0">
        <v>0</v>
      </c>
      <c r="C5211" s="0">
        <v>0</v>
      </c>
    </row>
    <row r="5212" x14ac:dyDescent="0.25">
      <c r="A5212" s="4">
        <v>43683.083333333336</v>
      </c>
      <c r="B5212" s="0">
        <v>0</v>
      </c>
      <c r="C5212" s="0">
        <v>9.2427808694085094</v>
      </c>
    </row>
    <row r="5213" x14ac:dyDescent="0.25">
      <c r="A5213" s="4">
        <v>43683.125</v>
      </c>
      <c r="B5213" s="0">
        <v>0</v>
      </c>
      <c r="C5213" s="0">
        <v>33.028420521979285</v>
      </c>
    </row>
    <row r="5214" x14ac:dyDescent="0.25">
      <c r="A5214" s="4">
        <v>43683.166666666664</v>
      </c>
      <c r="B5214" s="0">
        <v>0</v>
      </c>
      <c r="C5214" s="0">
        <v>33.380378840249975</v>
      </c>
    </row>
    <row r="5215" x14ac:dyDescent="0.25">
      <c r="A5215" s="4">
        <v>43683.208333333336</v>
      </c>
      <c r="B5215" s="0">
        <v>0</v>
      </c>
      <c r="C5215" s="0">
        <v>41.159789686743437</v>
      </c>
    </row>
    <row r="5216" x14ac:dyDescent="0.25">
      <c r="A5216" s="4">
        <v>43683.25</v>
      </c>
      <c r="B5216" s="0">
        <v>0</v>
      </c>
      <c r="C5216" s="0">
        <v>51.909495743558452</v>
      </c>
    </row>
    <row r="5217" x14ac:dyDescent="0.25">
      <c r="A5217" s="4">
        <v>43683.291666666664</v>
      </c>
      <c r="B5217" s="0">
        <v>0</v>
      </c>
      <c r="C5217" s="0">
        <v>43.121700578030762</v>
      </c>
    </row>
    <row r="5218" x14ac:dyDescent="0.25">
      <c r="A5218" s="4">
        <v>43683.333333333336</v>
      </c>
      <c r="B5218" s="0">
        <v>0</v>
      </c>
      <c r="C5218" s="0">
        <v>51.598847792327469</v>
      </c>
    </row>
    <row r="5219" x14ac:dyDescent="0.25">
      <c r="A5219" s="4">
        <v>43683.375</v>
      </c>
      <c r="B5219" s="0">
        <v>0</v>
      </c>
      <c r="C5219" s="0">
        <v>46.350012458081288</v>
      </c>
    </row>
    <row r="5220" x14ac:dyDescent="0.25">
      <c r="A5220" s="4">
        <v>43683.416666666664</v>
      </c>
      <c r="B5220" s="0">
        <v>0</v>
      </c>
      <c r="C5220" s="0">
        <v>48.614938833896744</v>
      </c>
    </row>
    <row r="5221" x14ac:dyDescent="0.25">
      <c r="A5221" s="4">
        <v>43683.458333333336</v>
      </c>
      <c r="B5221" s="0">
        <v>0</v>
      </c>
      <c r="C5221" s="0">
        <v>45.020010414368429</v>
      </c>
    </row>
    <row r="5222" x14ac:dyDescent="0.25">
      <c r="A5222" s="4">
        <v>43683.5</v>
      </c>
      <c r="B5222" s="0">
        <v>0</v>
      </c>
      <c r="C5222" s="0">
        <v>54.445378266092014</v>
      </c>
    </row>
    <row r="5223" x14ac:dyDescent="0.25">
      <c r="A5223" s="4">
        <v>43683.541666666664</v>
      </c>
      <c r="B5223" s="0">
        <v>0</v>
      </c>
      <c r="C5223" s="0">
        <v>45.49284500921673</v>
      </c>
    </row>
    <row r="5224" x14ac:dyDescent="0.25">
      <c r="A5224" s="4">
        <v>43683.583333333336</v>
      </c>
      <c r="B5224" s="0">
        <v>0</v>
      </c>
      <c r="C5224" s="0">
        <v>46.163424256774029</v>
      </c>
    </row>
    <row r="5225" x14ac:dyDescent="0.25">
      <c r="A5225" s="4">
        <v>43683.625</v>
      </c>
      <c r="B5225" s="0">
        <v>0</v>
      </c>
      <c r="C5225" s="0">
        <v>40.47432542154916</v>
      </c>
    </row>
    <row r="5226" x14ac:dyDescent="0.25">
      <c r="A5226" s="4">
        <v>43683.666666666664</v>
      </c>
      <c r="B5226" s="0">
        <v>0</v>
      </c>
      <c r="C5226" s="0">
        <v>43.822028825744205</v>
      </c>
    </row>
    <row r="5227" x14ac:dyDescent="0.25">
      <c r="A5227" s="4">
        <v>43683.708333333336</v>
      </c>
      <c r="B5227" s="0">
        <v>0</v>
      </c>
      <c r="C5227" s="0">
        <v>35.327943458479396</v>
      </c>
    </row>
    <row r="5228" x14ac:dyDescent="0.25">
      <c r="A5228" s="4">
        <v>43683.75</v>
      </c>
      <c r="B5228" s="0">
        <v>0</v>
      </c>
      <c r="C5228" s="0">
        <v>27.439792005841483</v>
      </c>
    </row>
    <row r="5229" x14ac:dyDescent="0.25">
      <c r="A5229" s="4">
        <v>43683.791666666664</v>
      </c>
      <c r="B5229" s="0">
        <v>0</v>
      </c>
      <c r="C5229" s="0">
        <v>8.3402466167044764</v>
      </c>
    </row>
    <row r="5230" x14ac:dyDescent="0.25">
      <c r="A5230" s="4">
        <v>43683.833333333336</v>
      </c>
      <c r="B5230" s="0">
        <v>0.41839173328003093</v>
      </c>
      <c r="C5230" s="0">
        <v>0</v>
      </c>
    </row>
    <row r="5231" x14ac:dyDescent="0.25">
      <c r="A5231" s="4">
        <v>43683.875</v>
      </c>
      <c r="B5231" s="0">
        <v>1</v>
      </c>
      <c r="C5231" s="0">
        <v>0</v>
      </c>
    </row>
    <row r="5232" x14ac:dyDescent="0.25">
      <c r="A5232" s="4">
        <v>43683.916666666664</v>
      </c>
      <c r="B5232" s="0">
        <v>0</v>
      </c>
      <c r="C5232" s="0">
        <v>0</v>
      </c>
    </row>
    <row r="5233" x14ac:dyDescent="0.25">
      <c r="A5233" s="4">
        <v>43683.958333333336</v>
      </c>
      <c r="B5233" s="0">
        <v>1</v>
      </c>
      <c r="C5233" s="0">
        <v>0</v>
      </c>
    </row>
    <row r="5234" x14ac:dyDescent="0.25">
      <c r="A5234" s="4">
        <v>43684</v>
      </c>
      <c r="B5234" s="0">
        <v>0</v>
      </c>
      <c r="C5234" s="0">
        <v>0</v>
      </c>
    </row>
    <row r="5235" x14ac:dyDescent="0.25">
      <c r="A5235" s="4">
        <v>43684.041666666664</v>
      </c>
      <c r="B5235" s="0">
        <v>0.54023447746813513</v>
      </c>
      <c r="C5235" s="0">
        <v>0</v>
      </c>
    </row>
    <row r="5236" x14ac:dyDescent="0.25">
      <c r="A5236" s="4">
        <v>43684.083333333336</v>
      </c>
      <c r="B5236" s="0">
        <v>0.05027308108256251</v>
      </c>
      <c r="C5236" s="0">
        <v>0</v>
      </c>
    </row>
    <row r="5237" x14ac:dyDescent="0.25">
      <c r="A5237" s="4">
        <v>43684.125</v>
      </c>
      <c r="B5237" s="0">
        <v>0</v>
      </c>
      <c r="C5237" s="0">
        <v>30.382578396032802</v>
      </c>
    </row>
    <row r="5238" x14ac:dyDescent="0.25">
      <c r="A5238" s="4">
        <v>43684.166666666664</v>
      </c>
      <c r="B5238" s="0">
        <v>0</v>
      </c>
      <c r="C5238" s="0">
        <v>40.916332922209342</v>
      </c>
    </row>
    <row r="5239" x14ac:dyDescent="0.25">
      <c r="A5239" s="4">
        <v>43684.208333333336</v>
      </c>
      <c r="B5239" s="0">
        <v>0</v>
      </c>
      <c r="C5239" s="0">
        <v>42.888638309406026</v>
      </c>
    </row>
    <row r="5240" x14ac:dyDescent="0.25">
      <c r="A5240" s="4">
        <v>43684.25</v>
      </c>
      <c r="B5240" s="0">
        <v>0</v>
      </c>
      <c r="C5240" s="0">
        <v>68.345117657748091</v>
      </c>
    </row>
    <row r="5241" x14ac:dyDescent="0.25">
      <c r="A5241" s="4">
        <v>43684.291666666664</v>
      </c>
      <c r="B5241" s="0">
        <v>0</v>
      </c>
      <c r="C5241" s="0">
        <v>48.012083045381644</v>
      </c>
    </row>
    <row r="5242" x14ac:dyDescent="0.25">
      <c r="A5242" s="4">
        <v>43684.333333333336</v>
      </c>
      <c r="B5242" s="0">
        <v>0</v>
      </c>
      <c r="C5242" s="0">
        <v>69.719768661497056</v>
      </c>
    </row>
    <row r="5243" x14ac:dyDescent="0.25">
      <c r="A5243" s="4">
        <v>43684.375</v>
      </c>
      <c r="B5243" s="0">
        <v>0</v>
      </c>
      <c r="C5243" s="0">
        <v>59.373503051251319</v>
      </c>
    </row>
    <row r="5244" x14ac:dyDescent="0.25">
      <c r="A5244" s="4">
        <v>43684.416666666664</v>
      </c>
      <c r="B5244" s="0">
        <v>0</v>
      </c>
      <c r="C5244" s="0">
        <v>61.547213311966978</v>
      </c>
    </row>
    <row r="5245" x14ac:dyDescent="0.25">
      <c r="A5245" s="4">
        <v>43684.458333333336</v>
      </c>
      <c r="B5245" s="0">
        <v>0</v>
      </c>
      <c r="C5245" s="0">
        <v>44.304484102936691</v>
      </c>
    </row>
    <row r="5246" x14ac:dyDescent="0.25">
      <c r="A5246" s="4">
        <v>43684.5</v>
      </c>
      <c r="B5246" s="0">
        <v>0</v>
      </c>
      <c r="C5246" s="0">
        <v>62.240310016480286</v>
      </c>
    </row>
    <row r="5247" x14ac:dyDescent="0.25">
      <c r="A5247" s="4">
        <v>43684.541666666664</v>
      </c>
      <c r="B5247" s="0">
        <v>0</v>
      </c>
      <c r="C5247" s="0">
        <v>54.403833738390837</v>
      </c>
    </row>
    <row r="5248" x14ac:dyDescent="0.25">
      <c r="A5248" s="4">
        <v>43684.583333333336</v>
      </c>
      <c r="B5248" s="0">
        <v>0</v>
      </c>
      <c r="C5248" s="0">
        <v>48.974443717406537</v>
      </c>
    </row>
    <row r="5249" x14ac:dyDescent="0.25">
      <c r="A5249" s="4">
        <v>43684.625</v>
      </c>
      <c r="B5249" s="0">
        <v>0</v>
      </c>
      <c r="C5249" s="0">
        <v>55.333668760390736</v>
      </c>
    </row>
    <row r="5250" x14ac:dyDescent="0.25">
      <c r="A5250" s="4">
        <v>43684.666666666664</v>
      </c>
      <c r="B5250" s="0">
        <v>0</v>
      </c>
      <c r="C5250" s="0">
        <v>48.488449810829557</v>
      </c>
    </row>
    <row r="5251" x14ac:dyDescent="0.25">
      <c r="A5251" s="4">
        <v>43684.708333333336</v>
      </c>
      <c r="B5251" s="0">
        <v>0</v>
      </c>
      <c r="C5251" s="0">
        <v>53.22006216052764</v>
      </c>
    </row>
    <row r="5252" x14ac:dyDescent="0.25">
      <c r="A5252" s="4">
        <v>43684.75</v>
      </c>
      <c r="B5252" s="0">
        <v>0</v>
      </c>
      <c r="C5252" s="0">
        <v>47.37210806477718</v>
      </c>
    </row>
    <row r="5253" x14ac:dyDescent="0.25">
      <c r="A5253" s="4">
        <v>43684.791666666664</v>
      </c>
      <c r="B5253" s="0">
        <v>0</v>
      </c>
      <c r="C5253" s="0">
        <v>11.668900398172532</v>
      </c>
    </row>
    <row r="5254" x14ac:dyDescent="0.25">
      <c r="A5254" s="4">
        <v>43684.833333333336</v>
      </c>
      <c r="B5254" s="0">
        <v>0.25467602749493068</v>
      </c>
      <c r="C5254" s="0">
        <v>0</v>
      </c>
    </row>
    <row r="5255" x14ac:dyDescent="0.25">
      <c r="A5255" s="4">
        <v>43684.875</v>
      </c>
      <c r="B5255" s="0">
        <v>1</v>
      </c>
      <c r="C5255" s="0">
        <v>0</v>
      </c>
    </row>
    <row r="5256" x14ac:dyDescent="0.25">
      <c r="A5256" s="4">
        <v>43684.916666666664</v>
      </c>
      <c r="B5256" s="0">
        <v>0</v>
      </c>
      <c r="C5256" s="0">
        <v>0</v>
      </c>
    </row>
    <row r="5257" x14ac:dyDescent="0.25">
      <c r="A5257" s="4">
        <v>43684.958333333336</v>
      </c>
      <c r="B5257" s="0">
        <v>1</v>
      </c>
      <c r="C5257" s="0">
        <v>0</v>
      </c>
    </row>
    <row r="5258" x14ac:dyDescent="0.25">
      <c r="A5258" s="4">
        <v>43685</v>
      </c>
      <c r="B5258" s="0">
        <v>0</v>
      </c>
      <c r="C5258" s="0">
        <v>0</v>
      </c>
    </row>
    <row r="5259" x14ac:dyDescent="0.25">
      <c r="A5259" s="4">
        <v>43685.041666666664</v>
      </c>
      <c r="B5259" s="0">
        <v>0.35067087026134275</v>
      </c>
      <c r="C5259" s="0">
        <v>0</v>
      </c>
    </row>
    <row r="5260" x14ac:dyDescent="0.25">
      <c r="A5260" s="4">
        <v>43685.083333333336</v>
      </c>
      <c r="B5260" s="0">
        <v>0</v>
      </c>
      <c r="C5260" s="0">
        <v>9.9938656377427026</v>
      </c>
    </row>
    <row r="5261" x14ac:dyDescent="0.25">
      <c r="A5261" s="4">
        <v>43685.125</v>
      </c>
      <c r="B5261" s="0">
        <v>0</v>
      </c>
      <c r="C5261" s="0">
        <v>33.962148972566112</v>
      </c>
    </row>
    <row r="5262" x14ac:dyDescent="0.25">
      <c r="A5262" s="4">
        <v>43685.166666666664</v>
      </c>
      <c r="B5262" s="0">
        <v>0</v>
      </c>
      <c r="C5262" s="0">
        <v>44.828906385870269</v>
      </c>
    </row>
    <row r="5263" x14ac:dyDescent="0.25">
      <c r="A5263" s="4">
        <v>43685.208333333336</v>
      </c>
      <c r="B5263" s="0">
        <v>0</v>
      </c>
      <c r="C5263" s="0">
        <v>50.322652453001041</v>
      </c>
    </row>
    <row r="5264" x14ac:dyDescent="0.25">
      <c r="A5264" s="4">
        <v>43685.25</v>
      </c>
      <c r="B5264" s="0">
        <v>0</v>
      </c>
      <c r="C5264" s="0">
        <v>66.391530509339759</v>
      </c>
    </row>
    <row r="5265" x14ac:dyDescent="0.25">
      <c r="A5265" s="4">
        <v>43685.291666666664</v>
      </c>
      <c r="B5265" s="0">
        <v>0</v>
      </c>
      <c r="C5265" s="0">
        <v>53.746021449343218</v>
      </c>
    </row>
    <row r="5266" x14ac:dyDescent="0.25">
      <c r="A5266" s="4">
        <v>43685.333333333336</v>
      </c>
      <c r="B5266" s="0">
        <v>0</v>
      </c>
      <c r="C5266" s="0">
        <v>41.156268940917492</v>
      </c>
    </row>
    <row r="5267" x14ac:dyDescent="0.25">
      <c r="A5267" s="4">
        <v>43685.375</v>
      </c>
      <c r="B5267" s="0">
        <v>0</v>
      </c>
      <c r="C5267" s="0">
        <v>47.506964404328038</v>
      </c>
    </row>
    <row r="5268" x14ac:dyDescent="0.25">
      <c r="A5268" s="4">
        <v>43685.416666666664</v>
      </c>
      <c r="B5268" s="0">
        <v>0</v>
      </c>
      <c r="C5268" s="0">
        <v>64.179294881473325</v>
      </c>
    </row>
    <row r="5269" x14ac:dyDescent="0.25">
      <c r="A5269" s="4">
        <v>43685.458333333336</v>
      </c>
      <c r="B5269" s="0">
        <v>0</v>
      </c>
      <c r="C5269" s="0">
        <v>54.726311345102722</v>
      </c>
    </row>
    <row r="5270" x14ac:dyDescent="0.25">
      <c r="A5270" s="4">
        <v>43685.5</v>
      </c>
      <c r="B5270" s="0">
        <v>0</v>
      </c>
      <c r="C5270" s="0">
        <v>53.199870371923637</v>
      </c>
    </row>
    <row r="5271" x14ac:dyDescent="0.25">
      <c r="A5271" s="4">
        <v>43685.541666666664</v>
      </c>
      <c r="B5271" s="0">
        <v>0</v>
      </c>
      <c r="C5271" s="0">
        <v>69.467500182402048</v>
      </c>
    </row>
    <row r="5272" x14ac:dyDescent="0.25">
      <c r="A5272" s="4">
        <v>43685.583333333336</v>
      </c>
      <c r="B5272" s="0">
        <v>0</v>
      </c>
      <c r="C5272" s="0">
        <v>57.096615645538769</v>
      </c>
    </row>
    <row r="5273" x14ac:dyDescent="0.25">
      <c r="A5273" s="4">
        <v>43685.625</v>
      </c>
      <c r="B5273" s="0">
        <v>0</v>
      </c>
      <c r="C5273" s="0">
        <v>50.813818541418996</v>
      </c>
    </row>
    <row r="5274" x14ac:dyDescent="0.25">
      <c r="A5274" s="4">
        <v>43685.666666666664</v>
      </c>
      <c r="B5274" s="0">
        <v>0</v>
      </c>
      <c r="C5274" s="0">
        <v>52.680402677749804</v>
      </c>
    </row>
    <row r="5275" x14ac:dyDescent="0.25">
      <c r="A5275" s="4">
        <v>43685.708333333336</v>
      </c>
      <c r="B5275" s="0">
        <v>0</v>
      </c>
      <c r="C5275" s="0">
        <v>51.970797491094729</v>
      </c>
    </row>
    <row r="5276" x14ac:dyDescent="0.25">
      <c r="A5276" s="4">
        <v>43685.75</v>
      </c>
      <c r="B5276" s="0">
        <v>0</v>
      </c>
      <c r="C5276" s="0">
        <v>28.131513183469416</v>
      </c>
    </row>
    <row r="5277" x14ac:dyDescent="0.25">
      <c r="A5277" s="4">
        <v>43685.791666666664</v>
      </c>
      <c r="B5277" s="0">
        <v>0</v>
      </c>
      <c r="C5277" s="0">
        <v>10.697229691927291</v>
      </c>
    </row>
    <row r="5278" x14ac:dyDescent="0.25">
      <c r="A5278" s="4">
        <v>43685.833333333336</v>
      </c>
      <c r="B5278" s="0">
        <v>0</v>
      </c>
      <c r="C5278" s="0">
        <v>10.887020264330175</v>
      </c>
    </row>
    <row r="5279" x14ac:dyDescent="0.25">
      <c r="A5279" s="4">
        <v>43685.875</v>
      </c>
      <c r="B5279" s="0">
        <v>0</v>
      </c>
      <c r="C5279" s="0">
        <v>3.3157346103044318</v>
      </c>
    </row>
    <row r="5280" x14ac:dyDescent="0.25">
      <c r="A5280" s="4">
        <v>43685.916666666664</v>
      </c>
      <c r="B5280" s="0">
        <v>1</v>
      </c>
      <c r="C5280" s="0">
        <v>0</v>
      </c>
    </row>
    <row r="5281" x14ac:dyDescent="0.25">
      <c r="A5281" s="4">
        <v>43685.958333333336</v>
      </c>
      <c r="B5281" s="0">
        <v>0</v>
      </c>
      <c r="C5281" s="0">
        <v>0</v>
      </c>
    </row>
    <row r="5282" x14ac:dyDescent="0.25">
      <c r="A5282" s="4">
        <v>43686</v>
      </c>
      <c r="B5282" s="0">
        <v>0.87844951401856519</v>
      </c>
      <c r="C5282" s="0">
        <v>0</v>
      </c>
    </row>
    <row r="5283" x14ac:dyDescent="0.25">
      <c r="A5283" s="4">
        <v>43686.041666666664</v>
      </c>
      <c r="B5283" s="0">
        <v>0.97133447071615853</v>
      </c>
      <c r="C5283" s="0">
        <v>0</v>
      </c>
    </row>
    <row r="5284" x14ac:dyDescent="0.25">
      <c r="A5284" s="4">
        <v>43686.083333333336</v>
      </c>
      <c r="B5284" s="0">
        <v>0</v>
      </c>
      <c r="C5284" s="0">
        <v>1.6199504751656697</v>
      </c>
    </row>
    <row r="5285" x14ac:dyDescent="0.25">
      <c r="A5285" s="4">
        <v>43686.125</v>
      </c>
      <c r="B5285" s="0">
        <v>0</v>
      </c>
      <c r="C5285" s="0">
        <v>28.739160304731804</v>
      </c>
    </row>
    <row r="5286" x14ac:dyDescent="0.25">
      <c r="A5286" s="4">
        <v>43686.166666666664</v>
      </c>
      <c r="B5286" s="0">
        <v>0</v>
      </c>
      <c r="C5286" s="0">
        <v>44.034281129352728</v>
      </c>
    </row>
    <row r="5287" x14ac:dyDescent="0.25">
      <c r="A5287" s="4">
        <v>43686.208333333336</v>
      </c>
      <c r="B5287" s="0">
        <v>0</v>
      </c>
      <c r="C5287" s="0">
        <v>43.986584102001395</v>
      </c>
    </row>
    <row r="5288" x14ac:dyDescent="0.25">
      <c r="A5288" s="4">
        <v>43686.25</v>
      </c>
      <c r="B5288" s="0">
        <v>0</v>
      </c>
      <c r="C5288" s="0">
        <v>68.781499250402788</v>
      </c>
    </row>
    <row r="5289" x14ac:dyDescent="0.25">
      <c r="A5289" s="4">
        <v>43686.291666666664</v>
      </c>
      <c r="B5289" s="0">
        <v>0</v>
      </c>
      <c r="C5289" s="0">
        <v>45.541799797223618</v>
      </c>
    </row>
    <row r="5290" x14ac:dyDescent="0.25">
      <c r="A5290" s="4">
        <v>43686.333333333336</v>
      </c>
      <c r="B5290" s="0">
        <v>0</v>
      </c>
      <c r="C5290" s="0">
        <v>59.826487580229461</v>
      </c>
    </row>
    <row r="5291" x14ac:dyDescent="0.25">
      <c r="A5291" s="4">
        <v>43686.375</v>
      </c>
      <c r="B5291" s="0">
        <v>0</v>
      </c>
      <c r="C5291" s="0">
        <v>48.948660278429251</v>
      </c>
    </row>
    <row r="5292" x14ac:dyDescent="0.25">
      <c r="A5292" s="4">
        <v>43686.416666666664</v>
      </c>
      <c r="B5292" s="0">
        <v>0</v>
      </c>
      <c r="C5292" s="0">
        <v>43.215305572932863</v>
      </c>
    </row>
    <row r="5293" x14ac:dyDescent="0.25">
      <c r="A5293" s="4">
        <v>43686.458333333336</v>
      </c>
      <c r="B5293" s="0">
        <v>0</v>
      </c>
      <c r="C5293" s="0">
        <v>67.099896448658455</v>
      </c>
    </row>
    <row r="5294" x14ac:dyDescent="0.25">
      <c r="A5294" s="4">
        <v>43686.5</v>
      </c>
      <c r="B5294" s="0">
        <v>0</v>
      </c>
      <c r="C5294" s="0">
        <v>38.835175164515213</v>
      </c>
    </row>
    <row r="5295" x14ac:dyDescent="0.25">
      <c r="A5295" s="4">
        <v>43686.541666666664</v>
      </c>
      <c r="B5295" s="0">
        <v>0</v>
      </c>
      <c r="C5295" s="0">
        <v>73.580289082507605</v>
      </c>
    </row>
    <row r="5296" x14ac:dyDescent="0.25">
      <c r="A5296" s="4">
        <v>43686.583333333336</v>
      </c>
      <c r="B5296" s="0">
        <v>0</v>
      </c>
      <c r="C5296" s="0">
        <v>42.2762050487732</v>
      </c>
    </row>
    <row r="5297" x14ac:dyDescent="0.25">
      <c r="A5297" s="4">
        <v>43686.625</v>
      </c>
      <c r="B5297" s="0">
        <v>0</v>
      </c>
      <c r="C5297" s="0">
        <v>47.836220237539401</v>
      </c>
    </row>
    <row r="5298" x14ac:dyDescent="0.25">
      <c r="A5298" s="4">
        <v>43686.666666666664</v>
      </c>
      <c r="B5298" s="0">
        <v>0</v>
      </c>
      <c r="C5298" s="0">
        <v>58.618894267780256</v>
      </c>
    </row>
    <row r="5299" x14ac:dyDescent="0.25">
      <c r="A5299" s="4">
        <v>43686.708333333336</v>
      </c>
      <c r="B5299" s="0">
        <v>0</v>
      </c>
      <c r="C5299" s="0">
        <v>40.913810362228347</v>
      </c>
    </row>
    <row r="5300" x14ac:dyDescent="0.25">
      <c r="A5300" s="4">
        <v>43686.75</v>
      </c>
      <c r="B5300" s="0">
        <v>0</v>
      </c>
      <c r="C5300" s="0">
        <v>56.447894479800524</v>
      </c>
    </row>
    <row r="5301" x14ac:dyDescent="0.25">
      <c r="A5301" s="4">
        <v>43686.791666666664</v>
      </c>
      <c r="B5301" s="0">
        <v>0</v>
      </c>
      <c r="C5301" s="0">
        <v>21.320970229736197</v>
      </c>
    </row>
    <row r="5302" x14ac:dyDescent="0.25">
      <c r="A5302" s="4">
        <v>43686.833333333336</v>
      </c>
      <c r="B5302" s="0">
        <v>0.40480829544250774</v>
      </c>
      <c r="C5302" s="0">
        <v>0</v>
      </c>
    </row>
    <row r="5303" x14ac:dyDescent="0.25">
      <c r="A5303" s="4">
        <v>43686.875</v>
      </c>
      <c r="B5303" s="0">
        <v>0.65812642146923361</v>
      </c>
      <c r="C5303" s="0">
        <v>0</v>
      </c>
    </row>
    <row r="5304" x14ac:dyDescent="0.25">
      <c r="A5304" s="4">
        <v>43686.916666666664</v>
      </c>
      <c r="B5304" s="0">
        <v>1</v>
      </c>
      <c r="C5304" s="0">
        <v>0</v>
      </c>
    </row>
    <row r="5305" x14ac:dyDescent="0.25">
      <c r="A5305" s="4">
        <v>43686.958333333336</v>
      </c>
      <c r="B5305" s="0">
        <v>0</v>
      </c>
      <c r="C5305" s="0">
        <v>0</v>
      </c>
    </row>
    <row r="5306" x14ac:dyDescent="0.25">
      <c r="A5306" s="4">
        <v>43687</v>
      </c>
      <c r="B5306" s="0">
        <v>0.61329432980905052</v>
      </c>
      <c r="C5306" s="0">
        <v>0</v>
      </c>
    </row>
    <row r="5307" x14ac:dyDescent="0.25">
      <c r="A5307" s="4">
        <v>43687.041666666664</v>
      </c>
      <c r="B5307" s="0">
        <v>0.96418850589959071</v>
      </c>
      <c r="C5307" s="0">
        <v>0</v>
      </c>
    </row>
    <row r="5308" x14ac:dyDescent="0.25">
      <c r="A5308" s="4">
        <v>43687.083333333336</v>
      </c>
      <c r="B5308" s="0">
        <v>0.35608512337344089</v>
      </c>
      <c r="C5308" s="0">
        <v>0</v>
      </c>
    </row>
    <row r="5309" x14ac:dyDescent="0.25">
      <c r="A5309" s="4">
        <v>43687.125</v>
      </c>
      <c r="B5309" s="0">
        <v>0</v>
      </c>
      <c r="C5309" s="0">
        <v>32.769939111303835</v>
      </c>
    </row>
    <row r="5310" x14ac:dyDescent="0.25">
      <c r="A5310" s="4">
        <v>43687.166666666664</v>
      </c>
      <c r="B5310" s="0">
        <v>0</v>
      </c>
      <c r="C5310" s="0">
        <v>44.557943602269297</v>
      </c>
    </row>
    <row r="5311" x14ac:dyDescent="0.25">
      <c r="A5311" s="4">
        <v>43687.208333333336</v>
      </c>
      <c r="B5311" s="0">
        <v>0</v>
      </c>
      <c r="C5311" s="0">
        <v>47.385923883330982</v>
      </c>
    </row>
    <row r="5312" x14ac:dyDescent="0.25">
      <c r="A5312" s="4">
        <v>43687.25</v>
      </c>
      <c r="B5312" s="0">
        <v>0</v>
      </c>
      <c r="C5312" s="0">
        <v>65.681834695014615</v>
      </c>
    </row>
    <row r="5313" x14ac:dyDescent="0.25">
      <c r="A5313" s="4">
        <v>43687.291666666664</v>
      </c>
      <c r="B5313" s="0">
        <v>0</v>
      </c>
      <c r="C5313" s="0">
        <v>61.730584553089841</v>
      </c>
    </row>
    <row r="5314" x14ac:dyDescent="0.25">
      <c r="A5314" s="4">
        <v>43687.333333333336</v>
      </c>
      <c r="B5314" s="0">
        <v>0</v>
      </c>
      <c r="C5314" s="0">
        <v>57.12005931366572</v>
      </c>
    </row>
    <row r="5315" x14ac:dyDescent="0.25">
      <c r="A5315" s="4">
        <v>43687.375</v>
      </c>
      <c r="B5315" s="0">
        <v>0</v>
      </c>
      <c r="C5315" s="0">
        <v>55.58136468140269</v>
      </c>
    </row>
    <row r="5316" x14ac:dyDescent="0.25">
      <c r="A5316" s="4">
        <v>43687.416666666664</v>
      </c>
      <c r="B5316" s="0">
        <v>0</v>
      </c>
      <c r="C5316" s="0">
        <v>66.987325763538138</v>
      </c>
    </row>
    <row r="5317" x14ac:dyDescent="0.25">
      <c r="A5317" s="4">
        <v>43687.458333333336</v>
      </c>
      <c r="B5317" s="0">
        <v>0</v>
      </c>
      <c r="C5317" s="0">
        <v>61.655513052871569</v>
      </c>
    </row>
    <row r="5318" x14ac:dyDescent="0.25">
      <c r="A5318" s="4">
        <v>43687.5</v>
      </c>
      <c r="B5318" s="0">
        <v>0</v>
      </c>
      <c r="C5318" s="0">
        <v>80.887719600314568</v>
      </c>
    </row>
    <row r="5319" x14ac:dyDescent="0.25">
      <c r="A5319" s="4">
        <v>43687.541666666664</v>
      </c>
      <c r="B5319" s="0">
        <v>0</v>
      </c>
      <c r="C5319" s="0">
        <v>57.527862672402037</v>
      </c>
    </row>
    <row r="5320" x14ac:dyDescent="0.25">
      <c r="A5320" s="4">
        <v>43687.583333333336</v>
      </c>
      <c r="B5320" s="0">
        <v>0</v>
      </c>
      <c r="C5320" s="0">
        <v>46.606671882717691</v>
      </c>
    </row>
    <row r="5321" x14ac:dyDescent="0.25">
      <c r="A5321" s="4">
        <v>43687.625</v>
      </c>
      <c r="B5321" s="0">
        <v>0</v>
      </c>
      <c r="C5321" s="0">
        <v>53.885456242813284</v>
      </c>
    </row>
    <row r="5322" x14ac:dyDescent="0.25">
      <c r="A5322" s="4">
        <v>43687.666666666664</v>
      </c>
      <c r="B5322" s="0">
        <v>0</v>
      </c>
      <c r="C5322" s="0">
        <v>56.75248555938537</v>
      </c>
    </row>
    <row r="5323" x14ac:dyDescent="0.25">
      <c r="A5323" s="4">
        <v>43687.708333333336</v>
      </c>
      <c r="B5323" s="0">
        <v>0</v>
      </c>
      <c r="C5323" s="0">
        <v>66.490963004013423</v>
      </c>
    </row>
    <row r="5324" x14ac:dyDescent="0.25">
      <c r="A5324" s="4">
        <v>43687.75</v>
      </c>
      <c r="B5324" s="0">
        <v>0</v>
      </c>
      <c r="C5324" s="0">
        <v>86.093158206296152</v>
      </c>
    </row>
    <row r="5325" x14ac:dyDescent="0.25">
      <c r="A5325" s="4">
        <v>43687.791666666664</v>
      </c>
      <c r="B5325" s="0">
        <v>0</v>
      </c>
      <c r="C5325" s="0">
        <v>45.791983367736272</v>
      </c>
    </row>
    <row r="5326" x14ac:dyDescent="0.25">
      <c r="A5326" s="4">
        <v>43687.833333333336</v>
      </c>
      <c r="B5326" s="0">
        <v>0</v>
      </c>
      <c r="C5326" s="0">
        <v>14.647469446255322</v>
      </c>
    </row>
    <row r="5327" x14ac:dyDescent="0.25">
      <c r="A5327" s="4">
        <v>43687.875</v>
      </c>
      <c r="B5327" s="0">
        <v>0</v>
      </c>
      <c r="C5327" s="0">
        <v>0.63741842674211568</v>
      </c>
    </row>
    <row r="5328" x14ac:dyDescent="0.25">
      <c r="A5328" s="4">
        <v>43687.916666666664</v>
      </c>
      <c r="B5328" s="0">
        <v>0.60983092238839742</v>
      </c>
      <c r="C5328" s="0">
        <v>0</v>
      </c>
    </row>
    <row r="5329" x14ac:dyDescent="0.25">
      <c r="A5329" s="4">
        <v>43687.958333333336</v>
      </c>
      <c r="B5329" s="0">
        <v>1</v>
      </c>
      <c r="C5329" s="0">
        <v>0</v>
      </c>
    </row>
    <row r="5330" x14ac:dyDescent="0.25">
      <c r="A5330" s="4">
        <v>43688</v>
      </c>
      <c r="B5330" s="0">
        <v>0</v>
      </c>
      <c r="C5330" s="0">
        <v>0</v>
      </c>
    </row>
    <row r="5331" x14ac:dyDescent="0.25">
      <c r="A5331" s="4">
        <v>43688.041666666664</v>
      </c>
      <c r="B5331" s="0">
        <v>0.2110141819468917</v>
      </c>
      <c r="C5331" s="0">
        <v>0</v>
      </c>
    </row>
    <row r="5332" x14ac:dyDescent="0.25">
      <c r="A5332" s="4">
        <v>43688.083333333336</v>
      </c>
      <c r="B5332" s="0">
        <v>0</v>
      </c>
      <c r="C5332" s="0">
        <v>5.2679046437286354</v>
      </c>
    </row>
    <row r="5333" x14ac:dyDescent="0.25">
      <c r="A5333" s="4">
        <v>43688.125</v>
      </c>
      <c r="B5333" s="0">
        <v>0</v>
      </c>
      <c r="C5333" s="0">
        <v>36.017088669887336</v>
      </c>
    </row>
    <row r="5334" x14ac:dyDescent="0.25">
      <c r="A5334" s="4">
        <v>43688.166666666664</v>
      </c>
      <c r="B5334" s="0">
        <v>0</v>
      </c>
      <c r="C5334" s="0">
        <v>49.138099649162037</v>
      </c>
    </row>
    <row r="5335" x14ac:dyDescent="0.25">
      <c r="A5335" s="4">
        <v>43688.208333333336</v>
      </c>
      <c r="B5335" s="0">
        <v>0</v>
      </c>
      <c r="C5335" s="0">
        <v>39.322770407887539</v>
      </c>
    </row>
    <row r="5336" x14ac:dyDescent="0.25">
      <c r="A5336" s="4">
        <v>43688.25</v>
      </c>
      <c r="B5336" s="0">
        <v>0</v>
      </c>
      <c r="C5336" s="0">
        <v>60.128033598974746</v>
      </c>
    </row>
    <row r="5337" x14ac:dyDescent="0.25">
      <c r="A5337" s="4">
        <v>43688.291666666664</v>
      </c>
      <c r="B5337" s="0">
        <v>0</v>
      </c>
      <c r="C5337" s="0">
        <v>58.548601530604543</v>
      </c>
    </row>
    <row r="5338" x14ac:dyDescent="0.25">
      <c r="A5338" s="4">
        <v>43688.333333333336</v>
      </c>
      <c r="B5338" s="0">
        <v>0</v>
      </c>
      <c r="C5338" s="0">
        <v>50.126712582825583</v>
      </c>
    </row>
    <row r="5339" x14ac:dyDescent="0.25">
      <c r="A5339" s="4">
        <v>43688.375</v>
      </c>
      <c r="B5339" s="0">
        <v>0</v>
      </c>
      <c r="C5339" s="0">
        <v>65.574045185323257</v>
      </c>
    </row>
    <row r="5340" x14ac:dyDescent="0.25">
      <c r="A5340" s="4">
        <v>43688.416666666664</v>
      </c>
      <c r="B5340" s="0">
        <v>0</v>
      </c>
      <c r="C5340" s="0">
        <v>55.604532031888752</v>
      </c>
    </row>
    <row r="5341" x14ac:dyDescent="0.25">
      <c r="A5341" s="4">
        <v>43688.458333333336</v>
      </c>
      <c r="B5341" s="0">
        <v>0</v>
      </c>
      <c r="C5341" s="0">
        <v>51.261671460330327</v>
      </c>
    </row>
    <row r="5342" x14ac:dyDescent="0.25">
      <c r="A5342" s="4">
        <v>43688.5</v>
      </c>
      <c r="B5342" s="0">
        <v>0</v>
      </c>
      <c r="C5342" s="0">
        <v>79.360096744957758</v>
      </c>
    </row>
    <row r="5343" x14ac:dyDescent="0.25">
      <c r="A5343" s="4">
        <v>43688.541666666664</v>
      </c>
      <c r="B5343" s="0">
        <v>0</v>
      </c>
      <c r="C5343" s="0">
        <v>66.207923916254785</v>
      </c>
    </row>
    <row r="5344" x14ac:dyDescent="0.25">
      <c r="A5344" s="4">
        <v>43688.583333333336</v>
      </c>
      <c r="B5344" s="0">
        <v>0</v>
      </c>
      <c r="C5344" s="0">
        <v>58.003857418742435</v>
      </c>
    </row>
    <row r="5345" x14ac:dyDescent="0.25">
      <c r="A5345" s="4">
        <v>43688.625</v>
      </c>
      <c r="B5345" s="0">
        <v>0</v>
      </c>
      <c r="C5345" s="0">
        <v>58.245931541225325</v>
      </c>
    </row>
    <row r="5346" x14ac:dyDescent="0.25">
      <c r="A5346" s="4">
        <v>43688.666666666664</v>
      </c>
      <c r="B5346" s="0">
        <v>0</v>
      </c>
      <c r="C5346" s="0">
        <v>55.04047124502037</v>
      </c>
    </row>
    <row r="5347" x14ac:dyDescent="0.25">
      <c r="A5347" s="4">
        <v>43688.708333333336</v>
      </c>
      <c r="B5347" s="0">
        <v>0</v>
      </c>
      <c r="C5347" s="0">
        <v>58.967070860207301</v>
      </c>
    </row>
    <row r="5348" x14ac:dyDescent="0.25">
      <c r="A5348" s="4">
        <v>43688.75</v>
      </c>
      <c r="B5348" s="0">
        <v>0</v>
      </c>
      <c r="C5348" s="0">
        <v>54.39456850321244</v>
      </c>
    </row>
    <row r="5349" x14ac:dyDescent="0.25">
      <c r="A5349" s="4">
        <v>43688.791666666664</v>
      </c>
      <c r="B5349" s="0">
        <v>0</v>
      </c>
      <c r="C5349" s="0">
        <v>36.060342954975908</v>
      </c>
    </row>
    <row r="5350" x14ac:dyDescent="0.25">
      <c r="A5350" s="4">
        <v>43688.833333333336</v>
      </c>
      <c r="B5350" s="0">
        <v>0.08872350101119969</v>
      </c>
      <c r="C5350" s="0">
        <v>0</v>
      </c>
    </row>
    <row r="5351" x14ac:dyDescent="0.25">
      <c r="A5351" s="4">
        <v>43688.875</v>
      </c>
      <c r="B5351" s="0">
        <v>0.59689288516727323</v>
      </c>
      <c r="C5351" s="0">
        <v>0</v>
      </c>
    </row>
    <row r="5352" x14ac:dyDescent="0.25">
      <c r="A5352" s="4">
        <v>43688.916666666664</v>
      </c>
      <c r="B5352" s="0">
        <v>0.92108606856286968</v>
      </c>
      <c r="C5352" s="0">
        <v>0</v>
      </c>
    </row>
    <row r="5353" x14ac:dyDescent="0.25">
      <c r="A5353" s="4">
        <v>43688.958333333336</v>
      </c>
      <c r="B5353" s="0">
        <v>1</v>
      </c>
      <c r="C5353" s="0">
        <v>0</v>
      </c>
    </row>
    <row r="5354" x14ac:dyDescent="0.25">
      <c r="A5354" s="4">
        <v>43689</v>
      </c>
      <c r="B5354" s="0">
        <v>0</v>
      </c>
      <c r="C5354" s="0">
        <v>0</v>
      </c>
    </row>
    <row r="5355" x14ac:dyDescent="0.25">
      <c r="A5355" s="4">
        <v>43689.041666666664</v>
      </c>
      <c r="B5355" s="0">
        <v>0.035125446044939695</v>
      </c>
      <c r="C5355" s="0">
        <v>0</v>
      </c>
    </row>
    <row r="5356" x14ac:dyDescent="0.25">
      <c r="A5356" s="4">
        <v>43689.083333333336</v>
      </c>
      <c r="B5356" s="0">
        <v>0</v>
      </c>
      <c r="C5356" s="0">
        <v>14.464102147672408</v>
      </c>
    </row>
    <row r="5357" x14ac:dyDescent="0.25">
      <c r="A5357" s="4">
        <v>43689.125</v>
      </c>
      <c r="B5357" s="0">
        <v>0</v>
      </c>
      <c r="C5357" s="0">
        <v>30.652725479652428</v>
      </c>
    </row>
    <row r="5358" x14ac:dyDescent="0.25">
      <c r="A5358" s="4">
        <v>43689.166666666664</v>
      </c>
      <c r="B5358" s="0">
        <v>0</v>
      </c>
      <c r="C5358" s="0">
        <v>39.050643590589267</v>
      </c>
    </row>
    <row r="5359" x14ac:dyDescent="0.25">
      <c r="A5359" s="4">
        <v>43689.208333333336</v>
      </c>
      <c r="B5359" s="0">
        <v>0</v>
      </c>
      <c r="C5359" s="0">
        <v>44.222515798660595</v>
      </c>
    </row>
    <row r="5360" x14ac:dyDescent="0.25">
      <c r="A5360" s="4">
        <v>43689.25</v>
      </c>
      <c r="B5360" s="0">
        <v>0</v>
      </c>
      <c r="C5360" s="0">
        <v>53.914941530125887</v>
      </c>
    </row>
    <row r="5361" x14ac:dyDescent="0.25">
      <c r="A5361" s="4">
        <v>43689.291666666664</v>
      </c>
      <c r="B5361" s="0">
        <v>0</v>
      </c>
      <c r="C5361" s="0">
        <v>63.667837397249023</v>
      </c>
    </row>
    <row r="5362" x14ac:dyDescent="0.25">
      <c r="A5362" s="4">
        <v>43689.333333333336</v>
      </c>
      <c r="B5362" s="0">
        <v>0</v>
      </c>
      <c r="C5362" s="0">
        <v>59.477596025083095</v>
      </c>
    </row>
    <row r="5363" x14ac:dyDescent="0.25">
      <c r="A5363" s="4">
        <v>43689.375</v>
      </c>
      <c r="B5363" s="0">
        <v>0</v>
      </c>
      <c r="C5363" s="0">
        <v>53.946162491986776</v>
      </c>
    </row>
    <row r="5364" x14ac:dyDescent="0.25">
      <c r="A5364" s="4">
        <v>43689.416666666664</v>
      </c>
      <c r="B5364" s="0">
        <v>0</v>
      </c>
      <c r="C5364" s="0">
        <v>51.412503126940592</v>
      </c>
    </row>
    <row r="5365" x14ac:dyDescent="0.25">
      <c r="A5365" s="4">
        <v>43689.458333333336</v>
      </c>
      <c r="B5365" s="0">
        <v>0</v>
      </c>
      <c r="C5365" s="0">
        <v>52.690290748575073</v>
      </c>
    </row>
    <row r="5366" x14ac:dyDescent="0.25">
      <c r="A5366" s="4">
        <v>43689.5</v>
      </c>
      <c r="B5366" s="0">
        <v>0</v>
      </c>
      <c r="C5366" s="0">
        <v>69.285445307163627</v>
      </c>
    </row>
    <row r="5367" x14ac:dyDescent="0.25">
      <c r="A5367" s="4">
        <v>43689.541666666664</v>
      </c>
      <c r="B5367" s="0">
        <v>0</v>
      </c>
      <c r="C5367" s="0">
        <v>51.259930662610671</v>
      </c>
    </row>
    <row r="5368" x14ac:dyDescent="0.25">
      <c r="A5368" s="4">
        <v>43689.583333333336</v>
      </c>
      <c r="B5368" s="0">
        <v>0</v>
      </c>
      <c r="C5368" s="0">
        <v>44.947423939811465</v>
      </c>
    </row>
    <row r="5369" x14ac:dyDescent="0.25">
      <c r="A5369" s="4">
        <v>43689.625</v>
      </c>
      <c r="B5369" s="0">
        <v>0</v>
      </c>
      <c r="C5369" s="0">
        <v>42.904146707464562</v>
      </c>
    </row>
    <row r="5370" x14ac:dyDescent="0.25">
      <c r="A5370" s="4">
        <v>43689.666666666664</v>
      </c>
      <c r="B5370" s="0">
        <v>0</v>
      </c>
      <c r="C5370" s="0">
        <v>61.162121299277118</v>
      </c>
    </row>
    <row r="5371" x14ac:dyDescent="0.25">
      <c r="A5371" s="4">
        <v>43689.708333333336</v>
      </c>
      <c r="B5371" s="0">
        <v>0</v>
      </c>
      <c r="C5371" s="0">
        <v>45.199066381573601</v>
      </c>
    </row>
    <row r="5372" x14ac:dyDescent="0.25">
      <c r="A5372" s="4">
        <v>43689.75</v>
      </c>
      <c r="B5372" s="0">
        <v>0</v>
      </c>
      <c r="C5372" s="0">
        <v>61.75064621564858</v>
      </c>
    </row>
    <row r="5373" x14ac:dyDescent="0.25">
      <c r="A5373" s="4">
        <v>43689.791666666664</v>
      </c>
      <c r="B5373" s="0">
        <v>0</v>
      </c>
      <c r="C5373" s="0">
        <v>20.450480797490862</v>
      </c>
    </row>
    <row r="5374" x14ac:dyDescent="0.25">
      <c r="A5374" s="4">
        <v>43689.833333333336</v>
      </c>
      <c r="B5374" s="0">
        <v>0.8086797393372035</v>
      </c>
      <c r="C5374" s="0">
        <v>0</v>
      </c>
    </row>
    <row r="5375" x14ac:dyDescent="0.25">
      <c r="A5375" s="4">
        <v>43689.875</v>
      </c>
      <c r="B5375" s="0">
        <v>1</v>
      </c>
      <c r="C5375" s="0">
        <v>0</v>
      </c>
    </row>
    <row r="5376" x14ac:dyDescent="0.25">
      <c r="A5376" s="4">
        <v>43689.916666666664</v>
      </c>
      <c r="B5376" s="0">
        <v>0</v>
      </c>
      <c r="C5376" s="0">
        <v>0</v>
      </c>
    </row>
    <row r="5377" x14ac:dyDescent="0.25">
      <c r="A5377" s="4">
        <v>43689.958333333336</v>
      </c>
      <c r="B5377" s="0">
        <v>1</v>
      </c>
      <c r="C5377" s="0">
        <v>0</v>
      </c>
    </row>
    <row r="5378" x14ac:dyDescent="0.25">
      <c r="A5378" s="4">
        <v>43690</v>
      </c>
      <c r="B5378" s="0">
        <v>0</v>
      </c>
      <c r="C5378" s="0">
        <v>0</v>
      </c>
    </row>
    <row r="5379" x14ac:dyDescent="0.25">
      <c r="A5379" s="4">
        <v>43690.041666666664</v>
      </c>
      <c r="B5379" s="0">
        <v>0.37658906683906601</v>
      </c>
      <c r="C5379" s="0">
        <v>0</v>
      </c>
    </row>
    <row r="5380" x14ac:dyDescent="0.25">
      <c r="A5380" s="4">
        <v>43690.083333333336</v>
      </c>
      <c r="B5380" s="0">
        <v>0.1518718069003771</v>
      </c>
      <c r="C5380" s="0">
        <v>0</v>
      </c>
    </row>
    <row r="5381" x14ac:dyDescent="0.25">
      <c r="A5381" s="4">
        <v>43690.125</v>
      </c>
      <c r="B5381" s="0">
        <v>0</v>
      </c>
      <c r="C5381" s="0">
        <v>24.887897320806712</v>
      </c>
    </row>
    <row r="5382" x14ac:dyDescent="0.25">
      <c r="A5382" s="4">
        <v>43690.166666666664</v>
      </c>
      <c r="B5382" s="0">
        <v>0</v>
      </c>
      <c r="C5382" s="0">
        <v>39.632107746695667</v>
      </c>
    </row>
    <row r="5383" x14ac:dyDescent="0.25">
      <c r="A5383" s="4">
        <v>43690.208333333336</v>
      </c>
      <c r="B5383" s="0">
        <v>0</v>
      </c>
      <c r="C5383" s="0">
        <v>38.98611861584051</v>
      </c>
    </row>
    <row r="5384" x14ac:dyDescent="0.25">
      <c r="A5384" s="4">
        <v>43690.25</v>
      </c>
      <c r="B5384" s="0">
        <v>0</v>
      </c>
      <c r="C5384" s="0">
        <v>48.000487471021025</v>
      </c>
    </row>
    <row r="5385" x14ac:dyDescent="0.25">
      <c r="A5385" s="4">
        <v>43690.291666666664</v>
      </c>
      <c r="B5385" s="0">
        <v>0</v>
      </c>
      <c r="C5385" s="0">
        <v>45.6483037283651</v>
      </c>
    </row>
    <row r="5386" x14ac:dyDescent="0.25">
      <c r="A5386" s="4">
        <v>43690.333333333336</v>
      </c>
      <c r="B5386" s="0">
        <v>0</v>
      </c>
      <c r="C5386" s="0">
        <v>41.478468637130945</v>
      </c>
    </row>
    <row r="5387" x14ac:dyDescent="0.25">
      <c r="A5387" s="4">
        <v>43690.375</v>
      </c>
      <c r="B5387" s="0">
        <v>0</v>
      </c>
      <c r="C5387" s="0">
        <v>53.465333315685292</v>
      </c>
    </row>
    <row r="5388" x14ac:dyDescent="0.25">
      <c r="A5388" s="4">
        <v>43690.416666666664</v>
      </c>
      <c r="B5388" s="0">
        <v>0</v>
      </c>
      <c r="C5388" s="0">
        <v>55.326147826433917</v>
      </c>
    </row>
    <row r="5389" x14ac:dyDescent="0.25">
      <c r="A5389" s="4">
        <v>43690.458333333336</v>
      </c>
      <c r="B5389" s="0">
        <v>0</v>
      </c>
      <c r="C5389" s="0">
        <v>43.084747749024153</v>
      </c>
    </row>
    <row r="5390" x14ac:dyDescent="0.25">
      <c r="A5390" s="4">
        <v>43690.5</v>
      </c>
      <c r="B5390" s="0">
        <v>0</v>
      </c>
      <c r="C5390" s="0">
        <v>74.826847615213524</v>
      </c>
    </row>
    <row r="5391" x14ac:dyDescent="0.25">
      <c r="A5391" s="4">
        <v>43690.541666666664</v>
      </c>
      <c r="B5391" s="0">
        <v>0</v>
      </c>
      <c r="C5391" s="0">
        <v>42.505878421101265</v>
      </c>
    </row>
    <row r="5392" x14ac:dyDescent="0.25">
      <c r="A5392" s="4">
        <v>43690.583333333336</v>
      </c>
      <c r="B5392" s="0">
        <v>0</v>
      </c>
      <c r="C5392" s="0">
        <v>32.098946544428486</v>
      </c>
    </row>
    <row r="5393" x14ac:dyDescent="0.25">
      <c r="A5393" s="4">
        <v>43690.625</v>
      </c>
      <c r="B5393" s="0">
        <v>0</v>
      </c>
      <c r="C5393" s="0">
        <v>56.007432095250202</v>
      </c>
    </row>
    <row r="5394" x14ac:dyDescent="0.25">
      <c r="A5394" s="4">
        <v>43690.666666666664</v>
      </c>
      <c r="B5394" s="0">
        <v>0</v>
      </c>
      <c r="C5394" s="0">
        <v>55.755382627267814</v>
      </c>
    </row>
    <row r="5395" x14ac:dyDescent="0.25">
      <c r="A5395" s="4">
        <v>43690.708333333336</v>
      </c>
      <c r="B5395" s="0">
        <v>0</v>
      </c>
      <c r="C5395" s="0">
        <v>15.529734682251114</v>
      </c>
    </row>
    <row r="5396" x14ac:dyDescent="0.25">
      <c r="A5396" s="4">
        <v>43690.75</v>
      </c>
      <c r="B5396" s="0">
        <v>0</v>
      </c>
      <c r="C5396" s="0">
        <v>35.988731362592297</v>
      </c>
    </row>
    <row r="5397" x14ac:dyDescent="0.25">
      <c r="A5397" s="4">
        <v>43690.791666666664</v>
      </c>
      <c r="B5397" s="0">
        <v>0</v>
      </c>
      <c r="C5397" s="0">
        <v>21.982472428564741</v>
      </c>
    </row>
    <row r="5398" x14ac:dyDescent="0.25">
      <c r="A5398" s="4">
        <v>43690.833333333336</v>
      </c>
      <c r="B5398" s="0">
        <v>0.5090095823800066</v>
      </c>
      <c r="C5398" s="0">
        <v>0</v>
      </c>
    </row>
    <row r="5399" x14ac:dyDescent="0.25">
      <c r="A5399" s="4">
        <v>43690.875</v>
      </c>
      <c r="B5399" s="0">
        <v>1</v>
      </c>
      <c r="C5399" s="0">
        <v>0</v>
      </c>
    </row>
    <row r="5400" x14ac:dyDescent="0.25">
      <c r="A5400" s="4">
        <v>43690.916666666664</v>
      </c>
      <c r="B5400" s="0">
        <v>0</v>
      </c>
      <c r="C5400" s="0">
        <v>0</v>
      </c>
    </row>
    <row r="5401" x14ac:dyDescent="0.25">
      <c r="A5401" s="4">
        <v>43690.958333333336</v>
      </c>
      <c r="B5401" s="0">
        <v>0.9360883090943003</v>
      </c>
      <c r="C5401" s="0">
        <v>0</v>
      </c>
    </row>
    <row r="5402" x14ac:dyDescent="0.25">
      <c r="A5402" s="4">
        <v>43691</v>
      </c>
      <c r="B5402" s="0">
        <v>1</v>
      </c>
      <c r="C5402" s="0">
        <v>0</v>
      </c>
    </row>
    <row r="5403" x14ac:dyDescent="0.25">
      <c r="A5403" s="4">
        <v>43691.041666666664</v>
      </c>
      <c r="B5403" s="0">
        <v>0</v>
      </c>
      <c r="C5403" s="0">
        <v>0</v>
      </c>
    </row>
    <row r="5404" x14ac:dyDescent="0.25">
      <c r="A5404" s="4">
        <v>43691.083333333336</v>
      </c>
      <c r="B5404" s="0">
        <v>0</v>
      </c>
      <c r="C5404" s="0">
        <v>18.005443764813286</v>
      </c>
    </row>
    <row r="5405" x14ac:dyDescent="0.25">
      <c r="A5405" s="4">
        <v>43691.125</v>
      </c>
      <c r="B5405" s="0">
        <v>0</v>
      </c>
      <c r="C5405" s="0">
        <v>32.359007218294657</v>
      </c>
    </row>
    <row r="5406" x14ac:dyDescent="0.25">
      <c r="A5406" s="4">
        <v>43691.166666666664</v>
      </c>
      <c r="B5406" s="0">
        <v>0</v>
      </c>
      <c r="C5406" s="0">
        <v>42.128661790206998</v>
      </c>
    </row>
    <row r="5407" x14ac:dyDescent="0.25">
      <c r="A5407" s="4">
        <v>43691.208333333336</v>
      </c>
      <c r="B5407" s="0">
        <v>0</v>
      </c>
      <c r="C5407" s="0">
        <v>54.475845920751745</v>
      </c>
    </row>
    <row r="5408" x14ac:dyDescent="0.25">
      <c r="A5408" s="4">
        <v>43691.25</v>
      </c>
      <c r="B5408" s="0">
        <v>0</v>
      </c>
      <c r="C5408" s="0">
        <v>56.278467225084569</v>
      </c>
    </row>
    <row r="5409" x14ac:dyDescent="0.25">
      <c r="A5409" s="4">
        <v>43691.291666666664</v>
      </c>
      <c r="B5409" s="0">
        <v>0</v>
      </c>
      <c r="C5409" s="0">
        <v>48.34813028255347</v>
      </c>
    </row>
    <row r="5410" x14ac:dyDescent="0.25">
      <c r="A5410" s="4">
        <v>43691.333333333336</v>
      </c>
      <c r="B5410" s="0">
        <v>0</v>
      </c>
      <c r="C5410" s="0">
        <v>56.305928808307272</v>
      </c>
    </row>
    <row r="5411" x14ac:dyDescent="0.25">
      <c r="A5411" s="4">
        <v>43691.375</v>
      </c>
      <c r="B5411" s="0">
        <v>0</v>
      </c>
      <c r="C5411" s="0">
        <v>51.699844393234109</v>
      </c>
    </row>
    <row r="5412" x14ac:dyDescent="0.25">
      <c r="A5412" s="4">
        <v>43691.416666666664</v>
      </c>
      <c r="B5412" s="0">
        <v>0</v>
      </c>
      <c r="C5412" s="0">
        <v>48.037492456044589</v>
      </c>
    </row>
    <row r="5413" x14ac:dyDescent="0.25">
      <c r="A5413" s="4">
        <v>43691.458333333336</v>
      </c>
      <c r="B5413" s="0">
        <v>0</v>
      </c>
      <c r="C5413" s="0">
        <v>67.56150982139242</v>
      </c>
    </row>
    <row r="5414" x14ac:dyDescent="0.25">
      <c r="A5414" s="4">
        <v>43691.5</v>
      </c>
      <c r="B5414" s="0">
        <v>0</v>
      </c>
      <c r="C5414" s="0">
        <v>58.929130235395547</v>
      </c>
    </row>
    <row r="5415" x14ac:dyDescent="0.25">
      <c r="A5415" s="4">
        <v>43691.541666666664</v>
      </c>
      <c r="B5415" s="0">
        <v>0</v>
      </c>
      <c r="C5415" s="0">
        <v>55.597281987023912</v>
      </c>
    </row>
    <row r="5416" x14ac:dyDescent="0.25">
      <c r="A5416" s="4">
        <v>43691.583333333336</v>
      </c>
      <c r="B5416" s="0">
        <v>0</v>
      </c>
      <c r="C5416" s="0">
        <v>55.433594625390342</v>
      </c>
    </row>
    <row r="5417" x14ac:dyDescent="0.25">
      <c r="A5417" s="4">
        <v>43691.625</v>
      </c>
      <c r="B5417" s="0">
        <v>0</v>
      </c>
      <c r="C5417" s="0">
        <v>46.603817442653373</v>
      </c>
    </row>
    <row r="5418" x14ac:dyDescent="0.25">
      <c r="A5418" s="4">
        <v>43691.666666666664</v>
      </c>
      <c r="B5418" s="0">
        <v>0</v>
      </c>
      <c r="C5418" s="0">
        <v>69.966638223212584</v>
      </c>
    </row>
    <row r="5419" x14ac:dyDescent="0.25">
      <c r="A5419" s="4">
        <v>43691.708333333336</v>
      </c>
      <c r="B5419" s="0">
        <v>0</v>
      </c>
      <c r="C5419" s="0">
        <v>41.432770445285996</v>
      </c>
    </row>
    <row r="5420" x14ac:dyDescent="0.25">
      <c r="A5420" s="4">
        <v>43691.75</v>
      </c>
      <c r="B5420" s="0">
        <v>0</v>
      </c>
      <c r="C5420" s="0">
        <v>64.804275869703375</v>
      </c>
    </row>
    <row r="5421" x14ac:dyDescent="0.25">
      <c r="A5421" s="4">
        <v>43691.791666666664</v>
      </c>
      <c r="B5421" s="0">
        <v>0</v>
      </c>
      <c r="C5421" s="0">
        <v>21.464620148550608</v>
      </c>
    </row>
    <row r="5422" x14ac:dyDescent="0.25">
      <c r="A5422" s="4">
        <v>43691.833333333336</v>
      </c>
      <c r="B5422" s="0">
        <v>0.079797150718740564</v>
      </c>
      <c r="C5422" s="0">
        <v>0</v>
      </c>
    </row>
    <row r="5423" x14ac:dyDescent="0.25">
      <c r="A5423" s="4">
        <v>43691.875</v>
      </c>
      <c r="B5423" s="0">
        <v>0.44474131704765463</v>
      </c>
      <c r="C5423" s="0">
        <v>0</v>
      </c>
    </row>
    <row r="5424" x14ac:dyDescent="0.25">
      <c r="A5424" s="4">
        <v>43691.916666666664</v>
      </c>
      <c r="B5424" s="0">
        <v>1</v>
      </c>
      <c r="C5424" s="0">
        <v>0</v>
      </c>
    </row>
    <row r="5425" x14ac:dyDescent="0.25">
      <c r="A5425" s="4">
        <v>43691.958333333336</v>
      </c>
      <c r="B5425" s="0">
        <v>0</v>
      </c>
      <c r="C5425" s="0">
        <v>0</v>
      </c>
    </row>
    <row r="5426" x14ac:dyDescent="0.25">
      <c r="A5426" s="4">
        <v>43692</v>
      </c>
      <c r="B5426" s="0">
        <v>0.83546997430470227</v>
      </c>
      <c r="C5426" s="0">
        <v>0</v>
      </c>
    </row>
    <row r="5427" x14ac:dyDescent="0.25">
      <c r="A5427" s="4">
        <v>43692.041666666664</v>
      </c>
      <c r="B5427" s="0">
        <v>1</v>
      </c>
      <c r="C5427" s="0">
        <v>0</v>
      </c>
    </row>
    <row r="5428" x14ac:dyDescent="0.25">
      <c r="A5428" s="4">
        <v>43692.083333333336</v>
      </c>
      <c r="B5428" s="0">
        <v>0.78644252765701228</v>
      </c>
      <c r="C5428" s="0">
        <v>0</v>
      </c>
    </row>
    <row r="5429" x14ac:dyDescent="0.25">
      <c r="A5429" s="4">
        <v>43692.125</v>
      </c>
      <c r="B5429" s="0">
        <v>0</v>
      </c>
      <c r="C5429" s="0">
        <v>16.443024779859186</v>
      </c>
    </row>
    <row r="5430" x14ac:dyDescent="0.25">
      <c r="A5430" s="4">
        <v>43692.166666666664</v>
      </c>
      <c r="B5430" s="0">
        <v>0</v>
      </c>
      <c r="C5430" s="0">
        <v>46.22509800066382</v>
      </c>
    </row>
    <row r="5431" x14ac:dyDescent="0.25">
      <c r="A5431" s="4">
        <v>43692.208333333336</v>
      </c>
      <c r="B5431" s="0">
        <v>0</v>
      </c>
      <c r="C5431" s="0">
        <v>51.190783437603635</v>
      </c>
    </row>
    <row r="5432" x14ac:dyDescent="0.25">
      <c r="A5432" s="4">
        <v>43692.25</v>
      </c>
      <c r="B5432" s="0">
        <v>0</v>
      </c>
      <c r="C5432" s="0">
        <v>46.715068564642358</v>
      </c>
    </row>
    <row r="5433" x14ac:dyDescent="0.25">
      <c r="A5433" s="4">
        <v>43692.291666666664</v>
      </c>
      <c r="B5433" s="0">
        <v>0</v>
      </c>
      <c r="C5433" s="0">
        <v>44.912130305809399</v>
      </c>
    </row>
    <row r="5434" x14ac:dyDescent="0.25">
      <c r="A5434" s="4">
        <v>43692.333333333336</v>
      </c>
      <c r="B5434" s="0">
        <v>0</v>
      </c>
      <c r="C5434" s="0">
        <v>57.909865660809672</v>
      </c>
    </row>
    <row r="5435" x14ac:dyDescent="0.25">
      <c r="A5435" s="4">
        <v>43692.375</v>
      </c>
      <c r="B5435" s="0">
        <v>0</v>
      </c>
      <c r="C5435" s="0">
        <v>63.932638926617052</v>
      </c>
    </row>
    <row r="5436" x14ac:dyDescent="0.25">
      <c r="A5436" s="4">
        <v>43692.416666666664</v>
      </c>
      <c r="B5436" s="0">
        <v>0</v>
      </c>
      <c r="C5436" s="0">
        <v>60.424776688549407</v>
      </c>
    </row>
    <row r="5437" x14ac:dyDescent="0.25">
      <c r="A5437" s="4">
        <v>43692.458333333336</v>
      </c>
      <c r="B5437" s="0">
        <v>0</v>
      </c>
      <c r="C5437" s="0">
        <v>55.240374605299564</v>
      </c>
    </row>
    <row r="5438" x14ac:dyDescent="0.25">
      <c r="A5438" s="4">
        <v>43692.5</v>
      </c>
      <c r="B5438" s="0">
        <v>0</v>
      </c>
      <c r="C5438" s="0">
        <v>78.360290844575474</v>
      </c>
    </row>
    <row r="5439" x14ac:dyDescent="0.25">
      <c r="A5439" s="4">
        <v>43692.541666666664</v>
      </c>
      <c r="B5439" s="0">
        <v>0</v>
      </c>
      <c r="C5439" s="0">
        <v>50.412815815832936</v>
      </c>
    </row>
    <row r="5440" x14ac:dyDescent="0.25">
      <c r="A5440" s="4">
        <v>43692.583333333336</v>
      </c>
      <c r="B5440" s="0">
        <v>0</v>
      </c>
      <c r="C5440" s="0">
        <v>48.830128998805307</v>
      </c>
    </row>
    <row r="5441" x14ac:dyDescent="0.25">
      <c r="A5441" s="4">
        <v>43692.625</v>
      </c>
      <c r="B5441" s="0">
        <v>0</v>
      </c>
      <c r="C5441" s="0">
        <v>53.477769590372617</v>
      </c>
    </row>
    <row r="5442" x14ac:dyDescent="0.25">
      <c r="A5442" s="4">
        <v>43692.666666666664</v>
      </c>
      <c r="B5442" s="0">
        <v>0</v>
      </c>
      <c r="C5442" s="0">
        <v>52.876507546336057</v>
      </c>
    </row>
    <row r="5443" x14ac:dyDescent="0.25">
      <c r="A5443" s="4">
        <v>43692.708333333336</v>
      </c>
      <c r="B5443" s="0">
        <v>0</v>
      </c>
      <c r="C5443" s="0">
        <v>60.31080753354172</v>
      </c>
    </row>
    <row r="5444" x14ac:dyDescent="0.25">
      <c r="A5444" s="4">
        <v>43692.75</v>
      </c>
      <c r="B5444" s="0">
        <v>0</v>
      </c>
      <c r="C5444" s="0">
        <v>19.242043762517589</v>
      </c>
    </row>
    <row r="5445" x14ac:dyDescent="0.25">
      <c r="A5445" s="4">
        <v>43692.791666666664</v>
      </c>
      <c r="B5445" s="0">
        <v>0</v>
      </c>
      <c r="C5445" s="0">
        <v>25.878416160192472</v>
      </c>
    </row>
    <row r="5446" x14ac:dyDescent="0.25">
      <c r="A5446" s="4">
        <v>43692.833333333336</v>
      </c>
      <c r="B5446" s="0">
        <v>0.58823774393223904</v>
      </c>
      <c r="C5446" s="0">
        <v>0</v>
      </c>
    </row>
    <row r="5447" x14ac:dyDescent="0.25">
      <c r="A5447" s="4">
        <v>43692.875</v>
      </c>
      <c r="B5447" s="0">
        <v>0.76942725907456955</v>
      </c>
      <c r="C5447" s="0">
        <v>0</v>
      </c>
    </row>
    <row r="5448" x14ac:dyDescent="0.25">
      <c r="A5448" s="4">
        <v>43692.916666666664</v>
      </c>
      <c r="B5448" s="0">
        <v>1</v>
      </c>
      <c r="C5448" s="0">
        <v>0</v>
      </c>
    </row>
    <row r="5449" x14ac:dyDescent="0.25">
      <c r="A5449" s="4">
        <v>43692.958333333336</v>
      </c>
      <c r="B5449" s="0">
        <v>0</v>
      </c>
      <c r="C5449" s="0">
        <v>0</v>
      </c>
    </row>
    <row r="5450" x14ac:dyDescent="0.25">
      <c r="A5450" s="4">
        <v>43693</v>
      </c>
      <c r="B5450" s="0">
        <v>0.77316353775777857</v>
      </c>
      <c r="C5450" s="0">
        <v>0</v>
      </c>
    </row>
    <row r="5451" x14ac:dyDescent="0.25">
      <c r="A5451" s="4">
        <v>43693.041666666664</v>
      </c>
      <c r="B5451" s="0">
        <v>0.94315757104786635</v>
      </c>
      <c r="C5451" s="0">
        <v>0</v>
      </c>
    </row>
    <row r="5452" x14ac:dyDescent="0.25">
      <c r="A5452" s="4">
        <v>43693.083333333336</v>
      </c>
      <c r="B5452" s="0">
        <v>0.4674002494020037</v>
      </c>
      <c r="C5452" s="0">
        <v>0</v>
      </c>
    </row>
    <row r="5453" x14ac:dyDescent="0.25">
      <c r="A5453" s="4">
        <v>43693.125</v>
      </c>
      <c r="B5453" s="0">
        <v>0</v>
      </c>
      <c r="C5453" s="0">
        <v>15.764416348992901</v>
      </c>
    </row>
    <row r="5454" x14ac:dyDescent="0.25">
      <c r="A5454" s="4">
        <v>43693.166666666664</v>
      </c>
      <c r="B5454" s="0">
        <v>0</v>
      </c>
      <c r="C5454" s="0">
        <v>33.22596353821038</v>
      </c>
    </row>
    <row r="5455" x14ac:dyDescent="0.25">
      <c r="A5455" s="4">
        <v>43693.208333333336</v>
      </c>
      <c r="B5455" s="0">
        <v>0</v>
      </c>
      <c r="C5455" s="0">
        <v>47.516330607774769</v>
      </c>
    </row>
    <row r="5456" x14ac:dyDescent="0.25">
      <c r="A5456" s="4">
        <v>43693.25</v>
      </c>
      <c r="B5456" s="0">
        <v>0</v>
      </c>
      <c r="C5456" s="0">
        <v>47.554868501752345</v>
      </c>
    </row>
    <row r="5457" x14ac:dyDescent="0.25">
      <c r="A5457" s="4">
        <v>43693.291666666664</v>
      </c>
      <c r="B5457" s="0">
        <v>0</v>
      </c>
      <c r="C5457" s="0">
        <v>56.89358178735381</v>
      </c>
    </row>
    <row r="5458" x14ac:dyDescent="0.25">
      <c r="A5458" s="4">
        <v>43693.333333333336</v>
      </c>
      <c r="B5458" s="0">
        <v>0</v>
      </c>
      <c r="C5458" s="0">
        <v>48.547466649264678</v>
      </c>
    </row>
    <row r="5459" x14ac:dyDescent="0.25">
      <c r="A5459" s="4">
        <v>43693.375</v>
      </c>
      <c r="B5459" s="0">
        <v>0</v>
      </c>
      <c r="C5459" s="0">
        <v>44.398974172522706</v>
      </c>
    </row>
    <row r="5460" x14ac:dyDescent="0.25">
      <c r="A5460" s="4">
        <v>43693.416666666664</v>
      </c>
      <c r="B5460" s="0">
        <v>0</v>
      </c>
      <c r="C5460" s="0">
        <v>43.555623653275951</v>
      </c>
    </row>
    <row r="5461" x14ac:dyDescent="0.25">
      <c r="A5461" s="4">
        <v>43693.458333333336</v>
      </c>
      <c r="B5461" s="0">
        <v>0</v>
      </c>
      <c r="C5461" s="0">
        <v>53.026598919201426</v>
      </c>
    </row>
    <row r="5462" x14ac:dyDescent="0.25">
      <c r="A5462" s="4">
        <v>43693.5</v>
      </c>
      <c r="B5462" s="0">
        <v>0</v>
      </c>
      <c r="C5462" s="0">
        <v>51.813709373264814</v>
      </c>
    </row>
    <row r="5463" x14ac:dyDescent="0.25">
      <c r="A5463" s="4">
        <v>43693.541666666664</v>
      </c>
      <c r="B5463" s="0">
        <v>0</v>
      </c>
      <c r="C5463" s="0">
        <v>47.454359922405295</v>
      </c>
    </row>
    <row r="5464" x14ac:dyDescent="0.25">
      <c r="A5464" s="4">
        <v>43693.583333333336</v>
      </c>
      <c r="B5464" s="0">
        <v>0</v>
      </c>
      <c r="C5464" s="0">
        <v>50.15556415228064</v>
      </c>
    </row>
    <row r="5465" x14ac:dyDescent="0.25">
      <c r="A5465" s="4">
        <v>43693.625</v>
      </c>
      <c r="B5465" s="0">
        <v>0</v>
      </c>
      <c r="C5465" s="0">
        <v>54.889036224272459</v>
      </c>
    </row>
    <row r="5466" x14ac:dyDescent="0.25">
      <c r="A5466" s="4">
        <v>43693.666666666664</v>
      </c>
      <c r="B5466" s="0">
        <v>0</v>
      </c>
      <c r="C5466" s="0">
        <v>66.171718402013923</v>
      </c>
    </row>
    <row r="5467" x14ac:dyDescent="0.25">
      <c r="A5467" s="4">
        <v>43693.708333333336</v>
      </c>
      <c r="B5467" s="0">
        <v>0</v>
      </c>
      <c r="C5467" s="0">
        <v>39.728098605365048</v>
      </c>
    </row>
    <row r="5468" x14ac:dyDescent="0.25">
      <c r="A5468" s="4">
        <v>43693.75</v>
      </c>
      <c r="B5468" s="0">
        <v>0</v>
      </c>
      <c r="C5468" s="0">
        <v>42.687292439082491</v>
      </c>
    </row>
    <row r="5469" x14ac:dyDescent="0.25">
      <c r="A5469" s="4">
        <v>43693.791666666664</v>
      </c>
      <c r="B5469" s="0">
        <v>0</v>
      </c>
      <c r="C5469" s="0">
        <v>9.6975113901234309</v>
      </c>
    </row>
    <row r="5470" x14ac:dyDescent="0.25">
      <c r="A5470" s="4">
        <v>43693.833333333336</v>
      </c>
      <c r="B5470" s="0">
        <v>0.2495614507230714</v>
      </c>
      <c r="C5470" s="0">
        <v>0</v>
      </c>
    </row>
    <row r="5471" x14ac:dyDescent="0.25">
      <c r="A5471" s="4">
        <v>43693.875</v>
      </c>
      <c r="B5471" s="0">
        <v>0.43956067598667337</v>
      </c>
      <c r="C5471" s="0">
        <v>0</v>
      </c>
    </row>
    <row r="5472" x14ac:dyDescent="0.25">
      <c r="A5472" s="4">
        <v>43693.916666666664</v>
      </c>
      <c r="B5472" s="0">
        <v>1</v>
      </c>
      <c r="C5472" s="0">
        <v>0</v>
      </c>
    </row>
    <row r="5473" x14ac:dyDescent="0.25">
      <c r="A5473" s="4">
        <v>43693.958333333336</v>
      </c>
      <c r="B5473" s="0">
        <v>0</v>
      </c>
      <c r="C5473" s="0">
        <v>0</v>
      </c>
    </row>
    <row r="5474" x14ac:dyDescent="0.25">
      <c r="A5474" s="4">
        <v>43694</v>
      </c>
      <c r="B5474" s="0">
        <v>0.53865165053459907</v>
      </c>
      <c r="C5474" s="0">
        <v>0</v>
      </c>
    </row>
    <row r="5475" x14ac:dyDescent="0.25">
      <c r="A5475" s="4">
        <v>43694.041666666664</v>
      </c>
      <c r="B5475" s="0">
        <v>0.96852463494709484</v>
      </c>
      <c r="C5475" s="0">
        <v>0</v>
      </c>
    </row>
    <row r="5476" x14ac:dyDescent="0.25">
      <c r="A5476" s="4">
        <v>43694.083333333336</v>
      </c>
      <c r="B5476" s="0">
        <v>0.63354995160363825</v>
      </c>
      <c r="C5476" s="0">
        <v>0</v>
      </c>
    </row>
    <row r="5477" x14ac:dyDescent="0.25">
      <c r="A5477" s="4">
        <v>43694.125</v>
      </c>
      <c r="B5477" s="0">
        <v>0</v>
      </c>
      <c r="C5477" s="0">
        <v>20.14093976158675</v>
      </c>
    </row>
    <row r="5478" x14ac:dyDescent="0.25">
      <c r="A5478" s="4">
        <v>43694.166666666664</v>
      </c>
      <c r="B5478" s="0">
        <v>0</v>
      </c>
      <c r="C5478" s="0">
        <v>29.870448870174631</v>
      </c>
    </row>
    <row r="5479" x14ac:dyDescent="0.25">
      <c r="A5479" s="4">
        <v>43694.208333333336</v>
      </c>
      <c r="B5479" s="0">
        <v>0</v>
      </c>
      <c r="C5479" s="0">
        <v>42.587712112604656</v>
      </c>
    </row>
    <row r="5480" x14ac:dyDescent="0.25">
      <c r="A5480" s="4">
        <v>43694.25</v>
      </c>
      <c r="B5480" s="0">
        <v>0</v>
      </c>
      <c r="C5480" s="0">
        <v>62.424959418229221</v>
      </c>
    </row>
    <row r="5481" x14ac:dyDescent="0.25">
      <c r="A5481" s="4">
        <v>43694.291666666664</v>
      </c>
      <c r="B5481" s="0">
        <v>0</v>
      </c>
      <c r="C5481" s="0">
        <v>56.748883822602664</v>
      </c>
    </row>
    <row r="5482" x14ac:dyDescent="0.25">
      <c r="A5482" s="4">
        <v>43694.333333333336</v>
      </c>
      <c r="B5482" s="0">
        <v>0</v>
      </c>
      <c r="C5482" s="0">
        <v>46.935705407044672</v>
      </c>
    </row>
    <row r="5483" x14ac:dyDescent="0.25">
      <c r="A5483" s="4">
        <v>43694.375</v>
      </c>
      <c r="B5483" s="0">
        <v>0</v>
      </c>
      <c r="C5483" s="0">
        <v>60.262938972883539</v>
      </c>
    </row>
    <row r="5484" x14ac:dyDescent="0.25">
      <c r="A5484" s="4">
        <v>43694.416666666664</v>
      </c>
      <c r="B5484" s="0">
        <v>0</v>
      </c>
      <c r="C5484" s="0">
        <v>59.824030329062602</v>
      </c>
    </row>
    <row r="5485" x14ac:dyDescent="0.25">
      <c r="A5485" s="4">
        <v>43694.458333333336</v>
      </c>
      <c r="B5485" s="0">
        <v>0</v>
      </c>
      <c r="C5485" s="0">
        <v>50.882028614085037</v>
      </c>
    </row>
    <row r="5486" x14ac:dyDescent="0.25">
      <c r="A5486" s="4">
        <v>43694.5</v>
      </c>
      <c r="B5486" s="0">
        <v>0</v>
      </c>
      <c r="C5486" s="0">
        <v>65.263074562222599</v>
      </c>
    </row>
    <row r="5487" x14ac:dyDescent="0.25">
      <c r="A5487" s="4">
        <v>43694.541666666664</v>
      </c>
      <c r="B5487" s="0">
        <v>0</v>
      </c>
      <c r="C5487" s="0">
        <v>71.850930561434708</v>
      </c>
    </row>
    <row r="5488" x14ac:dyDescent="0.25">
      <c r="A5488" s="4">
        <v>43694.583333333336</v>
      </c>
      <c r="B5488" s="0">
        <v>0</v>
      </c>
      <c r="C5488" s="0">
        <v>58.194588955375487</v>
      </c>
    </row>
    <row r="5489" x14ac:dyDescent="0.25">
      <c r="A5489" s="4">
        <v>43694.625</v>
      </c>
      <c r="B5489" s="0">
        <v>0</v>
      </c>
      <c r="C5489" s="0">
        <v>52.522230950966389</v>
      </c>
    </row>
    <row r="5490" x14ac:dyDescent="0.25">
      <c r="A5490" s="4">
        <v>43694.666666666664</v>
      </c>
      <c r="B5490" s="0">
        <v>0</v>
      </c>
      <c r="C5490" s="0">
        <v>55.164795053260114</v>
      </c>
    </row>
    <row r="5491" x14ac:dyDescent="0.25">
      <c r="A5491" s="4">
        <v>43694.708333333336</v>
      </c>
      <c r="B5491" s="0">
        <v>0</v>
      </c>
      <c r="C5491" s="0">
        <v>31.552881359728449</v>
      </c>
    </row>
    <row r="5492" x14ac:dyDescent="0.25">
      <c r="A5492" s="4">
        <v>43694.75</v>
      </c>
      <c r="B5492" s="0">
        <v>0</v>
      </c>
      <c r="C5492" s="0">
        <v>62.681047525411628</v>
      </c>
    </row>
    <row r="5493" x14ac:dyDescent="0.25">
      <c r="A5493" s="4">
        <v>43694.791666666664</v>
      </c>
      <c r="B5493" s="0">
        <v>0</v>
      </c>
      <c r="C5493" s="0">
        <v>6.895597945813897</v>
      </c>
    </row>
    <row r="5494" x14ac:dyDescent="0.25">
      <c r="A5494" s="4">
        <v>43694.833333333336</v>
      </c>
      <c r="B5494" s="0">
        <v>0.36636340304920317</v>
      </c>
      <c r="C5494" s="0">
        <v>0</v>
      </c>
    </row>
    <row r="5495" x14ac:dyDescent="0.25">
      <c r="A5495" s="4">
        <v>43694.875</v>
      </c>
      <c r="B5495" s="0">
        <v>1</v>
      </c>
      <c r="C5495" s="0">
        <v>0</v>
      </c>
    </row>
    <row r="5496" x14ac:dyDescent="0.25">
      <c r="A5496" s="4">
        <v>43694.916666666664</v>
      </c>
      <c r="B5496" s="0">
        <v>0</v>
      </c>
      <c r="C5496" s="0">
        <v>0</v>
      </c>
    </row>
    <row r="5497" x14ac:dyDescent="0.25">
      <c r="A5497" s="4">
        <v>43694.958333333336</v>
      </c>
      <c r="B5497" s="0">
        <v>1</v>
      </c>
      <c r="C5497" s="0">
        <v>0</v>
      </c>
    </row>
    <row r="5498" x14ac:dyDescent="0.25">
      <c r="A5498" s="4">
        <v>43695</v>
      </c>
      <c r="B5498" s="0">
        <v>0</v>
      </c>
      <c r="C5498" s="0">
        <v>0</v>
      </c>
    </row>
    <row r="5499" x14ac:dyDescent="0.25">
      <c r="A5499" s="4">
        <v>43695.041666666664</v>
      </c>
      <c r="B5499" s="0">
        <v>0.14682984836448607</v>
      </c>
      <c r="C5499" s="0">
        <v>0</v>
      </c>
    </row>
    <row r="5500" x14ac:dyDescent="0.25">
      <c r="A5500" s="4">
        <v>43695.083333333336</v>
      </c>
      <c r="B5500" s="0">
        <v>0</v>
      </c>
      <c r="C5500" s="0">
        <v>9.1002568797576089</v>
      </c>
    </row>
    <row r="5501" x14ac:dyDescent="0.25">
      <c r="A5501" s="4">
        <v>43695.125</v>
      </c>
      <c r="B5501" s="0">
        <v>0</v>
      </c>
      <c r="C5501" s="0">
        <v>32.23872656706164</v>
      </c>
    </row>
    <row r="5502" x14ac:dyDescent="0.25">
      <c r="A5502" s="4">
        <v>43695.166666666664</v>
      </c>
      <c r="B5502" s="0">
        <v>0</v>
      </c>
      <c r="C5502" s="0">
        <v>50.132314826176739</v>
      </c>
    </row>
    <row r="5503" x14ac:dyDescent="0.25">
      <c r="A5503" s="4">
        <v>43695.208333333336</v>
      </c>
      <c r="B5503" s="0">
        <v>0</v>
      </c>
      <c r="C5503" s="0">
        <v>44.104023628816797</v>
      </c>
    </row>
    <row r="5504" x14ac:dyDescent="0.25">
      <c r="A5504" s="4">
        <v>43695.25</v>
      </c>
      <c r="B5504" s="0">
        <v>0</v>
      </c>
      <c r="C5504" s="0">
        <v>59.819509071661678</v>
      </c>
    </row>
    <row r="5505" x14ac:dyDescent="0.25">
      <c r="A5505" s="4">
        <v>43695.291666666664</v>
      </c>
      <c r="B5505" s="0">
        <v>0</v>
      </c>
      <c r="C5505" s="0">
        <v>44.003558785353427</v>
      </c>
    </row>
    <row r="5506" x14ac:dyDescent="0.25">
      <c r="A5506" s="4">
        <v>43695.333333333336</v>
      </c>
      <c r="B5506" s="0">
        <v>0</v>
      </c>
      <c r="C5506" s="0">
        <v>53.472945438343771</v>
      </c>
    </row>
    <row r="5507" x14ac:dyDescent="0.25">
      <c r="A5507" s="4">
        <v>43695.375</v>
      </c>
      <c r="B5507" s="0">
        <v>0</v>
      </c>
      <c r="C5507" s="0">
        <v>47.108813786295798</v>
      </c>
    </row>
    <row r="5508" x14ac:dyDescent="0.25">
      <c r="A5508" s="4">
        <v>43695.416666666664</v>
      </c>
      <c r="B5508" s="0">
        <v>0</v>
      </c>
      <c r="C5508" s="0">
        <v>69.380678073174963</v>
      </c>
    </row>
    <row r="5509" x14ac:dyDescent="0.25">
      <c r="A5509" s="4">
        <v>43695.458333333336</v>
      </c>
      <c r="B5509" s="0">
        <v>0</v>
      </c>
      <c r="C5509" s="0">
        <v>47.948606424584099</v>
      </c>
    </row>
    <row r="5510" x14ac:dyDescent="0.25">
      <c r="A5510" s="4">
        <v>43695.5</v>
      </c>
      <c r="B5510" s="0">
        <v>0</v>
      </c>
      <c r="C5510" s="0">
        <v>55.7972155504374</v>
      </c>
    </row>
    <row r="5511" x14ac:dyDescent="0.25">
      <c r="A5511" s="4">
        <v>43695.541666666664</v>
      </c>
      <c r="B5511" s="0">
        <v>0</v>
      </c>
      <c r="C5511" s="0">
        <v>49.235521022686505</v>
      </c>
    </row>
    <row r="5512" x14ac:dyDescent="0.25">
      <c r="A5512" s="4">
        <v>43695.583333333336</v>
      </c>
      <c r="B5512" s="0">
        <v>0</v>
      </c>
      <c r="C5512" s="0">
        <v>60.412366076477319</v>
      </c>
    </row>
    <row r="5513" x14ac:dyDescent="0.25">
      <c r="A5513" s="4">
        <v>43695.625</v>
      </c>
      <c r="B5513" s="0">
        <v>0</v>
      </c>
      <c r="C5513" s="0">
        <v>61.299876113118842</v>
      </c>
    </row>
    <row r="5514" x14ac:dyDescent="0.25">
      <c r="A5514" s="4">
        <v>43695.666666666664</v>
      </c>
      <c r="B5514" s="0">
        <v>0</v>
      </c>
      <c r="C5514" s="0">
        <v>49.704028306893328</v>
      </c>
    </row>
    <row r="5515" x14ac:dyDescent="0.25">
      <c r="A5515" s="4">
        <v>43695.708333333336</v>
      </c>
      <c r="B5515" s="0">
        <v>0</v>
      </c>
      <c r="C5515" s="0">
        <v>25.782937138997198</v>
      </c>
    </row>
    <row r="5516" x14ac:dyDescent="0.25">
      <c r="A5516" s="4">
        <v>43695.75</v>
      </c>
      <c r="B5516" s="0">
        <v>0</v>
      </c>
      <c r="C5516" s="0">
        <v>28.526420793557605</v>
      </c>
    </row>
    <row r="5517" x14ac:dyDescent="0.25">
      <c r="A5517" s="4">
        <v>43695.791666666664</v>
      </c>
      <c r="B5517" s="0">
        <v>0.070744234198220471</v>
      </c>
      <c r="C5517" s="0">
        <v>0</v>
      </c>
    </row>
    <row r="5518" x14ac:dyDescent="0.25">
      <c r="A5518" s="4">
        <v>43695.833333333336</v>
      </c>
      <c r="B5518" s="0">
        <v>1</v>
      </c>
      <c r="C5518" s="0">
        <v>0</v>
      </c>
    </row>
    <row r="5519" x14ac:dyDescent="0.25">
      <c r="A5519" s="4">
        <v>43695.875</v>
      </c>
      <c r="B5519" s="0">
        <v>0</v>
      </c>
      <c r="C5519" s="0">
        <v>0</v>
      </c>
    </row>
    <row r="5520" x14ac:dyDescent="0.25">
      <c r="A5520" s="4">
        <v>43695.916666666664</v>
      </c>
      <c r="B5520" s="0">
        <v>1</v>
      </c>
      <c r="C5520" s="0">
        <v>0</v>
      </c>
    </row>
    <row r="5521" x14ac:dyDescent="0.25">
      <c r="A5521" s="4">
        <v>43695.958333333336</v>
      </c>
      <c r="B5521" s="0">
        <v>0</v>
      </c>
      <c r="C5521" s="0">
        <v>0</v>
      </c>
    </row>
    <row r="5522" x14ac:dyDescent="0.25">
      <c r="A5522" s="4">
        <v>43696</v>
      </c>
      <c r="B5522" s="0">
        <v>0.27336321243516215</v>
      </c>
      <c r="C5522" s="0">
        <v>0</v>
      </c>
    </row>
    <row r="5523" x14ac:dyDescent="0.25">
      <c r="A5523" s="4">
        <v>43696.041666666664</v>
      </c>
      <c r="B5523" s="0">
        <v>0.15133187900547168</v>
      </c>
      <c r="C5523" s="0">
        <v>0</v>
      </c>
    </row>
    <row r="5524" x14ac:dyDescent="0.25">
      <c r="A5524" s="4">
        <v>43696.083333333336</v>
      </c>
      <c r="B5524" s="0">
        <v>0</v>
      </c>
      <c r="C5524" s="0">
        <v>12.57605973913482</v>
      </c>
    </row>
    <row r="5525" x14ac:dyDescent="0.25">
      <c r="A5525" s="4">
        <v>43696.125</v>
      </c>
      <c r="B5525" s="0">
        <v>0</v>
      </c>
      <c r="C5525" s="0">
        <v>34.816270864763965</v>
      </c>
    </row>
    <row r="5526" x14ac:dyDescent="0.25">
      <c r="A5526" s="4">
        <v>43696.166666666664</v>
      </c>
      <c r="B5526" s="0">
        <v>0</v>
      </c>
      <c r="C5526" s="0">
        <v>41.690180120640917</v>
      </c>
    </row>
    <row r="5527" x14ac:dyDescent="0.25">
      <c r="A5527" s="4">
        <v>43696.208333333336</v>
      </c>
      <c r="B5527" s="0">
        <v>0</v>
      </c>
      <c r="C5527" s="0">
        <v>52.816526923914175</v>
      </c>
    </row>
    <row r="5528" x14ac:dyDescent="0.25">
      <c r="A5528" s="4">
        <v>43696.25</v>
      </c>
      <c r="B5528" s="0">
        <v>0</v>
      </c>
      <c r="C5528" s="0">
        <v>49.635810390422947</v>
      </c>
    </row>
    <row r="5529" x14ac:dyDescent="0.25">
      <c r="A5529" s="4">
        <v>43696.291666666664</v>
      </c>
      <c r="B5529" s="0">
        <v>0</v>
      </c>
      <c r="C5529" s="0">
        <v>60.103652763197857</v>
      </c>
    </row>
    <row r="5530" x14ac:dyDescent="0.25">
      <c r="A5530" s="4">
        <v>43696.333333333336</v>
      </c>
      <c r="B5530" s="0">
        <v>0</v>
      </c>
      <c r="C5530" s="0">
        <v>52.244479136311824</v>
      </c>
    </row>
    <row r="5531" x14ac:dyDescent="0.25">
      <c r="A5531" s="4">
        <v>43696.375</v>
      </c>
      <c r="B5531" s="0">
        <v>0</v>
      </c>
      <c r="C5531" s="0">
        <v>60.011300484901938</v>
      </c>
    </row>
    <row r="5532" x14ac:dyDescent="0.25">
      <c r="A5532" s="4">
        <v>43696.416666666664</v>
      </c>
      <c r="B5532" s="0">
        <v>0</v>
      </c>
      <c r="C5532" s="0">
        <v>60.895356959834054</v>
      </c>
    </row>
    <row r="5533" x14ac:dyDescent="0.25">
      <c r="A5533" s="4">
        <v>43696.458333333336</v>
      </c>
      <c r="B5533" s="0">
        <v>0</v>
      </c>
      <c r="C5533" s="0">
        <v>61.899914911089944</v>
      </c>
    </row>
    <row r="5534" x14ac:dyDescent="0.25">
      <c r="A5534" s="4">
        <v>43696.5</v>
      </c>
      <c r="B5534" s="0">
        <v>0</v>
      </c>
      <c r="C5534" s="0">
        <v>64.965785044763763</v>
      </c>
    </row>
    <row r="5535" x14ac:dyDescent="0.25">
      <c r="A5535" s="4">
        <v>43696.541666666664</v>
      </c>
      <c r="B5535" s="0">
        <v>0</v>
      </c>
      <c r="C5535" s="0">
        <v>56.157859788049045</v>
      </c>
    </row>
    <row r="5536" x14ac:dyDescent="0.25">
      <c r="A5536" s="4">
        <v>43696.583333333336</v>
      </c>
      <c r="B5536" s="0">
        <v>0</v>
      </c>
      <c r="C5536" s="0">
        <v>49.866162036622562</v>
      </c>
    </row>
    <row r="5537" x14ac:dyDescent="0.25">
      <c r="A5537" s="4">
        <v>43696.625</v>
      </c>
      <c r="B5537" s="0">
        <v>0</v>
      </c>
      <c r="C5537" s="0">
        <v>77.547000989318605</v>
      </c>
    </row>
    <row r="5538" x14ac:dyDescent="0.25">
      <c r="A5538" s="4">
        <v>43696.666666666664</v>
      </c>
      <c r="B5538" s="0">
        <v>0</v>
      </c>
      <c r="C5538" s="0">
        <v>75.421519270047213</v>
      </c>
    </row>
    <row r="5539" x14ac:dyDescent="0.25">
      <c r="A5539" s="4">
        <v>43696.708333333336</v>
      </c>
      <c r="B5539" s="0">
        <v>0</v>
      </c>
      <c r="C5539" s="0">
        <v>39.699041837080273</v>
      </c>
    </row>
    <row r="5540" x14ac:dyDescent="0.25">
      <c r="A5540" s="4">
        <v>43696.75</v>
      </c>
      <c r="B5540" s="0">
        <v>0</v>
      </c>
      <c r="C5540" s="0">
        <v>44.807410050109326</v>
      </c>
    </row>
    <row r="5541" x14ac:dyDescent="0.25">
      <c r="A5541" s="4">
        <v>43696.791666666664</v>
      </c>
      <c r="B5541" s="0">
        <v>0.39877387168186229</v>
      </c>
      <c r="C5541" s="0">
        <v>0</v>
      </c>
    </row>
    <row r="5542" x14ac:dyDescent="0.25">
      <c r="A5542" s="4">
        <v>43696.833333333336</v>
      </c>
      <c r="B5542" s="0">
        <v>0.61865060531386573</v>
      </c>
      <c r="C5542" s="0">
        <v>0</v>
      </c>
    </row>
    <row r="5543" x14ac:dyDescent="0.25">
      <c r="A5543" s="4">
        <v>43696.875</v>
      </c>
      <c r="B5543" s="0">
        <v>0.81814678685425013</v>
      </c>
      <c r="C5543" s="0">
        <v>0</v>
      </c>
    </row>
    <row r="5544" x14ac:dyDescent="0.25">
      <c r="A5544" s="4">
        <v>43696.916666666664</v>
      </c>
      <c r="B5544" s="0">
        <v>1</v>
      </c>
      <c r="C5544" s="0">
        <v>0</v>
      </c>
    </row>
    <row r="5545" x14ac:dyDescent="0.25">
      <c r="A5545" s="4">
        <v>43696.958333333336</v>
      </c>
      <c r="B5545" s="0">
        <v>0</v>
      </c>
      <c r="C5545" s="0">
        <v>0</v>
      </c>
    </row>
    <row r="5546" x14ac:dyDescent="0.25">
      <c r="A5546" s="4">
        <v>43697</v>
      </c>
      <c r="B5546" s="0">
        <v>0.80321653456324571</v>
      </c>
      <c r="C5546" s="0">
        <v>0</v>
      </c>
    </row>
    <row r="5547" x14ac:dyDescent="0.25">
      <c r="A5547" s="4">
        <v>43697.041666666664</v>
      </c>
      <c r="B5547" s="0">
        <v>1</v>
      </c>
      <c r="C5547" s="0">
        <v>0</v>
      </c>
    </row>
    <row r="5548" x14ac:dyDescent="0.25">
      <c r="A5548" s="4">
        <v>43697.083333333336</v>
      </c>
      <c r="B5548" s="0">
        <v>0.73495573754086918</v>
      </c>
      <c r="C5548" s="0">
        <v>0</v>
      </c>
    </row>
    <row r="5549" x14ac:dyDescent="0.25">
      <c r="A5549" s="4">
        <v>43697.125</v>
      </c>
      <c r="B5549" s="0">
        <v>0</v>
      </c>
      <c r="C5549" s="0">
        <v>22.012435940835111</v>
      </c>
    </row>
    <row r="5550" x14ac:dyDescent="0.25">
      <c r="A5550" s="4">
        <v>43697.166666666664</v>
      </c>
      <c r="B5550" s="0">
        <v>0</v>
      </c>
      <c r="C5550" s="0">
        <v>42.425613425666114</v>
      </c>
    </row>
    <row r="5551" x14ac:dyDescent="0.25">
      <c r="A5551" s="4">
        <v>43697.208333333336</v>
      </c>
      <c r="B5551" s="0">
        <v>0</v>
      </c>
      <c r="C5551" s="0">
        <v>40.30811247946869</v>
      </c>
    </row>
    <row r="5552" x14ac:dyDescent="0.25">
      <c r="A5552" s="4">
        <v>43697.25</v>
      </c>
      <c r="B5552" s="0">
        <v>0</v>
      </c>
      <c r="C5552" s="0">
        <v>44.755976312165792</v>
      </c>
    </row>
    <row r="5553" x14ac:dyDescent="0.25">
      <c r="A5553" s="4">
        <v>43697.291666666664</v>
      </c>
      <c r="B5553" s="0">
        <v>0</v>
      </c>
      <c r="C5553" s="0">
        <v>69.041876923691916</v>
      </c>
    </row>
    <row r="5554" x14ac:dyDescent="0.25">
      <c r="A5554" s="4">
        <v>43697.333333333336</v>
      </c>
      <c r="B5554" s="0">
        <v>0</v>
      </c>
      <c r="C5554" s="0">
        <v>51.070074079522357</v>
      </c>
    </row>
    <row r="5555" x14ac:dyDescent="0.25">
      <c r="A5555" s="4">
        <v>43697.375</v>
      </c>
      <c r="B5555" s="0">
        <v>0</v>
      </c>
      <c r="C5555" s="0">
        <v>59.483134218827743</v>
      </c>
    </row>
    <row r="5556" x14ac:dyDescent="0.25">
      <c r="A5556" s="4">
        <v>43697.416666666664</v>
      </c>
      <c r="B5556" s="0">
        <v>0</v>
      </c>
      <c r="C5556" s="0">
        <v>53.907727688588714</v>
      </c>
    </row>
    <row r="5557" x14ac:dyDescent="0.25">
      <c r="A5557" s="4">
        <v>43697.458333333336</v>
      </c>
      <c r="B5557" s="0">
        <v>0</v>
      </c>
      <c r="C5557" s="0">
        <v>69.344110599232948</v>
      </c>
    </row>
    <row r="5558" x14ac:dyDescent="0.25">
      <c r="A5558" s="4">
        <v>43697.5</v>
      </c>
      <c r="B5558" s="0">
        <v>0</v>
      </c>
      <c r="C5558" s="0">
        <v>64.535728026657551</v>
      </c>
    </row>
    <row r="5559" x14ac:dyDescent="0.25">
      <c r="A5559" s="4">
        <v>43697.541666666664</v>
      </c>
      <c r="B5559" s="0">
        <v>0</v>
      </c>
      <c r="C5559" s="0">
        <v>58.646609463744461</v>
      </c>
    </row>
    <row r="5560" x14ac:dyDescent="0.25">
      <c r="A5560" s="4">
        <v>43697.583333333336</v>
      </c>
      <c r="B5560" s="0">
        <v>0</v>
      </c>
      <c r="C5560" s="0">
        <v>65.149751502607501</v>
      </c>
    </row>
    <row r="5561" x14ac:dyDescent="0.25">
      <c r="A5561" s="4">
        <v>43697.625</v>
      </c>
      <c r="B5561" s="0">
        <v>0</v>
      </c>
      <c r="C5561" s="0">
        <v>52.709418630275657</v>
      </c>
    </row>
    <row r="5562" x14ac:dyDescent="0.25">
      <c r="A5562" s="4">
        <v>43697.666666666664</v>
      </c>
      <c r="B5562" s="0">
        <v>0</v>
      </c>
      <c r="C5562" s="0">
        <v>38.160071723624704</v>
      </c>
    </row>
    <row r="5563" x14ac:dyDescent="0.25">
      <c r="A5563" s="4">
        <v>43697.708333333336</v>
      </c>
      <c r="B5563" s="0">
        <v>0</v>
      </c>
      <c r="C5563" s="0">
        <v>43.009157103690903</v>
      </c>
    </row>
    <row r="5564" x14ac:dyDescent="0.25">
      <c r="A5564" s="4">
        <v>43697.75</v>
      </c>
      <c r="B5564" s="0">
        <v>0</v>
      </c>
      <c r="C5564" s="0">
        <v>59.459630586364284</v>
      </c>
    </row>
    <row r="5565" x14ac:dyDescent="0.25">
      <c r="A5565" s="4">
        <v>43697.791666666664</v>
      </c>
      <c r="B5565" s="0">
        <v>0</v>
      </c>
      <c r="C5565" s="0">
        <v>56.269753273770064</v>
      </c>
    </row>
    <row r="5566" x14ac:dyDescent="0.25">
      <c r="A5566" s="4">
        <v>43697.833333333336</v>
      </c>
      <c r="B5566" s="0">
        <v>0</v>
      </c>
      <c r="C5566" s="0">
        <v>33.700258856583744</v>
      </c>
    </row>
    <row r="5567" x14ac:dyDescent="0.25">
      <c r="A5567" s="4">
        <v>43697.875</v>
      </c>
      <c r="B5567" s="0">
        <v>0</v>
      </c>
      <c r="C5567" s="0">
        <v>14.729614961152123</v>
      </c>
    </row>
    <row r="5568" x14ac:dyDescent="0.25">
      <c r="A5568" s="4">
        <v>43697.916666666664</v>
      </c>
      <c r="B5568" s="0">
        <v>0.018033592126872264</v>
      </c>
      <c r="C5568" s="0">
        <v>0</v>
      </c>
    </row>
    <row r="5569" x14ac:dyDescent="0.25">
      <c r="A5569" s="4">
        <v>43697.958333333336</v>
      </c>
      <c r="B5569" s="0">
        <v>0.50533683003643903</v>
      </c>
      <c r="C5569" s="0">
        <v>0</v>
      </c>
    </row>
    <row r="5570" x14ac:dyDescent="0.25">
      <c r="A5570" s="4">
        <v>43698</v>
      </c>
      <c r="B5570" s="0">
        <v>0.76859526499760433</v>
      </c>
      <c r="C5570" s="0">
        <v>0</v>
      </c>
    </row>
    <row r="5571" x14ac:dyDescent="0.25">
      <c r="A5571" s="4">
        <v>43698.041666666664</v>
      </c>
      <c r="B5571" s="0">
        <v>0.83676895895121028</v>
      </c>
      <c r="C5571" s="0">
        <v>0</v>
      </c>
    </row>
    <row r="5572" x14ac:dyDescent="0.25">
      <c r="A5572" s="4">
        <v>43698.083333333336</v>
      </c>
      <c r="B5572" s="0">
        <v>0.21519074377630643</v>
      </c>
      <c r="C5572" s="0">
        <v>0</v>
      </c>
    </row>
    <row r="5573" x14ac:dyDescent="0.25">
      <c r="A5573" s="4">
        <v>43698.125</v>
      </c>
      <c r="B5573" s="0">
        <v>0</v>
      </c>
      <c r="C5573" s="0">
        <v>28.243916182004945</v>
      </c>
    </row>
    <row r="5574" x14ac:dyDescent="0.25">
      <c r="A5574" s="4">
        <v>43698.166666666664</v>
      </c>
      <c r="B5574" s="0">
        <v>0</v>
      </c>
      <c r="C5574" s="0">
        <v>40.366054810213477</v>
      </c>
    </row>
    <row r="5575" x14ac:dyDescent="0.25">
      <c r="A5575" s="4">
        <v>43698.208333333336</v>
      </c>
      <c r="B5575" s="0">
        <v>0</v>
      </c>
      <c r="C5575" s="0">
        <v>45.00806413670535</v>
      </c>
    </row>
    <row r="5576" x14ac:dyDescent="0.25">
      <c r="A5576" s="4">
        <v>43698.25</v>
      </c>
      <c r="B5576" s="0">
        <v>0</v>
      </c>
      <c r="C5576" s="0">
        <v>37.533483611656258</v>
      </c>
    </row>
    <row r="5577" x14ac:dyDescent="0.25">
      <c r="A5577" s="4">
        <v>43698.291666666664</v>
      </c>
      <c r="B5577" s="0">
        <v>0</v>
      </c>
      <c r="C5577" s="0">
        <v>54.126864359406582</v>
      </c>
    </row>
    <row r="5578" x14ac:dyDescent="0.25">
      <c r="A5578" s="4">
        <v>43698.333333333336</v>
      </c>
      <c r="B5578" s="0">
        <v>0</v>
      </c>
      <c r="C5578" s="0">
        <v>51.846503536884114</v>
      </c>
    </row>
    <row r="5579" x14ac:dyDescent="0.25">
      <c r="A5579" s="4">
        <v>43698.375</v>
      </c>
      <c r="B5579" s="0">
        <v>0</v>
      </c>
      <c r="C5579" s="0">
        <v>37.148890385226665</v>
      </c>
    </row>
    <row r="5580" x14ac:dyDescent="0.25">
      <c r="A5580" s="4">
        <v>43698.416666666664</v>
      </c>
      <c r="B5580" s="0">
        <v>0</v>
      </c>
      <c r="C5580" s="0">
        <v>61.196627778815831</v>
      </c>
    </row>
    <row r="5581" x14ac:dyDescent="0.25">
      <c r="A5581" s="4">
        <v>43698.458333333336</v>
      </c>
      <c r="B5581" s="0">
        <v>0</v>
      </c>
      <c r="C5581" s="0">
        <v>48.430028332501614</v>
      </c>
    </row>
    <row r="5582" x14ac:dyDescent="0.25">
      <c r="A5582" s="4">
        <v>43698.5</v>
      </c>
      <c r="B5582" s="0">
        <v>0</v>
      </c>
      <c r="C5582" s="0">
        <v>66.194455219463578</v>
      </c>
    </row>
    <row r="5583" x14ac:dyDescent="0.25">
      <c r="A5583" s="4">
        <v>43698.541666666664</v>
      </c>
      <c r="B5583" s="0">
        <v>0</v>
      </c>
      <c r="C5583" s="0">
        <v>52.415847069239817</v>
      </c>
    </row>
    <row r="5584" x14ac:dyDescent="0.25">
      <c r="A5584" s="4">
        <v>43698.583333333336</v>
      </c>
      <c r="B5584" s="0">
        <v>0</v>
      </c>
      <c r="C5584" s="0">
        <v>58.934849807571204</v>
      </c>
    </row>
    <row r="5585" x14ac:dyDescent="0.25">
      <c r="A5585" s="4">
        <v>43698.625</v>
      </c>
      <c r="B5585" s="0">
        <v>0</v>
      </c>
      <c r="C5585" s="0">
        <v>59.613047681788267</v>
      </c>
    </row>
    <row r="5586" x14ac:dyDescent="0.25">
      <c r="A5586" s="4">
        <v>43698.666666666664</v>
      </c>
      <c r="B5586" s="0">
        <v>0</v>
      </c>
      <c r="C5586" s="0">
        <v>45.604864561163474</v>
      </c>
    </row>
    <row r="5587" x14ac:dyDescent="0.25">
      <c r="A5587" s="4">
        <v>43698.708333333336</v>
      </c>
      <c r="B5587" s="0">
        <v>0</v>
      </c>
      <c r="C5587" s="0">
        <v>53.803854939872949</v>
      </c>
    </row>
    <row r="5588" x14ac:dyDescent="0.25">
      <c r="A5588" s="4">
        <v>43698.75</v>
      </c>
      <c r="B5588" s="0">
        <v>0</v>
      </c>
      <c r="C5588" s="0">
        <v>62.051774179670304</v>
      </c>
    </row>
    <row r="5589" x14ac:dyDescent="0.25">
      <c r="A5589" s="4">
        <v>43698.791666666664</v>
      </c>
      <c r="B5589" s="0">
        <v>0</v>
      </c>
      <c r="C5589" s="0">
        <v>27.279533786535971</v>
      </c>
    </row>
    <row r="5590" x14ac:dyDescent="0.25">
      <c r="A5590" s="4">
        <v>43698.833333333336</v>
      </c>
      <c r="B5590" s="0">
        <v>0.42278555835371406</v>
      </c>
      <c r="C5590" s="0">
        <v>0</v>
      </c>
    </row>
    <row r="5591" x14ac:dyDescent="0.25">
      <c r="A5591" s="4">
        <v>43698.875</v>
      </c>
      <c r="B5591" s="0">
        <v>1</v>
      </c>
      <c r="C5591" s="0">
        <v>0</v>
      </c>
    </row>
    <row r="5592" x14ac:dyDescent="0.25">
      <c r="A5592" s="4">
        <v>43698.916666666664</v>
      </c>
      <c r="B5592" s="0">
        <v>0</v>
      </c>
      <c r="C5592" s="0">
        <v>0</v>
      </c>
    </row>
    <row r="5593" x14ac:dyDescent="0.25">
      <c r="A5593" s="4">
        <v>43698.958333333336</v>
      </c>
      <c r="B5593" s="0">
        <v>1</v>
      </c>
      <c r="C5593" s="0">
        <v>0</v>
      </c>
    </row>
    <row r="5594" x14ac:dyDescent="0.25">
      <c r="A5594" s="4">
        <v>43699</v>
      </c>
      <c r="B5594" s="0">
        <v>0</v>
      </c>
      <c r="C5594" s="0">
        <v>0</v>
      </c>
    </row>
    <row r="5595" x14ac:dyDescent="0.25">
      <c r="A5595" s="4">
        <v>43699.041666666664</v>
      </c>
      <c r="B5595" s="0">
        <v>0.29036709745351497</v>
      </c>
      <c r="C5595" s="0">
        <v>0</v>
      </c>
    </row>
    <row r="5596" x14ac:dyDescent="0.25">
      <c r="A5596" s="4">
        <v>43699.083333333336</v>
      </c>
      <c r="B5596" s="0">
        <v>0</v>
      </c>
      <c r="C5596" s="0">
        <v>5.1829598202796054</v>
      </c>
    </row>
    <row r="5597" x14ac:dyDescent="0.25">
      <c r="A5597" s="4">
        <v>43699.125</v>
      </c>
      <c r="B5597" s="0">
        <v>0</v>
      </c>
      <c r="C5597" s="0">
        <v>29.560675118430598</v>
      </c>
    </row>
    <row r="5598" x14ac:dyDescent="0.25">
      <c r="A5598" s="4">
        <v>43699.166666666664</v>
      </c>
      <c r="B5598" s="0">
        <v>0</v>
      </c>
      <c r="C5598" s="0">
        <v>52.181629976614623</v>
      </c>
    </row>
    <row r="5599" x14ac:dyDescent="0.25">
      <c r="A5599" s="4">
        <v>43699.208333333336</v>
      </c>
      <c r="B5599" s="0">
        <v>0</v>
      </c>
      <c r="C5599" s="0">
        <v>50.060652833403793</v>
      </c>
    </row>
    <row r="5600" x14ac:dyDescent="0.25">
      <c r="A5600" s="4">
        <v>43699.25</v>
      </c>
      <c r="B5600" s="0">
        <v>0</v>
      </c>
      <c r="C5600" s="0">
        <v>56.618010146858573</v>
      </c>
    </row>
    <row r="5601" x14ac:dyDescent="0.25">
      <c r="A5601" s="4">
        <v>43699.291666666664</v>
      </c>
      <c r="B5601" s="0">
        <v>0</v>
      </c>
      <c r="C5601" s="0">
        <v>56.14618392426847</v>
      </c>
    </row>
    <row r="5602" x14ac:dyDescent="0.25">
      <c r="A5602" s="4">
        <v>43699.333333333336</v>
      </c>
      <c r="B5602" s="0">
        <v>0</v>
      </c>
      <c r="C5602" s="0">
        <v>47.685141932795695</v>
      </c>
    </row>
    <row r="5603" x14ac:dyDescent="0.25">
      <c r="A5603" s="4">
        <v>43699.375</v>
      </c>
      <c r="B5603" s="0">
        <v>0</v>
      </c>
      <c r="C5603" s="0">
        <v>44.759854337961272</v>
      </c>
    </row>
    <row r="5604" x14ac:dyDescent="0.25">
      <c r="A5604" s="4">
        <v>43699.416666666664</v>
      </c>
      <c r="B5604" s="0">
        <v>0</v>
      </c>
      <c r="C5604" s="0">
        <v>64.160402021543746</v>
      </c>
    </row>
    <row r="5605" x14ac:dyDescent="0.25">
      <c r="A5605" s="4">
        <v>43699.458333333336</v>
      </c>
      <c r="B5605" s="0">
        <v>0</v>
      </c>
      <c r="C5605" s="0">
        <v>57.767423529591213</v>
      </c>
    </row>
    <row r="5606" x14ac:dyDescent="0.25">
      <c r="A5606" s="4">
        <v>43699.5</v>
      </c>
      <c r="B5606" s="0">
        <v>0</v>
      </c>
      <c r="C5606" s="0">
        <v>68.810563561586918</v>
      </c>
    </row>
    <row r="5607" x14ac:dyDescent="0.25">
      <c r="A5607" s="4">
        <v>43699.541666666664</v>
      </c>
      <c r="B5607" s="0">
        <v>0</v>
      </c>
      <c r="C5607" s="0">
        <v>51.242183850492012</v>
      </c>
    </row>
    <row r="5608" x14ac:dyDescent="0.25">
      <c r="A5608" s="4">
        <v>43699.583333333336</v>
      </c>
      <c r="B5608" s="0">
        <v>0</v>
      </c>
      <c r="C5608" s="0">
        <v>59.452819907797775</v>
      </c>
    </row>
    <row r="5609" x14ac:dyDescent="0.25">
      <c r="A5609" s="4">
        <v>43699.625</v>
      </c>
      <c r="B5609" s="0">
        <v>0</v>
      </c>
      <c r="C5609" s="0">
        <v>50.461220647065986</v>
      </c>
    </row>
    <row r="5610" x14ac:dyDescent="0.25">
      <c r="A5610" s="4">
        <v>43699.666666666664</v>
      </c>
      <c r="B5610" s="0">
        <v>0</v>
      </c>
      <c r="C5610" s="0">
        <v>43.570859339452852</v>
      </c>
    </row>
    <row r="5611" x14ac:dyDescent="0.25">
      <c r="A5611" s="4">
        <v>43699.708333333336</v>
      </c>
      <c r="B5611" s="0">
        <v>0</v>
      </c>
      <c r="C5611" s="0">
        <v>51.578753033423418</v>
      </c>
    </row>
    <row r="5612" x14ac:dyDescent="0.25">
      <c r="A5612" s="4">
        <v>43699.75</v>
      </c>
      <c r="B5612" s="0">
        <v>0</v>
      </c>
      <c r="C5612" s="0">
        <v>42.141867913119846</v>
      </c>
    </row>
    <row r="5613" x14ac:dyDescent="0.25">
      <c r="A5613" s="4">
        <v>43699.791666666664</v>
      </c>
      <c r="B5613" s="0">
        <v>0</v>
      </c>
      <c r="C5613" s="0">
        <v>25.573409185115864</v>
      </c>
    </row>
    <row r="5614" x14ac:dyDescent="0.25">
      <c r="A5614" s="4">
        <v>43699.833333333336</v>
      </c>
      <c r="B5614" s="0">
        <v>0.85959513901702844</v>
      </c>
      <c r="C5614" s="0">
        <v>0</v>
      </c>
    </row>
    <row r="5615" x14ac:dyDescent="0.25">
      <c r="A5615" s="4">
        <v>43699.875</v>
      </c>
      <c r="B5615" s="0">
        <v>1</v>
      </c>
      <c r="C5615" s="0">
        <v>0</v>
      </c>
    </row>
    <row r="5616" x14ac:dyDescent="0.25">
      <c r="A5616" s="4">
        <v>43699.916666666664</v>
      </c>
      <c r="B5616" s="0">
        <v>0</v>
      </c>
      <c r="C5616" s="0">
        <v>0</v>
      </c>
    </row>
    <row r="5617" x14ac:dyDescent="0.25">
      <c r="A5617" s="4">
        <v>43699.958333333336</v>
      </c>
      <c r="B5617" s="0">
        <v>1</v>
      </c>
      <c r="C5617" s="0">
        <v>0</v>
      </c>
    </row>
    <row r="5618" x14ac:dyDescent="0.25">
      <c r="A5618" s="4">
        <v>43700</v>
      </c>
      <c r="B5618" s="0">
        <v>0</v>
      </c>
      <c r="C5618" s="0">
        <v>0</v>
      </c>
    </row>
    <row r="5619" x14ac:dyDescent="0.25">
      <c r="A5619" s="4">
        <v>43700.041666666664</v>
      </c>
      <c r="B5619" s="0">
        <v>0.35072665747478882</v>
      </c>
      <c r="C5619" s="0">
        <v>0</v>
      </c>
    </row>
    <row r="5620" x14ac:dyDescent="0.25">
      <c r="A5620" s="4">
        <v>43700.083333333336</v>
      </c>
      <c r="B5620" s="0">
        <v>0</v>
      </c>
      <c r="C5620" s="0">
        <v>9.491618959800622</v>
      </c>
    </row>
    <row r="5621" x14ac:dyDescent="0.25">
      <c r="A5621" s="4">
        <v>43700.125</v>
      </c>
      <c r="B5621" s="0">
        <v>0</v>
      </c>
      <c r="C5621" s="0">
        <v>34.776224568555158</v>
      </c>
    </row>
    <row r="5622" x14ac:dyDescent="0.25">
      <c r="A5622" s="4">
        <v>43700.166666666664</v>
      </c>
      <c r="B5622" s="0">
        <v>0</v>
      </c>
      <c r="C5622" s="0">
        <v>48.853606867477765</v>
      </c>
    </row>
    <row r="5623" x14ac:dyDescent="0.25">
      <c r="A5623" s="4">
        <v>43700.208333333336</v>
      </c>
      <c r="B5623" s="0">
        <v>0</v>
      </c>
      <c r="C5623" s="0">
        <v>47.266318991116151</v>
      </c>
    </row>
    <row r="5624" x14ac:dyDescent="0.25">
      <c r="A5624" s="4">
        <v>43700.25</v>
      </c>
      <c r="B5624" s="0">
        <v>0</v>
      </c>
      <c r="C5624" s="0">
        <v>63.810246394979032</v>
      </c>
    </row>
    <row r="5625" x14ac:dyDescent="0.25">
      <c r="A5625" s="4">
        <v>43700.291666666664</v>
      </c>
      <c r="B5625" s="0">
        <v>0</v>
      </c>
      <c r="C5625" s="0">
        <v>50.051741249702722</v>
      </c>
    </row>
    <row r="5626" x14ac:dyDescent="0.25">
      <c r="A5626" s="4">
        <v>43700.333333333336</v>
      </c>
      <c r="B5626" s="0">
        <v>0</v>
      </c>
      <c r="C5626" s="0">
        <v>58.450655629354642</v>
      </c>
    </row>
    <row r="5627" x14ac:dyDescent="0.25">
      <c r="A5627" s="4">
        <v>43700.375</v>
      </c>
      <c r="B5627" s="0">
        <v>0</v>
      </c>
      <c r="C5627" s="0">
        <v>46.560508882833616</v>
      </c>
    </row>
    <row r="5628" x14ac:dyDescent="0.25">
      <c r="A5628" s="4">
        <v>43700.416666666664</v>
      </c>
      <c r="B5628" s="0">
        <v>0</v>
      </c>
      <c r="C5628" s="0">
        <v>47.725532765262031</v>
      </c>
    </row>
    <row r="5629" x14ac:dyDescent="0.25">
      <c r="A5629" s="4">
        <v>43700.458333333336</v>
      </c>
      <c r="B5629" s="0">
        <v>0</v>
      </c>
      <c r="C5629" s="0">
        <v>56.371960030503246</v>
      </c>
    </row>
    <row r="5630" x14ac:dyDescent="0.25">
      <c r="A5630" s="4">
        <v>43700.5</v>
      </c>
      <c r="B5630" s="0">
        <v>0</v>
      </c>
      <c r="C5630" s="0">
        <v>80.483064247634942</v>
      </c>
    </row>
    <row r="5631" x14ac:dyDescent="0.25">
      <c r="A5631" s="4">
        <v>43700.541666666664</v>
      </c>
      <c r="B5631" s="0">
        <v>0</v>
      </c>
      <c r="C5631" s="0">
        <v>42.27196682458397</v>
      </c>
    </row>
    <row r="5632" x14ac:dyDescent="0.25">
      <c r="A5632" s="4">
        <v>43700.583333333336</v>
      </c>
      <c r="B5632" s="0">
        <v>0</v>
      </c>
      <c r="C5632" s="0">
        <v>43.476081870863979</v>
      </c>
    </row>
    <row r="5633" x14ac:dyDescent="0.25">
      <c r="A5633" s="4">
        <v>43700.625</v>
      </c>
      <c r="B5633" s="0">
        <v>0</v>
      </c>
      <c r="C5633" s="0">
        <v>25.174652462710689</v>
      </c>
    </row>
    <row r="5634" x14ac:dyDescent="0.25">
      <c r="A5634" s="4">
        <v>43700.666666666664</v>
      </c>
      <c r="B5634" s="0">
        <v>0</v>
      </c>
      <c r="C5634" s="0">
        <v>51.634910265496188</v>
      </c>
    </row>
    <row r="5635" x14ac:dyDescent="0.25">
      <c r="A5635" s="4">
        <v>43700.708333333336</v>
      </c>
      <c r="B5635" s="0">
        <v>0</v>
      </c>
      <c r="C5635" s="0">
        <v>33.446714494586317</v>
      </c>
    </row>
    <row r="5636" x14ac:dyDescent="0.25">
      <c r="A5636" s="4">
        <v>43700.75</v>
      </c>
      <c r="B5636" s="0">
        <v>0</v>
      </c>
      <c r="C5636" s="0">
        <v>67.629739457810757</v>
      </c>
    </row>
    <row r="5637" x14ac:dyDescent="0.25">
      <c r="A5637" s="4">
        <v>43700.791666666664</v>
      </c>
      <c r="B5637" s="0">
        <v>0</v>
      </c>
      <c r="C5637" s="0">
        <v>23.669448807017687</v>
      </c>
    </row>
    <row r="5638" x14ac:dyDescent="0.25">
      <c r="A5638" s="4">
        <v>43700.833333333336</v>
      </c>
      <c r="B5638" s="0">
        <v>0.0080946045034078224</v>
      </c>
      <c r="C5638" s="0">
        <v>0</v>
      </c>
    </row>
    <row r="5639" x14ac:dyDescent="0.25">
      <c r="A5639" s="4">
        <v>43700.875</v>
      </c>
      <c r="B5639" s="0">
        <v>0.30914099820717256</v>
      </c>
      <c r="C5639" s="0">
        <v>0</v>
      </c>
    </row>
    <row r="5640" x14ac:dyDescent="0.25">
      <c r="A5640" s="4">
        <v>43700.916666666664</v>
      </c>
      <c r="B5640" s="0">
        <v>1</v>
      </c>
      <c r="C5640" s="0">
        <v>0</v>
      </c>
    </row>
    <row r="5641" x14ac:dyDescent="0.25">
      <c r="A5641" s="4">
        <v>43700.958333333336</v>
      </c>
      <c r="B5641" s="0">
        <v>0</v>
      </c>
      <c r="C5641" s="0">
        <v>0</v>
      </c>
    </row>
    <row r="5642" x14ac:dyDescent="0.25">
      <c r="A5642" s="4">
        <v>43701</v>
      </c>
      <c r="B5642" s="0">
        <v>0.94068464052646295</v>
      </c>
      <c r="C5642" s="0">
        <v>0</v>
      </c>
    </row>
    <row r="5643" x14ac:dyDescent="0.25">
      <c r="A5643" s="4">
        <v>43701.041666666664</v>
      </c>
      <c r="B5643" s="0">
        <v>1</v>
      </c>
      <c r="C5643" s="0">
        <v>0</v>
      </c>
    </row>
    <row r="5644" x14ac:dyDescent="0.25">
      <c r="A5644" s="4">
        <v>43701.083333333336</v>
      </c>
      <c r="B5644" s="0">
        <v>0.09310075017821573</v>
      </c>
      <c r="C5644" s="0">
        <v>0</v>
      </c>
    </row>
    <row r="5645" x14ac:dyDescent="0.25">
      <c r="A5645" s="4">
        <v>43701.125</v>
      </c>
      <c r="B5645" s="0">
        <v>0</v>
      </c>
      <c r="C5645" s="0">
        <v>31.842015173739863</v>
      </c>
    </row>
    <row r="5646" x14ac:dyDescent="0.25">
      <c r="A5646" s="4">
        <v>43701.166666666664</v>
      </c>
      <c r="B5646" s="0">
        <v>0</v>
      </c>
      <c r="C5646" s="0">
        <v>45.129301908904147</v>
      </c>
    </row>
    <row r="5647" x14ac:dyDescent="0.25">
      <c r="A5647" s="4">
        <v>43701.208333333336</v>
      </c>
      <c r="B5647" s="0">
        <v>0</v>
      </c>
      <c r="C5647" s="0">
        <v>45.57367981926766</v>
      </c>
    </row>
    <row r="5648" x14ac:dyDescent="0.25">
      <c r="A5648" s="4">
        <v>43701.25</v>
      </c>
      <c r="B5648" s="0">
        <v>0</v>
      </c>
      <c r="C5648" s="0">
        <v>64.561274418280561</v>
      </c>
    </row>
    <row r="5649" x14ac:dyDescent="0.25">
      <c r="A5649" s="4">
        <v>43701.291666666664</v>
      </c>
      <c r="B5649" s="0">
        <v>0</v>
      </c>
      <c r="C5649" s="0">
        <v>45.21236107376609</v>
      </c>
    </row>
    <row r="5650" x14ac:dyDescent="0.25">
      <c r="A5650" s="4">
        <v>43701.333333333336</v>
      </c>
      <c r="B5650" s="0">
        <v>0</v>
      </c>
      <c r="C5650" s="0">
        <v>45.384421070290493</v>
      </c>
    </row>
    <row r="5651" x14ac:dyDescent="0.25">
      <c r="A5651" s="4">
        <v>43701.375</v>
      </c>
      <c r="B5651" s="0">
        <v>0</v>
      </c>
      <c r="C5651" s="0">
        <v>48.354350859040792</v>
      </c>
    </row>
    <row r="5652" x14ac:dyDescent="0.25">
      <c r="A5652" s="4">
        <v>43701.416666666664</v>
      </c>
      <c r="B5652" s="0">
        <v>0</v>
      </c>
      <c r="C5652" s="0">
        <v>53.572683260362517</v>
      </c>
    </row>
    <row r="5653" x14ac:dyDescent="0.25">
      <c r="A5653" s="4">
        <v>43701.458333333336</v>
      </c>
      <c r="B5653" s="0">
        <v>0</v>
      </c>
      <c r="C5653" s="0">
        <v>40.726492247654761</v>
      </c>
    </row>
    <row r="5654" x14ac:dyDescent="0.25">
      <c r="A5654" s="4">
        <v>43701.5</v>
      </c>
      <c r="B5654" s="0">
        <v>0</v>
      </c>
      <c r="C5654" s="0">
        <v>49.681039687755735</v>
      </c>
    </row>
    <row r="5655" x14ac:dyDescent="0.25">
      <c r="A5655" s="4">
        <v>43701.541666666664</v>
      </c>
      <c r="B5655" s="0">
        <v>0</v>
      </c>
      <c r="C5655" s="0">
        <v>51.408850558157155</v>
      </c>
    </row>
    <row r="5656" x14ac:dyDescent="0.25">
      <c r="A5656" s="4">
        <v>43701.583333333336</v>
      </c>
      <c r="B5656" s="0">
        <v>0</v>
      </c>
      <c r="C5656" s="0">
        <v>48.907296491523226</v>
      </c>
    </row>
    <row r="5657" x14ac:dyDescent="0.25">
      <c r="A5657" s="4">
        <v>43701.625</v>
      </c>
      <c r="B5657" s="0">
        <v>0</v>
      </c>
      <c r="C5657" s="0">
        <v>65.738702056344081</v>
      </c>
    </row>
    <row r="5658" x14ac:dyDescent="0.25">
      <c r="A5658" s="4">
        <v>43701.666666666664</v>
      </c>
      <c r="B5658" s="0">
        <v>0</v>
      </c>
      <c r="C5658" s="0">
        <v>52.990274085809503</v>
      </c>
    </row>
    <row r="5659" x14ac:dyDescent="0.25">
      <c r="A5659" s="4">
        <v>43701.708333333336</v>
      </c>
      <c r="B5659" s="0">
        <v>0</v>
      </c>
      <c r="C5659" s="0">
        <v>39.447921345182849</v>
      </c>
    </row>
    <row r="5660" x14ac:dyDescent="0.25">
      <c r="A5660" s="4">
        <v>43701.75</v>
      </c>
      <c r="B5660" s="0">
        <v>0</v>
      </c>
      <c r="C5660" s="0">
        <v>61.414553114861711</v>
      </c>
    </row>
    <row r="5661" x14ac:dyDescent="0.25">
      <c r="A5661" s="4">
        <v>43701.791666666664</v>
      </c>
      <c r="B5661" s="0">
        <v>0</v>
      </c>
      <c r="C5661" s="0">
        <v>10.562750833055155</v>
      </c>
    </row>
    <row r="5662" x14ac:dyDescent="0.25">
      <c r="A5662" s="4">
        <v>43701.833333333336</v>
      </c>
      <c r="B5662" s="0">
        <v>0.35601892764081711</v>
      </c>
      <c r="C5662" s="0">
        <v>0</v>
      </c>
    </row>
    <row r="5663" x14ac:dyDescent="0.25">
      <c r="A5663" s="4">
        <v>43701.875</v>
      </c>
      <c r="B5663" s="0">
        <v>0.79847278105725716</v>
      </c>
      <c r="C5663" s="0">
        <v>0</v>
      </c>
    </row>
    <row r="5664" x14ac:dyDescent="0.25">
      <c r="A5664" s="4">
        <v>43701.916666666664</v>
      </c>
      <c r="B5664" s="0">
        <v>1</v>
      </c>
      <c r="C5664" s="0">
        <v>0</v>
      </c>
    </row>
    <row r="5665" x14ac:dyDescent="0.25">
      <c r="A5665" s="4">
        <v>43701.958333333336</v>
      </c>
      <c r="B5665" s="0">
        <v>0</v>
      </c>
      <c r="C5665" s="0">
        <v>0</v>
      </c>
    </row>
    <row r="5666" x14ac:dyDescent="0.25">
      <c r="A5666" s="4">
        <v>43702</v>
      </c>
      <c r="B5666" s="0">
        <v>0.55770440960771817</v>
      </c>
      <c r="C5666" s="0">
        <v>0</v>
      </c>
    </row>
    <row r="5667" x14ac:dyDescent="0.25">
      <c r="A5667" s="4">
        <v>43702.041666666664</v>
      </c>
      <c r="B5667" s="0">
        <v>0.81272993554212025</v>
      </c>
      <c r="C5667" s="0">
        <v>0</v>
      </c>
    </row>
    <row r="5668" x14ac:dyDescent="0.25">
      <c r="A5668" s="4">
        <v>43702.083333333336</v>
      </c>
      <c r="B5668" s="0">
        <v>0.0046063646160071636</v>
      </c>
      <c r="C5668" s="0">
        <v>0</v>
      </c>
    </row>
    <row r="5669" x14ac:dyDescent="0.25">
      <c r="A5669" s="4">
        <v>43702.125</v>
      </c>
      <c r="B5669" s="0">
        <v>0</v>
      </c>
      <c r="C5669" s="0">
        <v>32.645786027612331</v>
      </c>
    </row>
    <row r="5670" x14ac:dyDescent="0.25">
      <c r="A5670" s="4">
        <v>43702.166666666664</v>
      </c>
      <c r="B5670" s="0">
        <v>0</v>
      </c>
      <c r="C5670" s="0">
        <v>40.23147711394946</v>
      </c>
    </row>
    <row r="5671" x14ac:dyDescent="0.25">
      <c r="A5671" s="4">
        <v>43702.208333333336</v>
      </c>
      <c r="B5671" s="0">
        <v>0</v>
      </c>
      <c r="C5671" s="0">
        <v>46.212665673372435</v>
      </c>
    </row>
    <row r="5672" x14ac:dyDescent="0.25">
      <c r="A5672" s="4">
        <v>43702.25</v>
      </c>
      <c r="B5672" s="0">
        <v>0</v>
      </c>
      <c r="C5672" s="0">
        <v>40.883474849075959</v>
      </c>
    </row>
    <row r="5673" x14ac:dyDescent="0.25">
      <c r="A5673" s="4">
        <v>43702.291666666664</v>
      </c>
      <c r="B5673" s="0">
        <v>0</v>
      </c>
      <c r="C5673" s="0">
        <v>52.149697914562303</v>
      </c>
    </row>
    <row r="5674" x14ac:dyDescent="0.25">
      <c r="A5674" s="4">
        <v>43702.333333333336</v>
      </c>
      <c r="B5674" s="0">
        <v>0</v>
      </c>
      <c r="C5674" s="0">
        <v>56.897213771186671</v>
      </c>
    </row>
    <row r="5675" x14ac:dyDescent="0.25">
      <c r="A5675" s="4">
        <v>43702.375</v>
      </c>
      <c r="B5675" s="0">
        <v>0</v>
      </c>
      <c r="C5675" s="0">
        <v>57.197457190274982</v>
      </c>
    </row>
    <row r="5676" x14ac:dyDescent="0.25">
      <c r="A5676" s="4">
        <v>43702.416666666664</v>
      </c>
      <c r="B5676" s="0">
        <v>0</v>
      </c>
      <c r="C5676" s="0">
        <v>54.643041726067544</v>
      </c>
    </row>
    <row r="5677" x14ac:dyDescent="0.25">
      <c r="A5677" s="4">
        <v>43702.458333333336</v>
      </c>
      <c r="B5677" s="0">
        <v>0</v>
      </c>
      <c r="C5677" s="0">
        <v>65.305346110244699</v>
      </c>
    </row>
    <row r="5678" x14ac:dyDescent="0.25">
      <c r="A5678" s="4">
        <v>43702.5</v>
      </c>
      <c r="B5678" s="0">
        <v>0</v>
      </c>
      <c r="C5678" s="0">
        <v>52.740763583797204</v>
      </c>
    </row>
    <row r="5679" x14ac:dyDescent="0.25">
      <c r="A5679" s="4">
        <v>43702.541666666664</v>
      </c>
      <c r="B5679" s="0">
        <v>0</v>
      </c>
      <c r="C5679" s="0">
        <v>51.209150830517252</v>
      </c>
    </row>
    <row r="5680" x14ac:dyDescent="0.25">
      <c r="A5680" s="4">
        <v>43702.583333333336</v>
      </c>
      <c r="B5680" s="0">
        <v>0</v>
      </c>
      <c r="C5680" s="0">
        <v>49.978664233722206</v>
      </c>
    </row>
    <row r="5681" x14ac:dyDescent="0.25">
      <c r="A5681" s="4">
        <v>43702.625</v>
      </c>
      <c r="B5681" s="0">
        <v>0</v>
      </c>
      <c r="C5681" s="0">
        <v>53.725204327797776</v>
      </c>
    </row>
    <row r="5682" x14ac:dyDescent="0.25">
      <c r="A5682" s="4">
        <v>43702.666666666664</v>
      </c>
      <c r="B5682" s="0">
        <v>0</v>
      </c>
      <c r="C5682" s="0">
        <v>52.424492841732111</v>
      </c>
    </row>
    <row r="5683" x14ac:dyDescent="0.25">
      <c r="A5683" s="4">
        <v>43702.708333333336</v>
      </c>
      <c r="B5683" s="0">
        <v>0</v>
      </c>
      <c r="C5683" s="0">
        <v>36.70479312933162</v>
      </c>
    </row>
    <row r="5684" x14ac:dyDescent="0.25">
      <c r="A5684" s="4">
        <v>43702.75</v>
      </c>
      <c r="B5684" s="0">
        <v>0</v>
      </c>
      <c r="C5684" s="0">
        <v>17.735960958993275</v>
      </c>
    </row>
    <row r="5685" x14ac:dyDescent="0.25">
      <c r="A5685" s="4">
        <v>43702.791666666664</v>
      </c>
      <c r="B5685" s="0">
        <v>0</v>
      </c>
      <c r="C5685" s="0">
        <v>4.3628003954597006</v>
      </c>
    </row>
    <row r="5686" x14ac:dyDescent="0.25">
      <c r="A5686" s="4">
        <v>43702.833333333336</v>
      </c>
      <c r="B5686" s="0">
        <v>0.34592688316648451</v>
      </c>
      <c r="C5686" s="0">
        <v>0</v>
      </c>
    </row>
    <row r="5687" x14ac:dyDescent="0.25">
      <c r="A5687" s="4">
        <v>43702.875</v>
      </c>
      <c r="B5687" s="0">
        <v>0.82254900676114229</v>
      </c>
      <c r="C5687" s="0">
        <v>0</v>
      </c>
    </row>
    <row r="5688" x14ac:dyDescent="0.25">
      <c r="A5688" s="4">
        <v>43702.916666666664</v>
      </c>
      <c r="B5688" s="0">
        <v>1</v>
      </c>
      <c r="C5688" s="0">
        <v>0</v>
      </c>
    </row>
    <row r="5689" x14ac:dyDescent="0.25">
      <c r="A5689" s="4">
        <v>43702.958333333336</v>
      </c>
      <c r="B5689" s="0">
        <v>0</v>
      </c>
      <c r="C5689" s="0">
        <v>0</v>
      </c>
    </row>
    <row r="5690" x14ac:dyDescent="0.25">
      <c r="A5690" s="4">
        <v>43703</v>
      </c>
      <c r="B5690" s="0">
        <v>1</v>
      </c>
      <c r="C5690" s="0">
        <v>0</v>
      </c>
    </row>
    <row r="5691" x14ac:dyDescent="0.25">
      <c r="A5691" s="4">
        <v>43703.041666666664</v>
      </c>
      <c r="B5691" s="0">
        <v>0</v>
      </c>
      <c r="C5691" s="0">
        <v>0</v>
      </c>
    </row>
    <row r="5692" x14ac:dyDescent="0.25">
      <c r="A5692" s="4">
        <v>43703.083333333336</v>
      </c>
      <c r="B5692" s="0">
        <v>0</v>
      </c>
      <c r="C5692" s="0">
        <v>6.6553415773894216</v>
      </c>
    </row>
    <row r="5693" x14ac:dyDescent="0.25">
      <c r="A5693" s="4">
        <v>43703.125</v>
      </c>
      <c r="B5693" s="0">
        <v>0</v>
      </c>
      <c r="C5693" s="0">
        <v>32.181245078884317</v>
      </c>
    </row>
    <row r="5694" x14ac:dyDescent="0.25">
      <c r="A5694" s="4">
        <v>43703.166666666664</v>
      </c>
      <c r="B5694" s="0">
        <v>0</v>
      </c>
      <c r="C5694" s="0">
        <v>36.988558125072821</v>
      </c>
    </row>
    <row r="5695" x14ac:dyDescent="0.25">
      <c r="A5695" s="4">
        <v>43703.208333333336</v>
      </c>
      <c r="B5695" s="0">
        <v>0</v>
      </c>
      <c r="C5695" s="0">
        <v>38.1002837967998</v>
      </c>
    </row>
    <row r="5696" x14ac:dyDescent="0.25">
      <c r="A5696" s="4">
        <v>43703.25</v>
      </c>
      <c r="B5696" s="0">
        <v>0</v>
      </c>
      <c r="C5696" s="0">
        <v>47.905496150740831</v>
      </c>
    </row>
    <row r="5697" x14ac:dyDescent="0.25">
      <c r="A5697" s="4">
        <v>43703.291666666664</v>
      </c>
      <c r="B5697" s="0">
        <v>0</v>
      </c>
      <c r="C5697" s="0">
        <v>34.175037944185995</v>
      </c>
    </row>
    <row r="5698" x14ac:dyDescent="0.25">
      <c r="A5698" s="4">
        <v>43703.333333333336</v>
      </c>
      <c r="B5698" s="0">
        <v>0</v>
      </c>
      <c r="C5698" s="0">
        <v>37.290721259797245</v>
      </c>
    </row>
    <row r="5699" x14ac:dyDescent="0.25">
      <c r="A5699" s="4">
        <v>43703.375</v>
      </c>
      <c r="B5699" s="0">
        <v>0</v>
      </c>
      <c r="C5699" s="0">
        <v>42.043062936742444</v>
      </c>
    </row>
    <row r="5700" x14ac:dyDescent="0.25">
      <c r="A5700" s="4">
        <v>43703.416666666664</v>
      </c>
      <c r="B5700" s="0">
        <v>0</v>
      </c>
      <c r="C5700" s="0">
        <v>51.781946785164479</v>
      </c>
    </row>
    <row r="5701" x14ac:dyDescent="0.25">
      <c r="A5701" s="4">
        <v>43703.458333333336</v>
      </c>
      <c r="B5701" s="0">
        <v>0</v>
      </c>
      <c r="C5701" s="0">
        <v>62.881736508801303</v>
      </c>
    </row>
    <row r="5702" x14ac:dyDescent="0.25">
      <c r="A5702" s="4">
        <v>43703.5</v>
      </c>
      <c r="B5702" s="0">
        <v>0</v>
      </c>
      <c r="C5702" s="0">
        <v>44.637806260847512</v>
      </c>
    </row>
    <row r="5703" x14ac:dyDescent="0.25">
      <c r="A5703" s="4">
        <v>43703.541666666664</v>
      </c>
      <c r="B5703" s="0">
        <v>0</v>
      </c>
      <c r="C5703" s="0">
        <v>38.970587724182799</v>
      </c>
    </row>
    <row r="5704" x14ac:dyDescent="0.25">
      <c r="A5704" s="4">
        <v>43703.583333333336</v>
      </c>
      <c r="B5704" s="0">
        <v>0</v>
      </c>
      <c r="C5704" s="0">
        <v>40.128549017896624</v>
      </c>
    </row>
    <row r="5705" x14ac:dyDescent="0.25">
      <c r="A5705" s="4">
        <v>43703.625</v>
      </c>
      <c r="B5705" s="0">
        <v>0</v>
      </c>
      <c r="C5705" s="0">
        <v>44.404595073956507</v>
      </c>
    </row>
    <row r="5706" x14ac:dyDescent="0.25">
      <c r="A5706" s="4">
        <v>43703.666666666664</v>
      </c>
      <c r="B5706" s="0">
        <v>0</v>
      </c>
      <c r="C5706" s="0">
        <v>54.190890267097323</v>
      </c>
    </row>
    <row r="5707" x14ac:dyDescent="0.25">
      <c r="A5707" s="4">
        <v>43703.708333333336</v>
      </c>
      <c r="B5707" s="0">
        <v>0</v>
      </c>
      <c r="C5707" s="0">
        <v>20.108738486666677</v>
      </c>
    </row>
    <row r="5708" x14ac:dyDescent="0.25">
      <c r="A5708" s="4">
        <v>43703.75</v>
      </c>
      <c r="B5708" s="0">
        <v>0</v>
      </c>
      <c r="C5708" s="0">
        <v>47.500949031695185</v>
      </c>
    </row>
    <row r="5709" x14ac:dyDescent="0.25">
      <c r="A5709" s="4">
        <v>43703.791666666664</v>
      </c>
      <c r="B5709" s="0">
        <v>0.089476063229726857</v>
      </c>
      <c r="C5709" s="0">
        <v>0</v>
      </c>
    </row>
    <row r="5710" x14ac:dyDescent="0.25">
      <c r="A5710" s="4">
        <v>43703.833333333336</v>
      </c>
      <c r="B5710" s="0">
        <v>0.82681808587678929</v>
      </c>
      <c r="C5710" s="0">
        <v>0</v>
      </c>
    </row>
    <row r="5711" x14ac:dyDescent="0.25">
      <c r="A5711" s="4">
        <v>43703.875</v>
      </c>
      <c r="B5711" s="0">
        <v>1</v>
      </c>
      <c r="C5711" s="0">
        <v>0</v>
      </c>
    </row>
    <row r="5712" x14ac:dyDescent="0.25">
      <c r="A5712" s="4">
        <v>43703.916666666664</v>
      </c>
      <c r="B5712" s="0">
        <v>0</v>
      </c>
      <c r="C5712" s="0">
        <v>0</v>
      </c>
    </row>
    <row r="5713" x14ac:dyDescent="0.25">
      <c r="A5713" s="4">
        <v>43703.958333333336</v>
      </c>
      <c r="B5713" s="0">
        <v>1</v>
      </c>
      <c r="C5713" s="0">
        <v>0</v>
      </c>
    </row>
    <row r="5714" x14ac:dyDescent="0.25">
      <c r="A5714" s="4">
        <v>43704</v>
      </c>
      <c r="B5714" s="0">
        <v>0</v>
      </c>
      <c r="C5714" s="0">
        <v>0</v>
      </c>
    </row>
    <row r="5715" x14ac:dyDescent="0.25">
      <c r="A5715" s="4">
        <v>43704.041666666664</v>
      </c>
      <c r="B5715" s="0">
        <v>0.40865553685706479</v>
      </c>
      <c r="C5715" s="0">
        <v>0</v>
      </c>
    </row>
    <row r="5716" x14ac:dyDescent="0.25">
      <c r="A5716" s="4">
        <v>43704.083333333336</v>
      </c>
      <c r="B5716" s="0">
        <v>0</v>
      </c>
      <c r="C5716" s="0">
        <v>2.6697009765117681</v>
      </c>
    </row>
    <row r="5717" x14ac:dyDescent="0.25">
      <c r="A5717" s="4">
        <v>43704.125</v>
      </c>
      <c r="B5717" s="0">
        <v>0</v>
      </c>
      <c r="C5717" s="0">
        <v>37.274181484977596</v>
      </c>
    </row>
    <row r="5718" x14ac:dyDescent="0.25">
      <c r="A5718" s="4">
        <v>43704.166666666664</v>
      </c>
      <c r="B5718" s="0">
        <v>0</v>
      </c>
      <c r="C5718" s="0">
        <v>44.451418271587279</v>
      </c>
    </row>
    <row r="5719" x14ac:dyDescent="0.25">
      <c r="A5719" s="4">
        <v>43704.208333333336</v>
      </c>
      <c r="B5719" s="0">
        <v>0</v>
      </c>
      <c r="C5719" s="0">
        <v>41.481231908172276</v>
      </c>
    </row>
    <row r="5720" x14ac:dyDescent="0.25">
      <c r="A5720" s="4">
        <v>43704.25</v>
      </c>
      <c r="B5720" s="0">
        <v>0</v>
      </c>
      <c r="C5720" s="0">
        <v>53.888618517207313</v>
      </c>
    </row>
    <row r="5721" x14ac:dyDescent="0.25">
      <c r="A5721" s="4">
        <v>43704.291666666664</v>
      </c>
      <c r="B5721" s="0">
        <v>0</v>
      </c>
      <c r="C5721" s="0">
        <v>50.490752409508147</v>
      </c>
    </row>
    <row r="5722" x14ac:dyDescent="0.25">
      <c r="A5722" s="4">
        <v>43704.333333333336</v>
      </c>
      <c r="B5722" s="0">
        <v>0</v>
      </c>
      <c r="C5722" s="0">
        <v>40.566027441778409</v>
      </c>
    </row>
    <row r="5723" x14ac:dyDescent="0.25">
      <c r="A5723" s="4">
        <v>43704.375</v>
      </c>
      <c r="B5723" s="0">
        <v>0</v>
      </c>
      <c r="C5723" s="0">
        <v>46.451661854033922</v>
      </c>
    </row>
    <row r="5724" x14ac:dyDescent="0.25">
      <c r="A5724" s="4">
        <v>43704.416666666664</v>
      </c>
      <c r="B5724" s="0">
        <v>0</v>
      </c>
      <c r="C5724" s="0">
        <v>44.726383143073569</v>
      </c>
    </row>
    <row r="5725" x14ac:dyDescent="0.25">
      <c r="A5725" s="4">
        <v>43704.458333333336</v>
      </c>
      <c r="B5725" s="0">
        <v>0</v>
      </c>
      <c r="C5725" s="0">
        <v>49.516319387245453</v>
      </c>
    </row>
    <row r="5726" x14ac:dyDescent="0.25">
      <c r="A5726" s="4">
        <v>43704.5</v>
      </c>
      <c r="B5726" s="0">
        <v>0</v>
      </c>
      <c r="C5726" s="0">
        <v>49.59683633802387</v>
      </c>
    </row>
    <row r="5727" x14ac:dyDescent="0.25">
      <c r="A5727" s="4">
        <v>43704.541666666664</v>
      </c>
      <c r="B5727" s="0">
        <v>0</v>
      </c>
      <c r="C5727" s="0">
        <v>60.760498180698221</v>
      </c>
    </row>
    <row r="5728" x14ac:dyDescent="0.25">
      <c r="A5728" s="4">
        <v>43704.583333333336</v>
      </c>
      <c r="B5728" s="0">
        <v>0</v>
      </c>
      <c r="C5728" s="0">
        <v>65.470598064051259</v>
      </c>
    </row>
    <row r="5729" x14ac:dyDescent="0.25">
      <c r="A5729" s="4">
        <v>43704.625</v>
      </c>
      <c r="B5729" s="0">
        <v>0</v>
      </c>
      <c r="C5729" s="0">
        <v>51.83407054837533</v>
      </c>
    </row>
    <row r="5730" x14ac:dyDescent="0.25">
      <c r="A5730" s="4">
        <v>43704.666666666664</v>
      </c>
      <c r="B5730" s="0">
        <v>0</v>
      </c>
      <c r="C5730" s="0">
        <v>41.872758253825033</v>
      </c>
    </row>
    <row r="5731" x14ac:dyDescent="0.25">
      <c r="A5731" s="4">
        <v>43704.708333333336</v>
      </c>
      <c r="B5731" s="0">
        <v>0</v>
      </c>
      <c r="C5731" s="0">
        <v>20.482679978222396</v>
      </c>
    </row>
    <row r="5732" x14ac:dyDescent="0.25">
      <c r="A5732" s="4">
        <v>43704.75</v>
      </c>
      <c r="B5732" s="0">
        <v>0</v>
      </c>
      <c r="C5732" s="0">
        <v>49.834480552891371</v>
      </c>
    </row>
    <row r="5733" x14ac:dyDescent="0.25">
      <c r="A5733" s="4">
        <v>43704.791666666664</v>
      </c>
      <c r="B5733" s="0">
        <v>0</v>
      </c>
      <c r="C5733" s="0">
        <v>23.431374558321735</v>
      </c>
    </row>
    <row r="5734" x14ac:dyDescent="0.25">
      <c r="A5734" s="4">
        <v>43704.833333333336</v>
      </c>
      <c r="B5734" s="0">
        <v>0.45059844423971152</v>
      </c>
      <c r="C5734" s="0">
        <v>0</v>
      </c>
    </row>
    <row r="5735" x14ac:dyDescent="0.25">
      <c r="A5735" s="4">
        <v>43704.875</v>
      </c>
      <c r="B5735" s="0">
        <v>0.61382142527525607</v>
      </c>
      <c r="C5735" s="0">
        <v>0</v>
      </c>
    </row>
    <row r="5736" x14ac:dyDescent="0.25">
      <c r="A5736" s="4">
        <v>43704.916666666664</v>
      </c>
      <c r="B5736" s="0">
        <v>1</v>
      </c>
      <c r="C5736" s="0">
        <v>0</v>
      </c>
    </row>
    <row r="5737" x14ac:dyDescent="0.25">
      <c r="A5737" s="4">
        <v>43704.958333333336</v>
      </c>
      <c r="B5737" s="0">
        <v>0</v>
      </c>
      <c r="C5737" s="0">
        <v>0</v>
      </c>
    </row>
    <row r="5738" x14ac:dyDescent="0.25">
      <c r="A5738" s="4">
        <v>43705</v>
      </c>
      <c r="B5738" s="0">
        <v>0.71447245138894599</v>
      </c>
      <c r="C5738" s="0">
        <v>0</v>
      </c>
    </row>
    <row r="5739" x14ac:dyDescent="0.25">
      <c r="A5739" s="4">
        <v>43705.041666666664</v>
      </c>
      <c r="B5739" s="0">
        <v>0.93527098406659825</v>
      </c>
      <c r="C5739" s="0">
        <v>0</v>
      </c>
    </row>
    <row r="5740" x14ac:dyDescent="0.25">
      <c r="A5740" s="4">
        <v>43705.083333333336</v>
      </c>
      <c r="B5740" s="0">
        <v>0.3977768206164729</v>
      </c>
      <c r="C5740" s="0">
        <v>0</v>
      </c>
    </row>
    <row r="5741" x14ac:dyDescent="0.25">
      <c r="A5741" s="4">
        <v>43705.125</v>
      </c>
      <c r="B5741" s="0">
        <v>0</v>
      </c>
      <c r="C5741" s="0">
        <v>27.217413312047015</v>
      </c>
    </row>
    <row r="5742" x14ac:dyDescent="0.25">
      <c r="A5742" s="4">
        <v>43705.166666666664</v>
      </c>
      <c r="B5742" s="0">
        <v>0</v>
      </c>
      <c r="C5742" s="0">
        <v>47.687689174758667</v>
      </c>
    </row>
    <row r="5743" x14ac:dyDescent="0.25">
      <c r="A5743" s="4">
        <v>43705.208333333336</v>
      </c>
      <c r="B5743" s="0">
        <v>0</v>
      </c>
      <c r="C5743" s="0">
        <v>55.313015797594105</v>
      </c>
    </row>
    <row r="5744" x14ac:dyDescent="0.25">
      <c r="A5744" s="4">
        <v>43705.25</v>
      </c>
      <c r="B5744" s="0">
        <v>0</v>
      </c>
      <c r="C5744" s="0">
        <v>52.408249937865165</v>
      </c>
    </row>
    <row r="5745" x14ac:dyDescent="0.25">
      <c r="A5745" s="4">
        <v>43705.291666666664</v>
      </c>
      <c r="B5745" s="0">
        <v>0</v>
      </c>
      <c r="C5745" s="0">
        <v>69.495216618406502</v>
      </c>
    </row>
    <row r="5746" x14ac:dyDescent="0.25">
      <c r="A5746" s="4">
        <v>43705.333333333336</v>
      </c>
      <c r="B5746" s="0">
        <v>0</v>
      </c>
      <c r="C5746" s="0">
        <v>50.676097175893901</v>
      </c>
    </row>
    <row r="5747" x14ac:dyDescent="0.25">
      <c r="A5747" s="4">
        <v>43705.375</v>
      </c>
      <c r="B5747" s="0">
        <v>0</v>
      </c>
      <c r="C5747" s="0">
        <v>48.68902857798129</v>
      </c>
    </row>
    <row r="5748" x14ac:dyDescent="0.25">
      <c r="A5748" s="4">
        <v>43705.416666666664</v>
      </c>
      <c r="B5748" s="0">
        <v>0</v>
      </c>
      <c r="C5748" s="0">
        <v>43.276457491622914</v>
      </c>
    </row>
    <row r="5749" x14ac:dyDescent="0.25">
      <c r="A5749" s="4">
        <v>43705.458333333336</v>
      </c>
      <c r="B5749" s="0">
        <v>0</v>
      </c>
      <c r="C5749" s="0">
        <v>67.601149924430018</v>
      </c>
    </row>
    <row r="5750" x14ac:dyDescent="0.25">
      <c r="A5750" s="4">
        <v>43705.5</v>
      </c>
      <c r="B5750" s="0">
        <v>0</v>
      </c>
      <c r="C5750" s="0">
        <v>49.745665209043388</v>
      </c>
    </row>
    <row r="5751" x14ac:dyDescent="0.25">
      <c r="A5751" s="4">
        <v>43705.541666666664</v>
      </c>
      <c r="B5751" s="0">
        <v>0</v>
      </c>
      <c r="C5751" s="0">
        <v>68.218839673410258</v>
      </c>
    </row>
    <row r="5752" x14ac:dyDescent="0.25">
      <c r="A5752" s="4">
        <v>43705.583333333336</v>
      </c>
      <c r="B5752" s="0">
        <v>0</v>
      </c>
      <c r="C5752" s="0">
        <v>49.307153579911542</v>
      </c>
    </row>
    <row r="5753" x14ac:dyDescent="0.25">
      <c r="A5753" s="4">
        <v>43705.625</v>
      </c>
      <c r="B5753" s="0">
        <v>0</v>
      </c>
      <c r="C5753" s="0">
        <v>50.97502228580796</v>
      </c>
    </row>
    <row r="5754" x14ac:dyDescent="0.25">
      <c r="A5754" s="4">
        <v>43705.666666666664</v>
      </c>
      <c r="B5754" s="0">
        <v>0</v>
      </c>
      <c r="C5754" s="0">
        <v>54.062115880722359</v>
      </c>
    </row>
    <row r="5755" x14ac:dyDescent="0.25">
      <c r="A5755" s="4">
        <v>43705.708333333336</v>
      </c>
      <c r="B5755" s="0">
        <v>0</v>
      </c>
      <c r="C5755" s="0">
        <v>37.534168960444759</v>
      </c>
    </row>
    <row r="5756" x14ac:dyDescent="0.25">
      <c r="A5756" s="4">
        <v>43705.75</v>
      </c>
      <c r="B5756" s="0">
        <v>0</v>
      </c>
      <c r="C5756" s="0">
        <v>75.07293105963376</v>
      </c>
    </row>
    <row r="5757" x14ac:dyDescent="0.25">
      <c r="A5757" s="4">
        <v>43705.791666666664</v>
      </c>
      <c r="B5757" s="0">
        <v>0</v>
      </c>
      <c r="C5757" s="0">
        <v>26.100518667044128</v>
      </c>
    </row>
    <row r="5758" x14ac:dyDescent="0.25">
      <c r="A5758" s="4">
        <v>43705.833333333336</v>
      </c>
      <c r="B5758" s="0">
        <v>0</v>
      </c>
      <c r="C5758" s="0">
        <v>12.165747817147206</v>
      </c>
    </row>
    <row r="5759" x14ac:dyDescent="0.25">
      <c r="A5759" s="4">
        <v>43705.875</v>
      </c>
      <c r="B5759" s="0">
        <v>0.24265180774741402</v>
      </c>
      <c r="C5759" s="0">
        <v>0</v>
      </c>
    </row>
    <row r="5760" x14ac:dyDescent="0.25">
      <c r="A5760" s="4">
        <v>43705.916666666664</v>
      </c>
      <c r="B5760" s="0">
        <v>0.38821716875144213</v>
      </c>
      <c r="C5760" s="0">
        <v>0</v>
      </c>
    </row>
    <row r="5761" x14ac:dyDescent="0.25">
      <c r="A5761" s="4">
        <v>43705.958333333336</v>
      </c>
      <c r="B5761" s="0">
        <v>0.97928483285668921</v>
      </c>
      <c r="C5761" s="0">
        <v>0</v>
      </c>
    </row>
    <row r="5762" x14ac:dyDescent="0.25">
      <c r="A5762" s="4">
        <v>43706</v>
      </c>
      <c r="B5762" s="0">
        <v>1</v>
      </c>
      <c r="C5762" s="0">
        <v>0</v>
      </c>
    </row>
    <row r="5763" x14ac:dyDescent="0.25">
      <c r="A5763" s="4">
        <v>43706.041666666664</v>
      </c>
      <c r="B5763" s="0">
        <v>0</v>
      </c>
      <c r="C5763" s="0">
        <v>0</v>
      </c>
    </row>
    <row r="5764" x14ac:dyDescent="0.25">
      <c r="A5764" s="4">
        <v>43706.083333333336</v>
      </c>
      <c r="B5764" s="0">
        <v>0</v>
      </c>
      <c r="C5764" s="0">
        <v>5.6694096458481908</v>
      </c>
    </row>
    <row r="5765" x14ac:dyDescent="0.25">
      <c r="A5765" s="4">
        <v>43706.125</v>
      </c>
      <c r="B5765" s="0">
        <v>0</v>
      </c>
      <c r="C5765" s="0">
        <v>26.655150319392789</v>
      </c>
    </row>
    <row r="5766" x14ac:dyDescent="0.25">
      <c r="A5766" s="4">
        <v>43706.166666666664</v>
      </c>
      <c r="B5766" s="0">
        <v>0</v>
      </c>
      <c r="C5766" s="0">
        <v>39.016109445217552</v>
      </c>
    </row>
    <row r="5767" x14ac:dyDescent="0.25">
      <c r="A5767" s="4">
        <v>43706.208333333336</v>
      </c>
      <c r="B5767" s="0">
        <v>0</v>
      </c>
      <c r="C5767" s="0">
        <v>45.942369811042873</v>
      </c>
    </row>
    <row r="5768" x14ac:dyDescent="0.25">
      <c r="A5768" s="4">
        <v>43706.25</v>
      </c>
      <c r="B5768" s="0">
        <v>0</v>
      </c>
      <c r="C5768" s="0">
        <v>39.032300638630751</v>
      </c>
    </row>
    <row r="5769" x14ac:dyDescent="0.25">
      <c r="A5769" s="4">
        <v>43706.291666666664</v>
      </c>
      <c r="B5769" s="0">
        <v>0</v>
      </c>
      <c r="C5769" s="0">
        <v>45.292686928337396</v>
      </c>
    </row>
    <row r="5770" x14ac:dyDescent="0.25">
      <c r="A5770" s="4">
        <v>43706.333333333336</v>
      </c>
      <c r="B5770" s="0">
        <v>0</v>
      </c>
      <c r="C5770" s="0">
        <v>43.632722009361558</v>
      </c>
    </row>
    <row r="5771" x14ac:dyDescent="0.25">
      <c r="A5771" s="4">
        <v>43706.375</v>
      </c>
      <c r="B5771" s="0">
        <v>0</v>
      </c>
      <c r="C5771" s="0">
        <v>45.433807159365863</v>
      </c>
    </row>
    <row r="5772" x14ac:dyDescent="0.25">
      <c r="A5772" s="4">
        <v>43706.416666666664</v>
      </c>
      <c r="B5772" s="0">
        <v>0</v>
      </c>
      <c r="C5772" s="0">
        <v>39.764816242278329</v>
      </c>
    </row>
    <row r="5773" x14ac:dyDescent="0.25">
      <c r="A5773" s="4">
        <v>43706.458333333336</v>
      </c>
      <c r="B5773" s="0">
        <v>0</v>
      </c>
      <c r="C5773" s="0">
        <v>45.316997141776419</v>
      </c>
    </row>
    <row r="5774" x14ac:dyDescent="0.25">
      <c r="A5774" s="4">
        <v>43706.5</v>
      </c>
      <c r="B5774" s="0">
        <v>0</v>
      </c>
      <c r="C5774" s="0">
        <v>51.515216538076984</v>
      </c>
    </row>
    <row r="5775" x14ac:dyDescent="0.25">
      <c r="A5775" s="4">
        <v>43706.541666666664</v>
      </c>
      <c r="B5775" s="0">
        <v>0</v>
      </c>
      <c r="C5775" s="0">
        <v>43.487898027454428</v>
      </c>
    </row>
    <row r="5776" x14ac:dyDescent="0.25">
      <c r="A5776" s="4">
        <v>43706.583333333336</v>
      </c>
      <c r="B5776" s="0">
        <v>0</v>
      </c>
      <c r="C5776" s="0">
        <v>47.098251092935243</v>
      </c>
    </row>
    <row r="5777" x14ac:dyDescent="0.25">
      <c r="A5777" s="4">
        <v>43706.625</v>
      </c>
      <c r="B5777" s="0">
        <v>0</v>
      </c>
      <c r="C5777" s="0">
        <v>42.348889010569906</v>
      </c>
    </row>
    <row r="5778" x14ac:dyDescent="0.25">
      <c r="A5778" s="4">
        <v>43706.666666666664</v>
      </c>
      <c r="B5778" s="0">
        <v>0</v>
      </c>
      <c r="C5778" s="0">
        <v>39.472253221889147</v>
      </c>
    </row>
    <row r="5779" x14ac:dyDescent="0.25">
      <c r="A5779" s="4">
        <v>43706.708333333336</v>
      </c>
      <c r="B5779" s="0">
        <v>0</v>
      </c>
      <c r="C5779" s="0">
        <v>22.157789030674568</v>
      </c>
    </row>
    <row r="5780" x14ac:dyDescent="0.25">
      <c r="A5780" s="4">
        <v>43706.75</v>
      </c>
      <c r="B5780" s="0">
        <v>0</v>
      </c>
      <c r="C5780" s="0">
        <v>2.3600020765481275</v>
      </c>
    </row>
    <row r="5781" x14ac:dyDescent="0.25">
      <c r="A5781" s="4">
        <v>43706.791666666664</v>
      </c>
      <c r="B5781" s="0">
        <v>0</v>
      </c>
      <c r="C5781" s="0">
        <v>16.816073517869221</v>
      </c>
    </row>
    <row r="5782" x14ac:dyDescent="0.25">
      <c r="A5782" s="4">
        <v>43706.833333333336</v>
      </c>
      <c r="B5782" s="0">
        <v>0.43378462028553266</v>
      </c>
      <c r="C5782" s="0">
        <v>0</v>
      </c>
    </row>
    <row r="5783" x14ac:dyDescent="0.25">
      <c r="A5783" s="4">
        <v>43706.875</v>
      </c>
      <c r="B5783" s="0">
        <v>1</v>
      </c>
      <c r="C5783" s="0">
        <v>0</v>
      </c>
    </row>
    <row r="5784" x14ac:dyDescent="0.25">
      <c r="A5784" s="4">
        <v>43706.916666666664</v>
      </c>
      <c r="B5784" s="0">
        <v>0</v>
      </c>
      <c r="C5784" s="0">
        <v>0</v>
      </c>
    </row>
    <row r="5785" x14ac:dyDescent="0.25">
      <c r="A5785" s="4">
        <v>43706.958333333336</v>
      </c>
      <c r="B5785" s="0">
        <v>1</v>
      </c>
      <c r="C5785" s="0">
        <v>0</v>
      </c>
    </row>
    <row r="5786" x14ac:dyDescent="0.25">
      <c r="A5786" s="4">
        <v>43707</v>
      </c>
      <c r="B5786" s="0">
        <v>0</v>
      </c>
      <c r="C5786" s="0">
        <v>0</v>
      </c>
    </row>
    <row r="5787" x14ac:dyDescent="0.25">
      <c r="A5787" s="4">
        <v>43707.041666666664</v>
      </c>
      <c r="B5787" s="0">
        <v>0.35653630778133771</v>
      </c>
      <c r="C5787" s="0">
        <v>0</v>
      </c>
    </row>
    <row r="5788" x14ac:dyDescent="0.25">
      <c r="A5788" s="4">
        <v>43707.083333333336</v>
      </c>
      <c r="B5788" s="0">
        <v>0</v>
      </c>
      <c r="C5788" s="0">
        <v>4.6778641960083842</v>
      </c>
    </row>
    <row r="5789" x14ac:dyDescent="0.25">
      <c r="A5789" s="4">
        <v>43707.125</v>
      </c>
      <c r="B5789" s="0">
        <v>0</v>
      </c>
      <c r="C5789" s="0">
        <v>29.430902747973022</v>
      </c>
    </row>
    <row r="5790" x14ac:dyDescent="0.25">
      <c r="A5790" s="4">
        <v>43707.166666666664</v>
      </c>
      <c r="B5790" s="0">
        <v>0</v>
      </c>
      <c r="C5790" s="0">
        <v>47.134027510962888</v>
      </c>
    </row>
    <row r="5791" x14ac:dyDescent="0.25">
      <c r="A5791" s="4">
        <v>43707.208333333336</v>
      </c>
      <c r="B5791" s="0">
        <v>0</v>
      </c>
      <c r="C5791" s="0">
        <v>42.3081850246312</v>
      </c>
    </row>
    <row r="5792" x14ac:dyDescent="0.25">
      <c r="A5792" s="4">
        <v>43707.25</v>
      </c>
      <c r="B5792" s="0">
        <v>0</v>
      </c>
      <c r="C5792" s="0">
        <v>40.043703159321829</v>
      </c>
    </row>
    <row r="5793" x14ac:dyDescent="0.25">
      <c r="A5793" s="4">
        <v>43707.291666666664</v>
      </c>
      <c r="B5793" s="0">
        <v>0</v>
      </c>
      <c r="C5793" s="0">
        <v>46.504218698110229</v>
      </c>
    </row>
    <row r="5794" x14ac:dyDescent="0.25">
      <c r="A5794" s="4">
        <v>43707.333333333336</v>
      </c>
      <c r="B5794" s="0">
        <v>0</v>
      </c>
      <c r="C5794" s="0">
        <v>53.152064604439261</v>
      </c>
    </row>
    <row r="5795" x14ac:dyDescent="0.25">
      <c r="A5795" s="4">
        <v>43707.375</v>
      </c>
      <c r="B5795" s="0">
        <v>0</v>
      </c>
      <c r="C5795" s="0">
        <v>65.635555873538038</v>
      </c>
    </row>
    <row r="5796" x14ac:dyDescent="0.25">
      <c r="A5796" s="4">
        <v>43707.416666666664</v>
      </c>
      <c r="B5796" s="0">
        <v>0</v>
      </c>
      <c r="C5796" s="0">
        <v>55.879630062940294</v>
      </c>
    </row>
    <row r="5797" x14ac:dyDescent="0.25">
      <c r="A5797" s="4">
        <v>43707.458333333336</v>
      </c>
      <c r="B5797" s="0">
        <v>0</v>
      </c>
      <c r="C5797" s="0">
        <v>49.632347761174351</v>
      </c>
    </row>
    <row r="5798" x14ac:dyDescent="0.25">
      <c r="A5798" s="4">
        <v>43707.5</v>
      </c>
      <c r="B5798" s="0">
        <v>0</v>
      </c>
      <c r="C5798" s="0">
        <v>52.949118872257138</v>
      </c>
    </row>
    <row r="5799" x14ac:dyDescent="0.25">
      <c r="A5799" s="4">
        <v>43707.541666666664</v>
      </c>
      <c r="B5799" s="0">
        <v>0</v>
      </c>
      <c r="C5799" s="0">
        <v>54.083293457935071</v>
      </c>
    </row>
    <row r="5800" x14ac:dyDescent="0.25">
      <c r="A5800" s="4">
        <v>43707.583333333336</v>
      </c>
      <c r="B5800" s="0">
        <v>0</v>
      </c>
      <c r="C5800" s="0">
        <v>42.945190393792359</v>
      </c>
    </row>
    <row r="5801" x14ac:dyDescent="0.25">
      <c r="A5801" s="4">
        <v>43707.625</v>
      </c>
      <c r="B5801" s="0">
        <v>0</v>
      </c>
      <c r="C5801" s="0">
        <v>47.818573226326372</v>
      </c>
    </row>
    <row r="5802" x14ac:dyDescent="0.25">
      <c r="A5802" s="4">
        <v>43707.666666666664</v>
      </c>
      <c r="B5802" s="0">
        <v>0</v>
      </c>
      <c r="C5802" s="0">
        <v>42.12266049353746</v>
      </c>
    </row>
    <row r="5803" x14ac:dyDescent="0.25">
      <c r="A5803" s="4">
        <v>43707.708333333336</v>
      </c>
      <c r="B5803" s="0">
        <v>0</v>
      </c>
      <c r="C5803" s="0">
        <v>27.892456021303811</v>
      </c>
    </row>
    <row r="5804" x14ac:dyDescent="0.25">
      <c r="A5804" s="4">
        <v>43707.75</v>
      </c>
      <c r="B5804" s="0">
        <v>0</v>
      </c>
      <c r="C5804" s="0">
        <v>39.067412956287271</v>
      </c>
    </row>
    <row r="5805" x14ac:dyDescent="0.25">
      <c r="A5805" s="4">
        <v>43707.791666666664</v>
      </c>
      <c r="B5805" s="0">
        <v>0.14713104119253895</v>
      </c>
      <c r="C5805" s="0">
        <v>0</v>
      </c>
    </row>
    <row r="5806" x14ac:dyDescent="0.25">
      <c r="A5806" s="4">
        <v>43707.833333333336</v>
      </c>
      <c r="B5806" s="0">
        <v>0.69365706057497345</v>
      </c>
      <c r="C5806" s="0">
        <v>0</v>
      </c>
    </row>
    <row r="5807" x14ac:dyDescent="0.25">
      <c r="A5807" s="4">
        <v>43707.875</v>
      </c>
      <c r="B5807" s="0">
        <v>1</v>
      </c>
      <c r="C5807" s="0">
        <v>0</v>
      </c>
    </row>
    <row r="5808" x14ac:dyDescent="0.25">
      <c r="A5808" s="4">
        <v>43707.916666666664</v>
      </c>
      <c r="B5808" s="0">
        <v>0</v>
      </c>
      <c r="C5808" s="0">
        <v>0</v>
      </c>
    </row>
    <row r="5809" x14ac:dyDescent="0.25">
      <c r="A5809" s="4">
        <v>43707.958333333336</v>
      </c>
      <c r="B5809" s="0">
        <v>0.98275856276541906</v>
      </c>
      <c r="C5809" s="0">
        <v>0</v>
      </c>
    </row>
    <row r="5810" x14ac:dyDescent="0.25">
      <c r="A5810" s="4">
        <v>43708</v>
      </c>
      <c r="B5810" s="0">
        <v>1</v>
      </c>
      <c r="C5810" s="0">
        <v>0</v>
      </c>
    </row>
    <row r="5811" x14ac:dyDescent="0.25">
      <c r="A5811" s="4">
        <v>43708.041666666664</v>
      </c>
      <c r="B5811" s="0">
        <v>0</v>
      </c>
      <c r="C5811" s="0">
        <v>0</v>
      </c>
    </row>
    <row r="5812" x14ac:dyDescent="0.25">
      <c r="A5812" s="4">
        <v>43708.083333333336</v>
      </c>
      <c r="B5812" s="0">
        <v>0</v>
      </c>
      <c r="C5812" s="0">
        <v>19.163523111458385</v>
      </c>
    </row>
    <row r="5813" x14ac:dyDescent="0.25">
      <c r="A5813" s="4">
        <v>43708.125</v>
      </c>
      <c r="B5813" s="0">
        <v>0</v>
      </c>
      <c r="C5813" s="0">
        <v>33.953233355505311</v>
      </c>
    </row>
    <row r="5814" x14ac:dyDescent="0.25">
      <c r="A5814" s="4">
        <v>43708.166666666664</v>
      </c>
      <c r="B5814" s="0">
        <v>0</v>
      </c>
      <c r="C5814" s="0">
        <v>48.100848578797006</v>
      </c>
    </row>
    <row r="5815" x14ac:dyDescent="0.25">
      <c r="A5815" s="4">
        <v>43708.208333333336</v>
      </c>
      <c r="B5815" s="0">
        <v>0</v>
      </c>
      <c r="C5815" s="0">
        <v>55.056524854364959</v>
      </c>
    </row>
    <row r="5816" x14ac:dyDescent="0.25">
      <c r="A5816" s="4">
        <v>43708.25</v>
      </c>
      <c r="B5816" s="0">
        <v>0</v>
      </c>
      <c r="C5816" s="0">
        <v>51.632669172550052</v>
      </c>
    </row>
    <row r="5817" x14ac:dyDescent="0.25">
      <c r="A5817" s="4">
        <v>43708.291666666664</v>
      </c>
      <c r="B5817" s="0">
        <v>0</v>
      </c>
      <c r="C5817" s="0">
        <v>55.557538060225532</v>
      </c>
    </row>
    <row r="5818" x14ac:dyDescent="0.25">
      <c r="A5818" s="4">
        <v>43708.333333333336</v>
      </c>
      <c r="B5818" s="0">
        <v>0</v>
      </c>
      <c r="C5818" s="0">
        <v>64.874777021136111</v>
      </c>
    </row>
    <row r="5819" x14ac:dyDescent="0.25">
      <c r="A5819" s="4">
        <v>43708.375</v>
      </c>
      <c r="B5819" s="0">
        <v>0</v>
      </c>
      <c r="C5819" s="0">
        <v>57.715318958478981</v>
      </c>
    </row>
    <row r="5820" x14ac:dyDescent="0.25">
      <c r="A5820" s="4">
        <v>43708.416666666664</v>
      </c>
      <c r="B5820" s="0">
        <v>0</v>
      </c>
      <c r="C5820" s="0">
        <v>72.436089752323127</v>
      </c>
    </row>
    <row r="5821" x14ac:dyDescent="0.25">
      <c r="A5821" s="4">
        <v>43708.458333333336</v>
      </c>
      <c r="B5821" s="0">
        <v>0</v>
      </c>
      <c r="C5821" s="0">
        <v>53.488216101896647</v>
      </c>
    </row>
    <row r="5822" x14ac:dyDescent="0.25">
      <c r="A5822" s="4">
        <v>43708.5</v>
      </c>
      <c r="B5822" s="0">
        <v>0</v>
      </c>
      <c r="C5822" s="0">
        <v>62.018743542646483</v>
      </c>
    </row>
    <row r="5823" x14ac:dyDescent="0.25">
      <c r="A5823" s="4">
        <v>43708.541666666664</v>
      </c>
      <c r="B5823" s="0">
        <v>0</v>
      </c>
      <c r="C5823" s="0">
        <v>58.668501180289617</v>
      </c>
    </row>
    <row r="5824" x14ac:dyDescent="0.25">
      <c r="A5824" s="4">
        <v>43708.583333333336</v>
      </c>
      <c r="B5824" s="0">
        <v>0</v>
      </c>
      <c r="C5824" s="0">
        <v>53.478682156943997</v>
      </c>
    </row>
    <row r="5825" x14ac:dyDescent="0.25">
      <c r="A5825" s="4">
        <v>43708.625</v>
      </c>
      <c r="B5825" s="0">
        <v>0</v>
      </c>
      <c r="C5825" s="0">
        <v>47.076297919469248</v>
      </c>
    </row>
    <row r="5826" x14ac:dyDescent="0.25">
      <c r="A5826" s="4">
        <v>43708.666666666664</v>
      </c>
      <c r="B5826" s="0">
        <v>0</v>
      </c>
      <c r="C5826" s="0">
        <v>38.734724057602214</v>
      </c>
    </row>
    <row r="5827" x14ac:dyDescent="0.25">
      <c r="A5827" s="4">
        <v>43708.708333333336</v>
      </c>
      <c r="B5827" s="0">
        <v>0</v>
      </c>
      <c r="C5827" s="0">
        <v>53.951684793928663</v>
      </c>
    </row>
    <row r="5828" x14ac:dyDescent="0.25">
      <c r="A5828" s="4">
        <v>43708.75</v>
      </c>
      <c r="B5828" s="0">
        <v>0</v>
      </c>
      <c r="C5828" s="0">
        <v>80.515879941522371</v>
      </c>
    </row>
    <row r="5829" x14ac:dyDescent="0.25">
      <c r="A5829" s="4">
        <v>43708.791666666664</v>
      </c>
      <c r="B5829" s="0">
        <v>0</v>
      </c>
      <c r="C5829" s="0">
        <v>73.813830043531297</v>
      </c>
    </row>
    <row r="5830" x14ac:dyDescent="0.25">
      <c r="A5830" s="4">
        <v>43708.833333333336</v>
      </c>
      <c r="B5830" s="0">
        <v>0</v>
      </c>
      <c r="C5830" s="0">
        <v>33.061085028884733</v>
      </c>
    </row>
    <row r="5831" x14ac:dyDescent="0.25">
      <c r="A5831" s="4">
        <v>43708.875</v>
      </c>
      <c r="B5831" s="0">
        <v>0</v>
      </c>
      <c r="C5831" s="0">
        <v>28.105759470483136</v>
      </c>
    </row>
    <row r="5832" x14ac:dyDescent="0.25">
      <c r="A5832" s="4">
        <v>43708.916666666664</v>
      </c>
      <c r="B5832" s="0">
        <v>0</v>
      </c>
      <c r="C5832" s="0">
        <v>7.0825093514786346</v>
      </c>
    </row>
    <row r="5833" x14ac:dyDescent="0.25">
      <c r="A5833" s="4">
        <v>43708.958333333336</v>
      </c>
      <c r="B5833" s="0">
        <v>0</v>
      </c>
      <c r="C5833" s="0">
        <v>20.25609568425854</v>
      </c>
    </row>
    <row r="5834" x14ac:dyDescent="0.25">
      <c r="A5834" s="4">
        <v>43709</v>
      </c>
      <c r="B5834" s="0">
        <v>0</v>
      </c>
      <c r="C5834" s="0">
        <v>3.1190896080770685</v>
      </c>
    </row>
    <row r="5835" x14ac:dyDescent="0.25">
      <c r="A5835" s="4">
        <v>43709.041666666664</v>
      </c>
      <c r="B5835" s="0">
        <v>0</v>
      </c>
      <c r="C5835" s="0">
        <v>10.801697338563237</v>
      </c>
    </row>
    <row r="5836" x14ac:dyDescent="0.25">
      <c r="A5836" s="4">
        <v>43709.083333333336</v>
      </c>
      <c r="B5836" s="0">
        <v>0</v>
      </c>
      <c r="C5836" s="0">
        <v>29.221273787027069</v>
      </c>
    </row>
    <row r="5837" x14ac:dyDescent="0.25">
      <c r="A5837" s="4">
        <v>43709.125</v>
      </c>
      <c r="B5837" s="0">
        <v>0</v>
      </c>
      <c r="C5837" s="0">
        <v>26.637504099311446</v>
      </c>
    </row>
    <row r="5838" x14ac:dyDescent="0.25">
      <c r="A5838" s="4">
        <v>43709.166666666664</v>
      </c>
      <c r="B5838" s="0">
        <v>0</v>
      </c>
      <c r="C5838" s="0">
        <v>37.052327164715074</v>
      </c>
    </row>
    <row r="5839" x14ac:dyDescent="0.25">
      <c r="A5839" s="4">
        <v>43709.208333333336</v>
      </c>
      <c r="B5839" s="0">
        <v>0</v>
      </c>
      <c r="C5839" s="0">
        <v>42.471342856451329</v>
      </c>
    </row>
    <row r="5840" x14ac:dyDescent="0.25">
      <c r="A5840" s="4">
        <v>43709.25</v>
      </c>
      <c r="B5840" s="0">
        <v>0</v>
      </c>
      <c r="C5840" s="0">
        <v>34.779998039398244</v>
      </c>
    </row>
    <row r="5841" x14ac:dyDescent="0.25">
      <c r="A5841" s="4">
        <v>43709.291666666664</v>
      </c>
      <c r="B5841" s="0">
        <v>0</v>
      </c>
      <c r="C5841" s="0">
        <v>50.922034019343677</v>
      </c>
    </row>
    <row r="5842" x14ac:dyDescent="0.25">
      <c r="A5842" s="4">
        <v>43709.333333333336</v>
      </c>
      <c r="B5842" s="0">
        <v>0</v>
      </c>
      <c r="C5842" s="0">
        <v>50.241884617593122</v>
      </c>
    </row>
    <row r="5843" x14ac:dyDescent="0.25">
      <c r="A5843" s="4">
        <v>43709.375</v>
      </c>
      <c r="B5843" s="0">
        <v>0</v>
      </c>
      <c r="C5843" s="0">
        <v>50.238292562029379</v>
      </c>
    </row>
    <row r="5844" x14ac:dyDescent="0.25">
      <c r="A5844" s="4">
        <v>43709.416666666664</v>
      </c>
      <c r="B5844" s="0">
        <v>0</v>
      </c>
      <c r="C5844" s="0">
        <v>43.302972887627369</v>
      </c>
    </row>
    <row r="5845" x14ac:dyDescent="0.25">
      <c r="A5845" s="4">
        <v>43709.458333333336</v>
      </c>
      <c r="B5845" s="0">
        <v>0</v>
      </c>
      <c r="C5845" s="0">
        <v>40.097276061375005</v>
      </c>
    </row>
    <row r="5846" x14ac:dyDescent="0.25">
      <c r="A5846" s="4">
        <v>43709.5</v>
      </c>
      <c r="B5846" s="0">
        <v>0</v>
      </c>
      <c r="C5846" s="0">
        <v>50.680865613371353</v>
      </c>
    </row>
    <row r="5847" x14ac:dyDescent="0.25">
      <c r="A5847" s="4">
        <v>43709.541666666664</v>
      </c>
      <c r="B5847" s="0">
        <v>0</v>
      </c>
      <c r="C5847" s="0">
        <v>41.526431985962461</v>
      </c>
    </row>
    <row r="5848" x14ac:dyDescent="0.25">
      <c r="A5848" s="4">
        <v>43709.583333333336</v>
      </c>
      <c r="B5848" s="0">
        <v>0</v>
      </c>
      <c r="C5848" s="0">
        <v>40.734999627313236</v>
      </c>
    </row>
    <row r="5849" x14ac:dyDescent="0.25">
      <c r="A5849" s="4">
        <v>43709.625</v>
      </c>
      <c r="B5849" s="0">
        <v>0</v>
      </c>
      <c r="C5849" s="0">
        <v>38.133800796045435</v>
      </c>
    </row>
    <row r="5850" x14ac:dyDescent="0.25">
      <c r="A5850" s="4">
        <v>43709.666666666664</v>
      </c>
      <c r="B5850" s="0">
        <v>0</v>
      </c>
      <c r="C5850" s="0">
        <v>39.008974480073462</v>
      </c>
    </row>
    <row r="5851" x14ac:dyDescent="0.25">
      <c r="A5851" s="4">
        <v>43709.708333333336</v>
      </c>
      <c r="B5851" s="0">
        <v>0</v>
      </c>
      <c r="C5851" s="0">
        <v>52.730275030484577</v>
      </c>
    </row>
    <row r="5852" x14ac:dyDescent="0.25">
      <c r="A5852" s="4">
        <v>43709.75</v>
      </c>
      <c r="B5852" s="0">
        <v>0</v>
      </c>
      <c r="C5852" s="0">
        <v>42.841877427388461</v>
      </c>
    </row>
    <row r="5853" x14ac:dyDescent="0.25">
      <c r="A5853" s="4">
        <v>43709.791666666664</v>
      </c>
      <c r="B5853" s="0">
        <v>0</v>
      </c>
      <c r="C5853" s="0">
        <v>26.919799135204812</v>
      </c>
    </row>
    <row r="5854" x14ac:dyDescent="0.25">
      <c r="A5854" s="4">
        <v>43709.833333333336</v>
      </c>
      <c r="B5854" s="0">
        <v>0</v>
      </c>
      <c r="C5854" s="0">
        <v>4.1446515698672428</v>
      </c>
    </row>
    <row r="5855" x14ac:dyDescent="0.25">
      <c r="A5855" s="4">
        <v>43709.875</v>
      </c>
      <c r="B5855" s="0">
        <v>0</v>
      </c>
      <c r="C5855" s="0">
        <v>0.42356494144843282</v>
      </c>
    </row>
    <row r="5856" x14ac:dyDescent="0.25">
      <c r="A5856" s="4">
        <v>43709.916666666664</v>
      </c>
      <c r="B5856" s="0">
        <v>0</v>
      </c>
      <c r="C5856" s="0">
        <v>1.5874786336266524</v>
      </c>
    </row>
    <row r="5857" x14ac:dyDescent="0.25">
      <c r="A5857" s="4">
        <v>43709.958333333336</v>
      </c>
      <c r="B5857" s="0">
        <v>0.3320651819314524</v>
      </c>
      <c r="C5857" s="0">
        <v>0</v>
      </c>
    </row>
    <row r="5858" x14ac:dyDescent="0.25">
      <c r="A5858" s="4">
        <v>43710</v>
      </c>
      <c r="B5858" s="0">
        <v>0.22618288162829175</v>
      </c>
      <c r="C5858" s="0">
        <v>0</v>
      </c>
    </row>
    <row r="5859" x14ac:dyDescent="0.25">
      <c r="A5859" s="4">
        <v>43710.041666666664</v>
      </c>
      <c r="B5859" s="0">
        <v>0</v>
      </c>
      <c r="C5859" s="0">
        <v>1.2280991891650919</v>
      </c>
    </row>
    <row r="5860" x14ac:dyDescent="0.25">
      <c r="A5860" s="4">
        <v>43710.083333333336</v>
      </c>
      <c r="B5860" s="0">
        <v>0</v>
      </c>
      <c r="C5860" s="0">
        <v>23.876994194093097</v>
      </c>
    </row>
    <row r="5861" x14ac:dyDescent="0.25">
      <c r="A5861" s="4">
        <v>43710.125</v>
      </c>
      <c r="B5861" s="0">
        <v>0</v>
      </c>
      <c r="C5861" s="0">
        <v>24.78098905597664</v>
      </c>
    </row>
    <row r="5862" x14ac:dyDescent="0.25">
      <c r="A5862" s="4">
        <v>43710.166666666664</v>
      </c>
      <c r="B5862" s="0">
        <v>0</v>
      </c>
      <c r="C5862" s="0">
        <v>38.576177812727174</v>
      </c>
    </row>
    <row r="5863" x14ac:dyDescent="0.25">
      <c r="A5863" s="4">
        <v>43710.208333333336</v>
      </c>
      <c r="B5863" s="0">
        <v>0</v>
      </c>
      <c r="C5863" s="0">
        <v>37.572643172132366</v>
      </c>
    </row>
    <row r="5864" x14ac:dyDescent="0.25">
      <c r="A5864" s="4">
        <v>43710.25</v>
      </c>
      <c r="B5864" s="0">
        <v>0</v>
      </c>
      <c r="C5864" s="0">
        <v>35.5242221236674</v>
      </c>
    </row>
    <row r="5865" x14ac:dyDescent="0.25">
      <c r="A5865" s="4">
        <v>43710.291666666664</v>
      </c>
      <c r="B5865" s="0">
        <v>0</v>
      </c>
      <c r="C5865" s="0">
        <v>48.861958362326689</v>
      </c>
    </row>
    <row r="5866" x14ac:dyDescent="0.25">
      <c r="A5866" s="4">
        <v>43710.333333333336</v>
      </c>
      <c r="B5866" s="0">
        <v>0</v>
      </c>
      <c r="C5866" s="0">
        <v>48.209566824930072</v>
      </c>
    </row>
    <row r="5867" x14ac:dyDescent="0.25">
      <c r="A5867" s="4">
        <v>43710.375</v>
      </c>
      <c r="B5867" s="0">
        <v>0</v>
      </c>
      <c r="C5867" s="0">
        <v>43.131338713754637</v>
      </c>
    </row>
    <row r="5868" x14ac:dyDescent="0.25">
      <c r="A5868" s="4">
        <v>43710.416666666664</v>
      </c>
      <c r="B5868" s="0">
        <v>0</v>
      </c>
      <c r="C5868" s="0">
        <v>32.087314568546205</v>
      </c>
    </row>
    <row r="5869" x14ac:dyDescent="0.25">
      <c r="A5869" s="4">
        <v>43710.458333333336</v>
      </c>
      <c r="B5869" s="0">
        <v>0</v>
      </c>
      <c r="C5869" s="0">
        <v>41.104340668932174</v>
      </c>
    </row>
    <row r="5870" x14ac:dyDescent="0.25">
      <c r="A5870" s="4">
        <v>43710.5</v>
      </c>
      <c r="B5870" s="0">
        <v>0</v>
      </c>
      <c r="C5870" s="0">
        <v>42.329557260980899</v>
      </c>
    </row>
    <row r="5871" x14ac:dyDescent="0.25">
      <c r="A5871" s="4">
        <v>43710.541666666664</v>
      </c>
      <c r="B5871" s="0">
        <v>0</v>
      </c>
      <c r="C5871" s="0">
        <v>51.808118036523503</v>
      </c>
    </row>
    <row r="5872" x14ac:dyDescent="0.25">
      <c r="A5872" s="4">
        <v>43710.583333333336</v>
      </c>
      <c r="B5872" s="0">
        <v>0</v>
      </c>
      <c r="C5872" s="0">
        <v>39.430140566828598</v>
      </c>
    </row>
    <row r="5873" x14ac:dyDescent="0.25">
      <c r="A5873" s="4">
        <v>43710.625</v>
      </c>
      <c r="B5873" s="0">
        <v>0</v>
      </c>
      <c r="C5873" s="0">
        <v>42.037705706709623</v>
      </c>
    </row>
    <row r="5874" x14ac:dyDescent="0.25">
      <c r="A5874" s="4">
        <v>43710.666666666664</v>
      </c>
      <c r="B5874" s="0">
        <v>0</v>
      </c>
      <c r="C5874" s="0">
        <v>36.757440758281376</v>
      </c>
    </row>
    <row r="5875" x14ac:dyDescent="0.25">
      <c r="A5875" s="4">
        <v>43710.708333333336</v>
      </c>
      <c r="B5875" s="0">
        <v>0</v>
      </c>
      <c r="C5875" s="0">
        <v>45.075418985302981</v>
      </c>
    </row>
    <row r="5876" x14ac:dyDescent="0.25">
      <c r="A5876" s="4">
        <v>43710.75</v>
      </c>
      <c r="B5876" s="0">
        <v>0</v>
      </c>
      <c r="C5876" s="0">
        <v>29.855782168149549</v>
      </c>
    </row>
    <row r="5877" x14ac:dyDescent="0.25">
      <c r="A5877" s="4">
        <v>43710.791666666664</v>
      </c>
      <c r="B5877" s="0">
        <v>0</v>
      </c>
      <c r="C5877" s="0">
        <v>29.124648536646319</v>
      </c>
    </row>
    <row r="5878" x14ac:dyDescent="0.25">
      <c r="A5878" s="4">
        <v>43710.833333333336</v>
      </c>
      <c r="B5878" s="0">
        <v>0</v>
      </c>
      <c r="C5878" s="0">
        <v>25.1487403579724</v>
      </c>
    </row>
    <row r="5879" x14ac:dyDescent="0.25">
      <c r="A5879" s="4">
        <v>43710.875</v>
      </c>
      <c r="B5879" s="0">
        <v>0</v>
      </c>
      <c r="C5879" s="0">
        <v>17.353785719436409</v>
      </c>
    </row>
    <row r="5880" x14ac:dyDescent="0.25">
      <c r="A5880" s="4">
        <v>43710.916666666664</v>
      </c>
      <c r="B5880" s="0">
        <v>0.19587561016397165</v>
      </c>
      <c r="C5880" s="0">
        <v>0</v>
      </c>
    </row>
    <row r="5881" x14ac:dyDescent="0.25">
      <c r="A5881" s="4">
        <v>43710.958333333336</v>
      </c>
      <c r="B5881" s="0">
        <v>0</v>
      </c>
      <c r="C5881" s="0">
        <v>8.3977679926072</v>
      </c>
    </row>
    <row r="5882" x14ac:dyDescent="0.25">
      <c r="A5882" s="4">
        <v>43711</v>
      </c>
      <c r="B5882" s="0">
        <v>0</v>
      </c>
      <c r="C5882" s="0">
        <v>11.26994102892893</v>
      </c>
    </row>
    <row r="5883" x14ac:dyDescent="0.25">
      <c r="A5883" s="4">
        <v>43711.041666666664</v>
      </c>
      <c r="B5883" s="0">
        <v>0</v>
      </c>
      <c r="C5883" s="0">
        <v>25.026591296483442</v>
      </c>
    </row>
    <row r="5884" x14ac:dyDescent="0.25">
      <c r="A5884" s="4">
        <v>43711.083333333336</v>
      </c>
      <c r="B5884" s="0">
        <v>0</v>
      </c>
      <c r="C5884" s="0">
        <v>27.261532025235965</v>
      </c>
    </row>
    <row r="5885" x14ac:dyDescent="0.25">
      <c r="A5885" s="4">
        <v>43711.125</v>
      </c>
      <c r="B5885" s="0">
        <v>0</v>
      </c>
      <c r="C5885" s="0">
        <v>29.029972982905399</v>
      </c>
    </row>
    <row r="5886" x14ac:dyDescent="0.25">
      <c r="A5886" s="4">
        <v>43711.166666666664</v>
      </c>
      <c r="B5886" s="0">
        <v>0</v>
      </c>
      <c r="C5886" s="0">
        <v>36.783783001521186</v>
      </c>
    </row>
    <row r="5887" x14ac:dyDescent="0.25">
      <c r="A5887" s="4">
        <v>43711.208333333336</v>
      </c>
      <c r="B5887" s="0">
        <v>0</v>
      </c>
      <c r="C5887" s="0">
        <v>37.201821454921586</v>
      </c>
    </row>
    <row r="5888" x14ac:dyDescent="0.25">
      <c r="A5888" s="4">
        <v>43711.25</v>
      </c>
      <c r="B5888" s="0">
        <v>0</v>
      </c>
      <c r="C5888" s="0">
        <v>46.527452899106571</v>
      </c>
    </row>
    <row r="5889" x14ac:dyDescent="0.25">
      <c r="A5889" s="4">
        <v>43711.291666666664</v>
      </c>
      <c r="B5889" s="0">
        <v>0</v>
      </c>
      <c r="C5889" s="0">
        <v>38.17274372902159</v>
      </c>
    </row>
    <row r="5890" x14ac:dyDescent="0.25">
      <c r="A5890" s="4">
        <v>43711.333333333336</v>
      </c>
      <c r="B5890" s="0">
        <v>0</v>
      </c>
      <c r="C5890" s="0">
        <v>46.439968621756854</v>
      </c>
    </row>
    <row r="5891" x14ac:dyDescent="0.25">
      <c r="A5891" s="4">
        <v>43711.375</v>
      </c>
      <c r="B5891" s="0">
        <v>0</v>
      </c>
      <c r="C5891" s="0">
        <v>46.09344751553396</v>
      </c>
    </row>
    <row r="5892" x14ac:dyDescent="0.25">
      <c r="A5892" s="4">
        <v>43711.416666666664</v>
      </c>
      <c r="B5892" s="0">
        <v>0</v>
      </c>
      <c r="C5892" s="0">
        <v>39.255311351747821</v>
      </c>
    </row>
    <row r="5893" x14ac:dyDescent="0.25">
      <c r="A5893" s="4">
        <v>43711.458333333336</v>
      </c>
      <c r="B5893" s="0">
        <v>0</v>
      </c>
      <c r="C5893" s="0">
        <v>40.134654424861488</v>
      </c>
    </row>
    <row r="5894" x14ac:dyDescent="0.25">
      <c r="A5894" s="4">
        <v>43711.5</v>
      </c>
      <c r="B5894" s="0">
        <v>0</v>
      </c>
      <c r="C5894" s="0">
        <v>50.747709056755852</v>
      </c>
    </row>
    <row r="5895" x14ac:dyDescent="0.25">
      <c r="A5895" s="4">
        <v>43711.541666666664</v>
      </c>
      <c r="B5895" s="0">
        <v>0</v>
      </c>
      <c r="C5895" s="0">
        <v>43.972015773351927</v>
      </c>
    </row>
    <row r="5896" x14ac:dyDescent="0.25">
      <c r="A5896" s="4">
        <v>43711.583333333336</v>
      </c>
      <c r="B5896" s="0">
        <v>0</v>
      </c>
      <c r="C5896" s="0">
        <v>48.919026287716697</v>
      </c>
    </row>
    <row r="5897" x14ac:dyDescent="0.25">
      <c r="A5897" s="4">
        <v>43711.625</v>
      </c>
      <c r="B5897" s="0">
        <v>0</v>
      </c>
      <c r="C5897" s="0">
        <v>43.055953061110749</v>
      </c>
    </row>
    <row r="5898" x14ac:dyDescent="0.25">
      <c r="A5898" s="4">
        <v>43711.666666666664</v>
      </c>
      <c r="B5898" s="0">
        <v>0</v>
      </c>
      <c r="C5898" s="0">
        <v>41.379929657920499</v>
      </c>
    </row>
    <row r="5899" x14ac:dyDescent="0.25">
      <c r="A5899" s="4">
        <v>43711.708333333336</v>
      </c>
      <c r="B5899" s="0">
        <v>0</v>
      </c>
      <c r="C5899" s="0">
        <v>37.432551538777432</v>
      </c>
    </row>
    <row r="5900" x14ac:dyDescent="0.25">
      <c r="A5900" s="4">
        <v>43711.75</v>
      </c>
      <c r="B5900" s="0">
        <v>0</v>
      </c>
      <c r="C5900" s="0">
        <v>43.455863366451162</v>
      </c>
    </row>
    <row r="5901" x14ac:dyDescent="0.25">
      <c r="A5901" s="4">
        <v>43711.791666666664</v>
      </c>
      <c r="B5901" s="0">
        <v>0</v>
      </c>
      <c r="C5901" s="0">
        <v>21.548758325366574</v>
      </c>
    </row>
    <row r="5902" x14ac:dyDescent="0.25">
      <c r="A5902" s="4">
        <v>43711.833333333336</v>
      </c>
      <c r="B5902" s="0">
        <v>0</v>
      </c>
      <c r="C5902" s="0">
        <v>21.101728248994668</v>
      </c>
    </row>
    <row r="5903" x14ac:dyDescent="0.25">
      <c r="A5903" s="4">
        <v>43711.875</v>
      </c>
      <c r="B5903" s="0">
        <v>0.20544268957751333</v>
      </c>
      <c r="C5903" s="0">
        <v>0</v>
      </c>
    </row>
    <row r="5904" x14ac:dyDescent="0.25">
      <c r="A5904" s="4">
        <v>43711.916666666664</v>
      </c>
      <c r="B5904" s="0">
        <v>1</v>
      </c>
      <c r="C5904" s="0">
        <v>0</v>
      </c>
    </row>
    <row r="5905" x14ac:dyDescent="0.25">
      <c r="A5905" s="4">
        <v>43711.958333333336</v>
      </c>
      <c r="B5905" s="0">
        <v>0</v>
      </c>
      <c r="C5905" s="0">
        <v>0</v>
      </c>
    </row>
    <row r="5906" x14ac:dyDescent="0.25">
      <c r="A5906" s="4">
        <v>43712</v>
      </c>
      <c r="B5906" s="0">
        <v>0.83176898512821851</v>
      </c>
      <c r="C5906" s="0">
        <v>0</v>
      </c>
    </row>
    <row r="5907" x14ac:dyDescent="0.25">
      <c r="A5907" s="4">
        <v>43712.041666666664</v>
      </c>
      <c r="B5907" s="0">
        <v>1</v>
      </c>
      <c r="C5907" s="0">
        <v>0</v>
      </c>
    </row>
    <row r="5908" x14ac:dyDescent="0.25">
      <c r="A5908" s="4">
        <v>43712.083333333336</v>
      </c>
      <c r="B5908" s="0">
        <v>0.43367947034262888</v>
      </c>
      <c r="C5908" s="0">
        <v>0</v>
      </c>
    </row>
    <row r="5909" x14ac:dyDescent="0.25">
      <c r="A5909" s="4">
        <v>43712.125</v>
      </c>
      <c r="B5909" s="0">
        <v>0</v>
      </c>
      <c r="C5909" s="0">
        <v>19.652394199765062</v>
      </c>
    </row>
    <row r="5910" x14ac:dyDescent="0.25">
      <c r="A5910" s="4">
        <v>43712.166666666664</v>
      </c>
      <c r="B5910" s="0">
        <v>0</v>
      </c>
      <c r="C5910" s="0">
        <v>38.652083885093624</v>
      </c>
    </row>
    <row r="5911" x14ac:dyDescent="0.25">
      <c r="A5911" s="4">
        <v>43712.208333333336</v>
      </c>
      <c r="B5911" s="0">
        <v>0</v>
      </c>
      <c r="C5911" s="0">
        <v>43.514007515221948</v>
      </c>
    </row>
    <row r="5912" x14ac:dyDescent="0.25">
      <c r="A5912" s="4">
        <v>43712.25</v>
      </c>
      <c r="B5912" s="0">
        <v>0</v>
      </c>
      <c r="C5912" s="0">
        <v>31.928140349180268</v>
      </c>
    </row>
    <row r="5913" x14ac:dyDescent="0.25">
      <c r="A5913" s="4">
        <v>43712.291666666664</v>
      </c>
      <c r="B5913" s="0">
        <v>0</v>
      </c>
      <c r="C5913" s="0">
        <v>39.996912962886391</v>
      </c>
    </row>
    <row r="5914" x14ac:dyDescent="0.25">
      <c r="A5914" s="4">
        <v>43712.333333333336</v>
      </c>
      <c r="B5914" s="0">
        <v>0</v>
      </c>
      <c r="C5914" s="0">
        <v>47.173381350317264</v>
      </c>
    </row>
    <row r="5915" x14ac:dyDescent="0.25">
      <c r="A5915" s="4">
        <v>43712.375</v>
      </c>
      <c r="B5915" s="0">
        <v>0</v>
      </c>
      <c r="C5915" s="0">
        <v>39.215093034789007</v>
      </c>
    </row>
    <row r="5916" x14ac:dyDescent="0.25">
      <c r="A5916" s="4">
        <v>43712.416666666664</v>
      </c>
      <c r="B5916" s="0">
        <v>0</v>
      </c>
      <c r="C5916" s="0">
        <v>38.578187877008986</v>
      </c>
    </row>
    <row r="5917" x14ac:dyDescent="0.25">
      <c r="A5917" s="4">
        <v>43712.458333333336</v>
      </c>
      <c r="B5917" s="0">
        <v>0</v>
      </c>
      <c r="C5917" s="0">
        <v>46.8003015309246</v>
      </c>
    </row>
    <row r="5918" x14ac:dyDescent="0.25">
      <c r="A5918" s="4">
        <v>43712.5</v>
      </c>
      <c r="B5918" s="0">
        <v>0</v>
      </c>
      <c r="C5918" s="0">
        <v>39.737049811321725</v>
      </c>
    </row>
    <row r="5919" x14ac:dyDescent="0.25">
      <c r="A5919" s="4">
        <v>43712.541666666664</v>
      </c>
      <c r="B5919" s="0">
        <v>0</v>
      </c>
      <c r="C5919" s="0">
        <v>37.975153485595413</v>
      </c>
    </row>
    <row r="5920" x14ac:dyDescent="0.25">
      <c r="A5920" s="4">
        <v>43712.583333333336</v>
      </c>
      <c r="B5920" s="0">
        <v>0</v>
      </c>
      <c r="C5920" s="0">
        <v>38.706545813111973</v>
      </c>
    </row>
    <row r="5921" x14ac:dyDescent="0.25">
      <c r="A5921" s="4">
        <v>43712.625</v>
      </c>
      <c r="B5921" s="0">
        <v>0</v>
      </c>
      <c r="C5921" s="0">
        <v>45.342902586082964</v>
      </c>
    </row>
    <row r="5922" x14ac:dyDescent="0.25">
      <c r="A5922" s="4">
        <v>43712.666666666664</v>
      </c>
      <c r="B5922" s="0">
        <v>0</v>
      </c>
      <c r="C5922" s="0">
        <v>42.029753280952534</v>
      </c>
    </row>
    <row r="5923" x14ac:dyDescent="0.25">
      <c r="A5923" s="4">
        <v>43712.708333333336</v>
      </c>
      <c r="B5923" s="0">
        <v>0</v>
      </c>
      <c r="C5923" s="0">
        <v>34.529122110960827</v>
      </c>
    </row>
    <row r="5924" x14ac:dyDescent="0.25">
      <c r="A5924" s="4">
        <v>43712.75</v>
      </c>
      <c r="B5924" s="0">
        <v>0</v>
      </c>
      <c r="C5924" s="0">
        <v>25.420323122245254</v>
      </c>
    </row>
    <row r="5925" x14ac:dyDescent="0.25">
      <c r="A5925" s="4">
        <v>43712.791666666664</v>
      </c>
      <c r="B5925" s="0">
        <v>0</v>
      </c>
      <c r="C5925" s="0">
        <v>28.036490856314465</v>
      </c>
    </row>
    <row r="5926" x14ac:dyDescent="0.25">
      <c r="A5926" s="4">
        <v>43712.833333333336</v>
      </c>
      <c r="B5926" s="0">
        <v>0</v>
      </c>
      <c r="C5926" s="0">
        <v>33.459622494380518</v>
      </c>
    </row>
    <row r="5927" x14ac:dyDescent="0.25">
      <c r="A5927" s="4">
        <v>43712.875</v>
      </c>
      <c r="B5927" s="0">
        <v>0.048339888941683215</v>
      </c>
      <c r="C5927" s="0">
        <v>0</v>
      </c>
    </row>
    <row r="5928" x14ac:dyDescent="0.25">
      <c r="A5928" s="4">
        <v>43712.916666666664</v>
      </c>
      <c r="B5928" s="0">
        <v>0</v>
      </c>
      <c r="C5928" s="0">
        <v>2.385746630253232</v>
      </c>
    </row>
    <row r="5929" x14ac:dyDescent="0.25">
      <c r="A5929" s="4">
        <v>43712.958333333336</v>
      </c>
      <c r="B5929" s="0">
        <v>0.26924007661725297</v>
      </c>
      <c r="C5929" s="0">
        <v>0</v>
      </c>
    </row>
    <row r="5930" x14ac:dyDescent="0.25">
      <c r="A5930" s="4">
        <v>43713</v>
      </c>
      <c r="B5930" s="0">
        <v>0.20739809262397005</v>
      </c>
      <c r="C5930" s="0">
        <v>0</v>
      </c>
    </row>
    <row r="5931" x14ac:dyDescent="0.25">
      <c r="A5931" s="4">
        <v>43713.041666666664</v>
      </c>
      <c r="B5931" s="0">
        <v>0</v>
      </c>
      <c r="C5931" s="0">
        <v>2.4120864309504455</v>
      </c>
    </row>
    <row r="5932" x14ac:dyDescent="0.25">
      <c r="A5932" s="4">
        <v>43713.083333333336</v>
      </c>
      <c r="B5932" s="0">
        <v>0</v>
      </c>
      <c r="C5932" s="0">
        <v>23.995258376348318</v>
      </c>
    </row>
    <row r="5933" x14ac:dyDescent="0.25">
      <c r="A5933" s="4">
        <v>43713.125</v>
      </c>
      <c r="B5933" s="0">
        <v>0</v>
      </c>
      <c r="C5933" s="0">
        <v>30.281254899121752</v>
      </c>
    </row>
    <row r="5934" x14ac:dyDescent="0.25">
      <c r="A5934" s="4">
        <v>43713.166666666664</v>
      </c>
      <c r="B5934" s="0">
        <v>0</v>
      </c>
      <c r="C5934" s="0">
        <v>41.336072321290601</v>
      </c>
    </row>
    <row r="5935" x14ac:dyDescent="0.25">
      <c r="A5935" s="4">
        <v>43713.208333333336</v>
      </c>
      <c r="B5935" s="0">
        <v>0</v>
      </c>
      <c r="C5935" s="0">
        <v>48.520820332781511</v>
      </c>
    </row>
    <row r="5936" x14ac:dyDescent="0.25">
      <c r="A5936" s="4">
        <v>43713.25</v>
      </c>
      <c r="B5936" s="0">
        <v>0</v>
      </c>
      <c r="C5936" s="0">
        <v>50.786955123947585</v>
      </c>
    </row>
    <row r="5937" x14ac:dyDescent="0.25">
      <c r="A5937" s="4">
        <v>43713.291666666664</v>
      </c>
      <c r="B5937" s="0">
        <v>0</v>
      </c>
      <c r="C5937" s="0">
        <v>35.434522984035297</v>
      </c>
    </row>
    <row r="5938" x14ac:dyDescent="0.25">
      <c r="A5938" s="4">
        <v>43713.333333333336</v>
      </c>
      <c r="B5938" s="0">
        <v>0</v>
      </c>
      <c r="C5938" s="0">
        <v>46.591081128952538</v>
      </c>
    </row>
    <row r="5939" x14ac:dyDescent="0.25">
      <c r="A5939" s="4">
        <v>43713.375</v>
      </c>
      <c r="B5939" s="0">
        <v>0</v>
      </c>
      <c r="C5939" s="0">
        <v>46.318951714981459</v>
      </c>
    </row>
    <row r="5940" x14ac:dyDescent="0.25">
      <c r="A5940" s="4">
        <v>43713.416666666664</v>
      </c>
      <c r="B5940" s="0">
        <v>0</v>
      </c>
      <c r="C5940" s="0">
        <v>61.828041408486648</v>
      </c>
    </row>
    <row r="5941" x14ac:dyDescent="0.25">
      <c r="A5941" s="4">
        <v>43713.458333333336</v>
      </c>
      <c r="B5941" s="0">
        <v>0</v>
      </c>
      <c r="C5941" s="0">
        <v>39.123421836783706</v>
      </c>
    </row>
    <row r="5942" x14ac:dyDescent="0.25">
      <c r="A5942" s="4">
        <v>43713.5</v>
      </c>
      <c r="B5942" s="0">
        <v>0</v>
      </c>
      <c r="C5942" s="0">
        <v>52.295876537253562</v>
      </c>
    </row>
    <row r="5943" x14ac:dyDescent="0.25">
      <c r="A5943" s="4">
        <v>43713.541666666664</v>
      </c>
      <c r="B5943" s="0">
        <v>0</v>
      </c>
      <c r="C5943" s="0">
        <v>40.523859487325332</v>
      </c>
    </row>
    <row r="5944" x14ac:dyDescent="0.25">
      <c r="A5944" s="4">
        <v>43713.583333333336</v>
      </c>
      <c r="B5944" s="0">
        <v>0</v>
      </c>
      <c r="C5944" s="0">
        <v>48.153582343663309</v>
      </c>
    </row>
    <row r="5945" x14ac:dyDescent="0.25">
      <c r="A5945" s="4">
        <v>43713.625</v>
      </c>
      <c r="B5945" s="0">
        <v>0</v>
      </c>
      <c r="C5945" s="0">
        <v>40.511874957974186</v>
      </c>
    </row>
    <row r="5946" x14ac:dyDescent="0.25">
      <c r="A5946" s="4">
        <v>43713.666666666664</v>
      </c>
      <c r="B5946" s="0">
        <v>0</v>
      </c>
      <c r="C5946" s="0">
        <v>48.273251276799243</v>
      </c>
    </row>
    <row r="5947" x14ac:dyDescent="0.25">
      <c r="A5947" s="4">
        <v>43713.708333333336</v>
      </c>
      <c r="B5947" s="0">
        <v>0</v>
      </c>
      <c r="C5947" s="0">
        <v>50.038910336590213</v>
      </c>
    </row>
    <row r="5948" x14ac:dyDescent="0.25">
      <c r="A5948" s="4">
        <v>43713.75</v>
      </c>
      <c r="B5948" s="0">
        <v>0</v>
      </c>
      <c r="C5948" s="0">
        <v>29.333714292592127</v>
      </c>
    </row>
    <row r="5949" x14ac:dyDescent="0.25">
      <c r="A5949" s="4">
        <v>43713.791666666664</v>
      </c>
      <c r="B5949" s="0">
        <v>0.25970885331028276</v>
      </c>
      <c r="C5949" s="0">
        <v>0</v>
      </c>
    </row>
    <row r="5950" x14ac:dyDescent="0.25">
      <c r="A5950" s="4">
        <v>43713.833333333336</v>
      </c>
      <c r="B5950" s="0">
        <v>1</v>
      </c>
      <c r="C5950" s="0">
        <v>0</v>
      </c>
    </row>
    <row r="5951" x14ac:dyDescent="0.25">
      <c r="A5951" s="4">
        <v>43713.875</v>
      </c>
      <c r="B5951" s="0">
        <v>0</v>
      </c>
      <c r="C5951" s="0">
        <v>0</v>
      </c>
    </row>
    <row r="5952" x14ac:dyDescent="0.25">
      <c r="A5952" s="4">
        <v>43713.916666666664</v>
      </c>
      <c r="B5952" s="0">
        <v>1</v>
      </c>
      <c r="C5952" s="0">
        <v>0</v>
      </c>
    </row>
    <row r="5953" x14ac:dyDescent="0.25">
      <c r="A5953" s="4">
        <v>43713.958333333336</v>
      </c>
      <c r="B5953" s="0">
        <v>0</v>
      </c>
      <c r="C5953" s="0">
        <v>0</v>
      </c>
    </row>
    <row r="5954" x14ac:dyDescent="0.25">
      <c r="A5954" s="4">
        <v>43714</v>
      </c>
      <c r="B5954" s="0">
        <v>0.24514441785254784</v>
      </c>
      <c r="C5954" s="0">
        <v>0</v>
      </c>
    </row>
    <row r="5955" x14ac:dyDescent="0.25">
      <c r="A5955" s="4">
        <v>43714.041666666664</v>
      </c>
      <c r="B5955" s="0">
        <v>0</v>
      </c>
      <c r="C5955" s="0">
        <v>0.89049732547266203</v>
      </c>
    </row>
    <row r="5956" x14ac:dyDescent="0.25">
      <c r="A5956" s="4">
        <v>43714.083333333336</v>
      </c>
      <c r="B5956" s="0">
        <v>0</v>
      </c>
      <c r="C5956" s="0">
        <v>24.544553248713445</v>
      </c>
    </row>
    <row r="5957" x14ac:dyDescent="0.25">
      <c r="A5957" s="4">
        <v>43714.125</v>
      </c>
      <c r="B5957" s="0">
        <v>0</v>
      </c>
      <c r="C5957" s="0">
        <v>30.604051807887458</v>
      </c>
    </row>
    <row r="5958" x14ac:dyDescent="0.25">
      <c r="A5958" s="4">
        <v>43714.166666666664</v>
      </c>
      <c r="B5958" s="0">
        <v>0</v>
      </c>
      <c r="C5958" s="0">
        <v>37.214885118611257</v>
      </c>
    </row>
    <row r="5959" x14ac:dyDescent="0.25">
      <c r="A5959" s="4">
        <v>43714.208333333336</v>
      </c>
      <c r="B5959" s="0">
        <v>0</v>
      </c>
      <c r="C5959" s="0">
        <v>37.716212071122769</v>
      </c>
    </row>
    <row r="5960" x14ac:dyDescent="0.25">
      <c r="A5960" s="4">
        <v>43714.25</v>
      </c>
      <c r="B5960" s="0">
        <v>0</v>
      </c>
      <c r="C5960" s="0">
        <v>45.555744594081268</v>
      </c>
    </row>
    <row r="5961" x14ac:dyDescent="0.25">
      <c r="A5961" s="4">
        <v>43714.291666666664</v>
      </c>
      <c r="B5961" s="0">
        <v>0</v>
      </c>
      <c r="C5961" s="0">
        <v>42.086305979447403</v>
      </c>
    </row>
    <row r="5962" x14ac:dyDescent="0.25">
      <c r="A5962" s="4">
        <v>43714.333333333336</v>
      </c>
      <c r="B5962" s="0">
        <v>0</v>
      </c>
      <c r="C5962" s="0">
        <v>48.919837765738905</v>
      </c>
    </row>
    <row r="5963" x14ac:dyDescent="0.25">
      <c r="A5963" s="4">
        <v>43714.375</v>
      </c>
      <c r="B5963" s="0">
        <v>0</v>
      </c>
      <c r="C5963" s="0">
        <v>52.547613749470443</v>
      </c>
    </row>
    <row r="5964" x14ac:dyDescent="0.25">
      <c r="A5964" s="4">
        <v>43714.416666666664</v>
      </c>
      <c r="B5964" s="0">
        <v>0</v>
      </c>
      <c r="C5964" s="0">
        <v>51.405133518675655</v>
      </c>
    </row>
    <row r="5965" x14ac:dyDescent="0.25">
      <c r="A5965" s="4">
        <v>43714.458333333336</v>
      </c>
      <c r="B5965" s="0">
        <v>0</v>
      </c>
      <c r="C5965" s="0">
        <v>54.036087553941449</v>
      </c>
    </row>
    <row r="5966" x14ac:dyDescent="0.25">
      <c r="A5966" s="4">
        <v>43714.5</v>
      </c>
      <c r="B5966" s="0">
        <v>0</v>
      </c>
      <c r="C5966" s="0">
        <v>42.168865902056744</v>
      </c>
    </row>
    <row r="5967" x14ac:dyDescent="0.25">
      <c r="A5967" s="4">
        <v>43714.541666666664</v>
      </c>
      <c r="B5967" s="0">
        <v>0</v>
      </c>
      <c r="C5967" s="0">
        <v>40.575909175450057</v>
      </c>
    </row>
    <row r="5968" x14ac:dyDescent="0.25">
      <c r="A5968" s="4">
        <v>43714.583333333336</v>
      </c>
      <c r="B5968" s="0">
        <v>0</v>
      </c>
      <c r="C5968" s="0">
        <v>41.83590964781704</v>
      </c>
    </row>
    <row r="5969" x14ac:dyDescent="0.25">
      <c r="A5969" s="4">
        <v>43714.625</v>
      </c>
      <c r="B5969" s="0">
        <v>0</v>
      </c>
      <c r="C5969" s="0">
        <v>40.570461996853993</v>
      </c>
    </row>
    <row r="5970" x14ac:dyDescent="0.25">
      <c r="A5970" s="4">
        <v>43714.666666666664</v>
      </c>
      <c r="B5970" s="0">
        <v>0</v>
      </c>
      <c r="C5970" s="0">
        <v>37.312305132268754</v>
      </c>
    </row>
    <row r="5971" x14ac:dyDescent="0.25">
      <c r="A5971" s="4">
        <v>43714.708333333336</v>
      </c>
      <c r="B5971" s="0">
        <v>0</v>
      </c>
      <c r="C5971" s="0">
        <v>50.201698032401211</v>
      </c>
    </row>
    <row r="5972" x14ac:dyDescent="0.25">
      <c r="A5972" s="4">
        <v>43714.75</v>
      </c>
      <c r="B5972" s="0">
        <v>0</v>
      </c>
      <c r="C5972" s="0">
        <v>28.527162902107186</v>
      </c>
    </row>
    <row r="5973" x14ac:dyDescent="0.25">
      <c r="A5973" s="4">
        <v>43714.791666666664</v>
      </c>
      <c r="B5973" s="0">
        <v>0</v>
      </c>
      <c r="C5973" s="0">
        <v>15.829776246947141</v>
      </c>
    </row>
    <row r="5974" x14ac:dyDescent="0.25">
      <c r="A5974" s="4">
        <v>43714.833333333336</v>
      </c>
      <c r="B5974" s="0">
        <v>0.27132670444303808</v>
      </c>
      <c r="C5974" s="0">
        <v>0</v>
      </c>
    </row>
    <row r="5975" x14ac:dyDescent="0.25">
      <c r="A5975" s="4">
        <v>43714.875</v>
      </c>
      <c r="B5975" s="0">
        <v>0.88227258869629488</v>
      </c>
      <c r="C5975" s="0">
        <v>0</v>
      </c>
    </row>
    <row r="5976" x14ac:dyDescent="0.25">
      <c r="A5976" s="4">
        <v>43714.916666666664</v>
      </c>
      <c r="B5976" s="0">
        <v>1</v>
      </c>
      <c r="C5976" s="0">
        <v>0</v>
      </c>
    </row>
    <row r="5977" x14ac:dyDescent="0.25">
      <c r="A5977" s="4">
        <v>43714.958333333336</v>
      </c>
      <c r="B5977" s="0">
        <v>0.83746799124147231</v>
      </c>
      <c r="C5977" s="0">
        <v>0</v>
      </c>
    </row>
    <row r="5978" x14ac:dyDescent="0.25">
      <c r="A5978" s="4">
        <v>43715</v>
      </c>
      <c r="B5978" s="0">
        <v>1</v>
      </c>
      <c r="C5978" s="0">
        <v>0</v>
      </c>
    </row>
    <row r="5979" x14ac:dyDescent="0.25">
      <c r="A5979" s="4">
        <v>43715.041666666664</v>
      </c>
      <c r="B5979" s="0">
        <v>0</v>
      </c>
      <c r="C5979" s="0">
        <v>0</v>
      </c>
    </row>
    <row r="5980" x14ac:dyDescent="0.25">
      <c r="A5980" s="4">
        <v>43715.083333333336</v>
      </c>
      <c r="B5980" s="0">
        <v>0</v>
      </c>
      <c r="C5980" s="0">
        <v>20.800152631977106</v>
      </c>
    </row>
    <row r="5981" x14ac:dyDescent="0.25">
      <c r="A5981" s="4">
        <v>43715.125</v>
      </c>
      <c r="B5981" s="0">
        <v>0</v>
      </c>
      <c r="C5981" s="0">
        <v>27.34093343410456</v>
      </c>
    </row>
    <row r="5982" x14ac:dyDescent="0.25">
      <c r="A5982" s="4">
        <v>43715.166666666664</v>
      </c>
      <c r="B5982" s="0">
        <v>0</v>
      </c>
      <c r="C5982" s="0">
        <v>28.416234108340163</v>
      </c>
    </row>
    <row r="5983" x14ac:dyDescent="0.25">
      <c r="A5983" s="4">
        <v>43715.208333333336</v>
      </c>
      <c r="B5983" s="0">
        <v>0</v>
      </c>
      <c r="C5983" s="0">
        <v>39.439743539484823</v>
      </c>
    </row>
    <row r="5984" x14ac:dyDescent="0.25">
      <c r="A5984" s="4">
        <v>43715.25</v>
      </c>
      <c r="B5984" s="0">
        <v>0</v>
      </c>
      <c r="C5984" s="0">
        <v>41.33775794424637</v>
      </c>
    </row>
    <row r="5985" x14ac:dyDescent="0.25">
      <c r="A5985" s="4">
        <v>43715.291666666664</v>
      </c>
      <c r="B5985" s="0">
        <v>0</v>
      </c>
      <c r="C5985" s="0">
        <v>39.985714982286929</v>
      </c>
    </row>
    <row r="5986" x14ac:dyDescent="0.25">
      <c r="A5986" s="4">
        <v>43715.333333333336</v>
      </c>
      <c r="B5986" s="0">
        <v>0</v>
      </c>
      <c r="C5986" s="0">
        <v>37.111081299374291</v>
      </c>
    </row>
    <row r="5987" x14ac:dyDescent="0.25">
      <c r="A5987" s="4">
        <v>43715.375</v>
      </c>
      <c r="B5987" s="0">
        <v>0</v>
      </c>
      <c r="C5987" s="0">
        <v>44.213969707098414</v>
      </c>
    </row>
    <row r="5988" x14ac:dyDescent="0.25">
      <c r="A5988" s="4">
        <v>43715.416666666664</v>
      </c>
      <c r="B5988" s="0">
        <v>0</v>
      </c>
      <c r="C5988" s="0">
        <v>41.953759286915158</v>
      </c>
    </row>
    <row r="5989" x14ac:dyDescent="0.25">
      <c r="A5989" s="4">
        <v>43715.458333333336</v>
      </c>
      <c r="B5989" s="0">
        <v>0</v>
      </c>
      <c r="C5989" s="0">
        <v>39.077541432185889</v>
      </c>
    </row>
    <row r="5990" x14ac:dyDescent="0.25">
      <c r="A5990" s="4">
        <v>43715.5</v>
      </c>
      <c r="B5990" s="0">
        <v>0</v>
      </c>
      <c r="C5990" s="0">
        <v>38.572834737763024</v>
      </c>
    </row>
    <row r="5991" x14ac:dyDescent="0.25">
      <c r="A5991" s="4">
        <v>43715.541666666664</v>
      </c>
      <c r="B5991" s="0">
        <v>0</v>
      </c>
      <c r="C5991" s="0">
        <v>46.213476584773751</v>
      </c>
    </row>
    <row r="5992" x14ac:dyDescent="0.25">
      <c r="A5992" s="4">
        <v>43715.583333333336</v>
      </c>
      <c r="B5992" s="0">
        <v>0</v>
      </c>
      <c r="C5992" s="0">
        <v>35.873959427984666</v>
      </c>
    </row>
    <row r="5993" x14ac:dyDescent="0.25">
      <c r="A5993" s="4">
        <v>43715.625</v>
      </c>
      <c r="B5993" s="0">
        <v>0</v>
      </c>
      <c r="C5993" s="0">
        <v>30.836827515480799</v>
      </c>
    </row>
    <row r="5994" x14ac:dyDescent="0.25">
      <c r="A5994" s="4">
        <v>43715.666666666664</v>
      </c>
      <c r="B5994" s="0">
        <v>0</v>
      </c>
      <c r="C5994" s="0">
        <v>33.601522584520652</v>
      </c>
    </row>
    <row r="5995" x14ac:dyDescent="0.25">
      <c r="A5995" s="4">
        <v>43715.708333333336</v>
      </c>
      <c r="B5995" s="0">
        <v>0</v>
      </c>
      <c r="C5995" s="0">
        <v>39.04826632061264</v>
      </c>
    </row>
    <row r="5996" x14ac:dyDescent="0.25">
      <c r="A5996" s="4">
        <v>43715.75</v>
      </c>
      <c r="B5996" s="0">
        <v>0</v>
      </c>
      <c r="C5996" s="0">
        <v>38.499088968110122</v>
      </c>
    </row>
    <row r="5997" x14ac:dyDescent="0.25">
      <c r="A5997" s="4">
        <v>43715.791666666664</v>
      </c>
      <c r="B5997" s="0">
        <v>0</v>
      </c>
      <c r="C5997" s="0">
        <v>3.3232560827293796</v>
      </c>
    </row>
    <row r="5998" x14ac:dyDescent="0.25">
      <c r="A5998" s="4">
        <v>43715.833333333336</v>
      </c>
      <c r="B5998" s="0">
        <v>0.36594007517982374</v>
      </c>
      <c r="C5998" s="0">
        <v>0</v>
      </c>
    </row>
    <row r="5999" x14ac:dyDescent="0.25">
      <c r="A5999" s="4">
        <v>43715.875</v>
      </c>
      <c r="B5999" s="0">
        <v>1</v>
      </c>
      <c r="C5999" s="0">
        <v>0</v>
      </c>
    </row>
    <row r="6000" x14ac:dyDescent="0.25">
      <c r="A6000" s="4">
        <v>43715.916666666664</v>
      </c>
      <c r="B6000" s="0">
        <v>0</v>
      </c>
      <c r="C6000" s="0">
        <v>0</v>
      </c>
    </row>
    <row r="6001" x14ac:dyDescent="0.25">
      <c r="A6001" s="4">
        <v>43715.958333333336</v>
      </c>
      <c r="B6001" s="0">
        <v>1</v>
      </c>
      <c r="C6001" s="0">
        <v>0</v>
      </c>
    </row>
    <row r="6002" x14ac:dyDescent="0.25">
      <c r="A6002" s="4">
        <v>43716</v>
      </c>
      <c r="B6002" s="0">
        <v>0</v>
      </c>
      <c r="C6002" s="0">
        <v>0</v>
      </c>
    </row>
    <row r="6003" x14ac:dyDescent="0.25">
      <c r="A6003" s="4">
        <v>43716.041666666664</v>
      </c>
      <c r="B6003" s="0">
        <v>0.19303153730023509</v>
      </c>
      <c r="C6003" s="0">
        <v>0</v>
      </c>
    </row>
    <row r="6004" x14ac:dyDescent="0.25">
      <c r="A6004" s="4">
        <v>43716.083333333336</v>
      </c>
      <c r="B6004" s="0">
        <v>0</v>
      </c>
      <c r="C6004" s="0">
        <v>9.3095469153369628</v>
      </c>
    </row>
    <row r="6005" x14ac:dyDescent="0.25">
      <c r="A6005" s="4">
        <v>43716.125</v>
      </c>
      <c r="B6005" s="0">
        <v>0</v>
      </c>
      <c r="C6005" s="0">
        <v>28.746532209525107</v>
      </c>
    </row>
    <row r="6006" x14ac:dyDescent="0.25">
      <c r="A6006" s="4">
        <v>43716.166666666664</v>
      </c>
      <c r="B6006" s="0">
        <v>0</v>
      </c>
      <c r="C6006" s="0">
        <v>35.752955165257404</v>
      </c>
    </row>
    <row r="6007" x14ac:dyDescent="0.25">
      <c r="A6007" s="4">
        <v>43716.208333333336</v>
      </c>
      <c r="B6007" s="0">
        <v>0</v>
      </c>
      <c r="C6007" s="0">
        <v>50.247762112151499</v>
      </c>
    </row>
    <row r="6008" x14ac:dyDescent="0.25">
      <c r="A6008" s="4">
        <v>43716.25</v>
      </c>
      <c r="B6008" s="0">
        <v>0</v>
      </c>
      <c r="C6008" s="0">
        <v>45.465239747301581</v>
      </c>
    </row>
    <row r="6009" x14ac:dyDescent="0.25">
      <c r="A6009" s="4">
        <v>43716.291666666664</v>
      </c>
      <c r="B6009" s="0">
        <v>0</v>
      </c>
      <c r="C6009" s="0">
        <v>50.572475620244084</v>
      </c>
    </row>
    <row r="6010" x14ac:dyDescent="0.25">
      <c r="A6010" s="4">
        <v>43716.333333333336</v>
      </c>
      <c r="B6010" s="0">
        <v>0</v>
      </c>
      <c r="C6010" s="0">
        <v>46.835746335371894</v>
      </c>
    </row>
    <row r="6011" x14ac:dyDescent="0.25">
      <c r="A6011" s="4">
        <v>43716.375</v>
      </c>
      <c r="B6011" s="0">
        <v>0</v>
      </c>
      <c r="C6011" s="0">
        <v>36.160977371164037</v>
      </c>
    </row>
    <row r="6012" x14ac:dyDescent="0.25">
      <c r="A6012" s="4">
        <v>43716.416666666664</v>
      </c>
      <c r="B6012" s="0">
        <v>0</v>
      </c>
      <c r="C6012" s="0">
        <v>55.651694352947921</v>
      </c>
    </row>
    <row r="6013" x14ac:dyDescent="0.25">
      <c r="A6013" s="4">
        <v>43716.458333333336</v>
      </c>
      <c r="B6013" s="0">
        <v>0</v>
      </c>
      <c r="C6013" s="0">
        <v>46.750140740703671</v>
      </c>
    </row>
    <row r="6014" x14ac:dyDescent="0.25">
      <c r="A6014" s="4">
        <v>43716.5</v>
      </c>
      <c r="B6014" s="0">
        <v>0</v>
      </c>
      <c r="C6014" s="0">
        <v>66.259337541536226</v>
      </c>
    </row>
    <row r="6015" x14ac:dyDescent="0.25">
      <c r="A6015" s="4">
        <v>43716.541666666664</v>
      </c>
      <c r="B6015" s="0">
        <v>0</v>
      </c>
      <c r="C6015" s="0">
        <v>44.983982948964297</v>
      </c>
    </row>
    <row r="6016" x14ac:dyDescent="0.25">
      <c r="A6016" s="4">
        <v>43716.583333333336</v>
      </c>
      <c r="B6016" s="0">
        <v>0</v>
      </c>
      <c r="C6016" s="0">
        <v>41.888128121304568</v>
      </c>
    </row>
    <row r="6017" x14ac:dyDescent="0.25">
      <c r="A6017" s="4">
        <v>43716.625</v>
      </c>
      <c r="B6017" s="0">
        <v>0</v>
      </c>
      <c r="C6017" s="0">
        <v>40.016284706210257</v>
      </c>
    </row>
    <row r="6018" x14ac:dyDescent="0.25">
      <c r="A6018" s="4">
        <v>43716.666666666664</v>
      </c>
      <c r="B6018" s="0">
        <v>0</v>
      </c>
      <c r="C6018" s="0">
        <v>34.526579275729887</v>
      </c>
    </row>
    <row r="6019" x14ac:dyDescent="0.25">
      <c r="A6019" s="4">
        <v>43716.708333333336</v>
      </c>
      <c r="B6019" s="0">
        <v>0</v>
      </c>
      <c r="C6019" s="0">
        <v>19.149266818954906</v>
      </c>
    </row>
    <row r="6020" x14ac:dyDescent="0.25">
      <c r="A6020" s="4">
        <v>43716.75</v>
      </c>
      <c r="B6020" s="0">
        <v>0</v>
      </c>
      <c r="C6020" s="0">
        <v>34.952511041154715</v>
      </c>
    </row>
    <row r="6021" x14ac:dyDescent="0.25">
      <c r="A6021" s="4">
        <v>43716.791666666664</v>
      </c>
      <c r="B6021" s="0">
        <v>0.39200009219252863</v>
      </c>
      <c r="C6021" s="0">
        <v>0</v>
      </c>
    </row>
    <row r="6022" x14ac:dyDescent="0.25">
      <c r="A6022" s="4">
        <v>43716.833333333336</v>
      </c>
      <c r="B6022" s="0">
        <v>1</v>
      </c>
      <c r="C6022" s="0">
        <v>0</v>
      </c>
    </row>
    <row r="6023" x14ac:dyDescent="0.25">
      <c r="A6023" s="4">
        <v>43716.875</v>
      </c>
      <c r="B6023" s="0">
        <v>0</v>
      </c>
      <c r="C6023" s="0">
        <v>0</v>
      </c>
    </row>
    <row r="6024" x14ac:dyDescent="0.25">
      <c r="A6024" s="4">
        <v>43716.916666666664</v>
      </c>
      <c r="B6024" s="0">
        <v>1</v>
      </c>
      <c r="C6024" s="0">
        <v>0</v>
      </c>
    </row>
    <row r="6025" x14ac:dyDescent="0.25">
      <c r="A6025" s="4">
        <v>43716.958333333336</v>
      </c>
      <c r="B6025" s="0">
        <v>0</v>
      </c>
      <c r="C6025" s="0">
        <v>0</v>
      </c>
    </row>
    <row r="6026" x14ac:dyDescent="0.25">
      <c r="A6026" s="4">
        <v>43717</v>
      </c>
      <c r="B6026" s="0">
        <v>1</v>
      </c>
      <c r="C6026" s="0">
        <v>0</v>
      </c>
    </row>
    <row r="6027" x14ac:dyDescent="0.25">
      <c r="A6027" s="4">
        <v>43717.041666666664</v>
      </c>
      <c r="B6027" s="0">
        <v>0</v>
      </c>
      <c r="C6027" s="0">
        <v>0</v>
      </c>
    </row>
    <row r="6028" x14ac:dyDescent="0.25">
      <c r="A6028" s="4">
        <v>43717.083333333336</v>
      </c>
      <c r="B6028" s="0">
        <v>0</v>
      </c>
      <c r="C6028" s="0">
        <v>12.391106728384788</v>
      </c>
    </row>
    <row r="6029" x14ac:dyDescent="0.25">
      <c r="A6029" s="4">
        <v>43717.125</v>
      </c>
      <c r="B6029" s="0">
        <v>0</v>
      </c>
      <c r="C6029" s="0">
        <v>26.77701564699014</v>
      </c>
    </row>
    <row r="6030" x14ac:dyDescent="0.25">
      <c r="A6030" s="4">
        <v>43717.166666666664</v>
      </c>
      <c r="B6030" s="0">
        <v>0</v>
      </c>
      <c r="C6030" s="0">
        <v>45.01907300955628</v>
      </c>
    </row>
    <row r="6031" x14ac:dyDescent="0.25">
      <c r="A6031" s="4">
        <v>43717.208333333336</v>
      </c>
      <c r="B6031" s="0">
        <v>0</v>
      </c>
      <c r="C6031" s="0">
        <v>44.553865892574819</v>
      </c>
    </row>
    <row r="6032" x14ac:dyDescent="0.25">
      <c r="A6032" s="4">
        <v>43717.25</v>
      </c>
      <c r="B6032" s="0">
        <v>0</v>
      </c>
      <c r="C6032" s="0">
        <v>43.988317633915123</v>
      </c>
    </row>
    <row r="6033" x14ac:dyDescent="0.25">
      <c r="A6033" s="4">
        <v>43717.291666666664</v>
      </c>
      <c r="B6033" s="0">
        <v>0</v>
      </c>
      <c r="C6033" s="0">
        <v>34.368749772091562</v>
      </c>
    </row>
    <row r="6034" x14ac:dyDescent="0.25">
      <c r="A6034" s="4">
        <v>43717.333333333336</v>
      </c>
      <c r="B6034" s="0">
        <v>0</v>
      </c>
      <c r="C6034" s="0">
        <v>46.931159208495664</v>
      </c>
    </row>
    <row r="6035" x14ac:dyDescent="0.25">
      <c r="A6035" s="4">
        <v>43717.375</v>
      </c>
      <c r="B6035" s="0">
        <v>0</v>
      </c>
      <c r="C6035" s="0">
        <v>42.099331635974885</v>
      </c>
    </row>
    <row r="6036" x14ac:dyDescent="0.25">
      <c r="A6036" s="4">
        <v>43717.416666666664</v>
      </c>
      <c r="B6036" s="0">
        <v>0</v>
      </c>
      <c r="C6036" s="0">
        <v>48.591219602204006</v>
      </c>
    </row>
    <row r="6037" x14ac:dyDescent="0.25">
      <c r="A6037" s="4">
        <v>43717.458333333336</v>
      </c>
      <c r="B6037" s="0">
        <v>0</v>
      </c>
      <c r="C6037" s="0">
        <v>44.627935175429997</v>
      </c>
    </row>
    <row r="6038" x14ac:dyDescent="0.25">
      <c r="A6038" s="4">
        <v>43717.5</v>
      </c>
      <c r="B6038" s="0">
        <v>0</v>
      </c>
      <c r="C6038" s="0">
        <v>56.933852602639725</v>
      </c>
    </row>
    <row r="6039" x14ac:dyDescent="0.25">
      <c r="A6039" s="4">
        <v>43717.541666666664</v>
      </c>
      <c r="B6039" s="0">
        <v>0</v>
      </c>
      <c r="C6039" s="0">
        <v>37.723007105509055</v>
      </c>
    </row>
    <row r="6040" x14ac:dyDescent="0.25">
      <c r="A6040" s="4">
        <v>43717.583333333336</v>
      </c>
      <c r="B6040" s="0">
        <v>0</v>
      </c>
      <c r="C6040" s="0">
        <v>43.220090925229499</v>
      </c>
    </row>
    <row r="6041" x14ac:dyDescent="0.25">
      <c r="A6041" s="4">
        <v>43717.625</v>
      </c>
      <c r="B6041" s="0">
        <v>0</v>
      </c>
      <c r="C6041" s="0">
        <v>39.483728806642063</v>
      </c>
    </row>
    <row r="6042" x14ac:dyDescent="0.25">
      <c r="A6042" s="4">
        <v>43717.666666666664</v>
      </c>
      <c r="B6042" s="0">
        <v>0</v>
      </c>
      <c r="C6042" s="0">
        <v>39.016739018418164</v>
      </c>
    </row>
    <row r="6043" x14ac:dyDescent="0.25">
      <c r="A6043" s="4">
        <v>43717.708333333336</v>
      </c>
      <c r="B6043" s="0">
        <v>0</v>
      </c>
      <c r="C6043" s="0">
        <v>22.817454270659908</v>
      </c>
    </row>
    <row r="6044" x14ac:dyDescent="0.25">
      <c r="A6044" s="4">
        <v>43717.75</v>
      </c>
      <c r="B6044" s="0">
        <v>0</v>
      </c>
      <c r="C6044" s="0">
        <v>8.2325764791341385</v>
      </c>
    </row>
    <row r="6045" x14ac:dyDescent="0.25">
      <c r="A6045" s="4">
        <v>43717.791666666664</v>
      </c>
      <c r="B6045" s="0">
        <v>0.2107870219446987</v>
      </c>
      <c r="C6045" s="0">
        <v>0</v>
      </c>
    </row>
    <row r="6046" x14ac:dyDescent="0.25">
      <c r="A6046" s="4">
        <v>43717.833333333336</v>
      </c>
      <c r="B6046" s="0">
        <v>1</v>
      </c>
      <c r="C6046" s="0">
        <v>0</v>
      </c>
    </row>
    <row r="6047" x14ac:dyDescent="0.25">
      <c r="A6047" s="4">
        <v>43717.875</v>
      </c>
      <c r="B6047" s="0">
        <v>0</v>
      </c>
      <c r="C6047" s="0">
        <v>0</v>
      </c>
    </row>
    <row r="6048" x14ac:dyDescent="0.25">
      <c r="A6048" s="4">
        <v>43717.916666666664</v>
      </c>
      <c r="B6048" s="0">
        <v>1</v>
      </c>
      <c r="C6048" s="0">
        <v>0</v>
      </c>
    </row>
    <row r="6049" x14ac:dyDescent="0.25">
      <c r="A6049" s="4">
        <v>43717.958333333336</v>
      </c>
      <c r="B6049" s="0">
        <v>0</v>
      </c>
      <c r="C6049" s="0">
        <v>0</v>
      </c>
    </row>
    <row r="6050" x14ac:dyDescent="0.25">
      <c r="A6050" s="4">
        <v>43718</v>
      </c>
      <c r="B6050" s="0">
        <v>1</v>
      </c>
      <c r="C6050" s="0">
        <v>0</v>
      </c>
    </row>
    <row r="6051" x14ac:dyDescent="0.25">
      <c r="A6051" s="4">
        <v>43718.041666666664</v>
      </c>
      <c r="B6051" s="0">
        <v>0</v>
      </c>
      <c r="C6051" s="0">
        <v>0</v>
      </c>
    </row>
    <row r="6052" x14ac:dyDescent="0.25">
      <c r="A6052" s="4">
        <v>43718.083333333336</v>
      </c>
      <c r="B6052" s="0">
        <v>0</v>
      </c>
      <c r="C6052" s="0">
        <v>6.9098700580984769</v>
      </c>
    </row>
    <row r="6053" x14ac:dyDescent="0.25">
      <c r="A6053" s="4">
        <v>43718.125</v>
      </c>
      <c r="B6053" s="0">
        <v>0</v>
      </c>
      <c r="C6053" s="0">
        <v>28.994512080008764</v>
      </c>
    </row>
    <row r="6054" x14ac:dyDescent="0.25">
      <c r="A6054" s="4">
        <v>43718.166666666664</v>
      </c>
      <c r="B6054" s="0">
        <v>0</v>
      </c>
      <c r="C6054" s="0">
        <v>34.986835197059342</v>
      </c>
    </row>
    <row r="6055" x14ac:dyDescent="0.25">
      <c r="A6055" s="4">
        <v>43718.208333333336</v>
      </c>
      <c r="B6055" s="0">
        <v>0</v>
      </c>
      <c r="C6055" s="0">
        <v>44.669744480457908</v>
      </c>
    </row>
    <row r="6056" x14ac:dyDescent="0.25">
      <c r="A6056" s="4">
        <v>43718.25</v>
      </c>
      <c r="B6056" s="0">
        <v>0</v>
      </c>
      <c r="C6056" s="0">
        <v>49.429144375068169</v>
      </c>
    </row>
    <row r="6057" x14ac:dyDescent="0.25">
      <c r="A6057" s="4">
        <v>43718.291666666664</v>
      </c>
      <c r="B6057" s="0">
        <v>0</v>
      </c>
      <c r="C6057" s="0">
        <v>33.982659562705607</v>
      </c>
    </row>
    <row r="6058" x14ac:dyDescent="0.25">
      <c r="A6058" s="4">
        <v>43718.333333333336</v>
      </c>
      <c r="B6058" s="0">
        <v>0</v>
      </c>
      <c r="C6058" s="0">
        <v>38.043993833020842</v>
      </c>
    </row>
    <row r="6059" x14ac:dyDescent="0.25">
      <c r="A6059" s="4">
        <v>43718.375</v>
      </c>
      <c r="B6059" s="0">
        <v>0</v>
      </c>
      <c r="C6059" s="0">
        <v>52.080071452237021</v>
      </c>
    </row>
    <row r="6060" x14ac:dyDescent="0.25">
      <c r="A6060" s="4">
        <v>43718.416666666664</v>
      </c>
      <c r="B6060" s="0">
        <v>0</v>
      </c>
      <c r="C6060" s="0">
        <v>45.649178733429196</v>
      </c>
    </row>
    <row r="6061" x14ac:dyDescent="0.25">
      <c r="A6061" s="4">
        <v>43718.458333333336</v>
      </c>
      <c r="B6061" s="0">
        <v>0</v>
      </c>
      <c r="C6061" s="0">
        <v>49.608802265104927</v>
      </c>
    </row>
    <row r="6062" x14ac:dyDescent="0.25">
      <c r="A6062" s="4">
        <v>43718.5</v>
      </c>
      <c r="B6062" s="0">
        <v>0</v>
      </c>
      <c r="C6062" s="0">
        <v>38.646027807821831</v>
      </c>
    </row>
    <row r="6063" x14ac:dyDescent="0.25">
      <c r="A6063" s="4">
        <v>43718.541666666664</v>
      </c>
      <c r="B6063" s="0">
        <v>0</v>
      </c>
      <c r="C6063" s="0">
        <v>42.284531826016703</v>
      </c>
    </row>
    <row r="6064" x14ac:dyDescent="0.25">
      <c r="A6064" s="4">
        <v>43718.583333333336</v>
      </c>
      <c r="B6064" s="0">
        <v>0</v>
      </c>
      <c r="C6064" s="0">
        <v>39.996454041251724</v>
      </c>
    </row>
    <row r="6065" x14ac:dyDescent="0.25">
      <c r="A6065" s="4">
        <v>43718.625</v>
      </c>
      <c r="B6065" s="0">
        <v>0</v>
      </c>
      <c r="C6065" s="0">
        <v>35.899087748151437</v>
      </c>
    </row>
    <row r="6066" x14ac:dyDescent="0.25">
      <c r="A6066" s="4">
        <v>43718.666666666664</v>
      </c>
      <c r="B6066" s="0">
        <v>0</v>
      </c>
      <c r="C6066" s="0">
        <v>31.833694414579902</v>
      </c>
    </row>
    <row r="6067" x14ac:dyDescent="0.25">
      <c r="A6067" s="4">
        <v>43718.708333333336</v>
      </c>
      <c r="B6067" s="0">
        <v>0</v>
      </c>
      <c r="C6067" s="0">
        <v>13.415242007195896</v>
      </c>
    </row>
    <row r="6068" x14ac:dyDescent="0.25">
      <c r="A6068" s="4">
        <v>43718.75</v>
      </c>
      <c r="B6068" s="0">
        <v>0</v>
      </c>
      <c r="C6068" s="0">
        <v>14.026215385859764</v>
      </c>
    </row>
    <row r="6069" x14ac:dyDescent="0.25">
      <c r="A6069" s="4">
        <v>43718.791666666664</v>
      </c>
      <c r="B6069" s="0">
        <v>0.37047803334770907</v>
      </c>
      <c r="C6069" s="0">
        <v>0</v>
      </c>
    </row>
    <row r="6070" x14ac:dyDescent="0.25">
      <c r="A6070" s="4">
        <v>43718.833333333336</v>
      </c>
      <c r="B6070" s="0">
        <v>1</v>
      </c>
      <c r="C6070" s="0">
        <v>0</v>
      </c>
    </row>
    <row r="6071" x14ac:dyDescent="0.25">
      <c r="A6071" s="4">
        <v>43718.875</v>
      </c>
      <c r="B6071" s="0">
        <v>0</v>
      </c>
      <c r="C6071" s="0">
        <v>0</v>
      </c>
    </row>
    <row r="6072" x14ac:dyDescent="0.25">
      <c r="A6072" s="4">
        <v>43718.916666666664</v>
      </c>
      <c r="B6072" s="0">
        <v>1</v>
      </c>
      <c r="C6072" s="0">
        <v>0</v>
      </c>
    </row>
    <row r="6073" x14ac:dyDescent="0.25">
      <c r="A6073" s="4">
        <v>43718.958333333336</v>
      </c>
      <c r="B6073" s="0">
        <v>0</v>
      </c>
      <c r="C6073" s="0">
        <v>0</v>
      </c>
    </row>
    <row r="6074" x14ac:dyDescent="0.25">
      <c r="A6074" s="4">
        <v>43719</v>
      </c>
      <c r="B6074" s="0">
        <v>0.77104372002817922</v>
      </c>
      <c r="C6074" s="0">
        <v>0</v>
      </c>
    </row>
    <row r="6075" x14ac:dyDescent="0.25">
      <c r="A6075" s="4">
        <v>43719.041666666664</v>
      </c>
      <c r="B6075" s="0">
        <v>0.7609153038485118</v>
      </c>
      <c r="C6075" s="0">
        <v>0</v>
      </c>
    </row>
    <row r="6076" x14ac:dyDescent="0.25">
      <c r="A6076" s="4">
        <v>43719.083333333336</v>
      </c>
      <c r="B6076" s="0">
        <v>0</v>
      </c>
      <c r="C6076" s="0">
        <v>0.020004607408068864</v>
      </c>
    </row>
    <row r="6077" x14ac:dyDescent="0.25">
      <c r="A6077" s="4">
        <v>43719.125</v>
      </c>
      <c r="B6077" s="0">
        <v>0</v>
      </c>
      <c r="C6077" s="0">
        <v>31.011946035715106</v>
      </c>
    </row>
    <row r="6078" x14ac:dyDescent="0.25">
      <c r="A6078" s="4">
        <v>43719.166666666664</v>
      </c>
      <c r="B6078" s="0">
        <v>0</v>
      </c>
      <c r="C6078" s="0">
        <v>36.038228141375896</v>
      </c>
    </row>
    <row r="6079" x14ac:dyDescent="0.25">
      <c r="A6079" s="4">
        <v>43719.208333333336</v>
      </c>
      <c r="B6079" s="0">
        <v>0</v>
      </c>
      <c r="C6079" s="0">
        <v>38.487258249919392</v>
      </c>
    </row>
    <row r="6080" x14ac:dyDescent="0.25">
      <c r="A6080" s="4">
        <v>43719.25</v>
      </c>
      <c r="B6080" s="0">
        <v>0</v>
      </c>
      <c r="C6080" s="0">
        <v>42.236033325994747</v>
      </c>
    </row>
    <row r="6081" x14ac:dyDescent="0.25">
      <c r="A6081" s="4">
        <v>43719.291666666664</v>
      </c>
      <c r="B6081" s="0">
        <v>0</v>
      </c>
      <c r="C6081" s="0">
        <v>51.290159443943615</v>
      </c>
    </row>
    <row r="6082" x14ac:dyDescent="0.25">
      <c r="A6082" s="4">
        <v>43719.333333333336</v>
      </c>
      <c r="B6082" s="0">
        <v>0</v>
      </c>
      <c r="C6082" s="0">
        <v>45.950506099035273</v>
      </c>
    </row>
    <row r="6083" x14ac:dyDescent="0.25">
      <c r="A6083" s="4">
        <v>43719.375</v>
      </c>
      <c r="B6083" s="0">
        <v>0</v>
      </c>
      <c r="C6083" s="0">
        <v>35.435094174279655</v>
      </c>
    </row>
    <row r="6084" x14ac:dyDescent="0.25">
      <c r="A6084" s="4">
        <v>43719.416666666664</v>
      </c>
      <c r="B6084" s="0">
        <v>0</v>
      </c>
      <c r="C6084" s="0">
        <v>43.970545790438884</v>
      </c>
    </row>
    <row r="6085" x14ac:dyDescent="0.25">
      <c r="A6085" s="4">
        <v>43719.458333333336</v>
      </c>
      <c r="B6085" s="0">
        <v>0</v>
      </c>
      <c r="C6085" s="0">
        <v>52.785565374558125</v>
      </c>
    </row>
    <row r="6086" x14ac:dyDescent="0.25">
      <c r="A6086" s="4">
        <v>43719.5</v>
      </c>
      <c r="B6086" s="0">
        <v>0</v>
      </c>
      <c r="C6086" s="0">
        <v>44.232570903455503</v>
      </c>
    </row>
    <row r="6087" x14ac:dyDescent="0.25">
      <c r="A6087" s="4">
        <v>43719.541666666664</v>
      </c>
      <c r="B6087" s="0">
        <v>0</v>
      </c>
      <c r="C6087" s="0">
        <v>41.977434361403084</v>
      </c>
    </row>
    <row r="6088" x14ac:dyDescent="0.25">
      <c r="A6088" s="4">
        <v>43719.583333333336</v>
      </c>
      <c r="B6088" s="0">
        <v>0</v>
      </c>
      <c r="C6088" s="0">
        <v>47.677244134997373</v>
      </c>
    </row>
    <row r="6089" x14ac:dyDescent="0.25">
      <c r="A6089" s="4">
        <v>43719.625</v>
      </c>
      <c r="B6089" s="0">
        <v>0</v>
      </c>
      <c r="C6089" s="0">
        <v>45.613824341251934</v>
      </c>
    </row>
    <row r="6090" x14ac:dyDescent="0.25">
      <c r="A6090" s="4">
        <v>43719.666666666664</v>
      </c>
      <c r="B6090" s="0">
        <v>0</v>
      </c>
      <c r="C6090" s="0">
        <v>36.748186823538006</v>
      </c>
    </row>
    <row r="6091" x14ac:dyDescent="0.25">
      <c r="A6091" s="4">
        <v>43719.708333333336</v>
      </c>
      <c r="B6091" s="0">
        <v>0</v>
      </c>
      <c r="C6091" s="0">
        <v>26.159392601918508</v>
      </c>
    </row>
    <row r="6092" x14ac:dyDescent="0.25">
      <c r="A6092" s="4">
        <v>43719.75</v>
      </c>
      <c r="B6092" s="0">
        <v>0</v>
      </c>
      <c r="C6092" s="0">
        <v>8.5474426515467883</v>
      </c>
    </row>
    <row r="6093" x14ac:dyDescent="0.25">
      <c r="A6093" s="4">
        <v>43719.791666666664</v>
      </c>
      <c r="B6093" s="0">
        <v>0.56971024192790953</v>
      </c>
      <c r="C6093" s="0">
        <v>0</v>
      </c>
    </row>
    <row r="6094" x14ac:dyDescent="0.25">
      <c r="A6094" s="4">
        <v>43719.833333333336</v>
      </c>
      <c r="B6094" s="0">
        <v>1</v>
      </c>
      <c r="C6094" s="0">
        <v>0</v>
      </c>
    </row>
    <row r="6095" x14ac:dyDescent="0.25">
      <c r="A6095" s="4">
        <v>43719.875</v>
      </c>
      <c r="B6095" s="0">
        <v>0</v>
      </c>
      <c r="C6095" s="0">
        <v>0</v>
      </c>
    </row>
    <row r="6096" x14ac:dyDescent="0.25">
      <c r="A6096" s="4">
        <v>43719.916666666664</v>
      </c>
      <c r="B6096" s="0">
        <v>1</v>
      </c>
      <c r="C6096" s="0">
        <v>0</v>
      </c>
    </row>
    <row r="6097" x14ac:dyDescent="0.25">
      <c r="A6097" s="4">
        <v>43719.958333333336</v>
      </c>
      <c r="B6097" s="0">
        <v>0</v>
      </c>
      <c r="C6097" s="0">
        <v>0</v>
      </c>
    </row>
    <row r="6098" x14ac:dyDescent="0.25">
      <c r="A6098" s="4">
        <v>43720</v>
      </c>
      <c r="B6098" s="0">
        <v>0.97897204797423087</v>
      </c>
      <c r="C6098" s="0">
        <v>0</v>
      </c>
    </row>
    <row r="6099" x14ac:dyDescent="0.25">
      <c r="A6099" s="4">
        <v>43720.041666666664</v>
      </c>
      <c r="B6099" s="0">
        <v>1</v>
      </c>
      <c r="C6099" s="0">
        <v>0</v>
      </c>
    </row>
    <row r="6100" x14ac:dyDescent="0.25">
      <c r="A6100" s="4">
        <v>43720.083333333336</v>
      </c>
      <c r="B6100" s="0">
        <v>0.23000296314063173</v>
      </c>
      <c r="C6100" s="0">
        <v>0</v>
      </c>
    </row>
    <row r="6101" x14ac:dyDescent="0.25">
      <c r="A6101" s="4">
        <v>43720.125</v>
      </c>
      <c r="B6101" s="0">
        <v>0</v>
      </c>
      <c r="C6101" s="0">
        <v>29.965919795698934</v>
      </c>
    </row>
    <row r="6102" x14ac:dyDescent="0.25">
      <c r="A6102" s="4">
        <v>43720.166666666664</v>
      </c>
      <c r="B6102" s="0">
        <v>0</v>
      </c>
      <c r="C6102" s="0">
        <v>40.282643886122976</v>
      </c>
    </row>
    <row r="6103" x14ac:dyDescent="0.25">
      <c r="A6103" s="4">
        <v>43720.208333333336</v>
      </c>
      <c r="B6103" s="0">
        <v>0</v>
      </c>
      <c r="C6103" s="0">
        <v>44.159264102236151</v>
      </c>
    </row>
    <row r="6104" x14ac:dyDescent="0.25">
      <c r="A6104" s="4">
        <v>43720.25</v>
      </c>
      <c r="B6104" s="0">
        <v>0</v>
      </c>
      <c r="C6104" s="0">
        <v>53.399077976765518</v>
      </c>
    </row>
    <row r="6105" x14ac:dyDescent="0.25">
      <c r="A6105" s="4">
        <v>43720.291666666664</v>
      </c>
      <c r="B6105" s="0">
        <v>0</v>
      </c>
      <c r="C6105" s="0">
        <v>42.180357627056672</v>
      </c>
    </row>
    <row r="6106" x14ac:dyDescent="0.25">
      <c r="A6106" s="4">
        <v>43720.333333333336</v>
      </c>
      <c r="B6106" s="0">
        <v>0</v>
      </c>
      <c r="C6106" s="0">
        <v>49.242288705811625</v>
      </c>
    </row>
    <row r="6107" x14ac:dyDescent="0.25">
      <c r="A6107" s="4">
        <v>43720.375</v>
      </c>
      <c r="B6107" s="0">
        <v>0</v>
      </c>
      <c r="C6107" s="0">
        <v>51.519928423594571</v>
      </c>
    </row>
    <row r="6108" x14ac:dyDescent="0.25">
      <c r="A6108" s="4">
        <v>43720.416666666664</v>
      </c>
      <c r="B6108" s="0">
        <v>0</v>
      </c>
      <c r="C6108" s="0">
        <v>52.956866630401585</v>
      </c>
    </row>
    <row r="6109" x14ac:dyDescent="0.25">
      <c r="A6109" s="4">
        <v>43720.458333333336</v>
      </c>
      <c r="B6109" s="0">
        <v>0</v>
      </c>
      <c r="C6109" s="0">
        <v>65.966630910654615</v>
      </c>
    </row>
    <row r="6110" x14ac:dyDescent="0.25">
      <c r="A6110" s="4">
        <v>43720.5</v>
      </c>
      <c r="B6110" s="0">
        <v>0</v>
      </c>
      <c r="C6110" s="0">
        <v>60.289528771309023</v>
      </c>
    </row>
    <row r="6111" x14ac:dyDescent="0.25">
      <c r="A6111" s="4">
        <v>43720.541666666664</v>
      </c>
      <c r="B6111" s="0">
        <v>0</v>
      </c>
      <c r="C6111" s="0">
        <v>48.241731961155985</v>
      </c>
    </row>
    <row r="6112" x14ac:dyDescent="0.25">
      <c r="A6112" s="4">
        <v>43720.583333333336</v>
      </c>
      <c r="B6112" s="0">
        <v>0</v>
      </c>
      <c r="C6112" s="0">
        <v>45.792245201339043</v>
      </c>
    </row>
    <row r="6113" x14ac:dyDescent="0.25">
      <c r="A6113" s="4">
        <v>43720.625</v>
      </c>
      <c r="B6113" s="0">
        <v>0</v>
      </c>
      <c r="C6113" s="0">
        <v>40.941427868422402</v>
      </c>
    </row>
    <row r="6114" x14ac:dyDescent="0.25">
      <c r="A6114" s="4">
        <v>43720.666666666664</v>
      </c>
      <c r="B6114" s="0">
        <v>0</v>
      </c>
      <c r="C6114" s="0">
        <v>35.125229608254273</v>
      </c>
    </row>
    <row r="6115" x14ac:dyDescent="0.25">
      <c r="A6115" s="4">
        <v>43720.708333333336</v>
      </c>
      <c r="B6115" s="0">
        <v>0</v>
      </c>
      <c r="C6115" s="0">
        <v>33.314097414473764</v>
      </c>
    </row>
    <row r="6116" x14ac:dyDescent="0.25">
      <c r="A6116" s="4">
        <v>43720.75</v>
      </c>
      <c r="B6116" s="0">
        <v>0</v>
      </c>
      <c r="C6116" s="0">
        <v>27.541617818650664</v>
      </c>
    </row>
    <row r="6117" x14ac:dyDescent="0.25">
      <c r="A6117" s="4">
        <v>43720.791666666664</v>
      </c>
      <c r="B6117" s="0">
        <v>0</v>
      </c>
      <c r="C6117" s="0">
        <v>7.9164925870587695</v>
      </c>
    </row>
    <row r="6118" x14ac:dyDescent="0.25">
      <c r="A6118" s="4">
        <v>43720.833333333336</v>
      </c>
      <c r="B6118" s="0">
        <v>0.61392191033027299</v>
      </c>
      <c r="C6118" s="0">
        <v>0</v>
      </c>
    </row>
    <row r="6119" x14ac:dyDescent="0.25">
      <c r="A6119" s="4">
        <v>43720.875</v>
      </c>
      <c r="B6119" s="0">
        <v>1</v>
      </c>
      <c r="C6119" s="0">
        <v>0</v>
      </c>
    </row>
    <row r="6120" x14ac:dyDescent="0.25">
      <c r="A6120" s="4">
        <v>43720.916666666664</v>
      </c>
      <c r="B6120" s="0">
        <v>0</v>
      </c>
      <c r="C6120" s="0">
        <v>0</v>
      </c>
    </row>
    <row r="6121" x14ac:dyDescent="0.25">
      <c r="A6121" s="4">
        <v>43720.958333333336</v>
      </c>
      <c r="B6121" s="0">
        <v>0.86860438317518185</v>
      </c>
      <c r="C6121" s="0">
        <v>0</v>
      </c>
    </row>
    <row r="6122" x14ac:dyDescent="0.25">
      <c r="A6122" s="4">
        <v>43721</v>
      </c>
      <c r="B6122" s="0">
        <v>1</v>
      </c>
      <c r="C6122" s="0">
        <v>0</v>
      </c>
    </row>
    <row r="6123" x14ac:dyDescent="0.25">
      <c r="A6123" s="4">
        <v>43721.041666666664</v>
      </c>
      <c r="B6123" s="0">
        <v>0</v>
      </c>
      <c r="C6123" s="0">
        <v>0</v>
      </c>
    </row>
    <row r="6124" x14ac:dyDescent="0.25">
      <c r="A6124" s="4">
        <v>43721.083333333336</v>
      </c>
      <c r="B6124" s="0">
        <v>0</v>
      </c>
      <c r="C6124" s="0">
        <v>16.108906876771229</v>
      </c>
    </row>
    <row r="6125" x14ac:dyDescent="0.25">
      <c r="A6125" s="4">
        <v>43721.125</v>
      </c>
      <c r="B6125" s="0">
        <v>0</v>
      </c>
      <c r="C6125" s="0">
        <v>29.164915468182425</v>
      </c>
    </row>
    <row r="6126" x14ac:dyDescent="0.25">
      <c r="A6126" s="4">
        <v>43721.166666666664</v>
      </c>
      <c r="B6126" s="0">
        <v>0</v>
      </c>
      <c r="C6126" s="0">
        <v>46.484363839968381</v>
      </c>
    </row>
    <row r="6127" x14ac:dyDescent="0.25">
      <c r="A6127" s="4">
        <v>43721.208333333336</v>
      </c>
      <c r="B6127" s="0">
        <v>0</v>
      </c>
      <c r="C6127" s="0">
        <v>46.000119371354259</v>
      </c>
    </row>
    <row r="6128" x14ac:dyDescent="0.25">
      <c r="A6128" s="4">
        <v>43721.25</v>
      </c>
      <c r="B6128" s="0">
        <v>0</v>
      </c>
      <c r="C6128" s="0">
        <v>38.510235123761845</v>
      </c>
    </row>
    <row r="6129" x14ac:dyDescent="0.25">
      <c r="A6129" s="4">
        <v>43721.291666666664</v>
      </c>
      <c r="B6129" s="0">
        <v>0</v>
      </c>
      <c r="C6129" s="0">
        <v>54.777481861802578</v>
      </c>
    </row>
    <row r="6130" x14ac:dyDescent="0.25">
      <c r="A6130" s="4">
        <v>43721.333333333336</v>
      </c>
      <c r="B6130" s="0">
        <v>0</v>
      </c>
      <c r="C6130" s="0">
        <v>37.777024369202344</v>
      </c>
    </row>
    <row r="6131" x14ac:dyDescent="0.25">
      <c r="A6131" s="4">
        <v>43721.375</v>
      </c>
      <c r="B6131" s="0">
        <v>0</v>
      </c>
      <c r="C6131" s="0">
        <v>52.049324955775958</v>
      </c>
    </row>
    <row r="6132" x14ac:dyDescent="0.25">
      <c r="A6132" s="4">
        <v>43721.416666666664</v>
      </c>
      <c r="B6132" s="0">
        <v>0</v>
      </c>
      <c r="C6132" s="0">
        <v>38.793773957326131</v>
      </c>
    </row>
    <row r="6133" x14ac:dyDescent="0.25">
      <c r="A6133" s="4">
        <v>43721.458333333336</v>
      </c>
      <c r="B6133" s="0">
        <v>0</v>
      </c>
      <c r="C6133" s="0">
        <v>44.495099058776781</v>
      </c>
    </row>
    <row r="6134" x14ac:dyDescent="0.25">
      <c r="A6134" s="4">
        <v>43721.5</v>
      </c>
      <c r="B6134" s="0">
        <v>0</v>
      </c>
      <c r="C6134" s="0">
        <v>41.919649083516752</v>
      </c>
    </row>
    <row r="6135" x14ac:dyDescent="0.25">
      <c r="A6135" s="4">
        <v>43721.541666666664</v>
      </c>
      <c r="B6135" s="0">
        <v>0</v>
      </c>
      <c r="C6135" s="0">
        <v>52.838171298948893</v>
      </c>
    </row>
    <row r="6136" x14ac:dyDescent="0.25">
      <c r="A6136" s="4">
        <v>43721.583333333336</v>
      </c>
      <c r="B6136" s="0">
        <v>0</v>
      </c>
      <c r="C6136" s="0">
        <v>39.748980426866275</v>
      </c>
    </row>
    <row r="6137" x14ac:dyDescent="0.25">
      <c r="A6137" s="4">
        <v>43721.625</v>
      </c>
      <c r="B6137" s="0">
        <v>0</v>
      </c>
      <c r="C6137" s="0">
        <v>42.015766274886502</v>
      </c>
    </row>
    <row r="6138" x14ac:dyDescent="0.25">
      <c r="A6138" s="4">
        <v>43721.666666666664</v>
      </c>
      <c r="B6138" s="0">
        <v>0</v>
      </c>
      <c r="C6138" s="0">
        <v>36.167493705124521</v>
      </c>
    </row>
    <row r="6139" x14ac:dyDescent="0.25">
      <c r="A6139" s="4">
        <v>43721.708333333336</v>
      </c>
      <c r="B6139" s="0">
        <v>0</v>
      </c>
      <c r="C6139" s="0">
        <v>16.8848949178963</v>
      </c>
    </row>
    <row r="6140" x14ac:dyDescent="0.25">
      <c r="A6140" s="4">
        <v>43721.75</v>
      </c>
      <c r="B6140" s="0">
        <v>0</v>
      </c>
      <c r="C6140" s="0">
        <v>18.347101761167103</v>
      </c>
    </row>
    <row r="6141" x14ac:dyDescent="0.25">
      <c r="A6141" s="4">
        <v>43721.791666666664</v>
      </c>
      <c r="B6141" s="0">
        <v>0</v>
      </c>
      <c r="C6141" s="0">
        <v>12.462468885097778</v>
      </c>
    </row>
    <row r="6142" x14ac:dyDescent="0.25">
      <c r="A6142" s="4">
        <v>43721.833333333336</v>
      </c>
      <c r="B6142" s="0">
        <v>0</v>
      </c>
      <c r="C6142" s="0">
        <v>0.75857256753929647</v>
      </c>
    </row>
    <row r="6143" x14ac:dyDescent="0.25">
      <c r="A6143" s="4">
        <v>43721.875</v>
      </c>
      <c r="B6143" s="0">
        <v>0.44400077068490829</v>
      </c>
      <c r="C6143" s="0">
        <v>0</v>
      </c>
    </row>
    <row r="6144" x14ac:dyDescent="0.25">
      <c r="A6144" s="4">
        <v>43721.916666666664</v>
      </c>
      <c r="B6144" s="0">
        <v>0.98482055165215598</v>
      </c>
      <c r="C6144" s="0">
        <v>0</v>
      </c>
    </row>
    <row r="6145" x14ac:dyDescent="0.25">
      <c r="A6145" s="4">
        <v>43721.958333333336</v>
      </c>
      <c r="B6145" s="0">
        <v>1</v>
      </c>
      <c r="C6145" s="0">
        <v>0</v>
      </c>
    </row>
    <row r="6146" x14ac:dyDescent="0.25">
      <c r="A6146" s="4">
        <v>43722</v>
      </c>
      <c r="B6146" s="0">
        <v>0</v>
      </c>
      <c r="C6146" s="0">
        <v>0</v>
      </c>
    </row>
    <row r="6147" x14ac:dyDescent="0.25">
      <c r="A6147" s="4">
        <v>43722.041666666664</v>
      </c>
      <c r="B6147" s="0">
        <v>0</v>
      </c>
      <c r="C6147" s="0">
        <v>7.773662841790852</v>
      </c>
    </row>
    <row r="6148" x14ac:dyDescent="0.25">
      <c r="A6148" s="4">
        <v>43722.083333333336</v>
      </c>
      <c r="B6148" s="0">
        <v>0</v>
      </c>
      <c r="C6148" s="0">
        <v>22.318210213849966</v>
      </c>
    </row>
    <row r="6149" x14ac:dyDescent="0.25">
      <c r="A6149" s="4">
        <v>43722.125</v>
      </c>
      <c r="B6149" s="0">
        <v>0</v>
      </c>
      <c r="C6149" s="0">
        <v>30.463100446274233</v>
      </c>
    </row>
    <row r="6150" x14ac:dyDescent="0.25">
      <c r="A6150" s="4">
        <v>43722.166666666664</v>
      </c>
      <c r="B6150" s="0">
        <v>0</v>
      </c>
      <c r="C6150" s="0">
        <v>45.722323496368382</v>
      </c>
    </row>
    <row r="6151" x14ac:dyDescent="0.25">
      <c r="A6151" s="4">
        <v>43722.208333333336</v>
      </c>
      <c r="B6151" s="0">
        <v>0</v>
      </c>
      <c r="C6151" s="0">
        <v>48.290473079977012</v>
      </c>
    </row>
    <row r="6152" x14ac:dyDescent="0.25">
      <c r="A6152" s="4">
        <v>43722.25</v>
      </c>
      <c r="B6152" s="0">
        <v>0</v>
      </c>
      <c r="C6152" s="0">
        <v>61.658470906079067</v>
      </c>
    </row>
    <row r="6153" x14ac:dyDescent="0.25">
      <c r="A6153" s="4">
        <v>43722.291666666664</v>
      </c>
      <c r="B6153" s="0">
        <v>0</v>
      </c>
      <c r="C6153" s="0">
        <v>55.595676996926514</v>
      </c>
    </row>
    <row r="6154" x14ac:dyDescent="0.25">
      <c r="A6154" s="4">
        <v>43722.333333333336</v>
      </c>
      <c r="B6154" s="0">
        <v>0</v>
      </c>
      <c r="C6154" s="0">
        <v>51.622665290188799</v>
      </c>
    </row>
    <row r="6155" x14ac:dyDescent="0.25">
      <c r="A6155" s="4">
        <v>43722.375</v>
      </c>
      <c r="B6155" s="0">
        <v>0</v>
      </c>
      <c r="C6155" s="0">
        <v>45.61951938085776</v>
      </c>
    </row>
    <row r="6156" x14ac:dyDescent="0.25">
      <c r="A6156" s="4">
        <v>43722.416666666664</v>
      </c>
      <c r="B6156" s="0">
        <v>0</v>
      </c>
      <c r="C6156" s="0">
        <v>54.769181042644135</v>
      </c>
    </row>
    <row r="6157" x14ac:dyDescent="0.25">
      <c r="A6157" s="4">
        <v>43722.458333333336</v>
      </c>
      <c r="B6157" s="0">
        <v>0</v>
      </c>
      <c r="C6157" s="0">
        <v>51.684692588943207</v>
      </c>
    </row>
    <row r="6158" x14ac:dyDescent="0.25">
      <c r="A6158" s="4">
        <v>43722.5</v>
      </c>
      <c r="B6158" s="0">
        <v>0</v>
      </c>
      <c r="C6158" s="0">
        <v>52.3272698245516</v>
      </c>
    </row>
    <row r="6159" x14ac:dyDescent="0.25">
      <c r="A6159" s="4">
        <v>43722.541666666664</v>
      </c>
      <c r="B6159" s="0">
        <v>0</v>
      </c>
      <c r="C6159" s="0">
        <v>54.724526586979763</v>
      </c>
    </row>
    <row r="6160" x14ac:dyDescent="0.25">
      <c r="A6160" s="4">
        <v>43722.583333333336</v>
      </c>
      <c r="B6160" s="0">
        <v>0</v>
      </c>
      <c r="C6160" s="0">
        <v>46.740154320202663</v>
      </c>
    </row>
    <row r="6161" x14ac:dyDescent="0.25">
      <c r="A6161" s="4">
        <v>43722.625</v>
      </c>
      <c r="B6161" s="0">
        <v>0</v>
      </c>
      <c r="C6161" s="0">
        <v>39.941855728433467</v>
      </c>
    </row>
    <row r="6162" x14ac:dyDescent="0.25">
      <c r="A6162" s="4">
        <v>43722.666666666664</v>
      </c>
      <c r="B6162" s="0">
        <v>0</v>
      </c>
      <c r="C6162" s="0">
        <v>49.518466382569386</v>
      </c>
    </row>
    <row r="6163" x14ac:dyDescent="0.25">
      <c r="A6163" s="4">
        <v>43722.708333333336</v>
      </c>
      <c r="B6163" s="0">
        <v>0</v>
      </c>
      <c r="C6163" s="0">
        <v>43.189669202318598</v>
      </c>
    </row>
    <row r="6164" x14ac:dyDescent="0.25">
      <c r="A6164" s="4">
        <v>43722.75</v>
      </c>
      <c r="B6164" s="0">
        <v>0</v>
      </c>
      <c r="C6164" s="0">
        <v>40.973499948985911</v>
      </c>
    </row>
    <row r="6165" x14ac:dyDescent="0.25">
      <c r="A6165" s="4">
        <v>43722.791666666664</v>
      </c>
      <c r="B6165" s="0">
        <v>0</v>
      </c>
      <c r="C6165" s="0">
        <v>19.951858663601165</v>
      </c>
    </row>
    <row r="6166" x14ac:dyDescent="0.25">
      <c r="A6166" s="4">
        <v>43722.833333333336</v>
      </c>
      <c r="B6166" s="0">
        <v>0.16772789903099777</v>
      </c>
      <c r="C6166" s="0">
        <v>0</v>
      </c>
    </row>
    <row r="6167" x14ac:dyDescent="0.25">
      <c r="A6167" s="4">
        <v>43722.875</v>
      </c>
      <c r="B6167" s="0">
        <v>1</v>
      </c>
      <c r="C6167" s="0">
        <v>0</v>
      </c>
    </row>
    <row r="6168" x14ac:dyDescent="0.25">
      <c r="A6168" s="4">
        <v>43722.916666666664</v>
      </c>
      <c r="B6168" s="0">
        <v>0</v>
      </c>
      <c r="C6168" s="0">
        <v>0</v>
      </c>
    </row>
    <row r="6169" x14ac:dyDescent="0.25">
      <c r="A6169" s="4">
        <v>43722.958333333336</v>
      </c>
      <c r="B6169" s="0">
        <v>1</v>
      </c>
      <c r="C6169" s="0">
        <v>0</v>
      </c>
    </row>
    <row r="6170" x14ac:dyDescent="0.25">
      <c r="A6170" s="4">
        <v>43723</v>
      </c>
      <c r="B6170" s="0">
        <v>0</v>
      </c>
      <c r="C6170" s="0">
        <v>0</v>
      </c>
    </row>
    <row r="6171" x14ac:dyDescent="0.25">
      <c r="A6171" s="4">
        <v>43723.041666666664</v>
      </c>
      <c r="B6171" s="0">
        <v>0.57218660027942991</v>
      </c>
      <c r="C6171" s="0">
        <v>0</v>
      </c>
    </row>
    <row r="6172" x14ac:dyDescent="0.25">
      <c r="A6172" s="4">
        <v>43723.083333333336</v>
      </c>
      <c r="B6172" s="0">
        <v>0.051013259934819311</v>
      </c>
      <c r="C6172" s="0">
        <v>0</v>
      </c>
    </row>
    <row r="6173" x14ac:dyDescent="0.25">
      <c r="A6173" s="4">
        <v>43723.125</v>
      </c>
      <c r="B6173" s="0">
        <v>0</v>
      </c>
      <c r="C6173" s="0">
        <v>33.549867416647828</v>
      </c>
    </row>
    <row r="6174" x14ac:dyDescent="0.25">
      <c r="A6174" s="4">
        <v>43723.166666666664</v>
      </c>
      <c r="B6174" s="0">
        <v>0</v>
      </c>
      <c r="C6174" s="0">
        <v>41.15102199237964</v>
      </c>
    </row>
    <row r="6175" x14ac:dyDescent="0.25">
      <c r="A6175" s="4">
        <v>43723.208333333336</v>
      </c>
      <c r="B6175" s="0">
        <v>0</v>
      </c>
      <c r="C6175" s="0">
        <v>37.673504506225186</v>
      </c>
    </row>
    <row r="6176" x14ac:dyDescent="0.25">
      <c r="A6176" s="4">
        <v>43723.25</v>
      </c>
      <c r="B6176" s="0">
        <v>0</v>
      </c>
      <c r="C6176" s="0">
        <v>51.716456045142714</v>
      </c>
    </row>
    <row r="6177" x14ac:dyDescent="0.25">
      <c r="A6177" s="4">
        <v>43723.291666666664</v>
      </c>
      <c r="B6177" s="0">
        <v>0</v>
      </c>
      <c r="C6177" s="0">
        <v>36.745801703627357</v>
      </c>
    </row>
    <row r="6178" x14ac:dyDescent="0.25">
      <c r="A6178" s="4">
        <v>43723.333333333336</v>
      </c>
      <c r="B6178" s="0">
        <v>0</v>
      </c>
      <c r="C6178" s="0">
        <v>41.323553898050584</v>
      </c>
    </row>
    <row r="6179" x14ac:dyDescent="0.25">
      <c r="A6179" s="4">
        <v>43723.375</v>
      </c>
      <c r="B6179" s="0">
        <v>0</v>
      </c>
      <c r="C6179" s="0">
        <v>45.932835662301457</v>
      </c>
    </row>
    <row r="6180" x14ac:dyDescent="0.25">
      <c r="A6180" s="4">
        <v>43723.416666666664</v>
      </c>
      <c r="B6180" s="0">
        <v>0</v>
      </c>
      <c r="C6180" s="0">
        <v>48.509290947676057</v>
      </c>
    </row>
    <row r="6181" x14ac:dyDescent="0.25">
      <c r="A6181" s="4">
        <v>43723.458333333336</v>
      </c>
      <c r="B6181" s="0">
        <v>0</v>
      </c>
      <c r="C6181" s="0">
        <v>59.226137043197774</v>
      </c>
    </row>
    <row r="6182" x14ac:dyDescent="0.25">
      <c r="A6182" s="4">
        <v>43723.5</v>
      </c>
      <c r="B6182" s="0">
        <v>0</v>
      </c>
      <c r="C6182" s="0">
        <v>62.993641433762669</v>
      </c>
    </row>
    <row r="6183" x14ac:dyDescent="0.25">
      <c r="A6183" s="4">
        <v>43723.541666666664</v>
      </c>
      <c r="B6183" s="0">
        <v>0</v>
      </c>
      <c r="C6183" s="0">
        <v>50.072932140661138</v>
      </c>
    </row>
    <row r="6184" x14ac:dyDescent="0.25">
      <c r="A6184" s="4">
        <v>43723.583333333336</v>
      </c>
      <c r="B6184" s="0">
        <v>0</v>
      </c>
      <c r="C6184" s="0">
        <v>52.775594881812673</v>
      </c>
    </row>
    <row r="6185" x14ac:dyDescent="0.25">
      <c r="A6185" s="4">
        <v>43723.625</v>
      </c>
      <c r="B6185" s="0">
        <v>0</v>
      </c>
      <c r="C6185" s="0">
        <v>43.046339432610772</v>
      </c>
    </row>
    <row r="6186" x14ac:dyDescent="0.25">
      <c r="A6186" s="4">
        <v>43723.666666666664</v>
      </c>
      <c r="B6186" s="0">
        <v>0</v>
      </c>
      <c r="C6186" s="0">
        <v>41.450743682655585</v>
      </c>
    </row>
    <row r="6187" x14ac:dyDescent="0.25">
      <c r="A6187" s="4">
        <v>43723.708333333336</v>
      </c>
      <c r="B6187" s="0">
        <v>0</v>
      </c>
      <c r="C6187" s="0">
        <v>39.188009356670058</v>
      </c>
    </row>
    <row r="6188" x14ac:dyDescent="0.25">
      <c r="A6188" s="4">
        <v>43723.75</v>
      </c>
      <c r="B6188" s="0">
        <v>0</v>
      </c>
      <c r="C6188" s="0">
        <v>12.546859498096872</v>
      </c>
    </row>
    <row r="6189" x14ac:dyDescent="0.25">
      <c r="A6189" s="4">
        <v>43723.791666666664</v>
      </c>
      <c r="B6189" s="0">
        <v>0</v>
      </c>
      <c r="C6189" s="0">
        <v>10.661065916428491</v>
      </c>
    </row>
    <row r="6190" x14ac:dyDescent="0.25">
      <c r="A6190" s="4">
        <v>43723.833333333336</v>
      </c>
      <c r="B6190" s="0">
        <v>0.44479746901547573</v>
      </c>
      <c r="C6190" s="0">
        <v>0</v>
      </c>
    </row>
    <row r="6191" x14ac:dyDescent="0.25">
      <c r="A6191" s="4">
        <v>43723.875</v>
      </c>
      <c r="B6191" s="0">
        <v>0.9759229188958054</v>
      </c>
      <c r="C6191" s="0">
        <v>0</v>
      </c>
    </row>
    <row r="6192" x14ac:dyDescent="0.25">
      <c r="A6192" s="4">
        <v>43723.916666666664</v>
      </c>
      <c r="B6192" s="0">
        <v>1</v>
      </c>
      <c r="C6192" s="0">
        <v>0</v>
      </c>
    </row>
    <row r="6193" x14ac:dyDescent="0.25">
      <c r="A6193" s="4">
        <v>43723.958333333336</v>
      </c>
      <c r="B6193" s="0">
        <v>0</v>
      </c>
      <c r="C6193" s="0">
        <v>0</v>
      </c>
    </row>
    <row r="6194" x14ac:dyDescent="0.25">
      <c r="A6194" s="4">
        <v>43724</v>
      </c>
      <c r="B6194" s="0">
        <v>0.77168740301529359</v>
      </c>
      <c r="C6194" s="0">
        <v>0</v>
      </c>
    </row>
    <row r="6195" x14ac:dyDescent="0.25">
      <c r="A6195" s="4">
        <v>43724.041666666664</v>
      </c>
      <c r="B6195" s="0">
        <v>0.63776133399887569</v>
      </c>
      <c r="C6195" s="0">
        <v>0</v>
      </c>
    </row>
    <row r="6196" x14ac:dyDescent="0.25">
      <c r="A6196" s="4">
        <v>43724.083333333336</v>
      </c>
      <c r="B6196" s="0">
        <v>0</v>
      </c>
      <c r="C6196" s="0">
        <v>3.0888504712146485</v>
      </c>
    </row>
    <row r="6197" x14ac:dyDescent="0.25">
      <c r="A6197" s="4">
        <v>43724.125</v>
      </c>
      <c r="B6197" s="0">
        <v>0</v>
      </c>
      <c r="C6197" s="0">
        <v>28.69213611307406</v>
      </c>
    </row>
    <row r="6198" x14ac:dyDescent="0.25">
      <c r="A6198" s="4">
        <v>43724.166666666664</v>
      </c>
      <c r="B6198" s="0">
        <v>0</v>
      </c>
      <c r="C6198" s="0">
        <v>37.152950928267224</v>
      </c>
    </row>
    <row r="6199" x14ac:dyDescent="0.25">
      <c r="A6199" s="4">
        <v>43724.208333333336</v>
      </c>
      <c r="B6199" s="0">
        <v>0</v>
      </c>
      <c r="C6199" s="0">
        <v>53.090635651114589</v>
      </c>
    </row>
    <row r="6200" x14ac:dyDescent="0.25">
      <c r="A6200" s="4">
        <v>43724.25</v>
      </c>
      <c r="B6200" s="0">
        <v>0</v>
      </c>
      <c r="C6200" s="0">
        <v>34.054308852016689</v>
      </c>
    </row>
    <row r="6201" x14ac:dyDescent="0.25">
      <c r="A6201" s="4">
        <v>43724.291666666664</v>
      </c>
      <c r="B6201" s="0">
        <v>0</v>
      </c>
      <c r="C6201" s="0">
        <v>41.719476645246694</v>
      </c>
    </row>
    <row r="6202" x14ac:dyDescent="0.25">
      <c r="A6202" s="4">
        <v>43724.333333333336</v>
      </c>
      <c r="B6202" s="0">
        <v>0</v>
      </c>
      <c r="C6202" s="0">
        <v>30.430442160358101</v>
      </c>
    </row>
    <row r="6203" x14ac:dyDescent="0.25">
      <c r="A6203" s="4">
        <v>43724.375</v>
      </c>
      <c r="B6203" s="0">
        <v>0</v>
      </c>
      <c r="C6203" s="0">
        <v>40.529827501752003</v>
      </c>
    </row>
    <row r="6204" x14ac:dyDescent="0.25">
      <c r="A6204" s="4">
        <v>43724.416666666664</v>
      </c>
      <c r="B6204" s="0">
        <v>0</v>
      </c>
      <c r="C6204" s="0">
        <v>42.555155860810821</v>
      </c>
    </row>
    <row r="6205" x14ac:dyDescent="0.25">
      <c r="A6205" s="4">
        <v>43724.458333333336</v>
      </c>
      <c r="B6205" s="0">
        <v>0</v>
      </c>
      <c r="C6205" s="0">
        <v>44.405626093656814</v>
      </c>
    </row>
    <row r="6206" x14ac:dyDescent="0.25">
      <c r="A6206" s="4">
        <v>43724.5</v>
      </c>
      <c r="B6206" s="0">
        <v>0</v>
      </c>
      <c r="C6206" s="0">
        <v>48.917927514577059</v>
      </c>
    </row>
    <row r="6207" x14ac:dyDescent="0.25">
      <c r="A6207" s="4">
        <v>43724.541666666664</v>
      </c>
      <c r="B6207" s="0">
        <v>0</v>
      </c>
      <c r="C6207" s="0">
        <v>60.469534430272738</v>
      </c>
    </row>
    <row r="6208" x14ac:dyDescent="0.25">
      <c r="A6208" s="4">
        <v>43724.583333333336</v>
      </c>
      <c r="B6208" s="0">
        <v>0</v>
      </c>
      <c r="C6208" s="0">
        <v>41.279126156934851</v>
      </c>
    </row>
    <row r="6209" x14ac:dyDescent="0.25">
      <c r="A6209" s="4">
        <v>43724.625</v>
      </c>
      <c r="B6209" s="0">
        <v>0</v>
      </c>
      <c r="C6209" s="0">
        <v>39.599815978241047</v>
      </c>
    </row>
    <row r="6210" x14ac:dyDescent="0.25">
      <c r="A6210" s="4">
        <v>43724.666666666664</v>
      </c>
      <c r="B6210" s="0">
        <v>0</v>
      </c>
      <c r="C6210" s="0">
        <v>41.825456465375765</v>
      </c>
    </row>
    <row r="6211" x14ac:dyDescent="0.25">
      <c r="A6211" s="4">
        <v>43724.708333333336</v>
      </c>
      <c r="B6211" s="0">
        <v>0</v>
      </c>
      <c r="C6211" s="0">
        <v>22.004980230146806</v>
      </c>
    </row>
    <row r="6212" x14ac:dyDescent="0.25">
      <c r="A6212" s="4">
        <v>43724.75</v>
      </c>
      <c r="B6212" s="0">
        <v>0</v>
      </c>
      <c r="C6212" s="0">
        <v>15.866995340185312</v>
      </c>
    </row>
    <row r="6213" x14ac:dyDescent="0.25">
      <c r="A6213" s="4">
        <v>43724.791666666664</v>
      </c>
      <c r="B6213" s="0">
        <v>0</v>
      </c>
      <c r="C6213" s="0">
        <v>0.16610586490170931</v>
      </c>
    </row>
    <row r="6214" x14ac:dyDescent="0.25">
      <c r="A6214" s="4">
        <v>43724.833333333336</v>
      </c>
      <c r="B6214" s="0">
        <v>0.77641901420361092</v>
      </c>
      <c r="C6214" s="0">
        <v>0</v>
      </c>
    </row>
    <row r="6215" x14ac:dyDescent="0.25">
      <c r="A6215" s="4">
        <v>43724.875</v>
      </c>
      <c r="B6215" s="0">
        <v>1</v>
      </c>
      <c r="C6215" s="0">
        <v>0</v>
      </c>
    </row>
    <row r="6216" x14ac:dyDescent="0.25">
      <c r="A6216" s="4">
        <v>43724.916666666664</v>
      </c>
      <c r="B6216" s="0">
        <v>0</v>
      </c>
      <c r="C6216" s="0">
        <v>0</v>
      </c>
    </row>
    <row r="6217" x14ac:dyDescent="0.25">
      <c r="A6217" s="4">
        <v>43724.958333333336</v>
      </c>
      <c r="B6217" s="0">
        <v>1</v>
      </c>
      <c r="C6217" s="0">
        <v>0</v>
      </c>
    </row>
    <row r="6218" x14ac:dyDescent="0.25">
      <c r="A6218" s="4">
        <v>43725</v>
      </c>
      <c r="B6218" s="0">
        <v>0</v>
      </c>
      <c r="C6218" s="0">
        <v>0</v>
      </c>
    </row>
    <row r="6219" x14ac:dyDescent="0.25">
      <c r="A6219" s="4">
        <v>43725.041666666664</v>
      </c>
      <c r="B6219" s="0">
        <v>0.26934971903227611</v>
      </c>
      <c r="C6219" s="0">
        <v>0</v>
      </c>
    </row>
    <row r="6220" x14ac:dyDescent="0.25">
      <c r="A6220" s="4">
        <v>43725.083333333336</v>
      </c>
      <c r="B6220" s="0">
        <v>0</v>
      </c>
      <c r="C6220" s="0">
        <v>14.174276011877986</v>
      </c>
    </row>
    <row r="6221" x14ac:dyDescent="0.25">
      <c r="A6221" s="4">
        <v>43725.125</v>
      </c>
      <c r="B6221" s="0">
        <v>0</v>
      </c>
      <c r="C6221" s="0">
        <v>28.511450182555294</v>
      </c>
    </row>
    <row r="6222" x14ac:dyDescent="0.25">
      <c r="A6222" s="4">
        <v>43725.166666666664</v>
      </c>
      <c r="B6222" s="0">
        <v>0</v>
      </c>
      <c r="C6222" s="0">
        <v>44.99041183617166</v>
      </c>
    </row>
    <row r="6223" x14ac:dyDescent="0.25">
      <c r="A6223" s="4">
        <v>43725.208333333336</v>
      </c>
      <c r="B6223" s="0">
        <v>0</v>
      </c>
      <c r="C6223" s="0">
        <v>54.952618057427692</v>
      </c>
    </row>
    <row r="6224" x14ac:dyDescent="0.25">
      <c r="A6224" s="4">
        <v>43725.25</v>
      </c>
      <c r="B6224" s="0">
        <v>0</v>
      </c>
      <c r="C6224" s="0">
        <v>46.909069243079294</v>
      </c>
    </row>
    <row r="6225" x14ac:dyDescent="0.25">
      <c r="A6225" s="4">
        <v>43725.291666666664</v>
      </c>
      <c r="B6225" s="0">
        <v>0</v>
      </c>
      <c r="C6225" s="0">
        <v>42.281808832722746</v>
      </c>
    </row>
    <row r="6226" x14ac:dyDescent="0.25">
      <c r="A6226" s="4">
        <v>43725.333333333336</v>
      </c>
      <c r="B6226" s="0">
        <v>0</v>
      </c>
      <c r="C6226" s="0">
        <v>39.936731044566493</v>
      </c>
    </row>
    <row r="6227" x14ac:dyDescent="0.25">
      <c r="A6227" s="4">
        <v>43725.375</v>
      </c>
      <c r="B6227" s="0">
        <v>0</v>
      </c>
      <c r="C6227" s="0">
        <v>41.746663795004679</v>
      </c>
    </row>
    <row r="6228" x14ac:dyDescent="0.25">
      <c r="A6228" s="4">
        <v>43725.416666666664</v>
      </c>
      <c r="B6228" s="0">
        <v>0</v>
      </c>
      <c r="C6228" s="0">
        <v>34.800197178706753</v>
      </c>
    </row>
    <row r="6229" x14ac:dyDescent="0.25">
      <c r="A6229" s="4">
        <v>43725.458333333336</v>
      </c>
      <c r="B6229" s="0">
        <v>0</v>
      </c>
      <c r="C6229" s="0">
        <v>46.368203444978413</v>
      </c>
    </row>
    <row r="6230" x14ac:dyDescent="0.25">
      <c r="A6230" s="4">
        <v>43725.5</v>
      </c>
      <c r="B6230" s="0">
        <v>0</v>
      </c>
      <c r="C6230" s="0">
        <v>42.115514224859048</v>
      </c>
    </row>
    <row r="6231" x14ac:dyDescent="0.25">
      <c r="A6231" s="4">
        <v>43725.541666666664</v>
      </c>
      <c r="B6231" s="0">
        <v>0</v>
      </c>
      <c r="C6231" s="0">
        <v>37.084696792900772</v>
      </c>
    </row>
    <row r="6232" x14ac:dyDescent="0.25">
      <c r="A6232" s="4">
        <v>43725.583333333336</v>
      </c>
      <c r="B6232" s="0">
        <v>0</v>
      </c>
      <c r="C6232" s="0">
        <v>36.167778445504048</v>
      </c>
    </row>
    <row r="6233" x14ac:dyDescent="0.25">
      <c r="A6233" s="4">
        <v>43725.625</v>
      </c>
      <c r="B6233" s="0">
        <v>0</v>
      </c>
      <c r="C6233" s="0">
        <v>43.700962534160809</v>
      </c>
    </row>
    <row r="6234" x14ac:dyDescent="0.25">
      <c r="A6234" s="4">
        <v>43725.666666666664</v>
      </c>
      <c r="B6234" s="0">
        <v>0</v>
      </c>
      <c r="C6234" s="0">
        <v>36.497982822792565</v>
      </c>
    </row>
    <row r="6235" x14ac:dyDescent="0.25">
      <c r="A6235" s="4">
        <v>43725.708333333336</v>
      </c>
      <c r="B6235" s="0">
        <v>0</v>
      </c>
      <c r="C6235" s="0">
        <v>38.024149061637658</v>
      </c>
    </row>
    <row r="6236" x14ac:dyDescent="0.25">
      <c r="A6236" s="4">
        <v>43725.75</v>
      </c>
      <c r="B6236" s="0">
        <v>0</v>
      </c>
      <c r="C6236" s="0">
        <v>18.37341924971517</v>
      </c>
    </row>
    <row r="6237" x14ac:dyDescent="0.25">
      <c r="A6237" s="4">
        <v>43725.791666666664</v>
      </c>
      <c r="B6237" s="0">
        <v>0</v>
      </c>
      <c r="C6237" s="0">
        <v>1.7678872392430023</v>
      </c>
    </row>
    <row r="6238" x14ac:dyDescent="0.25">
      <c r="A6238" s="4">
        <v>43725.833333333336</v>
      </c>
      <c r="B6238" s="0">
        <v>0.21689070772129246</v>
      </c>
      <c r="C6238" s="0">
        <v>0</v>
      </c>
    </row>
    <row r="6239" x14ac:dyDescent="0.25">
      <c r="A6239" s="4">
        <v>43725.875</v>
      </c>
      <c r="B6239" s="0">
        <v>0.2360847015866093</v>
      </c>
      <c r="C6239" s="0">
        <v>0</v>
      </c>
    </row>
    <row r="6240" x14ac:dyDescent="0.25">
      <c r="A6240" s="4">
        <v>43725.916666666664</v>
      </c>
      <c r="B6240" s="0">
        <v>0.70395273294905292</v>
      </c>
      <c r="C6240" s="0">
        <v>0</v>
      </c>
    </row>
    <row r="6241" x14ac:dyDescent="0.25">
      <c r="A6241" s="4">
        <v>43725.958333333336</v>
      </c>
      <c r="B6241" s="0">
        <v>1</v>
      </c>
      <c r="C6241" s="0">
        <v>0</v>
      </c>
    </row>
    <row r="6242" x14ac:dyDescent="0.25">
      <c r="A6242" s="4">
        <v>43726</v>
      </c>
      <c r="B6242" s="0">
        <v>0</v>
      </c>
      <c r="C6242" s="0">
        <v>0</v>
      </c>
    </row>
    <row r="6243" x14ac:dyDescent="0.25">
      <c r="A6243" s="4">
        <v>43726.041666666664</v>
      </c>
      <c r="B6243" s="0">
        <v>0</v>
      </c>
      <c r="C6243" s="0">
        <v>2.0631526265428519</v>
      </c>
    </row>
    <row r="6244" x14ac:dyDescent="0.25">
      <c r="A6244" s="4">
        <v>43726.083333333336</v>
      </c>
      <c r="B6244" s="0">
        <v>0</v>
      </c>
      <c r="C6244" s="0">
        <v>12.920829576585286</v>
      </c>
    </row>
    <row r="6245" x14ac:dyDescent="0.25">
      <c r="A6245" s="4">
        <v>43726.125</v>
      </c>
      <c r="B6245" s="0">
        <v>0</v>
      </c>
      <c r="C6245" s="0">
        <v>24.003761850678753</v>
      </c>
    </row>
    <row r="6246" x14ac:dyDescent="0.25">
      <c r="A6246" s="4">
        <v>43726.166666666664</v>
      </c>
      <c r="B6246" s="0">
        <v>0</v>
      </c>
      <c r="C6246" s="0">
        <v>34.232236978457188</v>
      </c>
    </row>
    <row r="6247" x14ac:dyDescent="0.25">
      <c r="A6247" s="4">
        <v>43726.208333333336</v>
      </c>
      <c r="B6247" s="0">
        <v>0</v>
      </c>
      <c r="C6247" s="0">
        <v>47.225373513622003</v>
      </c>
    </row>
    <row r="6248" x14ac:dyDescent="0.25">
      <c r="A6248" s="4">
        <v>43726.25</v>
      </c>
      <c r="B6248" s="0">
        <v>0</v>
      </c>
      <c r="C6248" s="0">
        <v>41.948025459306933</v>
      </c>
    </row>
    <row r="6249" x14ac:dyDescent="0.25">
      <c r="A6249" s="4">
        <v>43726.291666666664</v>
      </c>
      <c r="B6249" s="0">
        <v>0</v>
      </c>
      <c r="C6249" s="0">
        <v>40.99220990552331</v>
      </c>
    </row>
    <row r="6250" x14ac:dyDescent="0.25">
      <c r="A6250" s="4">
        <v>43726.333333333336</v>
      </c>
      <c r="B6250" s="0">
        <v>0</v>
      </c>
      <c r="C6250" s="0">
        <v>43.801274616634878</v>
      </c>
    </row>
    <row r="6251" x14ac:dyDescent="0.25">
      <c r="A6251" s="4">
        <v>43726.375</v>
      </c>
      <c r="B6251" s="0">
        <v>0</v>
      </c>
      <c r="C6251" s="0">
        <v>27.769932374217667</v>
      </c>
    </row>
    <row r="6252" x14ac:dyDescent="0.25">
      <c r="A6252" s="4">
        <v>43726.416666666664</v>
      </c>
      <c r="B6252" s="0">
        <v>0</v>
      </c>
      <c r="C6252" s="0">
        <v>43.831776956076681</v>
      </c>
    </row>
    <row r="6253" x14ac:dyDescent="0.25">
      <c r="A6253" s="4">
        <v>43726.458333333336</v>
      </c>
      <c r="B6253" s="0">
        <v>0</v>
      </c>
      <c r="C6253" s="0">
        <v>31.881802229919479</v>
      </c>
    </row>
    <row r="6254" x14ac:dyDescent="0.25">
      <c r="A6254" s="4">
        <v>43726.5</v>
      </c>
      <c r="B6254" s="0">
        <v>0</v>
      </c>
      <c r="C6254" s="0">
        <v>44.761360544138626</v>
      </c>
    </row>
    <row r="6255" x14ac:dyDescent="0.25">
      <c r="A6255" s="4">
        <v>43726.541666666664</v>
      </c>
      <c r="B6255" s="0">
        <v>0</v>
      </c>
      <c r="C6255" s="0">
        <v>42.678692405649542</v>
      </c>
    </row>
    <row r="6256" x14ac:dyDescent="0.25">
      <c r="A6256" s="4">
        <v>43726.583333333336</v>
      </c>
      <c r="B6256" s="0">
        <v>0</v>
      </c>
      <c r="C6256" s="0">
        <v>42.998112108116409</v>
      </c>
    </row>
    <row r="6257" x14ac:dyDescent="0.25">
      <c r="A6257" s="4">
        <v>43726.625</v>
      </c>
      <c r="B6257" s="0">
        <v>0</v>
      </c>
      <c r="C6257" s="0">
        <v>37.999694455402206</v>
      </c>
    </row>
    <row r="6258" x14ac:dyDescent="0.25">
      <c r="A6258" s="4">
        <v>43726.666666666664</v>
      </c>
      <c r="B6258" s="0">
        <v>0</v>
      </c>
      <c r="C6258" s="0">
        <v>43.86459990304742</v>
      </c>
    </row>
    <row r="6259" x14ac:dyDescent="0.25">
      <c r="A6259" s="4">
        <v>43726.708333333336</v>
      </c>
      <c r="B6259" s="0">
        <v>0</v>
      </c>
      <c r="C6259" s="0">
        <v>45.178305397408835</v>
      </c>
    </row>
    <row r="6260" x14ac:dyDescent="0.25">
      <c r="A6260" s="4">
        <v>43726.75</v>
      </c>
      <c r="B6260" s="0">
        <v>0</v>
      </c>
      <c r="C6260" s="0">
        <v>37.13419595164163</v>
      </c>
    </row>
    <row r="6261" x14ac:dyDescent="0.25">
      <c r="A6261" s="4">
        <v>43726.791666666664</v>
      </c>
      <c r="B6261" s="0">
        <v>0</v>
      </c>
      <c r="C6261" s="0">
        <v>22.844133833022703</v>
      </c>
    </row>
    <row r="6262" x14ac:dyDescent="0.25">
      <c r="A6262" s="4">
        <v>43726.833333333336</v>
      </c>
      <c r="B6262" s="0">
        <v>0</v>
      </c>
      <c r="C6262" s="0">
        <v>0.51090824948423119</v>
      </c>
    </row>
    <row r="6263" x14ac:dyDescent="0.25">
      <c r="A6263" s="4">
        <v>43726.875</v>
      </c>
      <c r="B6263" s="0">
        <v>0.19808892426667352</v>
      </c>
      <c r="C6263" s="0">
        <v>0</v>
      </c>
    </row>
    <row r="6264" x14ac:dyDescent="0.25">
      <c r="A6264" s="4">
        <v>43726.916666666664</v>
      </c>
      <c r="B6264" s="0">
        <v>0.63137735148268637</v>
      </c>
      <c r="C6264" s="0">
        <v>0</v>
      </c>
    </row>
    <row r="6265" x14ac:dyDescent="0.25">
      <c r="A6265" s="4">
        <v>43726.958333333336</v>
      </c>
      <c r="B6265" s="0">
        <v>1</v>
      </c>
      <c r="C6265" s="0">
        <v>0</v>
      </c>
    </row>
    <row r="6266" x14ac:dyDescent="0.25">
      <c r="A6266" s="4">
        <v>43727</v>
      </c>
      <c r="B6266" s="0">
        <v>0</v>
      </c>
      <c r="C6266" s="0">
        <v>0</v>
      </c>
    </row>
    <row r="6267" x14ac:dyDescent="0.25">
      <c r="A6267" s="4">
        <v>43727.041666666664</v>
      </c>
      <c r="B6267" s="0">
        <v>0.25837729615139932</v>
      </c>
      <c r="C6267" s="0">
        <v>0</v>
      </c>
    </row>
    <row r="6268" x14ac:dyDescent="0.25">
      <c r="A6268" s="4">
        <v>43727.083333333336</v>
      </c>
      <c r="B6268" s="0">
        <v>0</v>
      </c>
      <c r="C6268" s="0">
        <v>2.4504283031089411</v>
      </c>
    </row>
    <row r="6269" x14ac:dyDescent="0.25">
      <c r="A6269" s="4">
        <v>43727.125</v>
      </c>
      <c r="B6269" s="0">
        <v>0</v>
      </c>
      <c r="C6269" s="0">
        <v>30.528026692690553</v>
      </c>
    </row>
    <row r="6270" x14ac:dyDescent="0.25">
      <c r="A6270" s="4">
        <v>43727.166666666664</v>
      </c>
      <c r="B6270" s="0">
        <v>0</v>
      </c>
      <c r="C6270" s="0">
        <v>30.807257251698093</v>
      </c>
    </row>
    <row r="6271" x14ac:dyDescent="0.25">
      <c r="A6271" s="4">
        <v>43727.208333333336</v>
      </c>
      <c r="B6271" s="0">
        <v>0</v>
      </c>
      <c r="C6271" s="0">
        <v>42.24046325293309</v>
      </c>
    </row>
    <row r="6272" x14ac:dyDescent="0.25">
      <c r="A6272" s="4">
        <v>43727.25</v>
      </c>
      <c r="B6272" s="0">
        <v>0</v>
      </c>
      <c r="C6272" s="0">
        <v>41.058734426897345</v>
      </c>
    </row>
    <row r="6273" x14ac:dyDescent="0.25">
      <c r="A6273" s="4">
        <v>43727.291666666664</v>
      </c>
      <c r="B6273" s="0">
        <v>0</v>
      </c>
      <c r="C6273" s="0">
        <v>39.921956704054843</v>
      </c>
    </row>
    <row r="6274" x14ac:dyDescent="0.25">
      <c r="A6274" s="4">
        <v>43727.333333333336</v>
      </c>
      <c r="B6274" s="0">
        <v>0</v>
      </c>
      <c r="C6274" s="0">
        <v>29.600906860057886</v>
      </c>
    </row>
    <row r="6275" x14ac:dyDescent="0.25">
      <c r="A6275" s="4">
        <v>43727.375</v>
      </c>
      <c r="B6275" s="0">
        <v>0</v>
      </c>
      <c r="C6275" s="0">
        <v>41.315455952250204</v>
      </c>
    </row>
    <row r="6276" x14ac:dyDescent="0.25">
      <c r="A6276" s="4">
        <v>43727.416666666664</v>
      </c>
      <c r="B6276" s="0">
        <v>0</v>
      </c>
      <c r="C6276" s="0">
        <v>47.05057176747161</v>
      </c>
    </row>
    <row r="6277" x14ac:dyDescent="0.25">
      <c r="A6277" s="4">
        <v>43727.458333333336</v>
      </c>
      <c r="B6277" s="0">
        <v>0</v>
      </c>
      <c r="C6277" s="0">
        <v>47.344648949562895</v>
      </c>
    </row>
    <row r="6278" x14ac:dyDescent="0.25">
      <c r="A6278" s="4">
        <v>43727.5</v>
      </c>
      <c r="B6278" s="0">
        <v>0</v>
      </c>
      <c r="C6278" s="0">
        <v>46.632207152502644</v>
      </c>
    </row>
    <row r="6279" x14ac:dyDescent="0.25">
      <c r="A6279" s="4">
        <v>43727.541666666664</v>
      </c>
      <c r="B6279" s="0">
        <v>0</v>
      </c>
      <c r="C6279" s="0">
        <v>33.657602572448077</v>
      </c>
    </row>
    <row r="6280" x14ac:dyDescent="0.25">
      <c r="A6280" s="4">
        <v>43727.583333333336</v>
      </c>
      <c r="B6280" s="0">
        <v>0</v>
      </c>
      <c r="C6280" s="0">
        <v>41.639726661478107</v>
      </c>
    </row>
    <row r="6281" x14ac:dyDescent="0.25">
      <c r="A6281" s="4">
        <v>43727.625</v>
      </c>
      <c r="B6281" s="0">
        <v>0</v>
      </c>
      <c r="C6281" s="0">
        <v>40.153593385712206</v>
      </c>
    </row>
    <row r="6282" x14ac:dyDescent="0.25">
      <c r="A6282" s="4">
        <v>43727.666666666664</v>
      </c>
      <c r="B6282" s="0">
        <v>0</v>
      </c>
      <c r="C6282" s="0">
        <v>32.775931308774815</v>
      </c>
    </row>
    <row r="6283" x14ac:dyDescent="0.25">
      <c r="A6283" s="4">
        <v>43727.708333333336</v>
      </c>
      <c r="B6283" s="0">
        <v>0</v>
      </c>
      <c r="C6283" s="0">
        <v>17.484834430537891</v>
      </c>
    </row>
    <row r="6284" x14ac:dyDescent="0.25">
      <c r="A6284" s="4">
        <v>43727.75</v>
      </c>
      <c r="B6284" s="0">
        <v>0</v>
      </c>
      <c r="C6284" s="0">
        <v>7.9204137825776328</v>
      </c>
    </row>
    <row r="6285" x14ac:dyDescent="0.25">
      <c r="A6285" s="4">
        <v>43727.791666666664</v>
      </c>
      <c r="B6285" s="0">
        <v>0.33630477506794948</v>
      </c>
      <c r="C6285" s="0">
        <v>0</v>
      </c>
    </row>
    <row r="6286" x14ac:dyDescent="0.25">
      <c r="A6286" s="4">
        <v>43727.833333333336</v>
      </c>
      <c r="B6286" s="0">
        <v>0.79763488341791766</v>
      </c>
      <c r="C6286" s="0">
        <v>0</v>
      </c>
    </row>
    <row r="6287" x14ac:dyDescent="0.25">
      <c r="A6287" s="4">
        <v>43727.875</v>
      </c>
      <c r="B6287" s="0">
        <v>1</v>
      </c>
      <c r="C6287" s="0">
        <v>0</v>
      </c>
    </row>
    <row r="6288" x14ac:dyDescent="0.25">
      <c r="A6288" s="4">
        <v>43727.916666666664</v>
      </c>
      <c r="B6288" s="0">
        <v>0</v>
      </c>
      <c r="C6288" s="0">
        <v>0</v>
      </c>
    </row>
    <row r="6289" x14ac:dyDescent="0.25">
      <c r="A6289" s="4">
        <v>43727.958333333336</v>
      </c>
      <c r="B6289" s="0">
        <v>1</v>
      </c>
      <c r="C6289" s="0">
        <v>0</v>
      </c>
    </row>
    <row r="6290" x14ac:dyDescent="0.25">
      <c r="A6290" s="4">
        <v>43728</v>
      </c>
      <c r="B6290" s="0">
        <v>0</v>
      </c>
      <c r="C6290" s="0">
        <v>0</v>
      </c>
    </row>
    <row r="6291" x14ac:dyDescent="0.25">
      <c r="A6291" s="4">
        <v>43728.041666666664</v>
      </c>
      <c r="B6291" s="0">
        <v>0.27124632140516203</v>
      </c>
      <c r="C6291" s="0">
        <v>0</v>
      </c>
    </row>
    <row r="6292" x14ac:dyDescent="0.25">
      <c r="A6292" s="4">
        <v>43728.083333333336</v>
      </c>
      <c r="B6292" s="0">
        <v>0</v>
      </c>
      <c r="C6292" s="0">
        <v>2.273718814860878</v>
      </c>
    </row>
    <row r="6293" x14ac:dyDescent="0.25">
      <c r="A6293" s="4">
        <v>43728.125</v>
      </c>
      <c r="B6293" s="0">
        <v>0</v>
      </c>
      <c r="C6293" s="0">
        <v>31.452916396239601</v>
      </c>
    </row>
    <row r="6294" x14ac:dyDescent="0.25">
      <c r="A6294" s="4">
        <v>43728.166666666664</v>
      </c>
      <c r="B6294" s="0">
        <v>0</v>
      </c>
      <c r="C6294" s="0">
        <v>46.900273087289456</v>
      </c>
    </row>
    <row r="6295" x14ac:dyDescent="0.25">
      <c r="A6295" s="4">
        <v>43728.208333333336</v>
      </c>
      <c r="B6295" s="0">
        <v>0</v>
      </c>
      <c r="C6295" s="0">
        <v>44.08993550678575</v>
      </c>
    </row>
    <row r="6296" x14ac:dyDescent="0.25">
      <c r="A6296" s="4">
        <v>43728.25</v>
      </c>
      <c r="B6296" s="0">
        <v>0</v>
      </c>
      <c r="C6296" s="0">
        <v>54.068250363269385</v>
      </c>
    </row>
    <row r="6297" x14ac:dyDescent="0.25">
      <c r="A6297" s="4">
        <v>43728.291666666664</v>
      </c>
      <c r="B6297" s="0">
        <v>0</v>
      </c>
      <c r="C6297" s="0">
        <v>40.770517455608434</v>
      </c>
    </row>
    <row r="6298" x14ac:dyDescent="0.25">
      <c r="A6298" s="4">
        <v>43728.333333333336</v>
      </c>
      <c r="B6298" s="0">
        <v>0</v>
      </c>
      <c r="C6298" s="0">
        <v>44.889284697669915</v>
      </c>
    </row>
    <row r="6299" x14ac:dyDescent="0.25">
      <c r="A6299" s="4">
        <v>43728.375</v>
      </c>
      <c r="B6299" s="0">
        <v>0</v>
      </c>
      <c r="C6299" s="0">
        <v>50.066683071969372</v>
      </c>
    </row>
    <row r="6300" x14ac:dyDescent="0.25">
      <c r="A6300" s="4">
        <v>43728.416666666664</v>
      </c>
      <c r="B6300" s="0">
        <v>0</v>
      </c>
      <c r="C6300" s="0">
        <v>46.414884881847797</v>
      </c>
    </row>
    <row r="6301" x14ac:dyDescent="0.25">
      <c r="A6301" s="4">
        <v>43728.458333333336</v>
      </c>
      <c r="B6301" s="0">
        <v>0</v>
      </c>
      <c r="C6301" s="0">
        <v>47.846202740627866</v>
      </c>
    </row>
    <row r="6302" x14ac:dyDescent="0.25">
      <c r="A6302" s="4">
        <v>43728.5</v>
      </c>
      <c r="B6302" s="0">
        <v>0</v>
      </c>
      <c r="C6302" s="0">
        <v>47.506332790998179</v>
      </c>
    </row>
    <row r="6303" x14ac:dyDescent="0.25">
      <c r="A6303" s="4">
        <v>43728.541666666664</v>
      </c>
      <c r="B6303" s="0">
        <v>0</v>
      </c>
      <c r="C6303" s="0">
        <v>44.109788270666797</v>
      </c>
    </row>
    <row r="6304" x14ac:dyDescent="0.25">
      <c r="A6304" s="4">
        <v>43728.583333333336</v>
      </c>
      <c r="B6304" s="0">
        <v>0</v>
      </c>
      <c r="C6304" s="0">
        <v>46.793812631815939</v>
      </c>
    </row>
    <row r="6305" x14ac:dyDescent="0.25">
      <c r="A6305" s="4">
        <v>43728.625</v>
      </c>
      <c r="B6305" s="0">
        <v>0</v>
      </c>
      <c r="C6305" s="0">
        <v>51.062241608807504</v>
      </c>
    </row>
    <row r="6306" x14ac:dyDescent="0.25">
      <c r="A6306" s="4">
        <v>43728.666666666664</v>
      </c>
      <c r="B6306" s="0">
        <v>0</v>
      </c>
      <c r="C6306" s="0">
        <v>29.75813370152634</v>
      </c>
    </row>
    <row r="6307" x14ac:dyDescent="0.25">
      <c r="A6307" s="4">
        <v>43728.708333333336</v>
      </c>
      <c r="B6307" s="0">
        <v>0</v>
      </c>
      <c r="C6307" s="0">
        <v>28.790822737501127</v>
      </c>
    </row>
    <row r="6308" x14ac:dyDescent="0.25">
      <c r="A6308" s="4">
        <v>43728.75</v>
      </c>
      <c r="B6308" s="0">
        <v>0</v>
      </c>
      <c r="C6308" s="0">
        <v>31.355300376725161</v>
      </c>
    </row>
    <row r="6309" x14ac:dyDescent="0.25">
      <c r="A6309" s="4">
        <v>43728.791666666664</v>
      </c>
      <c r="B6309" s="0">
        <v>0</v>
      </c>
      <c r="C6309" s="0">
        <v>7.2661143838221705</v>
      </c>
    </row>
    <row r="6310" x14ac:dyDescent="0.25">
      <c r="A6310" s="4">
        <v>43728.833333333336</v>
      </c>
      <c r="B6310" s="0">
        <v>0.39777925539022752</v>
      </c>
      <c r="C6310" s="0">
        <v>0</v>
      </c>
    </row>
    <row r="6311" x14ac:dyDescent="0.25">
      <c r="A6311" s="4">
        <v>43728.875</v>
      </c>
      <c r="B6311" s="0">
        <v>1</v>
      </c>
      <c r="C6311" s="0">
        <v>0</v>
      </c>
    </row>
    <row r="6312" x14ac:dyDescent="0.25">
      <c r="A6312" s="4">
        <v>43728.916666666664</v>
      </c>
      <c r="B6312" s="0">
        <v>0</v>
      </c>
      <c r="C6312" s="0">
        <v>0</v>
      </c>
    </row>
    <row r="6313" x14ac:dyDescent="0.25">
      <c r="A6313" s="4">
        <v>43728.958333333336</v>
      </c>
      <c r="B6313" s="0">
        <v>0.53200416774849479</v>
      </c>
      <c r="C6313" s="0">
        <v>0</v>
      </c>
    </row>
    <row r="6314" x14ac:dyDescent="0.25">
      <c r="A6314" s="4">
        <v>43729</v>
      </c>
      <c r="B6314" s="0">
        <v>1</v>
      </c>
      <c r="C6314" s="0">
        <v>0</v>
      </c>
    </row>
    <row r="6315" x14ac:dyDescent="0.25">
      <c r="A6315" s="4">
        <v>43729.041666666664</v>
      </c>
      <c r="B6315" s="0">
        <v>0</v>
      </c>
      <c r="C6315" s="0">
        <v>0</v>
      </c>
    </row>
    <row r="6316" x14ac:dyDescent="0.25">
      <c r="A6316" s="4">
        <v>43729.083333333336</v>
      </c>
      <c r="B6316" s="0">
        <v>0</v>
      </c>
      <c r="C6316" s="0">
        <v>17.587476986765857</v>
      </c>
    </row>
    <row r="6317" x14ac:dyDescent="0.25">
      <c r="A6317" s="4">
        <v>43729.125</v>
      </c>
      <c r="B6317" s="0">
        <v>0</v>
      </c>
      <c r="C6317" s="0">
        <v>28.890008525205928</v>
      </c>
    </row>
    <row r="6318" x14ac:dyDescent="0.25">
      <c r="A6318" s="4">
        <v>43729.166666666664</v>
      </c>
      <c r="B6318" s="0">
        <v>0</v>
      </c>
      <c r="C6318" s="0">
        <v>38.406379438549706</v>
      </c>
    </row>
    <row r="6319" x14ac:dyDescent="0.25">
      <c r="A6319" s="4">
        <v>43729.208333333336</v>
      </c>
      <c r="B6319" s="0">
        <v>0</v>
      </c>
      <c r="C6319" s="0">
        <v>43.000954127706478</v>
      </c>
    </row>
    <row r="6320" x14ac:dyDescent="0.25">
      <c r="A6320" s="4">
        <v>43729.25</v>
      </c>
      <c r="B6320" s="0">
        <v>0</v>
      </c>
      <c r="C6320" s="0">
        <v>45.724573059850762</v>
      </c>
    </row>
    <row r="6321" x14ac:dyDescent="0.25">
      <c r="A6321" s="4">
        <v>43729.291666666664</v>
      </c>
      <c r="B6321" s="0">
        <v>0</v>
      </c>
      <c r="C6321" s="0">
        <v>47.191017655414939</v>
      </c>
    </row>
    <row r="6322" x14ac:dyDescent="0.25">
      <c r="A6322" s="4">
        <v>43729.333333333336</v>
      </c>
      <c r="B6322" s="0">
        <v>0</v>
      </c>
      <c r="C6322" s="0">
        <v>40.325520785677639</v>
      </c>
    </row>
    <row r="6323" x14ac:dyDescent="0.25">
      <c r="A6323" s="4">
        <v>43729.375</v>
      </c>
      <c r="B6323" s="0">
        <v>0</v>
      </c>
      <c r="C6323" s="0">
        <v>45.152078229588568</v>
      </c>
    </row>
    <row r="6324" x14ac:dyDescent="0.25">
      <c r="A6324" s="4">
        <v>43729.416666666664</v>
      </c>
      <c r="B6324" s="0">
        <v>0</v>
      </c>
      <c r="C6324" s="0">
        <v>53.581989535779826</v>
      </c>
    </row>
    <row r="6325" x14ac:dyDescent="0.25">
      <c r="A6325" s="4">
        <v>43729.458333333336</v>
      </c>
      <c r="B6325" s="0">
        <v>0</v>
      </c>
      <c r="C6325" s="0">
        <v>49.554872850479626</v>
      </c>
    </row>
    <row r="6326" x14ac:dyDescent="0.25">
      <c r="A6326" s="4">
        <v>43729.5</v>
      </c>
      <c r="B6326" s="0">
        <v>0</v>
      </c>
      <c r="C6326" s="0">
        <v>47.001123376627248</v>
      </c>
    </row>
    <row r="6327" x14ac:dyDescent="0.25">
      <c r="A6327" s="4">
        <v>43729.541666666664</v>
      </c>
      <c r="B6327" s="0">
        <v>0</v>
      </c>
      <c r="C6327" s="0">
        <v>56.398546307027488</v>
      </c>
    </row>
    <row r="6328" x14ac:dyDescent="0.25">
      <c r="A6328" s="4">
        <v>43729.583333333336</v>
      </c>
      <c r="B6328" s="0">
        <v>0</v>
      </c>
      <c r="C6328" s="0">
        <v>45.723010853543094</v>
      </c>
    </row>
    <row r="6329" x14ac:dyDescent="0.25">
      <c r="A6329" s="4">
        <v>43729.625</v>
      </c>
      <c r="B6329" s="0">
        <v>0</v>
      </c>
      <c r="C6329" s="0">
        <v>40.351851999141182</v>
      </c>
    </row>
    <row r="6330" x14ac:dyDescent="0.25">
      <c r="A6330" s="4">
        <v>43729.666666666664</v>
      </c>
      <c r="B6330" s="0">
        <v>0</v>
      </c>
      <c r="C6330" s="0">
        <v>41.755675760855461</v>
      </c>
    </row>
    <row r="6331" x14ac:dyDescent="0.25">
      <c r="A6331" s="4">
        <v>43729.708333333336</v>
      </c>
      <c r="B6331" s="0">
        <v>0</v>
      </c>
      <c r="C6331" s="0">
        <v>27.122647186424622</v>
      </c>
    </row>
    <row r="6332" x14ac:dyDescent="0.25">
      <c r="A6332" s="4">
        <v>43729.75</v>
      </c>
      <c r="B6332" s="0">
        <v>0</v>
      </c>
      <c r="C6332" s="0">
        <v>26.114007580264882</v>
      </c>
    </row>
    <row r="6333" x14ac:dyDescent="0.25">
      <c r="A6333" s="4">
        <v>43729.791666666664</v>
      </c>
      <c r="B6333" s="0">
        <v>0.20822429991702562</v>
      </c>
      <c r="C6333" s="0">
        <v>0</v>
      </c>
    </row>
    <row r="6334" x14ac:dyDescent="0.25">
      <c r="A6334" s="4">
        <v>43729.833333333336</v>
      </c>
      <c r="B6334" s="0">
        <v>1</v>
      </c>
      <c r="C6334" s="0">
        <v>0</v>
      </c>
    </row>
    <row r="6335" x14ac:dyDescent="0.25">
      <c r="A6335" s="4">
        <v>43729.875</v>
      </c>
      <c r="B6335" s="0">
        <v>0</v>
      </c>
      <c r="C6335" s="0">
        <v>0</v>
      </c>
    </row>
    <row r="6336" x14ac:dyDescent="0.25">
      <c r="A6336" s="4">
        <v>43729.916666666664</v>
      </c>
      <c r="B6336" s="0">
        <v>1</v>
      </c>
      <c r="C6336" s="0">
        <v>0</v>
      </c>
    </row>
    <row r="6337" x14ac:dyDescent="0.25">
      <c r="A6337" s="4">
        <v>43729.958333333336</v>
      </c>
      <c r="B6337" s="0">
        <v>0</v>
      </c>
      <c r="C6337" s="0">
        <v>0</v>
      </c>
    </row>
    <row r="6338" x14ac:dyDescent="0.25">
      <c r="A6338" s="4">
        <v>43730</v>
      </c>
      <c r="B6338" s="0">
        <v>0.69951344384536651</v>
      </c>
      <c r="C6338" s="0">
        <v>0</v>
      </c>
    </row>
    <row r="6339" x14ac:dyDescent="0.25">
      <c r="A6339" s="4">
        <v>43730.041666666664</v>
      </c>
      <c r="B6339" s="0">
        <v>0.88294009984499344</v>
      </c>
      <c r="C6339" s="0">
        <v>0</v>
      </c>
    </row>
    <row r="6340" x14ac:dyDescent="0.25">
      <c r="A6340" s="4">
        <v>43730.083333333336</v>
      </c>
      <c r="B6340" s="0">
        <v>0.27324906093424861</v>
      </c>
      <c r="C6340" s="0">
        <v>0</v>
      </c>
    </row>
    <row r="6341" x14ac:dyDescent="0.25">
      <c r="A6341" s="4">
        <v>43730.125</v>
      </c>
      <c r="B6341" s="0">
        <v>0</v>
      </c>
      <c r="C6341" s="0">
        <v>26.004489671896664</v>
      </c>
    </row>
    <row r="6342" x14ac:dyDescent="0.25">
      <c r="A6342" s="4">
        <v>43730.166666666664</v>
      </c>
      <c r="B6342" s="0">
        <v>0</v>
      </c>
      <c r="C6342" s="0">
        <v>37.64099677800241</v>
      </c>
    </row>
    <row r="6343" x14ac:dyDescent="0.25">
      <c r="A6343" s="4">
        <v>43730.208333333336</v>
      </c>
      <c r="B6343" s="0">
        <v>0</v>
      </c>
      <c r="C6343" s="0">
        <v>40.121115486060503</v>
      </c>
    </row>
    <row r="6344" x14ac:dyDescent="0.25">
      <c r="A6344" s="4">
        <v>43730.25</v>
      </c>
      <c r="B6344" s="0">
        <v>0</v>
      </c>
      <c r="C6344" s="0">
        <v>46.360602067451211</v>
      </c>
    </row>
    <row r="6345" x14ac:dyDescent="0.25">
      <c r="A6345" s="4">
        <v>43730.291666666664</v>
      </c>
      <c r="B6345" s="0">
        <v>0</v>
      </c>
      <c r="C6345" s="0">
        <v>49.341753642052147</v>
      </c>
    </row>
    <row r="6346" x14ac:dyDescent="0.25">
      <c r="A6346" s="4">
        <v>43730.333333333336</v>
      </c>
      <c r="B6346" s="0">
        <v>0</v>
      </c>
      <c r="C6346" s="0">
        <v>39.47621742057057</v>
      </c>
    </row>
    <row r="6347" x14ac:dyDescent="0.25">
      <c r="A6347" s="4">
        <v>43730.375</v>
      </c>
      <c r="B6347" s="0">
        <v>0</v>
      </c>
      <c r="C6347" s="0">
        <v>37.595647171576388</v>
      </c>
    </row>
    <row r="6348" x14ac:dyDescent="0.25">
      <c r="A6348" s="4">
        <v>43730.416666666664</v>
      </c>
      <c r="B6348" s="0">
        <v>0</v>
      </c>
      <c r="C6348" s="0">
        <v>45.304667186518202</v>
      </c>
    </row>
    <row r="6349" x14ac:dyDescent="0.25">
      <c r="A6349" s="4">
        <v>43730.458333333336</v>
      </c>
      <c r="B6349" s="0">
        <v>0</v>
      </c>
      <c r="C6349" s="0">
        <v>39.605951214937832</v>
      </c>
    </row>
    <row r="6350" x14ac:dyDescent="0.25">
      <c r="A6350" s="4">
        <v>43730.5</v>
      </c>
      <c r="B6350" s="0">
        <v>0</v>
      </c>
      <c r="C6350" s="0">
        <v>43.938547362916587</v>
      </c>
    </row>
    <row r="6351" x14ac:dyDescent="0.25">
      <c r="A6351" s="4">
        <v>43730.541666666664</v>
      </c>
      <c r="B6351" s="0">
        <v>0</v>
      </c>
      <c r="C6351" s="0">
        <v>43.300535509973642</v>
      </c>
    </row>
    <row r="6352" x14ac:dyDescent="0.25">
      <c r="A6352" s="4">
        <v>43730.583333333336</v>
      </c>
      <c r="B6352" s="0">
        <v>0</v>
      </c>
      <c r="C6352" s="0">
        <v>42.353827257728994</v>
      </c>
    </row>
    <row r="6353" x14ac:dyDescent="0.25">
      <c r="A6353" s="4">
        <v>43730.625</v>
      </c>
      <c r="B6353" s="0">
        <v>0</v>
      </c>
      <c r="C6353" s="0">
        <v>34.473327154340765</v>
      </c>
    </row>
    <row r="6354" x14ac:dyDescent="0.25">
      <c r="A6354" s="4">
        <v>43730.666666666664</v>
      </c>
      <c r="B6354" s="0">
        <v>0</v>
      </c>
      <c r="C6354" s="0">
        <v>36.377485684358014</v>
      </c>
    </row>
    <row r="6355" x14ac:dyDescent="0.25">
      <c r="A6355" s="4">
        <v>43730.708333333336</v>
      </c>
      <c r="B6355" s="0">
        <v>0</v>
      </c>
      <c r="C6355" s="0">
        <v>8.3307020989750065</v>
      </c>
    </row>
    <row r="6356" x14ac:dyDescent="0.25">
      <c r="A6356" s="4">
        <v>43730.75</v>
      </c>
      <c r="B6356" s="0">
        <v>0.27844157231862032</v>
      </c>
      <c r="C6356" s="0">
        <v>0</v>
      </c>
    </row>
    <row r="6357" x14ac:dyDescent="0.25">
      <c r="A6357" s="4">
        <v>43730.791666666664</v>
      </c>
      <c r="B6357" s="0">
        <v>0.9354137426514435</v>
      </c>
      <c r="C6357" s="0">
        <v>0</v>
      </c>
    </row>
    <row r="6358" x14ac:dyDescent="0.25">
      <c r="A6358" s="4">
        <v>43730.833333333336</v>
      </c>
      <c r="B6358" s="0">
        <v>1</v>
      </c>
      <c r="C6358" s="0">
        <v>0</v>
      </c>
    </row>
    <row r="6359" x14ac:dyDescent="0.25">
      <c r="A6359" s="4">
        <v>43730.875</v>
      </c>
      <c r="B6359" s="0">
        <v>0</v>
      </c>
      <c r="C6359" s="0">
        <v>0</v>
      </c>
    </row>
    <row r="6360" x14ac:dyDescent="0.25">
      <c r="A6360" s="4">
        <v>43730.916666666664</v>
      </c>
      <c r="B6360" s="0">
        <v>1</v>
      </c>
      <c r="C6360" s="0">
        <v>0</v>
      </c>
    </row>
    <row r="6361" x14ac:dyDescent="0.25">
      <c r="A6361" s="4">
        <v>43730.958333333336</v>
      </c>
      <c r="B6361" s="0">
        <v>0</v>
      </c>
      <c r="C6361" s="0">
        <v>0</v>
      </c>
    </row>
    <row r="6362" x14ac:dyDescent="0.25">
      <c r="A6362" s="4">
        <v>43731</v>
      </c>
      <c r="B6362" s="0">
        <v>1</v>
      </c>
      <c r="C6362" s="0">
        <v>0</v>
      </c>
    </row>
    <row r="6363" x14ac:dyDescent="0.25">
      <c r="A6363" s="4">
        <v>43731.041666666664</v>
      </c>
      <c r="B6363" s="0">
        <v>0</v>
      </c>
      <c r="C6363" s="0">
        <v>0</v>
      </c>
    </row>
    <row r="6364" x14ac:dyDescent="0.25">
      <c r="A6364" s="4">
        <v>43731.083333333336</v>
      </c>
      <c r="B6364" s="0">
        <v>0</v>
      </c>
      <c r="C6364" s="0">
        <v>9.2114188809239153</v>
      </c>
    </row>
    <row r="6365" x14ac:dyDescent="0.25">
      <c r="A6365" s="4">
        <v>43731.125</v>
      </c>
      <c r="B6365" s="0">
        <v>0</v>
      </c>
      <c r="C6365" s="0">
        <v>31.844482074507777</v>
      </c>
    </row>
    <row r="6366" x14ac:dyDescent="0.25">
      <c r="A6366" s="4">
        <v>43731.166666666664</v>
      </c>
      <c r="B6366" s="0">
        <v>0</v>
      </c>
      <c r="C6366" s="0">
        <v>43.381723088754391</v>
      </c>
    </row>
    <row r="6367" x14ac:dyDescent="0.25">
      <c r="A6367" s="4">
        <v>43731.208333333336</v>
      </c>
      <c r="B6367" s="0">
        <v>0</v>
      </c>
      <c r="C6367" s="0">
        <v>45.576594476369308</v>
      </c>
    </row>
    <row r="6368" x14ac:dyDescent="0.25">
      <c r="A6368" s="4">
        <v>43731.25</v>
      </c>
      <c r="B6368" s="0">
        <v>0</v>
      </c>
      <c r="C6368" s="0">
        <v>44.867916062244596</v>
      </c>
    </row>
    <row r="6369" x14ac:dyDescent="0.25">
      <c r="A6369" s="4">
        <v>43731.291666666664</v>
      </c>
      <c r="B6369" s="0">
        <v>0</v>
      </c>
      <c r="C6369" s="0">
        <v>56.687713521743341</v>
      </c>
    </row>
    <row r="6370" x14ac:dyDescent="0.25">
      <c r="A6370" s="4">
        <v>43731.333333333336</v>
      </c>
      <c r="B6370" s="0">
        <v>0</v>
      </c>
      <c r="C6370" s="0">
        <v>48.21237243484844</v>
      </c>
    </row>
    <row r="6371" x14ac:dyDescent="0.25">
      <c r="A6371" s="4">
        <v>43731.375</v>
      </c>
      <c r="B6371" s="0">
        <v>0</v>
      </c>
      <c r="C6371" s="0">
        <v>40.79311337214309</v>
      </c>
    </row>
    <row r="6372" x14ac:dyDescent="0.25">
      <c r="A6372" s="4">
        <v>43731.416666666664</v>
      </c>
      <c r="B6372" s="0">
        <v>0</v>
      </c>
      <c r="C6372" s="0">
        <v>50.569455585948944</v>
      </c>
    </row>
    <row r="6373" x14ac:dyDescent="0.25">
      <c r="A6373" s="4">
        <v>43731.458333333336</v>
      </c>
      <c r="B6373" s="0">
        <v>0</v>
      </c>
      <c r="C6373" s="0">
        <v>46.831698100356874</v>
      </c>
    </row>
    <row r="6374" x14ac:dyDescent="0.25">
      <c r="A6374" s="4">
        <v>43731.5</v>
      </c>
      <c r="B6374" s="0">
        <v>0</v>
      </c>
      <c r="C6374" s="0">
        <v>48.898220164003384</v>
      </c>
    </row>
    <row r="6375" x14ac:dyDescent="0.25">
      <c r="A6375" s="4">
        <v>43731.541666666664</v>
      </c>
      <c r="B6375" s="0">
        <v>0</v>
      </c>
      <c r="C6375" s="0">
        <v>50.703501603670958</v>
      </c>
    </row>
    <row r="6376" x14ac:dyDescent="0.25">
      <c r="A6376" s="4">
        <v>43731.583333333336</v>
      </c>
      <c r="B6376" s="0">
        <v>0</v>
      </c>
      <c r="C6376" s="0">
        <v>54.751628597228269</v>
      </c>
    </row>
    <row r="6377" x14ac:dyDescent="0.25">
      <c r="A6377" s="4">
        <v>43731.625</v>
      </c>
      <c r="B6377" s="0">
        <v>0</v>
      </c>
      <c r="C6377" s="0">
        <v>47.107017060387427</v>
      </c>
    </row>
    <row r="6378" x14ac:dyDescent="0.25">
      <c r="A6378" s="4">
        <v>43731.666666666664</v>
      </c>
      <c r="B6378" s="0">
        <v>0</v>
      </c>
      <c r="C6378" s="0">
        <v>39.766212073766496</v>
      </c>
    </row>
    <row r="6379" x14ac:dyDescent="0.25">
      <c r="A6379" s="4">
        <v>43731.708333333336</v>
      </c>
      <c r="B6379" s="0">
        <v>0</v>
      </c>
      <c r="C6379" s="0">
        <v>15.058916164308169</v>
      </c>
    </row>
    <row r="6380" x14ac:dyDescent="0.25">
      <c r="A6380" s="4">
        <v>43731.75</v>
      </c>
      <c r="B6380" s="0">
        <v>0</v>
      </c>
      <c r="C6380" s="0">
        <v>22.916978443226633</v>
      </c>
    </row>
    <row r="6381" x14ac:dyDescent="0.25">
      <c r="A6381" s="4">
        <v>43731.791666666664</v>
      </c>
      <c r="B6381" s="0">
        <v>0.31879095468217722</v>
      </c>
      <c r="C6381" s="0">
        <v>0</v>
      </c>
    </row>
    <row r="6382" x14ac:dyDescent="0.25">
      <c r="A6382" s="4">
        <v>43731.833333333336</v>
      </c>
      <c r="B6382" s="0">
        <v>1</v>
      </c>
      <c r="C6382" s="0">
        <v>0</v>
      </c>
    </row>
    <row r="6383" x14ac:dyDescent="0.25">
      <c r="A6383" s="4">
        <v>43731.875</v>
      </c>
      <c r="B6383" s="0">
        <v>0</v>
      </c>
      <c r="C6383" s="0">
        <v>0</v>
      </c>
    </row>
    <row r="6384" x14ac:dyDescent="0.25">
      <c r="A6384" s="4">
        <v>43731.916666666664</v>
      </c>
      <c r="B6384" s="0">
        <v>0.82519397220381374</v>
      </c>
      <c r="C6384" s="0">
        <v>0</v>
      </c>
    </row>
    <row r="6385" x14ac:dyDescent="0.25">
      <c r="A6385" s="4">
        <v>43731.958333333336</v>
      </c>
      <c r="B6385" s="0">
        <v>1</v>
      </c>
      <c r="C6385" s="0">
        <v>0</v>
      </c>
    </row>
    <row r="6386" x14ac:dyDescent="0.25">
      <c r="A6386" s="4">
        <v>43732</v>
      </c>
      <c r="B6386" s="0">
        <v>0</v>
      </c>
      <c r="C6386" s="0">
        <v>0</v>
      </c>
    </row>
    <row r="6387" x14ac:dyDescent="0.25">
      <c r="A6387" s="4">
        <v>43732.041666666664</v>
      </c>
      <c r="B6387" s="0">
        <v>0.35683074896286937</v>
      </c>
      <c r="C6387" s="0">
        <v>0</v>
      </c>
    </row>
    <row r="6388" x14ac:dyDescent="0.25">
      <c r="A6388" s="4">
        <v>43732.083333333336</v>
      </c>
      <c r="B6388" s="0">
        <v>0</v>
      </c>
      <c r="C6388" s="0">
        <v>6.1323885546054981</v>
      </c>
    </row>
    <row r="6389" x14ac:dyDescent="0.25">
      <c r="A6389" s="4">
        <v>43732.125</v>
      </c>
      <c r="B6389" s="0">
        <v>0</v>
      </c>
      <c r="C6389" s="0">
        <v>29.676080612742691</v>
      </c>
    </row>
    <row r="6390" x14ac:dyDescent="0.25">
      <c r="A6390" s="4">
        <v>43732.166666666664</v>
      </c>
      <c r="B6390" s="0">
        <v>0</v>
      </c>
      <c r="C6390" s="0">
        <v>42.997261363806579</v>
      </c>
    </row>
    <row r="6391" x14ac:dyDescent="0.25">
      <c r="A6391" s="4">
        <v>43732.208333333336</v>
      </c>
      <c r="B6391" s="0">
        <v>0</v>
      </c>
      <c r="C6391" s="0">
        <v>43.73859786859478</v>
      </c>
    </row>
    <row r="6392" x14ac:dyDescent="0.25">
      <c r="A6392" s="4">
        <v>43732.25</v>
      </c>
      <c r="B6392" s="0">
        <v>0</v>
      </c>
      <c r="C6392" s="0">
        <v>50.014229760790009</v>
      </c>
    </row>
    <row r="6393" x14ac:dyDescent="0.25">
      <c r="A6393" s="4">
        <v>43732.291666666664</v>
      </c>
      <c r="B6393" s="0">
        <v>0</v>
      </c>
      <c r="C6393" s="0">
        <v>51.144108533394792</v>
      </c>
    </row>
    <row r="6394" x14ac:dyDescent="0.25">
      <c r="A6394" s="4">
        <v>43732.333333333336</v>
      </c>
      <c r="B6394" s="0">
        <v>0</v>
      </c>
      <c r="C6394" s="0">
        <v>40.723602957059235</v>
      </c>
    </row>
    <row r="6395" x14ac:dyDescent="0.25">
      <c r="A6395" s="4">
        <v>43732.375</v>
      </c>
      <c r="B6395" s="0">
        <v>0</v>
      </c>
      <c r="C6395" s="0">
        <v>42.47671044446637</v>
      </c>
    </row>
    <row r="6396" x14ac:dyDescent="0.25">
      <c r="A6396" s="4">
        <v>43732.416666666664</v>
      </c>
      <c r="B6396" s="0">
        <v>0</v>
      </c>
      <c r="C6396" s="0">
        <v>47.257372223011494</v>
      </c>
    </row>
    <row r="6397" x14ac:dyDescent="0.25">
      <c r="A6397" s="4">
        <v>43732.458333333336</v>
      </c>
      <c r="B6397" s="0">
        <v>0</v>
      </c>
      <c r="C6397" s="0">
        <v>53.13014539023014</v>
      </c>
    </row>
    <row r="6398" x14ac:dyDescent="0.25">
      <c r="A6398" s="4">
        <v>43732.5</v>
      </c>
      <c r="B6398" s="0">
        <v>0</v>
      </c>
      <c r="C6398" s="0">
        <v>56.856329747086484</v>
      </c>
    </row>
    <row r="6399" x14ac:dyDescent="0.25">
      <c r="A6399" s="4">
        <v>43732.541666666664</v>
      </c>
      <c r="B6399" s="0">
        <v>0</v>
      </c>
      <c r="C6399" s="0">
        <v>44.881219685310697</v>
      </c>
    </row>
    <row r="6400" x14ac:dyDescent="0.25">
      <c r="A6400" s="4">
        <v>43732.583333333336</v>
      </c>
      <c r="B6400" s="0">
        <v>0</v>
      </c>
      <c r="C6400" s="0">
        <v>41.757863371280152</v>
      </c>
    </row>
    <row r="6401" x14ac:dyDescent="0.25">
      <c r="A6401" s="4">
        <v>43732.625</v>
      </c>
      <c r="B6401" s="0">
        <v>0</v>
      </c>
      <c r="C6401" s="0">
        <v>43.885656083579732</v>
      </c>
    </row>
    <row r="6402" x14ac:dyDescent="0.25">
      <c r="A6402" s="4">
        <v>43732.666666666664</v>
      </c>
      <c r="B6402" s="0">
        <v>0</v>
      </c>
      <c r="C6402" s="0">
        <v>41.155665203123618</v>
      </c>
    </row>
    <row r="6403" x14ac:dyDescent="0.25">
      <c r="A6403" s="4">
        <v>43732.708333333336</v>
      </c>
      <c r="B6403" s="0">
        <v>0</v>
      </c>
      <c r="C6403" s="0">
        <v>22.846260656287392</v>
      </c>
    </row>
    <row r="6404" x14ac:dyDescent="0.25">
      <c r="A6404" s="4">
        <v>43732.75</v>
      </c>
      <c r="B6404" s="0">
        <v>0</v>
      </c>
      <c r="C6404" s="0">
        <v>14.68876814376712</v>
      </c>
    </row>
    <row r="6405" x14ac:dyDescent="0.25">
      <c r="A6405" s="4">
        <v>43732.791666666664</v>
      </c>
      <c r="B6405" s="0">
        <v>0</v>
      </c>
      <c r="C6405" s="0">
        <v>10.735045611480203</v>
      </c>
    </row>
    <row r="6406" x14ac:dyDescent="0.25">
      <c r="A6406" s="4">
        <v>43732.833333333336</v>
      </c>
      <c r="B6406" s="0">
        <v>0.19146425483440715</v>
      </c>
      <c r="C6406" s="0">
        <v>0</v>
      </c>
    </row>
    <row r="6407" x14ac:dyDescent="0.25">
      <c r="A6407" s="4">
        <v>43732.875</v>
      </c>
      <c r="B6407" s="0">
        <v>0.74230946340530135</v>
      </c>
      <c r="C6407" s="0">
        <v>0</v>
      </c>
    </row>
    <row r="6408" x14ac:dyDescent="0.25">
      <c r="A6408" s="4">
        <v>43732.916666666664</v>
      </c>
      <c r="B6408" s="0">
        <v>1</v>
      </c>
      <c r="C6408" s="0">
        <v>0</v>
      </c>
    </row>
    <row r="6409" x14ac:dyDescent="0.25">
      <c r="A6409" s="4">
        <v>43732.958333333336</v>
      </c>
      <c r="B6409" s="0">
        <v>0</v>
      </c>
      <c r="C6409" s="0">
        <v>0</v>
      </c>
    </row>
    <row r="6410" x14ac:dyDescent="0.25">
      <c r="A6410" s="4">
        <v>43733</v>
      </c>
      <c r="B6410" s="0">
        <v>1</v>
      </c>
      <c r="C6410" s="0">
        <v>0</v>
      </c>
    </row>
    <row r="6411" x14ac:dyDescent="0.25">
      <c r="A6411" s="4">
        <v>43733.041666666664</v>
      </c>
      <c r="B6411" s="0">
        <v>0</v>
      </c>
      <c r="C6411" s="0">
        <v>0</v>
      </c>
    </row>
    <row r="6412" x14ac:dyDescent="0.25">
      <c r="A6412" s="4">
        <v>43733.083333333336</v>
      </c>
      <c r="B6412" s="0">
        <v>0</v>
      </c>
      <c r="C6412" s="0">
        <v>13.307028320798004</v>
      </c>
    </row>
    <row r="6413" x14ac:dyDescent="0.25">
      <c r="A6413" s="4">
        <v>43733.125</v>
      </c>
      <c r="B6413" s="0">
        <v>0</v>
      </c>
      <c r="C6413" s="0">
        <v>27.40240068116729</v>
      </c>
    </row>
    <row r="6414" x14ac:dyDescent="0.25">
      <c r="A6414" s="4">
        <v>43733.166666666664</v>
      </c>
      <c r="B6414" s="0">
        <v>0</v>
      </c>
      <c r="C6414" s="0">
        <v>31.884209036852766</v>
      </c>
    </row>
    <row r="6415" x14ac:dyDescent="0.25">
      <c r="A6415" s="4">
        <v>43733.208333333336</v>
      </c>
      <c r="B6415" s="0">
        <v>0</v>
      </c>
      <c r="C6415" s="0">
        <v>45.390900715682371</v>
      </c>
    </row>
    <row r="6416" x14ac:dyDescent="0.25">
      <c r="A6416" s="4">
        <v>43733.25</v>
      </c>
      <c r="B6416" s="0">
        <v>0</v>
      </c>
      <c r="C6416" s="0">
        <v>34.561035944191836</v>
      </c>
    </row>
    <row r="6417" x14ac:dyDescent="0.25">
      <c r="A6417" s="4">
        <v>43733.291666666664</v>
      </c>
      <c r="B6417" s="0">
        <v>0</v>
      </c>
      <c r="C6417" s="0">
        <v>31.405044912148213</v>
      </c>
    </row>
    <row r="6418" x14ac:dyDescent="0.25">
      <c r="A6418" s="4">
        <v>43733.333333333336</v>
      </c>
      <c r="B6418" s="0">
        <v>0</v>
      </c>
      <c r="C6418" s="0">
        <v>28.846395595274821</v>
      </c>
    </row>
    <row r="6419" x14ac:dyDescent="0.25">
      <c r="A6419" s="4">
        <v>43733.375</v>
      </c>
      <c r="B6419" s="0">
        <v>0</v>
      </c>
      <c r="C6419" s="0">
        <v>37.315992040862071</v>
      </c>
    </row>
    <row r="6420" x14ac:dyDescent="0.25">
      <c r="A6420" s="4">
        <v>43733.416666666664</v>
      </c>
      <c r="B6420" s="0">
        <v>0</v>
      </c>
      <c r="C6420" s="0">
        <v>37.618607927610363</v>
      </c>
    </row>
    <row r="6421" x14ac:dyDescent="0.25">
      <c r="A6421" s="4">
        <v>43733.458333333336</v>
      </c>
      <c r="B6421" s="0">
        <v>0</v>
      </c>
      <c r="C6421" s="0">
        <v>49.910815681634716</v>
      </c>
    </row>
    <row r="6422" x14ac:dyDescent="0.25">
      <c r="A6422" s="4">
        <v>43733.5</v>
      </c>
      <c r="B6422" s="0">
        <v>0</v>
      </c>
      <c r="C6422" s="0">
        <v>55.337673356713289</v>
      </c>
    </row>
    <row r="6423" x14ac:dyDescent="0.25">
      <c r="A6423" s="4">
        <v>43733.541666666664</v>
      </c>
      <c r="B6423" s="0">
        <v>0</v>
      </c>
      <c r="C6423" s="0">
        <v>53.970953896292691</v>
      </c>
    </row>
    <row r="6424" x14ac:dyDescent="0.25">
      <c r="A6424" s="4">
        <v>43733.583333333336</v>
      </c>
      <c r="B6424" s="0">
        <v>0</v>
      </c>
      <c r="C6424" s="0">
        <v>40.548970717187771</v>
      </c>
    </row>
    <row r="6425" x14ac:dyDescent="0.25">
      <c r="A6425" s="4">
        <v>43733.625</v>
      </c>
      <c r="B6425" s="0">
        <v>0</v>
      </c>
      <c r="C6425" s="0">
        <v>36.924216325011194</v>
      </c>
    </row>
    <row r="6426" x14ac:dyDescent="0.25">
      <c r="A6426" s="4">
        <v>43733.666666666664</v>
      </c>
      <c r="B6426" s="0">
        <v>0</v>
      </c>
      <c r="C6426" s="0">
        <v>31.259456603650239</v>
      </c>
    </row>
    <row r="6427" x14ac:dyDescent="0.25">
      <c r="A6427" s="4">
        <v>43733.708333333336</v>
      </c>
      <c r="B6427" s="0">
        <v>0</v>
      </c>
      <c r="C6427" s="0">
        <v>22.646974838912733</v>
      </c>
    </row>
    <row r="6428" x14ac:dyDescent="0.25">
      <c r="A6428" s="4">
        <v>43733.75</v>
      </c>
      <c r="B6428" s="0">
        <v>0</v>
      </c>
      <c r="C6428" s="0">
        <v>8.5573873173980886</v>
      </c>
    </row>
    <row r="6429" x14ac:dyDescent="0.25">
      <c r="A6429" s="4">
        <v>43733.791666666664</v>
      </c>
      <c r="B6429" s="0">
        <v>0.15769812529391544</v>
      </c>
      <c r="C6429" s="0">
        <v>0</v>
      </c>
    </row>
    <row r="6430" x14ac:dyDescent="0.25">
      <c r="A6430" s="4">
        <v>43733.833333333336</v>
      </c>
      <c r="B6430" s="0">
        <v>1</v>
      </c>
      <c r="C6430" s="0">
        <v>0</v>
      </c>
    </row>
    <row r="6431" x14ac:dyDescent="0.25">
      <c r="A6431" s="4">
        <v>43733.875</v>
      </c>
      <c r="B6431" s="0">
        <v>0</v>
      </c>
      <c r="C6431" s="0">
        <v>0</v>
      </c>
    </row>
    <row r="6432" x14ac:dyDescent="0.25">
      <c r="A6432" s="4">
        <v>43733.916666666664</v>
      </c>
      <c r="B6432" s="0">
        <v>1</v>
      </c>
      <c r="C6432" s="0">
        <v>0</v>
      </c>
    </row>
    <row r="6433" x14ac:dyDescent="0.25">
      <c r="A6433" s="4">
        <v>43733.958333333336</v>
      </c>
      <c r="B6433" s="0">
        <v>0</v>
      </c>
      <c r="C6433" s="0">
        <v>0</v>
      </c>
    </row>
    <row r="6434" x14ac:dyDescent="0.25">
      <c r="A6434" s="4">
        <v>43734</v>
      </c>
      <c r="B6434" s="0">
        <v>0.91731221175516497</v>
      </c>
      <c r="C6434" s="0">
        <v>0</v>
      </c>
    </row>
    <row r="6435" x14ac:dyDescent="0.25">
      <c r="A6435" s="4">
        <v>43734.041666666664</v>
      </c>
      <c r="B6435" s="0">
        <v>0.93913314122049674</v>
      </c>
      <c r="C6435" s="0">
        <v>0</v>
      </c>
    </row>
    <row r="6436" x14ac:dyDescent="0.25">
      <c r="A6436" s="4">
        <v>43734.083333333336</v>
      </c>
      <c r="B6436" s="0">
        <v>0</v>
      </c>
      <c r="C6436" s="0">
        <v>2.4124293934538485</v>
      </c>
    </row>
    <row r="6437" x14ac:dyDescent="0.25">
      <c r="A6437" s="4">
        <v>43734.125</v>
      </c>
      <c r="B6437" s="0">
        <v>0</v>
      </c>
      <c r="C6437" s="0">
        <v>37.741113811538767</v>
      </c>
    </row>
    <row r="6438" x14ac:dyDescent="0.25">
      <c r="A6438" s="4">
        <v>43734.166666666664</v>
      </c>
      <c r="B6438" s="0">
        <v>0</v>
      </c>
      <c r="C6438" s="0">
        <v>39.037610798909228</v>
      </c>
    </row>
    <row r="6439" x14ac:dyDescent="0.25">
      <c r="A6439" s="4">
        <v>43734.208333333336</v>
      </c>
      <c r="B6439" s="0">
        <v>0</v>
      </c>
      <c r="C6439" s="0">
        <v>50.624218081763878</v>
      </c>
    </row>
    <row r="6440" x14ac:dyDescent="0.25">
      <c r="A6440" s="4">
        <v>43734.25</v>
      </c>
      <c r="B6440" s="0">
        <v>0</v>
      </c>
      <c r="C6440" s="0">
        <v>53.665308062081159</v>
      </c>
    </row>
    <row r="6441" x14ac:dyDescent="0.25">
      <c r="A6441" s="4">
        <v>43734.291666666664</v>
      </c>
      <c r="B6441" s="0">
        <v>0</v>
      </c>
      <c r="C6441" s="0">
        <v>37.519166078380337</v>
      </c>
    </row>
    <row r="6442" x14ac:dyDescent="0.25">
      <c r="A6442" s="4">
        <v>43734.333333333336</v>
      </c>
      <c r="B6442" s="0">
        <v>0</v>
      </c>
      <c r="C6442" s="0">
        <v>48.091893860588605</v>
      </c>
    </row>
    <row r="6443" x14ac:dyDescent="0.25">
      <c r="A6443" s="4">
        <v>43734.375</v>
      </c>
      <c r="B6443" s="0">
        <v>0</v>
      </c>
      <c r="C6443" s="0">
        <v>46.293322987026997</v>
      </c>
    </row>
    <row r="6444" x14ac:dyDescent="0.25">
      <c r="A6444" s="4">
        <v>43734.416666666664</v>
      </c>
      <c r="B6444" s="0">
        <v>0</v>
      </c>
      <c r="C6444" s="0">
        <v>31.473435256524823</v>
      </c>
    </row>
    <row r="6445" x14ac:dyDescent="0.25">
      <c r="A6445" s="4">
        <v>43734.458333333336</v>
      </c>
      <c r="B6445" s="0">
        <v>0</v>
      </c>
      <c r="C6445" s="0">
        <v>48.43415537842251</v>
      </c>
    </row>
    <row r="6446" x14ac:dyDescent="0.25">
      <c r="A6446" s="4">
        <v>43734.5</v>
      </c>
      <c r="B6446" s="0">
        <v>0</v>
      </c>
      <c r="C6446" s="0">
        <v>48.563946625305469</v>
      </c>
    </row>
    <row r="6447" x14ac:dyDescent="0.25">
      <c r="A6447" s="4">
        <v>43734.541666666664</v>
      </c>
      <c r="B6447" s="0">
        <v>0</v>
      </c>
      <c r="C6447" s="0">
        <v>39.421353871386046</v>
      </c>
    </row>
    <row r="6448" x14ac:dyDescent="0.25">
      <c r="A6448" s="4">
        <v>43734.583333333336</v>
      </c>
      <c r="B6448" s="0">
        <v>0</v>
      </c>
      <c r="C6448" s="0">
        <v>37.714207753631136</v>
      </c>
    </row>
    <row r="6449" x14ac:dyDescent="0.25">
      <c r="A6449" s="4">
        <v>43734.625</v>
      </c>
      <c r="B6449" s="0">
        <v>0</v>
      </c>
      <c r="C6449" s="0">
        <v>44.620260872047119</v>
      </c>
    </row>
    <row r="6450" x14ac:dyDescent="0.25">
      <c r="A6450" s="4">
        <v>43734.666666666664</v>
      </c>
      <c r="B6450" s="0">
        <v>0</v>
      </c>
      <c r="C6450" s="0">
        <v>35.834281839686405</v>
      </c>
    </row>
    <row r="6451" x14ac:dyDescent="0.25">
      <c r="A6451" s="4">
        <v>43734.708333333336</v>
      </c>
      <c r="B6451" s="0">
        <v>0</v>
      </c>
      <c r="C6451" s="0">
        <v>9.5806668335578991</v>
      </c>
    </row>
    <row r="6452" x14ac:dyDescent="0.25">
      <c r="A6452" s="4">
        <v>43734.75</v>
      </c>
      <c r="B6452" s="0">
        <v>0.13341323331755159</v>
      </c>
      <c r="C6452" s="0">
        <v>0</v>
      </c>
    </row>
    <row r="6453" x14ac:dyDescent="0.25">
      <c r="A6453" s="4">
        <v>43734.791666666664</v>
      </c>
      <c r="B6453" s="0">
        <v>1</v>
      </c>
      <c r="C6453" s="0">
        <v>0</v>
      </c>
    </row>
    <row r="6454" x14ac:dyDescent="0.25">
      <c r="A6454" s="4">
        <v>43734.833333333336</v>
      </c>
      <c r="B6454" s="0">
        <v>0</v>
      </c>
      <c r="C6454" s="0">
        <v>0</v>
      </c>
    </row>
    <row r="6455" x14ac:dyDescent="0.25">
      <c r="A6455" s="4">
        <v>43734.875</v>
      </c>
      <c r="B6455" s="0">
        <v>1</v>
      </c>
      <c r="C6455" s="0">
        <v>0</v>
      </c>
    </row>
    <row r="6456" x14ac:dyDescent="0.25">
      <c r="A6456" s="4">
        <v>43734.916666666664</v>
      </c>
      <c r="B6456" s="0">
        <v>0</v>
      </c>
      <c r="C6456" s="0">
        <v>0</v>
      </c>
    </row>
    <row r="6457" x14ac:dyDescent="0.25">
      <c r="A6457" s="4">
        <v>43734.958333333336</v>
      </c>
      <c r="B6457" s="0">
        <v>1</v>
      </c>
      <c r="C6457" s="0">
        <v>0</v>
      </c>
    </row>
    <row r="6458" x14ac:dyDescent="0.25">
      <c r="A6458" s="4">
        <v>43735</v>
      </c>
      <c r="B6458" s="0">
        <v>0</v>
      </c>
      <c r="C6458" s="0">
        <v>0</v>
      </c>
    </row>
    <row r="6459" x14ac:dyDescent="0.25">
      <c r="A6459" s="4">
        <v>43735.041666666664</v>
      </c>
      <c r="B6459" s="0">
        <v>0.10090468576725709</v>
      </c>
      <c r="C6459" s="0">
        <v>0</v>
      </c>
    </row>
    <row r="6460" x14ac:dyDescent="0.25">
      <c r="A6460" s="4">
        <v>43735.083333333336</v>
      </c>
      <c r="B6460" s="0">
        <v>0</v>
      </c>
      <c r="C6460" s="0">
        <v>12.910191799057513</v>
      </c>
    </row>
    <row r="6461" x14ac:dyDescent="0.25">
      <c r="A6461" s="4">
        <v>43735.125</v>
      </c>
      <c r="B6461" s="0">
        <v>0</v>
      </c>
      <c r="C6461" s="0">
        <v>30.954274403169258</v>
      </c>
    </row>
    <row r="6462" x14ac:dyDescent="0.25">
      <c r="A6462" s="4">
        <v>43735.166666666664</v>
      </c>
      <c r="B6462" s="0">
        <v>0</v>
      </c>
      <c r="C6462" s="0">
        <v>40.486338091747086</v>
      </c>
    </row>
    <row r="6463" x14ac:dyDescent="0.25">
      <c r="A6463" s="4">
        <v>43735.208333333336</v>
      </c>
      <c r="B6463" s="0">
        <v>0</v>
      </c>
      <c r="C6463" s="0">
        <v>49.419831752751513</v>
      </c>
    </row>
    <row r="6464" x14ac:dyDescent="0.25">
      <c r="A6464" s="4">
        <v>43735.25</v>
      </c>
      <c r="B6464" s="0">
        <v>0</v>
      </c>
      <c r="C6464" s="0">
        <v>53.433196144948695</v>
      </c>
    </row>
    <row r="6465" x14ac:dyDescent="0.25">
      <c r="A6465" s="4">
        <v>43735.291666666664</v>
      </c>
      <c r="B6465" s="0">
        <v>0</v>
      </c>
      <c r="C6465" s="0">
        <v>55.970730175600423</v>
      </c>
    </row>
    <row r="6466" x14ac:dyDescent="0.25">
      <c r="A6466" s="4">
        <v>43735.333333333336</v>
      </c>
      <c r="B6466" s="0">
        <v>0</v>
      </c>
      <c r="C6466" s="0">
        <v>52.849887059359773</v>
      </c>
    </row>
    <row r="6467" x14ac:dyDescent="0.25">
      <c r="A6467" s="4">
        <v>43735.375</v>
      </c>
      <c r="B6467" s="0">
        <v>0</v>
      </c>
      <c r="C6467" s="0">
        <v>51.403410586319815</v>
      </c>
    </row>
    <row r="6468" x14ac:dyDescent="0.25">
      <c r="A6468" s="4">
        <v>43735.416666666664</v>
      </c>
      <c r="B6468" s="0">
        <v>0</v>
      </c>
      <c r="C6468" s="0">
        <v>40.673752064652334</v>
      </c>
    </row>
    <row r="6469" x14ac:dyDescent="0.25">
      <c r="A6469" s="4">
        <v>43735.458333333336</v>
      </c>
      <c r="B6469" s="0">
        <v>0</v>
      </c>
      <c r="C6469" s="0">
        <v>48.06801158903756</v>
      </c>
    </row>
    <row r="6470" x14ac:dyDescent="0.25">
      <c r="A6470" s="4">
        <v>43735.5</v>
      </c>
      <c r="B6470" s="0">
        <v>0</v>
      </c>
      <c r="C6470" s="0">
        <v>55.892325424620061</v>
      </c>
    </row>
    <row r="6471" x14ac:dyDescent="0.25">
      <c r="A6471" s="4">
        <v>43735.541666666664</v>
      </c>
      <c r="B6471" s="0">
        <v>0</v>
      </c>
      <c r="C6471" s="0">
        <v>48.209173241214614</v>
      </c>
    </row>
    <row r="6472" x14ac:dyDescent="0.25">
      <c r="A6472" s="4">
        <v>43735.583333333336</v>
      </c>
      <c r="B6472" s="0">
        <v>0</v>
      </c>
      <c r="C6472" s="0">
        <v>40.742177283637538</v>
      </c>
    </row>
    <row r="6473" x14ac:dyDescent="0.25">
      <c r="A6473" s="4">
        <v>43735.625</v>
      </c>
      <c r="B6473" s="0">
        <v>0</v>
      </c>
      <c r="C6473" s="0">
        <v>46.673323301395421</v>
      </c>
    </row>
    <row r="6474" x14ac:dyDescent="0.25">
      <c r="A6474" s="4">
        <v>43735.666666666664</v>
      </c>
      <c r="B6474" s="0">
        <v>0</v>
      </c>
      <c r="C6474" s="0">
        <v>40.918240804436671</v>
      </c>
    </row>
    <row r="6475" x14ac:dyDescent="0.25">
      <c r="A6475" s="4">
        <v>43735.708333333336</v>
      </c>
      <c r="B6475" s="0">
        <v>0</v>
      </c>
      <c r="C6475" s="0">
        <v>21.632065380528108</v>
      </c>
    </row>
    <row r="6476" x14ac:dyDescent="0.25">
      <c r="A6476" s="4">
        <v>43735.75</v>
      </c>
      <c r="B6476" s="0">
        <v>0</v>
      </c>
      <c r="C6476" s="0">
        <v>45.492095984058523</v>
      </c>
    </row>
    <row r="6477" x14ac:dyDescent="0.25">
      <c r="A6477" s="4">
        <v>43735.791666666664</v>
      </c>
      <c r="B6477" s="0">
        <v>0</v>
      </c>
      <c r="C6477" s="0">
        <v>23.235626550230378</v>
      </c>
    </row>
    <row r="6478" x14ac:dyDescent="0.25">
      <c r="A6478" s="4">
        <v>43735.833333333336</v>
      </c>
      <c r="B6478" s="0">
        <v>0.56081370859063417</v>
      </c>
      <c r="C6478" s="0">
        <v>0</v>
      </c>
    </row>
    <row r="6479" x14ac:dyDescent="0.25">
      <c r="A6479" s="4">
        <v>43735.875</v>
      </c>
      <c r="B6479" s="0">
        <v>1</v>
      </c>
      <c r="C6479" s="0">
        <v>0</v>
      </c>
    </row>
    <row r="6480" x14ac:dyDescent="0.25">
      <c r="A6480" s="4">
        <v>43735.916666666664</v>
      </c>
      <c r="B6480" s="0">
        <v>0</v>
      </c>
      <c r="C6480" s="0">
        <v>0</v>
      </c>
    </row>
    <row r="6481" x14ac:dyDescent="0.25">
      <c r="A6481" s="4">
        <v>43735.958333333336</v>
      </c>
      <c r="B6481" s="0">
        <v>0.88259145076013357</v>
      </c>
      <c r="C6481" s="0">
        <v>0</v>
      </c>
    </row>
    <row r="6482" x14ac:dyDescent="0.25">
      <c r="A6482" s="4">
        <v>43736</v>
      </c>
      <c r="B6482" s="0">
        <v>1</v>
      </c>
      <c r="C6482" s="0">
        <v>0</v>
      </c>
    </row>
    <row r="6483" x14ac:dyDescent="0.25">
      <c r="A6483" s="4">
        <v>43736.041666666664</v>
      </c>
      <c r="B6483" s="0">
        <v>0</v>
      </c>
      <c r="C6483" s="0">
        <v>0</v>
      </c>
    </row>
    <row r="6484" x14ac:dyDescent="0.25">
      <c r="A6484" s="4">
        <v>43736.083333333336</v>
      </c>
      <c r="B6484" s="0">
        <v>0</v>
      </c>
      <c r="C6484" s="0">
        <v>9.2345145632803991</v>
      </c>
    </row>
    <row r="6485" x14ac:dyDescent="0.25">
      <c r="A6485" s="4">
        <v>43736.125</v>
      </c>
      <c r="B6485" s="0">
        <v>0</v>
      </c>
      <c r="C6485" s="0">
        <v>25.786805569194101</v>
      </c>
    </row>
    <row r="6486" x14ac:dyDescent="0.25">
      <c r="A6486" s="4">
        <v>43736.166666666664</v>
      </c>
      <c r="B6486" s="0">
        <v>0</v>
      </c>
      <c r="C6486" s="0">
        <v>35.784380796705577</v>
      </c>
    </row>
    <row r="6487" x14ac:dyDescent="0.25">
      <c r="A6487" s="4">
        <v>43736.208333333336</v>
      </c>
      <c r="B6487" s="0">
        <v>0</v>
      </c>
      <c r="C6487" s="0">
        <v>39.474066686387367</v>
      </c>
    </row>
    <row r="6488" x14ac:dyDescent="0.25">
      <c r="A6488" s="4">
        <v>43736.25</v>
      </c>
      <c r="B6488" s="0">
        <v>0</v>
      </c>
      <c r="C6488" s="0">
        <v>55.267966409208256</v>
      </c>
    </row>
    <row r="6489" x14ac:dyDescent="0.25">
      <c r="A6489" s="4">
        <v>43736.291666666664</v>
      </c>
      <c r="B6489" s="0">
        <v>0</v>
      </c>
      <c r="C6489" s="0">
        <v>46.178010959176923</v>
      </c>
    </row>
    <row r="6490" x14ac:dyDescent="0.25">
      <c r="A6490" s="4">
        <v>43736.333333333336</v>
      </c>
      <c r="B6490" s="0">
        <v>0</v>
      </c>
      <c r="C6490" s="0">
        <v>32.636333800384698</v>
      </c>
    </row>
    <row r="6491" x14ac:dyDescent="0.25">
      <c r="A6491" s="4">
        <v>43736.375</v>
      </c>
      <c r="B6491" s="0">
        <v>0</v>
      </c>
      <c r="C6491" s="0">
        <v>43.462706750544285</v>
      </c>
    </row>
    <row r="6492" x14ac:dyDescent="0.25">
      <c r="A6492" s="4">
        <v>43736.416666666664</v>
      </c>
      <c r="B6492" s="0">
        <v>0</v>
      </c>
      <c r="C6492" s="0">
        <v>44.581299643142671</v>
      </c>
    </row>
    <row r="6493" x14ac:dyDescent="0.25">
      <c r="A6493" s="4">
        <v>43736.458333333336</v>
      </c>
      <c r="B6493" s="0">
        <v>0</v>
      </c>
      <c r="C6493" s="0">
        <v>50.285617178489709</v>
      </c>
    </row>
    <row r="6494" x14ac:dyDescent="0.25">
      <c r="A6494" s="4">
        <v>43736.5</v>
      </c>
      <c r="B6494" s="0">
        <v>0</v>
      </c>
      <c r="C6494" s="0">
        <v>60.710521494538824</v>
      </c>
    </row>
    <row r="6495" x14ac:dyDescent="0.25">
      <c r="A6495" s="4">
        <v>43736.541666666664</v>
      </c>
      <c r="B6495" s="0">
        <v>0</v>
      </c>
      <c r="C6495" s="0">
        <v>51.856931966156694</v>
      </c>
    </row>
    <row r="6496" x14ac:dyDescent="0.25">
      <c r="A6496" s="4">
        <v>43736.583333333336</v>
      </c>
      <c r="B6496" s="0">
        <v>0</v>
      </c>
      <c r="C6496" s="0">
        <v>37.43636835455866</v>
      </c>
    </row>
    <row r="6497" x14ac:dyDescent="0.25">
      <c r="A6497" s="4">
        <v>43736.625</v>
      </c>
      <c r="B6497" s="0">
        <v>0</v>
      </c>
      <c r="C6497" s="0">
        <v>40.944209816829776</v>
      </c>
    </row>
    <row r="6498" x14ac:dyDescent="0.25">
      <c r="A6498" s="4">
        <v>43736.666666666664</v>
      </c>
      <c r="B6498" s="0">
        <v>0</v>
      </c>
      <c r="C6498" s="0">
        <v>36.011717379962157</v>
      </c>
    </row>
    <row r="6499" x14ac:dyDescent="0.25">
      <c r="A6499" s="4">
        <v>43736.708333333336</v>
      </c>
      <c r="B6499" s="0">
        <v>0</v>
      </c>
      <c r="C6499" s="0">
        <v>17.859386561956253</v>
      </c>
    </row>
    <row r="6500" x14ac:dyDescent="0.25">
      <c r="A6500" s="4">
        <v>43736.75</v>
      </c>
      <c r="B6500" s="0">
        <v>0</v>
      </c>
      <c r="C6500" s="0">
        <v>38.422443857116548</v>
      </c>
    </row>
    <row r="6501" x14ac:dyDescent="0.25">
      <c r="A6501" s="4">
        <v>43736.791666666664</v>
      </c>
      <c r="B6501" s="0">
        <v>0</v>
      </c>
      <c r="C6501" s="0">
        <v>16.061411493552903</v>
      </c>
    </row>
    <row r="6502" x14ac:dyDescent="0.25">
      <c r="A6502" s="4">
        <v>43736.833333333336</v>
      </c>
      <c r="B6502" s="0">
        <v>0.3369760534144825</v>
      </c>
      <c r="C6502" s="0">
        <v>0</v>
      </c>
    </row>
    <row r="6503" x14ac:dyDescent="0.25">
      <c r="A6503" s="4">
        <v>43736.875</v>
      </c>
      <c r="B6503" s="0">
        <v>0.99171362398233898</v>
      </c>
      <c r="C6503" s="0">
        <v>0</v>
      </c>
    </row>
    <row r="6504" x14ac:dyDescent="0.25">
      <c r="A6504" s="4">
        <v>43736.916666666664</v>
      </c>
      <c r="B6504" s="0">
        <v>1</v>
      </c>
      <c r="C6504" s="0">
        <v>0</v>
      </c>
    </row>
    <row r="6505" x14ac:dyDescent="0.25">
      <c r="A6505" s="4">
        <v>43736.958333333336</v>
      </c>
      <c r="B6505" s="0">
        <v>0</v>
      </c>
      <c r="C6505" s="0">
        <v>0</v>
      </c>
    </row>
    <row r="6506" x14ac:dyDescent="0.25">
      <c r="A6506" s="4">
        <v>43737</v>
      </c>
      <c r="B6506" s="0">
        <v>0.34989250471968097</v>
      </c>
      <c r="C6506" s="0">
        <v>0</v>
      </c>
    </row>
    <row r="6507" x14ac:dyDescent="0.25">
      <c r="A6507" s="4">
        <v>43737.041666666664</v>
      </c>
      <c r="B6507" s="0">
        <v>0.45103583244600232</v>
      </c>
      <c r="C6507" s="0">
        <v>0</v>
      </c>
    </row>
    <row r="6508" x14ac:dyDescent="0.25">
      <c r="A6508" s="4">
        <v>43737.083333333336</v>
      </c>
      <c r="B6508" s="0">
        <v>0</v>
      </c>
      <c r="C6508" s="0">
        <v>3.4323270275561786</v>
      </c>
    </row>
    <row r="6509" x14ac:dyDescent="0.25">
      <c r="A6509" s="4">
        <v>43737.125</v>
      </c>
      <c r="B6509" s="0">
        <v>0</v>
      </c>
      <c r="C6509" s="0">
        <v>27.699933500894975</v>
      </c>
    </row>
    <row r="6510" x14ac:dyDescent="0.25">
      <c r="A6510" s="4">
        <v>43737.166666666664</v>
      </c>
      <c r="B6510" s="0">
        <v>0</v>
      </c>
      <c r="C6510" s="0">
        <v>36.831804141066783</v>
      </c>
    </row>
    <row r="6511" x14ac:dyDescent="0.25">
      <c r="A6511" s="4">
        <v>43737.208333333336</v>
      </c>
      <c r="B6511" s="0">
        <v>0</v>
      </c>
      <c r="C6511" s="0">
        <v>44.312280759560672</v>
      </c>
    </row>
    <row r="6512" x14ac:dyDescent="0.25">
      <c r="A6512" s="4">
        <v>43737.25</v>
      </c>
      <c r="B6512" s="0">
        <v>0</v>
      </c>
      <c r="C6512" s="0">
        <v>39.614928317057121</v>
      </c>
    </row>
    <row r="6513" x14ac:dyDescent="0.25">
      <c r="A6513" s="4">
        <v>43737.291666666664</v>
      </c>
      <c r="B6513" s="0">
        <v>0</v>
      </c>
      <c r="C6513" s="0">
        <v>34.579104296948096</v>
      </c>
    </row>
    <row r="6514" x14ac:dyDescent="0.25">
      <c r="A6514" s="4">
        <v>43737.333333333336</v>
      </c>
      <c r="B6514" s="0">
        <v>0</v>
      </c>
      <c r="C6514" s="0">
        <v>30.833539904861045</v>
      </c>
    </row>
    <row r="6515" x14ac:dyDescent="0.25">
      <c r="A6515" s="4">
        <v>43737.375</v>
      </c>
      <c r="B6515" s="0">
        <v>0</v>
      </c>
      <c r="C6515" s="0">
        <v>45.812055584386904</v>
      </c>
    </row>
    <row r="6516" x14ac:dyDescent="0.25">
      <c r="A6516" s="4">
        <v>43737.416666666664</v>
      </c>
      <c r="B6516" s="0">
        <v>0</v>
      </c>
      <c r="C6516" s="0">
        <v>41.727802583385973</v>
      </c>
    </row>
    <row r="6517" x14ac:dyDescent="0.25">
      <c r="A6517" s="4">
        <v>43737.458333333336</v>
      </c>
      <c r="B6517" s="0">
        <v>0</v>
      </c>
      <c r="C6517" s="0">
        <v>33.996634916980483</v>
      </c>
    </row>
    <row r="6518" x14ac:dyDescent="0.25">
      <c r="A6518" s="4">
        <v>43737.5</v>
      </c>
      <c r="B6518" s="0">
        <v>0</v>
      </c>
      <c r="C6518" s="0">
        <v>52.143929244414245</v>
      </c>
    </row>
    <row r="6519" x14ac:dyDescent="0.25">
      <c r="A6519" s="4">
        <v>43737.541666666664</v>
      </c>
      <c r="B6519" s="0">
        <v>0</v>
      </c>
      <c r="C6519" s="0">
        <v>45.82078178573073</v>
      </c>
    </row>
    <row r="6520" x14ac:dyDescent="0.25">
      <c r="A6520" s="4">
        <v>43737.583333333336</v>
      </c>
      <c r="B6520" s="0">
        <v>0</v>
      </c>
      <c r="C6520" s="0">
        <v>36.978719552983478</v>
      </c>
    </row>
    <row r="6521" x14ac:dyDescent="0.25">
      <c r="A6521" s="4">
        <v>43737.625</v>
      </c>
      <c r="B6521" s="0">
        <v>0</v>
      </c>
      <c r="C6521" s="0">
        <v>28.861281856553816</v>
      </c>
    </row>
    <row r="6522" x14ac:dyDescent="0.25">
      <c r="A6522" s="4">
        <v>43737.666666666664</v>
      </c>
      <c r="B6522" s="0">
        <v>0</v>
      </c>
      <c r="C6522" s="0">
        <v>20.84619742813392</v>
      </c>
    </row>
    <row r="6523" x14ac:dyDescent="0.25">
      <c r="A6523" s="4">
        <v>43737.708333333336</v>
      </c>
      <c r="B6523" s="0">
        <v>0</v>
      </c>
      <c r="C6523" s="0">
        <v>22.589461156367182</v>
      </c>
    </row>
    <row r="6524" x14ac:dyDescent="0.25">
      <c r="A6524" s="4">
        <v>43737.75</v>
      </c>
      <c r="B6524" s="0">
        <v>0</v>
      </c>
      <c r="C6524" s="0">
        <v>28.116143962110989</v>
      </c>
    </row>
    <row r="6525" x14ac:dyDescent="0.25">
      <c r="A6525" s="4">
        <v>43737.791666666664</v>
      </c>
      <c r="B6525" s="0">
        <v>0.64842487248111536</v>
      </c>
      <c r="C6525" s="0">
        <v>0</v>
      </c>
    </row>
    <row r="6526" x14ac:dyDescent="0.25">
      <c r="A6526" s="4">
        <v>43737.833333333336</v>
      </c>
      <c r="B6526" s="0">
        <v>1</v>
      </c>
      <c r="C6526" s="0">
        <v>0</v>
      </c>
    </row>
    <row r="6527" x14ac:dyDescent="0.25">
      <c r="A6527" s="4">
        <v>43737.875</v>
      </c>
      <c r="B6527" s="0">
        <v>0</v>
      </c>
      <c r="C6527" s="0">
        <v>0</v>
      </c>
    </row>
    <row r="6528" x14ac:dyDescent="0.25">
      <c r="A6528" s="4">
        <v>43737.916666666664</v>
      </c>
      <c r="B6528" s="0">
        <v>1</v>
      </c>
      <c r="C6528" s="0">
        <v>0</v>
      </c>
    </row>
    <row r="6529" x14ac:dyDescent="0.25">
      <c r="A6529" s="4">
        <v>43737.958333333336</v>
      </c>
      <c r="B6529" s="0">
        <v>0</v>
      </c>
      <c r="C6529" s="0">
        <v>0</v>
      </c>
    </row>
    <row r="6530" x14ac:dyDescent="0.25">
      <c r="A6530" s="4">
        <v>43738</v>
      </c>
      <c r="B6530" s="0">
        <v>0.54959715499544448</v>
      </c>
      <c r="C6530" s="0">
        <v>0</v>
      </c>
    </row>
    <row r="6531" x14ac:dyDescent="0.25">
      <c r="A6531" s="4">
        <v>43738.041666666664</v>
      </c>
      <c r="B6531" s="0">
        <v>0.87005151231690581</v>
      </c>
      <c r="C6531" s="0">
        <v>0</v>
      </c>
    </row>
    <row r="6532" x14ac:dyDescent="0.25">
      <c r="A6532" s="4">
        <v>43738.083333333336</v>
      </c>
      <c r="B6532" s="0">
        <v>0</v>
      </c>
      <c r="C6532" s="0">
        <v>1.6132641262526342</v>
      </c>
    </row>
    <row r="6533" x14ac:dyDescent="0.25">
      <c r="A6533" s="4">
        <v>43738.125</v>
      </c>
      <c r="B6533" s="0">
        <v>0</v>
      </c>
      <c r="C6533" s="0">
        <v>29.472616972203625</v>
      </c>
    </row>
    <row r="6534" x14ac:dyDescent="0.25">
      <c r="A6534" s="4">
        <v>43738.166666666664</v>
      </c>
      <c r="B6534" s="0">
        <v>0</v>
      </c>
      <c r="C6534" s="0">
        <v>42.17696043210556</v>
      </c>
    </row>
    <row r="6535" x14ac:dyDescent="0.25">
      <c r="A6535" s="4">
        <v>43738.208333333336</v>
      </c>
      <c r="B6535" s="0">
        <v>0</v>
      </c>
      <c r="C6535" s="0">
        <v>48.112471721206816</v>
      </c>
    </row>
    <row r="6536" x14ac:dyDescent="0.25">
      <c r="A6536" s="4">
        <v>43738.25</v>
      </c>
      <c r="B6536" s="0">
        <v>0</v>
      </c>
      <c r="C6536" s="0">
        <v>53.140685498407109</v>
      </c>
    </row>
    <row r="6537" x14ac:dyDescent="0.25">
      <c r="A6537" s="4">
        <v>43738.291666666664</v>
      </c>
      <c r="B6537" s="0">
        <v>0</v>
      </c>
      <c r="C6537" s="0">
        <v>51.62885161018928</v>
      </c>
    </row>
    <row r="6538" x14ac:dyDescent="0.25">
      <c r="A6538" s="4">
        <v>43738.333333333336</v>
      </c>
      <c r="B6538" s="0">
        <v>0</v>
      </c>
      <c r="C6538" s="0">
        <v>47.557385528830061</v>
      </c>
    </row>
    <row r="6539" x14ac:dyDescent="0.25">
      <c r="A6539" s="4">
        <v>43738.375</v>
      </c>
      <c r="B6539" s="0">
        <v>0</v>
      </c>
      <c r="C6539" s="0">
        <v>51.577113117268112</v>
      </c>
    </row>
    <row r="6540" x14ac:dyDescent="0.25">
      <c r="A6540" s="4">
        <v>43738.416666666664</v>
      </c>
      <c r="B6540" s="0">
        <v>0</v>
      </c>
      <c r="C6540" s="0">
        <v>51.384195536353609</v>
      </c>
    </row>
    <row r="6541" x14ac:dyDescent="0.25">
      <c r="A6541" s="4">
        <v>43738.458333333336</v>
      </c>
      <c r="B6541" s="0">
        <v>0</v>
      </c>
      <c r="C6541" s="0">
        <v>56.459983181496263</v>
      </c>
    </row>
    <row r="6542" x14ac:dyDescent="0.25">
      <c r="A6542" s="4">
        <v>43738.5</v>
      </c>
      <c r="B6542" s="0">
        <v>0</v>
      </c>
      <c r="C6542" s="0">
        <v>59.818689769848781</v>
      </c>
    </row>
    <row r="6543" x14ac:dyDescent="0.25">
      <c r="A6543" s="4">
        <v>43738.541666666664</v>
      </c>
      <c r="B6543" s="0">
        <v>0</v>
      </c>
      <c r="C6543" s="0">
        <v>44.930022559942991</v>
      </c>
    </row>
    <row r="6544" x14ac:dyDescent="0.25">
      <c r="A6544" s="4">
        <v>43738.583333333336</v>
      </c>
      <c r="B6544" s="0">
        <v>0</v>
      </c>
      <c r="C6544" s="0">
        <v>49.642209387532311</v>
      </c>
    </row>
    <row r="6545" x14ac:dyDescent="0.25">
      <c r="A6545" s="4">
        <v>43738.625</v>
      </c>
      <c r="B6545" s="0">
        <v>0</v>
      </c>
      <c r="C6545" s="0">
        <v>40.926644569782724</v>
      </c>
    </row>
    <row r="6546" x14ac:dyDescent="0.25">
      <c r="A6546" s="4">
        <v>43738.666666666664</v>
      </c>
      <c r="B6546" s="0">
        <v>0</v>
      </c>
      <c r="C6546" s="0">
        <v>38.440819058432425</v>
      </c>
    </row>
    <row r="6547" x14ac:dyDescent="0.25">
      <c r="A6547" s="4">
        <v>43738.708333333336</v>
      </c>
      <c r="B6547" s="0">
        <v>0</v>
      </c>
      <c r="C6547" s="0">
        <v>26.806555019036956</v>
      </c>
    </row>
    <row r="6548" x14ac:dyDescent="0.25">
      <c r="A6548" s="4">
        <v>43738.75</v>
      </c>
      <c r="B6548" s="0">
        <v>0</v>
      </c>
      <c r="C6548" s="0">
        <v>36.655499324503531</v>
      </c>
    </row>
    <row r="6549" x14ac:dyDescent="0.25">
      <c r="A6549" s="4">
        <v>43738.791666666664</v>
      </c>
      <c r="B6549" s="0">
        <v>0.25139150215022588</v>
      </c>
      <c r="C6549" s="0">
        <v>0</v>
      </c>
    </row>
    <row r="6550" x14ac:dyDescent="0.25">
      <c r="A6550" s="4">
        <v>43738.833333333336</v>
      </c>
      <c r="B6550" s="0">
        <v>1</v>
      </c>
      <c r="C6550" s="0">
        <v>0</v>
      </c>
    </row>
    <row r="6551" x14ac:dyDescent="0.25">
      <c r="A6551" s="4">
        <v>43738.875</v>
      </c>
      <c r="B6551" s="0">
        <v>0</v>
      </c>
      <c r="C6551" s="0">
        <v>0</v>
      </c>
    </row>
    <row r="6552" x14ac:dyDescent="0.25">
      <c r="A6552" s="4">
        <v>43738.916666666664</v>
      </c>
      <c r="B6552" s="0">
        <v>1</v>
      </c>
      <c r="C6552" s="0">
        <v>0</v>
      </c>
    </row>
    <row r="6553" x14ac:dyDescent="0.25">
      <c r="A6553" s="4">
        <v>43738.958333333336</v>
      </c>
      <c r="B6553" s="0">
        <v>0</v>
      </c>
      <c r="C6553" s="0">
        <v>0</v>
      </c>
    </row>
    <row r="6554" x14ac:dyDescent="0.25">
      <c r="A6554" s="4">
        <v>43739</v>
      </c>
      <c r="B6554" s="0">
        <v>1</v>
      </c>
      <c r="C6554" s="0">
        <v>0</v>
      </c>
    </row>
    <row r="6555" x14ac:dyDescent="0.25">
      <c r="A6555" s="4">
        <v>43739.041666666664</v>
      </c>
      <c r="B6555" s="0">
        <v>0</v>
      </c>
      <c r="C6555" s="0">
        <v>0</v>
      </c>
    </row>
    <row r="6556" x14ac:dyDescent="0.25">
      <c r="A6556" s="4">
        <v>43739.083333333336</v>
      </c>
      <c r="B6556" s="0">
        <v>0</v>
      </c>
      <c r="C6556" s="0">
        <v>10.228769425008979</v>
      </c>
    </row>
    <row r="6557" x14ac:dyDescent="0.25">
      <c r="A6557" s="4">
        <v>43739.125</v>
      </c>
      <c r="B6557" s="0">
        <v>0</v>
      </c>
      <c r="C6557" s="0">
        <v>24.637324305645222</v>
      </c>
    </row>
    <row r="6558" x14ac:dyDescent="0.25">
      <c r="A6558" s="4">
        <v>43739.166666666664</v>
      </c>
      <c r="B6558" s="0">
        <v>0</v>
      </c>
      <c r="C6558" s="0">
        <v>28.490024552784508</v>
      </c>
    </row>
    <row r="6559" x14ac:dyDescent="0.25">
      <c r="A6559" s="4">
        <v>43739.208333333336</v>
      </c>
      <c r="B6559" s="0">
        <v>0</v>
      </c>
      <c r="C6559" s="0">
        <v>32.09647324844692</v>
      </c>
    </row>
    <row r="6560" x14ac:dyDescent="0.25">
      <c r="A6560" s="4">
        <v>43739.25</v>
      </c>
      <c r="B6560" s="0">
        <v>0</v>
      </c>
      <c r="C6560" s="0">
        <v>33.35587942448884</v>
      </c>
    </row>
    <row r="6561" x14ac:dyDescent="0.25">
      <c r="A6561" s="4">
        <v>43739.291666666664</v>
      </c>
      <c r="B6561" s="0">
        <v>0</v>
      </c>
      <c r="C6561" s="0">
        <v>36.512959876044476</v>
      </c>
    </row>
    <row r="6562" x14ac:dyDescent="0.25">
      <c r="A6562" s="4">
        <v>43739.333333333336</v>
      </c>
      <c r="B6562" s="0">
        <v>0</v>
      </c>
      <c r="C6562" s="0">
        <v>32.371571895605037</v>
      </c>
    </row>
    <row r="6563" x14ac:dyDescent="0.25">
      <c r="A6563" s="4">
        <v>43739.375</v>
      </c>
      <c r="B6563" s="0">
        <v>0</v>
      </c>
      <c r="C6563" s="0">
        <v>32.096141843895737</v>
      </c>
    </row>
    <row r="6564" x14ac:dyDescent="0.25">
      <c r="A6564" s="4">
        <v>43739.416666666664</v>
      </c>
      <c r="B6564" s="0">
        <v>0</v>
      </c>
      <c r="C6564" s="0">
        <v>31.270323071172793</v>
      </c>
    </row>
    <row r="6565" x14ac:dyDescent="0.25">
      <c r="A6565" s="4">
        <v>43739.458333333336</v>
      </c>
      <c r="B6565" s="0">
        <v>0</v>
      </c>
      <c r="C6565" s="0">
        <v>35.390529218772215</v>
      </c>
    </row>
    <row r="6566" x14ac:dyDescent="0.25">
      <c r="A6566" s="4">
        <v>43739.5</v>
      </c>
      <c r="B6566" s="0">
        <v>0</v>
      </c>
      <c r="C6566" s="0">
        <v>34.930556349570018</v>
      </c>
    </row>
    <row r="6567" x14ac:dyDescent="0.25">
      <c r="A6567" s="4">
        <v>43739.541666666664</v>
      </c>
      <c r="B6567" s="0">
        <v>0</v>
      </c>
      <c r="C6567" s="0">
        <v>37.828357269847345</v>
      </c>
    </row>
    <row r="6568" x14ac:dyDescent="0.25">
      <c r="A6568" s="4">
        <v>43739.583333333336</v>
      </c>
      <c r="B6568" s="0">
        <v>0</v>
      </c>
      <c r="C6568" s="0">
        <v>39.252069009547746</v>
      </c>
    </row>
    <row r="6569" x14ac:dyDescent="0.25">
      <c r="A6569" s="4">
        <v>43739.625</v>
      </c>
      <c r="B6569" s="0">
        <v>0</v>
      </c>
      <c r="C6569" s="0">
        <v>31.354589101238876</v>
      </c>
    </row>
    <row r="6570" x14ac:dyDescent="0.25">
      <c r="A6570" s="4">
        <v>43739.666666666664</v>
      </c>
      <c r="B6570" s="0">
        <v>0</v>
      </c>
      <c r="C6570" s="0">
        <v>21.499311828776733</v>
      </c>
    </row>
    <row r="6571" x14ac:dyDescent="0.25">
      <c r="A6571" s="4">
        <v>43739.708333333336</v>
      </c>
      <c r="B6571" s="0">
        <v>0</v>
      </c>
      <c r="C6571" s="0">
        <v>2.2628684406829862</v>
      </c>
    </row>
    <row r="6572" x14ac:dyDescent="0.25">
      <c r="A6572" s="4">
        <v>43739.75</v>
      </c>
      <c r="B6572" s="0">
        <v>0.28212348236688167</v>
      </c>
      <c r="C6572" s="0">
        <v>0</v>
      </c>
    </row>
    <row r="6573" x14ac:dyDescent="0.25">
      <c r="A6573" s="4">
        <v>43739.791666666664</v>
      </c>
      <c r="B6573" s="0">
        <v>1</v>
      </c>
      <c r="C6573" s="0">
        <v>0</v>
      </c>
    </row>
    <row r="6574" x14ac:dyDescent="0.25">
      <c r="A6574" s="4">
        <v>43739.833333333336</v>
      </c>
      <c r="B6574" s="0">
        <v>0</v>
      </c>
      <c r="C6574" s="0">
        <v>0</v>
      </c>
    </row>
    <row r="6575" x14ac:dyDescent="0.25">
      <c r="A6575" s="4">
        <v>43739.875</v>
      </c>
      <c r="B6575" s="0">
        <v>1</v>
      </c>
      <c r="C6575" s="0">
        <v>0</v>
      </c>
    </row>
    <row r="6576" x14ac:dyDescent="0.25">
      <c r="A6576" s="4">
        <v>43739.916666666664</v>
      </c>
      <c r="B6576" s="0">
        <v>0</v>
      </c>
      <c r="C6576" s="0">
        <v>0</v>
      </c>
    </row>
    <row r="6577" x14ac:dyDescent="0.25">
      <c r="A6577" s="4">
        <v>43739.958333333336</v>
      </c>
      <c r="B6577" s="0">
        <v>1</v>
      </c>
      <c r="C6577" s="0">
        <v>0</v>
      </c>
    </row>
    <row r="6578" x14ac:dyDescent="0.25">
      <c r="A6578" s="4">
        <v>43740</v>
      </c>
      <c r="B6578" s="0">
        <v>0</v>
      </c>
      <c r="C6578" s="0">
        <v>0</v>
      </c>
    </row>
    <row r="6579" x14ac:dyDescent="0.25">
      <c r="A6579" s="4">
        <v>43740.041666666664</v>
      </c>
      <c r="B6579" s="0">
        <v>0.71785719466421472</v>
      </c>
      <c r="C6579" s="0">
        <v>0</v>
      </c>
    </row>
    <row r="6580" x14ac:dyDescent="0.25">
      <c r="A6580" s="4">
        <v>43740.083333333336</v>
      </c>
      <c r="B6580" s="0">
        <v>0.47354470483110134</v>
      </c>
      <c r="C6580" s="0">
        <v>0</v>
      </c>
    </row>
    <row r="6581" x14ac:dyDescent="0.25">
      <c r="A6581" s="4">
        <v>43740.125</v>
      </c>
      <c r="B6581" s="0">
        <v>0</v>
      </c>
      <c r="C6581" s="0">
        <v>16.554145038943044</v>
      </c>
    </row>
    <row r="6582" x14ac:dyDescent="0.25">
      <c r="A6582" s="4">
        <v>43740.166666666664</v>
      </c>
      <c r="B6582" s="0">
        <v>0</v>
      </c>
      <c r="C6582" s="0">
        <v>27.218617698784023</v>
      </c>
    </row>
    <row r="6583" x14ac:dyDescent="0.25">
      <c r="A6583" s="4">
        <v>43740.208333333336</v>
      </c>
      <c r="B6583" s="0">
        <v>0</v>
      </c>
      <c r="C6583" s="0">
        <v>34.88797506452218</v>
      </c>
    </row>
    <row r="6584" x14ac:dyDescent="0.25">
      <c r="A6584" s="4">
        <v>43740.25</v>
      </c>
      <c r="B6584" s="0">
        <v>0</v>
      </c>
      <c r="C6584" s="0">
        <v>42.969674881167926</v>
      </c>
    </row>
    <row r="6585" x14ac:dyDescent="0.25">
      <c r="A6585" s="4">
        <v>43740.291666666664</v>
      </c>
      <c r="B6585" s="0">
        <v>0</v>
      </c>
      <c r="C6585" s="0">
        <v>35.461774836176112</v>
      </c>
    </row>
    <row r="6586" x14ac:dyDescent="0.25">
      <c r="A6586" s="4">
        <v>43740.333333333336</v>
      </c>
      <c r="B6586" s="0">
        <v>0</v>
      </c>
      <c r="C6586" s="0">
        <v>31.20929612313229</v>
      </c>
    </row>
    <row r="6587" x14ac:dyDescent="0.25">
      <c r="A6587" s="4">
        <v>43740.375</v>
      </c>
      <c r="B6587" s="0">
        <v>0</v>
      </c>
      <c r="C6587" s="0">
        <v>34.120953587025738</v>
      </c>
    </row>
    <row r="6588" x14ac:dyDescent="0.25">
      <c r="A6588" s="4">
        <v>43740.416666666664</v>
      </c>
      <c r="B6588" s="0">
        <v>0</v>
      </c>
      <c r="C6588" s="0">
        <v>23.844025026088342</v>
      </c>
    </row>
    <row r="6589" x14ac:dyDescent="0.25">
      <c r="A6589" s="4">
        <v>43740.458333333336</v>
      </c>
      <c r="B6589" s="0">
        <v>0</v>
      </c>
      <c r="C6589" s="0">
        <v>25.413588685533469</v>
      </c>
    </row>
    <row r="6590" x14ac:dyDescent="0.25">
      <c r="A6590" s="4">
        <v>43740.5</v>
      </c>
      <c r="B6590" s="0">
        <v>0</v>
      </c>
      <c r="C6590" s="0">
        <v>34.231369269404368</v>
      </c>
    </row>
    <row r="6591" x14ac:dyDescent="0.25">
      <c r="A6591" s="4">
        <v>43740.541666666664</v>
      </c>
      <c r="B6591" s="0">
        <v>0</v>
      </c>
      <c r="C6591" s="0">
        <v>41.719040604930022</v>
      </c>
    </row>
    <row r="6592" x14ac:dyDescent="0.25">
      <c r="A6592" s="4">
        <v>43740.583333333336</v>
      </c>
      <c r="B6592" s="0">
        <v>0</v>
      </c>
      <c r="C6592" s="0">
        <v>31.291438252057038</v>
      </c>
    </row>
    <row r="6593" x14ac:dyDescent="0.25">
      <c r="A6593" s="4">
        <v>43740.625</v>
      </c>
      <c r="B6593" s="0">
        <v>0</v>
      </c>
      <c r="C6593" s="0">
        <v>28.047270730421111</v>
      </c>
    </row>
    <row r="6594" x14ac:dyDescent="0.25">
      <c r="A6594" s="4">
        <v>43740.666666666664</v>
      </c>
      <c r="B6594" s="0">
        <v>0</v>
      </c>
      <c r="C6594" s="0">
        <v>25.242958220675071</v>
      </c>
    </row>
    <row r="6595" x14ac:dyDescent="0.25">
      <c r="A6595" s="4">
        <v>43740.708333333336</v>
      </c>
      <c r="B6595" s="0">
        <v>0</v>
      </c>
      <c r="C6595" s="0">
        <v>8.7344664785360777</v>
      </c>
    </row>
    <row r="6596" x14ac:dyDescent="0.25">
      <c r="A6596" s="4">
        <v>43740.75</v>
      </c>
      <c r="B6596" s="0">
        <v>0.14898125326922071</v>
      </c>
      <c r="C6596" s="0">
        <v>0</v>
      </c>
    </row>
    <row r="6597" x14ac:dyDescent="0.25">
      <c r="A6597" s="4">
        <v>43740.791666666664</v>
      </c>
      <c r="B6597" s="0">
        <v>1</v>
      </c>
      <c r="C6597" s="0">
        <v>0</v>
      </c>
    </row>
    <row r="6598" x14ac:dyDescent="0.25">
      <c r="A6598" s="4">
        <v>43740.833333333336</v>
      </c>
      <c r="B6598" s="0">
        <v>0</v>
      </c>
      <c r="C6598" s="0">
        <v>0</v>
      </c>
    </row>
    <row r="6599" x14ac:dyDescent="0.25">
      <c r="A6599" s="4">
        <v>43740.875</v>
      </c>
      <c r="B6599" s="0">
        <v>1</v>
      </c>
      <c r="C6599" s="0">
        <v>0</v>
      </c>
    </row>
    <row r="6600" x14ac:dyDescent="0.25">
      <c r="A6600" s="4">
        <v>43740.916666666664</v>
      </c>
      <c r="B6600" s="0">
        <v>0</v>
      </c>
      <c r="C6600" s="0">
        <v>0</v>
      </c>
    </row>
    <row r="6601" x14ac:dyDescent="0.25">
      <c r="A6601" s="4">
        <v>43740.958333333336</v>
      </c>
      <c r="B6601" s="0">
        <v>1</v>
      </c>
      <c r="C6601" s="0">
        <v>0</v>
      </c>
    </row>
    <row r="6602" x14ac:dyDescent="0.25">
      <c r="A6602" s="4">
        <v>43741</v>
      </c>
      <c r="B6602" s="0">
        <v>0</v>
      </c>
      <c r="C6602" s="0">
        <v>0</v>
      </c>
    </row>
    <row r="6603" x14ac:dyDescent="0.25">
      <c r="A6603" s="4">
        <v>43741.041666666664</v>
      </c>
      <c r="B6603" s="0">
        <v>0.50411791241888493</v>
      </c>
      <c r="C6603" s="0">
        <v>0</v>
      </c>
    </row>
    <row r="6604" x14ac:dyDescent="0.25">
      <c r="A6604" s="4">
        <v>43741.083333333336</v>
      </c>
      <c r="B6604" s="0">
        <v>0.342624969989203</v>
      </c>
      <c r="C6604" s="0">
        <v>0</v>
      </c>
    </row>
    <row r="6605" x14ac:dyDescent="0.25">
      <c r="A6605" s="4">
        <v>43741.125</v>
      </c>
      <c r="B6605" s="0">
        <v>0</v>
      </c>
      <c r="C6605" s="0">
        <v>17.682085761697607</v>
      </c>
    </row>
    <row r="6606" x14ac:dyDescent="0.25">
      <c r="A6606" s="4">
        <v>43741.166666666664</v>
      </c>
      <c r="B6606" s="0">
        <v>0</v>
      </c>
      <c r="C6606" s="0">
        <v>34.081205218893743</v>
      </c>
    </row>
    <row r="6607" x14ac:dyDescent="0.25">
      <c r="A6607" s="4">
        <v>43741.208333333336</v>
      </c>
      <c r="B6607" s="0">
        <v>0</v>
      </c>
      <c r="C6607" s="0">
        <v>24.743254310240438</v>
      </c>
    </row>
    <row r="6608" x14ac:dyDescent="0.25">
      <c r="A6608" s="4">
        <v>43741.25</v>
      </c>
      <c r="B6608" s="0">
        <v>0</v>
      </c>
      <c r="C6608" s="0">
        <v>29.077418393024359</v>
      </c>
    </row>
    <row r="6609" x14ac:dyDescent="0.25">
      <c r="A6609" s="4">
        <v>43741.291666666664</v>
      </c>
      <c r="B6609" s="0">
        <v>0</v>
      </c>
      <c r="C6609" s="0">
        <v>28.77248179450822</v>
      </c>
    </row>
    <row r="6610" x14ac:dyDescent="0.25">
      <c r="A6610" s="4">
        <v>43741.333333333336</v>
      </c>
      <c r="B6610" s="0">
        <v>0</v>
      </c>
      <c r="C6610" s="0">
        <v>20.002916960105804</v>
      </c>
    </row>
    <row r="6611" x14ac:dyDescent="0.25">
      <c r="A6611" s="4">
        <v>43741.375</v>
      </c>
      <c r="B6611" s="0">
        <v>0</v>
      </c>
      <c r="C6611" s="0">
        <v>31.062531923340369</v>
      </c>
    </row>
    <row r="6612" x14ac:dyDescent="0.25">
      <c r="A6612" s="4">
        <v>43741.416666666664</v>
      </c>
      <c r="B6612" s="0">
        <v>0</v>
      </c>
      <c r="C6612" s="0">
        <v>25.530144136115673</v>
      </c>
    </row>
    <row r="6613" x14ac:dyDescent="0.25">
      <c r="A6613" s="4">
        <v>43741.458333333336</v>
      </c>
      <c r="B6613" s="0">
        <v>0</v>
      </c>
      <c r="C6613" s="0">
        <v>28.392676388808372</v>
      </c>
    </row>
    <row r="6614" x14ac:dyDescent="0.25">
      <c r="A6614" s="4">
        <v>43741.5</v>
      </c>
      <c r="B6614" s="0">
        <v>0</v>
      </c>
      <c r="C6614" s="0">
        <v>24.792738003857643</v>
      </c>
    </row>
    <row r="6615" x14ac:dyDescent="0.25">
      <c r="A6615" s="4">
        <v>43741.541666666664</v>
      </c>
      <c r="B6615" s="0">
        <v>0</v>
      </c>
      <c r="C6615" s="0">
        <v>35.922208635547697</v>
      </c>
    </row>
    <row r="6616" x14ac:dyDescent="0.25">
      <c r="A6616" s="4">
        <v>43741.583333333336</v>
      </c>
      <c r="B6616" s="0">
        <v>0</v>
      </c>
      <c r="C6616" s="0">
        <v>22.715451300822458</v>
      </c>
    </row>
    <row r="6617" x14ac:dyDescent="0.25">
      <c r="A6617" s="4">
        <v>43741.625</v>
      </c>
      <c r="B6617" s="0">
        <v>0</v>
      </c>
      <c r="C6617" s="0">
        <v>29.808470716100196</v>
      </c>
    </row>
    <row r="6618" x14ac:dyDescent="0.25">
      <c r="A6618" s="4">
        <v>43741.666666666664</v>
      </c>
      <c r="B6618" s="0">
        <v>0</v>
      </c>
      <c r="C6618" s="0">
        <v>20.379480660671788</v>
      </c>
    </row>
    <row r="6619" x14ac:dyDescent="0.25">
      <c r="A6619" s="4">
        <v>43741.708333333336</v>
      </c>
      <c r="B6619" s="0">
        <v>0.095240070808744304</v>
      </c>
      <c r="C6619" s="0">
        <v>0</v>
      </c>
    </row>
    <row r="6620" x14ac:dyDescent="0.25">
      <c r="A6620" s="4">
        <v>43741.75</v>
      </c>
      <c r="B6620" s="0">
        <v>0.21279176637941677</v>
      </c>
      <c r="C6620" s="0">
        <v>0</v>
      </c>
    </row>
    <row r="6621" x14ac:dyDescent="0.25">
      <c r="A6621" s="4">
        <v>43741.791666666664</v>
      </c>
      <c r="B6621" s="0">
        <v>1</v>
      </c>
      <c r="C6621" s="0">
        <v>0</v>
      </c>
    </row>
    <row r="6622" x14ac:dyDescent="0.25">
      <c r="A6622" s="4">
        <v>43741.833333333336</v>
      </c>
      <c r="B6622" s="0">
        <v>0</v>
      </c>
      <c r="C6622" s="0">
        <v>0</v>
      </c>
    </row>
    <row r="6623" x14ac:dyDescent="0.25">
      <c r="A6623" s="4">
        <v>43741.875</v>
      </c>
      <c r="B6623" s="0">
        <v>1</v>
      </c>
      <c r="C6623" s="0">
        <v>0</v>
      </c>
    </row>
    <row r="6624" x14ac:dyDescent="0.25">
      <c r="A6624" s="4">
        <v>43741.916666666664</v>
      </c>
      <c r="B6624" s="0">
        <v>0</v>
      </c>
      <c r="C6624" s="0">
        <v>0</v>
      </c>
    </row>
    <row r="6625" x14ac:dyDescent="0.25">
      <c r="A6625" s="4">
        <v>43741.958333333336</v>
      </c>
      <c r="B6625" s="0">
        <v>1</v>
      </c>
      <c r="C6625" s="0">
        <v>0</v>
      </c>
    </row>
    <row r="6626" x14ac:dyDescent="0.25">
      <c r="A6626" s="4">
        <v>43742</v>
      </c>
      <c r="B6626" s="0">
        <v>0</v>
      </c>
      <c r="C6626" s="0">
        <v>0</v>
      </c>
    </row>
    <row r="6627" x14ac:dyDescent="0.25">
      <c r="A6627" s="4">
        <v>43742.041666666664</v>
      </c>
      <c r="B6627" s="0">
        <v>0.43448437568179055</v>
      </c>
      <c r="C6627" s="0">
        <v>0</v>
      </c>
    </row>
    <row r="6628" x14ac:dyDescent="0.25">
      <c r="A6628" s="4">
        <v>43742.083333333336</v>
      </c>
      <c r="B6628" s="0">
        <v>0</v>
      </c>
      <c r="C6628" s="0">
        <v>3.5645255807216181</v>
      </c>
    </row>
    <row r="6629" x14ac:dyDescent="0.25">
      <c r="A6629" s="4">
        <v>43742.125</v>
      </c>
      <c r="B6629" s="0">
        <v>0</v>
      </c>
      <c r="C6629" s="0">
        <v>25.035722756346598</v>
      </c>
    </row>
    <row r="6630" x14ac:dyDescent="0.25">
      <c r="A6630" s="4">
        <v>43742.166666666664</v>
      </c>
      <c r="B6630" s="0">
        <v>0</v>
      </c>
      <c r="C6630" s="0">
        <v>31.091099652488424</v>
      </c>
    </row>
    <row r="6631" x14ac:dyDescent="0.25">
      <c r="A6631" s="4">
        <v>43742.208333333336</v>
      </c>
      <c r="B6631" s="0">
        <v>0</v>
      </c>
      <c r="C6631" s="0">
        <v>34.401245530437308</v>
      </c>
    </row>
    <row r="6632" x14ac:dyDescent="0.25">
      <c r="A6632" s="4">
        <v>43742.25</v>
      </c>
      <c r="B6632" s="0">
        <v>0</v>
      </c>
      <c r="C6632" s="0">
        <v>38.313874456767884</v>
      </c>
    </row>
    <row r="6633" x14ac:dyDescent="0.25">
      <c r="A6633" s="4">
        <v>43742.291666666664</v>
      </c>
      <c r="B6633" s="0">
        <v>0</v>
      </c>
      <c r="C6633" s="0">
        <v>34.648532341572057</v>
      </c>
    </row>
    <row r="6634" x14ac:dyDescent="0.25">
      <c r="A6634" s="4">
        <v>43742.333333333336</v>
      </c>
      <c r="B6634" s="0">
        <v>0</v>
      </c>
      <c r="C6634" s="0">
        <v>26.791236528958358</v>
      </c>
    </row>
    <row r="6635" x14ac:dyDescent="0.25">
      <c r="A6635" s="4">
        <v>43742.375</v>
      </c>
      <c r="B6635" s="0">
        <v>0</v>
      </c>
      <c r="C6635" s="0">
        <v>27.323997537616549</v>
      </c>
    </row>
    <row r="6636" x14ac:dyDescent="0.25">
      <c r="A6636" s="4">
        <v>43742.416666666664</v>
      </c>
      <c r="B6636" s="0">
        <v>0</v>
      </c>
      <c r="C6636" s="0">
        <v>32.904711809075209</v>
      </c>
    </row>
    <row r="6637" x14ac:dyDescent="0.25">
      <c r="A6637" s="4">
        <v>43742.458333333336</v>
      </c>
      <c r="B6637" s="0">
        <v>0</v>
      </c>
      <c r="C6637" s="0">
        <v>35.300926608150213</v>
      </c>
    </row>
    <row r="6638" x14ac:dyDescent="0.25">
      <c r="A6638" s="4">
        <v>43742.5</v>
      </c>
      <c r="B6638" s="0">
        <v>0</v>
      </c>
      <c r="C6638" s="0">
        <v>39.62843571951219</v>
      </c>
    </row>
    <row r="6639" x14ac:dyDescent="0.25">
      <c r="A6639" s="4">
        <v>43742.541666666664</v>
      </c>
      <c r="B6639" s="0">
        <v>0</v>
      </c>
      <c r="C6639" s="0">
        <v>33.051333658460884</v>
      </c>
    </row>
    <row r="6640" x14ac:dyDescent="0.25">
      <c r="A6640" s="4">
        <v>43742.583333333336</v>
      </c>
      <c r="B6640" s="0">
        <v>0</v>
      </c>
      <c r="C6640" s="0">
        <v>24.894829725942582</v>
      </c>
    </row>
    <row r="6641" x14ac:dyDescent="0.25">
      <c r="A6641" s="4">
        <v>43742.625</v>
      </c>
      <c r="B6641" s="0">
        <v>0</v>
      </c>
      <c r="C6641" s="0">
        <v>35.043185601353322</v>
      </c>
    </row>
    <row r="6642" x14ac:dyDescent="0.25">
      <c r="A6642" s="4">
        <v>43742.666666666664</v>
      </c>
      <c r="B6642" s="0">
        <v>0</v>
      </c>
      <c r="C6642" s="0">
        <v>15.138177768017774</v>
      </c>
    </row>
    <row r="6643" x14ac:dyDescent="0.25">
      <c r="A6643" s="4">
        <v>43742.708333333336</v>
      </c>
      <c r="B6643" s="0">
        <v>0</v>
      </c>
      <c r="C6643" s="0">
        <v>5.3359156160540451</v>
      </c>
    </row>
    <row r="6644" x14ac:dyDescent="0.25">
      <c r="A6644" s="4">
        <v>43742.75</v>
      </c>
      <c r="B6644" s="0">
        <v>0</v>
      </c>
      <c r="C6644" s="0">
        <v>0.15339668094155456</v>
      </c>
    </row>
    <row r="6645" x14ac:dyDescent="0.25">
      <c r="A6645" s="4">
        <v>43742.791666666664</v>
      </c>
      <c r="B6645" s="0">
        <v>0.469689961405866</v>
      </c>
      <c r="C6645" s="0">
        <v>0</v>
      </c>
    </row>
    <row r="6646" x14ac:dyDescent="0.25">
      <c r="A6646" s="4">
        <v>43742.833333333336</v>
      </c>
      <c r="B6646" s="0">
        <v>1</v>
      </c>
      <c r="C6646" s="0">
        <v>0</v>
      </c>
    </row>
    <row r="6647" x14ac:dyDescent="0.25">
      <c r="A6647" s="4">
        <v>43742.875</v>
      </c>
      <c r="B6647" s="0">
        <v>0</v>
      </c>
      <c r="C6647" s="0">
        <v>0</v>
      </c>
    </row>
    <row r="6648" x14ac:dyDescent="0.25">
      <c r="A6648" s="4">
        <v>43742.916666666664</v>
      </c>
      <c r="B6648" s="0">
        <v>1</v>
      </c>
      <c r="C6648" s="0">
        <v>0</v>
      </c>
    </row>
    <row r="6649" x14ac:dyDescent="0.25">
      <c r="A6649" s="4">
        <v>43742.958333333336</v>
      </c>
      <c r="B6649" s="0">
        <v>0</v>
      </c>
      <c r="C6649" s="0">
        <v>0</v>
      </c>
    </row>
    <row r="6650" x14ac:dyDescent="0.25">
      <c r="A6650" s="4">
        <v>43743</v>
      </c>
      <c r="B6650" s="0">
        <v>0.91530321140083559</v>
      </c>
      <c r="C6650" s="0">
        <v>0</v>
      </c>
    </row>
    <row r="6651" x14ac:dyDescent="0.25">
      <c r="A6651" s="4">
        <v>43743.041666666664</v>
      </c>
      <c r="B6651" s="0">
        <v>1</v>
      </c>
      <c r="C6651" s="0">
        <v>0</v>
      </c>
    </row>
    <row r="6652" x14ac:dyDescent="0.25">
      <c r="A6652" s="4">
        <v>43743.083333333336</v>
      </c>
      <c r="B6652" s="0">
        <v>0.50345678336379418</v>
      </c>
      <c r="C6652" s="0">
        <v>0</v>
      </c>
    </row>
    <row r="6653" x14ac:dyDescent="0.25">
      <c r="A6653" s="4">
        <v>43743.125</v>
      </c>
      <c r="B6653" s="0">
        <v>0</v>
      </c>
      <c r="C6653" s="0">
        <v>12.865411481333675</v>
      </c>
    </row>
    <row r="6654" x14ac:dyDescent="0.25">
      <c r="A6654" s="4">
        <v>43743.166666666664</v>
      </c>
      <c r="B6654" s="0">
        <v>0</v>
      </c>
      <c r="C6654" s="0">
        <v>29.293048764279042</v>
      </c>
    </row>
    <row r="6655" x14ac:dyDescent="0.25">
      <c r="A6655" s="4">
        <v>43743.208333333336</v>
      </c>
      <c r="B6655" s="0">
        <v>0</v>
      </c>
      <c r="C6655" s="0">
        <v>29.214657417989816</v>
      </c>
    </row>
    <row r="6656" x14ac:dyDescent="0.25">
      <c r="A6656" s="4">
        <v>43743.25</v>
      </c>
      <c r="B6656" s="0">
        <v>0</v>
      </c>
      <c r="C6656" s="0">
        <v>34.104003146012403</v>
      </c>
    </row>
    <row r="6657" x14ac:dyDescent="0.25">
      <c r="A6657" s="4">
        <v>43743.291666666664</v>
      </c>
      <c r="B6657" s="0">
        <v>0</v>
      </c>
      <c r="C6657" s="0">
        <v>31.476467535573164</v>
      </c>
    </row>
    <row r="6658" x14ac:dyDescent="0.25">
      <c r="A6658" s="4">
        <v>43743.333333333336</v>
      </c>
      <c r="B6658" s="0">
        <v>0</v>
      </c>
      <c r="C6658" s="0">
        <v>30.155200947968751</v>
      </c>
    </row>
    <row r="6659" x14ac:dyDescent="0.25">
      <c r="A6659" s="4">
        <v>43743.375</v>
      </c>
      <c r="B6659" s="0">
        <v>0</v>
      </c>
      <c r="C6659" s="0">
        <v>29.367208254656116</v>
      </c>
    </row>
    <row r="6660" x14ac:dyDescent="0.25">
      <c r="A6660" s="4">
        <v>43743.416666666664</v>
      </c>
      <c r="B6660" s="0">
        <v>0</v>
      </c>
      <c r="C6660" s="0">
        <v>31.932191340248579</v>
      </c>
    </row>
    <row r="6661" x14ac:dyDescent="0.25">
      <c r="A6661" s="4">
        <v>43743.458333333336</v>
      </c>
      <c r="B6661" s="0">
        <v>0</v>
      </c>
      <c r="C6661" s="0">
        <v>31.974985545405964</v>
      </c>
    </row>
    <row r="6662" x14ac:dyDescent="0.25">
      <c r="A6662" s="4">
        <v>43743.5</v>
      </c>
      <c r="B6662" s="0">
        <v>0</v>
      </c>
      <c r="C6662" s="0">
        <v>34.09861874969711</v>
      </c>
    </row>
    <row r="6663" x14ac:dyDescent="0.25">
      <c r="A6663" s="4">
        <v>43743.541666666664</v>
      </c>
      <c r="B6663" s="0">
        <v>0</v>
      </c>
      <c r="C6663" s="0">
        <v>29.539279656845633</v>
      </c>
    </row>
    <row r="6664" x14ac:dyDescent="0.25">
      <c r="A6664" s="4">
        <v>43743.583333333336</v>
      </c>
      <c r="B6664" s="0">
        <v>0</v>
      </c>
      <c r="C6664" s="0">
        <v>30.113751590446846</v>
      </c>
    </row>
    <row r="6665" x14ac:dyDescent="0.25">
      <c r="A6665" s="4">
        <v>43743.625</v>
      </c>
      <c r="B6665" s="0">
        <v>0</v>
      </c>
      <c r="C6665" s="0">
        <v>27.08667853121106</v>
      </c>
    </row>
    <row r="6666" x14ac:dyDescent="0.25">
      <c r="A6666" s="4">
        <v>43743.666666666664</v>
      </c>
      <c r="B6666" s="0">
        <v>0</v>
      </c>
      <c r="C6666" s="0">
        <v>17.468077308095189</v>
      </c>
    </row>
    <row r="6667" x14ac:dyDescent="0.25">
      <c r="A6667" s="4">
        <v>43743.708333333336</v>
      </c>
      <c r="B6667" s="0">
        <v>0.19432707293497889</v>
      </c>
      <c r="C6667" s="0">
        <v>0</v>
      </c>
    </row>
    <row r="6668" x14ac:dyDescent="0.25">
      <c r="A6668" s="4">
        <v>43743.75</v>
      </c>
      <c r="B6668" s="0">
        <v>0.51061847442317132</v>
      </c>
      <c r="C6668" s="0">
        <v>0</v>
      </c>
    </row>
    <row r="6669" x14ac:dyDescent="0.25">
      <c r="A6669" s="4">
        <v>43743.791666666664</v>
      </c>
      <c r="B6669" s="0">
        <v>1</v>
      </c>
      <c r="C6669" s="0">
        <v>0</v>
      </c>
    </row>
    <row r="6670" x14ac:dyDescent="0.25">
      <c r="A6670" s="4">
        <v>43743.833333333336</v>
      </c>
      <c r="B6670" s="0">
        <v>0</v>
      </c>
      <c r="C6670" s="0">
        <v>0</v>
      </c>
    </row>
    <row r="6671" x14ac:dyDescent="0.25">
      <c r="A6671" s="4">
        <v>43743.875</v>
      </c>
      <c r="B6671" s="0">
        <v>1</v>
      </c>
      <c r="C6671" s="0">
        <v>0</v>
      </c>
    </row>
    <row r="6672" x14ac:dyDescent="0.25">
      <c r="A6672" s="4">
        <v>43743.916666666664</v>
      </c>
      <c r="B6672" s="0">
        <v>0</v>
      </c>
      <c r="C6672" s="0">
        <v>0</v>
      </c>
    </row>
    <row r="6673" x14ac:dyDescent="0.25">
      <c r="A6673" s="4">
        <v>43743.958333333336</v>
      </c>
      <c r="B6673" s="0">
        <v>1</v>
      </c>
      <c r="C6673" s="0">
        <v>0</v>
      </c>
    </row>
    <row r="6674" x14ac:dyDescent="0.25">
      <c r="A6674" s="4">
        <v>43744</v>
      </c>
      <c r="B6674" s="0">
        <v>0</v>
      </c>
      <c r="C6674" s="0">
        <v>0</v>
      </c>
    </row>
    <row r="6675" x14ac:dyDescent="0.25">
      <c r="A6675" s="4">
        <v>43744.041666666664</v>
      </c>
      <c r="B6675" s="0">
        <v>0.38977366472075753</v>
      </c>
      <c r="C6675" s="0">
        <v>0</v>
      </c>
    </row>
    <row r="6676" x14ac:dyDescent="0.25">
      <c r="A6676" s="4">
        <v>43744.083333333336</v>
      </c>
      <c r="B6676" s="0">
        <v>0</v>
      </c>
      <c r="C6676" s="0">
        <v>4.1295010068377973</v>
      </c>
    </row>
    <row r="6677" x14ac:dyDescent="0.25">
      <c r="A6677" s="4">
        <v>43744.125</v>
      </c>
      <c r="B6677" s="0">
        <v>0</v>
      </c>
      <c r="C6677" s="0">
        <v>24.62985783264876</v>
      </c>
    </row>
    <row r="6678" x14ac:dyDescent="0.25">
      <c r="A6678" s="4">
        <v>43744.166666666664</v>
      </c>
      <c r="B6678" s="0">
        <v>0</v>
      </c>
      <c r="C6678" s="0">
        <v>26.156607750200262</v>
      </c>
    </row>
    <row r="6679" x14ac:dyDescent="0.25">
      <c r="A6679" s="4">
        <v>43744.208333333336</v>
      </c>
      <c r="B6679" s="0">
        <v>0</v>
      </c>
      <c r="C6679" s="0">
        <v>39.426914067583979</v>
      </c>
    </row>
    <row r="6680" x14ac:dyDescent="0.25">
      <c r="A6680" s="4">
        <v>43744.25</v>
      </c>
      <c r="B6680" s="0">
        <v>0</v>
      </c>
      <c r="C6680" s="0">
        <v>28.968690829214069</v>
      </c>
    </row>
    <row r="6681" x14ac:dyDescent="0.25">
      <c r="A6681" s="4">
        <v>43744.291666666664</v>
      </c>
      <c r="B6681" s="0">
        <v>0</v>
      </c>
      <c r="C6681" s="0">
        <v>32.976735351043068</v>
      </c>
    </row>
    <row r="6682" x14ac:dyDescent="0.25">
      <c r="A6682" s="4">
        <v>43744.333333333336</v>
      </c>
      <c r="B6682" s="0">
        <v>0</v>
      </c>
      <c r="C6682" s="0">
        <v>27.281528170706938</v>
      </c>
    </row>
    <row r="6683" x14ac:dyDescent="0.25">
      <c r="A6683" s="4">
        <v>43744.375</v>
      </c>
      <c r="B6683" s="0">
        <v>0</v>
      </c>
      <c r="C6683" s="0">
        <v>37.416838818205079</v>
      </c>
    </row>
    <row r="6684" x14ac:dyDescent="0.25">
      <c r="A6684" s="4">
        <v>43744.416666666664</v>
      </c>
      <c r="B6684" s="0">
        <v>0</v>
      </c>
      <c r="C6684" s="0">
        <v>31.343899188505414</v>
      </c>
    </row>
    <row r="6685" x14ac:dyDescent="0.25">
      <c r="A6685" s="4">
        <v>43744.458333333336</v>
      </c>
      <c r="B6685" s="0">
        <v>0</v>
      </c>
      <c r="C6685" s="0">
        <v>38.965572539727575</v>
      </c>
    </row>
    <row r="6686" x14ac:dyDescent="0.25">
      <c r="A6686" s="4">
        <v>43744.5</v>
      </c>
      <c r="B6686" s="0">
        <v>0</v>
      </c>
      <c r="C6686" s="0">
        <v>48.001040077110432</v>
      </c>
    </row>
    <row r="6687" x14ac:dyDescent="0.25">
      <c r="A6687" s="4">
        <v>43744.541666666664</v>
      </c>
      <c r="B6687" s="0">
        <v>0</v>
      </c>
      <c r="C6687" s="0">
        <v>35.879165538194869</v>
      </c>
    </row>
    <row r="6688" x14ac:dyDescent="0.25">
      <c r="A6688" s="4">
        <v>43744.583333333336</v>
      </c>
      <c r="B6688" s="0">
        <v>0</v>
      </c>
      <c r="C6688" s="0">
        <v>34.845176548347631</v>
      </c>
    </row>
    <row r="6689" x14ac:dyDescent="0.25">
      <c r="A6689" s="4">
        <v>43744.625</v>
      </c>
      <c r="B6689" s="0">
        <v>0</v>
      </c>
      <c r="C6689" s="0">
        <v>31.280883286287487</v>
      </c>
    </row>
    <row r="6690" x14ac:dyDescent="0.25">
      <c r="A6690" s="4">
        <v>43744.666666666664</v>
      </c>
      <c r="B6690" s="0">
        <v>0</v>
      </c>
      <c r="C6690" s="0">
        <v>29.177453917973288</v>
      </c>
    </row>
    <row r="6691" x14ac:dyDescent="0.25">
      <c r="A6691" s="4">
        <v>43744.708333333336</v>
      </c>
      <c r="B6691" s="0">
        <v>0</v>
      </c>
      <c r="C6691" s="0">
        <v>12.181844426042865</v>
      </c>
    </row>
    <row r="6692" x14ac:dyDescent="0.25">
      <c r="A6692" s="4">
        <v>43744.75</v>
      </c>
      <c r="B6692" s="0">
        <v>0</v>
      </c>
      <c r="C6692" s="0">
        <v>27.37893522670856</v>
      </c>
    </row>
    <row r="6693" x14ac:dyDescent="0.25">
      <c r="A6693" s="4">
        <v>43744.791666666664</v>
      </c>
      <c r="B6693" s="0">
        <v>0</v>
      </c>
      <c r="C6693" s="0">
        <v>16.061369212079342</v>
      </c>
    </row>
    <row r="6694" x14ac:dyDescent="0.25">
      <c r="A6694" s="4">
        <v>43744.833333333336</v>
      </c>
      <c r="B6694" s="0">
        <v>0</v>
      </c>
      <c r="C6694" s="0">
        <v>10.67384572830175</v>
      </c>
    </row>
    <row r="6695" x14ac:dyDescent="0.25">
      <c r="A6695" s="4">
        <v>43744.875</v>
      </c>
      <c r="B6695" s="0">
        <v>0.012929814927127595</v>
      </c>
      <c r="C6695" s="0">
        <v>0</v>
      </c>
    </row>
    <row r="6696" x14ac:dyDescent="0.25">
      <c r="A6696" s="4">
        <v>43744.916666666664</v>
      </c>
      <c r="B6696" s="0">
        <v>0.083201024822319197</v>
      </c>
      <c r="C6696" s="0">
        <v>0</v>
      </c>
    </row>
    <row r="6697" x14ac:dyDescent="0.25">
      <c r="A6697" s="4">
        <v>43744.958333333336</v>
      </c>
      <c r="B6697" s="0">
        <v>0.30806378073173823</v>
      </c>
      <c r="C6697" s="0">
        <v>0</v>
      </c>
    </row>
    <row r="6698" x14ac:dyDescent="0.25">
      <c r="A6698" s="4">
        <v>43745</v>
      </c>
      <c r="B6698" s="0">
        <v>0.01542061824962998</v>
      </c>
      <c r="C6698" s="0">
        <v>0</v>
      </c>
    </row>
    <row r="6699" x14ac:dyDescent="0.25">
      <c r="A6699" s="4">
        <v>43745.041666666664</v>
      </c>
      <c r="B6699" s="0">
        <v>0</v>
      </c>
      <c r="C6699" s="0">
        <v>5.7763699936870658</v>
      </c>
    </row>
    <row r="6700" x14ac:dyDescent="0.25">
      <c r="A6700" s="4">
        <v>43745.083333333336</v>
      </c>
      <c r="B6700" s="0">
        <v>0</v>
      </c>
      <c r="C6700" s="0">
        <v>10.328467934573133</v>
      </c>
    </row>
    <row r="6701" x14ac:dyDescent="0.25">
      <c r="A6701" s="4">
        <v>43745.125</v>
      </c>
      <c r="B6701" s="0">
        <v>0</v>
      </c>
      <c r="C6701" s="0">
        <v>21.022451213324249</v>
      </c>
    </row>
    <row r="6702" x14ac:dyDescent="0.25">
      <c r="A6702" s="4">
        <v>43745.166666666664</v>
      </c>
      <c r="B6702" s="0">
        <v>0</v>
      </c>
      <c r="C6702" s="0">
        <v>30.343067397978295</v>
      </c>
    </row>
    <row r="6703" x14ac:dyDescent="0.25">
      <c r="A6703" s="4">
        <v>43745.208333333336</v>
      </c>
      <c r="B6703" s="0">
        <v>0</v>
      </c>
      <c r="C6703" s="0">
        <v>25.592872280747383</v>
      </c>
    </row>
    <row r="6704" x14ac:dyDescent="0.25">
      <c r="A6704" s="4">
        <v>43745.25</v>
      </c>
      <c r="B6704" s="0">
        <v>0</v>
      </c>
      <c r="C6704" s="0">
        <v>24.861255579924546</v>
      </c>
    </row>
    <row r="6705" x14ac:dyDescent="0.25">
      <c r="A6705" s="4">
        <v>43745.291666666664</v>
      </c>
      <c r="B6705" s="0">
        <v>0</v>
      </c>
      <c r="C6705" s="0">
        <v>19.907362692410878</v>
      </c>
    </row>
    <row r="6706" x14ac:dyDescent="0.25">
      <c r="A6706" s="4">
        <v>43745.333333333336</v>
      </c>
      <c r="B6706" s="0">
        <v>0</v>
      </c>
      <c r="C6706" s="0">
        <v>30.444421347374568</v>
      </c>
    </row>
    <row r="6707" x14ac:dyDescent="0.25">
      <c r="A6707" s="4">
        <v>43745.375</v>
      </c>
      <c r="B6707" s="0">
        <v>0</v>
      </c>
      <c r="C6707" s="0">
        <v>31.525862475015298</v>
      </c>
    </row>
    <row r="6708" x14ac:dyDescent="0.25">
      <c r="A6708" s="4">
        <v>43745.416666666664</v>
      </c>
      <c r="B6708" s="0">
        <v>0</v>
      </c>
      <c r="C6708" s="0">
        <v>35.492086317733765</v>
      </c>
    </row>
    <row r="6709" x14ac:dyDescent="0.25">
      <c r="A6709" s="4">
        <v>43745.458333333336</v>
      </c>
      <c r="B6709" s="0">
        <v>0</v>
      </c>
      <c r="C6709" s="0">
        <v>36.109081290485051</v>
      </c>
    </row>
    <row r="6710" x14ac:dyDescent="0.25">
      <c r="A6710" s="4">
        <v>43745.5</v>
      </c>
      <c r="B6710" s="0">
        <v>0</v>
      </c>
      <c r="C6710" s="0">
        <v>35.337529238404343</v>
      </c>
    </row>
    <row r="6711" x14ac:dyDescent="0.25">
      <c r="A6711" s="4">
        <v>43745.541666666664</v>
      </c>
      <c r="B6711" s="0">
        <v>0</v>
      </c>
      <c r="C6711" s="0">
        <v>32.699875742779973</v>
      </c>
    </row>
    <row r="6712" x14ac:dyDescent="0.25">
      <c r="A6712" s="4">
        <v>43745.583333333336</v>
      </c>
      <c r="B6712" s="0">
        <v>0</v>
      </c>
      <c r="C6712" s="0">
        <v>27.538119924752909</v>
      </c>
    </row>
    <row r="6713" x14ac:dyDescent="0.25">
      <c r="A6713" s="4">
        <v>43745.625</v>
      </c>
      <c r="B6713" s="0">
        <v>0</v>
      </c>
      <c r="C6713" s="0">
        <v>17.039120449506228</v>
      </c>
    </row>
    <row r="6714" x14ac:dyDescent="0.25">
      <c r="A6714" s="4">
        <v>43745.666666666664</v>
      </c>
      <c r="B6714" s="0">
        <v>0</v>
      </c>
      <c r="C6714" s="0">
        <v>27.643814935509539</v>
      </c>
    </row>
    <row r="6715" x14ac:dyDescent="0.25">
      <c r="A6715" s="4">
        <v>43745.708333333336</v>
      </c>
      <c r="B6715" s="0">
        <v>0</v>
      </c>
      <c r="C6715" s="0">
        <v>17.291709490931289</v>
      </c>
    </row>
    <row r="6716" x14ac:dyDescent="0.25">
      <c r="A6716" s="4">
        <v>43745.75</v>
      </c>
      <c r="B6716" s="0">
        <v>0</v>
      </c>
      <c r="C6716" s="0">
        <v>18.00848901652515</v>
      </c>
    </row>
    <row r="6717" x14ac:dyDescent="0.25">
      <c r="A6717" s="4">
        <v>43745.791666666664</v>
      </c>
      <c r="B6717" s="0">
        <v>0</v>
      </c>
      <c r="C6717" s="0">
        <v>8.7017955089302035</v>
      </c>
    </row>
    <row r="6718" x14ac:dyDescent="0.25">
      <c r="A6718" s="4">
        <v>43745.833333333336</v>
      </c>
      <c r="B6718" s="0">
        <v>0</v>
      </c>
      <c r="C6718" s="0">
        <v>0.80482164764147512</v>
      </c>
    </row>
    <row r="6719" x14ac:dyDescent="0.25">
      <c r="A6719" s="4">
        <v>43745.875</v>
      </c>
      <c r="B6719" s="0">
        <v>0.12560888430423017</v>
      </c>
      <c r="C6719" s="0">
        <v>0</v>
      </c>
    </row>
    <row r="6720" x14ac:dyDescent="0.25">
      <c r="A6720" s="4">
        <v>43745.916666666664</v>
      </c>
      <c r="B6720" s="0">
        <v>0.30190422682685575</v>
      </c>
      <c r="C6720" s="0">
        <v>0</v>
      </c>
    </row>
    <row r="6721" x14ac:dyDescent="0.25">
      <c r="A6721" s="4">
        <v>43745.958333333336</v>
      </c>
      <c r="B6721" s="0">
        <v>0.70730999194391009</v>
      </c>
      <c r="C6721" s="0">
        <v>0</v>
      </c>
    </row>
    <row r="6722" x14ac:dyDescent="0.25">
      <c r="A6722" s="4">
        <v>43746</v>
      </c>
      <c r="B6722" s="0">
        <v>0.52058585353907583</v>
      </c>
      <c r="C6722" s="0">
        <v>0</v>
      </c>
    </row>
    <row r="6723" x14ac:dyDescent="0.25">
      <c r="A6723" s="4">
        <v>43746.041666666664</v>
      </c>
      <c r="B6723" s="0">
        <v>0.12989815344768363</v>
      </c>
      <c r="C6723" s="0">
        <v>0</v>
      </c>
    </row>
    <row r="6724" x14ac:dyDescent="0.25">
      <c r="A6724" s="4">
        <v>43746.083333333336</v>
      </c>
      <c r="B6724" s="0">
        <v>0</v>
      </c>
      <c r="C6724" s="0">
        <v>13.966910874709503</v>
      </c>
    </row>
    <row r="6725" x14ac:dyDescent="0.25">
      <c r="A6725" s="4">
        <v>43746.125</v>
      </c>
      <c r="B6725" s="0">
        <v>0</v>
      </c>
      <c r="C6725" s="0">
        <v>24.227348077682262</v>
      </c>
    </row>
    <row r="6726" x14ac:dyDescent="0.25">
      <c r="A6726" s="4">
        <v>43746.166666666664</v>
      </c>
      <c r="B6726" s="0">
        <v>0</v>
      </c>
      <c r="C6726" s="0">
        <v>28.805016378669961</v>
      </c>
    </row>
    <row r="6727" x14ac:dyDescent="0.25">
      <c r="A6727" s="4">
        <v>43746.208333333336</v>
      </c>
      <c r="B6727" s="0">
        <v>0</v>
      </c>
      <c r="C6727" s="0">
        <v>31.936458083715191</v>
      </c>
    </row>
    <row r="6728" x14ac:dyDescent="0.25">
      <c r="A6728" s="4">
        <v>43746.25</v>
      </c>
      <c r="B6728" s="0">
        <v>0</v>
      </c>
      <c r="C6728" s="0">
        <v>32.214924270372194</v>
      </c>
    </row>
    <row r="6729" x14ac:dyDescent="0.25">
      <c r="A6729" s="4">
        <v>43746.291666666664</v>
      </c>
      <c r="B6729" s="0">
        <v>0</v>
      </c>
      <c r="C6729" s="0">
        <v>29.043750980675426</v>
      </c>
    </row>
    <row r="6730" x14ac:dyDescent="0.25">
      <c r="A6730" s="4">
        <v>43746.333333333336</v>
      </c>
      <c r="B6730" s="0">
        <v>0</v>
      </c>
      <c r="C6730" s="0">
        <v>34.74202249406931</v>
      </c>
    </row>
    <row r="6731" x14ac:dyDescent="0.25">
      <c r="A6731" s="4">
        <v>43746.375</v>
      </c>
      <c r="B6731" s="0">
        <v>0</v>
      </c>
      <c r="C6731" s="0">
        <v>32.267845222096916</v>
      </c>
    </row>
    <row r="6732" x14ac:dyDescent="0.25">
      <c r="A6732" s="4">
        <v>43746.416666666664</v>
      </c>
      <c r="B6732" s="0">
        <v>0</v>
      </c>
      <c r="C6732" s="0">
        <v>34.939118710008309</v>
      </c>
    </row>
    <row r="6733" x14ac:dyDescent="0.25">
      <c r="A6733" s="4">
        <v>43746.458333333336</v>
      </c>
      <c r="B6733" s="0">
        <v>0</v>
      </c>
      <c r="C6733" s="0">
        <v>31.342386212714658</v>
      </c>
    </row>
    <row r="6734" x14ac:dyDescent="0.25">
      <c r="A6734" s="4">
        <v>43746.5</v>
      </c>
      <c r="B6734" s="0">
        <v>0</v>
      </c>
      <c r="C6734" s="0">
        <v>34.025274183487127</v>
      </c>
    </row>
    <row r="6735" x14ac:dyDescent="0.25">
      <c r="A6735" s="4">
        <v>43746.541666666664</v>
      </c>
      <c r="B6735" s="0">
        <v>0</v>
      </c>
      <c r="C6735" s="0">
        <v>28.030012629646521</v>
      </c>
    </row>
    <row r="6736" x14ac:dyDescent="0.25">
      <c r="A6736" s="4">
        <v>43746.583333333336</v>
      </c>
      <c r="B6736" s="0">
        <v>0</v>
      </c>
      <c r="C6736" s="0">
        <v>27.952603686215699</v>
      </c>
    </row>
    <row r="6737" x14ac:dyDescent="0.25">
      <c r="A6737" s="4">
        <v>43746.625</v>
      </c>
      <c r="B6737" s="0">
        <v>0</v>
      </c>
      <c r="C6737" s="0">
        <v>32.312458006973856</v>
      </c>
    </row>
    <row r="6738" x14ac:dyDescent="0.25">
      <c r="A6738" s="4">
        <v>43746.666666666664</v>
      </c>
      <c r="B6738" s="0">
        <v>0</v>
      </c>
      <c r="C6738" s="0">
        <v>21.169237274262294</v>
      </c>
    </row>
    <row r="6739" x14ac:dyDescent="0.25">
      <c r="A6739" s="4">
        <v>43746.708333333336</v>
      </c>
      <c r="B6739" s="0">
        <v>0</v>
      </c>
      <c r="C6739" s="0">
        <v>13.839720781721816</v>
      </c>
    </row>
    <row r="6740" x14ac:dyDescent="0.25">
      <c r="A6740" s="4">
        <v>43746.75</v>
      </c>
      <c r="B6740" s="0">
        <v>0</v>
      </c>
      <c r="C6740" s="0">
        <v>33.669559397182411</v>
      </c>
    </row>
    <row r="6741" x14ac:dyDescent="0.25">
      <c r="A6741" s="4">
        <v>43746.791666666664</v>
      </c>
      <c r="B6741" s="0">
        <v>0</v>
      </c>
      <c r="C6741" s="0">
        <v>25.408268658160807</v>
      </c>
    </row>
    <row r="6742" x14ac:dyDescent="0.25">
      <c r="A6742" s="4">
        <v>43746.833333333336</v>
      </c>
      <c r="B6742" s="0">
        <v>0.11024816745888812</v>
      </c>
      <c r="C6742" s="0">
        <v>0</v>
      </c>
    </row>
    <row r="6743" x14ac:dyDescent="0.25">
      <c r="A6743" s="4">
        <v>43746.875</v>
      </c>
      <c r="B6743" s="0">
        <v>0.83163072130254356</v>
      </c>
      <c r="C6743" s="0">
        <v>0</v>
      </c>
    </row>
    <row r="6744" x14ac:dyDescent="0.25">
      <c r="A6744" s="4">
        <v>43746.916666666664</v>
      </c>
      <c r="B6744" s="0">
        <v>1</v>
      </c>
      <c r="C6744" s="0">
        <v>0</v>
      </c>
    </row>
    <row r="6745" x14ac:dyDescent="0.25">
      <c r="A6745" s="4">
        <v>43746.958333333336</v>
      </c>
      <c r="B6745" s="0">
        <v>0</v>
      </c>
      <c r="C6745" s="0">
        <v>0</v>
      </c>
    </row>
    <row r="6746" x14ac:dyDescent="0.25">
      <c r="A6746" s="4">
        <v>43747</v>
      </c>
      <c r="B6746" s="0">
        <v>0.70674596280678026</v>
      </c>
      <c r="C6746" s="0">
        <v>0</v>
      </c>
    </row>
    <row r="6747" x14ac:dyDescent="0.25">
      <c r="A6747" s="4">
        <v>43747.041666666664</v>
      </c>
      <c r="B6747" s="0">
        <v>0.70562461449687686</v>
      </c>
      <c r="C6747" s="0">
        <v>0</v>
      </c>
    </row>
    <row r="6748" x14ac:dyDescent="0.25">
      <c r="A6748" s="4">
        <v>43747.083333333336</v>
      </c>
      <c r="B6748" s="0">
        <v>0</v>
      </c>
      <c r="C6748" s="0">
        <v>2.2429103525714389</v>
      </c>
    </row>
    <row r="6749" x14ac:dyDescent="0.25">
      <c r="A6749" s="4">
        <v>43747.125</v>
      </c>
      <c r="B6749" s="0">
        <v>0</v>
      </c>
      <c r="C6749" s="0">
        <v>22.638221152449351</v>
      </c>
    </row>
    <row r="6750" x14ac:dyDescent="0.25">
      <c r="A6750" s="4">
        <v>43747.166666666664</v>
      </c>
      <c r="B6750" s="0">
        <v>0</v>
      </c>
      <c r="C6750" s="0">
        <v>33.073959260331755</v>
      </c>
    </row>
    <row r="6751" x14ac:dyDescent="0.25">
      <c r="A6751" s="4">
        <v>43747.208333333336</v>
      </c>
      <c r="B6751" s="0">
        <v>0</v>
      </c>
      <c r="C6751" s="0">
        <v>32.287140826034197</v>
      </c>
    </row>
    <row r="6752" x14ac:dyDescent="0.25">
      <c r="A6752" s="4">
        <v>43747.25</v>
      </c>
      <c r="B6752" s="0">
        <v>0</v>
      </c>
      <c r="C6752" s="0">
        <v>32.72115280558274</v>
      </c>
    </row>
    <row r="6753" x14ac:dyDescent="0.25">
      <c r="A6753" s="4">
        <v>43747.291666666664</v>
      </c>
      <c r="B6753" s="0">
        <v>0</v>
      </c>
      <c r="C6753" s="0">
        <v>31.03391087283439</v>
      </c>
    </row>
    <row r="6754" x14ac:dyDescent="0.25">
      <c r="A6754" s="4">
        <v>43747.333333333336</v>
      </c>
      <c r="B6754" s="0">
        <v>0</v>
      </c>
      <c r="C6754" s="0">
        <v>33.010277754791645</v>
      </c>
    </row>
    <row r="6755" x14ac:dyDescent="0.25">
      <c r="A6755" s="4">
        <v>43747.375</v>
      </c>
      <c r="B6755" s="0">
        <v>0</v>
      </c>
      <c r="C6755" s="0">
        <v>33.076191187459621</v>
      </c>
    </row>
    <row r="6756" x14ac:dyDescent="0.25">
      <c r="A6756" s="4">
        <v>43747.416666666664</v>
      </c>
      <c r="B6756" s="0">
        <v>0</v>
      </c>
      <c r="C6756" s="0">
        <v>33.451919654916473</v>
      </c>
    </row>
    <row r="6757" x14ac:dyDescent="0.25">
      <c r="A6757" s="4">
        <v>43747.458333333336</v>
      </c>
      <c r="B6757" s="0">
        <v>0</v>
      </c>
      <c r="C6757" s="0">
        <v>41.23264068735137</v>
      </c>
    </row>
    <row r="6758" x14ac:dyDescent="0.25">
      <c r="A6758" s="4">
        <v>43747.5</v>
      </c>
      <c r="B6758" s="0">
        <v>0</v>
      </c>
      <c r="C6758" s="0">
        <v>36.454972487540623</v>
      </c>
    </row>
    <row r="6759" x14ac:dyDescent="0.25">
      <c r="A6759" s="4">
        <v>43747.541666666664</v>
      </c>
      <c r="B6759" s="0">
        <v>0</v>
      </c>
      <c r="C6759" s="0">
        <v>24.700408222975415</v>
      </c>
    </row>
    <row r="6760" x14ac:dyDescent="0.25">
      <c r="A6760" s="4">
        <v>43747.583333333336</v>
      </c>
      <c r="B6760" s="0">
        <v>0</v>
      </c>
      <c r="C6760" s="0">
        <v>25.836404115884353</v>
      </c>
    </row>
    <row r="6761" x14ac:dyDescent="0.25">
      <c r="A6761" s="4">
        <v>43747.625</v>
      </c>
      <c r="B6761" s="0">
        <v>0</v>
      </c>
      <c r="C6761" s="0">
        <v>26.00468291087498</v>
      </c>
    </row>
    <row r="6762" x14ac:dyDescent="0.25">
      <c r="A6762" s="4">
        <v>43747.666666666664</v>
      </c>
      <c r="B6762" s="0">
        <v>0</v>
      </c>
      <c r="C6762" s="0">
        <v>27.187503027339428</v>
      </c>
    </row>
    <row r="6763" x14ac:dyDescent="0.25">
      <c r="A6763" s="4">
        <v>43747.708333333336</v>
      </c>
      <c r="B6763" s="0">
        <v>0</v>
      </c>
      <c r="C6763" s="0">
        <v>8.2930001477102202</v>
      </c>
    </row>
    <row r="6764" x14ac:dyDescent="0.25">
      <c r="A6764" s="4">
        <v>43747.75</v>
      </c>
      <c r="B6764" s="0">
        <v>0.28958706614866875</v>
      </c>
      <c r="C6764" s="0">
        <v>0</v>
      </c>
    </row>
    <row r="6765" x14ac:dyDescent="0.25">
      <c r="A6765" s="4">
        <v>43747.791666666664</v>
      </c>
      <c r="B6765" s="0">
        <v>1</v>
      </c>
      <c r="C6765" s="0">
        <v>0</v>
      </c>
    </row>
    <row r="6766" x14ac:dyDescent="0.25">
      <c r="A6766" s="4">
        <v>43747.833333333336</v>
      </c>
      <c r="B6766" s="0">
        <v>0</v>
      </c>
      <c r="C6766" s="0">
        <v>0</v>
      </c>
    </row>
    <row r="6767" x14ac:dyDescent="0.25">
      <c r="A6767" s="4">
        <v>43747.875</v>
      </c>
      <c r="B6767" s="0">
        <v>1</v>
      </c>
      <c r="C6767" s="0">
        <v>0</v>
      </c>
    </row>
    <row r="6768" x14ac:dyDescent="0.25">
      <c r="A6768" s="4">
        <v>43747.916666666664</v>
      </c>
      <c r="B6768" s="0">
        <v>0</v>
      </c>
      <c r="C6768" s="0">
        <v>0</v>
      </c>
    </row>
    <row r="6769" x14ac:dyDescent="0.25">
      <c r="A6769" s="4">
        <v>43747.958333333336</v>
      </c>
      <c r="B6769" s="0">
        <v>1</v>
      </c>
      <c r="C6769" s="0">
        <v>0</v>
      </c>
    </row>
    <row r="6770" x14ac:dyDescent="0.25">
      <c r="A6770" s="4">
        <v>43748</v>
      </c>
      <c r="B6770" s="0">
        <v>0</v>
      </c>
      <c r="C6770" s="0">
        <v>0</v>
      </c>
    </row>
    <row r="6771" x14ac:dyDescent="0.25">
      <c r="A6771" s="4">
        <v>43748.041666666664</v>
      </c>
      <c r="B6771" s="0">
        <v>0.56545471883828646</v>
      </c>
      <c r="C6771" s="0">
        <v>0</v>
      </c>
    </row>
    <row r="6772" x14ac:dyDescent="0.25">
      <c r="A6772" s="4">
        <v>43748.083333333336</v>
      </c>
      <c r="B6772" s="0">
        <v>0.15651614541683478</v>
      </c>
      <c r="C6772" s="0">
        <v>0</v>
      </c>
    </row>
    <row r="6773" x14ac:dyDescent="0.25">
      <c r="A6773" s="4">
        <v>43748.125</v>
      </c>
      <c r="B6773" s="0">
        <v>0</v>
      </c>
      <c r="C6773" s="0">
        <v>25.220631674444142</v>
      </c>
    </row>
    <row r="6774" x14ac:dyDescent="0.25">
      <c r="A6774" s="4">
        <v>43748.166666666664</v>
      </c>
      <c r="B6774" s="0">
        <v>0</v>
      </c>
      <c r="C6774" s="0">
        <v>30.293291951591033</v>
      </c>
    </row>
    <row r="6775" x14ac:dyDescent="0.25">
      <c r="A6775" s="4">
        <v>43748.208333333336</v>
      </c>
      <c r="B6775" s="0">
        <v>0</v>
      </c>
      <c r="C6775" s="0">
        <v>41.37698060797895</v>
      </c>
    </row>
    <row r="6776" x14ac:dyDescent="0.25">
      <c r="A6776" s="4">
        <v>43748.25</v>
      </c>
      <c r="B6776" s="0">
        <v>0</v>
      </c>
      <c r="C6776" s="0">
        <v>35.242957105320862</v>
      </c>
    </row>
    <row r="6777" x14ac:dyDescent="0.25">
      <c r="A6777" s="4">
        <v>43748.291666666664</v>
      </c>
      <c r="B6777" s="0">
        <v>0</v>
      </c>
      <c r="C6777" s="0">
        <v>31.313068182829625</v>
      </c>
    </row>
    <row r="6778" x14ac:dyDescent="0.25">
      <c r="A6778" s="4">
        <v>43748.333333333336</v>
      </c>
      <c r="B6778" s="0">
        <v>0</v>
      </c>
      <c r="C6778" s="0">
        <v>33.481187023838302</v>
      </c>
    </row>
    <row r="6779" x14ac:dyDescent="0.25">
      <c r="A6779" s="4">
        <v>43748.375</v>
      </c>
      <c r="B6779" s="0">
        <v>0</v>
      </c>
      <c r="C6779" s="0">
        <v>28.109823194444747</v>
      </c>
    </row>
    <row r="6780" x14ac:dyDescent="0.25">
      <c r="A6780" s="4">
        <v>43748.416666666664</v>
      </c>
      <c r="B6780" s="0">
        <v>0</v>
      </c>
      <c r="C6780" s="0">
        <v>29.495736113915825</v>
      </c>
    </row>
    <row r="6781" x14ac:dyDescent="0.25">
      <c r="A6781" s="4">
        <v>43748.458333333336</v>
      </c>
      <c r="B6781" s="0">
        <v>0</v>
      </c>
      <c r="C6781" s="0">
        <v>35.103851227021885</v>
      </c>
    </row>
    <row r="6782" x14ac:dyDescent="0.25">
      <c r="A6782" s="4">
        <v>43748.5</v>
      </c>
      <c r="B6782" s="0">
        <v>0</v>
      </c>
      <c r="C6782" s="0">
        <v>37.907816364159245</v>
      </c>
    </row>
    <row r="6783" x14ac:dyDescent="0.25">
      <c r="A6783" s="4">
        <v>43748.541666666664</v>
      </c>
      <c r="B6783" s="0">
        <v>0</v>
      </c>
      <c r="C6783" s="0">
        <v>35.185784162453544</v>
      </c>
    </row>
    <row r="6784" x14ac:dyDescent="0.25">
      <c r="A6784" s="4">
        <v>43748.583333333336</v>
      </c>
      <c r="B6784" s="0">
        <v>0</v>
      </c>
      <c r="C6784" s="0">
        <v>33.148137870912421</v>
      </c>
    </row>
    <row r="6785" x14ac:dyDescent="0.25">
      <c r="A6785" s="4">
        <v>43748.625</v>
      </c>
      <c r="B6785" s="0">
        <v>0</v>
      </c>
      <c r="C6785" s="0">
        <v>27.901210144312323</v>
      </c>
    </row>
    <row r="6786" x14ac:dyDescent="0.25">
      <c r="A6786" s="4">
        <v>43748.666666666664</v>
      </c>
      <c r="B6786" s="0">
        <v>0</v>
      </c>
      <c r="C6786" s="0">
        <v>25.520938522262931</v>
      </c>
    </row>
    <row r="6787" x14ac:dyDescent="0.25">
      <c r="A6787" s="4">
        <v>43748.708333333336</v>
      </c>
      <c r="B6787" s="0">
        <v>0.023795324861711278</v>
      </c>
      <c r="C6787" s="0">
        <v>0</v>
      </c>
    </row>
    <row r="6788" x14ac:dyDescent="0.25">
      <c r="A6788" s="4">
        <v>43748.75</v>
      </c>
      <c r="B6788" s="0">
        <v>0</v>
      </c>
      <c r="C6788" s="0">
        <v>4.6841658471710357</v>
      </c>
    </row>
    <row r="6789" x14ac:dyDescent="0.25">
      <c r="A6789" s="4">
        <v>43748.791666666664</v>
      </c>
      <c r="B6789" s="0">
        <v>0.87179531165598201</v>
      </c>
      <c r="C6789" s="0">
        <v>0</v>
      </c>
    </row>
    <row r="6790" x14ac:dyDescent="0.25">
      <c r="A6790" s="4">
        <v>43748.833333333336</v>
      </c>
      <c r="B6790" s="0">
        <v>1</v>
      </c>
      <c r="C6790" s="0">
        <v>0</v>
      </c>
    </row>
    <row r="6791" x14ac:dyDescent="0.25">
      <c r="A6791" s="4">
        <v>43748.875</v>
      </c>
      <c r="B6791" s="0">
        <v>0</v>
      </c>
      <c r="C6791" s="0">
        <v>0</v>
      </c>
    </row>
    <row r="6792" x14ac:dyDescent="0.25">
      <c r="A6792" s="4">
        <v>43748.916666666664</v>
      </c>
      <c r="B6792" s="0">
        <v>1</v>
      </c>
      <c r="C6792" s="0">
        <v>0</v>
      </c>
    </row>
    <row r="6793" x14ac:dyDescent="0.25">
      <c r="A6793" s="4">
        <v>43748.958333333336</v>
      </c>
      <c r="B6793" s="0">
        <v>0</v>
      </c>
      <c r="C6793" s="0">
        <v>0</v>
      </c>
    </row>
    <row r="6794" x14ac:dyDescent="0.25">
      <c r="A6794" s="4">
        <v>43749</v>
      </c>
      <c r="B6794" s="0">
        <v>0.9174428787426363</v>
      </c>
      <c r="C6794" s="0">
        <v>0</v>
      </c>
    </row>
    <row r="6795" x14ac:dyDescent="0.25">
      <c r="A6795" s="4">
        <v>43749.041666666664</v>
      </c>
      <c r="B6795" s="0">
        <v>1</v>
      </c>
      <c r="C6795" s="0">
        <v>0</v>
      </c>
    </row>
    <row r="6796" x14ac:dyDescent="0.25">
      <c r="A6796" s="4">
        <v>43749.083333333336</v>
      </c>
      <c r="B6796" s="0">
        <v>0.54706075330985948</v>
      </c>
      <c r="C6796" s="0">
        <v>0</v>
      </c>
    </row>
    <row r="6797" x14ac:dyDescent="0.25">
      <c r="A6797" s="4">
        <v>43749.125</v>
      </c>
      <c r="B6797" s="0">
        <v>0</v>
      </c>
      <c r="C6797" s="0">
        <v>12.661378440640684</v>
      </c>
    </row>
    <row r="6798" x14ac:dyDescent="0.25">
      <c r="A6798" s="4">
        <v>43749.166666666664</v>
      </c>
      <c r="B6798" s="0">
        <v>0</v>
      </c>
      <c r="C6798" s="0">
        <v>29.903523925700956</v>
      </c>
    </row>
    <row r="6799" x14ac:dyDescent="0.25">
      <c r="A6799" s="4">
        <v>43749.208333333336</v>
      </c>
      <c r="B6799" s="0">
        <v>0</v>
      </c>
      <c r="C6799" s="0">
        <v>32.138345442822178</v>
      </c>
    </row>
    <row r="6800" x14ac:dyDescent="0.25">
      <c r="A6800" s="4">
        <v>43749.25</v>
      </c>
      <c r="B6800" s="0">
        <v>0</v>
      </c>
      <c r="C6800" s="0">
        <v>37.309242179991934</v>
      </c>
    </row>
    <row r="6801" x14ac:dyDescent="0.25">
      <c r="A6801" s="4">
        <v>43749.291666666664</v>
      </c>
      <c r="B6801" s="0">
        <v>0</v>
      </c>
      <c r="C6801" s="0">
        <v>28.408893521205986</v>
      </c>
    </row>
    <row r="6802" x14ac:dyDescent="0.25">
      <c r="A6802" s="4">
        <v>43749.333333333336</v>
      </c>
      <c r="B6802" s="0">
        <v>0</v>
      </c>
      <c r="C6802" s="0">
        <v>37.246554438217288</v>
      </c>
    </row>
    <row r="6803" x14ac:dyDescent="0.25">
      <c r="A6803" s="4">
        <v>43749.375</v>
      </c>
      <c r="B6803" s="0">
        <v>0</v>
      </c>
      <c r="C6803" s="0">
        <v>28.549153254694698</v>
      </c>
    </row>
    <row r="6804" x14ac:dyDescent="0.25">
      <c r="A6804" s="4">
        <v>43749.416666666664</v>
      </c>
      <c r="B6804" s="0">
        <v>0</v>
      </c>
      <c r="C6804" s="0">
        <v>28.227584431052485</v>
      </c>
    </row>
    <row r="6805" x14ac:dyDescent="0.25">
      <c r="A6805" s="4">
        <v>43749.458333333336</v>
      </c>
      <c r="B6805" s="0">
        <v>0</v>
      </c>
      <c r="C6805" s="0">
        <v>34.988089996044309</v>
      </c>
    </row>
    <row r="6806" x14ac:dyDescent="0.25">
      <c r="A6806" s="4">
        <v>43749.5</v>
      </c>
      <c r="B6806" s="0">
        <v>0</v>
      </c>
      <c r="C6806" s="0">
        <v>30.279073511833399</v>
      </c>
    </row>
    <row r="6807" x14ac:dyDescent="0.25">
      <c r="A6807" s="4">
        <v>43749.541666666664</v>
      </c>
      <c r="B6807" s="0">
        <v>0</v>
      </c>
      <c r="C6807" s="0">
        <v>30.230217161057897</v>
      </c>
    </row>
    <row r="6808" x14ac:dyDescent="0.25">
      <c r="A6808" s="4">
        <v>43749.583333333336</v>
      </c>
      <c r="B6808" s="0">
        <v>0</v>
      </c>
      <c r="C6808" s="0">
        <v>19.759141769589711</v>
      </c>
    </row>
    <row r="6809" x14ac:dyDescent="0.25">
      <c r="A6809" s="4">
        <v>43749.625</v>
      </c>
      <c r="B6809" s="0">
        <v>0</v>
      </c>
      <c r="C6809" s="0">
        <v>27.793695519830486</v>
      </c>
    </row>
    <row r="6810" x14ac:dyDescent="0.25">
      <c r="A6810" s="4">
        <v>43749.666666666664</v>
      </c>
      <c r="B6810" s="0">
        <v>0</v>
      </c>
      <c r="C6810" s="0">
        <v>23.287544525208009</v>
      </c>
    </row>
    <row r="6811" x14ac:dyDescent="0.25">
      <c r="A6811" s="4">
        <v>43749.708333333336</v>
      </c>
      <c r="B6811" s="0">
        <v>0</v>
      </c>
      <c r="C6811" s="0">
        <v>0.41569243878389273</v>
      </c>
    </row>
    <row r="6812" x14ac:dyDescent="0.25">
      <c r="A6812" s="4">
        <v>43749.75</v>
      </c>
      <c r="B6812" s="0">
        <v>0.74394455522995495</v>
      </c>
      <c r="C6812" s="0">
        <v>0</v>
      </c>
    </row>
    <row r="6813" x14ac:dyDescent="0.25">
      <c r="A6813" s="4">
        <v>43749.791666666664</v>
      </c>
      <c r="B6813" s="0">
        <v>1</v>
      </c>
      <c r="C6813" s="0">
        <v>0</v>
      </c>
    </row>
    <row r="6814" x14ac:dyDescent="0.25">
      <c r="A6814" s="4">
        <v>43749.833333333336</v>
      </c>
      <c r="B6814" s="0">
        <v>0</v>
      </c>
      <c r="C6814" s="0">
        <v>0</v>
      </c>
    </row>
    <row r="6815" x14ac:dyDescent="0.25">
      <c r="A6815" s="4">
        <v>43749.875</v>
      </c>
      <c r="B6815" s="0">
        <v>1</v>
      </c>
      <c r="C6815" s="0">
        <v>0</v>
      </c>
    </row>
    <row r="6816" x14ac:dyDescent="0.25">
      <c r="A6816" s="4">
        <v>43749.916666666664</v>
      </c>
      <c r="B6816" s="0">
        <v>0</v>
      </c>
      <c r="C6816" s="0">
        <v>0</v>
      </c>
    </row>
    <row r="6817" x14ac:dyDescent="0.25">
      <c r="A6817" s="4">
        <v>43749.958333333336</v>
      </c>
      <c r="B6817" s="0">
        <v>1</v>
      </c>
      <c r="C6817" s="0">
        <v>0</v>
      </c>
    </row>
    <row r="6818" x14ac:dyDescent="0.25">
      <c r="A6818" s="4">
        <v>43750</v>
      </c>
      <c r="B6818" s="0">
        <v>0</v>
      </c>
      <c r="C6818" s="0">
        <v>0</v>
      </c>
    </row>
    <row r="6819" x14ac:dyDescent="0.25">
      <c r="A6819" s="4">
        <v>43750.041666666664</v>
      </c>
      <c r="B6819" s="0">
        <v>0.57232060593984724</v>
      </c>
      <c r="C6819" s="0">
        <v>0</v>
      </c>
    </row>
    <row r="6820" x14ac:dyDescent="0.25">
      <c r="A6820" s="4">
        <v>43750.083333333336</v>
      </c>
      <c r="B6820" s="0">
        <v>0.10991800766184673</v>
      </c>
      <c r="C6820" s="0">
        <v>0</v>
      </c>
    </row>
    <row r="6821" x14ac:dyDescent="0.25">
      <c r="A6821" s="4">
        <v>43750.125</v>
      </c>
      <c r="B6821" s="0">
        <v>0</v>
      </c>
      <c r="C6821" s="0">
        <v>24.176318592427638</v>
      </c>
    </row>
    <row r="6822" x14ac:dyDescent="0.25">
      <c r="A6822" s="4">
        <v>43750.166666666664</v>
      </c>
      <c r="B6822" s="0">
        <v>0</v>
      </c>
      <c r="C6822" s="0">
        <v>30.887629730653742</v>
      </c>
    </row>
    <row r="6823" x14ac:dyDescent="0.25">
      <c r="A6823" s="4">
        <v>43750.208333333336</v>
      </c>
      <c r="B6823" s="0">
        <v>0</v>
      </c>
      <c r="C6823" s="0">
        <v>36.00911556239555</v>
      </c>
    </row>
    <row r="6824" x14ac:dyDescent="0.25">
      <c r="A6824" s="4">
        <v>43750.25</v>
      </c>
      <c r="B6824" s="0">
        <v>0</v>
      </c>
      <c r="C6824" s="0">
        <v>34.320590124177698</v>
      </c>
    </row>
    <row r="6825" x14ac:dyDescent="0.25">
      <c r="A6825" s="4">
        <v>43750.291666666664</v>
      </c>
      <c r="B6825" s="0">
        <v>0</v>
      </c>
      <c r="C6825" s="0">
        <v>31.682464591822111</v>
      </c>
    </row>
    <row r="6826" x14ac:dyDescent="0.25">
      <c r="A6826" s="4">
        <v>43750.333333333336</v>
      </c>
      <c r="B6826" s="0">
        <v>0</v>
      </c>
      <c r="C6826" s="0">
        <v>26.231055491795445</v>
      </c>
    </row>
    <row r="6827" x14ac:dyDescent="0.25">
      <c r="A6827" s="4">
        <v>43750.375</v>
      </c>
      <c r="B6827" s="0">
        <v>0</v>
      </c>
      <c r="C6827" s="0">
        <v>31.515632067826989</v>
      </c>
    </row>
    <row r="6828" x14ac:dyDescent="0.25">
      <c r="A6828" s="4">
        <v>43750.416666666664</v>
      </c>
      <c r="B6828" s="0">
        <v>0</v>
      </c>
      <c r="C6828" s="0">
        <v>34.448122344670139</v>
      </c>
    </row>
    <row r="6829" x14ac:dyDescent="0.25">
      <c r="A6829" s="4">
        <v>43750.458333333336</v>
      </c>
      <c r="B6829" s="0">
        <v>0</v>
      </c>
      <c r="C6829" s="0">
        <v>26.606897270952054</v>
      </c>
    </row>
    <row r="6830" x14ac:dyDescent="0.25">
      <c r="A6830" s="4">
        <v>43750.5</v>
      </c>
      <c r="B6830" s="0">
        <v>0</v>
      </c>
      <c r="C6830" s="0">
        <v>27.72690019530069</v>
      </c>
    </row>
    <row r="6831" x14ac:dyDescent="0.25">
      <c r="A6831" s="4">
        <v>43750.541666666664</v>
      </c>
      <c r="B6831" s="0">
        <v>0</v>
      </c>
      <c r="C6831" s="0">
        <v>37.352325079575614</v>
      </c>
    </row>
    <row r="6832" x14ac:dyDescent="0.25">
      <c r="A6832" s="4">
        <v>43750.583333333336</v>
      </c>
      <c r="B6832" s="0">
        <v>0</v>
      </c>
      <c r="C6832" s="0">
        <v>29.2297204342849</v>
      </c>
    </row>
    <row r="6833" x14ac:dyDescent="0.25">
      <c r="A6833" s="4">
        <v>43750.625</v>
      </c>
      <c r="B6833" s="0">
        <v>0</v>
      </c>
      <c r="C6833" s="0">
        <v>24.629717780081428</v>
      </c>
    </row>
    <row r="6834" x14ac:dyDescent="0.25">
      <c r="A6834" s="4">
        <v>43750.666666666664</v>
      </c>
      <c r="B6834" s="0">
        <v>0</v>
      </c>
      <c r="C6834" s="0">
        <v>11.502568954782001</v>
      </c>
    </row>
    <row r="6835" x14ac:dyDescent="0.25">
      <c r="A6835" s="4">
        <v>43750.708333333336</v>
      </c>
      <c r="B6835" s="0">
        <v>0.22928640030571626</v>
      </c>
      <c r="C6835" s="0">
        <v>0</v>
      </c>
    </row>
    <row r="6836" x14ac:dyDescent="0.25">
      <c r="A6836" s="4">
        <v>43750.75</v>
      </c>
      <c r="B6836" s="0">
        <v>0.8379448908619298</v>
      </c>
      <c r="C6836" s="0">
        <v>0</v>
      </c>
    </row>
    <row r="6837" x14ac:dyDescent="0.25">
      <c r="A6837" s="4">
        <v>43750.791666666664</v>
      </c>
      <c r="B6837" s="0">
        <v>1</v>
      </c>
      <c r="C6837" s="0">
        <v>0</v>
      </c>
    </row>
    <row r="6838" x14ac:dyDescent="0.25">
      <c r="A6838" s="4">
        <v>43750.833333333336</v>
      </c>
      <c r="B6838" s="0">
        <v>0</v>
      </c>
      <c r="C6838" s="0">
        <v>0</v>
      </c>
    </row>
    <row r="6839" x14ac:dyDescent="0.25">
      <c r="A6839" s="4">
        <v>43750.875</v>
      </c>
      <c r="B6839" s="0">
        <v>1</v>
      </c>
      <c r="C6839" s="0">
        <v>0</v>
      </c>
    </row>
    <row r="6840" x14ac:dyDescent="0.25">
      <c r="A6840" s="4">
        <v>43750.916666666664</v>
      </c>
      <c r="B6840" s="0">
        <v>0</v>
      </c>
      <c r="C6840" s="0">
        <v>0</v>
      </c>
    </row>
    <row r="6841" x14ac:dyDescent="0.25">
      <c r="A6841" s="4">
        <v>43750.958333333336</v>
      </c>
      <c r="B6841" s="0">
        <v>1</v>
      </c>
      <c r="C6841" s="0">
        <v>0</v>
      </c>
    </row>
    <row r="6842" x14ac:dyDescent="0.25">
      <c r="A6842" s="4">
        <v>43751</v>
      </c>
      <c r="B6842" s="0">
        <v>0</v>
      </c>
      <c r="C6842" s="0">
        <v>0</v>
      </c>
    </row>
    <row r="6843" x14ac:dyDescent="0.25">
      <c r="A6843" s="4">
        <v>43751.041666666664</v>
      </c>
      <c r="B6843" s="0">
        <v>0.59816992307734496</v>
      </c>
      <c r="C6843" s="0">
        <v>0</v>
      </c>
    </row>
    <row r="6844" x14ac:dyDescent="0.25">
      <c r="A6844" s="4">
        <v>43751.083333333336</v>
      </c>
      <c r="B6844" s="0">
        <v>0.19990329060807988</v>
      </c>
      <c r="C6844" s="0">
        <v>0</v>
      </c>
    </row>
    <row r="6845" x14ac:dyDescent="0.25">
      <c r="A6845" s="4">
        <v>43751.125</v>
      </c>
      <c r="B6845" s="0">
        <v>0</v>
      </c>
      <c r="C6845" s="0">
        <v>19.503391685596036</v>
      </c>
    </row>
    <row r="6846" x14ac:dyDescent="0.25">
      <c r="A6846" s="4">
        <v>43751.166666666664</v>
      </c>
      <c r="B6846" s="0">
        <v>0</v>
      </c>
      <c r="C6846" s="0">
        <v>25.893382133165627</v>
      </c>
    </row>
    <row r="6847" x14ac:dyDescent="0.25">
      <c r="A6847" s="4">
        <v>43751.208333333336</v>
      </c>
      <c r="B6847" s="0">
        <v>0</v>
      </c>
      <c r="C6847" s="0">
        <v>35.009214600543956</v>
      </c>
    </row>
    <row r="6848" x14ac:dyDescent="0.25">
      <c r="A6848" s="4">
        <v>43751.25</v>
      </c>
      <c r="B6848" s="0">
        <v>0</v>
      </c>
      <c r="C6848" s="0">
        <v>32.073161959188354</v>
      </c>
    </row>
    <row r="6849" x14ac:dyDescent="0.25">
      <c r="A6849" s="4">
        <v>43751.291666666664</v>
      </c>
      <c r="B6849" s="0">
        <v>0</v>
      </c>
      <c r="C6849" s="0">
        <v>32.363601929829194</v>
      </c>
    </row>
    <row r="6850" x14ac:dyDescent="0.25">
      <c r="A6850" s="4">
        <v>43751.333333333336</v>
      </c>
      <c r="B6850" s="0">
        <v>0</v>
      </c>
      <c r="C6850" s="0">
        <v>32.957850052361415</v>
      </c>
    </row>
    <row r="6851" x14ac:dyDescent="0.25">
      <c r="A6851" s="4">
        <v>43751.375</v>
      </c>
      <c r="B6851" s="0">
        <v>0</v>
      </c>
      <c r="C6851" s="0">
        <v>34.843232432631751</v>
      </c>
    </row>
    <row r="6852" x14ac:dyDescent="0.25">
      <c r="A6852" s="4">
        <v>43751.416666666664</v>
      </c>
      <c r="B6852" s="0">
        <v>0</v>
      </c>
      <c r="C6852" s="0">
        <v>27.005788970174741</v>
      </c>
    </row>
    <row r="6853" x14ac:dyDescent="0.25">
      <c r="A6853" s="4">
        <v>43751.458333333336</v>
      </c>
      <c r="B6853" s="0">
        <v>0</v>
      </c>
      <c r="C6853" s="0">
        <v>41.602833839620608</v>
      </c>
    </row>
    <row r="6854" x14ac:dyDescent="0.25">
      <c r="A6854" s="4">
        <v>43751.5</v>
      </c>
      <c r="B6854" s="0">
        <v>0</v>
      </c>
      <c r="C6854" s="0">
        <v>35.322212836128273</v>
      </c>
    </row>
    <row r="6855" x14ac:dyDescent="0.25">
      <c r="A6855" s="4">
        <v>43751.541666666664</v>
      </c>
      <c r="B6855" s="0">
        <v>0</v>
      </c>
      <c r="C6855" s="0">
        <v>37.111674251257398</v>
      </c>
    </row>
    <row r="6856" x14ac:dyDescent="0.25">
      <c r="A6856" s="4">
        <v>43751.583333333336</v>
      </c>
      <c r="B6856" s="0">
        <v>0</v>
      </c>
      <c r="C6856" s="0">
        <v>36.647776125229214</v>
      </c>
    </row>
    <row r="6857" x14ac:dyDescent="0.25">
      <c r="A6857" s="4">
        <v>43751.625</v>
      </c>
      <c r="B6857" s="0">
        <v>0</v>
      </c>
      <c r="C6857" s="0">
        <v>31.989939913510643</v>
      </c>
    </row>
    <row r="6858" x14ac:dyDescent="0.25">
      <c r="A6858" s="4">
        <v>43751.666666666664</v>
      </c>
      <c r="B6858" s="0">
        <v>0</v>
      </c>
      <c r="C6858" s="0">
        <v>20.528862618844407</v>
      </c>
    </row>
    <row r="6859" x14ac:dyDescent="0.25">
      <c r="A6859" s="4">
        <v>43751.708333333336</v>
      </c>
      <c r="B6859" s="0">
        <v>0</v>
      </c>
      <c r="C6859" s="0">
        <v>16.501708661831156</v>
      </c>
    </row>
    <row r="6860" x14ac:dyDescent="0.25">
      <c r="A6860" s="4">
        <v>43751.75</v>
      </c>
      <c r="B6860" s="0">
        <v>0.23840344836722133</v>
      </c>
      <c r="C6860" s="0">
        <v>0</v>
      </c>
    </row>
    <row r="6861" x14ac:dyDescent="0.25">
      <c r="A6861" s="4">
        <v>43751.791666666664</v>
      </c>
      <c r="B6861" s="0">
        <v>0.9503889271659165</v>
      </c>
      <c r="C6861" s="0">
        <v>0</v>
      </c>
    </row>
    <row r="6862" x14ac:dyDescent="0.25">
      <c r="A6862" s="4">
        <v>43751.833333333336</v>
      </c>
      <c r="B6862" s="0">
        <v>1</v>
      </c>
      <c r="C6862" s="0">
        <v>0</v>
      </c>
    </row>
    <row r="6863" x14ac:dyDescent="0.25">
      <c r="A6863" s="4">
        <v>43751.875</v>
      </c>
      <c r="B6863" s="0">
        <v>0</v>
      </c>
      <c r="C6863" s="0">
        <v>0</v>
      </c>
    </row>
    <row r="6864" x14ac:dyDescent="0.25">
      <c r="A6864" s="4">
        <v>43751.916666666664</v>
      </c>
      <c r="B6864" s="0">
        <v>1</v>
      </c>
      <c r="C6864" s="0">
        <v>0</v>
      </c>
    </row>
    <row r="6865" x14ac:dyDescent="0.25">
      <c r="A6865" s="4">
        <v>43751.958333333336</v>
      </c>
      <c r="B6865" s="0">
        <v>0</v>
      </c>
      <c r="C6865" s="0">
        <v>0</v>
      </c>
    </row>
    <row r="6866" x14ac:dyDescent="0.25">
      <c r="A6866" s="4">
        <v>43752</v>
      </c>
      <c r="B6866" s="0">
        <v>1</v>
      </c>
      <c r="C6866" s="0">
        <v>0</v>
      </c>
    </row>
    <row r="6867" x14ac:dyDescent="0.25">
      <c r="A6867" s="4">
        <v>43752.041666666664</v>
      </c>
      <c r="B6867" s="0">
        <v>0</v>
      </c>
      <c r="C6867" s="0">
        <v>0</v>
      </c>
    </row>
    <row r="6868" x14ac:dyDescent="0.25">
      <c r="A6868" s="4">
        <v>43752.083333333336</v>
      </c>
      <c r="B6868" s="0">
        <v>0</v>
      </c>
      <c r="C6868" s="0">
        <v>7.717425652233306</v>
      </c>
    </row>
    <row r="6869" x14ac:dyDescent="0.25">
      <c r="A6869" s="4">
        <v>43752.125</v>
      </c>
      <c r="B6869" s="0">
        <v>0</v>
      </c>
      <c r="C6869" s="0">
        <v>25.680490964054449</v>
      </c>
    </row>
    <row r="6870" x14ac:dyDescent="0.25">
      <c r="A6870" s="4">
        <v>43752.166666666664</v>
      </c>
      <c r="B6870" s="0">
        <v>0</v>
      </c>
      <c r="C6870" s="0">
        <v>29.441316142088329</v>
      </c>
    </row>
    <row r="6871" x14ac:dyDescent="0.25">
      <c r="A6871" s="4">
        <v>43752.208333333336</v>
      </c>
      <c r="B6871" s="0">
        <v>0</v>
      </c>
      <c r="C6871" s="0">
        <v>34.05948826523516</v>
      </c>
    </row>
    <row r="6872" x14ac:dyDescent="0.25">
      <c r="A6872" s="4">
        <v>43752.25</v>
      </c>
      <c r="B6872" s="0">
        <v>0</v>
      </c>
      <c r="C6872" s="0">
        <v>35.277766082028172</v>
      </c>
    </row>
    <row r="6873" x14ac:dyDescent="0.25">
      <c r="A6873" s="4">
        <v>43752.291666666664</v>
      </c>
      <c r="B6873" s="0">
        <v>0</v>
      </c>
      <c r="C6873" s="0">
        <v>26.017677919193467</v>
      </c>
    </row>
    <row r="6874" x14ac:dyDescent="0.25">
      <c r="A6874" s="4">
        <v>43752.333333333336</v>
      </c>
      <c r="B6874" s="0">
        <v>0</v>
      </c>
      <c r="C6874" s="0">
        <v>28.062282417096018</v>
      </c>
    </row>
    <row r="6875" x14ac:dyDescent="0.25">
      <c r="A6875" s="4">
        <v>43752.375</v>
      </c>
      <c r="B6875" s="0">
        <v>0</v>
      </c>
      <c r="C6875" s="0">
        <v>27.035685101128127</v>
      </c>
    </row>
    <row r="6876" x14ac:dyDescent="0.25">
      <c r="A6876" s="4">
        <v>43752.416666666664</v>
      </c>
      <c r="B6876" s="0">
        <v>0</v>
      </c>
      <c r="C6876" s="0">
        <v>33.597748157907702</v>
      </c>
    </row>
    <row r="6877" x14ac:dyDescent="0.25">
      <c r="A6877" s="4">
        <v>43752.458333333336</v>
      </c>
      <c r="B6877" s="0">
        <v>0</v>
      </c>
      <c r="C6877" s="0">
        <v>36.317613912842774</v>
      </c>
    </row>
    <row r="6878" x14ac:dyDescent="0.25">
      <c r="A6878" s="4">
        <v>43752.5</v>
      </c>
      <c r="B6878" s="0">
        <v>0</v>
      </c>
      <c r="C6878" s="0">
        <v>27.465038541720968</v>
      </c>
    </row>
    <row r="6879" x14ac:dyDescent="0.25">
      <c r="A6879" s="4">
        <v>43752.541666666664</v>
      </c>
      <c r="B6879" s="0">
        <v>0</v>
      </c>
      <c r="C6879" s="0">
        <v>31.928422214701648</v>
      </c>
    </row>
    <row r="6880" x14ac:dyDescent="0.25">
      <c r="A6880" s="4">
        <v>43752.583333333336</v>
      </c>
      <c r="B6880" s="0">
        <v>0</v>
      </c>
      <c r="C6880" s="0">
        <v>32.130905951549607</v>
      </c>
    </row>
    <row r="6881" x14ac:dyDescent="0.25">
      <c r="A6881" s="4">
        <v>43752.625</v>
      </c>
      <c r="B6881" s="0">
        <v>0</v>
      </c>
      <c r="C6881" s="0">
        <v>28.463333685814842</v>
      </c>
    </row>
    <row r="6882" x14ac:dyDescent="0.25">
      <c r="A6882" s="4">
        <v>43752.666666666664</v>
      </c>
      <c r="B6882" s="0">
        <v>0</v>
      </c>
      <c r="C6882" s="0">
        <v>14.810208999189364</v>
      </c>
    </row>
    <row r="6883" x14ac:dyDescent="0.25">
      <c r="A6883" s="4">
        <v>43752.708333333336</v>
      </c>
      <c r="B6883" s="0">
        <v>0.38797428560760666</v>
      </c>
      <c r="C6883" s="0">
        <v>0</v>
      </c>
    </row>
    <row r="6884" x14ac:dyDescent="0.25">
      <c r="A6884" s="4">
        <v>43752.75</v>
      </c>
      <c r="B6884" s="0">
        <v>0.64608585940369168</v>
      </c>
      <c r="C6884" s="0">
        <v>0</v>
      </c>
    </row>
    <row r="6885" x14ac:dyDescent="0.25">
      <c r="A6885" s="4">
        <v>43752.791666666664</v>
      </c>
      <c r="B6885" s="0">
        <v>1</v>
      </c>
      <c r="C6885" s="0">
        <v>0</v>
      </c>
    </row>
    <row r="6886" x14ac:dyDescent="0.25">
      <c r="A6886" s="4">
        <v>43752.833333333336</v>
      </c>
      <c r="B6886" s="0">
        <v>0</v>
      </c>
      <c r="C6886" s="0">
        <v>0</v>
      </c>
    </row>
    <row r="6887" x14ac:dyDescent="0.25">
      <c r="A6887" s="4">
        <v>43752.875</v>
      </c>
      <c r="B6887" s="0">
        <v>1</v>
      </c>
      <c r="C6887" s="0">
        <v>0</v>
      </c>
    </row>
    <row r="6888" x14ac:dyDescent="0.25">
      <c r="A6888" s="4">
        <v>43752.916666666664</v>
      </c>
      <c r="B6888" s="0">
        <v>0</v>
      </c>
      <c r="C6888" s="0">
        <v>0</v>
      </c>
    </row>
    <row r="6889" x14ac:dyDescent="0.25">
      <c r="A6889" s="4">
        <v>43752.958333333336</v>
      </c>
      <c r="B6889" s="0">
        <v>1</v>
      </c>
      <c r="C6889" s="0">
        <v>0</v>
      </c>
    </row>
    <row r="6890" x14ac:dyDescent="0.25">
      <c r="A6890" s="4">
        <v>43753</v>
      </c>
      <c r="B6890" s="0">
        <v>0</v>
      </c>
      <c r="C6890" s="0">
        <v>0</v>
      </c>
    </row>
    <row r="6891" x14ac:dyDescent="0.25">
      <c r="A6891" s="4">
        <v>43753.041666666664</v>
      </c>
      <c r="B6891" s="0">
        <v>0.25505750195630206</v>
      </c>
      <c r="C6891" s="0">
        <v>0</v>
      </c>
    </row>
    <row r="6892" x14ac:dyDescent="0.25">
      <c r="A6892" s="4">
        <v>43753.083333333336</v>
      </c>
      <c r="B6892" s="0">
        <v>0</v>
      </c>
      <c r="C6892" s="0">
        <v>10.738383839164236</v>
      </c>
    </row>
    <row r="6893" x14ac:dyDescent="0.25">
      <c r="A6893" s="4">
        <v>43753.125</v>
      </c>
      <c r="B6893" s="0">
        <v>0</v>
      </c>
      <c r="C6893" s="0">
        <v>22.177872386041074</v>
      </c>
    </row>
    <row r="6894" x14ac:dyDescent="0.25">
      <c r="A6894" s="4">
        <v>43753.166666666664</v>
      </c>
      <c r="B6894" s="0">
        <v>0</v>
      </c>
      <c r="C6894" s="0">
        <v>27.555631159736247</v>
      </c>
    </row>
    <row r="6895" x14ac:dyDescent="0.25">
      <c r="A6895" s="4">
        <v>43753.208333333336</v>
      </c>
      <c r="B6895" s="0">
        <v>0</v>
      </c>
      <c r="C6895" s="0">
        <v>33.030366378748951</v>
      </c>
    </row>
    <row r="6896" x14ac:dyDescent="0.25">
      <c r="A6896" s="4">
        <v>43753.25</v>
      </c>
      <c r="B6896" s="0">
        <v>0</v>
      </c>
      <c r="C6896" s="0">
        <v>36.669763667640332</v>
      </c>
    </row>
    <row r="6897" x14ac:dyDescent="0.25">
      <c r="A6897" s="4">
        <v>43753.291666666664</v>
      </c>
      <c r="B6897" s="0">
        <v>0</v>
      </c>
      <c r="C6897" s="0">
        <v>30.298517531070399</v>
      </c>
    </row>
    <row r="6898" x14ac:dyDescent="0.25">
      <c r="A6898" s="4">
        <v>43753.333333333336</v>
      </c>
      <c r="B6898" s="0">
        <v>0</v>
      </c>
      <c r="C6898" s="0">
        <v>33.155041990093636</v>
      </c>
    </row>
    <row r="6899" x14ac:dyDescent="0.25">
      <c r="A6899" s="4">
        <v>43753.375</v>
      </c>
      <c r="B6899" s="0">
        <v>0</v>
      </c>
      <c r="C6899" s="0">
        <v>29.552915674650571</v>
      </c>
    </row>
    <row r="6900" x14ac:dyDescent="0.25">
      <c r="A6900" s="4">
        <v>43753.416666666664</v>
      </c>
      <c r="B6900" s="0">
        <v>0</v>
      </c>
      <c r="C6900" s="0">
        <v>35.846237503889455</v>
      </c>
    </row>
    <row r="6901" x14ac:dyDescent="0.25">
      <c r="A6901" s="4">
        <v>43753.458333333336</v>
      </c>
      <c r="B6901" s="0">
        <v>0</v>
      </c>
      <c r="C6901" s="0">
        <v>36.209013612019476</v>
      </c>
    </row>
    <row r="6902" x14ac:dyDescent="0.25">
      <c r="A6902" s="4">
        <v>43753.5</v>
      </c>
      <c r="B6902" s="0">
        <v>0</v>
      </c>
      <c r="C6902" s="0">
        <v>27.482972141275891</v>
      </c>
    </row>
    <row r="6903" x14ac:dyDescent="0.25">
      <c r="A6903" s="4">
        <v>43753.541666666664</v>
      </c>
      <c r="B6903" s="0">
        <v>0</v>
      </c>
      <c r="C6903" s="0">
        <v>37.218212452255969</v>
      </c>
    </row>
    <row r="6904" x14ac:dyDescent="0.25">
      <c r="A6904" s="4">
        <v>43753.583333333336</v>
      </c>
      <c r="B6904" s="0">
        <v>0</v>
      </c>
      <c r="C6904" s="0">
        <v>33.701776137853074</v>
      </c>
    </row>
    <row r="6905" x14ac:dyDescent="0.25">
      <c r="A6905" s="4">
        <v>43753.625</v>
      </c>
      <c r="B6905" s="0">
        <v>0</v>
      </c>
      <c r="C6905" s="0">
        <v>32.744996284258789</v>
      </c>
    </row>
    <row r="6906" x14ac:dyDescent="0.25">
      <c r="A6906" s="4">
        <v>43753.666666666664</v>
      </c>
      <c r="B6906" s="0">
        <v>0</v>
      </c>
      <c r="C6906" s="0">
        <v>23.102551578734651</v>
      </c>
    </row>
    <row r="6907" x14ac:dyDescent="0.25">
      <c r="A6907" s="4">
        <v>43753.708333333336</v>
      </c>
      <c r="B6907" s="0">
        <v>0</v>
      </c>
      <c r="C6907" s="0">
        <v>9.8753431805425151</v>
      </c>
    </row>
    <row r="6908" x14ac:dyDescent="0.25">
      <c r="A6908" s="4">
        <v>43753.75</v>
      </c>
      <c r="B6908" s="0">
        <v>0.29217377595736005</v>
      </c>
      <c r="C6908" s="0">
        <v>0</v>
      </c>
    </row>
    <row r="6909" x14ac:dyDescent="0.25">
      <c r="A6909" s="4">
        <v>43753.791666666664</v>
      </c>
      <c r="B6909" s="0">
        <v>1</v>
      </c>
      <c r="C6909" s="0">
        <v>0</v>
      </c>
    </row>
    <row r="6910" x14ac:dyDescent="0.25">
      <c r="A6910" s="4">
        <v>43753.833333333336</v>
      </c>
      <c r="B6910" s="0">
        <v>0</v>
      </c>
      <c r="C6910" s="0">
        <v>0</v>
      </c>
    </row>
    <row r="6911" x14ac:dyDescent="0.25">
      <c r="A6911" s="4">
        <v>43753.875</v>
      </c>
      <c r="B6911" s="0">
        <v>1</v>
      </c>
      <c r="C6911" s="0">
        <v>0</v>
      </c>
    </row>
    <row r="6912" x14ac:dyDescent="0.25">
      <c r="A6912" s="4">
        <v>43753.916666666664</v>
      </c>
      <c r="B6912" s="0">
        <v>0</v>
      </c>
      <c r="C6912" s="0">
        <v>0</v>
      </c>
    </row>
    <row r="6913" x14ac:dyDescent="0.25">
      <c r="A6913" s="4">
        <v>43753.958333333336</v>
      </c>
      <c r="B6913" s="0">
        <v>1</v>
      </c>
      <c r="C6913" s="0">
        <v>0</v>
      </c>
    </row>
    <row r="6914" x14ac:dyDescent="0.25">
      <c r="A6914" s="4">
        <v>43754</v>
      </c>
      <c r="B6914" s="0">
        <v>0</v>
      </c>
      <c r="C6914" s="0">
        <v>0</v>
      </c>
    </row>
    <row r="6915" x14ac:dyDescent="0.25">
      <c r="A6915" s="4">
        <v>43754.041666666664</v>
      </c>
      <c r="B6915" s="0">
        <v>0.3397693797121667</v>
      </c>
      <c r="C6915" s="0">
        <v>0</v>
      </c>
    </row>
    <row r="6916" x14ac:dyDescent="0.25">
      <c r="A6916" s="4">
        <v>43754.083333333336</v>
      </c>
      <c r="B6916" s="0">
        <v>0</v>
      </c>
      <c r="C6916" s="0">
        <v>4.8844047755076927</v>
      </c>
    </row>
    <row r="6917" x14ac:dyDescent="0.25">
      <c r="A6917" s="4">
        <v>43754.125</v>
      </c>
      <c r="B6917" s="0">
        <v>0</v>
      </c>
      <c r="C6917" s="0">
        <v>28.475186088600676</v>
      </c>
    </row>
    <row r="6918" x14ac:dyDescent="0.25">
      <c r="A6918" s="4">
        <v>43754.166666666664</v>
      </c>
      <c r="B6918" s="0">
        <v>0</v>
      </c>
      <c r="C6918" s="0">
        <v>29.831700449924689</v>
      </c>
    </row>
    <row r="6919" x14ac:dyDescent="0.25">
      <c r="A6919" s="4">
        <v>43754.208333333336</v>
      </c>
      <c r="B6919" s="0">
        <v>0</v>
      </c>
      <c r="C6919" s="0">
        <v>32.559289656730975</v>
      </c>
    </row>
    <row r="6920" x14ac:dyDescent="0.25">
      <c r="A6920" s="4">
        <v>43754.25</v>
      </c>
      <c r="B6920" s="0">
        <v>0</v>
      </c>
      <c r="C6920" s="0">
        <v>35.130405365735484</v>
      </c>
    </row>
    <row r="6921" x14ac:dyDescent="0.25">
      <c r="A6921" s="4">
        <v>43754.291666666664</v>
      </c>
      <c r="B6921" s="0">
        <v>0</v>
      </c>
      <c r="C6921" s="0">
        <v>31.944906309191403</v>
      </c>
    </row>
    <row r="6922" x14ac:dyDescent="0.25">
      <c r="A6922" s="4">
        <v>43754.333333333336</v>
      </c>
      <c r="B6922" s="0">
        <v>0</v>
      </c>
      <c r="C6922" s="0">
        <v>33.061493633919667</v>
      </c>
    </row>
    <row r="6923" x14ac:dyDescent="0.25">
      <c r="A6923" s="4">
        <v>43754.375</v>
      </c>
      <c r="B6923" s="0">
        <v>0</v>
      </c>
      <c r="C6923" s="0">
        <v>33.724444219660498</v>
      </c>
    </row>
    <row r="6924" x14ac:dyDescent="0.25">
      <c r="A6924" s="4">
        <v>43754.416666666664</v>
      </c>
      <c r="B6924" s="0">
        <v>0</v>
      </c>
      <c r="C6924" s="0">
        <v>35.374195322601317</v>
      </c>
    </row>
    <row r="6925" x14ac:dyDescent="0.25">
      <c r="A6925" s="4">
        <v>43754.458333333336</v>
      </c>
      <c r="B6925" s="0">
        <v>0</v>
      </c>
      <c r="C6925" s="0">
        <v>31.862818921100555</v>
      </c>
    </row>
    <row r="6926" x14ac:dyDescent="0.25">
      <c r="A6926" s="4">
        <v>43754.5</v>
      </c>
      <c r="B6926" s="0">
        <v>0</v>
      </c>
      <c r="C6926" s="0">
        <v>36.81062252242441</v>
      </c>
    </row>
    <row r="6927" x14ac:dyDescent="0.25">
      <c r="A6927" s="4">
        <v>43754.541666666664</v>
      </c>
      <c r="B6927" s="0">
        <v>0</v>
      </c>
      <c r="C6927" s="0">
        <v>26.67611929270716</v>
      </c>
    </row>
    <row r="6928" x14ac:dyDescent="0.25">
      <c r="A6928" s="4">
        <v>43754.583333333336</v>
      </c>
      <c r="B6928" s="0">
        <v>0</v>
      </c>
      <c r="C6928" s="0">
        <v>35.122499364181628</v>
      </c>
    </row>
    <row r="6929" x14ac:dyDescent="0.25">
      <c r="A6929" s="4">
        <v>43754.625</v>
      </c>
      <c r="B6929" s="0">
        <v>0</v>
      </c>
      <c r="C6929" s="0">
        <v>28.332694834093719</v>
      </c>
    </row>
    <row r="6930" x14ac:dyDescent="0.25">
      <c r="A6930" s="4">
        <v>43754.666666666664</v>
      </c>
      <c r="B6930" s="0">
        <v>0</v>
      </c>
      <c r="C6930" s="0">
        <v>20.96107564738206</v>
      </c>
    </row>
    <row r="6931" x14ac:dyDescent="0.25">
      <c r="A6931" s="4">
        <v>43754.708333333336</v>
      </c>
      <c r="B6931" s="0">
        <v>0</v>
      </c>
      <c r="C6931" s="0">
        <v>16.98106989277208</v>
      </c>
    </row>
    <row r="6932" x14ac:dyDescent="0.25">
      <c r="A6932" s="4">
        <v>43754.75</v>
      </c>
      <c r="B6932" s="0">
        <v>0</v>
      </c>
      <c r="C6932" s="0">
        <v>5.7052750420014533</v>
      </c>
    </row>
    <row r="6933" x14ac:dyDescent="0.25">
      <c r="A6933" s="4">
        <v>43754.791666666664</v>
      </c>
      <c r="B6933" s="0">
        <v>0.39152711434480408</v>
      </c>
      <c r="C6933" s="0">
        <v>0</v>
      </c>
    </row>
    <row r="6934" x14ac:dyDescent="0.25">
      <c r="A6934" s="4">
        <v>43754.833333333336</v>
      </c>
      <c r="B6934" s="0">
        <v>1</v>
      </c>
      <c r="C6934" s="0">
        <v>0</v>
      </c>
    </row>
    <row r="6935" x14ac:dyDescent="0.25">
      <c r="A6935" s="4">
        <v>43754.875</v>
      </c>
      <c r="B6935" s="0">
        <v>0</v>
      </c>
      <c r="C6935" s="0">
        <v>0</v>
      </c>
    </row>
    <row r="6936" x14ac:dyDescent="0.25">
      <c r="A6936" s="4">
        <v>43754.916666666664</v>
      </c>
      <c r="B6936" s="0">
        <v>1</v>
      </c>
      <c r="C6936" s="0">
        <v>0</v>
      </c>
    </row>
    <row r="6937" x14ac:dyDescent="0.25">
      <c r="A6937" s="4">
        <v>43754.958333333336</v>
      </c>
      <c r="B6937" s="0">
        <v>0</v>
      </c>
      <c r="C6937" s="0">
        <v>0</v>
      </c>
    </row>
    <row r="6938" x14ac:dyDescent="0.25">
      <c r="A6938" s="4">
        <v>43755</v>
      </c>
      <c r="B6938" s="0">
        <v>0.87273102211908749</v>
      </c>
      <c r="C6938" s="0">
        <v>0</v>
      </c>
    </row>
    <row r="6939" x14ac:dyDescent="0.25">
      <c r="A6939" s="4">
        <v>43755.041666666664</v>
      </c>
      <c r="B6939" s="0">
        <v>1</v>
      </c>
      <c r="C6939" s="0">
        <v>0</v>
      </c>
    </row>
    <row r="6940" x14ac:dyDescent="0.25">
      <c r="A6940" s="4">
        <v>43755.083333333336</v>
      </c>
      <c r="B6940" s="0">
        <v>0.49750400912046577</v>
      </c>
      <c r="C6940" s="0">
        <v>0</v>
      </c>
    </row>
    <row r="6941" x14ac:dyDescent="0.25">
      <c r="A6941" s="4">
        <v>43755.125</v>
      </c>
      <c r="B6941" s="0">
        <v>0</v>
      </c>
      <c r="C6941" s="0">
        <v>13.030494674058557</v>
      </c>
    </row>
    <row r="6942" x14ac:dyDescent="0.25">
      <c r="A6942" s="4">
        <v>43755.166666666664</v>
      </c>
      <c r="B6942" s="0">
        <v>0</v>
      </c>
      <c r="C6942" s="0">
        <v>32.653387491595758</v>
      </c>
    </row>
    <row r="6943" x14ac:dyDescent="0.25">
      <c r="A6943" s="4">
        <v>43755.208333333336</v>
      </c>
      <c r="B6943" s="0">
        <v>0</v>
      </c>
      <c r="C6943" s="0">
        <v>31.824961981205174</v>
      </c>
    </row>
    <row r="6944" x14ac:dyDescent="0.25">
      <c r="A6944" s="4">
        <v>43755.25</v>
      </c>
      <c r="B6944" s="0">
        <v>0</v>
      </c>
      <c r="C6944" s="0">
        <v>35.230899154437907</v>
      </c>
    </row>
    <row r="6945" x14ac:dyDescent="0.25">
      <c r="A6945" s="4">
        <v>43755.291666666664</v>
      </c>
      <c r="B6945" s="0">
        <v>0</v>
      </c>
      <c r="C6945" s="0">
        <v>33.184383946975181</v>
      </c>
    </row>
    <row r="6946" x14ac:dyDescent="0.25">
      <c r="A6946" s="4">
        <v>43755.333333333336</v>
      </c>
      <c r="B6946" s="0">
        <v>0</v>
      </c>
      <c r="C6946" s="0">
        <v>31.173224542454289</v>
      </c>
    </row>
    <row r="6947" x14ac:dyDescent="0.25">
      <c r="A6947" s="4">
        <v>43755.375</v>
      </c>
      <c r="B6947" s="0">
        <v>0</v>
      </c>
      <c r="C6947" s="0">
        <v>33.993930077606294</v>
      </c>
    </row>
    <row r="6948" x14ac:dyDescent="0.25">
      <c r="A6948" s="4">
        <v>43755.416666666664</v>
      </c>
      <c r="B6948" s="0">
        <v>0</v>
      </c>
      <c r="C6948" s="0">
        <v>29.823716272788914</v>
      </c>
    </row>
    <row r="6949" x14ac:dyDescent="0.25">
      <c r="A6949" s="4">
        <v>43755.458333333336</v>
      </c>
      <c r="B6949" s="0">
        <v>0</v>
      </c>
      <c r="C6949" s="0">
        <v>25.332551697150478</v>
      </c>
    </row>
    <row r="6950" x14ac:dyDescent="0.25">
      <c r="A6950" s="4">
        <v>43755.5</v>
      </c>
      <c r="B6950" s="0">
        <v>0</v>
      </c>
      <c r="C6950" s="0">
        <v>39.728454788073201</v>
      </c>
    </row>
    <row r="6951" x14ac:dyDescent="0.25">
      <c r="A6951" s="4">
        <v>43755.541666666664</v>
      </c>
      <c r="B6951" s="0">
        <v>0</v>
      </c>
      <c r="C6951" s="0">
        <v>29.699144887804991</v>
      </c>
    </row>
    <row r="6952" x14ac:dyDescent="0.25">
      <c r="A6952" s="4">
        <v>43755.583333333336</v>
      </c>
      <c r="B6952" s="0">
        <v>0</v>
      </c>
      <c r="C6952" s="0">
        <v>33.663901681947287</v>
      </c>
    </row>
    <row r="6953" x14ac:dyDescent="0.25">
      <c r="A6953" s="4">
        <v>43755.625</v>
      </c>
      <c r="B6953" s="0">
        <v>0</v>
      </c>
      <c r="C6953" s="0">
        <v>39.962881188781331</v>
      </c>
    </row>
    <row r="6954" x14ac:dyDescent="0.25">
      <c r="A6954" s="4">
        <v>43755.666666666664</v>
      </c>
      <c r="B6954" s="0">
        <v>0</v>
      </c>
      <c r="C6954" s="0">
        <v>21.515648186968171</v>
      </c>
    </row>
    <row r="6955" x14ac:dyDescent="0.25">
      <c r="A6955" s="4">
        <v>43755.708333333336</v>
      </c>
      <c r="B6955" s="0">
        <v>0</v>
      </c>
      <c r="C6955" s="0">
        <v>12.010085160242614</v>
      </c>
    </row>
    <row r="6956" x14ac:dyDescent="0.25">
      <c r="A6956" s="4">
        <v>43755.75</v>
      </c>
      <c r="B6956" s="0">
        <v>0.12632608952383115</v>
      </c>
      <c r="C6956" s="0">
        <v>0</v>
      </c>
    </row>
    <row r="6957" x14ac:dyDescent="0.25">
      <c r="A6957" s="4">
        <v>43755.791666666664</v>
      </c>
      <c r="B6957" s="0">
        <v>0.54193587284621625</v>
      </c>
      <c r="C6957" s="0">
        <v>0</v>
      </c>
    </row>
    <row r="6958" x14ac:dyDescent="0.25">
      <c r="A6958" s="4">
        <v>43755.833333333336</v>
      </c>
      <c r="B6958" s="0">
        <v>1</v>
      </c>
      <c r="C6958" s="0">
        <v>0</v>
      </c>
    </row>
    <row r="6959" x14ac:dyDescent="0.25">
      <c r="A6959" s="4">
        <v>43755.875</v>
      </c>
      <c r="B6959" s="0">
        <v>0</v>
      </c>
      <c r="C6959" s="0">
        <v>0</v>
      </c>
    </row>
    <row r="6960" x14ac:dyDescent="0.25">
      <c r="A6960" s="4">
        <v>43755.916666666664</v>
      </c>
      <c r="B6960" s="0">
        <v>1</v>
      </c>
      <c r="C6960" s="0">
        <v>0</v>
      </c>
    </row>
    <row r="6961" x14ac:dyDescent="0.25">
      <c r="A6961" s="4">
        <v>43755.958333333336</v>
      </c>
      <c r="B6961" s="0">
        <v>0</v>
      </c>
      <c r="C6961" s="0">
        <v>0</v>
      </c>
    </row>
    <row r="6962" x14ac:dyDescent="0.25">
      <c r="A6962" s="4">
        <v>43756</v>
      </c>
      <c r="B6962" s="0">
        <v>1</v>
      </c>
      <c r="C6962" s="0">
        <v>0</v>
      </c>
    </row>
    <row r="6963" x14ac:dyDescent="0.25">
      <c r="A6963" s="4">
        <v>43756.041666666664</v>
      </c>
      <c r="B6963" s="0">
        <v>0</v>
      </c>
      <c r="C6963" s="0">
        <v>0</v>
      </c>
    </row>
    <row r="6964" x14ac:dyDescent="0.25">
      <c r="A6964" s="4">
        <v>43756.083333333336</v>
      </c>
      <c r="B6964" s="0">
        <v>0</v>
      </c>
      <c r="C6964" s="0">
        <v>8.6574125152813295</v>
      </c>
    </row>
    <row r="6965" x14ac:dyDescent="0.25">
      <c r="A6965" s="4">
        <v>43756.125</v>
      </c>
      <c r="B6965" s="0">
        <v>0</v>
      </c>
      <c r="C6965" s="0">
        <v>22.44484308698204</v>
      </c>
    </row>
    <row r="6966" x14ac:dyDescent="0.25">
      <c r="A6966" s="4">
        <v>43756.166666666664</v>
      </c>
      <c r="B6966" s="0">
        <v>0</v>
      </c>
      <c r="C6966" s="0">
        <v>34.313069999331468</v>
      </c>
    </row>
    <row r="6967" x14ac:dyDescent="0.25">
      <c r="A6967" s="4">
        <v>43756.208333333336</v>
      </c>
      <c r="B6967" s="0">
        <v>0</v>
      </c>
      <c r="C6967" s="0">
        <v>31.294411897941334</v>
      </c>
    </row>
    <row r="6968" x14ac:dyDescent="0.25">
      <c r="A6968" s="4">
        <v>43756.25</v>
      </c>
      <c r="B6968" s="0">
        <v>0</v>
      </c>
      <c r="C6968" s="0">
        <v>32.366335849372035</v>
      </c>
    </row>
    <row r="6969" x14ac:dyDescent="0.25">
      <c r="A6969" s="4">
        <v>43756.291666666664</v>
      </c>
      <c r="B6969" s="0">
        <v>0</v>
      </c>
      <c r="C6969" s="0">
        <v>32.095440657856663</v>
      </c>
    </row>
    <row r="6970" x14ac:dyDescent="0.25">
      <c r="A6970" s="4">
        <v>43756.333333333336</v>
      </c>
      <c r="B6970" s="0">
        <v>0</v>
      </c>
      <c r="C6970" s="0">
        <v>33.543525608043836</v>
      </c>
    </row>
    <row r="6971" x14ac:dyDescent="0.25">
      <c r="A6971" s="4">
        <v>43756.375</v>
      </c>
      <c r="B6971" s="0">
        <v>0</v>
      </c>
      <c r="C6971" s="0">
        <v>32.957912320138369</v>
      </c>
    </row>
    <row r="6972" x14ac:dyDescent="0.25">
      <c r="A6972" s="4">
        <v>43756.416666666664</v>
      </c>
      <c r="B6972" s="0">
        <v>0</v>
      </c>
      <c r="C6972" s="0">
        <v>30.306250350597839</v>
      </c>
    </row>
    <row r="6973" x14ac:dyDescent="0.25">
      <c r="A6973" s="4">
        <v>43756.458333333336</v>
      </c>
      <c r="B6973" s="0">
        <v>0</v>
      </c>
      <c r="C6973" s="0">
        <v>32.814253805107882</v>
      </c>
    </row>
    <row r="6974" x14ac:dyDescent="0.25">
      <c r="A6974" s="4">
        <v>43756.5</v>
      </c>
      <c r="B6974" s="0">
        <v>0</v>
      </c>
      <c r="C6974" s="0">
        <v>31.702155051586839</v>
      </c>
    </row>
    <row r="6975" x14ac:dyDescent="0.25">
      <c r="A6975" s="4">
        <v>43756.541666666664</v>
      </c>
      <c r="B6975" s="0">
        <v>0</v>
      </c>
      <c r="C6975" s="0">
        <v>30.467705534025093</v>
      </c>
    </row>
    <row r="6976" x14ac:dyDescent="0.25">
      <c r="A6976" s="4">
        <v>43756.583333333336</v>
      </c>
      <c r="B6976" s="0">
        <v>0</v>
      </c>
      <c r="C6976" s="0">
        <v>27.826499068783271</v>
      </c>
    </row>
    <row r="6977" x14ac:dyDescent="0.25">
      <c r="A6977" s="4">
        <v>43756.625</v>
      </c>
      <c r="B6977" s="0">
        <v>0</v>
      </c>
      <c r="C6977" s="0">
        <v>28.913099780570576</v>
      </c>
    </row>
    <row r="6978" x14ac:dyDescent="0.25">
      <c r="A6978" s="4">
        <v>43756.666666666664</v>
      </c>
      <c r="B6978" s="0">
        <v>0</v>
      </c>
      <c r="C6978" s="0">
        <v>19.13631814546325</v>
      </c>
    </row>
    <row r="6979" x14ac:dyDescent="0.25">
      <c r="A6979" s="4">
        <v>43756.708333333336</v>
      </c>
      <c r="B6979" s="0">
        <v>0</v>
      </c>
      <c r="C6979" s="0">
        <v>2.0452867130344643</v>
      </c>
    </row>
    <row r="6980" x14ac:dyDescent="0.25">
      <c r="A6980" s="4">
        <v>43756.75</v>
      </c>
      <c r="B6980" s="0">
        <v>0.53366153445696174</v>
      </c>
      <c r="C6980" s="0">
        <v>0</v>
      </c>
    </row>
    <row r="6981" x14ac:dyDescent="0.25">
      <c r="A6981" s="4">
        <v>43756.791666666664</v>
      </c>
      <c r="B6981" s="0">
        <v>1</v>
      </c>
      <c r="C6981" s="0">
        <v>0</v>
      </c>
    </row>
    <row r="6982" x14ac:dyDescent="0.25">
      <c r="A6982" s="4">
        <v>43756.833333333336</v>
      </c>
      <c r="B6982" s="0">
        <v>0</v>
      </c>
      <c r="C6982" s="0">
        <v>0</v>
      </c>
    </row>
    <row r="6983" x14ac:dyDescent="0.25">
      <c r="A6983" s="4">
        <v>43756.875</v>
      </c>
      <c r="B6983" s="0">
        <v>1</v>
      </c>
      <c r="C6983" s="0">
        <v>0</v>
      </c>
    </row>
    <row r="6984" x14ac:dyDescent="0.25">
      <c r="A6984" s="4">
        <v>43756.916666666664</v>
      </c>
      <c r="B6984" s="0">
        <v>0</v>
      </c>
      <c r="C6984" s="0">
        <v>0</v>
      </c>
    </row>
    <row r="6985" x14ac:dyDescent="0.25">
      <c r="A6985" s="4">
        <v>43756.958333333336</v>
      </c>
      <c r="B6985" s="0">
        <v>1</v>
      </c>
      <c r="C6985" s="0">
        <v>0</v>
      </c>
    </row>
    <row r="6986" x14ac:dyDescent="0.25">
      <c r="A6986" s="4">
        <v>43757</v>
      </c>
      <c r="B6986" s="0">
        <v>0</v>
      </c>
      <c r="C6986" s="0">
        <v>0</v>
      </c>
    </row>
    <row r="6987" x14ac:dyDescent="0.25">
      <c r="A6987" s="4">
        <v>43757.041666666664</v>
      </c>
      <c r="B6987" s="0">
        <v>0.39968726023041207</v>
      </c>
      <c r="C6987" s="0">
        <v>0</v>
      </c>
    </row>
    <row r="6988" x14ac:dyDescent="0.25">
      <c r="A6988" s="4">
        <v>43757.083333333336</v>
      </c>
      <c r="B6988" s="0">
        <v>0</v>
      </c>
      <c r="C6988" s="0">
        <v>7.2505034371349399</v>
      </c>
    </row>
    <row r="6989" x14ac:dyDescent="0.25">
      <c r="A6989" s="4">
        <v>43757.125</v>
      </c>
      <c r="B6989" s="0">
        <v>0</v>
      </c>
      <c r="C6989" s="0">
        <v>26.399369324790211</v>
      </c>
    </row>
    <row r="6990" x14ac:dyDescent="0.25">
      <c r="A6990" s="4">
        <v>43757.166666666664</v>
      </c>
      <c r="B6990" s="0">
        <v>0</v>
      </c>
      <c r="C6990" s="0">
        <v>35.73642651905508</v>
      </c>
    </row>
    <row r="6991" x14ac:dyDescent="0.25">
      <c r="A6991" s="4">
        <v>43757.208333333336</v>
      </c>
      <c r="B6991" s="0">
        <v>0</v>
      </c>
      <c r="C6991" s="0">
        <v>30.507516854680212</v>
      </c>
    </row>
    <row r="6992" x14ac:dyDescent="0.25">
      <c r="A6992" s="4">
        <v>43757.25</v>
      </c>
      <c r="B6992" s="0">
        <v>0</v>
      </c>
      <c r="C6992" s="0">
        <v>37.506449713554815</v>
      </c>
    </row>
    <row r="6993" x14ac:dyDescent="0.25">
      <c r="A6993" s="4">
        <v>43757.291666666664</v>
      </c>
      <c r="B6993" s="0">
        <v>0</v>
      </c>
      <c r="C6993" s="0">
        <v>28.908552968181887</v>
      </c>
    </row>
    <row r="6994" x14ac:dyDescent="0.25">
      <c r="A6994" s="4">
        <v>43757.333333333336</v>
      </c>
      <c r="B6994" s="0">
        <v>0</v>
      </c>
      <c r="C6994" s="0">
        <v>34.720918103121072</v>
      </c>
    </row>
    <row r="6995" x14ac:dyDescent="0.25">
      <c r="A6995" s="4">
        <v>43757.375</v>
      </c>
      <c r="B6995" s="0">
        <v>0</v>
      </c>
      <c r="C6995" s="0">
        <v>34.814488322958418</v>
      </c>
    </row>
    <row r="6996" x14ac:dyDescent="0.25">
      <c r="A6996" s="4">
        <v>43757.416666666664</v>
      </c>
      <c r="B6996" s="0">
        <v>0</v>
      </c>
      <c r="C6996" s="0">
        <v>40.455325048785852</v>
      </c>
    </row>
    <row r="6997" x14ac:dyDescent="0.25">
      <c r="A6997" s="4">
        <v>43757.458333333336</v>
      </c>
      <c r="B6997" s="0">
        <v>0</v>
      </c>
      <c r="C6997" s="0">
        <v>40.39314056246215</v>
      </c>
    </row>
    <row r="6998" x14ac:dyDescent="0.25">
      <c r="A6998" s="4">
        <v>43757.5</v>
      </c>
      <c r="B6998" s="0">
        <v>0</v>
      </c>
      <c r="C6998" s="0">
        <v>27.50472738321541</v>
      </c>
    </row>
    <row r="6999" x14ac:dyDescent="0.25">
      <c r="A6999" s="4">
        <v>43757.541666666664</v>
      </c>
      <c r="B6999" s="0">
        <v>0</v>
      </c>
      <c r="C6999" s="0">
        <v>32.062485759754594</v>
      </c>
    </row>
    <row r="7000" x14ac:dyDescent="0.25">
      <c r="A7000" s="4">
        <v>43757.583333333336</v>
      </c>
      <c r="B7000" s="0">
        <v>0</v>
      </c>
      <c r="C7000" s="0">
        <v>37.76979422383301</v>
      </c>
    </row>
    <row r="7001" x14ac:dyDescent="0.25">
      <c r="A7001" s="4">
        <v>43757.625</v>
      </c>
      <c r="B7001" s="0">
        <v>0</v>
      </c>
      <c r="C7001" s="0">
        <v>28.140996289831762</v>
      </c>
    </row>
    <row r="7002" x14ac:dyDescent="0.25">
      <c r="A7002" s="4">
        <v>43757.666666666664</v>
      </c>
      <c r="B7002" s="0">
        <v>0</v>
      </c>
      <c r="C7002" s="0">
        <v>15.734973674802514</v>
      </c>
    </row>
    <row r="7003" x14ac:dyDescent="0.25">
      <c r="A7003" s="4">
        <v>43757.708333333336</v>
      </c>
      <c r="B7003" s="0">
        <v>0</v>
      </c>
      <c r="C7003" s="0">
        <v>9.967585793372578</v>
      </c>
    </row>
    <row r="7004" x14ac:dyDescent="0.25">
      <c r="A7004" s="4">
        <v>43757.75</v>
      </c>
      <c r="B7004" s="0">
        <v>0.16521460532960577</v>
      </c>
      <c r="C7004" s="0">
        <v>0</v>
      </c>
    </row>
    <row r="7005" x14ac:dyDescent="0.25">
      <c r="A7005" s="4">
        <v>43757.791666666664</v>
      </c>
      <c r="B7005" s="0">
        <v>0.82980738538402887</v>
      </c>
      <c r="C7005" s="0">
        <v>0</v>
      </c>
    </row>
    <row r="7006" x14ac:dyDescent="0.25">
      <c r="A7006" s="4">
        <v>43757.833333333336</v>
      </c>
      <c r="B7006" s="0">
        <v>1</v>
      </c>
      <c r="C7006" s="0">
        <v>0</v>
      </c>
    </row>
    <row r="7007" x14ac:dyDescent="0.25">
      <c r="A7007" s="4">
        <v>43757.875</v>
      </c>
      <c r="B7007" s="0">
        <v>0</v>
      </c>
      <c r="C7007" s="0">
        <v>0</v>
      </c>
    </row>
    <row r="7008" x14ac:dyDescent="0.25">
      <c r="A7008" s="4">
        <v>43757.916666666664</v>
      </c>
      <c r="B7008" s="0">
        <v>1</v>
      </c>
      <c r="C7008" s="0">
        <v>0</v>
      </c>
    </row>
    <row r="7009" x14ac:dyDescent="0.25">
      <c r="A7009" s="4">
        <v>43757.958333333336</v>
      </c>
      <c r="B7009" s="0">
        <v>0</v>
      </c>
      <c r="C7009" s="0">
        <v>0</v>
      </c>
    </row>
    <row r="7010" x14ac:dyDescent="0.25">
      <c r="A7010" s="4">
        <v>43758</v>
      </c>
      <c r="B7010" s="0">
        <v>0.68586243983111583</v>
      </c>
      <c r="C7010" s="0">
        <v>0</v>
      </c>
    </row>
    <row r="7011" x14ac:dyDescent="0.25">
      <c r="A7011" s="4">
        <v>43758.041666666664</v>
      </c>
      <c r="B7011" s="0">
        <v>1</v>
      </c>
      <c r="C7011" s="0">
        <v>0</v>
      </c>
    </row>
    <row r="7012" x14ac:dyDescent="0.25">
      <c r="A7012" s="4">
        <v>43758.083333333336</v>
      </c>
      <c r="B7012" s="0">
        <v>0.46663533759192255</v>
      </c>
      <c r="C7012" s="0">
        <v>0</v>
      </c>
    </row>
    <row r="7013" x14ac:dyDescent="0.25">
      <c r="A7013" s="4">
        <v>43758.125</v>
      </c>
      <c r="B7013" s="0">
        <v>0</v>
      </c>
      <c r="C7013" s="0">
        <v>13.644052534476065</v>
      </c>
    </row>
    <row r="7014" x14ac:dyDescent="0.25">
      <c r="A7014" s="4">
        <v>43758.166666666664</v>
      </c>
      <c r="B7014" s="0">
        <v>0</v>
      </c>
      <c r="C7014" s="0">
        <v>28.824326236567273</v>
      </c>
    </row>
    <row r="7015" x14ac:dyDescent="0.25">
      <c r="A7015" s="4">
        <v>43758.208333333336</v>
      </c>
      <c r="B7015" s="0">
        <v>0</v>
      </c>
      <c r="C7015" s="0">
        <v>31.017393025780972</v>
      </c>
    </row>
    <row r="7016" x14ac:dyDescent="0.25">
      <c r="A7016" s="4">
        <v>43758.25</v>
      </c>
      <c r="B7016" s="0">
        <v>0</v>
      </c>
      <c r="C7016" s="0">
        <v>33.103692781541831</v>
      </c>
    </row>
    <row r="7017" x14ac:dyDescent="0.25">
      <c r="A7017" s="4">
        <v>43758.291666666664</v>
      </c>
      <c r="B7017" s="0">
        <v>0</v>
      </c>
      <c r="C7017" s="0">
        <v>36.553160563521423</v>
      </c>
    </row>
    <row r="7018" x14ac:dyDescent="0.25">
      <c r="A7018" s="4">
        <v>43758.333333333336</v>
      </c>
      <c r="B7018" s="0">
        <v>0</v>
      </c>
      <c r="C7018" s="0">
        <v>27.265603786368729</v>
      </c>
    </row>
    <row r="7019" x14ac:dyDescent="0.25">
      <c r="A7019" s="4">
        <v>43758.375</v>
      </c>
      <c r="B7019" s="0">
        <v>0</v>
      </c>
      <c r="C7019" s="0">
        <v>30.909415906484316</v>
      </c>
    </row>
    <row r="7020" x14ac:dyDescent="0.25">
      <c r="A7020" s="4">
        <v>43758.416666666664</v>
      </c>
      <c r="B7020" s="0">
        <v>0</v>
      </c>
      <c r="C7020" s="0">
        <v>38.48585522453925</v>
      </c>
    </row>
    <row r="7021" x14ac:dyDescent="0.25">
      <c r="A7021" s="4">
        <v>43758.458333333336</v>
      </c>
      <c r="B7021" s="0">
        <v>0</v>
      </c>
      <c r="C7021" s="0">
        <v>37.672679619101118</v>
      </c>
    </row>
    <row r="7022" x14ac:dyDescent="0.25">
      <c r="A7022" s="4">
        <v>43758.5</v>
      </c>
      <c r="B7022" s="0">
        <v>0</v>
      </c>
      <c r="C7022" s="0">
        <v>35.566714570969872</v>
      </c>
    </row>
    <row r="7023" x14ac:dyDescent="0.25">
      <c r="A7023" s="4">
        <v>43758.541666666664</v>
      </c>
      <c r="B7023" s="0">
        <v>0</v>
      </c>
      <c r="C7023" s="0">
        <v>45.04687838337972</v>
      </c>
    </row>
    <row r="7024" x14ac:dyDescent="0.25">
      <c r="A7024" s="4">
        <v>43758.583333333336</v>
      </c>
      <c r="B7024" s="0">
        <v>0</v>
      </c>
      <c r="C7024" s="0">
        <v>34.209083163430016</v>
      </c>
    </row>
    <row r="7025" x14ac:dyDescent="0.25">
      <c r="A7025" s="4">
        <v>43758.625</v>
      </c>
      <c r="B7025" s="0">
        <v>0</v>
      </c>
      <c r="C7025" s="0">
        <v>32.894998855340468</v>
      </c>
    </row>
    <row r="7026" x14ac:dyDescent="0.25">
      <c r="A7026" s="4">
        <v>43758.666666666664</v>
      </c>
      <c r="B7026" s="0">
        <v>0</v>
      </c>
      <c r="C7026" s="0">
        <v>28.452968119462472</v>
      </c>
    </row>
    <row r="7027" x14ac:dyDescent="0.25">
      <c r="A7027" s="4">
        <v>43758.708333333336</v>
      </c>
      <c r="B7027" s="0">
        <v>0</v>
      </c>
      <c r="C7027" s="0">
        <v>5.0242591358680997</v>
      </c>
    </row>
    <row r="7028" x14ac:dyDescent="0.25">
      <c r="A7028" s="4">
        <v>43758.75</v>
      </c>
      <c r="B7028" s="0">
        <v>0.55396474120399009</v>
      </c>
      <c r="C7028" s="0">
        <v>0</v>
      </c>
    </row>
    <row r="7029" x14ac:dyDescent="0.25">
      <c r="A7029" s="4">
        <v>43758.791666666664</v>
      </c>
      <c r="B7029" s="0">
        <v>0.93492620846072461</v>
      </c>
      <c r="C7029" s="0">
        <v>0</v>
      </c>
    </row>
    <row r="7030" x14ac:dyDescent="0.25">
      <c r="A7030" s="4">
        <v>43758.833333333336</v>
      </c>
      <c r="B7030" s="0">
        <v>1</v>
      </c>
      <c r="C7030" s="0">
        <v>0</v>
      </c>
    </row>
    <row r="7031" x14ac:dyDescent="0.25">
      <c r="A7031" s="4">
        <v>43758.875</v>
      </c>
      <c r="B7031" s="0">
        <v>0</v>
      </c>
      <c r="C7031" s="0">
        <v>0</v>
      </c>
    </row>
    <row r="7032" x14ac:dyDescent="0.25">
      <c r="A7032" s="4">
        <v>43758.916666666664</v>
      </c>
      <c r="B7032" s="0">
        <v>1</v>
      </c>
      <c r="C7032" s="0">
        <v>0</v>
      </c>
    </row>
    <row r="7033" x14ac:dyDescent="0.25">
      <c r="A7033" s="4">
        <v>43758.958333333336</v>
      </c>
      <c r="B7033" s="0">
        <v>0</v>
      </c>
      <c r="C7033" s="0">
        <v>0</v>
      </c>
    </row>
    <row r="7034" x14ac:dyDescent="0.25">
      <c r="A7034" s="4">
        <v>43759</v>
      </c>
      <c r="B7034" s="0">
        <v>0.51175676110011747</v>
      </c>
      <c r="C7034" s="0">
        <v>0</v>
      </c>
    </row>
    <row r="7035" x14ac:dyDescent="0.25">
      <c r="A7035" s="4">
        <v>43759.041666666664</v>
      </c>
      <c r="B7035" s="0">
        <v>0.2786219828013029</v>
      </c>
      <c r="C7035" s="0">
        <v>0</v>
      </c>
    </row>
    <row r="7036" x14ac:dyDescent="0.25">
      <c r="A7036" s="4">
        <v>43759.083333333336</v>
      </c>
      <c r="B7036" s="0">
        <v>0</v>
      </c>
      <c r="C7036" s="0">
        <v>8.4955704620633785</v>
      </c>
    </row>
    <row r="7037" x14ac:dyDescent="0.25">
      <c r="A7037" s="4">
        <v>43759.125</v>
      </c>
      <c r="B7037" s="0">
        <v>0</v>
      </c>
      <c r="C7037" s="0">
        <v>26.683355673928236</v>
      </c>
    </row>
    <row r="7038" x14ac:dyDescent="0.25">
      <c r="A7038" s="4">
        <v>43759.166666666664</v>
      </c>
      <c r="B7038" s="0">
        <v>0</v>
      </c>
      <c r="C7038" s="0">
        <v>26.742501194485204</v>
      </c>
    </row>
    <row r="7039" x14ac:dyDescent="0.25">
      <c r="A7039" s="4">
        <v>43759.208333333336</v>
      </c>
      <c r="B7039" s="0">
        <v>0</v>
      </c>
      <c r="C7039" s="0">
        <v>29.361377420583228</v>
      </c>
    </row>
    <row r="7040" x14ac:dyDescent="0.25">
      <c r="A7040" s="4">
        <v>43759.25</v>
      </c>
      <c r="B7040" s="0">
        <v>0</v>
      </c>
      <c r="C7040" s="0">
        <v>37.458215481571287</v>
      </c>
    </row>
    <row r="7041" x14ac:dyDescent="0.25">
      <c r="A7041" s="4">
        <v>43759.291666666664</v>
      </c>
      <c r="B7041" s="0">
        <v>0</v>
      </c>
      <c r="C7041" s="0">
        <v>33.580518719531725</v>
      </c>
    </row>
    <row r="7042" x14ac:dyDescent="0.25">
      <c r="A7042" s="4">
        <v>43759.333333333336</v>
      </c>
      <c r="B7042" s="0">
        <v>0</v>
      </c>
      <c r="C7042" s="0">
        <v>26.491659512874474</v>
      </c>
    </row>
    <row r="7043" x14ac:dyDescent="0.25">
      <c r="A7043" s="4">
        <v>43759.375</v>
      </c>
      <c r="B7043" s="0">
        <v>0</v>
      </c>
      <c r="C7043" s="0">
        <v>32.586915201618368</v>
      </c>
    </row>
    <row r="7044" x14ac:dyDescent="0.25">
      <c r="A7044" s="4">
        <v>43759.416666666664</v>
      </c>
      <c r="B7044" s="0">
        <v>0</v>
      </c>
      <c r="C7044" s="0">
        <v>34.940232502015192</v>
      </c>
    </row>
    <row r="7045" x14ac:dyDescent="0.25">
      <c r="A7045" s="4">
        <v>43759.458333333336</v>
      </c>
      <c r="B7045" s="0">
        <v>0</v>
      </c>
      <c r="C7045" s="0">
        <v>32.513971520416057</v>
      </c>
    </row>
    <row r="7046" x14ac:dyDescent="0.25">
      <c r="A7046" s="4">
        <v>43759.5</v>
      </c>
      <c r="B7046" s="0">
        <v>0</v>
      </c>
      <c r="C7046" s="0">
        <v>37.391869963983964</v>
      </c>
    </row>
    <row r="7047" x14ac:dyDescent="0.25">
      <c r="A7047" s="4">
        <v>43759.541666666664</v>
      </c>
      <c r="B7047" s="0">
        <v>0</v>
      </c>
      <c r="C7047" s="0">
        <v>29.585385068208129</v>
      </c>
    </row>
    <row r="7048" x14ac:dyDescent="0.25">
      <c r="A7048" s="4">
        <v>43759.583333333336</v>
      </c>
      <c r="B7048" s="0">
        <v>0</v>
      </c>
      <c r="C7048" s="0">
        <v>36.355663216270536</v>
      </c>
    </row>
    <row r="7049" x14ac:dyDescent="0.25">
      <c r="A7049" s="4">
        <v>43759.625</v>
      </c>
      <c r="B7049" s="0">
        <v>0</v>
      </c>
      <c r="C7049" s="0">
        <v>29.389949314333222</v>
      </c>
    </row>
    <row r="7050" x14ac:dyDescent="0.25">
      <c r="A7050" s="4">
        <v>43759.666666666664</v>
      </c>
      <c r="B7050" s="0">
        <v>0</v>
      </c>
      <c r="C7050" s="0">
        <v>22.492280221619414</v>
      </c>
    </row>
    <row r="7051" x14ac:dyDescent="0.25">
      <c r="A7051" s="4">
        <v>43759.708333333336</v>
      </c>
      <c r="B7051" s="0">
        <v>0</v>
      </c>
      <c r="C7051" s="0">
        <v>3.4608911016130861</v>
      </c>
    </row>
    <row r="7052" x14ac:dyDescent="0.25">
      <c r="A7052" s="4">
        <v>43759.75</v>
      </c>
      <c r="B7052" s="0">
        <v>0</v>
      </c>
      <c r="C7052" s="0">
        <v>0.053170966352951154</v>
      </c>
    </row>
    <row r="7053" x14ac:dyDescent="0.25">
      <c r="A7053" s="4">
        <v>43759.791666666664</v>
      </c>
      <c r="B7053" s="0">
        <v>0.49414212002416136</v>
      </c>
      <c r="C7053" s="0">
        <v>0</v>
      </c>
    </row>
    <row r="7054" x14ac:dyDescent="0.25">
      <c r="A7054" s="4">
        <v>43759.833333333336</v>
      </c>
      <c r="B7054" s="0">
        <v>1</v>
      </c>
      <c r="C7054" s="0">
        <v>0</v>
      </c>
    </row>
    <row r="7055" x14ac:dyDescent="0.25">
      <c r="A7055" s="4">
        <v>43759.875</v>
      </c>
      <c r="B7055" s="0">
        <v>0</v>
      </c>
      <c r="C7055" s="0">
        <v>0</v>
      </c>
    </row>
    <row r="7056" x14ac:dyDescent="0.25">
      <c r="A7056" s="4">
        <v>43759.916666666664</v>
      </c>
      <c r="B7056" s="0">
        <v>0.94499876240586989</v>
      </c>
      <c r="C7056" s="0">
        <v>0</v>
      </c>
    </row>
    <row r="7057" x14ac:dyDescent="0.25">
      <c r="A7057" s="4">
        <v>43759.958333333336</v>
      </c>
      <c r="B7057" s="0">
        <v>1</v>
      </c>
      <c r="C7057" s="0">
        <v>0</v>
      </c>
    </row>
    <row r="7058" x14ac:dyDescent="0.25">
      <c r="A7058" s="4">
        <v>43760</v>
      </c>
      <c r="B7058" s="0">
        <v>0</v>
      </c>
      <c r="C7058" s="0">
        <v>0</v>
      </c>
    </row>
    <row r="7059" x14ac:dyDescent="0.25">
      <c r="A7059" s="4">
        <v>43760.041666666664</v>
      </c>
      <c r="B7059" s="0">
        <v>0.16058100004633283</v>
      </c>
      <c r="C7059" s="0">
        <v>0</v>
      </c>
    </row>
    <row r="7060" x14ac:dyDescent="0.25">
      <c r="A7060" s="4">
        <v>43760.083333333336</v>
      </c>
      <c r="B7060" s="0">
        <v>0</v>
      </c>
      <c r="C7060" s="0">
        <v>12.758856220382352</v>
      </c>
    </row>
    <row r="7061" x14ac:dyDescent="0.25">
      <c r="A7061" s="4">
        <v>43760.125</v>
      </c>
      <c r="B7061" s="0">
        <v>0</v>
      </c>
      <c r="C7061" s="0">
        <v>24.48411882876545</v>
      </c>
    </row>
    <row r="7062" x14ac:dyDescent="0.25">
      <c r="A7062" s="4">
        <v>43760.166666666664</v>
      </c>
      <c r="B7062" s="0">
        <v>0</v>
      </c>
      <c r="C7062" s="0">
        <v>32.319792076883651</v>
      </c>
    </row>
    <row r="7063" x14ac:dyDescent="0.25">
      <c r="A7063" s="4">
        <v>43760.208333333336</v>
      </c>
      <c r="B7063" s="0">
        <v>0</v>
      </c>
      <c r="C7063" s="0">
        <v>32.392261093221308</v>
      </c>
    </row>
    <row r="7064" x14ac:dyDescent="0.25">
      <c r="A7064" s="4">
        <v>43760.25</v>
      </c>
      <c r="B7064" s="0">
        <v>0</v>
      </c>
      <c r="C7064" s="0">
        <v>30.060168116962917</v>
      </c>
    </row>
    <row r="7065" x14ac:dyDescent="0.25">
      <c r="A7065" s="4">
        <v>43760.291666666664</v>
      </c>
      <c r="B7065" s="0">
        <v>0</v>
      </c>
      <c r="C7065" s="0">
        <v>24.023960590815189</v>
      </c>
    </row>
    <row r="7066" x14ac:dyDescent="0.25">
      <c r="A7066" s="4">
        <v>43760.333333333336</v>
      </c>
      <c r="B7066" s="0">
        <v>0</v>
      </c>
      <c r="C7066" s="0">
        <v>35.666195362101348</v>
      </c>
    </row>
    <row r="7067" x14ac:dyDescent="0.25">
      <c r="A7067" s="4">
        <v>43760.375</v>
      </c>
      <c r="B7067" s="0">
        <v>0</v>
      </c>
      <c r="C7067" s="0">
        <v>34.84816450488502</v>
      </c>
    </row>
    <row r="7068" x14ac:dyDescent="0.25">
      <c r="A7068" s="4">
        <v>43760.416666666664</v>
      </c>
      <c r="B7068" s="0">
        <v>0</v>
      </c>
      <c r="C7068" s="0">
        <v>34.886751109744999</v>
      </c>
    </row>
    <row r="7069" x14ac:dyDescent="0.25">
      <c r="A7069" s="4">
        <v>43760.458333333336</v>
      </c>
      <c r="B7069" s="0">
        <v>0</v>
      </c>
      <c r="C7069" s="0">
        <v>32.949373391337019</v>
      </c>
    </row>
    <row r="7070" x14ac:dyDescent="0.25">
      <c r="A7070" s="4">
        <v>43760.5</v>
      </c>
      <c r="B7070" s="0">
        <v>0</v>
      </c>
      <c r="C7070" s="0">
        <v>30.239643702667802</v>
      </c>
    </row>
    <row r="7071" x14ac:dyDescent="0.25">
      <c r="A7071" s="4">
        <v>43760.541666666664</v>
      </c>
      <c r="B7071" s="0">
        <v>0</v>
      </c>
      <c r="C7071" s="0">
        <v>27.991688989268493</v>
      </c>
    </row>
    <row r="7072" x14ac:dyDescent="0.25">
      <c r="A7072" s="4">
        <v>43760.583333333336</v>
      </c>
      <c r="B7072" s="0">
        <v>0</v>
      </c>
      <c r="C7072" s="0">
        <v>23.479230082266767</v>
      </c>
    </row>
    <row r="7073" x14ac:dyDescent="0.25">
      <c r="A7073" s="4">
        <v>43760.625</v>
      </c>
      <c r="B7073" s="0">
        <v>0</v>
      </c>
      <c r="C7073" s="0">
        <v>33.091727815818558</v>
      </c>
    </row>
    <row r="7074" x14ac:dyDescent="0.25">
      <c r="A7074" s="4">
        <v>43760.666666666664</v>
      </c>
      <c r="B7074" s="0">
        <v>0</v>
      </c>
      <c r="C7074" s="0">
        <v>23.836516738454591</v>
      </c>
    </row>
    <row r="7075" x14ac:dyDescent="0.25">
      <c r="A7075" s="4">
        <v>43760.708333333336</v>
      </c>
      <c r="B7075" s="0">
        <v>0.36539124332507328</v>
      </c>
      <c r="C7075" s="0">
        <v>0</v>
      </c>
    </row>
    <row r="7076" x14ac:dyDescent="0.25">
      <c r="A7076" s="4">
        <v>43760.75</v>
      </c>
      <c r="B7076" s="0">
        <v>0.53431909805520061</v>
      </c>
      <c r="C7076" s="0">
        <v>0</v>
      </c>
    </row>
    <row r="7077" x14ac:dyDescent="0.25">
      <c r="A7077" s="4">
        <v>43760.791666666664</v>
      </c>
      <c r="B7077" s="0">
        <v>1</v>
      </c>
      <c r="C7077" s="0">
        <v>0</v>
      </c>
    </row>
    <row r="7078" x14ac:dyDescent="0.25">
      <c r="A7078" s="4">
        <v>43760.833333333336</v>
      </c>
      <c r="B7078" s="0">
        <v>0</v>
      </c>
      <c r="C7078" s="0">
        <v>0</v>
      </c>
    </row>
    <row r="7079" x14ac:dyDescent="0.25">
      <c r="A7079" s="4">
        <v>43760.875</v>
      </c>
      <c r="B7079" s="0">
        <v>1</v>
      </c>
      <c r="C7079" s="0">
        <v>0</v>
      </c>
    </row>
    <row r="7080" x14ac:dyDescent="0.25">
      <c r="A7080" s="4">
        <v>43760.916666666664</v>
      </c>
      <c r="B7080" s="0">
        <v>0</v>
      </c>
      <c r="C7080" s="0">
        <v>0</v>
      </c>
    </row>
    <row r="7081" x14ac:dyDescent="0.25">
      <c r="A7081" s="4">
        <v>43760.958333333336</v>
      </c>
      <c r="B7081" s="0">
        <v>1</v>
      </c>
      <c r="C7081" s="0">
        <v>0</v>
      </c>
    </row>
    <row r="7082" x14ac:dyDescent="0.25">
      <c r="A7082" s="4">
        <v>43761</v>
      </c>
      <c r="B7082" s="0">
        <v>0</v>
      </c>
      <c r="C7082" s="0">
        <v>0</v>
      </c>
    </row>
    <row r="7083" x14ac:dyDescent="0.25">
      <c r="A7083" s="4">
        <v>43761.041666666664</v>
      </c>
      <c r="B7083" s="0">
        <v>0.60812692833652815</v>
      </c>
      <c r="C7083" s="0">
        <v>0</v>
      </c>
    </row>
    <row r="7084" x14ac:dyDescent="0.25">
      <c r="A7084" s="4">
        <v>43761.083333333336</v>
      </c>
      <c r="B7084" s="0">
        <v>0.20536189504540286</v>
      </c>
      <c r="C7084" s="0">
        <v>0</v>
      </c>
    </row>
    <row r="7085" x14ac:dyDescent="0.25">
      <c r="A7085" s="4">
        <v>43761.125</v>
      </c>
      <c r="B7085" s="0">
        <v>0</v>
      </c>
      <c r="C7085" s="0">
        <v>16.709228184718175</v>
      </c>
    </row>
    <row r="7086" x14ac:dyDescent="0.25">
      <c r="A7086" s="4">
        <v>43761.166666666664</v>
      </c>
      <c r="B7086" s="0">
        <v>0</v>
      </c>
      <c r="C7086" s="0">
        <v>29.551895861932731</v>
      </c>
    </row>
    <row r="7087" x14ac:dyDescent="0.25">
      <c r="A7087" s="4">
        <v>43761.208333333336</v>
      </c>
      <c r="B7087" s="0">
        <v>0</v>
      </c>
      <c r="C7087" s="0">
        <v>27.097134633996102</v>
      </c>
    </row>
    <row r="7088" x14ac:dyDescent="0.25">
      <c r="A7088" s="4">
        <v>43761.25</v>
      </c>
      <c r="B7088" s="0">
        <v>0</v>
      </c>
      <c r="C7088" s="0">
        <v>34.383326235901961</v>
      </c>
    </row>
    <row r="7089" x14ac:dyDescent="0.25">
      <c r="A7089" s="4">
        <v>43761.291666666664</v>
      </c>
      <c r="B7089" s="0">
        <v>0</v>
      </c>
      <c r="C7089" s="0">
        <v>30.673457569815554</v>
      </c>
    </row>
    <row r="7090" x14ac:dyDescent="0.25">
      <c r="A7090" s="4">
        <v>43761.333333333336</v>
      </c>
      <c r="B7090" s="0">
        <v>0</v>
      </c>
      <c r="C7090" s="0">
        <v>31.765674121844537</v>
      </c>
    </row>
    <row r="7091" x14ac:dyDescent="0.25">
      <c r="A7091" s="4">
        <v>43761.375</v>
      </c>
      <c r="B7091" s="0">
        <v>0</v>
      </c>
      <c r="C7091" s="0">
        <v>25.843078062137334</v>
      </c>
    </row>
    <row r="7092" x14ac:dyDescent="0.25">
      <c r="A7092" s="4">
        <v>43761.416666666664</v>
      </c>
      <c r="B7092" s="0">
        <v>0</v>
      </c>
      <c r="C7092" s="0">
        <v>23.209400506374486</v>
      </c>
    </row>
    <row r="7093" x14ac:dyDescent="0.25">
      <c r="A7093" s="4">
        <v>43761.458333333336</v>
      </c>
      <c r="B7093" s="0">
        <v>0</v>
      </c>
      <c r="C7093" s="0">
        <v>27.09312353397921</v>
      </c>
    </row>
    <row r="7094" x14ac:dyDescent="0.25">
      <c r="A7094" s="4">
        <v>43761.5</v>
      </c>
      <c r="B7094" s="0">
        <v>0</v>
      </c>
      <c r="C7094" s="0">
        <v>38.475131938133678</v>
      </c>
    </row>
    <row r="7095" x14ac:dyDescent="0.25">
      <c r="A7095" s="4">
        <v>43761.541666666664</v>
      </c>
      <c r="B7095" s="0">
        <v>0</v>
      </c>
      <c r="C7095" s="0">
        <v>35.605681821172553</v>
      </c>
    </row>
    <row r="7096" x14ac:dyDescent="0.25">
      <c r="A7096" s="4">
        <v>43761.583333333336</v>
      </c>
      <c r="B7096" s="0">
        <v>0</v>
      </c>
      <c r="C7096" s="0">
        <v>31.004881493836887</v>
      </c>
    </row>
    <row r="7097" x14ac:dyDescent="0.25">
      <c r="A7097" s="4">
        <v>43761.625</v>
      </c>
      <c r="B7097" s="0">
        <v>0</v>
      </c>
      <c r="C7097" s="0">
        <v>30.38436010570808</v>
      </c>
    </row>
    <row r="7098" x14ac:dyDescent="0.25">
      <c r="A7098" s="4">
        <v>43761.666666666664</v>
      </c>
      <c r="B7098" s="0">
        <v>0</v>
      </c>
      <c r="C7098" s="0">
        <v>10.168372282922769</v>
      </c>
    </row>
    <row r="7099" x14ac:dyDescent="0.25">
      <c r="A7099" s="4">
        <v>43761.708333333336</v>
      </c>
      <c r="B7099" s="0">
        <v>0.062962951520309132</v>
      </c>
      <c r="C7099" s="0">
        <v>0</v>
      </c>
    </row>
    <row r="7100" x14ac:dyDescent="0.25">
      <c r="A7100" s="4">
        <v>43761.75</v>
      </c>
      <c r="B7100" s="0">
        <v>0.18067907333632394</v>
      </c>
      <c r="C7100" s="0">
        <v>0</v>
      </c>
    </row>
    <row r="7101" x14ac:dyDescent="0.25">
      <c r="A7101" s="4">
        <v>43761.791666666664</v>
      </c>
      <c r="B7101" s="0">
        <v>1</v>
      </c>
      <c r="C7101" s="0">
        <v>0</v>
      </c>
    </row>
    <row r="7102" x14ac:dyDescent="0.25">
      <c r="A7102" s="4">
        <v>43761.833333333336</v>
      </c>
      <c r="B7102" s="0">
        <v>0</v>
      </c>
      <c r="C7102" s="0">
        <v>0</v>
      </c>
    </row>
    <row r="7103" x14ac:dyDescent="0.25">
      <c r="A7103" s="4">
        <v>43761.875</v>
      </c>
      <c r="B7103" s="0">
        <v>1</v>
      </c>
      <c r="C7103" s="0">
        <v>0</v>
      </c>
    </row>
    <row r="7104" x14ac:dyDescent="0.25">
      <c r="A7104" s="4">
        <v>43761.916666666664</v>
      </c>
      <c r="B7104" s="0">
        <v>0</v>
      </c>
      <c r="C7104" s="0">
        <v>0</v>
      </c>
    </row>
    <row r="7105" x14ac:dyDescent="0.25">
      <c r="A7105" s="4">
        <v>43761.958333333336</v>
      </c>
      <c r="B7105" s="0">
        <v>1</v>
      </c>
      <c r="C7105" s="0">
        <v>0</v>
      </c>
    </row>
    <row r="7106" x14ac:dyDescent="0.25">
      <c r="A7106" s="4">
        <v>43762</v>
      </c>
      <c r="B7106" s="0">
        <v>0</v>
      </c>
      <c r="C7106" s="0">
        <v>0</v>
      </c>
    </row>
    <row r="7107" x14ac:dyDescent="0.25">
      <c r="A7107" s="4">
        <v>43762.041666666664</v>
      </c>
      <c r="B7107" s="0">
        <v>0.43153940194862217</v>
      </c>
      <c r="C7107" s="0">
        <v>0</v>
      </c>
    </row>
    <row r="7108" x14ac:dyDescent="0.25">
      <c r="A7108" s="4">
        <v>43762.083333333336</v>
      </c>
      <c r="B7108" s="0">
        <v>0</v>
      </c>
      <c r="C7108" s="0">
        <v>0.25859783115764579</v>
      </c>
    </row>
    <row r="7109" x14ac:dyDescent="0.25">
      <c r="A7109" s="4">
        <v>43762.125</v>
      </c>
      <c r="B7109" s="0">
        <v>0</v>
      </c>
      <c r="C7109" s="0">
        <v>24.67951101129751</v>
      </c>
    </row>
    <row r="7110" x14ac:dyDescent="0.25">
      <c r="A7110" s="4">
        <v>43762.166666666664</v>
      </c>
      <c r="B7110" s="0">
        <v>0</v>
      </c>
      <c r="C7110" s="0">
        <v>23.815729799516625</v>
      </c>
    </row>
    <row r="7111" x14ac:dyDescent="0.25">
      <c r="A7111" s="4">
        <v>43762.208333333336</v>
      </c>
      <c r="B7111" s="0">
        <v>0</v>
      </c>
      <c r="C7111" s="0">
        <v>36.626788394196332</v>
      </c>
    </row>
    <row r="7112" x14ac:dyDescent="0.25">
      <c r="A7112" s="4">
        <v>43762.25</v>
      </c>
      <c r="B7112" s="0">
        <v>0</v>
      </c>
      <c r="C7112" s="0">
        <v>37.564737135115841</v>
      </c>
    </row>
    <row r="7113" x14ac:dyDescent="0.25">
      <c r="A7113" s="4">
        <v>43762.291666666664</v>
      </c>
      <c r="B7113" s="0">
        <v>0</v>
      </c>
      <c r="C7113" s="0">
        <v>31.274505266535051</v>
      </c>
    </row>
    <row r="7114" x14ac:dyDescent="0.25">
      <c r="A7114" s="4">
        <v>43762.333333333336</v>
      </c>
      <c r="B7114" s="0">
        <v>0</v>
      </c>
      <c r="C7114" s="0">
        <v>31.779745618714809</v>
      </c>
    </row>
    <row r="7115" x14ac:dyDescent="0.25">
      <c r="A7115" s="4">
        <v>43762.375</v>
      </c>
      <c r="B7115" s="0">
        <v>0</v>
      </c>
      <c r="C7115" s="0">
        <v>32.737224461666671</v>
      </c>
    </row>
    <row r="7116" x14ac:dyDescent="0.25">
      <c r="A7116" s="4">
        <v>43762.416666666664</v>
      </c>
      <c r="B7116" s="0">
        <v>0</v>
      </c>
      <c r="C7116" s="0">
        <v>31.078312399263286</v>
      </c>
    </row>
    <row r="7117" x14ac:dyDescent="0.25">
      <c r="A7117" s="4">
        <v>43762.458333333336</v>
      </c>
      <c r="B7117" s="0">
        <v>0</v>
      </c>
      <c r="C7117" s="0">
        <v>32.135797553956408</v>
      </c>
    </row>
    <row r="7118" x14ac:dyDescent="0.25">
      <c r="A7118" s="4">
        <v>43762.5</v>
      </c>
      <c r="B7118" s="0">
        <v>0</v>
      </c>
      <c r="C7118" s="0">
        <v>42.120061075922564</v>
      </c>
    </row>
    <row r="7119" x14ac:dyDescent="0.25">
      <c r="A7119" s="4">
        <v>43762.541666666664</v>
      </c>
      <c r="B7119" s="0">
        <v>0</v>
      </c>
      <c r="C7119" s="0">
        <v>33.26861240102297</v>
      </c>
    </row>
    <row r="7120" x14ac:dyDescent="0.25">
      <c r="A7120" s="4">
        <v>43762.583333333336</v>
      </c>
      <c r="B7120" s="0">
        <v>0</v>
      </c>
      <c r="C7120" s="0">
        <v>35.214851684485389</v>
      </c>
    </row>
    <row r="7121" x14ac:dyDescent="0.25">
      <c r="A7121" s="4">
        <v>43762.625</v>
      </c>
      <c r="B7121" s="0">
        <v>0</v>
      </c>
      <c r="C7121" s="0">
        <v>34.494305173811668</v>
      </c>
    </row>
    <row r="7122" x14ac:dyDescent="0.25">
      <c r="A7122" s="4">
        <v>43762.666666666664</v>
      </c>
      <c r="B7122" s="0">
        <v>0</v>
      </c>
      <c r="C7122" s="0">
        <v>18.641071390432447</v>
      </c>
    </row>
    <row r="7123" x14ac:dyDescent="0.25">
      <c r="A7123" s="4">
        <v>43762.708333333336</v>
      </c>
      <c r="B7123" s="0">
        <v>0.51383193880947542</v>
      </c>
      <c r="C7123" s="0">
        <v>0</v>
      </c>
    </row>
    <row r="7124" x14ac:dyDescent="0.25">
      <c r="A7124" s="4">
        <v>43762.75</v>
      </c>
      <c r="B7124" s="0">
        <v>0.97220745105512063</v>
      </c>
      <c r="C7124" s="0">
        <v>0</v>
      </c>
    </row>
    <row r="7125" x14ac:dyDescent="0.25">
      <c r="A7125" s="4">
        <v>43762.791666666664</v>
      </c>
      <c r="B7125" s="0">
        <v>1</v>
      </c>
      <c r="C7125" s="0">
        <v>0</v>
      </c>
    </row>
    <row r="7126" x14ac:dyDescent="0.25">
      <c r="A7126" s="4">
        <v>43762.833333333336</v>
      </c>
      <c r="B7126" s="0">
        <v>0</v>
      </c>
      <c r="C7126" s="0">
        <v>0</v>
      </c>
    </row>
    <row r="7127" x14ac:dyDescent="0.25">
      <c r="A7127" s="4">
        <v>43762.875</v>
      </c>
      <c r="B7127" s="0">
        <v>1</v>
      </c>
      <c r="C7127" s="0">
        <v>0</v>
      </c>
    </row>
    <row r="7128" x14ac:dyDescent="0.25">
      <c r="A7128" s="4">
        <v>43762.916666666664</v>
      </c>
      <c r="B7128" s="0">
        <v>0</v>
      </c>
      <c r="C7128" s="0">
        <v>0</v>
      </c>
    </row>
    <row r="7129" x14ac:dyDescent="0.25">
      <c r="A7129" s="4">
        <v>43762.958333333336</v>
      </c>
      <c r="B7129" s="0">
        <v>1</v>
      </c>
      <c r="C7129" s="0">
        <v>0</v>
      </c>
    </row>
    <row r="7130" x14ac:dyDescent="0.25">
      <c r="A7130" s="4">
        <v>43763</v>
      </c>
      <c r="B7130" s="0">
        <v>0</v>
      </c>
      <c r="C7130" s="0">
        <v>0</v>
      </c>
    </row>
    <row r="7131" x14ac:dyDescent="0.25">
      <c r="A7131" s="4">
        <v>43763.041666666664</v>
      </c>
      <c r="B7131" s="0">
        <v>0.69675629510323456</v>
      </c>
      <c r="C7131" s="0">
        <v>0</v>
      </c>
    </row>
    <row r="7132" x14ac:dyDescent="0.25">
      <c r="A7132" s="4">
        <v>43763.083333333336</v>
      </c>
      <c r="B7132" s="0">
        <v>0.47585764810513398</v>
      </c>
      <c r="C7132" s="0">
        <v>0</v>
      </c>
    </row>
    <row r="7133" x14ac:dyDescent="0.25">
      <c r="A7133" s="4">
        <v>43763.125</v>
      </c>
      <c r="B7133" s="0">
        <v>0</v>
      </c>
      <c r="C7133" s="0">
        <v>11.002519412959392</v>
      </c>
    </row>
    <row r="7134" x14ac:dyDescent="0.25">
      <c r="A7134" s="4">
        <v>43763.166666666664</v>
      </c>
      <c r="B7134" s="0">
        <v>0</v>
      </c>
      <c r="C7134" s="0">
        <v>29.080997779912931</v>
      </c>
    </row>
    <row r="7135" x14ac:dyDescent="0.25">
      <c r="A7135" s="4">
        <v>43763.208333333336</v>
      </c>
      <c r="B7135" s="0">
        <v>0</v>
      </c>
      <c r="C7135" s="0">
        <v>28.672723004243345</v>
      </c>
    </row>
    <row r="7136" x14ac:dyDescent="0.25">
      <c r="A7136" s="4">
        <v>43763.25</v>
      </c>
      <c r="B7136" s="0">
        <v>0</v>
      </c>
      <c r="C7136" s="0">
        <v>27.834871640991864</v>
      </c>
    </row>
    <row r="7137" x14ac:dyDescent="0.25">
      <c r="A7137" s="4">
        <v>43763.291666666664</v>
      </c>
      <c r="B7137" s="0">
        <v>0</v>
      </c>
      <c r="C7137" s="0">
        <v>21.002189400743877</v>
      </c>
    </row>
    <row r="7138" x14ac:dyDescent="0.25">
      <c r="A7138" s="4">
        <v>43763.333333333336</v>
      </c>
      <c r="B7138" s="0">
        <v>0</v>
      </c>
      <c r="C7138" s="0">
        <v>29.167477697074755</v>
      </c>
    </row>
    <row r="7139" x14ac:dyDescent="0.25">
      <c r="A7139" s="4">
        <v>43763.375</v>
      </c>
      <c r="B7139" s="0">
        <v>0</v>
      </c>
      <c r="C7139" s="0">
        <v>29.55434014189748</v>
      </c>
    </row>
    <row r="7140" x14ac:dyDescent="0.25">
      <c r="A7140" s="4">
        <v>43763.416666666664</v>
      </c>
      <c r="B7140" s="0">
        <v>0</v>
      </c>
      <c r="C7140" s="0">
        <v>25.623000756106993</v>
      </c>
    </row>
    <row r="7141" x14ac:dyDescent="0.25">
      <c r="A7141" s="4">
        <v>43763.458333333336</v>
      </c>
      <c r="B7141" s="0">
        <v>0</v>
      </c>
      <c r="C7141" s="0">
        <v>33.527040049729216</v>
      </c>
    </row>
    <row r="7142" x14ac:dyDescent="0.25">
      <c r="A7142" s="4">
        <v>43763.5</v>
      </c>
      <c r="B7142" s="0">
        <v>0</v>
      </c>
      <c r="C7142" s="0">
        <v>35.763859167669921</v>
      </c>
    </row>
    <row r="7143" x14ac:dyDescent="0.25">
      <c r="A7143" s="4">
        <v>43763.541666666664</v>
      </c>
      <c r="B7143" s="0">
        <v>0</v>
      </c>
      <c r="C7143" s="0">
        <v>29.143657956044734</v>
      </c>
    </row>
    <row r="7144" x14ac:dyDescent="0.25">
      <c r="A7144" s="4">
        <v>43763.583333333336</v>
      </c>
      <c r="B7144" s="0">
        <v>0</v>
      </c>
      <c r="C7144" s="0">
        <v>27.841232745167122</v>
      </c>
    </row>
    <row r="7145" x14ac:dyDescent="0.25">
      <c r="A7145" s="4">
        <v>43763.625</v>
      </c>
      <c r="B7145" s="0">
        <v>0</v>
      </c>
      <c r="C7145" s="0">
        <v>26.091589550036723</v>
      </c>
    </row>
    <row r="7146" x14ac:dyDescent="0.25">
      <c r="A7146" s="4">
        <v>43763.666666666664</v>
      </c>
      <c r="B7146" s="0">
        <v>0</v>
      </c>
      <c r="C7146" s="0">
        <v>9.1863735887846101</v>
      </c>
    </row>
    <row r="7147" x14ac:dyDescent="0.25">
      <c r="A7147" s="4">
        <v>43763.708333333336</v>
      </c>
      <c r="B7147" s="0">
        <v>0</v>
      </c>
      <c r="C7147" s="0">
        <v>1.8428060787446938</v>
      </c>
    </row>
    <row r="7148" x14ac:dyDescent="0.25">
      <c r="A7148" s="4">
        <v>43763.75</v>
      </c>
      <c r="B7148" s="0">
        <v>0.42823459079950338</v>
      </c>
      <c r="C7148" s="0">
        <v>0</v>
      </c>
    </row>
    <row r="7149" x14ac:dyDescent="0.25">
      <c r="A7149" s="4">
        <v>43763.791666666664</v>
      </c>
      <c r="B7149" s="0">
        <v>1</v>
      </c>
      <c r="C7149" s="0">
        <v>0</v>
      </c>
    </row>
    <row r="7150" x14ac:dyDescent="0.25">
      <c r="A7150" s="4">
        <v>43763.833333333336</v>
      </c>
      <c r="B7150" s="0">
        <v>0</v>
      </c>
      <c r="C7150" s="0">
        <v>0</v>
      </c>
    </row>
    <row r="7151" x14ac:dyDescent="0.25">
      <c r="A7151" s="4">
        <v>43763.875</v>
      </c>
      <c r="B7151" s="0">
        <v>1</v>
      </c>
      <c r="C7151" s="0">
        <v>0</v>
      </c>
    </row>
    <row r="7152" x14ac:dyDescent="0.25">
      <c r="A7152" s="4">
        <v>43763.916666666664</v>
      </c>
      <c r="B7152" s="0">
        <v>0</v>
      </c>
      <c r="C7152" s="0">
        <v>0</v>
      </c>
    </row>
    <row r="7153" x14ac:dyDescent="0.25">
      <c r="A7153" s="4">
        <v>43763.958333333336</v>
      </c>
      <c r="B7153" s="0">
        <v>1</v>
      </c>
      <c r="C7153" s="0">
        <v>0</v>
      </c>
    </row>
    <row r="7154" x14ac:dyDescent="0.25">
      <c r="A7154" s="4">
        <v>43764</v>
      </c>
      <c r="B7154" s="0">
        <v>0</v>
      </c>
      <c r="C7154" s="0">
        <v>0</v>
      </c>
    </row>
    <row r="7155" x14ac:dyDescent="0.25">
      <c r="A7155" s="4">
        <v>43764.041666666664</v>
      </c>
      <c r="B7155" s="0">
        <v>0.5637806157138523</v>
      </c>
      <c r="C7155" s="0">
        <v>0</v>
      </c>
    </row>
    <row r="7156" x14ac:dyDescent="0.25">
      <c r="A7156" s="4">
        <v>43764.083333333336</v>
      </c>
      <c r="B7156" s="0">
        <v>0.2910084136137896</v>
      </c>
      <c r="C7156" s="0">
        <v>0</v>
      </c>
    </row>
    <row r="7157" x14ac:dyDescent="0.25">
      <c r="A7157" s="4">
        <v>43764.125</v>
      </c>
      <c r="B7157" s="0">
        <v>0</v>
      </c>
      <c r="C7157" s="0">
        <v>13.590670842228549</v>
      </c>
    </row>
    <row r="7158" x14ac:dyDescent="0.25">
      <c r="A7158" s="4">
        <v>43764.166666666664</v>
      </c>
      <c r="B7158" s="0">
        <v>0</v>
      </c>
      <c r="C7158" s="0">
        <v>31.299244652517562</v>
      </c>
    </row>
    <row r="7159" x14ac:dyDescent="0.25">
      <c r="A7159" s="4">
        <v>43764.208333333336</v>
      </c>
      <c r="B7159" s="0">
        <v>0</v>
      </c>
      <c r="C7159" s="0">
        <v>33.995386820065583</v>
      </c>
    </row>
    <row r="7160" x14ac:dyDescent="0.25">
      <c r="A7160" s="4">
        <v>43764.25</v>
      </c>
      <c r="B7160" s="0">
        <v>0</v>
      </c>
      <c r="C7160" s="0">
        <v>27.357129676978833</v>
      </c>
    </row>
    <row r="7161" x14ac:dyDescent="0.25">
      <c r="A7161" s="4">
        <v>43764.291666666664</v>
      </c>
      <c r="B7161" s="0">
        <v>0</v>
      </c>
      <c r="C7161" s="0">
        <v>32.74997649005109</v>
      </c>
    </row>
    <row r="7162" x14ac:dyDescent="0.25">
      <c r="A7162" s="4">
        <v>43764.333333333336</v>
      </c>
      <c r="B7162" s="0">
        <v>0</v>
      </c>
      <c r="C7162" s="0">
        <v>32.905779958749761</v>
      </c>
    </row>
    <row r="7163" x14ac:dyDescent="0.25">
      <c r="A7163" s="4">
        <v>43764.375</v>
      </c>
      <c r="B7163" s="0">
        <v>0</v>
      </c>
      <c r="C7163" s="0">
        <v>31.531049312550309</v>
      </c>
    </row>
    <row r="7164" x14ac:dyDescent="0.25">
      <c r="A7164" s="4">
        <v>43764.416666666664</v>
      </c>
      <c r="B7164" s="0">
        <v>0</v>
      </c>
      <c r="C7164" s="0">
        <v>28.861965476246471</v>
      </c>
    </row>
    <row r="7165" x14ac:dyDescent="0.25">
      <c r="A7165" s="4">
        <v>43764.458333333336</v>
      </c>
      <c r="B7165" s="0">
        <v>0</v>
      </c>
      <c r="C7165" s="0">
        <v>39.182014699277879</v>
      </c>
    </row>
    <row r="7166" x14ac:dyDescent="0.25">
      <c r="A7166" s="4">
        <v>43764.5</v>
      </c>
      <c r="B7166" s="0">
        <v>0</v>
      </c>
      <c r="C7166" s="0">
        <v>34.702387653469707</v>
      </c>
    </row>
    <row r="7167" x14ac:dyDescent="0.25">
      <c r="A7167" s="4">
        <v>43764.541666666664</v>
      </c>
      <c r="B7167" s="0">
        <v>0</v>
      </c>
      <c r="C7167" s="0">
        <v>31.640347832347651</v>
      </c>
    </row>
    <row r="7168" x14ac:dyDescent="0.25">
      <c r="A7168" s="4">
        <v>43764.583333333336</v>
      </c>
      <c r="B7168" s="0">
        <v>0</v>
      </c>
      <c r="C7168" s="0">
        <v>31.914300573108296</v>
      </c>
    </row>
    <row r="7169" x14ac:dyDescent="0.25">
      <c r="A7169" s="4">
        <v>43764.625</v>
      </c>
      <c r="B7169" s="0">
        <v>0</v>
      </c>
      <c r="C7169" s="0">
        <v>30.240849523343538</v>
      </c>
    </row>
    <row r="7170" x14ac:dyDescent="0.25">
      <c r="A7170" s="4">
        <v>43764.666666666664</v>
      </c>
      <c r="B7170" s="0">
        <v>0</v>
      </c>
      <c r="C7170" s="0">
        <v>21.860060860819697</v>
      </c>
    </row>
    <row r="7171" x14ac:dyDescent="0.25">
      <c r="A7171" s="4">
        <v>43764.708333333336</v>
      </c>
      <c r="B7171" s="0">
        <v>0.13354286494460887</v>
      </c>
      <c r="C7171" s="0">
        <v>0</v>
      </c>
    </row>
    <row r="7172" x14ac:dyDescent="0.25">
      <c r="A7172" s="4">
        <v>43764.75</v>
      </c>
      <c r="B7172" s="0">
        <v>0</v>
      </c>
      <c r="C7172" s="0">
        <v>0.08104469549095672</v>
      </c>
    </row>
    <row r="7173" x14ac:dyDescent="0.25">
      <c r="A7173" s="4">
        <v>43764.791666666664</v>
      </c>
      <c r="B7173" s="0">
        <v>0.75370411209474752</v>
      </c>
      <c r="C7173" s="0">
        <v>0</v>
      </c>
    </row>
    <row r="7174" x14ac:dyDescent="0.25">
      <c r="A7174" s="4">
        <v>43764.833333333336</v>
      </c>
      <c r="B7174" s="0">
        <v>1</v>
      </c>
      <c r="C7174" s="0">
        <v>0</v>
      </c>
    </row>
    <row r="7175" x14ac:dyDescent="0.25">
      <c r="A7175" s="4">
        <v>43764.875</v>
      </c>
      <c r="B7175" s="0">
        <v>0</v>
      </c>
      <c r="C7175" s="0">
        <v>0</v>
      </c>
    </row>
    <row r="7176" x14ac:dyDescent="0.25">
      <c r="A7176" s="4">
        <v>43764.916666666664</v>
      </c>
      <c r="B7176" s="0">
        <v>1</v>
      </c>
      <c r="C7176" s="0">
        <v>0</v>
      </c>
    </row>
    <row r="7177" x14ac:dyDescent="0.25">
      <c r="A7177" s="4">
        <v>43764.958333333336</v>
      </c>
      <c r="B7177" s="0">
        <v>0</v>
      </c>
      <c r="C7177" s="0">
        <v>0</v>
      </c>
    </row>
    <row r="7178" x14ac:dyDescent="0.25">
      <c r="A7178" s="4">
        <v>43765</v>
      </c>
      <c r="B7178" s="0">
        <v>1</v>
      </c>
      <c r="C7178" s="0">
        <v>0</v>
      </c>
    </row>
    <row r="7179" x14ac:dyDescent="0.25">
      <c r="A7179" s="4">
        <v>43765.041666666664</v>
      </c>
      <c r="B7179" s="0">
        <v>0</v>
      </c>
      <c r="C7179" s="0">
        <v>0</v>
      </c>
    </row>
    <row r="7180" x14ac:dyDescent="0.25">
      <c r="A7180" s="4">
        <v>43765.083333333336</v>
      </c>
      <c r="B7180" s="0">
        <v>0</v>
      </c>
      <c r="C7180" s="0">
        <v>11.032877731332089</v>
      </c>
    </row>
    <row r="7181" x14ac:dyDescent="0.25">
      <c r="A7181" s="4">
        <v>43765.125</v>
      </c>
      <c r="B7181" s="0">
        <v>0</v>
      </c>
      <c r="C7181" s="0">
        <v>24.444785023791422</v>
      </c>
    </row>
    <row r="7182" x14ac:dyDescent="0.25">
      <c r="A7182" s="4">
        <v>43765.166666666664</v>
      </c>
      <c r="B7182" s="0">
        <v>0</v>
      </c>
      <c r="C7182" s="0">
        <v>30.683424227465522</v>
      </c>
    </row>
    <row r="7183" x14ac:dyDescent="0.25">
      <c r="A7183" s="4">
        <v>43765.208333333336</v>
      </c>
      <c r="B7183" s="0">
        <v>0</v>
      </c>
      <c r="C7183" s="0">
        <v>35.197349368727174</v>
      </c>
    </row>
    <row r="7184" x14ac:dyDescent="0.25">
      <c r="A7184" s="4">
        <v>43765.25</v>
      </c>
      <c r="B7184" s="0">
        <v>0</v>
      </c>
      <c r="C7184" s="0">
        <v>37.86412554748911</v>
      </c>
    </row>
    <row r="7185" x14ac:dyDescent="0.25">
      <c r="A7185" s="4">
        <v>43765.291666666664</v>
      </c>
      <c r="B7185" s="0">
        <v>0</v>
      </c>
      <c r="C7185" s="0">
        <v>25.614957422295589</v>
      </c>
    </row>
    <row r="7186" x14ac:dyDescent="0.25">
      <c r="A7186" s="4">
        <v>43765.333333333336</v>
      </c>
      <c r="B7186" s="0">
        <v>0</v>
      </c>
      <c r="C7186" s="0">
        <v>36.072227105911715</v>
      </c>
    </row>
    <row r="7187" x14ac:dyDescent="0.25">
      <c r="A7187" s="4">
        <v>43765.375</v>
      </c>
      <c r="B7187" s="0">
        <v>0</v>
      </c>
      <c r="C7187" s="0">
        <v>34.971367138959607</v>
      </c>
    </row>
    <row r="7188" x14ac:dyDescent="0.25">
      <c r="A7188" s="4">
        <v>43765.416666666664</v>
      </c>
      <c r="B7188" s="0">
        <v>0</v>
      </c>
      <c r="C7188" s="0">
        <v>26.812925936607929</v>
      </c>
    </row>
    <row r="7189" x14ac:dyDescent="0.25">
      <c r="A7189" s="4">
        <v>43765.458333333336</v>
      </c>
      <c r="B7189" s="0">
        <v>0</v>
      </c>
      <c r="C7189" s="0">
        <v>29.859714496189049</v>
      </c>
    </row>
    <row r="7190" x14ac:dyDescent="0.25">
      <c r="A7190" s="4">
        <v>43765.5</v>
      </c>
      <c r="B7190" s="0">
        <v>0</v>
      </c>
      <c r="C7190" s="0">
        <v>42.52781535167432</v>
      </c>
    </row>
    <row r="7191" x14ac:dyDescent="0.25">
      <c r="A7191" s="4">
        <v>43765.541666666664</v>
      </c>
      <c r="B7191" s="0">
        <v>0</v>
      </c>
      <c r="C7191" s="0">
        <v>30.584097588896515</v>
      </c>
    </row>
    <row r="7192" x14ac:dyDescent="0.25">
      <c r="A7192" s="4">
        <v>43765.583333333336</v>
      </c>
      <c r="B7192" s="0">
        <v>0</v>
      </c>
      <c r="C7192" s="0">
        <v>28.844355035451304</v>
      </c>
    </row>
    <row r="7193" x14ac:dyDescent="0.25">
      <c r="A7193" s="4">
        <v>43765.625</v>
      </c>
      <c r="B7193" s="0">
        <v>0</v>
      </c>
      <c r="C7193" s="0">
        <v>33.236823322742744</v>
      </c>
    </row>
    <row r="7194" x14ac:dyDescent="0.25">
      <c r="A7194" s="4">
        <v>43765.666666666664</v>
      </c>
      <c r="B7194" s="0">
        <v>0</v>
      </c>
      <c r="C7194" s="0">
        <v>20.66583227890521</v>
      </c>
    </row>
    <row r="7195" x14ac:dyDescent="0.25">
      <c r="A7195" s="4">
        <v>43765.708333333336</v>
      </c>
      <c r="B7195" s="0">
        <v>0.35421913945376865</v>
      </c>
      <c r="C7195" s="0">
        <v>0</v>
      </c>
    </row>
    <row r="7196" x14ac:dyDescent="0.25">
      <c r="A7196" s="4">
        <v>43765.75</v>
      </c>
      <c r="B7196" s="0">
        <v>0.54191625748643513</v>
      </c>
      <c r="C7196" s="0">
        <v>0</v>
      </c>
    </row>
    <row r="7197" x14ac:dyDescent="0.25">
      <c r="A7197" s="4">
        <v>43765.791666666664</v>
      </c>
      <c r="B7197" s="0">
        <v>1</v>
      </c>
      <c r="C7197" s="0">
        <v>0</v>
      </c>
    </row>
    <row r="7198" x14ac:dyDescent="0.25">
      <c r="A7198" s="4">
        <v>43765.833333333336</v>
      </c>
      <c r="B7198" s="0">
        <v>0</v>
      </c>
      <c r="C7198" s="0">
        <v>0</v>
      </c>
    </row>
    <row r="7199" x14ac:dyDescent="0.25">
      <c r="A7199" s="4">
        <v>43765.875</v>
      </c>
      <c r="B7199" s="0">
        <v>1</v>
      </c>
      <c r="C7199" s="0">
        <v>0</v>
      </c>
    </row>
    <row r="7200" x14ac:dyDescent="0.25">
      <c r="A7200" s="4">
        <v>43765.916666666664</v>
      </c>
      <c r="B7200" s="0">
        <v>0</v>
      </c>
      <c r="C7200" s="0">
        <v>0</v>
      </c>
    </row>
    <row r="7201" x14ac:dyDescent="0.25">
      <c r="A7201" s="4">
        <v>43765.958333333336</v>
      </c>
      <c r="B7201" s="0">
        <v>0.97425161701926155</v>
      </c>
      <c r="C7201" s="0">
        <v>0</v>
      </c>
    </row>
    <row r="7202" x14ac:dyDescent="0.25">
      <c r="A7202" s="4">
        <v>43766</v>
      </c>
      <c r="B7202" s="0">
        <v>1</v>
      </c>
      <c r="C7202" s="0">
        <v>0</v>
      </c>
    </row>
    <row r="7203" x14ac:dyDescent="0.25">
      <c r="A7203" s="4">
        <v>43766.041666666664</v>
      </c>
      <c r="B7203" s="0">
        <v>0</v>
      </c>
      <c r="C7203" s="0">
        <v>0</v>
      </c>
    </row>
    <row r="7204" x14ac:dyDescent="0.25">
      <c r="A7204" s="4">
        <v>43766.083333333336</v>
      </c>
      <c r="B7204" s="0">
        <v>0</v>
      </c>
      <c r="C7204" s="0">
        <v>8.1792224600916157</v>
      </c>
    </row>
    <row r="7205" x14ac:dyDescent="0.25">
      <c r="A7205" s="4">
        <v>43766.125</v>
      </c>
      <c r="B7205" s="0">
        <v>0</v>
      </c>
      <c r="C7205" s="0">
        <v>22.883505577550942</v>
      </c>
    </row>
    <row r="7206" x14ac:dyDescent="0.25">
      <c r="A7206" s="4">
        <v>43766.166666666664</v>
      </c>
      <c r="B7206" s="0">
        <v>0</v>
      </c>
      <c r="C7206" s="0">
        <v>23.975276914705059</v>
      </c>
    </row>
    <row r="7207" x14ac:dyDescent="0.25">
      <c r="A7207" s="4">
        <v>43766.208333333336</v>
      </c>
      <c r="B7207" s="0">
        <v>0</v>
      </c>
      <c r="C7207" s="0">
        <v>24.525927875528726</v>
      </c>
    </row>
    <row r="7208" x14ac:dyDescent="0.25">
      <c r="A7208" s="4">
        <v>43766.25</v>
      </c>
      <c r="B7208" s="0">
        <v>0</v>
      </c>
      <c r="C7208" s="0">
        <v>29.253170145912012</v>
      </c>
    </row>
    <row r="7209" x14ac:dyDescent="0.25">
      <c r="A7209" s="4">
        <v>43766.291666666664</v>
      </c>
      <c r="B7209" s="0">
        <v>0</v>
      </c>
      <c r="C7209" s="0">
        <v>25.863230137441999</v>
      </c>
    </row>
    <row r="7210" x14ac:dyDescent="0.25">
      <c r="A7210" s="4">
        <v>43766.333333333336</v>
      </c>
      <c r="B7210" s="0">
        <v>0</v>
      </c>
      <c r="C7210" s="0">
        <v>29.162241094947561</v>
      </c>
    </row>
    <row r="7211" x14ac:dyDescent="0.25">
      <c r="A7211" s="4">
        <v>43766.375</v>
      </c>
      <c r="B7211" s="0">
        <v>0</v>
      </c>
      <c r="C7211" s="0">
        <v>27.060228746707779</v>
      </c>
    </row>
    <row r="7212" x14ac:dyDescent="0.25">
      <c r="A7212" s="4">
        <v>43766.416666666664</v>
      </c>
      <c r="B7212" s="0">
        <v>0</v>
      </c>
      <c r="C7212" s="0">
        <v>28.081489730314306</v>
      </c>
    </row>
    <row r="7213" x14ac:dyDescent="0.25">
      <c r="A7213" s="4">
        <v>43766.458333333336</v>
      </c>
      <c r="B7213" s="0">
        <v>0</v>
      </c>
      <c r="C7213" s="0">
        <v>28.727288719231154</v>
      </c>
    </row>
    <row r="7214" x14ac:dyDescent="0.25">
      <c r="A7214" s="4">
        <v>43766.5</v>
      </c>
      <c r="B7214" s="0">
        <v>0</v>
      </c>
      <c r="C7214" s="0">
        <v>34.608489187020439</v>
      </c>
    </row>
    <row r="7215" x14ac:dyDescent="0.25">
      <c r="A7215" s="4">
        <v>43766.541666666664</v>
      </c>
      <c r="B7215" s="0">
        <v>0</v>
      </c>
      <c r="C7215" s="0">
        <v>26.414114981274867</v>
      </c>
    </row>
    <row r="7216" x14ac:dyDescent="0.25">
      <c r="A7216" s="4">
        <v>43766.583333333336</v>
      </c>
      <c r="B7216" s="0">
        <v>0</v>
      </c>
      <c r="C7216" s="0">
        <v>32.515980182689141</v>
      </c>
    </row>
    <row r="7217" x14ac:dyDescent="0.25">
      <c r="A7217" s="4">
        <v>43766.625</v>
      </c>
      <c r="B7217" s="0">
        <v>0</v>
      </c>
      <c r="C7217" s="0">
        <v>21.786389058276836</v>
      </c>
    </row>
    <row r="7218" x14ac:dyDescent="0.25">
      <c r="A7218" s="4">
        <v>43766.666666666664</v>
      </c>
      <c r="B7218" s="0">
        <v>0</v>
      </c>
      <c r="C7218" s="0">
        <v>16.286384766273542</v>
      </c>
    </row>
    <row r="7219" x14ac:dyDescent="0.25">
      <c r="A7219" s="4">
        <v>43766.708333333336</v>
      </c>
      <c r="B7219" s="0">
        <v>0.15907562793817256</v>
      </c>
      <c r="C7219" s="0">
        <v>0</v>
      </c>
    </row>
    <row r="7220" x14ac:dyDescent="0.25">
      <c r="A7220" s="4">
        <v>43766.75</v>
      </c>
      <c r="B7220" s="0">
        <v>0.8082683733908913</v>
      </c>
      <c r="C7220" s="0">
        <v>0</v>
      </c>
    </row>
    <row r="7221" x14ac:dyDescent="0.25">
      <c r="A7221" s="4">
        <v>43766.791666666664</v>
      </c>
      <c r="B7221" s="0">
        <v>1</v>
      </c>
      <c r="C7221" s="0">
        <v>0</v>
      </c>
    </row>
    <row r="7222" x14ac:dyDescent="0.25">
      <c r="A7222" s="4">
        <v>43766.833333333336</v>
      </c>
      <c r="B7222" s="0">
        <v>0</v>
      </c>
      <c r="C7222" s="0">
        <v>0</v>
      </c>
    </row>
    <row r="7223" x14ac:dyDescent="0.25">
      <c r="A7223" s="4">
        <v>43766.875</v>
      </c>
      <c r="B7223" s="0">
        <v>1</v>
      </c>
      <c r="C7223" s="0">
        <v>0</v>
      </c>
    </row>
    <row r="7224" x14ac:dyDescent="0.25">
      <c r="A7224" s="4">
        <v>43766.916666666664</v>
      </c>
      <c r="B7224" s="0">
        <v>0</v>
      </c>
      <c r="C7224" s="0">
        <v>0</v>
      </c>
    </row>
    <row r="7225" x14ac:dyDescent="0.25">
      <c r="A7225" s="4">
        <v>43766.958333333336</v>
      </c>
      <c r="B7225" s="0">
        <v>1</v>
      </c>
      <c r="C7225" s="0">
        <v>0</v>
      </c>
    </row>
    <row r="7226" x14ac:dyDescent="0.25">
      <c r="A7226" s="4">
        <v>43767</v>
      </c>
      <c r="B7226" s="0">
        <v>0</v>
      </c>
      <c r="C7226" s="0">
        <v>0</v>
      </c>
    </row>
    <row r="7227" x14ac:dyDescent="0.25">
      <c r="A7227" s="4">
        <v>43767.041666666664</v>
      </c>
      <c r="B7227" s="0">
        <v>0.48735453319259209</v>
      </c>
      <c r="C7227" s="0">
        <v>0</v>
      </c>
    </row>
    <row r="7228" x14ac:dyDescent="0.25">
      <c r="A7228" s="4">
        <v>43767.083333333336</v>
      </c>
      <c r="B7228" s="0">
        <v>0</v>
      </c>
      <c r="C7228" s="0">
        <v>4.5421863805145275</v>
      </c>
    </row>
    <row r="7229" x14ac:dyDescent="0.25">
      <c r="A7229" s="4">
        <v>43767.125</v>
      </c>
      <c r="B7229" s="0">
        <v>0</v>
      </c>
      <c r="C7229" s="0">
        <v>24.973425292382686</v>
      </c>
    </row>
    <row r="7230" x14ac:dyDescent="0.25">
      <c r="A7230" s="4">
        <v>43767.166666666664</v>
      </c>
      <c r="B7230" s="0">
        <v>0</v>
      </c>
      <c r="C7230" s="0">
        <v>31.442023585231706</v>
      </c>
    </row>
    <row r="7231" x14ac:dyDescent="0.25">
      <c r="A7231" s="4">
        <v>43767.208333333336</v>
      </c>
      <c r="B7231" s="0">
        <v>0</v>
      </c>
      <c r="C7231" s="0">
        <v>35.607535467391806</v>
      </c>
    </row>
    <row r="7232" x14ac:dyDescent="0.25">
      <c r="A7232" s="4">
        <v>43767.25</v>
      </c>
      <c r="B7232" s="0">
        <v>0</v>
      </c>
      <c r="C7232" s="0">
        <v>40.139732814475906</v>
      </c>
    </row>
    <row r="7233" x14ac:dyDescent="0.25">
      <c r="A7233" s="4">
        <v>43767.291666666664</v>
      </c>
      <c r="B7233" s="0">
        <v>0</v>
      </c>
      <c r="C7233" s="0">
        <v>33.127071396350033</v>
      </c>
    </row>
    <row r="7234" x14ac:dyDescent="0.25">
      <c r="A7234" s="4">
        <v>43767.333333333336</v>
      </c>
      <c r="B7234" s="0">
        <v>0</v>
      </c>
      <c r="C7234" s="0">
        <v>29.372731287049294</v>
      </c>
    </row>
    <row r="7235" x14ac:dyDescent="0.25">
      <c r="A7235" s="4">
        <v>43767.375</v>
      </c>
      <c r="B7235" s="0">
        <v>0</v>
      </c>
      <c r="C7235" s="0">
        <v>30.171746486085009</v>
      </c>
    </row>
    <row r="7236" x14ac:dyDescent="0.25">
      <c r="A7236" s="4">
        <v>43767.416666666664</v>
      </c>
      <c r="B7236" s="0">
        <v>0</v>
      </c>
      <c r="C7236" s="0">
        <v>33.196986110075855</v>
      </c>
    </row>
    <row r="7237" x14ac:dyDescent="0.25">
      <c r="A7237" s="4">
        <v>43767.458333333336</v>
      </c>
      <c r="B7237" s="0">
        <v>0</v>
      </c>
      <c r="C7237" s="0">
        <v>25.813495739509939</v>
      </c>
    </row>
    <row r="7238" x14ac:dyDescent="0.25">
      <c r="A7238" s="4">
        <v>43767.5</v>
      </c>
      <c r="B7238" s="0">
        <v>0</v>
      </c>
      <c r="C7238" s="0">
        <v>33.747451455433222</v>
      </c>
    </row>
    <row r="7239" x14ac:dyDescent="0.25">
      <c r="A7239" s="4">
        <v>43767.541666666664</v>
      </c>
      <c r="B7239" s="0">
        <v>0</v>
      </c>
      <c r="C7239" s="0">
        <v>34.363389006793277</v>
      </c>
    </row>
    <row r="7240" x14ac:dyDescent="0.25">
      <c r="A7240" s="4">
        <v>43767.583333333336</v>
      </c>
      <c r="B7240" s="0">
        <v>0</v>
      </c>
      <c r="C7240" s="0">
        <v>29.783443425251306</v>
      </c>
    </row>
    <row r="7241" x14ac:dyDescent="0.25">
      <c r="A7241" s="4">
        <v>43767.625</v>
      </c>
      <c r="B7241" s="0">
        <v>0</v>
      </c>
      <c r="C7241" s="0">
        <v>32.915871112278815</v>
      </c>
    </row>
    <row r="7242" x14ac:dyDescent="0.25">
      <c r="A7242" s="4">
        <v>43767.666666666664</v>
      </c>
      <c r="B7242" s="0">
        <v>0</v>
      </c>
      <c r="C7242" s="0">
        <v>14.979477479223661</v>
      </c>
    </row>
    <row r="7243" x14ac:dyDescent="0.25">
      <c r="A7243" s="4">
        <v>43767.708333333336</v>
      </c>
      <c r="B7243" s="0">
        <v>0</v>
      </c>
      <c r="C7243" s="0">
        <v>0.31345891127337211</v>
      </c>
    </row>
    <row r="7244" x14ac:dyDescent="0.25">
      <c r="A7244" s="4">
        <v>43767.75</v>
      </c>
      <c r="B7244" s="0">
        <v>0.30009039878954896</v>
      </c>
      <c r="C7244" s="0">
        <v>0</v>
      </c>
    </row>
    <row r="7245" x14ac:dyDescent="0.25">
      <c r="A7245" s="4">
        <v>43767.791666666664</v>
      </c>
      <c r="B7245" s="0">
        <v>0.98776723955712575</v>
      </c>
      <c r="C7245" s="0">
        <v>0</v>
      </c>
    </row>
    <row r="7246" x14ac:dyDescent="0.25">
      <c r="A7246" s="4">
        <v>43767.833333333336</v>
      </c>
      <c r="B7246" s="0">
        <v>1</v>
      </c>
      <c r="C7246" s="0">
        <v>0</v>
      </c>
    </row>
    <row r="7247" x14ac:dyDescent="0.25">
      <c r="A7247" s="4">
        <v>43767.875</v>
      </c>
      <c r="B7247" s="0">
        <v>0</v>
      </c>
      <c r="C7247" s="0">
        <v>0</v>
      </c>
    </row>
    <row r="7248" x14ac:dyDescent="0.25">
      <c r="A7248" s="4">
        <v>43767.916666666664</v>
      </c>
      <c r="B7248" s="0">
        <v>0.94257658873151429</v>
      </c>
      <c r="C7248" s="0">
        <v>0</v>
      </c>
    </row>
    <row r="7249" x14ac:dyDescent="0.25">
      <c r="A7249" s="4">
        <v>43767.958333333336</v>
      </c>
      <c r="B7249" s="0">
        <v>1</v>
      </c>
      <c r="C7249" s="0">
        <v>0</v>
      </c>
    </row>
    <row r="7250" x14ac:dyDescent="0.25">
      <c r="A7250" s="4">
        <v>43768</v>
      </c>
      <c r="B7250" s="0">
        <v>0</v>
      </c>
      <c r="C7250" s="0">
        <v>0</v>
      </c>
    </row>
    <row r="7251" x14ac:dyDescent="0.25">
      <c r="A7251" s="4">
        <v>43768.041666666664</v>
      </c>
      <c r="B7251" s="0">
        <v>0.47144479415714402</v>
      </c>
      <c r="C7251" s="0">
        <v>0</v>
      </c>
    </row>
    <row r="7252" x14ac:dyDescent="0.25">
      <c r="A7252" s="4">
        <v>43768.083333333336</v>
      </c>
      <c r="B7252" s="0">
        <v>0</v>
      </c>
      <c r="C7252" s="0">
        <v>5.7351493017969837</v>
      </c>
    </row>
    <row r="7253" x14ac:dyDescent="0.25">
      <c r="A7253" s="4">
        <v>43768.125</v>
      </c>
      <c r="B7253" s="0">
        <v>0</v>
      </c>
      <c r="C7253" s="0">
        <v>21.108372933064807</v>
      </c>
    </row>
    <row r="7254" x14ac:dyDescent="0.25">
      <c r="A7254" s="4">
        <v>43768.166666666664</v>
      </c>
      <c r="B7254" s="0">
        <v>0</v>
      </c>
      <c r="C7254" s="0">
        <v>27.943641068733552</v>
      </c>
    </row>
    <row r="7255" x14ac:dyDescent="0.25">
      <c r="A7255" s="4">
        <v>43768.208333333336</v>
      </c>
      <c r="B7255" s="0">
        <v>0</v>
      </c>
      <c r="C7255" s="0">
        <v>26.571311355237007</v>
      </c>
    </row>
    <row r="7256" x14ac:dyDescent="0.25">
      <c r="A7256" s="4">
        <v>43768.25</v>
      </c>
      <c r="B7256" s="0">
        <v>0</v>
      </c>
      <c r="C7256" s="0">
        <v>38.587017458948196</v>
      </c>
    </row>
    <row r="7257" x14ac:dyDescent="0.25">
      <c r="A7257" s="4">
        <v>43768.291666666664</v>
      </c>
      <c r="B7257" s="0">
        <v>0</v>
      </c>
      <c r="C7257" s="0">
        <v>35.962115413625753</v>
      </c>
    </row>
    <row r="7258" x14ac:dyDescent="0.25">
      <c r="A7258" s="4">
        <v>43768.333333333336</v>
      </c>
      <c r="B7258" s="0">
        <v>0</v>
      </c>
      <c r="C7258" s="0">
        <v>30.195376628767509</v>
      </c>
    </row>
    <row r="7259" x14ac:dyDescent="0.25">
      <c r="A7259" s="4">
        <v>43768.375</v>
      </c>
      <c r="B7259" s="0">
        <v>0</v>
      </c>
      <c r="C7259" s="0">
        <v>27.45915892342148</v>
      </c>
    </row>
    <row r="7260" x14ac:dyDescent="0.25">
      <c r="A7260" s="4">
        <v>43768.416666666664</v>
      </c>
      <c r="B7260" s="0">
        <v>0</v>
      </c>
      <c r="C7260" s="0">
        <v>35.091918043768914</v>
      </c>
    </row>
    <row r="7261" x14ac:dyDescent="0.25">
      <c r="A7261" s="4">
        <v>43768.458333333336</v>
      </c>
      <c r="B7261" s="0">
        <v>0</v>
      </c>
      <c r="C7261" s="0">
        <v>31.92454714998474</v>
      </c>
    </row>
    <row r="7262" x14ac:dyDescent="0.25">
      <c r="A7262" s="4">
        <v>43768.5</v>
      </c>
      <c r="B7262" s="0">
        <v>0</v>
      </c>
      <c r="C7262" s="0">
        <v>34.612090699152972</v>
      </c>
    </row>
    <row r="7263" x14ac:dyDescent="0.25">
      <c r="A7263" s="4">
        <v>43768.541666666664</v>
      </c>
      <c r="B7263" s="0">
        <v>0</v>
      </c>
      <c r="C7263" s="0">
        <v>35.600208149710532</v>
      </c>
    </row>
    <row r="7264" x14ac:dyDescent="0.25">
      <c r="A7264" s="4">
        <v>43768.583333333336</v>
      </c>
      <c r="B7264" s="0">
        <v>0</v>
      </c>
      <c r="C7264" s="0">
        <v>31.87986232530719</v>
      </c>
    </row>
    <row r="7265" x14ac:dyDescent="0.25">
      <c r="A7265" s="4">
        <v>43768.625</v>
      </c>
      <c r="B7265" s="0">
        <v>0</v>
      </c>
      <c r="C7265" s="0">
        <v>30.854670101199837</v>
      </c>
    </row>
    <row r="7266" x14ac:dyDescent="0.25">
      <c r="A7266" s="4">
        <v>43768.666666666664</v>
      </c>
      <c r="B7266" s="0">
        <v>0</v>
      </c>
      <c r="C7266" s="0">
        <v>17.18577817623844</v>
      </c>
    </row>
    <row r="7267" x14ac:dyDescent="0.25">
      <c r="A7267" s="4">
        <v>43768.708333333336</v>
      </c>
      <c r="B7267" s="0">
        <v>0.067106411871807575</v>
      </c>
      <c r="C7267" s="0">
        <v>0</v>
      </c>
    </row>
    <row r="7268" x14ac:dyDescent="0.25">
      <c r="A7268" s="4">
        <v>43768.75</v>
      </c>
      <c r="B7268" s="0">
        <v>0.70978445761206888</v>
      </c>
      <c r="C7268" s="0">
        <v>0</v>
      </c>
    </row>
    <row r="7269" x14ac:dyDescent="0.25">
      <c r="A7269" s="4">
        <v>43768.791666666664</v>
      </c>
      <c r="B7269" s="0">
        <v>1</v>
      </c>
      <c r="C7269" s="0">
        <v>0</v>
      </c>
    </row>
    <row r="7270" x14ac:dyDescent="0.25">
      <c r="A7270" s="4">
        <v>43768.833333333336</v>
      </c>
      <c r="B7270" s="0">
        <v>0</v>
      </c>
      <c r="C7270" s="0">
        <v>0</v>
      </c>
    </row>
    <row r="7271" x14ac:dyDescent="0.25">
      <c r="A7271" s="4">
        <v>43768.875</v>
      </c>
      <c r="B7271" s="0">
        <v>1</v>
      </c>
      <c r="C7271" s="0">
        <v>0</v>
      </c>
    </row>
    <row r="7272" x14ac:dyDescent="0.25">
      <c r="A7272" s="4">
        <v>43768.916666666664</v>
      </c>
      <c r="B7272" s="0">
        <v>0</v>
      </c>
      <c r="C7272" s="0">
        <v>0</v>
      </c>
    </row>
    <row r="7273" x14ac:dyDescent="0.25">
      <c r="A7273" s="4">
        <v>43768.958333333336</v>
      </c>
      <c r="B7273" s="0">
        <v>1</v>
      </c>
      <c r="C7273" s="0">
        <v>0</v>
      </c>
    </row>
    <row r="7274" x14ac:dyDescent="0.25">
      <c r="A7274" s="4">
        <v>43769</v>
      </c>
      <c r="B7274" s="0">
        <v>0</v>
      </c>
      <c r="C7274" s="0">
        <v>0</v>
      </c>
    </row>
    <row r="7275" x14ac:dyDescent="0.25">
      <c r="A7275" s="4">
        <v>43769.041666666664</v>
      </c>
      <c r="B7275" s="0">
        <v>0.49343017343888268</v>
      </c>
      <c r="C7275" s="0">
        <v>0</v>
      </c>
    </row>
    <row r="7276" x14ac:dyDescent="0.25">
      <c r="A7276" s="4">
        <v>43769.083333333336</v>
      </c>
      <c r="B7276" s="0">
        <v>0.11985319063093874</v>
      </c>
      <c r="C7276" s="0">
        <v>0</v>
      </c>
    </row>
    <row r="7277" x14ac:dyDescent="0.25">
      <c r="A7277" s="4">
        <v>43769.125</v>
      </c>
      <c r="B7277" s="0">
        <v>0</v>
      </c>
      <c r="C7277" s="0">
        <v>19.3811975432032</v>
      </c>
    </row>
    <row r="7278" x14ac:dyDescent="0.25">
      <c r="A7278" s="4">
        <v>43769.166666666664</v>
      </c>
      <c r="B7278" s="0">
        <v>0</v>
      </c>
      <c r="C7278" s="0">
        <v>28.493639033406886</v>
      </c>
    </row>
    <row r="7279" x14ac:dyDescent="0.25">
      <c r="A7279" s="4">
        <v>43769.208333333336</v>
      </c>
      <c r="B7279" s="0">
        <v>0</v>
      </c>
      <c r="C7279" s="0">
        <v>31.338789104887496</v>
      </c>
    </row>
    <row r="7280" x14ac:dyDescent="0.25">
      <c r="A7280" s="4">
        <v>43769.25</v>
      </c>
      <c r="B7280" s="0">
        <v>0</v>
      </c>
      <c r="C7280" s="0">
        <v>33.75885792351513</v>
      </c>
    </row>
    <row r="7281" x14ac:dyDescent="0.25">
      <c r="A7281" s="4">
        <v>43769.291666666664</v>
      </c>
      <c r="B7281" s="0">
        <v>0</v>
      </c>
      <c r="C7281" s="0">
        <v>33.620281246666245</v>
      </c>
    </row>
    <row r="7282" x14ac:dyDescent="0.25">
      <c r="A7282" s="4">
        <v>43769.333333333336</v>
      </c>
      <c r="B7282" s="0">
        <v>0</v>
      </c>
      <c r="C7282" s="0">
        <v>25.745079425605297</v>
      </c>
    </row>
    <row r="7283" x14ac:dyDescent="0.25">
      <c r="A7283" s="4">
        <v>43769.375</v>
      </c>
      <c r="B7283" s="0">
        <v>0</v>
      </c>
      <c r="C7283" s="0">
        <v>30.246706040510535</v>
      </c>
    </row>
    <row r="7284" x14ac:dyDescent="0.25">
      <c r="A7284" s="4">
        <v>43769.416666666664</v>
      </c>
      <c r="B7284" s="0">
        <v>0</v>
      </c>
      <c r="C7284" s="0">
        <v>33.882947158669985</v>
      </c>
    </row>
    <row r="7285" x14ac:dyDescent="0.25">
      <c r="A7285" s="4">
        <v>43769.458333333336</v>
      </c>
      <c r="B7285" s="0">
        <v>0</v>
      </c>
      <c r="C7285" s="0">
        <v>27.901783529299109</v>
      </c>
    </row>
    <row r="7286" x14ac:dyDescent="0.25">
      <c r="A7286" s="4">
        <v>43769.5</v>
      </c>
      <c r="B7286" s="0">
        <v>0</v>
      </c>
      <c r="C7286" s="0">
        <v>34.981656074748088</v>
      </c>
    </row>
    <row r="7287" x14ac:dyDescent="0.25">
      <c r="A7287" s="4">
        <v>43769.541666666664</v>
      </c>
      <c r="B7287" s="0">
        <v>0</v>
      </c>
      <c r="C7287" s="0">
        <v>41.170093963324227</v>
      </c>
    </row>
    <row r="7288" x14ac:dyDescent="0.25">
      <c r="A7288" s="4">
        <v>43769.583333333336</v>
      </c>
      <c r="B7288" s="0">
        <v>0</v>
      </c>
      <c r="C7288" s="0">
        <v>33.404297883372742</v>
      </c>
    </row>
    <row r="7289" x14ac:dyDescent="0.25">
      <c r="A7289" s="4">
        <v>43769.625</v>
      </c>
      <c r="B7289" s="0">
        <v>0</v>
      </c>
      <c r="C7289" s="0">
        <v>32.425582473201167</v>
      </c>
    </row>
    <row r="7290" x14ac:dyDescent="0.25">
      <c r="A7290" s="4">
        <v>43769.666666666664</v>
      </c>
      <c r="B7290" s="0">
        <v>0</v>
      </c>
      <c r="C7290" s="0">
        <v>21.916311914426554</v>
      </c>
    </row>
    <row r="7291" x14ac:dyDescent="0.25">
      <c r="A7291" s="4">
        <v>43769.708333333336</v>
      </c>
      <c r="B7291" s="0">
        <v>0</v>
      </c>
      <c r="C7291" s="0">
        <v>6.7196848945034731</v>
      </c>
    </row>
    <row r="7292" x14ac:dyDescent="0.25">
      <c r="A7292" s="4">
        <v>43769.75</v>
      </c>
      <c r="B7292" s="0">
        <v>0.44277770000032363</v>
      </c>
      <c r="C7292" s="0">
        <v>0</v>
      </c>
    </row>
    <row r="7293" x14ac:dyDescent="0.25">
      <c r="A7293" s="4">
        <v>43769.791666666664</v>
      </c>
      <c r="B7293" s="0">
        <v>1</v>
      </c>
      <c r="C7293" s="0">
        <v>0</v>
      </c>
    </row>
    <row r="7294" x14ac:dyDescent="0.25">
      <c r="A7294" s="4">
        <v>43769.833333333336</v>
      </c>
      <c r="B7294" s="0">
        <v>0</v>
      </c>
      <c r="C7294" s="0">
        <v>0</v>
      </c>
    </row>
    <row r="7295" x14ac:dyDescent="0.25">
      <c r="A7295" s="4">
        <v>43769.875</v>
      </c>
      <c r="B7295" s="0">
        <v>1</v>
      </c>
      <c r="C7295" s="0">
        <v>0</v>
      </c>
    </row>
    <row r="7296" x14ac:dyDescent="0.25">
      <c r="A7296" s="4">
        <v>43769.916666666664</v>
      </c>
      <c r="B7296" s="0">
        <v>0</v>
      </c>
      <c r="C7296" s="0">
        <v>0</v>
      </c>
    </row>
    <row r="7297" x14ac:dyDescent="0.25">
      <c r="A7297" s="4">
        <v>43769.958333333336</v>
      </c>
      <c r="B7297" s="0">
        <v>0.92015250357333855</v>
      </c>
      <c r="C7297" s="0">
        <v>0</v>
      </c>
    </row>
    <row r="7298" x14ac:dyDescent="0.25">
      <c r="A7298" s="4">
        <v>43770</v>
      </c>
      <c r="B7298" s="0">
        <v>1</v>
      </c>
      <c r="C7298" s="0">
        <v>0</v>
      </c>
    </row>
    <row r="7299" x14ac:dyDescent="0.25">
      <c r="A7299" s="4">
        <v>43770.041666666664</v>
      </c>
      <c r="B7299" s="0">
        <v>0</v>
      </c>
      <c r="C7299" s="0">
        <v>0</v>
      </c>
    </row>
    <row r="7300" x14ac:dyDescent="0.25">
      <c r="A7300" s="4">
        <v>43770.083333333336</v>
      </c>
      <c r="B7300" s="0">
        <v>0</v>
      </c>
      <c r="C7300" s="0">
        <v>8.4701623380012165</v>
      </c>
    </row>
    <row r="7301" x14ac:dyDescent="0.25">
      <c r="A7301" s="4">
        <v>43770.125</v>
      </c>
      <c r="B7301" s="0">
        <v>0</v>
      </c>
      <c r="C7301" s="0">
        <v>23.88052026235318</v>
      </c>
    </row>
    <row r="7302" x14ac:dyDescent="0.25">
      <c r="A7302" s="4">
        <v>43770.166666666664</v>
      </c>
      <c r="B7302" s="0">
        <v>0</v>
      </c>
      <c r="C7302" s="0">
        <v>32.866268650981972</v>
      </c>
    </row>
    <row r="7303" x14ac:dyDescent="0.25">
      <c r="A7303" s="4">
        <v>43770.208333333336</v>
      </c>
      <c r="B7303" s="0">
        <v>0</v>
      </c>
      <c r="C7303" s="0">
        <v>25.320768768679653</v>
      </c>
    </row>
    <row r="7304" x14ac:dyDescent="0.25">
      <c r="A7304" s="4">
        <v>43770.25</v>
      </c>
      <c r="B7304" s="0">
        <v>0</v>
      </c>
      <c r="C7304" s="0">
        <v>30.634935775818114</v>
      </c>
    </row>
    <row r="7305" x14ac:dyDescent="0.25">
      <c r="A7305" s="4">
        <v>43770.291666666664</v>
      </c>
      <c r="B7305" s="0">
        <v>0</v>
      </c>
      <c r="C7305" s="0">
        <v>39.795906043574547</v>
      </c>
    </row>
    <row r="7306" x14ac:dyDescent="0.25">
      <c r="A7306" s="4">
        <v>43770.333333333336</v>
      </c>
      <c r="B7306" s="0">
        <v>0</v>
      </c>
      <c r="C7306" s="0">
        <v>31.9066935054867</v>
      </c>
    </row>
    <row r="7307" x14ac:dyDescent="0.25">
      <c r="A7307" s="4">
        <v>43770.375</v>
      </c>
      <c r="B7307" s="0">
        <v>0</v>
      </c>
      <c r="C7307" s="0">
        <v>32.79734211936664</v>
      </c>
    </row>
    <row r="7308" x14ac:dyDescent="0.25">
      <c r="A7308" s="4">
        <v>43770.416666666664</v>
      </c>
      <c r="B7308" s="0">
        <v>0</v>
      </c>
      <c r="C7308" s="0">
        <v>36.605453166864081</v>
      </c>
    </row>
    <row r="7309" x14ac:dyDescent="0.25">
      <c r="A7309" s="4">
        <v>43770.458333333336</v>
      </c>
      <c r="B7309" s="0">
        <v>0</v>
      </c>
      <c r="C7309" s="0">
        <v>26.754099820925411</v>
      </c>
    </row>
    <row r="7310" x14ac:dyDescent="0.25">
      <c r="A7310" s="4">
        <v>43770.5</v>
      </c>
      <c r="B7310" s="0">
        <v>0</v>
      </c>
      <c r="C7310" s="0">
        <v>35.652741419923956</v>
      </c>
    </row>
    <row r="7311" x14ac:dyDescent="0.25">
      <c r="A7311" s="4">
        <v>43770.541666666664</v>
      </c>
      <c r="B7311" s="0">
        <v>0</v>
      </c>
      <c r="C7311" s="0">
        <v>28.469410456959562</v>
      </c>
    </row>
    <row r="7312" x14ac:dyDescent="0.25">
      <c r="A7312" s="4">
        <v>43770.583333333336</v>
      </c>
      <c r="B7312" s="0">
        <v>0</v>
      </c>
      <c r="C7312" s="0">
        <v>29.162513993653121</v>
      </c>
    </row>
    <row r="7313" x14ac:dyDescent="0.25">
      <c r="A7313" s="4">
        <v>43770.625</v>
      </c>
      <c r="B7313" s="0">
        <v>0</v>
      </c>
      <c r="C7313" s="0">
        <v>22.729990670366703</v>
      </c>
    </row>
    <row r="7314" x14ac:dyDescent="0.25">
      <c r="A7314" s="4">
        <v>43770.666666666664</v>
      </c>
      <c r="B7314" s="0">
        <v>0</v>
      </c>
      <c r="C7314" s="0">
        <v>15.690672291714881</v>
      </c>
    </row>
    <row r="7315" x14ac:dyDescent="0.25">
      <c r="A7315" s="4">
        <v>43770.708333333336</v>
      </c>
      <c r="B7315" s="0">
        <v>0</v>
      </c>
      <c r="C7315" s="0">
        <v>4.4597212396388315</v>
      </c>
    </row>
    <row r="7316" x14ac:dyDescent="0.25">
      <c r="A7316" s="4">
        <v>43770.75</v>
      </c>
      <c r="B7316" s="0">
        <v>0</v>
      </c>
      <c r="C7316" s="0">
        <v>9.3002885670761302</v>
      </c>
    </row>
    <row r="7317" x14ac:dyDescent="0.25">
      <c r="A7317" s="4">
        <v>43770.791666666664</v>
      </c>
      <c r="B7317" s="0">
        <v>0.41497318774832409</v>
      </c>
      <c r="C7317" s="0">
        <v>0</v>
      </c>
    </row>
    <row r="7318" x14ac:dyDescent="0.25">
      <c r="A7318" s="4">
        <v>43770.833333333336</v>
      </c>
      <c r="B7318" s="0">
        <v>1</v>
      </c>
      <c r="C7318" s="0">
        <v>0</v>
      </c>
    </row>
    <row r="7319" x14ac:dyDescent="0.25">
      <c r="A7319" s="4">
        <v>43770.875</v>
      </c>
      <c r="B7319" s="0">
        <v>0</v>
      </c>
      <c r="C7319" s="0">
        <v>0</v>
      </c>
    </row>
    <row r="7320" x14ac:dyDescent="0.25">
      <c r="A7320" s="4">
        <v>43770.916666666664</v>
      </c>
      <c r="B7320" s="0">
        <v>1</v>
      </c>
      <c r="C7320" s="0">
        <v>0</v>
      </c>
    </row>
    <row r="7321" x14ac:dyDescent="0.25">
      <c r="A7321" s="4">
        <v>43770.958333333336</v>
      </c>
      <c r="B7321" s="0">
        <v>0</v>
      </c>
      <c r="C7321" s="0">
        <v>0</v>
      </c>
    </row>
    <row r="7322" x14ac:dyDescent="0.25">
      <c r="A7322" s="4">
        <v>43771</v>
      </c>
      <c r="B7322" s="0">
        <v>1</v>
      </c>
      <c r="C7322" s="0">
        <v>0</v>
      </c>
    </row>
    <row r="7323" x14ac:dyDescent="0.25">
      <c r="A7323" s="4">
        <v>43771.041666666664</v>
      </c>
      <c r="B7323" s="0">
        <v>0</v>
      </c>
      <c r="C7323" s="0">
        <v>0</v>
      </c>
    </row>
    <row r="7324" x14ac:dyDescent="0.25">
      <c r="A7324" s="4">
        <v>43771.083333333336</v>
      </c>
      <c r="B7324" s="0">
        <v>0</v>
      </c>
      <c r="C7324" s="0">
        <v>6.807308466909193</v>
      </c>
    </row>
    <row r="7325" x14ac:dyDescent="0.25">
      <c r="A7325" s="4">
        <v>43771.125</v>
      </c>
      <c r="B7325" s="0">
        <v>0</v>
      </c>
      <c r="C7325" s="0">
        <v>24.7461167840614</v>
      </c>
    </row>
    <row r="7326" x14ac:dyDescent="0.25">
      <c r="A7326" s="4">
        <v>43771.166666666664</v>
      </c>
      <c r="B7326" s="0">
        <v>0</v>
      </c>
      <c r="C7326" s="0">
        <v>28.014890949161487</v>
      </c>
    </row>
    <row r="7327" x14ac:dyDescent="0.25">
      <c r="A7327" s="4">
        <v>43771.208333333336</v>
      </c>
      <c r="B7327" s="0">
        <v>0</v>
      </c>
      <c r="C7327" s="0">
        <v>30.749480623196302</v>
      </c>
    </row>
    <row r="7328" x14ac:dyDescent="0.25">
      <c r="A7328" s="4">
        <v>43771.25</v>
      </c>
      <c r="B7328" s="0">
        <v>0</v>
      </c>
      <c r="C7328" s="0">
        <v>29.63437537308829</v>
      </c>
    </row>
    <row r="7329" x14ac:dyDescent="0.25">
      <c r="A7329" s="4">
        <v>43771.291666666664</v>
      </c>
      <c r="B7329" s="0">
        <v>0</v>
      </c>
      <c r="C7329" s="0">
        <v>30.41920578305092</v>
      </c>
    </row>
    <row r="7330" x14ac:dyDescent="0.25">
      <c r="A7330" s="4">
        <v>43771.333333333336</v>
      </c>
      <c r="B7330" s="0">
        <v>0</v>
      </c>
      <c r="C7330" s="0">
        <v>23.192709535128706</v>
      </c>
    </row>
    <row r="7331" x14ac:dyDescent="0.25">
      <c r="A7331" s="4">
        <v>43771.375</v>
      </c>
      <c r="B7331" s="0">
        <v>0</v>
      </c>
      <c r="C7331" s="0">
        <v>25.357173782606921</v>
      </c>
    </row>
    <row r="7332" x14ac:dyDescent="0.25">
      <c r="A7332" s="4">
        <v>43771.416666666664</v>
      </c>
      <c r="B7332" s="0">
        <v>0</v>
      </c>
      <c r="C7332" s="0">
        <v>29.329968702156727</v>
      </c>
    </row>
    <row r="7333" x14ac:dyDescent="0.25">
      <c r="A7333" s="4">
        <v>43771.458333333336</v>
      </c>
      <c r="B7333" s="0">
        <v>0</v>
      </c>
      <c r="C7333" s="0">
        <v>26.119050494258762</v>
      </c>
    </row>
    <row r="7334" x14ac:dyDescent="0.25">
      <c r="A7334" s="4">
        <v>43771.5</v>
      </c>
      <c r="B7334" s="0">
        <v>0</v>
      </c>
      <c r="C7334" s="0">
        <v>28.147290242437617</v>
      </c>
    </row>
    <row r="7335" x14ac:dyDescent="0.25">
      <c r="A7335" s="4">
        <v>43771.541666666664</v>
      </c>
      <c r="B7335" s="0">
        <v>0</v>
      </c>
      <c r="C7335" s="0">
        <v>30.04156353182087</v>
      </c>
    </row>
    <row r="7336" x14ac:dyDescent="0.25">
      <c r="A7336" s="4">
        <v>43771.583333333336</v>
      </c>
      <c r="B7336" s="0">
        <v>0</v>
      </c>
      <c r="C7336" s="0">
        <v>32.261313378588341</v>
      </c>
    </row>
    <row r="7337" x14ac:dyDescent="0.25">
      <c r="A7337" s="4">
        <v>43771.625</v>
      </c>
      <c r="B7337" s="0">
        <v>0</v>
      </c>
      <c r="C7337" s="0">
        <v>29.33501140115575</v>
      </c>
    </row>
    <row r="7338" x14ac:dyDescent="0.25">
      <c r="A7338" s="4">
        <v>43771.666666666664</v>
      </c>
      <c r="B7338" s="0">
        <v>0</v>
      </c>
      <c r="C7338" s="0">
        <v>18.360459543482133</v>
      </c>
    </row>
    <row r="7339" x14ac:dyDescent="0.25">
      <c r="A7339" s="4">
        <v>43771.708333333336</v>
      </c>
      <c r="B7339" s="0">
        <v>0</v>
      </c>
      <c r="C7339" s="0">
        <v>4.5074201874397346</v>
      </c>
    </row>
    <row r="7340" x14ac:dyDescent="0.25">
      <c r="A7340" s="4">
        <v>43771.75</v>
      </c>
      <c r="B7340" s="0">
        <v>0.23567040689285879</v>
      </c>
      <c r="C7340" s="0">
        <v>0</v>
      </c>
    </row>
    <row r="7341" x14ac:dyDescent="0.25">
      <c r="A7341" s="4">
        <v>43771.791666666664</v>
      </c>
      <c r="B7341" s="0">
        <v>1</v>
      </c>
      <c r="C7341" s="0">
        <v>0</v>
      </c>
    </row>
    <row r="7342" x14ac:dyDescent="0.25">
      <c r="A7342" s="4">
        <v>43771.833333333336</v>
      </c>
      <c r="B7342" s="0">
        <v>0</v>
      </c>
      <c r="C7342" s="0">
        <v>0</v>
      </c>
    </row>
    <row r="7343" x14ac:dyDescent="0.25">
      <c r="A7343" s="4">
        <v>43771.875</v>
      </c>
      <c r="B7343" s="0">
        <v>1</v>
      </c>
      <c r="C7343" s="0">
        <v>0</v>
      </c>
    </row>
    <row r="7344" x14ac:dyDescent="0.25">
      <c r="A7344" s="4">
        <v>43771.916666666664</v>
      </c>
      <c r="B7344" s="0">
        <v>0</v>
      </c>
      <c r="C7344" s="0">
        <v>0</v>
      </c>
    </row>
    <row r="7345" x14ac:dyDescent="0.25">
      <c r="A7345" s="4">
        <v>43771.958333333336</v>
      </c>
      <c r="B7345" s="0">
        <v>1</v>
      </c>
      <c r="C7345" s="0">
        <v>0</v>
      </c>
    </row>
    <row r="7346" x14ac:dyDescent="0.25">
      <c r="A7346" s="4">
        <v>43772</v>
      </c>
      <c r="B7346" s="0">
        <v>0</v>
      </c>
      <c r="C7346" s="0">
        <v>0</v>
      </c>
    </row>
    <row r="7347" x14ac:dyDescent="0.25">
      <c r="A7347" s="4">
        <v>43772.041666666664</v>
      </c>
      <c r="B7347" s="0">
        <v>0.30196189255369954</v>
      </c>
      <c r="C7347" s="0">
        <v>0</v>
      </c>
    </row>
    <row r="7348" x14ac:dyDescent="0.25">
      <c r="A7348" s="4">
        <v>43772.083333333336</v>
      </c>
      <c r="B7348" s="0">
        <v>0</v>
      </c>
      <c r="C7348" s="0">
        <v>0.84237702133012604</v>
      </c>
    </row>
    <row r="7349" x14ac:dyDescent="0.25">
      <c r="A7349" s="4">
        <v>43772.125</v>
      </c>
      <c r="B7349" s="0">
        <v>0</v>
      </c>
      <c r="C7349" s="0">
        <v>19.180876651476403</v>
      </c>
    </row>
    <row r="7350" x14ac:dyDescent="0.25">
      <c r="A7350" s="4">
        <v>43772.166666666664</v>
      </c>
      <c r="B7350" s="0">
        <v>0</v>
      </c>
      <c r="C7350" s="0">
        <v>20.814816614167768</v>
      </c>
    </row>
    <row r="7351" x14ac:dyDescent="0.25">
      <c r="A7351" s="4">
        <v>43772.208333333336</v>
      </c>
      <c r="B7351" s="0">
        <v>0</v>
      </c>
      <c r="C7351" s="0">
        <v>26.588265151563728</v>
      </c>
    </row>
    <row r="7352" x14ac:dyDescent="0.25">
      <c r="A7352" s="4">
        <v>43772.25</v>
      </c>
      <c r="B7352" s="0">
        <v>0</v>
      </c>
      <c r="C7352" s="0">
        <v>28.507680518788458</v>
      </c>
    </row>
    <row r="7353" x14ac:dyDescent="0.25">
      <c r="A7353" s="4">
        <v>43772.291666666664</v>
      </c>
      <c r="B7353" s="0">
        <v>0</v>
      </c>
      <c r="C7353" s="0">
        <v>23.313379593405116</v>
      </c>
    </row>
    <row r="7354" x14ac:dyDescent="0.25">
      <c r="A7354" s="4">
        <v>43772.333333333336</v>
      </c>
      <c r="B7354" s="0">
        <v>0</v>
      </c>
      <c r="C7354" s="0">
        <v>23.352789162491721</v>
      </c>
    </row>
    <row r="7355" x14ac:dyDescent="0.25">
      <c r="A7355" s="4">
        <v>43772.375</v>
      </c>
      <c r="B7355" s="0">
        <v>0</v>
      </c>
      <c r="C7355" s="0">
        <v>25.214945220127905</v>
      </c>
    </row>
    <row r="7356" x14ac:dyDescent="0.25">
      <c r="A7356" s="4">
        <v>43772.416666666664</v>
      </c>
      <c r="B7356" s="0">
        <v>0</v>
      </c>
      <c r="C7356" s="0">
        <v>26.695016906223614</v>
      </c>
    </row>
    <row r="7357" x14ac:dyDescent="0.25">
      <c r="A7357" s="4">
        <v>43772.458333333336</v>
      </c>
      <c r="B7357" s="0">
        <v>0</v>
      </c>
      <c r="C7357" s="0">
        <v>36.386649436205971</v>
      </c>
    </row>
    <row r="7358" x14ac:dyDescent="0.25">
      <c r="A7358" s="4">
        <v>43772.5</v>
      </c>
      <c r="B7358" s="0">
        <v>0</v>
      </c>
      <c r="C7358" s="0">
        <v>25.959318725810618</v>
      </c>
    </row>
    <row r="7359" x14ac:dyDescent="0.25">
      <c r="A7359" s="4">
        <v>43772.541666666664</v>
      </c>
      <c r="B7359" s="0">
        <v>0</v>
      </c>
      <c r="C7359" s="0">
        <v>25.706737699281362</v>
      </c>
    </row>
    <row r="7360" x14ac:dyDescent="0.25">
      <c r="A7360" s="4">
        <v>43772.583333333336</v>
      </c>
      <c r="B7360" s="0">
        <v>0</v>
      </c>
      <c r="C7360" s="0">
        <v>33.024501254871083</v>
      </c>
    </row>
    <row r="7361" x14ac:dyDescent="0.25">
      <c r="A7361" s="4">
        <v>43772.625</v>
      </c>
      <c r="B7361" s="0">
        <v>0</v>
      </c>
      <c r="C7361" s="0">
        <v>23.817076151797323</v>
      </c>
    </row>
    <row r="7362" x14ac:dyDescent="0.25">
      <c r="A7362" s="4">
        <v>43772.666666666664</v>
      </c>
      <c r="B7362" s="0">
        <v>0</v>
      </c>
      <c r="C7362" s="0">
        <v>16.438768289116222</v>
      </c>
    </row>
    <row r="7363" x14ac:dyDescent="0.25">
      <c r="A7363" s="4">
        <v>43772.708333333336</v>
      </c>
      <c r="B7363" s="0">
        <v>0.22097570019386775</v>
      </c>
      <c r="C7363" s="0">
        <v>0</v>
      </c>
    </row>
    <row r="7364" x14ac:dyDescent="0.25">
      <c r="A7364" s="4">
        <v>43772.75</v>
      </c>
      <c r="B7364" s="0">
        <v>0.91920659393546611</v>
      </c>
      <c r="C7364" s="0">
        <v>0</v>
      </c>
    </row>
    <row r="7365" x14ac:dyDescent="0.25">
      <c r="A7365" s="4">
        <v>43772.791666666664</v>
      </c>
      <c r="B7365" s="0">
        <v>1</v>
      </c>
      <c r="C7365" s="0">
        <v>0</v>
      </c>
    </row>
    <row r="7366" x14ac:dyDescent="0.25">
      <c r="A7366" s="4">
        <v>43772.833333333336</v>
      </c>
      <c r="B7366" s="0">
        <v>0</v>
      </c>
      <c r="C7366" s="0">
        <v>0</v>
      </c>
    </row>
    <row r="7367" x14ac:dyDescent="0.25">
      <c r="A7367" s="4">
        <v>43772.875</v>
      </c>
      <c r="B7367" s="0">
        <v>1</v>
      </c>
      <c r="C7367" s="0">
        <v>0</v>
      </c>
    </row>
    <row r="7368" x14ac:dyDescent="0.25">
      <c r="A7368" s="4">
        <v>43772.916666666664</v>
      </c>
      <c r="B7368" s="0">
        <v>0</v>
      </c>
      <c r="C7368" s="0">
        <v>0</v>
      </c>
    </row>
    <row r="7369" x14ac:dyDescent="0.25">
      <c r="A7369" s="4">
        <v>43772.958333333336</v>
      </c>
      <c r="B7369" s="0">
        <v>1</v>
      </c>
      <c r="C7369" s="0">
        <v>0</v>
      </c>
    </row>
    <row r="7370" x14ac:dyDescent="0.25">
      <c r="A7370" s="4">
        <v>43773</v>
      </c>
      <c r="B7370" s="0">
        <v>0</v>
      </c>
      <c r="C7370" s="0">
        <v>0</v>
      </c>
    </row>
    <row r="7371" x14ac:dyDescent="0.25">
      <c r="A7371" s="4">
        <v>43773.041666666664</v>
      </c>
      <c r="B7371" s="0">
        <v>0.3650279916336141</v>
      </c>
      <c r="C7371" s="0">
        <v>0</v>
      </c>
    </row>
    <row r="7372" x14ac:dyDescent="0.25">
      <c r="A7372" s="4">
        <v>43773.083333333336</v>
      </c>
      <c r="B7372" s="0">
        <v>0</v>
      </c>
      <c r="C7372" s="0">
        <v>2.661797820444086</v>
      </c>
    </row>
    <row r="7373" x14ac:dyDescent="0.25">
      <c r="A7373" s="4">
        <v>43773.125</v>
      </c>
      <c r="B7373" s="0">
        <v>0</v>
      </c>
      <c r="C7373" s="0">
        <v>28.144866612773932</v>
      </c>
    </row>
    <row r="7374" x14ac:dyDescent="0.25">
      <c r="A7374" s="4">
        <v>43773.166666666664</v>
      </c>
      <c r="B7374" s="0">
        <v>0</v>
      </c>
      <c r="C7374" s="0">
        <v>36.276827827868416</v>
      </c>
    </row>
    <row r="7375" x14ac:dyDescent="0.25">
      <c r="A7375" s="4">
        <v>43773.208333333336</v>
      </c>
      <c r="B7375" s="0">
        <v>0</v>
      </c>
      <c r="C7375" s="0">
        <v>28.785739403680974</v>
      </c>
    </row>
    <row r="7376" x14ac:dyDescent="0.25">
      <c r="A7376" s="4">
        <v>43773.25</v>
      </c>
      <c r="B7376" s="0">
        <v>0</v>
      </c>
      <c r="C7376" s="0">
        <v>33.433872880516496</v>
      </c>
    </row>
    <row r="7377" x14ac:dyDescent="0.25">
      <c r="A7377" s="4">
        <v>43773.291666666664</v>
      </c>
      <c r="B7377" s="0">
        <v>0</v>
      </c>
      <c r="C7377" s="0">
        <v>32.556722946757965</v>
      </c>
    </row>
    <row r="7378" x14ac:dyDescent="0.25">
      <c r="A7378" s="4">
        <v>43773.333333333336</v>
      </c>
      <c r="B7378" s="0">
        <v>0</v>
      </c>
      <c r="C7378" s="0">
        <v>23.632332735673597</v>
      </c>
    </row>
    <row r="7379" x14ac:dyDescent="0.25">
      <c r="A7379" s="4">
        <v>43773.375</v>
      </c>
      <c r="B7379" s="0">
        <v>0</v>
      </c>
      <c r="C7379" s="0">
        <v>29.772114881315169</v>
      </c>
    </row>
    <row r="7380" x14ac:dyDescent="0.25">
      <c r="A7380" s="4">
        <v>43773.416666666664</v>
      </c>
      <c r="B7380" s="0">
        <v>0</v>
      </c>
      <c r="C7380" s="0">
        <v>27.001443041404368</v>
      </c>
    </row>
    <row r="7381" x14ac:dyDescent="0.25">
      <c r="A7381" s="4">
        <v>43773.458333333336</v>
      </c>
      <c r="B7381" s="0">
        <v>0</v>
      </c>
      <c r="C7381" s="0">
        <v>27.351589920869703</v>
      </c>
    </row>
    <row r="7382" x14ac:dyDescent="0.25">
      <c r="A7382" s="4">
        <v>43773.5</v>
      </c>
      <c r="B7382" s="0">
        <v>0</v>
      </c>
      <c r="C7382" s="0">
        <v>29.797307084476479</v>
      </c>
    </row>
    <row r="7383" x14ac:dyDescent="0.25">
      <c r="A7383" s="4">
        <v>43773.541666666664</v>
      </c>
      <c r="B7383" s="0">
        <v>0</v>
      </c>
      <c r="C7383" s="0">
        <v>24.196524431233271</v>
      </c>
    </row>
    <row r="7384" x14ac:dyDescent="0.25">
      <c r="A7384" s="4">
        <v>43773.583333333336</v>
      </c>
      <c r="B7384" s="0">
        <v>0</v>
      </c>
      <c r="C7384" s="0">
        <v>32.271096116831849</v>
      </c>
    </row>
    <row r="7385" x14ac:dyDescent="0.25">
      <c r="A7385" s="4">
        <v>43773.625</v>
      </c>
      <c r="B7385" s="0">
        <v>0</v>
      </c>
      <c r="C7385" s="0">
        <v>31.995542527611551</v>
      </c>
    </row>
    <row r="7386" x14ac:dyDescent="0.25">
      <c r="A7386" s="4">
        <v>43773.666666666664</v>
      </c>
      <c r="B7386" s="0">
        <v>0</v>
      </c>
      <c r="C7386" s="0">
        <v>22.269526988948556</v>
      </c>
    </row>
    <row r="7387" x14ac:dyDescent="0.25">
      <c r="A7387" s="4">
        <v>43773.708333333336</v>
      </c>
      <c r="B7387" s="0">
        <v>0</v>
      </c>
      <c r="C7387" s="0">
        <v>26.244057636504103</v>
      </c>
    </row>
    <row r="7388" x14ac:dyDescent="0.25">
      <c r="A7388" s="4">
        <v>43773.75</v>
      </c>
      <c r="B7388" s="0">
        <v>0</v>
      </c>
      <c r="C7388" s="0">
        <v>31.034660643770962</v>
      </c>
    </row>
    <row r="7389" x14ac:dyDescent="0.25">
      <c r="A7389" s="4">
        <v>43773.791666666664</v>
      </c>
      <c r="B7389" s="0">
        <v>0</v>
      </c>
      <c r="C7389" s="0">
        <v>15.932261796032325</v>
      </c>
    </row>
    <row r="7390" x14ac:dyDescent="0.25">
      <c r="A7390" s="4">
        <v>43773.833333333336</v>
      </c>
      <c r="B7390" s="0">
        <v>0</v>
      </c>
      <c r="C7390" s="0">
        <v>0.99506548194739253</v>
      </c>
    </row>
    <row r="7391" x14ac:dyDescent="0.25">
      <c r="A7391" s="4">
        <v>43773.875</v>
      </c>
      <c r="B7391" s="0">
        <v>0</v>
      </c>
      <c r="C7391" s="0">
        <v>10.378177375951047</v>
      </c>
    </row>
    <row r="7392" x14ac:dyDescent="0.25">
      <c r="A7392" s="4">
        <v>43773.916666666664</v>
      </c>
      <c r="B7392" s="0">
        <v>0</v>
      </c>
      <c r="C7392" s="0">
        <v>2.8554301838719844</v>
      </c>
    </row>
    <row r="7393" x14ac:dyDescent="0.25">
      <c r="A7393" s="4">
        <v>43773.958333333336</v>
      </c>
      <c r="B7393" s="0">
        <v>0.11603023072587318</v>
      </c>
      <c r="C7393" s="0">
        <v>0</v>
      </c>
    </row>
    <row r="7394" x14ac:dyDescent="0.25">
      <c r="A7394" s="4">
        <v>43774</v>
      </c>
      <c r="B7394" s="0">
        <v>0</v>
      </c>
      <c r="C7394" s="0">
        <v>4.7365714704401416</v>
      </c>
    </row>
    <row r="7395" x14ac:dyDescent="0.25">
      <c r="A7395" s="4">
        <v>43774.041666666664</v>
      </c>
      <c r="B7395" s="0">
        <v>0</v>
      </c>
      <c r="C7395" s="0">
        <v>2.6342462942747957</v>
      </c>
    </row>
    <row r="7396" x14ac:dyDescent="0.25">
      <c r="A7396" s="4">
        <v>43774.083333333336</v>
      </c>
      <c r="B7396" s="0">
        <v>0</v>
      </c>
      <c r="C7396" s="0">
        <v>13.629757800431154</v>
      </c>
    </row>
    <row r="7397" x14ac:dyDescent="0.25">
      <c r="A7397" s="4">
        <v>43774.125</v>
      </c>
      <c r="B7397" s="0">
        <v>0</v>
      </c>
      <c r="C7397" s="0">
        <v>21.964002200711299</v>
      </c>
    </row>
    <row r="7398" x14ac:dyDescent="0.25">
      <c r="A7398" s="4">
        <v>43774.166666666664</v>
      </c>
      <c r="B7398" s="0">
        <v>0</v>
      </c>
      <c r="C7398" s="0">
        <v>29.913006464970966</v>
      </c>
    </row>
    <row r="7399" x14ac:dyDescent="0.25">
      <c r="A7399" s="4">
        <v>43774.208333333336</v>
      </c>
      <c r="B7399" s="0">
        <v>0</v>
      </c>
      <c r="C7399" s="0">
        <v>24.737885518425976</v>
      </c>
    </row>
    <row r="7400" x14ac:dyDescent="0.25">
      <c r="A7400" s="4">
        <v>43774.25</v>
      </c>
      <c r="B7400" s="0">
        <v>0</v>
      </c>
      <c r="C7400" s="0">
        <v>28.150181466211684</v>
      </c>
    </row>
    <row r="7401" x14ac:dyDescent="0.25">
      <c r="A7401" s="4">
        <v>43774.291666666664</v>
      </c>
      <c r="B7401" s="0">
        <v>0</v>
      </c>
      <c r="C7401" s="0">
        <v>30.383585682770395</v>
      </c>
    </row>
    <row r="7402" x14ac:dyDescent="0.25">
      <c r="A7402" s="4">
        <v>43774.333333333336</v>
      </c>
      <c r="B7402" s="0">
        <v>0</v>
      </c>
      <c r="C7402" s="0">
        <v>30.702340584476055</v>
      </c>
    </row>
    <row r="7403" x14ac:dyDescent="0.25">
      <c r="A7403" s="4">
        <v>43774.375</v>
      </c>
      <c r="B7403" s="0">
        <v>0</v>
      </c>
      <c r="C7403" s="0">
        <v>25.901329440883973</v>
      </c>
    </row>
    <row r="7404" x14ac:dyDescent="0.25">
      <c r="A7404" s="4">
        <v>43774.416666666664</v>
      </c>
      <c r="B7404" s="0">
        <v>0</v>
      </c>
      <c r="C7404" s="0">
        <v>25.911707568989701</v>
      </c>
    </row>
    <row r="7405" x14ac:dyDescent="0.25">
      <c r="A7405" s="4">
        <v>43774.458333333336</v>
      </c>
      <c r="B7405" s="0">
        <v>0</v>
      </c>
      <c r="C7405" s="0">
        <v>29.909196957783053</v>
      </c>
    </row>
    <row r="7406" x14ac:dyDescent="0.25">
      <c r="A7406" s="4">
        <v>43774.5</v>
      </c>
      <c r="B7406" s="0">
        <v>0</v>
      </c>
      <c r="C7406" s="0">
        <v>31.390922910853345</v>
      </c>
    </row>
    <row r="7407" x14ac:dyDescent="0.25">
      <c r="A7407" s="4">
        <v>43774.541666666664</v>
      </c>
      <c r="B7407" s="0">
        <v>0</v>
      </c>
      <c r="C7407" s="0">
        <v>32.929734645627342</v>
      </c>
    </row>
    <row r="7408" x14ac:dyDescent="0.25">
      <c r="A7408" s="4">
        <v>43774.583333333336</v>
      </c>
      <c r="B7408" s="0">
        <v>0</v>
      </c>
      <c r="C7408" s="0">
        <v>25.075890903931025</v>
      </c>
    </row>
    <row r="7409" x14ac:dyDescent="0.25">
      <c r="A7409" s="4">
        <v>43774.625</v>
      </c>
      <c r="B7409" s="0">
        <v>0</v>
      </c>
      <c r="C7409" s="0">
        <v>28.359102192805405</v>
      </c>
    </row>
    <row r="7410" x14ac:dyDescent="0.25">
      <c r="A7410" s="4">
        <v>43774.666666666664</v>
      </c>
      <c r="B7410" s="0">
        <v>0</v>
      </c>
      <c r="C7410" s="0">
        <v>11.849411645910209</v>
      </c>
    </row>
    <row r="7411" x14ac:dyDescent="0.25">
      <c r="A7411" s="4">
        <v>43774.708333333336</v>
      </c>
      <c r="B7411" s="0">
        <v>0.45816241804647023</v>
      </c>
      <c r="C7411" s="0">
        <v>0</v>
      </c>
    </row>
    <row r="7412" x14ac:dyDescent="0.25">
      <c r="A7412" s="4">
        <v>43774.75</v>
      </c>
      <c r="B7412" s="0">
        <v>0.54061520223100046</v>
      </c>
      <c r="C7412" s="0">
        <v>0</v>
      </c>
    </row>
    <row r="7413" x14ac:dyDescent="0.25">
      <c r="A7413" s="4">
        <v>43774.791666666664</v>
      </c>
      <c r="B7413" s="0">
        <v>1</v>
      </c>
      <c r="C7413" s="0">
        <v>0</v>
      </c>
    </row>
    <row r="7414" x14ac:dyDescent="0.25">
      <c r="A7414" s="4">
        <v>43774.833333333336</v>
      </c>
      <c r="B7414" s="0">
        <v>0</v>
      </c>
      <c r="C7414" s="0">
        <v>0</v>
      </c>
    </row>
    <row r="7415" x14ac:dyDescent="0.25">
      <c r="A7415" s="4">
        <v>43774.875</v>
      </c>
      <c r="B7415" s="0">
        <v>1</v>
      </c>
      <c r="C7415" s="0">
        <v>0</v>
      </c>
    </row>
    <row r="7416" x14ac:dyDescent="0.25">
      <c r="A7416" s="4">
        <v>43774.916666666664</v>
      </c>
      <c r="B7416" s="0">
        <v>0</v>
      </c>
      <c r="C7416" s="0">
        <v>0</v>
      </c>
    </row>
    <row r="7417" x14ac:dyDescent="0.25">
      <c r="A7417" s="4">
        <v>43774.958333333336</v>
      </c>
      <c r="B7417" s="0">
        <v>1</v>
      </c>
      <c r="C7417" s="0">
        <v>0</v>
      </c>
    </row>
    <row r="7418" x14ac:dyDescent="0.25">
      <c r="A7418" s="4">
        <v>43775</v>
      </c>
      <c r="B7418" s="0">
        <v>0</v>
      </c>
      <c r="C7418" s="0">
        <v>0</v>
      </c>
    </row>
    <row r="7419" x14ac:dyDescent="0.25">
      <c r="A7419" s="4">
        <v>43775.041666666664</v>
      </c>
      <c r="B7419" s="0">
        <v>0.50234675911650917</v>
      </c>
      <c r="C7419" s="0">
        <v>0</v>
      </c>
    </row>
    <row r="7420" x14ac:dyDescent="0.25">
      <c r="A7420" s="4">
        <v>43775.083333333336</v>
      </c>
      <c r="B7420" s="0">
        <v>0.30567757908384569</v>
      </c>
      <c r="C7420" s="0">
        <v>0</v>
      </c>
    </row>
    <row r="7421" x14ac:dyDescent="0.25">
      <c r="A7421" s="4">
        <v>43775.125</v>
      </c>
      <c r="B7421" s="0">
        <v>0</v>
      </c>
      <c r="C7421" s="0">
        <v>9.9714565380615419</v>
      </c>
    </row>
    <row r="7422" x14ac:dyDescent="0.25">
      <c r="A7422" s="4">
        <v>43775.166666666664</v>
      </c>
      <c r="B7422" s="0">
        <v>0</v>
      </c>
      <c r="C7422" s="0">
        <v>25.000126026081048</v>
      </c>
    </row>
    <row r="7423" x14ac:dyDescent="0.25">
      <c r="A7423" s="4">
        <v>43775.208333333336</v>
      </c>
      <c r="B7423" s="0">
        <v>0</v>
      </c>
      <c r="C7423" s="0">
        <v>35.098305441441632</v>
      </c>
    </row>
    <row r="7424" x14ac:dyDescent="0.25">
      <c r="A7424" s="4">
        <v>43775.25</v>
      </c>
      <c r="B7424" s="0">
        <v>0</v>
      </c>
      <c r="C7424" s="0">
        <v>32.616301251736544</v>
      </c>
    </row>
    <row r="7425" x14ac:dyDescent="0.25">
      <c r="A7425" s="4">
        <v>43775.291666666664</v>
      </c>
      <c r="B7425" s="0">
        <v>0</v>
      </c>
      <c r="C7425" s="0">
        <v>29.873498165242257</v>
      </c>
    </row>
    <row r="7426" x14ac:dyDescent="0.25">
      <c r="A7426" s="4">
        <v>43775.333333333336</v>
      </c>
      <c r="B7426" s="0">
        <v>0</v>
      </c>
      <c r="C7426" s="0">
        <v>28.83265451206066</v>
      </c>
    </row>
    <row r="7427" x14ac:dyDescent="0.25">
      <c r="A7427" s="4">
        <v>43775.375</v>
      </c>
      <c r="B7427" s="0">
        <v>0</v>
      </c>
      <c r="C7427" s="0">
        <v>28.21531875237379</v>
      </c>
    </row>
    <row r="7428" x14ac:dyDescent="0.25">
      <c r="A7428" s="4">
        <v>43775.416666666664</v>
      </c>
      <c r="B7428" s="0">
        <v>0</v>
      </c>
      <c r="C7428" s="0">
        <v>35.792616700946823</v>
      </c>
    </row>
    <row r="7429" x14ac:dyDescent="0.25">
      <c r="A7429" s="4">
        <v>43775.458333333336</v>
      </c>
      <c r="B7429" s="0">
        <v>0</v>
      </c>
      <c r="C7429" s="0">
        <v>34.445093326878101</v>
      </c>
    </row>
    <row r="7430" x14ac:dyDescent="0.25">
      <c r="A7430" s="4">
        <v>43775.5</v>
      </c>
      <c r="B7430" s="0">
        <v>0</v>
      </c>
      <c r="C7430" s="0">
        <v>37.339253510562607</v>
      </c>
    </row>
    <row r="7431" x14ac:dyDescent="0.25">
      <c r="A7431" s="4">
        <v>43775.541666666664</v>
      </c>
      <c r="B7431" s="0">
        <v>0</v>
      </c>
      <c r="C7431" s="0">
        <v>28.701177821759412</v>
      </c>
    </row>
    <row r="7432" x14ac:dyDescent="0.25">
      <c r="A7432" s="4">
        <v>43775.583333333336</v>
      </c>
      <c r="B7432" s="0">
        <v>0</v>
      </c>
      <c r="C7432" s="0">
        <v>24.405951390493321</v>
      </c>
    </row>
    <row r="7433" x14ac:dyDescent="0.25">
      <c r="A7433" s="4">
        <v>43775.625</v>
      </c>
      <c r="B7433" s="0">
        <v>0</v>
      </c>
      <c r="C7433" s="0">
        <v>29.734196204860901</v>
      </c>
    </row>
    <row r="7434" x14ac:dyDescent="0.25">
      <c r="A7434" s="4">
        <v>43775.666666666664</v>
      </c>
      <c r="B7434" s="0">
        <v>0</v>
      </c>
      <c r="C7434" s="0">
        <v>13.219392706836155</v>
      </c>
    </row>
    <row r="7435" x14ac:dyDescent="0.25">
      <c r="A7435" s="4">
        <v>43775.708333333336</v>
      </c>
      <c r="B7435" s="0">
        <v>0.090874058754216738</v>
      </c>
      <c r="C7435" s="0">
        <v>0</v>
      </c>
    </row>
    <row r="7436" x14ac:dyDescent="0.25">
      <c r="A7436" s="4">
        <v>43775.75</v>
      </c>
      <c r="B7436" s="0">
        <v>0.37232079221840431</v>
      </c>
      <c r="C7436" s="0">
        <v>0</v>
      </c>
    </row>
    <row r="7437" x14ac:dyDescent="0.25">
      <c r="A7437" s="4">
        <v>43775.791666666664</v>
      </c>
      <c r="B7437" s="0">
        <v>1</v>
      </c>
      <c r="C7437" s="0">
        <v>0</v>
      </c>
    </row>
    <row r="7438" x14ac:dyDescent="0.25">
      <c r="A7438" s="4">
        <v>43775.833333333336</v>
      </c>
      <c r="B7438" s="0">
        <v>0</v>
      </c>
      <c r="C7438" s="0">
        <v>0</v>
      </c>
    </row>
    <row r="7439" x14ac:dyDescent="0.25">
      <c r="A7439" s="4">
        <v>43775.875</v>
      </c>
      <c r="B7439" s="0">
        <v>1</v>
      </c>
      <c r="C7439" s="0">
        <v>0</v>
      </c>
    </row>
    <row r="7440" x14ac:dyDescent="0.25">
      <c r="A7440" s="4">
        <v>43775.916666666664</v>
      </c>
      <c r="B7440" s="0">
        <v>0</v>
      </c>
      <c r="C7440" s="0">
        <v>0</v>
      </c>
    </row>
    <row r="7441" x14ac:dyDescent="0.25">
      <c r="A7441" s="4">
        <v>43775.958333333336</v>
      </c>
      <c r="B7441" s="0">
        <v>1</v>
      </c>
      <c r="C7441" s="0">
        <v>0</v>
      </c>
    </row>
    <row r="7442" x14ac:dyDescent="0.25">
      <c r="A7442" s="4">
        <v>43776</v>
      </c>
      <c r="B7442" s="0">
        <v>0</v>
      </c>
      <c r="C7442" s="0">
        <v>0</v>
      </c>
    </row>
    <row r="7443" x14ac:dyDescent="0.25">
      <c r="A7443" s="4">
        <v>43776.041666666664</v>
      </c>
      <c r="B7443" s="0">
        <v>0.5113490368728606</v>
      </c>
      <c r="C7443" s="0">
        <v>0</v>
      </c>
    </row>
    <row r="7444" x14ac:dyDescent="0.25">
      <c r="A7444" s="4">
        <v>43776.083333333336</v>
      </c>
      <c r="B7444" s="0">
        <v>0.31919551553536618</v>
      </c>
      <c r="C7444" s="0">
        <v>0</v>
      </c>
    </row>
    <row r="7445" x14ac:dyDescent="0.25">
      <c r="A7445" s="4">
        <v>43776.125</v>
      </c>
      <c r="B7445" s="0">
        <v>0</v>
      </c>
      <c r="C7445" s="0">
        <v>14.629737324871837</v>
      </c>
    </row>
    <row r="7446" x14ac:dyDescent="0.25">
      <c r="A7446" s="4">
        <v>43776.166666666664</v>
      </c>
      <c r="B7446" s="0">
        <v>0</v>
      </c>
      <c r="C7446" s="0">
        <v>23.399701266906952</v>
      </c>
    </row>
    <row r="7447" x14ac:dyDescent="0.25">
      <c r="A7447" s="4">
        <v>43776.208333333336</v>
      </c>
      <c r="B7447" s="0">
        <v>0</v>
      </c>
      <c r="C7447" s="0">
        <v>29.175471771195411</v>
      </c>
    </row>
    <row r="7448" x14ac:dyDescent="0.25">
      <c r="A7448" s="4">
        <v>43776.25</v>
      </c>
      <c r="B7448" s="0">
        <v>0</v>
      </c>
      <c r="C7448" s="0">
        <v>30.895154997789682</v>
      </c>
    </row>
    <row r="7449" x14ac:dyDescent="0.25">
      <c r="A7449" s="4">
        <v>43776.291666666664</v>
      </c>
      <c r="B7449" s="0">
        <v>0</v>
      </c>
      <c r="C7449" s="0">
        <v>29.133234154908362</v>
      </c>
    </row>
    <row r="7450" x14ac:dyDescent="0.25">
      <c r="A7450" s="4">
        <v>43776.333333333336</v>
      </c>
      <c r="B7450" s="0">
        <v>0</v>
      </c>
      <c r="C7450" s="0">
        <v>30.645864032573307</v>
      </c>
    </row>
    <row r="7451" x14ac:dyDescent="0.25">
      <c r="A7451" s="4">
        <v>43776.375</v>
      </c>
      <c r="B7451" s="0">
        <v>0</v>
      </c>
      <c r="C7451" s="0">
        <v>28.575588077652874</v>
      </c>
    </row>
    <row r="7452" x14ac:dyDescent="0.25">
      <c r="A7452" s="4">
        <v>43776.416666666664</v>
      </c>
      <c r="B7452" s="0">
        <v>0</v>
      </c>
      <c r="C7452" s="0">
        <v>29.680495833093097</v>
      </c>
    </row>
    <row r="7453" x14ac:dyDescent="0.25">
      <c r="A7453" s="4">
        <v>43776.458333333336</v>
      </c>
      <c r="B7453" s="0">
        <v>0</v>
      </c>
      <c r="C7453" s="0">
        <v>28.26522958051218</v>
      </c>
    </row>
    <row r="7454" x14ac:dyDescent="0.25">
      <c r="A7454" s="4">
        <v>43776.5</v>
      </c>
      <c r="B7454" s="0">
        <v>0</v>
      </c>
      <c r="C7454" s="0">
        <v>30.12977050000843</v>
      </c>
    </row>
    <row r="7455" x14ac:dyDescent="0.25">
      <c r="A7455" s="4">
        <v>43776.541666666664</v>
      </c>
      <c r="B7455" s="0">
        <v>0</v>
      </c>
      <c r="C7455" s="0">
        <v>29.706750642690952</v>
      </c>
    </row>
    <row r="7456" x14ac:dyDescent="0.25">
      <c r="A7456" s="4">
        <v>43776.583333333336</v>
      </c>
      <c r="B7456" s="0">
        <v>0</v>
      </c>
      <c r="C7456" s="0">
        <v>22.011560178980844</v>
      </c>
    </row>
    <row r="7457" x14ac:dyDescent="0.25">
      <c r="A7457" s="4">
        <v>43776.625</v>
      </c>
      <c r="B7457" s="0">
        <v>0</v>
      </c>
      <c r="C7457" s="0">
        <v>30.236709694208123</v>
      </c>
    </row>
    <row r="7458" x14ac:dyDescent="0.25">
      <c r="A7458" s="4">
        <v>43776.666666666664</v>
      </c>
      <c r="B7458" s="0">
        <v>0</v>
      </c>
      <c r="C7458" s="0">
        <v>19.739559324971125</v>
      </c>
    </row>
    <row r="7459" x14ac:dyDescent="0.25">
      <c r="A7459" s="4">
        <v>43776.708333333336</v>
      </c>
      <c r="B7459" s="0">
        <v>0.15893148080926695</v>
      </c>
      <c r="C7459" s="0">
        <v>0</v>
      </c>
    </row>
    <row r="7460" x14ac:dyDescent="0.25">
      <c r="A7460" s="4">
        <v>43776.75</v>
      </c>
      <c r="B7460" s="0">
        <v>0.55580654400706153</v>
      </c>
      <c r="C7460" s="0">
        <v>0</v>
      </c>
    </row>
    <row r="7461" x14ac:dyDescent="0.25">
      <c r="A7461" s="4">
        <v>43776.791666666664</v>
      </c>
      <c r="B7461" s="0">
        <v>1</v>
      </c>
      <c r="C7461" s="0">
        <v>0</v>
      </c>
    </row>
    <row r="7462" x14ac:dyDescent="0.25">
      <c r="A7462" s="4">
        <v>43776.833333333336</v>
      </c>
      <c r="B7462" s="0">
        <v>0</v>
      </c>
      <c r="C7462" s="0">
        <v>0</v>
      </c>
    </row>
    <row r="7463" x14ac:dyDescent="0.25">
      <c r="A7463" s="4">
        <v>43776.875</v>
      </c>
      <c r="B7463" s="0">
        <v>1</v>
      </c>
      <c r="C7463" s="0">
        <v>0</v>
      </c>
    </row>
    <row r="7464" x14ac:dyDescent="0.25">
      <c r="A7464" s="4">
        <v>43776.916666666664</v>
      </c>
      <c r="B7464" s="0">
        <v>0</v>
      </c>
      <c r="C7464" s="0">
        <v>0</v>
      </c>
    </row>
    <row r="7465" x14ac:dyDescent="0.25">
      <c r="A7465" s="4">
        <v>43776.958333333336</v>
      </c>
      <c r="B7465" s="0">
        <v>1</v>
      </c>
      <c r="C7465" s="0">
        <v>0</v>
      </c>
    </row>
    <row r="7466" x14ac:dyDescent="0.25">
      <c r="A7466" s="4">
        <v>43777</v>
      </c>
      <c r="B7466" s="0">
        <v>0</v>
      </c>
      <c r="C7466" s="0">
        <v>0</v>
      </c>
    </row>
    <row r="7467" x14ac:dyDescent="0.25">
      <c r="A7467" s="4">
        <v>43777.041666666664</v>
      </c>
      <c r="B7467" s="0">
        <v>0.60433454379122298</v>
      </c>
      <c r="C7467" s="0">
        <v>0</v>
      </c>
    </row>
    <row r="7468" x14ac:dyDescent="0.25">
      <c r="A7468" s="4">
        <v>43777.083333333336</v>
      </c>
      <c r="B7468" s="0">
        <v>0.31091881841409313</v>
      </c>
      <c r="C7468" s="0">
        <v>0</v>
      </c>
    </row>
    <row r="7469" x14ac:dyDescent="0.25">
      <c r="A7469" s="4">
        <v>43777.125</v>
      </c>
      <c r="B7469" s="0">
        <v>0</v>
      </c>
      <c r="C7469" s="0">
        <v>14.388703623515033</v>
      </c>
    </row>
    <row r="7470" x14ac:dyDescent="0.25">
      <c r="A7470" s="4">
        <v>43777.166666666664</v>
      </c>
      <c r="B7470" s="0">
        <v>0</v>
      </c>
      <c r="C7470" s="0">
        <v>26.093024164603904</v>
      </c>
    </row>
    <row r="7471" x14ac:dyDescent="0.25">
      <c r="A7471" s="4">
        <v>43777.208333333336</v>
      </c>
      <c r="B7471" s="0">
        <v>0</v>
      </c>
      <c r="C7471" s="0">
        <v>30.819057825306857</v>
      </c>
    </row>
    <row r="7472" x14ac:dyDescent="0.25">
      <c r="A7472" s="4">
        <v>43777.25</v>
      </c>
      <c r="B7472" s="0">
        <v>0</v>
      </c>
      <c r="C7472" s="0">
        <v>26.895290578603642</v>
      </c>
    </row>
    <row r="7473" x14ac:dyDescent="0.25">
      <c r="A7473" s="4">
        <v>43777.291666666664</v>
      </c>
      <c r="B7473" s="0">
        <v>0</v>
      </c>
      <c r="C7473" s="0">
        <v>28.530980436963592</v>
      </c>
    </row>
    <row r="7474" x14ac:dyDescent="0.25">
      <c r="A7474" s="4">
        <v>43777.333333333336</v>
      </c>
      <c r="B7474" s="0">
        <v>0</v>
      </c>
      <c r="C7474" s="0">
        <v>26.015999771648218</v>
      </c>
    </row>
    <row r="7475" x14ac:dyDescent="0.25">
      <c r="A7475" s="4">
        <v>43777.375</v>
      </c>
      <c r="B7475" s="0">
        <v>0</v>
      </c>
      <c r="C7475" s="0">
        <v>28.499880471731235</v>
      </c>
    </row>
    <row r="7476" x14ac:dyDescent="0.25">
      <c r="A7476" s="4">
        <v>43777.416666666664</v>
      </c>
      <c r="B7476" s="0">
        <v>0</v>
      </c>
      <c r="C7476" s="0">
        <v>26.857145300537773</v>
      </c>
    </row>
    <row r="7477" x14ac:dyDescent="0.25">
      <c r="A7477" s="4">
        <v>43777.458333333336</v>
      </c>
      <c r="B7477" s="0">
        <v>0</v>
      </c>
      <c r="C7477" s="0">
        <v>36.818673408364539</v>
      </c>
    </row>
    <row r="7478" x14ac:dyDescent="0.25">
      <c r="A7478" s="4">
        <v>43777.5</v>
      </c>
      <c r="B7478" s="0">
        <v>0</v>
      </c>
      <c r="C7478" s="0">
        <v>30.333750466436772</v>
      </c>
    </row>
    <row r="7479" x14ac:dyDescent="0.25">
      <c r="A7479" s="4">
        <v>43777.541666666664</v>
      </c>
      <c r="B7479" s="0">
        <v>0</v>
      </c>
      <c r="C7479" s="0">
        <v>30.604499252685489</v>
      </c>
    </row>
    <row r="7480" x14ac:dyDescent="0.25">
      <c r="A7480" s="4">
        <v>43777.583333333336</v>
      </c>
      <c r="B7480" s="0">
        <v>0</v>
      </c>
      <c r="C7480" s="0">
        <v>25.400026491606241</v>
      </c>
    </row>
    <row r="7481" x14ac:dyDescent="0.25">
      <c r="A7481" s="4">
        <v>43777.625</v>
      </c>
      <c r="B7481" s="0">
        <v>0</v>
      </c>
      <c r="C7481" s="0">
        <v>24.666213529625601</v>
      </c>
    </row>
    <row r="7482" x14ac:dyDescent="0.25">
      <c r="A7482" s="4">
        <v>43777.666666666664</v>
      </c>
      <c r="B7482" s="0">
        <v>0</v>
      </c>
      <c r="C7482" s="0">
        <v>20.454218314696583</v>
      </c>
    </row>
    <row r="7483" x14ac:dyDescent="0.25">
      <c r="A7483" s="4">
        <v>43777.708333333336</v>
      </c>
      <c r="B7483" s="0">
        <v>0.19305869351370969</v>
      </c>
      <c r="C7483" s="0">
        <v>0</v>
      </c>
    </row>
    <row r="7484" x14ac:dyDescent="0.25">
      <c r="A7484" s="4">
        <v>43777.75</v>
      </c>
      <c r="B7484" s="0">
        <v>0</v>
      </c>
      <c r="C7484" s="0">
        <v>3.6946190239900805</v>
      </c>
    </row>
    <row r="7485" x14ac:dyDescent="0.25">
      <c r="A7485" s="4">
        <v>43777.791666666664</v>
      </c>
      <c r="B7485" s="0">
        <v>1</v>
      </c>
      <c r="C7485" s="0">
        <v>0</v>
      </c>
    </row>
    <row r="7486" x14ac:dyDescent="0.25">
      <c r="A7486" s="4">
        <v>43777.833333333336</v>
      </c>
      <c r="B7486" s="0">
        <v>0</v>
      </c>
      <c r="C7486" s="0">
        <v>0</v>
      </c>
    </row>
    <row r="7487" x14ac:dyDescent="0.25">
      <c r="A7487" s="4">
        <v>43777.875</v>
      </c>
      <c r="B7487" s="0">
        <v>1</v>
      </c>
      <c r="C7487" s="0">
        <v>0</v>
      </c>
    </row>
    <row r="7488" x14ac:dyDescent="0.25">
      <c r="A7488" s="4">
        <v>43777.916666666664</v>
      </c>
      <c r="B7488" s="0">
        <v>0</v>
      </c>
      <c r="C7488" s="0">
        <v>0</v>
      </c>
    </row>
    <row r="7489" x14ac:dyDescent="0.25">
      <c r="A7489" s="4">
        <v>43777.958333333336</v>
      </c>
      <c r="B7489" s="0">
        <v>1</v>
      </c>
      <c r="C7489" s="0">
        <v>0</v>
      </c>
    </row>
    <row r="7490" x14ac:dyDescent="0.25">
      <c r="A7490" s="4">
        <v>43778</v>
      </c>
      <c r="B7490" s="0">
        <v>0</v>
      </c>
      <c r="C7490" s="0">
        <v>0</v>
      </c>
    </row>
    <row r="7491" x14ac:dyDescent="0.25">
      <c r="A7491" s="4">
        <v>43778.041666666664</v>
      </c>
      <c r="B7491" s="0">
        <v>0.32855095475363788</v>
      </c>
      <c r="C7491" s="0">
        <v>0</v>
      </c>
    </row>
    <row r="7492" x14ac:dyDescent="0.25">
      <c r="A7492" s="4">
        <v>43778.083333333336</v>
      </c>
      <c r="B7492" s="0">
        <v>0</v>
      </c>
      <c r="C7492" s="0">
        <v>0.34260639021987505</v>
      </c>
    </row>
    <row r="7493" x14ac:dyDescent="0.25">
      <c r="A7493" s="4">
        <v>43778.125</v>
      </c>
      <c r="B7493" s="0">
        <v>0</v>
      </c>
      <c r="C7493" s="0">
        <v>17.767771997732755</v>
      </c>
    </row>
    <row r="7494" x14ac:dyDescent="0.25">
      <c r="A7494" s="4">
        <v>43778.166666666664</v>
      </c>
      <c r="B7494" s="0">
        <v>0</v>
      </c>
      <c r="C7494" s="0">
        <v>26.700939812432541</v>
      </c>
    </row>
    <row r="7495" x14ac:dyDescent="0.25">
      <c r="A7495" s="4">
        <v>43778.208333333336</v>
      </c>
      <c r="B7495" s="0">
        <v>0</v>
      </c>
      <c r="C7495" s="0">
        <v>28.232910434163855</v>
      </c>
    </row>
    <row r="7496" x14ac:dyDescent="0.25">
      <c r="A7496" s="4">
        <v>43778.25</v>
      </c>
      <c r="B7496" s="0">
        <v>0</v>
      </c>
      <c r="C7496" s="0">
        <v>34.737719652360745</v>
      </c>
    </row>
    <row r="7497" x14ac:dyDescent="0.25">
      <c r="A7497" s="4">
        <v>43778.291666666664</v>
      </c>
      <c r="B7497" s="0">
        <v>0</v>
      </c>
      <c r="C7497" s="0">
        <v>31.266650737844831</v>
      </c>
    </row>
    <row r="7498" x14ac:dyDescent="0.25">
      <c r="A7498" s="4">
        <v>43778.333333333336</v>
      </c>
      <c r="B7498" s="0">
        <v>0</v>
      </c>
      <c r="C7498" s="0">
        <v>20.284594385833149</v>
      </c>
    </row>
    <row r="7499" x14ac:dyDescent="0.25">
      <c r="A7499" s="4">
        <v>43778.375</v>
      </c>
      <c r="B7499" s="0">
        <v>0</v>
      </c>
      <c r="C7499" s="0">
        <v>31.138299681188716</v>
      </c>
    </row>
    <row r="7500" x14ac:dyDescent="0.25">
      <c r="A7500" s="4">
        <v>43778.416666666664</v>
      </c>
      <c r="B7500" s="0">
        <v>0</v>
      </c>
      <c r="C7500" s="0">
        <v>26.846889118708983</v>
      </c>
    </row>
    <row r="7501" x14ac:dyDescent="0.25">
      <c r="A7501" s="4">
        <v>43778.458333333336</v>
      </c>
      <c r="B7501" s="0">
        <v>0</v>
      </c>
      <c r="C7501" s="0">
        <v>35.570071281279098</v>
      </c>
    </row>
    <row r="7502" x14ac:dyDescent="0.25">
      <c r="A7502" s="4">
        <v>43778.5</v>
      </c>
      <c r="B7502" s="0">
        <v>0</v>
      </c>
      <c r="C7502" s="0">
        <v>36.363754953640942</v>
      </c>
    </row>
    <row r="7503" x14ac:dyDescent="0.25">
      <c r="A7503" s="4">
        <v>43778.541666666664</v>
      </c>
      <c r="B7503" s="0">
        <v>0</v>
      </c>
      <c r="C7503" s="0">
        <v>27.803691561971753</v>
      </c>
    </row>
    <row r="7504" x14ac:dyDescent="0.25">
      <c r="A7504" s="4">
        <v>43778.583333333336</v>
      </c>
      <c r="B7504" s="0">
        <v>0</v>
      </c>
      <c r="C7504" s="0">
        <v>27.635172228408468</v>
      </c>
    </row>
    <row r="7505" x14ac:dyDescent="0.25">
      <c r="A7505" s="4">
        <v>43778.625</v>
      </c>
      <c r="B7505" s="0">
        <v>0</v>
      </c>
      <c r="C7505" s="0">
        <v>31.682292126500091</v>
      </c>
    </row>
    <row r="7506" x14ac:dyDescent="0.25">
      <c r="A7506" s="4">
        <v>43778.666666666664</v>
      </c>
      <c r="B7506" s="0">
        <v>0</v>
      </c>
      <c r="C7506" s="0">
        <v>15.729262041163258</v>
      </c>
    </row>
    <row r="7507" x14ac:dyDescent="0.25">
      <c r="A7507" s="4">
        <v>43778.708333333336</v>
      </c>
      <c r="B7507" s="0">
        <v>0</v>
      </c>
      <c r="C7507" s="0">
        <v>12.152231602710238</v>
      </c>
    </row>
    <row r="7508" x14ac:dyDescent="0.25">
      <c r="A7508" s="4">
        <v>43778.75</v>
      </c>
      <c r="B7508" s="0">
        <v>0</v>
      </c>
      <c r="C7508" s="0">
        <v>13.120082825127504</v>
      </c>
    </row>
    <row r="7509" x14ac:dyDescent="0.25">
      <c r="A7509" s="4">
        <v>43778.791666666664</v>
      </c>
      <c r="B7509" s="0">
        <v>0</v>
      </c>
      <c r="C7509" s="0">
        <v>13.476538092931715</v>
      </c>
    </row>
    <row r="7510" x14ac:dyDescent="0.25">
      <c r="A7510" s="4">
        <v>43778.833333333336</v>
      </c>
      <c r="B7510" s="0">
        <v>0.72274365173881494</v>
      </c>
      <c r="C7510" s="0">
        <v>0</v>
      </c>
    </row>
    <row r="7511" x14ac:dyDescent="0.25">
      <c r="A7511" s="4">
        <v>43778.875</v>
      </c>
      <c r="B7511" s="0">
        <v>1</v>
      </c>
      <c r="C7511" s="0">
        <v>0</v>
      </c>
    </row>
    <row r="7512" x14ac:dyDescent="0.25">
      <c r="A7512" s="4">
        <v>43778.916666666664</v>
      </c>
      <c r="B7512" s="0">
        <v>0</v>
      </c>
      <c r="C7512" s="0">
        <v>0</v>
      </c>
    </row>
    <row r="7513" x14ac:dyDescent="0.25">
      <c r="A7513" s="4">
        <v>43778.958333333336</v>
      </c>
      <c r="B7513" s="0">
        <v>0.36599864594159365</v>
      </c>
      <c r="C7513" s="0">
        <v>0</v>
      </c>
    </row>
    <row r="7514" x14ac:dyDescent="0.25">
      <c r="A7514" s="4">
        <v>43779</v>
      </c>
      <c r="B7514" s="0">
        <v>0.61464502386289155</v>
      </c>
      <c r="C7514" s="0">
        <v>0</v>
      </c>
    </row>
    <row r="7515" x14ac:dyDescent="0.25">
      <c r="A7515" s="4">
        <v>43779.041666666664</v>
      </c>
      <c r="B7515" s="0">
        <v>0.57772979074052544</v>
      </c>
      <c r="C7515" s="0">
        <v>0</v>
      </c>
    </row>
    <row r="7516" x14ac:dyDescent="0.25">
      <c r="A7516" s="4">
        <v>43779.083333333336</v>
      </c>
      <c r="B7516" s="0">
        <v>0</v>
      </c>
      <c r="C7516" s="0">
        <v>0.91904798010558153</v>
      </c>
    </row>
    <row r="7517" x14ac:dyDescent="0.25">
      <c r="A7517" s="4">
        <v>43779.125</v>
      </c>
      <c r="B7517" s="0">
        <v>0</v>
      </c>
      <c r="C7517" s="0">
        <v>23.426885158086328</v>
      </c>
    </row>
    <row r="7518" x14ac:dyDescent="0.25">
      <c r="A7518" s="4">
        <v>43779.166666666664</v>
      </c>
      <c r="B7518" s="0">
        <v>0</v>
      </c>
      <c r="C7518" s="0">
        <v>19.45250271797978</v>
      </c>
    </row>
    <row r="7519" x14ac:dyDescent="0.25">
      <c r="A7519" s="4">
        <v>43779.208333333336</v>
      </c>
      <c r="B7519" s="0">
        <v>0</v>
      </c>
      <c r="C7519" s="0">
        <v>28.178338796671856</v>
      </c>
    </row>
    <row r="7520" x14ac:dyDescent="0.25">
      <c r="A7520" s="4">
        <v>43779.25</v>
      </c>
      <c r="B7520" s="0">
        <v>0</v>
      </c>
      <c r="C7520" s="0">
        <v>34.697177701651341</v>
      </c>
    </row>
    <row r="7521" x14ac:dyDescent="0.25">
      <c r="A7521" s="4">
        <v>43779.291666666664</v>
      </c>
      <c r="B7521" s="0">
        <v>0</v>
      </c>
      <c r="C7521" s="0">
        <v>31.679049002297106</v>
      </c>
    </row>
    <row r="7522" x14ac:dyDescent="0.25">
      <c r="A7522" s="4">
        <v>43779.333333333336</v>
      </c>
      <c r="B7522" s="0">
        <v>0</v>
      </c>
      <c r="C7522" s="0">
        <v>27.037325864588901</v>
      </c>
    </row>
    <row r="7523" x14ac:dyDescent="0.25">
      <c r="A7523" s="4">
        <v>43779.375</v>
      </c>
      <c r="B7523" s="0">
        <v>0</v>
      </c>
      <c r="C7523" s="0">
        <v>32.013635463752095</v>
      </c>
    </row>
    <row r="7524" x14ac:dyDescent="0.25">
      <c r="A7524" s="4">
        <v>43779.416666666664</v>
      </c>
      <c r="B7524" s="0">
        <v>0</v>
      </c>
      <c r="C7524" s="0">
        <v>28.617697270215569</v>
      </c>
    </row>
    <row r="7525" x14ac:dyDescent="0.25">
      <c r="A7525" s="4">
        <v>43779.458333333336</v>
      </c>
      <c r="B7525" s="0">
        <v>0</v>
      </c>
      <c r="C7525" s="0">
        <v>31.538308065644564</v>
      </c>
    </row>
    <row r="7526" x14ac:dyDescent="0.25">
      <c r="A7526" s="4">
        <v>43779.5</v>
      </c>
      <c r="B7526" s="0">
        <v>0</v>
      </c>
      <c r="C7526" s="0">
        <v>37.51889570887456</v>
      </c>
    </row>
    <row r="7527" x14ac:dyDescent="0.25">
      <c r="A7527" s="4">
        <v>43779.541666666664</v>
      </c>
      <c r="B7527" s="0">
        <v>0</v>
      </c>
      <c r="C7527" s="0">
        <v>33.408962625769412</v>
      </c>
    </row>
    <row r="7528" x14ac:dyDescent="0.25">
      <c r="A7528" s="4">
        <v>43779.583333333336</v>
      </c>
      <c r="B7528" s="0">
        <v>0</v>
      </c>
      <c r="C7528" s="0">
        <v>25.762959980215548</v>
      </c>
    </row>
    <row r="7529" x14ac:dyDescent="0.25">
      <c r="A7529" s="4">
        <v>43779.625</v>
      </c>
      <c r="B7529" s="0">
        <v>0</v>
      </c>
      <c r="C7529" s="0">
        <v>29.535657429295398</v>
      </c>
    </row>
    <row r="7530" x14ac:dyDescent="0.25">
      <c r="A7530" s="4">
        <v>43779.666666666664</v>
      </c>
      <c r="B7530" s="0">
        <v>0</v>
      </c>
      <c r="C7530" s="0">
        <v>30.685288484638406</v>
      </c>
    </row>
    <row r="7531" x14ac:dyDescent="0.25">
      <c r="A7531" s="4">
        <v>43779.708333333336</v>
      </c>
      <c r="B7531" s="0">
        <v>0</v>
      </c>
      <c r="C7531" s="0">
        <v>30.902595382391461</v>
      </c>
    </row>
    <row r="7532" x14ac:dyDescent="0.25">
      <c r="A7532" s="4">
        <v>43779.75</v>
      </c>
      <c r="B7532" s="0">
        <v>0</v>
      </c>
      <c r="C7532" s="0">
        <v>42.255810284758482</v>
      </c>
    </row>
    <row r="7533" x14ac:dyDescent="0.25">
      <c r="A7533" s="4">
        <v>43779.791666666664</v>
      </c>
      <c r="B7533" s="0">
        <v>0</v>
      </c>
      <c r="C7533" s="0">
        <v>6.1185576881816033</v>
      </c>
    </row>
    <row r="7534" x14ac:dyDescent="0.25">
      <c r="A7534" s="4">
        <v>43779.833333333336</v>
      </c>
      <c r="B7534" s="0">
        <v>0</v>
      </c>
      <c r="C7534" s="0">
        <v>0.083323467473739754</v>
      </c>
    </row>
    <row r="7535" x14ac:dyDescent="0.25">
      <c r="A7535" s="4">
        <v>43779.875</v>
      </c>
      <c r="B7535" s="0">
        <v>0.60343196577438174</v>
      </c>
      <c r="C7535" s="0">
        <v>0</v>
      </c>
    </row>
    <row r="7536" x14ac:dyDescent="0.25">
      <c r="A7536" s="4">
        <v>43779.916666666664</v>
      </c>
      <c r="B7536" s="0">
        <v>0.94732405452232515</v>
      </c>
      <c r="C7536" s="0">
        <v>0</v>
      </c>
    </row>
    <row r="7537" x14ac:dyDescent="0.25">
      <c r="A7537" s="4">
        <v>43779.958333333336</v>
      </c>
      <c r="B7537" s="0">
        <v>1</v>
      </c>
      <c r="C7537" s="0">
        <v>0</v>
      </c>
    </row>
    <row r="7538" x14ac:dyDescent="0.25">
      <c r="A7538" s="4">
        <v>43780</v>
      </c>
      <c r="B7538" s="0">
        <v>0</v>
      </c>
      <c r="C7538" s="0">
        <v>0</v>
      </c>
    </row>
    <row r="7539" x14ac:dyDescent="0.25">
      <c r="A7539" s="4">
        <v>43780.041666666664</v>
      </c>
      <c r="B7539" s="0">
        <v>0</v>
      </c>
      <c r="C7539" s="0">
        <v>0.22234024071849845</v>
      </c>
    </row>
    <row r="7540" x14ac:dyDescent="0.25">
      <c r="A7540" s="4">
        <v>43780.083333333336</v>
      </c>
      <c r="B7540" s="0">
        <v>0</v>
      </c>
      <c r="C7540" s="0">
        <v>9.8420887759336857</v>
      </c>
    </row>
    <row r="7541" x14ac:dyDescent="0.25">
      <c r="A7541" s="4">
        <v>43780.125</v>
      </c>
      <c r="B7541" s="0">
        <v>0</v>
      </c>
      <c r="C7541" s="0">
        <v>19.105336160896346</v>
      </c>
    </row>
    <row r="7542" x14ac:dyDescent="0.25">
      <c r="A7542" s="4">
        <v>43780.166666666664</v>
      </c>
      <c r="B7542" s="0">
        <v>0</v>
      </c>
      <c r="C7542" s="0">
        <v>29.426838281448504</v>
      </c>
    </row>
    <row r="7543" x14ac:dyDescent="0.25">
      <c r="A7543" s="4">
        <v>43780.208333333336</v>
      </c>
      <c r="B7543" s="0">
        <v>0</v>
      </c>
      <c r="C7543" s="0">
        <v>27.559793448383683</v>
      </c>
    </row>
    <row r="7544" x14ac:dyDescent="0.25">
      <c r="A7544" s="4">
        <v>43780.25</v>
      </c>
      <c r="B7544" s="0">
        <v>0</v>
      </c>
      <c r="C7544" s="0">
        <v>33.35110799794662</v>
      </c>
    </row>
    <row r="7545" x14ac:dyDescent="0.25">
      <c r="A7545" s="4">
        <v>43780.291666666664</v>
      </c>
      <c r="B7545" s="0">
        <v>0</v>
      </c>
      <c r="C7545" s="0">
        <v>21.899402002229792</v>
      </c>
    </row>
    <row r="7546" x14ac:dyDescent="0.25">
      <c r="A7546" s="4">
        <v>43780.333333333336</v>
      </c>
      <c r="B7546" s="0">
        <v>0</v>
      </c>
      <c r="C7546" s="0">
        <v>30.912686233103404</v>
      </c>
    </row>
    <row r="7547" x14ac:dyDescent="0.25">
      <c r="A7547" s="4">
        <v>43780.375</v>
      </c>
      <c r="B7547" s="0">
        <v>0</v>
      </c>
      <c r="C7547" s="0">
        <v>31.712242408582888</v>
      </c>
    </row>
    <row r="7548" x14ac:dyDescent="0.25">
      <c r="A7548" s="4">
        <v>43780.416666666664</v>
      </c>
      <c r="B7548" s="0">
        <v>0</v>
      </c>
      <c r="C7548" s="0">
        <v>32.129925402299342</v>
      </c>
    </row>
    <row r="7549" x14ac:dyDescent="0.25">
      <c r="A7549" s="4">
        <v>43780.458333333336</v>
      </c>
      <c r="B7549" s="0">
        <v>0</v>
      </c>
      <c r="C7549" s="0">
        <v>27.597643726777793</v>
      </c>
    </row>
    <row r="7550" x14ac:dyDescent="0.25">
      <c r="A7550" s="4">
        <v>43780.5</v>
      </c>
      <c r="B7550" s="0">
        <v>0</v>
      </c>
      <c r="C7550" s="0">
        <v>33.977012288124797</v>
      </c>
    </row>
    <row r="7551" x14ac:dyDescent="0.25">
      <c r="A7551" s="4">
        <v>43780.541666666664</v>
      </c>
      <c r="B7551" s="0">
        <v>0</v>
      </c>
      <c r="C7551" s="0">
        <v>23.639630891839307</v>
      </c>
    </row>
    <row r="7552" x14ac:dyDescent="0.25">
      <c r="A7552" s="4">
        <v>43780.583333333336</v>
      </c>
      <c r="B7552" s="0">
        <v>0</v>
      </c>
      <c r="C7552" s="0">
        <v>26.962574363470154</v>
      </c>
    </row>
    <row r="7553" x14ac:dyDescent="0.25">
      <c r="A7553" s="4">
        <v>43780.625</v>
      </c>
      <c r="B7553" s="0">
        <v>0</v>
      </c>
      <c r="C7553" s="0">
        <v>27.435482167405844</v>
      </c>
    </row>
    <row r="7554" x14ac:dyDescent="0.25">
      <c r="A7554" s="4">
        <v>43780.666666666664</v>
      </c>
      <c r="B7554" s="0">
        <v>0</v>
      </c>
      <c r="C7554" s="0">
        <v>17.556731628717813</v>
      </c>
    </row>
    <row r="7555" x14ac:dyDescent="0.25">
      <c r="A7555" s="4">
        <v>43780.708333333336</v>
      </c>
      <c r="B7555" s="0">
        <v>0.044249832161710502</v>
      </c>
      <c r="C7555" s="0">
        <v>0</v>
      </c>
    </row>
    <row r="7556" x14ac:dyDescent="0.25">
      <c r="A7556" s="4">
        <v>43780.75</v>
      </c>
      <c r="B7556" s="0">
        <v>0.50427456621944278</v>
      </c>
      <c r="C7556" s="0">
        <v>0</v>
      </c>
    </row>
    <row r="7557" x14ac:dyDescent="0.25">
      <c r="A7557" s="4">
        <v>43780.791666666664</v>
      </c>
      <c r="B7557" s="0">
        <v>1</v>
      </c>
      <c r="C7557" s="0">
        <v>0</v>
      </c>
    </row>
    <row r="7558" x14ac:dyDescent="0.25">
      <c r="A7558" s="4">
        <v>43780.833333333336</v>
      </c>
      <c r="B7558" s="0">
        <v>0</v>
      </c>
      <c r="C7558" s="0">
        <v>0</v>
      </c>
    </row>
    <row r="7559" x14ac:dyDescent="0.25">
      <c r="A7559" s="4">
        <v>43780.875</v>
      </c>
      <c r="B7559" s="0">
        <v>1</v>
      </c>
      <c r="C7559" s="0">
        <v>0</v>
      </c>
    </row>
    <row r="7560" x14ac:dyDescent="0.25">
      <c r="A7560" s="4">
        <v>43780.916666666664</v>
      </c>
      <c r="B7560" s="0">
        <v>0</v>
      </c>
      <c r="C7560" s="0">
        <v>0</v>
      </c>
    </row>
    <row r="7561" x14ac:dyDescent="0.25">
      <c r="A7561" s="4">
        <v>43780.958333333336</v>
      </c>
      <c r="B7561" s="0">
        <v>1</v>
      </c>
      <c r="C7561" s="0">
        <v>0</v>
      </c>
    </row>
    <row r="7562" x14ac:dyDescent="0.25">
      <c r="A7562" s="4">
        <v>43781</v>
      </c>
      <c r="B7562" s="0">
        <v>0</v>
      </c>
      <c r="C7562" s="0">
        <v>0</v>
      </c>
    </row>
    <row r="7563" x14ac:dyDescent="0.25">
      <c r="A7563" s="4">
        <v>43781.041666666664</v>
      </c>
      <c r="B7563" s="0">
        <v>0.42256599628717573</v>
      </c>
      <c r="C7563" s="0">
        <v>0</v>
      </c>
    </row>
    <row r="7564" x14ac:dyDescent="0.25">
      <c r="A7564" s="4">
        <v>43781.083333333336</v>
      </c>
      <c r="B7564" s="0">
        <v>0.15399086657022348</v>
      </c>
      <c r="C7564" s="0">
        <v>0</v>
      </c>
    </row>
    <row r="7565" x14ac:dyDescent="0.25">
      <c r="A7565" s="4">
        <v>43781.125</v>
      </c>
      <c r="B7565" s="0">
        <v>0</v>
      </c>
      <c r="C7565" s="0">
        <v>14.371668441666429</v>
      </c>
    </row>
    <row r="7566" x14ac:dyDescent="0.25">
      <c r="A7566" s="4">
        <v>43781.166666666664</v>
      </c>
      <c r="B7566" s="0">
        <v>0</v>
      </c>
      <c r="C7566" s="0">
        <v>20.587113835064407</v>
      </c>
    </row>
    <row r="7567" x14ac:dyDescent="0.25">
      <c r="A7567" s="4">
        <v>43781.208333333336</v>
      </c>
      <c r="B7567" s="0">
        <v>0</v>
      </c>
      <c r="C7567" s="0">
        <v>28.738683283143811</v>
      </c>
    </row>
    <row r="7568" x14ac:dyDescent="0.25">
      <c r="A7568" s="4">
        <v>43781.25</v>
      </c>
      <c r="B7568" s="0">
        <v>0</v>
      </c>
      <c r="C7568" s="0">
        <v>28.936744931448942</v>
      </c>
    </row>
    <row r="7569" x14ac:dyDescent="0.25">
      <c r="A7569" s="4">
        <v>43781.291666666664</v>
      </c>
      <c r="B7569" s="0">
        <v>0</v>
      </c>
      <c r="C7569" s="0">
        <v>21.473419161656619</v>
      </c>
    </row>
    <row r="7570" x14ac:dyDescent="0.25">
      <c r="A7570" s="4">
        <v>43781.333333333336</v>
      </c>
      <c r="B7570" s="0">
        <v>0</v>
      </c>
      <c r="C7570" s="0">
        <v>25.641799483011134</v>
      </c>
    </row>
    <row r="7571" x14ac:dyDescent="0.25">
      <c r="A7571" s="4">
        <v>43781.375</v>
      </c>
      <c r="B7571" s="0">
        <v>0</v>
      </c>
      <c r="C7571" s="0">
        <v>32.337613265292163</v>
      </c>
    </row>
    <row r="7572" x14ac:dyDescent="0.25">
      <c r="A7572" s="4">
        <v>43781.416666666664</v>
      </c>
      <c r="B7572" s="0">
        <v>0</v>
      </c>
      <c r="C7572" s="0">
        <v>34.774064761156474</v>
      </c>
    </row>
    <row r="7573" x14ac:dyDescent="0.25">
      <c r="A7573" s="4">
        <v>43781.458333333336</v>
      </c>
      <c r="B7573" s="0">
        <v>0</v>
      </c>
      <c r="C7573" s="0">
        <v>25.451528823281578</v>
      </c>
    </row>
    <row r="7574" x14ac:dyDescent="0.25">
      <c r="A7574" s="4">
        <v>43781.5</v>
      </c>
      <c r="B7574" s="0">
        <v>0</v>
      </c>
      <c r="C7574" s="0">
        <v>41.972263074554036</v>
      </c>
    </row>
    <row r="7575" x14ac:dyDescent="0.25">
      <c r="A7575" s="4">
        <v>43781.541666666664</v>
      </c>
      <c r="B7575" s="0">
        <v>0</v>
      </c>
      <c r="C7575" s="0">
        <v>29.912889028481523</v>
      </c>
    </row>
    <row r="7576" x14ac:dyDescent="0.25">
      <c r="A7576" s="4">
        <v>43781.583333333336</v>
      </c>
      <c r="B7576" s="0">
        <v>0</v>
      </c>
      <c r="C7576" s="0">
        <v>26.877212287214181</v>
      </c>
    </row>
    <row r="7577" x14ac:dyDescent="0.25">
      <c r="A7577" s="4">
        <v>43781.625</v>
      </c>
      <c r="B7577" s="0">
        <v>0</v>
      </c>
      <c r="C7577" s="0">
        <v>25.522253493815509</v>
      </c>
    </row>
    <row r="7578" x14ac:dyDescent="0.25">
      <c r="A7578" s="4">
        <v>43781.666666666664</v>
      </c>
      <c r="B7578" s="0">
        <v>0</v>
      </c>
      <c r="C7578" s="0">
        <v>18.962597586363561</v>
      </c>
    </row>
    <row r="7579" x14ac:dyDescent="0.25">
      <c r="A7579" s="4">
        <v>43781.708333333336</v>
      </c>
      <c r="B7579" s="0">
        <v>0.16113258330903488</v>
      </c>
      <c r="C7579" s="0">
        <v>0</v>
      </c>
    </row>
    <row r="7580" x14ac:dyDescent="0.25">
      <c r="A7580" s="4">
        <v>43781.75</v>
      </c>
      <c r="B7580" s="0">
        <v>0.77744959133822678</v>
      </c>
      <c r="C7580" s="0">
        <v>0</v>
      </c>
    </row>
    <row r="7581" x14ac:dyDescent="0.25">
      <c r="A7581" s="4">
        <v>43781.791666666664</v>
      </c>
      <c r="B7581" s="0">
        <v>1</v>
      </c>
      <c r="C7581" s="0">
        <v>0</v>
      </c>
    </row>
    <row r="7582" x14ac:dyDescent="0.25">
      <c r="A7582" s="4">
        <v>43781.833333333336</v>
      </c>
      <c r="B7582" s="0">
        <v>0</v>
      </c>
      <c r="C7582" s="0">
        <v>0</v>
      </c>
    </row>
    <row r="7583" x14ac:dyDescent="0.25">
      <c r="A7583" s="4">
        <v>43781.875</v>
      </c>
      <c r="B7583" s="0">
        <v>1</v>
      </c>
      <c r="C7583" s="0">
        <v>0</v>
      </c>
    </row>
    <row r="7584" x14ac:dyDescent="0.25">
      <c r="A7584" s="4">
        <v>43781.916666666664</v>
      </c>
      <c r="B7584" s="0">
        <v>0</v>
      </c>
      <c r="C7584" s="0">
        <v>0</v>
      </c>
    </row>
    <row r="7585" x14ac:dyDescent="0.25">
      <c r="A7585" s="4">
        <v>43781.958333333336</v>
      </c>
      <c r="B7585" s="0">
        <v>1</v>
      </c>
      <c r="C7585" s="0">
        <v>0</v>
      </c>
    </row>
    <row r="7586" x14ac:dyDescent="0.25">
      <c r="A7586" s="4">
        <v>43782</v>
      </c>
      <c r="B7586" s="0">
        <v>0</v>
      </c>
      <c r="C7586" s="0">
        <v>0</v>
      </c>
    </row>
    <row r="7587" x14ac:dyDescent="0.25">
      <c r="A7587" s="4">
        <v>43782.041666666664</v>
      </c>
      <c r="B7587" s="0">
        <v>0.42093155548137623</v>
      </c>
      <c r="C7587" s="0">
        <v>0</v>
      </c>
    </row>
    <row r="7588" x14ac:dyDescent="0.25">
      <c r="A7588" s="4">
        <v>43782.083333333336</v>
      </c>
      <c r="B7588" s="0">
        <v>0.073065100082592982</v>
      </c>
      <c r="C7588" s="0">
        <v>0</v>
      </c>
    </row>
    <row r="7589" x14ac:dyDescent="0.25">
      <c r="A7589" s="4">
        <v>43782.125</v>
      </c>
      <c r="B7589" s="0">
        <v>0</v>
      </c>
      <c r="C7589" s="0">
        <v>18.146049967873228</v>
      </c>
    </row>
    <row r="7590" x14ac:dyDescent="0.25">
      <c r="A7590" s="4">
        <v>43782.166666666664</v>
      </c>
      <c r="B7590" s="0">
        <v>0</v>
      </c>
      <c r="C7590" s="0">
        <v>24.085546101538675</v>
      </c>
    </row>
    <row r="7591" x14ac:dyDescent="0.25">
      <c r="A7591" s="4">
        <v>43782.208333333336</v>
      </c>
      <c r="B7591" s="0">
        <v>0</v>
      </c>
      <c r="C7591" s="0">
        <v>28.041804733433342</v>
      </c>
    </row>
    <row r="7592" x14ac:dyDescent="0.25">
      <c r="A7592" s="4">
        <v>43782.25</v>
      </c>
      <c r="B7592" s="0">
        <v>0</v>
      </c>
      <c r="C7592" s="0">
        <v>32.6139091968626</v>
      </c>
    </row>
    <row r="7593" x14ac:dyDescent="0.25">
      <c r="A7593" s="4">
        <v>43782.291666666664</v>
      </c>
      <c r="B7593" s="0">
        <v>0</v>
      </c>
      <c r="C7593" s="0">
        <v>30.166109460960818</v>
      </c>
    </row>
    <row r="7594" x14ac:dyDescent="0.25">
      <c r="A7594" s="4">
        <v>43782.333333333336</v>
      </c>
      <c r="B7594" s="0">
        <v>0</v>
      </c>
      <c r="C7594" s="0">
        <v>31.366565174707276</v>
      </c>
    </row>
    <row r="7595" x14ac:dyDescent="0.25">
      <c r="A7595" s="4">
        <v>43782.375</v>
      </c>
      <c r="B7595" s="0">
        <v>0</v>
      </c>
      <c r="C7595" s="0">
        <v>22.999164627126596</v>
      </c>
    </row>
    <row r="7596" x14ac:dyDescent="0.25">
      <c r="A7596" s="4">
        <v>43782.416666666664</v>
      </c>
      <c r="B7596" s="0">
        <v>0</v>
      </c>
      <c r="C7596" s="0">
        <v>25.533110810616474</v>
      </c>
    </row>
    <row r="7597" x14ac:dyDescent="0.25">
      <c r="A7597" s="4">
        <v>43782.458333333336</v>
      </c>
      <c r="B7597" s="0">
        <v>0</v>
      </c>
      <c r="C7597" s="0">
        <v>32.683881965725739</v>
      </c>
    </row>
    <row r="7598" x14ac:dyDescent="0.25">
      <c r="A7598" s="4">
        <v>43782.5</v>
      </c>
      <c r="B7598" s="0">
        <v>0</v>
      </c>
      <c r="C7598" s="0">
        <v>24.35183737199937</v>
      </c>
    </row>
    <row r="7599" x14ac:dyDescent="0.25">
      <c r="A7599" s="4">
        <v>43782.541666666664</v>
      </c>
      <c r="B7599" s="0">
        <v>0</v>
      </c>
      <c r="C7599" s="0">
        <v>31.736161434998664</v>
      </c>
    </row>
    <row r="7600" x14ac:dyDescent="0.25">
      <c r="A7600" s="4">
        <v>43782.583333333336</v>
      </c>
      <c r="B7600" s="0">
        <v>0</v>
      </c>
      <c r="C7600" s="0">
        <v>32.177555448400689</v>
      </c>
    </row>
    <row r="7601" x14ac:dyDescent="0.25">
      <c r="A7601" s="4">
        <v>43782.625</v>
      </c>
      <c r="B7601" s="0">
        <v>0</v>
      </c>
      <c r="C7601" s="0">
        <v>23.620258128408448</v>
      </c>
    </row>
    <row r="7602" x14ac:dyDescent="0.25">
      <c r="A7602" s="4">
        <v>43782.666666666664</v>
      </c>
      <c r="B7602" s="0">
        <v>0</v>
      </c>
      <c r="C7602" s="0">
        <v>18.540671309207649</v>
      </c>
    </row>
    <row r="7603" x14ac:dyDescent="0.25">
      <c r="A7603" s="4">
        <v>43782.708333333336</v>
      </c>
      <c r="B7603" s="0">
        <v>0.22670871629001663</v>
      </c>
      <c r="C7603" s="0">
        <v>0</v>
      </c>
    </row>
    <row r="7604" x14ac:dyDescent="0.25">
      <c r="A7604" s="4">
        <v>43782.75</v>
      </c>
      <c r="B7604" s="0">
        <v>0.55369939159760329</v>
      </c>
      <c r="C7604" s="0">
        <v>0</v>
      </c>
    </row>
    <row r="7605" x14ac:dyDescent="0.25">
      <c r="A7605" s="4">
        <v>43782.791666666664</v>
      </c>
      <c r="B7605" s="0">
        <v>1</v>
      </c>
      <c r="C7605" s="0">
        <v>0</v>
      </c>
    </row>
    <row r="7606" x14ac:dyDescent="0.25">
      <c r="A7606" s="4">
        <v>43782.833333333336</v>
      </c>
      <c r="B7606" s="0">
        <v>0</v>
      </c>
      <c r="C7606" s="0">
        <v>0</v>
      </c>
    </row>
    <row r="7607" x14ac:dyDescent="0.25">
      <c r="A7607" s="4">
        <v>43782.875</v>
      </c>
      <c r="B7607" s="0">
        <v>1</v>
      </c>
      <c r="C7607" s="0">
        <v>0</v>
      </c>
    </row>
    <row r="7608" x14ac:dyDescent="0.25">
      <c r="A7608" s="4">
        <v>43782.916666666664</v>
      </c>
      <c r="B7608" s="0">
        <v>0</v>
      </c>
      <c r="C7608" s="0">
        <v>0</v>
      </c>
    </row>
    <row r="7609" x14ac:dyDescent="0.25">
      <c r="A7609" s="4">
        <v>43782.958333333336</v>
      </c>
      <c r="B7609" s="0">
        <v>1</v>
      </c>
      <c r="C7609" s="0">
        <v>0</v>
      </c>
    </row>
    <row r="7610" x14ac:dyDescent="0.25">
      <c r="A7610" s="4">
        <v>43783</v>
      </c>
      <c r="B7610" s="0">
        <v>0</v>
      </c>
      <c r="C7610" s="0">
        <v>0</v>
      </c>
    </row>
    <row r="7611" x14ac:dyDescent="0.25">
      <c r="A7611" s="4">
        <v>43783.041666666664</v>
      </c>
      <c r="B7611" s="0">
        <v>0.55891094889306514</v>
      </c>
      <c r="C7611" s="0">
        <v>0</v>
      </c>
    </row>
    <row r="7612" x14ac:dyDescent="0.25">
      <c r="A7612" s="4">
        <v>43783.083333333336</v>
      </c>
      <c r="B7612" s="0">
        <v>0.35075686654829696</v>
      </c>
      <c r="C7612" s="0">
        <v>0</v>
      </c>
    </row>
    <row r="7613" x14ac:dyDescent="0.25">
      <c r="A7613" s="4">
        <v>43783.125</v>
      </c>
      <c r="B7613" s="0">
        <v>0</v>
      </c>
      <c r="C7613" s="0">
        <v>12.99747241311929</v>
      </c>
    </row>
    <row r="7614" x14ac:dyDescent="0.25">
      <c r="A7614" s="4">
        <v>43783.166666666664</v>
      </c>
      <c r="B7614" s="0">
        <v>0</v>
      </c>
      <c r="C7614" s="0">
        <v>24.591511586882504</v>
      </c>
    </row>
    <row r="7615" x14ac:dyDescent="0.25">
      <c r="A7615" s="4">
        <v>43783.208333333336</v>
      </c>
      <c r="B7615" s="0">
        <v>0</v>
      </c>
      <c r="C7615" s="0">
        <v>22.380912556567694</v>
      </c>
    </row>
    <row r="7616" x14ac:dyDescent="0.25">
      <c r="A7616" s="4">
        <v>43783.25</v>
      </c>
      <c r="B7616" s="0">
        <v>0</v>
      </c>
      <c r="C7616" s="0">
        <v>33.77602308785778</v>
      </c>
    </row>
    <row r="7617" x14ac:dyDescent="0.25">
      <c r="A7617" s="4">
        <v>43783.291666666664</v>
      </c>
      <c r="B7617" s="0">
        <v>0</v>
      </c>
      <c r="C7617" s="0">
        <v>23.400985761701307</v>
      </c>
    </row>
    <row r="7618" x14ac:dyDescent="0.25">
      <c r="A7618" s="4">
        <v>43783.333333333336</v>
      </c>
      <c r="B7618" s="0">
        <v>0</v>
      </c>
      <c r="C7618" s="0">
        <v>30.616559533643397</v>
      </c>
    </row>
    <row r="7619" x14ac:dyDescent="0.25">
      <c r="A7619" s="4">
        <v>43783.375</v>
      </c>
      <c r="B7619" s="0">
        <v>0</v>
      </c>
      <c r="C7619" s="0">
        <v>29.102634380035376</v>
      </c>
    </row>
    <row r="7620" x14ac:dyDescent="0.25">
      <c r="A7620" s="4">
        <v>43783.416666666664</v>
      </c>
      <c r="B7620" s="0">
        <v>0</v>
      </c>
      <c r="C7620" s="0">
        <v>25.662439090569723</v>
      </c>
    </row>
    <row r="7621" x14ac:dyDescent="0.25">
      <c r="A7621" s="4">
        <v>43783.458333333336</v>
      </c>
      <c r="B7621" s="0">
        <v>0</v>
      </c>
      <c r="C7621" s="0">
        <v>30.509768861204645</v>
      </c>
    </row>
    <row r="7622" x14ac:dyDescent="0.25">
      <c r="A7622" s="4">
        <v>43783.5</v>
      </c>
      <c r="B7622" s="0">
        <v>0</v>
      </c>
      <c r="C7622" s="0">
        <v>32.54990854293272</v>
      </c>
    </row>
    <row r="7623" x14ac:dyDescent="0.25">
      <c r="A7623" s="4">
        <v>43783.541666666664</v>
      </c>
      <c r="B7623" s="0">
        <v>0</v>
      </c>
      <c r="C7623" s="0">
        <v>32.820632276412482</v>
      </c>
    </row>
    <row r="7624" x14ac:dyDescent="0.25">
      <c r="A7624" s="4">
        <v>43783.583333333336</v>
      </c>
      <c r="B7624" s="0">
        <v>0</v>
      </c>
      <c r="C7624" s="0">
        <v>25.330392017027357</v>
      </c>
    </row>
    <row r="7625" x14ac:dyDescent="0.25">
      <c r="A7625" s="4">
        <v>43783.625</v>
      </c>
      <c r="B7625" s="0">
        <v>0</v>
      </c>
      <c r="C7625" s="0">
        <v>26.948107578394886</v>
      </c>
    </row>
    <row r="7626" x14ac:dyDescent="0.25">
      <c r="A7626" s="4">
        <v>43783.666666666664</v>
      </c>
      <c r="B7626" s="0">
        <v>0</v>
      </c>
      <c r="C7626" s="0">
        <v>16.073869731522709</v>
      </c>
    </row>
    <row r="7627" x14ac:dyDescent="0.25">
      <c r="A7627" s="4">
        <v>43783.708333333336</v>
      </c>
      <c r="B7627" s="0">
        <v>0.15866145341033311</v>
      </c>
      <c r="C7627" s="0">
        <v>0</v>
      </c>
    </row>
    <row r="7628" x14ac:dyDescent="0.25">
      <c r="A7628" s="4">
        <v>43783.75</v>
      </c>
      <c r="B7628" s="0">
        <v>0.46183677425269581</v>
      </c>
      <c r="C7628" s="0">
        <v>0</v>
      </c>
    </row>
    <row r="7629" x14ac:dyDescent="0.25">
      <c r="A7629" s="4">
        <v>43783.791666666664</v>
      </c>
      <c r="B7629" s="0">
        <v>0.98207362524249264</v>
      </c>
      <c r="C7629" s="0">
        <v>0</v>
      </c>
    </row>
    <row r="7630" x14ac:dyDescent="0.25">
      <c r="A7630" s="4">
        <v>43783.833333333336</v>
      </c>
      <c r="B7630" s="0">
        <v>1</v>
      </c>
      <c r="C7630" s="0">
        <v>0</v>
      </c>
    </row>
    <row r="7631" x14ac:dyDescent="0.25">
      <c r="A7631" s="4">
        <v>43783.875</v>
      </c>
      <c r="B7631" s="0">
        <v>0</v>
      </c>
      <c r="C7631" s="0">
        <v>0</v>
      </c>
    </row>
    <row r="7632" x14ac:dyDescent="0.25">
      <c r="A7632" s="4">
        <v>43783.916666666664</v>
      </c>
      <c r="B7632" s="0">
        <v>1</v>
      </c>
      <c r="C7632" s="0">
        <v>0</v>
      </c>
    </row>
    <row r="7633" x14ac:dyDescent="0.25">
      <c r="A7633" s="4">
        <v>43783.958333333336</v>
      </c>
      <c r="B7633" s="0">
        <v>0</v>
      </c>
      <c r="C7633" s="0">
        <v>0</v>
      </c>
    </row>
    <row r="7634" x14ac:dyDescent="0.25">
      <c r="A7634" s="4">
        <v>43784</v>
      </c>
      <c r="B7634" s="0">
        <v>0.90137440801600843</v>
      </c>
      <c r="C7634" s="0">
        <v>0</v>
      </c>
    </row>
    <row r="7635" x14ac:dyDescent="0.25">
      <c r="A7635" s="4">
        <v>43784.041666666664</v>
      </c>
      <c r="B7635" s="0">
        <v>1</v>
      </c>
      <c r="C7635" s="0">
        <v>0</v>
      </c>
    </row>
    <row r="7636" x14ac:dyDescent="0.25">
      <c r="A7636" s="4">
        <v>43784.083333333336</v>
      </c>
      <c r="B7636" s="0">
        <v>0.20490783956097425</v>
      </c>
      <c r="C7636" s="0">
        <v>0</v>
      </c>
    </row>
    <row r="7637" x14ac:dyDescent="0.25">
      <c r="A7637" s="4">
        <v>43784.125</v>
      </c>
      <c r="B7637" s="0">
        <v>0</v>
      </c>
      <c r="C7637" s="0">
        <v>19.67811882472893</v>
      </c>
    </row>
    <row r="7638" x14ac:dyDescent="0.25">
      <c r="A7638" s="4">
        <v>43784.166666666664</v>
      </c>
      <c r="B7638" s="0">
        <v>0</v>
      </c>
      <c r="C7638" s="0">
        <v>26.991220974037311</v>
      </c>
    </row>
    <row r="7639" x14ac:dyDescent="0.25">
      <c r="A7639" s="4">
        <v>43784.208333333336</v>
      </c>
      <c r="B7639" s="0">
        <v>0</v>
      </c>
      <c r="C7639" s="0">
        <v>32.635285092671708</v>
      </c>
    </row>
    <row r="7640" x14ac:dyDescent="0.25">
      <c r="A7640" s="4">
        <v>43784.25</v>
      </c>
      <c r="B7640" s="0">
        <v>0</v>
      </c>
      <c r="C7640" s="0">
        <v>28.233931377870558</v>
      </c>
    </row>
    <row r="7641" x14ac:dyDescent="0.25">
      <c r="A7641" s="4">
        <v>43784.291666666664</v>
      </c>
      <c r="B7641" s="0">
        <v>0</v>
      </c>
      <c r="C7641" s="0">
        <v>37.94001915892953</v>
      </c>
    </row>
    <row r="7642" x14ac:dyDescent="0.25">
      <c r="A7642" s="4">
        <v>43784.333333333336</v>
      </c>
      <c r="B7642" s="0">
        <v>0</v>
      </c>
      <c r="C7642" s="0">
        <v>32.205874886077652</v>
      </c>
    </row>
    <row r="7643" x14ac:dyDescent="0.25">
      <c r="A7643" s="4">
        <v>43784.375</v>
      </c>
      <c r="B7643" s="0">
        <v>0</v>
      </c>
      <c r="C7643" s="0">
        <v>27.620909312457105</v>
      </c>
    </row>
    <row r="7644" x14ac:dyDescent="0.25">
      <c r="A7644" s="4">
        <v>43784.416666666664</v>
      </c>
      <c r="B7644" s="0">
        <v>0</v>
      </c>
      <c r="C7644" s="0">
        <v>29.956603209823758</v>
      </c>
    </row>
    <row r="7645" x14ac:dyDescent="0.25">
      <c r="A7645" s="4">
        <v>43784.458333333336</v>
      </c>
      <c r="B7645" s="0">
        <v>0</v>
      </c>
      <c r="C7645" s="0">
        <v>27.498117059902455</v>
      </c>
    </row>
    <row r="7646" x14ac:dyDescent="0.25">
      <c r="A7646" s="4">
        <v>43784.5</v>
      </c>
      <c r="B7646" s="0">
        <v>0</v>
      </c>
      <c r="C7646" s="0">
        <v>32.153767625070387</v>
      </c>
    </row>
    <row r="7647" x14ac:dyDescent="0.25">
      <c r="A7647" s="4">
        <v>43784.541666666664</v>
      </c>
      <c r="B7647" s="0">
        <v>0</v>
      </c>
      <c r="C7647" s="0">
        <v>26.21603560668138</v>
      </c>
    </row>
    <row r="7648" x14ac:dyDescent="0.25">
      <c r="A7648" s="4">
        <v>43784.583333333336</v>
      </c>
      <c r="B7648" s="0">
        <v>0</v>
      </c>
      <c r="C7648" s="0">
        <v>27.128655184561563</v>
      </c>
    </row>
    <row r="7649" x14ac:dyDescent="0.25">
      <c r="A7649" s="4">
        <v>43784.625</v>
      </c>
      <c r="B7649" s="0">
        <v>0</v>
      </c>
      <c r="C7649" s="0">
        <v>24.034459541952501</v>
      </c>
    </row>
    <row r="7650" x14ac:dyDescent="0.25">
      <c r="A7650" s="4">
        <v>43784.666666666664</v>
      </c>
      <c r="B7650" s="0">
        <v>0</v>
      </c>
      <c r="C7650" s="0">
        <v>17.205101294786722</v>
      </c>
    </row>
    <row r="7651" x14ac:dyDescent="0.25">
      <c r="A7651" s="4">
        <v>43784.708333333336</v>
      </c>
      <c r="B7651" s="0">
        <v>0</v>
      </c>
      <c r="C7651" s="0">
        <v>10.140596201710657</v>
      </c>
    </row>
    <row r="7652" x14ac:dyDescent="0.25">
      <c r="A7652" s="4">
        <v>43784.75</v>
      </c>
      <c r="B7652" s="0">
        <v>0</v>
      </c>
      <c r="C7652" s="0">
        <v>0.72314447854495256</v>
      </c>
    </row>
    <row r="7653" x14ac:dyDescent="0.25">
      <c r="A7653" s="4">
        <v>43784.791666666664</v>
      </c>
      <c r="B7653" s="0">
        <v>0.9120123553192907</v>
      </c>
      <c r="C7653" s="0">
        <v>0</v>
      </c>
    </row>
    <row r="7654" x14ac:dyDescent="0.25">
      <c r="A7654" s="4">
        <v>43784.833333333336</v>
      </c>
      <c r="B7654" s="0">
        <v>1</v>
      </c>
      <c r="C7654" s="0">
        <v>0</v>
      </c>
    </row>
    <row r="7655" x14ac:dyDescent="0.25">
      <c r="A7655" s="4">
        <v>43784.875</v>
      </c>
      <c r="B7655" s="0">
        <v>0</v>
      </c>
      <c r="C7655" s="0">
        <v>0</v>
      </c>
    </row>
    <row r="7656" x14ac:dyDescent="0.25">
      <c r="A7656" s="4">
        <v>43784.916666666664</v>
      </c>
      <c r="B7656" s="0">
        <v>1</v>
      </c>
      <c r="C7656" s="0">
        <v>0</v>
      </c>
    </row>
    <row r="7657" x14ac:dyDescent="0.25">
      <c r="A7657" s="4">
        <v>43784.958333333336</v>
      </c>
      <c r="B7657" s="0">
        <v>0</v>
      </c>
      <c r="C7657" s="0">
        <v>0</v>
      </c>
    </row>
    <row r="7658" x14ac:dyDescent="0.25">
      <c r="A7658" s="4">
        <v>43785</v>
      </c>
      <c r="B7658" s="0">
        <v>1</v>
      </c>
      <c r="C7658" s="0">
        <v>0</v>
      </c>
    </row>
    <row r="7659" x14ac:dyDescent="0.25">
      <c r="A7659" s="4">
        <v>43785.041666666664</v>
      </c>
      <c r="B7659" s="0">
        <v>0</v>
      </c>
      <c r="C7659" s="0">
        <v>0</v>
      </c>
    </row>
    <row r="7660" x14ac:dyDescent="0.25">
      <c r="A7660" s="4">
        <v>43785.083333333336</v>
      </c>
      <c r="B7660" s="0">
        <v>0</v>
      </c>
      <c r="C7660" s="0">
        <v>9.6871346882765366</v>
      </c>
    </row>
    <row r="7661" x14ac:dyDescent="0.25">
      <c r="A7661" s="4">
        <v>43785.125</v>
      </c>
      <c r="B7661" s="0">
        <v>0</v>
      </c>
      <c r="C7661" s="0">
        <v>22.210165668977318</v>
      </c>
    </row>
    <row r="7662" x14ac:dyDescent="0.25">
      <c r="A7662" s="4">
        <v>43785.166666666664</v>
      </c>
      <c r="B7662" s="0">
        <v>0</v>
      </c>
      <c r="C7662" s="0">
        <v>27.299328968477806</v>
      </c>
    </row>
    <row r="7663" x14ac:dyDescent="0.25">
      <c r="A7663" s="4">
        <v>43785.208333333336</v>
      </c>
      <c r="B7663" s="0">
        <v>0</v>
      </c>
      <c r="C7663" s="0">
        <v>32.594900820025629</v>
      </c>
    </row>
    <row r="7664" x14ac:dyDescent="0.25">
      <c r="A7664" s="4">
        <v>43785.25</v>
      </c>
      <c r="B7664" s="0">
        <v>0</v>
      </c>
      <c r="C7664" s="0">
        <v>21.750718615455128</v>
      </c>
    </row>
    <row r="7665" x14ac:dyDescent="0.25">
      <c r="A7665" s="4">
        <v>43785.291666666664</v>
      </c>
      <c r="B7665" s="0">
        <v>0</v>
      </c>
      <c r="C7665" s="0">
        <v>34.563037420158075</v>
      </c>
    </row>
    <row r="7666" x14ac:dyDescent="0.25">
      <c r="A7666" s="4">
        <v>43785.333333333336</v>
      </c>
      <c r="B7666" s="0">
        <v>0</v>
      </c>
      <c r="C7666" s="0">
        <v>28.497719047531515</v>
      </c>
    </row>
    <row r="7667" x14ac:dyDescent="0.25">
      <c r="A7667" s="4">
        <v>43785.375</v>
      </c>
      <c r="B7667" s="0">
        <v>0</v>
      </c>
      <c r="C7667" s="0">
        <v>26.005362556389084</v>
      </c>
    </row>
    <row r="7668" x14ac:dyDescent="0.25">
      <c r="A7668" s="4">
        <v>43785.416666666664</v>
      </c>
      <c r="B7668" s="0">
        <v>0</v>
      </c>
      <c r="C7668" s="0">
        <v>19.64234519801261</v>
      </c>
    </row>
    <row r="7669" x14ac:dyDescent="0.25">
      <c r="A7669" s="4">
        <v>43785.458333333336</v>
      </c>
      <c r="B7669" s="0">
        <v>0</v>
      </c>
      <c r="C7669" s="0">
        <v>33.227164416565167</v>
      </c>
    </row>
    <row r="7670" x14ac:dyDescent="0.25">
      <c r="A7670" s="4">
        <v>43785.5</v>
      </c>
      <c r="B7670" s="0">
        <v>0</v>
      </c>
      <c r="C7670" s="0">
        <v>31.015159651002065</v>
      </c>
    </row>
    <row r="7671" x14ac:dyDescent="0.25">
      <c r="A7671" s="4">
        <v>43785.541666666664</v>
      </c>
      <c r="B7671" s="0">
        <v>0</v>
      </c>
      <c r="C7671" s="0">
        <v>29.095464093937409</v>
      </c>
    </row>
    <row r="7672" x14ac:dyDescent="0.25">
      <c r="A7672" s="4">
        <v>43785.583333333336</v>
      </c>
      <c r="B7672" s="0">
        <v>0</v>
      </c>
      <c r="C7672" s="0">
        <v>24.248541292858448</v>
      </c>
    </row>
    <row r="7673" x14ac:dyDescent="0.25">
      <c r="A7673" s="4">
        <v>43785.625</v>
      </c>
      <c r="B7673" s="0">
        <v>0</v>
      </c>
      <c r="C7673" s="0">
        <v>30.876578711243553</v>
      </c>
    </row>
    <row r="7674" x14ac:dyDescent="0.25">
      <c r="A7674" s="4">
        <v>43785.666666666664</v>
      </c>
      <c r="B7674" s="0">
        <v>0</v>
      </c>
      <c r="C7674" s="0">
        <v>11.15104110018439</v>
      </c>
    </row>
    <row r="7675" x14ac:dyDescent="0.25">
      <c r="A7675" s="4">
        <v>43785.708333333336</v>
      </c>
      <c r="B7675" s="0">
        <v>0</v>
      </c>
      <c r="C7675" s="0">
        <v>2.1877084970167289</v>
      </c>
    </row>
    <row r="7676" x14ac:dyDescent="0.25">
      <c r="A7676" s="4">
        <v>43785.75</v>
      </c>
      <c r="B7676" s="0">
        <v>0.53512501371428711</v>
      </c>
      <c r="C7676" s="0">
        <v>0</v>
      </c>
    </row>
    <row r="7677" x14ac:dyDescent="0.25">
      <c r="A7677" s="4">
        <v>43785.791666666664</v>
      </c>
      <c r="B7677" s="0">
        <v>1</v>
      </c>
      <c r="C7677" s="0">
        <v>0</v>
      </c>
    </row>
    <row r="7678" x14ac:dyDescent="0.25">
      <c r="A7678" s="4">
        <v>43785.833333333336</v>
      </c>
      <c r="B7678" s="0">
        <v>0</v>
      </c>
      <c r="C7678" s="0">
        <v>0</v>
      </c>
    </row>
    <row r="7679" x14ac:dyDescent="0.25">
      <c r="A7679" s="4">
        <v>43785.875</v>
      </c>
      <c r="B7679" s="0">
        <v>1</v>
      </c>
      <c r="C7679" s="0">
        <v>0</v>
      </c>
    </row>
    <row r="7680" x14ac:dyDescent="0.25">
      <c r="A7680" s="4">
        <v>43785.916666666664</v>
      </c>
      <c r="B7680" s="0">
        <v>0</v>
      </c>
      <c r="C7680" s="0">
        <v>0</v>
      </c>
    </row>
    <row r="7681" x14ac:dyDescent="0.25">
      <c r="A7681" s="4">
        <v>43785.958333333336</v>
      </c>
      <c r="B7681" s="0">
        <v>1</v>
      </c>
      <c r="C7681" s="0">
        <v>0</v>
      </c>
    </row>
    <row r="7682" x14ac:dyDescent="0.25">
      <c r="A7682" s="4">
        <v>43786</v>
      </c>
      <c r="B7682" s="0">
        <v>0</v>
      </c>
      <c r="C7682" s="0">
        <v>0</v>
      </c>
    </row>
    <row r="7683" x14ac:dyDescent="0.25">
      <c r="A7683" s="4">
        <v>43786.041666666664</v>
      </c>
      <c r="B7683" s="0">
        <v>0.47401973917908258</v>
      </c>
      <c r="C7683" s="0">
        <v>0</v>
      </c>
    </row>
    <row r="7684" x14ac:dyDescent="0.25">
      <c r="A7684" s="4">
        <v>43786.083333333336</v>
      </c>
      <c r="B7684" s="0">
        <v>0.067216953724437312</v>
      </c>
      <c r="C7684" s="0">
        <v>0</v>
      </c>
    </row>
    <row r="7685" x14ac:dyDescent="0.25">
      <c r="A7685" s="4">
        <v>43786.125</v>
      </c>
      <c r="B7685" s="0">
        <v>0</v>
      </c>
      <c r="C7685" s="0">
        <v>20.294902160697994</v>
      </c>
    </row>
    <row r="7686" x14ac:dyDescent="0.25">
      <c r="A7686" s="4">
        <v>43786.166666666664</v>
      </c>
      <c r="B7686" s="0">
        <v>0</v>
      </c>
      <c r="C7686" s="0">
        <v>26.895892488641032</v>
      </c>
    </row>
    <row r="7687" x14ac:dyDescent="0.25">
      <c r="A7687" s="4">
        <v>43786.208333333336</v>
      </c>
      <c r="B7687" s="0">
        <v>0</v>
      </c>
      <c r="C7687" s="0">
        <v>23.486588737746601</v>
      </c>
    </row>
    <row r="7688" x14ac:dyDescent="0.25">
      <c r="A7688" s="4">
        <v>43786.25</v>
      </c>
      <c r="B7688" s="0">
        <v>0</v>
      </c>
      <c r="C7688" s="0">
        <v>28.388428322018317</v>
      </c>
    </row>
    <row r="7689" x14ac:dyDescent="0.25">
      <c r="A7689" s="4">
        <v>43786.291666666664</v>
      </c>
      <c r="B7689" s="0">
        <v>0</v>
      </c>
      <c r="C7689" s="0">
        <v>35.158001463247153</v>
      </c>
    </row>
    <row r="7690" x14ac:dyDescent="0.25">
      <c r="A7690" s="4">
        <v>43786.333333333336</v>
      </c>
      <c r="B7690" s="0">
        <v>0</v>
      </c>
      <c r="C7690" s="0">
        <v>26.712050029557652</v>
      </c>
    </row>
    <row r="7691" x14ac:dyDescent="0.25">
      <c r="A7691" s="4">
        <v>43786.375</v>
      </c>
      <c r="B7691" s="0">
        <v>0</v>
      </c>
      <c r="C7691" s="0">
        <v>29.679678016417373</v>
      </c>
    </row>
    <row r="7692" x14ac:dyDescent="0.25">
      <c r="A7692" s="4">
        <v>43786.416666666664</v>
      </c>
      <c r="B7692" s="0">
        <v>0</v>
      </c>
      <c r="C7692" s="0">
        <v>27.132716372427279</v>
      </c>
    </row>
    <row r="7693" x14ac:dyDescent="0.25">
      <c r="A7693" s="4">
        <v>43786.458333333336</v>
      </c>
      <c r="B7693" s="0">
        <v>0</v>
      </c>
      <c r="C7693" s="0">
        <v>28.528961360213415</v>
      </c>
    </row>
    <row r="7694" x14ac:dyDescent="0.25">
      <c r="A7694" s="4">
        <v>43786.5</v>
      </c>
      <c r="B7694" s="0">
        <v>0</v>
      </c>
      <c r="C7694" s="0">
        <v>39.446763291150461</v>
      </c>
    </row>
    <row r="7695" x14ac:dyDescent="0.25">
      <c r="A7695" s="4">
        <v>43786.541666666664</v>
      </c>
      <c r="B7695" s="0">
        <v>0</v>
      </c>
      <c r="C7695" s="0">
        <v>21.850721493771974</v>
      </c>
    </row>
    <row r="7696" x14ac:dyDescent="0.25">
      <c r="A7696" s="4">
        <v>43786.583333333336</v>
      </c>
      <c r="B7696" s="0">
        <v>0</v>
      </c>
      <c r="C7696" s="0">
        <v>29.230825785205692</v>
      </c>
    </row>
    <row r="7697" x14ac:dyDescent="0.25">
      <c r="A7697" s="4">
        <v>43786.625</v>
      </c>
      <c r="B7697" s="0">
        <v>0</v>
      </c>
      <c r="C7697" s="0">
        <v>23.833840212153756</v>
      </c>
    </row>
    <row r="7698" x14ac:dyDescent="0.25">
      <c r="A7698" s="4">
        <v>43786.666666666664</v>
      </c>
      <c r="B7698" s="0">
        <v>0</v>
      </c>
      <c r="C7698" s="0">
        <v>16.060026046476178</v>
      </c>
    </row>
    <row r="7699" x14ac:dyDescent="0.25">
      <c r="A7699" s="4">
        <v>43786.708333333336</v>
      </c>
      <c r="B7699" s="0">
        <v>0</v>
      </c>
      <c r="C7699" s="0">
        <v>4.8376816101015194</v>
      </c>
    </row>
    <row r="7700" x14ac:dyDescent="0.25">
      <c r="A7700" s="4">
        <v>43786.75</v>
      </c>
      <c r="B7700" s="0">
        <v>0</v>
      </c>
      <c r="C7700" s="0">
        <v>11.659608246613516</v>
      </c>
    </row>
    <row r="7701" x14ac:dyDescent="0.25">
      <c r="A7701" s="4">
        <v>43786.791666666664</v>
      </c>
      <c r="B7701" s="0">
        <v>0</v>
      </c>
      <c r="C7701" s="0">
        <v>2.7199272915304036</v>
      </c>
    </row>
    <row r="7702" x14ac:dyDescent="0.25">
      <c r="A7702" s="4">
        <v>43786.833333333336</v>
      </c>
      <c r="B7702" s="0">
        <v>0.40678413911767058</v>
      </c>
      <c r="C7702" s="0">
        <v>0</v>
      </c>
    </row>
    <row r="7703" x14ac:dyDescent="0.25">
      <c r="A7703" s="4">
        <v>43786.875</v>
      </c>
      <c r="B7703" s="0">
        <v>0.43111119557447475</v>
      </c>
      <c r="C7703" s="0">
        <v>0</v>
      </c>
    </row>
    <row r="7704" x14ac:dyDescent="0.25">
      <c r="A7704" s="4">
        <v>43786.916666666664</v>
      </c>
      <c r="B7704" s="0">
        <v>0</v>
      </c>
      <c r="C7704" s="0">
        <v>3.7650343276608833</v>
      </c>
    </row>
    <row r="7705" x14ac:dyDescent="0.25">
      <c r="A7705" s="4">
        <v>43786.958333333336</v>
      </c>
      <c r="B7705" s="0">
        <v>0</v>
      </c>
      <c r="C7705" s="0">
        <v>18.494333902856788</v>
      </c>
    </row>
    <row r="7706" x14ac:dyDescent="0.25">
      <c r="A7706" s="4">
        <v>43787</v>
      </c>
      <c r="B7706" s="0">
        <v>0</v>
      </c>
      <c r="C7706" s="0">
        <v>17.817768718021377</v>
      </c>
    </row>
    <row r="7707" x14ac:dyDescent="0.25">
      <c r="A7707" s="4">
        <v>43787.041666666664</v>
      </c>
      <c r="B7707" s="0">
        <v>0</v>
      </c>
      <c r="C7707" s="0">
        <v>22.430464555994106</v>
      </c>
    </row>
    <row r="7708" x14ac:dyDescent="0.25">
      <c r="A7708" s="4">
        <v>43787.083333333336</v>
      </c>
      <c r="B7708" s="0">
        <v>0</v>
      </c>
      <c r="C7708" s="0">
        <v>19.223611560992826</v>
      </c>
    </row>
    <row r="7709" x14ac:dyDescent="0.25">
      <c r="A7709" s="4">
        <v>43787.125</v>
      </c>
      <c r="B7709" s="0">
        <v>0</v>
      </c>
      <c r="C7709" s="0">
        <v>21.948327655681751</v>
      </c>
    </row>
    <row r="7710" x14ac:dyDescent="0.25">
      <c r="A7710" s="4">
        <v>43787.166666666664</v>
      </c>
      <c r="B7710" s="0">
        <v>0</v>
      </c>
      <c r="C7710" s="0">
        <v>26.265309195021011</v>
      </c>
    </row>
    <row r="7711" x14ac:dyDescent="0.25">
      <c r="A7711" s="4">
        <v>43787.208333333336</v>
      </c>
      <c r="B7711" s="0">
        <v>0</v>
      </c>
      <c r="C7711" s="0">
        <v>22.428130265959005</v>
      </c>
    </row>
    <row r="7712" x14ac:dyDescent="0.25">
      <c r="A7712" s="4">
        <v>43787.25</v>
      </c>
      <c r="B7712" s="0">
        <v>0</v>
      </c>
      <c r="C7712" s="0">
        <v>28.639739264398834</v>
      </c>
    </row>
    <row r="7713" x14ac:dyDescent="0.25">
      <c r="A7713" s="4">
        <v>43787.291666666664</v>
      </c>
      <c r="B7713" s="0">
        <v>0</v>
      </c>
      <c r="C7713" s="0">
        <v>26.540006097862292</v>
      </c>
    </row>
    <row r="7714" x14ac:dyDescent="0.25">
      <c r="A7714" s="4">
        <v>43787.333333333336</v>
      </c>
      <c r="B7714" s="0">
        <v>0</v>
      </c>
      <c r="C7714" s="0">
        <v>25.889556766194634</v>
      </c>
    </row>
    <row r="7715" x14ac:dyDescent="0.25">
      <c r="A7715" s="4">
        <v>43787.375</v>
      </c>
      <c r="B7715" s="0">
        <v>0</v>
      </c>
      <c r="C7715" s="0">
        <v>29.84717478079698</v>
      </c>
    </row>
    <row r="7716" x14ac:dyDescent="0.25">
      <c r="A7716" s="4">
        <v>43787.416666666664</v>
      </c>
      <c r="B7716" s="0">
        <v>0</v>
      </c>
      <c r="C7716" s="0">
        <v>33.213033307270372</v>
      </c>
    </row>
    <row r="7717" x14ac:dyDescent="0.25">
      <c r="A7717" s="4">
        <v>43787.458333333336</v>
      </c>
      <c r="B7717" s="0">
        <v>0</v>
      </c>
      <c r="C7717" s="0">
        <v>36.300862906507597</v>
      </c>
    </row>
    <row r="7718" x14ac:dyDescent="0.25">
      <c r="A7718" s="4">
        <v>43787.5</v>
      </c>
      <c r="B7718" s="0">
        <v>0</v>
      </c>
      <c r="C7718" s="0">
        <v>42.310027982750967</v>
      </c>
    </row>
    <row r="7719" x14ac:dyDescent="0.25">
      <c r="A7719" s="4">
        <v>43787.541666666664</v>
      </c>
      <c r="B7719" s="0">
        <v>0</v>
      </c>
      <c r="C7719" s="0">
        <v>32.197906436689223</v>
      </c>
    </row>
    <row r="7720" x14ac:dyDescent="0.25">
      <c r="A7720" s="4">
        <v>43787.583333333336</v>
      </c>
      <c r="B7720" s="0">
        <v>0</v>
      </c>
      <c r="C7720" s="0">
        <v>30.1459778728847</v>
      </c>
    </row>
    <row r="7721" x14ac:dyDescent="0.25">
      <c r="A7721" s="4">
        <v>43787.625</v>
      </c>
      <c r="B7721" s="0">
        <v>0</v>
      </c>
      <c r="C7721" s="0">
        <v>32.55298325641656</v>
      </c>
    </row>
    <row r="7722" x14ac:dyDescent="0.25">
      <c r="A7722" s="4">
        <v>43787.666666666664</v>
      </c>
      <c r="B7722" s="0">
        <v>0</v>
      </c>
      <c r="C7722" s="0">
        <v>13.419453343194419</v>
      </c>
    </row>
    <row r="7723" x14ac:dyDescent="0.25">
      <c r="A7723" s="4">
        <v>43787.708333333336</v>
      </c>
      <c r="B7723" s="0">
        <v>0</v>
      </c>
      <c r="C7723" s="0">
        <v>3.8460761639019019</v>
      </c>
    </row>
    <row r="7724" x14ac:dyDescent="0.25">
      <c r="A7724" s="4">
        <v>43787.75</v>
      </c>
      <c r="B7724" s="0">
        <v>0</v>
      </c>
      <c r="C7724" s="0">
        <v>12.465078186430649</v>
      </c>
    </row>
    <row r="7725" x14ac:dyDescent="0.25">
      <c r="A7725" s="4">
        <v>43787.791666666664</v>
      </c>
      <c r="B7725" s="0">
        <v>0</v>
      </c>
      <c r="C7725" s="0">
        <v>1.2669318161862009</v>
      </c>
    </row>
    <row r="7726" x14ac:dyDescent="0.25">
      <c r="A7726" s="4">
        <v>43787.833333333336</v>
      </c>
      <c r="B7726" s="0">
        <v>0.29770232007204728</v>
      </c>
      <c r="C7726" s="0">
        <v>0</v>
      </c>
    </row>
    <row r="7727" x14ac:dyDescent="0.25">
      <c r="A7727" s="4">
        <v>43787.875</v>
      </c>
      <c r="B7727" s="0">
        <v>0.41114672602135444</v>
      </c>
      <c r="C7727" s="0">
        <v>0</v>
      </c>
    </row>
    <row r="7728" x14ac:dyDescent="0.25">
      <c r="A7728" s="4">
        <v>43787.916666666664</v>
      </c>
      <c r="B7728" s="0">
        <v>1</v>
      </c>
      <c r="C7728" s="0">
        <v>0</v>
      </c>
    </row>
    <row r="7729" x14ac:dyDescent="0.25">
      <c r="A7729" s="4">
        <v>43787.958333333336</v>
      </c>
      <c r="B7729" s="0">
        <v>0</v>
      </c>
      <c r="C7729" s="0">
        <v>0</v>
      </c>
    </row>
    <row r="7730" x14ac:dyDescent="0.25">
      <c r="A7730" s="4">
        <v>43788</v>
      </c>
      <c r="B7730" s="0">
        <v>0</v>
      </c>
      <c r="C7730" s="0">
        <v>6.7099208979411529</v>
      </c>
    </row>
    <row r="7731" x14ac:dyDescent="0.25">
      <c r="A7731" s="4">
        <v>43788.041666666664</v>
      </c>
      <c r="B7731" s="0">
        <v>0</v>
      </c>
      <c r="C7731" s="0">
        <v>10.427730471498519</v>
      </c>
    </row>
    <row r="7732" x14ac:dyDescent="0.25">
      <c r="A7732" s="4">
        <v>43788.083333333336</v>
      </c>
      <c r="B7732" s="0">
        <v>0</v>
      </c>
      <c r="C7732" s="0">
        <v>12.593818162964954</v>
      </c>
    </row>
    <row r="7733" x14ac:dyDescent="0.25">
      <c r="A7733" s="4">
        <v>43788.125</v>
      </c>
      <c r="B7733" s="0">
        <v>0</v>
      </c>
      <c r="C7733" s="0">
        <v>21.64408990668187</v>
      </c>
    </row>
    <row r="7734" x14ac:dyDescent="0.25">
      <c r="A7734" s="4">
        <v>43788.166666666664</v>
      </c>
      <c r="B7734" s="0">
        <v>0</v>
      </c>
      <c r="C7734" s="0">
        <v>23.591887523546291</v>
      </c>
    </row>
    <row r="7735" x14ac:dyDescent="0.25">
      <c r="A7735" s="4">
        <v>43788.208333333336</v>
      </c>
      <c r="B7735" s="0">
        <v>0</v>
      </c>
      <c r="C7735" s="0">
        <v>38.674196965867658</v>
      </c>
    </row>
    <row r="7736" x14ac:dyDescent="0.25">
      <c r="A7736" s="4">
        <v>43788.25</v>
      </c>
      <c r="B7736" s="0">
        <v>0</v>
      </c>
      <c r="C7736" s="0">
        <v>32.845969805055745</v>
      </c>
    </row>
    <row r="7737" x14ac:dyDescent="0.25">
      <c r="A7737" s="4">
        <v>43788.291666666664</v>
      </c>
      <c r="B7737" s="0">
        <v>0</v>
      </c>
      <c r="C7737" s="0">
        <v>36.158924000161456</v>
      </c>
    </row>
    <row r="7738" x14ac:dyDescent="0.25">
      <c r="A7738" s="4">
        <v>43788.333333333336</v>
      </c>
      <c r="B7738" s="0">
        <v>0</v>
      </c>
      <c r="C7738" s="0">
        <v>24.50129140166176</v>
      </c>
    </row>
    <row r="7739" x14ac:dyDescent="0.25">
      <c r="A7739" s="4">
        <v>43788.375</v>
      </c>
      <c r="B7739" s="0">
        <v>0</v>
      </c>
      <c r="C7739" s="0">
        <v>30.548880269315625</v>
      </c>
    </row>
    <row r="7740" x14ac:dyDescent="0.25">
      <c r="A7740" s="4">
        <v>43788.416666666664</v>
      </c>
      <c r="B7740" s="0">
        <v>0</v>
      </c>
      <c r="C7740" s="0">
        <v>26.447782970762482</v>
      </c>
    </row>
    <row r="7741" x14ac:dyDescent="0.25">
      <c r="A7741" s="4">
        <v>43788.458333333336</v>
      </c>
      <c r="B7741" s="0">
        <v>0</v>
      </c>
      <c r="C7741" s="0">
        <v>22.653730025901211</v>
      </c>
    </row>
    <row r="7742" x14ac:dyDescent="0.25">
      <c r="A7742" s="4">
        <v>43788.5</v>
      </c>
      <c r="B7742" s="0">
        <v>0</v>
      </c>
      <c r="C7742" s="0">
        <v>27.280835365356431</v>
      </c>
    </row>
    <row r="7743" x14ac:dyDescent="0.25">
      <c r="A7743" s="4">
        <v>43788.541666666664</v>
      </c>
      <c r="B7743" s="0">
        <v>0</v>
      </c>
      <c r="C7743" s="0">
        <v>28.346484335094917</v>
      </c>
    </row>
    <row r="7744" x14ac:dyDescent="0.25">
      <c r="A7744" s="4">
        <v>43788.583333333336</v>
      </c>
      <c r="B7744" s="0">
        <v>0</v>
      </c>
      <c r="C7744" s="0">
        <v>33.048332025423832</v>
      </c>
    </row>
    <row r="7745" x14ac:dyDescent="0.25">
      <c r="A7745" s="4">
        <v>43788.625</v>
      </c>
      <c r="B7745" s="0">
        <v>0</v>
      </c>
      <c r="C7745" s="0">
        <v>28.361671969785913</v>
      </c>
    </row>
    <row r="7746" x14ac:dyDescent="0.25">
      <c r="A7746" s="4">
        <v>43788.666666666664</v>
      </c>
      <c r="B7746" s="0">
        <v>0</v>
      </c>
      <c r="C7746" s="0">
        <v>18.48560274673703</v>
      </c>
    </row>
    <row r="7747" x14ac:dyDescent="0.25">
      <c r="A7747" s="4">
        <v>43788.708333333336</v>
      </c>
      <c r="B7747" s="0">
        <v>0</v>
      </c>
      <c r="C7747" s="0">
        <v>10.964559210734006</v>
      </c>
    </row>
    <row r="7748" x14ac:dyDescent="0.25">
      <c r="A7748" s="4">
        <v>43788.75</v>
      </c>
      <c r="B7748" s="0">
        <v>0</v>
      </c>
      <c r="C7748" s="0">
        <v>1.5443301335412727</v>
      </c>
    </row>
    <row r="7749" x14ac:dyDescent="0.25">
      <c r="A7749" s="4">
        <v>43788.791666666664</v>
      </c>
      <c r="B7749" s="0">
        <v>1</v>
      </c>
      <c r="C7749" s="0">
        <v>0</v>
      </c>
    </row>
    <row r="7750" x14ac:dyDescent="0.25">
      <c r="A7750" s="4">
        <v>43788.833333333336</v>
      </c>
      <c r="B7750" s="0">
        <v>0</v>
      </c>
      <c r="C7750" s="0">
        <v>0</v>
      </c>
    </row>
    <row r="7751" x14ac:dyDescent="0.25">
      <c r="A7751" s="4">
        <v>43788.875</v>
      </c>
      <c r="B7751" s="0">
        <v>1</v>
      </c>
      <c r="C7751" s="0">
        <v>0</v>
      </c>
    </row>
    <row r="7752" x14ac:dyDescent="0.25">
      <c r="A7752" s="4">
        <v>43788.916666666664</v>
      </c>
      <c r="B7752" s="0">
        <v>0</v>
      </c>
      <c r="C7752" s="0">
        <v>0</v>
      </c>
    </row>
    <row r="7753" x14ac:dyDescent="0.25">
      <c r="A7753" s="4">
        <v>43788.958333333336</v>
      </c>
      <c r="B7753" s="0">
        <v>1</v>
      </c>
      <c r="C7753" s="0">
        <v>0</v>
      </c>
    </row>
    <row r="7754" x14ac:dyDescent="0.25">
      <c r="A7754" s="4">
        <v>43789</v>
      </c>
      <c r="B7754" s="0">
        <v>0</v>
      </c>
      <c r="C7754" s="0">
        <v>0</v>
      </c>
    </row>
    <row r="7755" x14ac:dyDescent="0.25">
      <c r="A7755" s="4">
        <v>43789.041666666664</v>
      </c>
      <c r="B7755" s="0">
        <v>0.37568970615876296</v>
      </c>
      <c r="C7755" s="0">
        <v>0</v>
      </c>
    </row>
    <row r="7756" x14ac:dyDescent="0.25">
      <c r="A7756" s="4">
        <v>43789.083333333336</v>
      </c>
      <c r="B7756" s="0">
        <v>0</v>
      </c>
      <c r="C7756" s="0">
        <v>2.6195184538674186</v>
      </c>
    </row>
    <row r="7757" x14ac:dyDescent="0.25">
      <c r="A7757" s="4">
        <v>43789.125</v>
      </c>
      <c r="B7757" s="0">
        <v>0</v>
      </c>
      <c r="C7757" s="0">
        <v>21.906623334740473</v>
      </c>
    </row>
    <row r="7758" x14ac:dyDescent="0.25">
      <c r="A7758" s="4">
        <v>43789.166666666664</v>
      </c>
      <c r="B7758" s="0">
        <v>0</v>
      </c>
      <c r="C7758" s="0">
        <v>24.238155500593969</v>
      </c>
    </row>
    <row r="7759" x14ac:dyDescent="0.25">
      <c r="A7759" s="4">
        <v>43789.208333333336</v>
      </c>
      <c r="B7759" s="0">
        <v>0</v>
      </c>
      <c r="C7759" s="0">
        <v>29.226192822002012</v>
      </c>
    </row>
    <row r="7760" x14ac:dyDescent="0.25">
      <c r="A7760" s="4">
        <v>43789.25</v>
      </c>
      <c r="B7760" s="0">
        <v>0</v>
      </c>
      <c r="C7760" s="0">
        <v>30.519606734641354</v>
      </c>
    </row>
    <row r="7761" x14ac:dyDescent="0.25">
      <c r="A7761" s="4">
        <v>43789.291666666664</v>
      </c>
      <c r="B7761" s="0">
        <v>0</v>
      </c>
      <c r="C7761" s="0">
        <v>27.571698497819167</v>
      </c>
    </row>
    <row r="7762" x14ac:dyDescent="0.25">
      <c r="A7762" s="4">
        <v>43789.333333333336</v>
      </c>
      <c r="B7762" s="0">
        <v>0</v>
      </c>
      <c r="C7762" s="0">
        <v>30.951519887640064</v>
      </c>
    </row>
    <row r="7763" x14ac:dyDescent="0.25">
      <c r="A7763" s="4">
        <v>43789.375</v>
      </c>
      <c r="B7763" s="0">
        <v>0</v>
      </c>
      <c r="C7763" s="0">
        <v>31.057768954825463</v>
      </c>
    </row>
    <row r="7764" x14ac:dyDescent="0.25">
      <c r="A7764" s="4">
        <v>43789.416666666664</v>
      </c>
      <c r="B7764" s="0">
        <v>0</v>
      </c>
      <c r="C7764" s="0">
        <v>30.977721757641216</v>
      </c>
    </row>
    <row r="7765" x14ac:dyDescent="0.25">
      <c r="A7765" s="4">
        <v>43789.458333333336</v>
      </c>
      <c r="B7765" s="0">
        <v>0</v>
      </c>
      <c r="C7765" s="0">
        <v>27.93736047741276</v>
      </c>
    </row>
    <row r="7766" x14ac:dyDescent="0.25">
      <c r="A7766" s="4">
        <v>43789.5</v>
      </c>
      <c r="B7766" s="0">
        <v>0</v>
      </c>
      <c r="C7766" s="0">
        <v>36.816699165604291</v>
      </c>
    </row>
    <row r="7767" x14ac:dyDescent="0.25">
      <c r="A7767" s="4">
        <v>43789.541666666664</v>
      </c>
      <c r="B7767" s="0">
        <v>0</v>
      </c>
      <c r="C7767" s="0">
        <v>35.341395290766705</v>
      </c>
    </row>
    <row r="7768" x14ac:dyDescent="0.25">
      <c r="A7768" s="4">
        <v>43789.583333333336</v>
      </c>
      <c r="B7768" s="0">
        <v>0</v>
      </c>
      <c r="C7768" s="0">
        <v>26.123128850706109</v>
      </c>
    </row>
    <row r="7769" x14ac:dyDescent="0.25">
      <c r="A7769" s="4">
        <v>43789.625</v>
      </c>
      <c r="B7769" s="0">
        <v>0</v>
      </c>
      <c r="C7769" s="0">
        <v>34.543490491137909</v>
      </c>
    </row>
    <row r="7770" x14ac:dyDescent="0.25">
      <c r="A7770" s="4">
        <v>43789.666666666664</v>
      </c>
      <c r="B7770" s="0">
        <v>0</v>
      </c>
      <c r="C7770" s="0">
        <v>24.532006006497529</v>
      </c>
    </row>
    <row r="7771" x14ac:dyDescent="0.25">
      <c r="A7771" s="4">
        <v>43789.708333333336</v>
      </c>
      <c r="B7771" s="0">
        <v>0</v>
      </c>
      <c r="C7771" s="0">
        <v>13.250133238791484</v>
      </c>
    </row>
    <row r="7772" x14ac:dyDescent="0.25">
      <c r="A7772" s="4">
        <v>43789.75</v>
      </c>
      <c r="B7772" s="0">
        <v>0</v>
      </c>
      <c r="C7772" s="0">
        <v>1.0395568358268434</v>
      </c>
    </row>
    <row r="7773" x14ac:dyDescent="0.25">
      <c r="A7773" s="4">
        <v>43789.791666666664</v>
      </c>
      <c r="B7773" s="0">
        <v>0.48786819160485673</v>
      </c>
      <c r="C7773" s="0">
        <v>0</v>
      </c>
    </row>
    <row r="7774" x14ac:dyDescent="0.25">
      <c r="A7774" s="4">
        <v>43789.833333333336</v>
      </c>
      <c r="B7774" s="0">
        <v>1</v>
      </c>
      <c r="C7774" s="0">
        <v>0</v>
      </c>
    </row>
    <row r="7775" x14ac:dyDescent="0.25">
      <c r="A7775" s="4">
        <v>43789.875</v>
      </c>
      <c r="B7775" s="0">
        <v>0</v>
      </c>
      <c r="C7775" s="0">
        <v>0</v>
      </c>
    </row>
    <row r="7776" x14ac:dyDescent="0.25">
      <c r="A7776" s="4">
        <v>43789.916666666664</v>
      </c>
      <c r="B7776" s="0">
        <v>0.9657520146919274</v>
      </c>
      <c r="C7776" s="0">
        <v>0</v>
      </c>
    </row>
    <row r="7777" x14ac:dyDescent="0.25">
      <c r="A7777" s="4">
        <v>43789.958333333336</v>
      </c>
      <c r="B7777" s="0">
        <v>1</v>
      </c>
      <c r="C7777" s="0">
        <v>0</v>
      </c>
    </row>
    <row r="7778" x14ac:dyDescent="0.25">
      <c r="A7778" s="4">
        <v>43790</v>
      </c>
      <c r="B7778" s="0">
        <v>0</v>
      </c>
      <c r="C7778" s="0">
        <v>0</v>
      </c>
    </row>
    <row r="7779" x14ac:dyDescent="0.25">
      <c r="A7779" s="4">
        <v>43790.041666666664</v>
      </c>
      <c r="B7779" s="0">
        <v>0.061148818634294333</v>
      </c>
      <c r="C7779" s="0">
        <v>0</v>
      </c>
    </row>
    <row r="7780" x14ac:dyDescent="0.25">
      <c r="A7780" s="4">
        <v>43790.083333333336</v>
      </c>
      <c r="B7780" s="0">
        <v>0</v>
      </c>
      <c r="C7780" s="0">
        <v>6.8858163559276573</v>
      </c>
    </row>
    <row r="7781" x14ac:dyDescent="0.25">
      <c r="A7781" s="4">
        <v>43790.125</v>
      </c>
      <c r="B7781" s="0">
        <v>0</v>
      </c>
      <c r="C7781" s="0">
        <v>22.511742693442386</v>
      </c>
    </row>
    <row r="7782" x14ac:dyDescent="0.25">
      <c r="A7782" s="4">
        <v>43790.166666666664</v>
      </c>
      <c r="B7782" s="0">
        <v>0</v>
      </c>
      <c r="C7782" s="0">
        <v>27.847870589711995</v>
      </c>
    </row>
    <row r="7783" x14ac:dyDescent="0.25">
      <c r="A7783" s="4">
        <v>43790.208333333336</v>
      </c>
      <c r="B7783" s="0">
        <v>0</v>
      </c>
      <c r="C7783" s="0">
        <v>27.974522873816923</v>
      </c>
    </row>
    <row r="7784" x14ac:dyDescent="0.25">
      <c r="A7784" s="4">
        <v>43790.25</v>
      </c>
      <c r="B7784" s="0">
        <v>0</v>
      </c>
      <c r="C7784" s="0">
        <v>34.17688759962239</v>
      </c>
    </row>
    <row r="7785" x14ac:dyDescent="0.25">
      <c r="A7785" s="4">
        <v>43790.291666666664</v>
      </c>
      <c r="B7785" s="0">
        <v>0</v>
      </c>
      <c r="C7785" s="0">
        <v>27.465191453633317</v>
      </c>
    </row>
    <row r="7786" x14ac:dyDescent="0.25">
      <c r="A7786" s="4">
        <v>43790.333333333336</v>
      </c>
      <c r="B7786" s="0">
        <v>0</v>
      </c>
      <c r="C7786" s="0">
        <v>27.581399184137243</v>
      </c>
    </row>
    <row r="7787" x14ac:dyDescent="0.25">
      <c r="A7787" s="4">
        <v>43790.375</v>
      </c>
      <c r="B7787" s="0">
        <v>0</v>
      </c>
      <c r="C7787" s="0">
        <v>29.354561680437818</v>
      </c>
    </row>
    <row r="7788" x14ac:dyDescent="0.25">
      <c r="A7788" s="4">
        <v>43790.416666666664</v>
      </c>
      <c r="B7788" s="0">
        <v>0</v>
      </c>
      <c r="C7788" s="0">
        <v>26.509045537864822</v>
      </c>
    </row>
    <row r="7789" x14ac:dyDescent="0.25">
      <c r="A7789" s="4">
        <v>43790.458333333336</v>
      </c>
      <c r="B7789" s="0">
        <v>0</v>
      </c>
      <c r="C7789" s="0">
        <v>30.009134243496362</v>
      </c>
    </row>
    <row r="7790" x14ac:dyDescent="0.25">
      <c r="A7790" s="4">
        <v>43790.5</v>
      </c>
      <c r="B7790" s="0">
        <v>0</v>
      </c>
      <c r="C7790" s="0">
        <v>36.750445778502744</v>
      </c>
    </row>
    <row r="7791" x14ac:dyDescent="0.25">
      <c r="A7791" s="4">
        <v>43790.541666666664</v>
      </c>
      <c r="B7791" s="0">
        <v>0</v>
      </c>
      <c r="C7791" s="0">
        <v>33.091601856804409</v>
      </c>
    </row>
    <row r="7792" x14ac:dyDescent="0.25">
      <c r="A7792" s="4">
        <v>43790.583333333336</v>
      </c>
      <c r="B7792" s="0">
        <v>0</v>
      </c>
      <c r="C7792" s="0">
        <v>29.613033744943678</v>
      </c>
    </row>
    <row r="7793" x14ac:dyDescent="0.25">
      <c r="A7793" s="4">
        <v>43790.625</v>
      </c>
      <c r="B7793" s="0">
        <v>0</v>
      </c>
      <c r="C7793" s="0">
        <v>26.90976624977246</v>
      </c>
    </row>
    <row r="7794" x14ac:dyDescent="0.25">
      <c r="A7794" s="4">
        <v>43790.666666666664</v>
      </c>
      <c r="B7794" s="0">
        <v>0</v>
      </c>
      <c r="C7794" s="0">
        <v>13.068870121544419</v>
      </c>
    </row>
    <row r="7795" x14ac:dyDescent="0.25">
      <c r="A7795" s="4">
        <v>43790.708333333336</v>
      </c>
      <c r="B7795" s="0">
        <v>0.17231398935375605</v>
      </c>
      <c r="C7795" s="0">
        <v>0</v>
      </c>
    </row>
    <row r="7796" x14ac:dyDescent="0.25">
      <c r="A7796" s="4">
        <v>43790.75</v>
      </c>
      <c r="B7796" s="0">
        <v>0.19421995448689086</v>
      </c>
      <c r="C7796" s="0">
        <v>0</v>
      </c>
    </row>
    <row r="7797" x14ac:dyDescent="0.25">
      <c r="A7797" s="4">
        <v>43790.791666666664</v>
      </c>
      <c r="B7797" s="0">
        <v>0.87922329258416609</v>
      </c>
      <c r="C7797" s="0">
        <v>0</v>
      </c>
    </row>
    <row r="7798" x14ac:dyDescent="0.25">
      <c r="A7798" s="4">
        <v>43790.833333333336</v>
      </c>
      <c r="B7798" s="0">
        <v>1</v>
      </c>
      <c r="C7798" s="0">
        <v>0</v>
      </c>
    </row>
    <row r="7799" x14ac:dyDescent="0.25">
      <c r="A7799" s="4">
        <v>43790.875</v>
      </c>
      <c r="B7799" s="0">
        <v>0</v>
      </c>
      <c r="C7799" s="0">
        <v>0</v>
      </c>
    </row>
    <row r="7800" x14ac:dyDescent="0.25">
      <c r="A7800" s="4">
        <v>43790.916666666664</v>
      </c>
      <c r="B7800" s="0">
        <v>1</v>
      </c>
      <c r="C7800" s="0">
        <v>0</v>
      </c>
    </row>
    <row r="7801" x14ac:dyDescent="0.25">
      <c r="A7801" s="4">
        <v>43790.958333333336</v>
      </c>
      <c r="B7801" s="0">
        <v>0</v>
      </c>
      <c r="C7801" s="0">
        <v>0</v>
      </c>
    </row>
    <row r="7802" x14ac:dyDescent="0.25">
      <c r="A7802" s="4">
        <v>43791</v>
      </c>
      <c r="B7802" s="0">
        <v>0.75987887406568833</v>
      </c>
      <c r="C7802" s="0">
        <v>0</v>
      </c>
    </row>
    <row r="7803" x14ac:dyDescent="0.25">
      <c r="A7803" s="4">
        <v>43791.041666666664</v>
      </c>
      <c r="B7803" s="0">
        <v>1</v>
      </c>
      <c r="C7803" s="0">
        <v>0</v>
      </c>
    </row>
    <row r="7804" x14ac:dyDescent="0.25">
      <c r="A7804" s="4">
        <v>43791.083333333336</v>
      </c>
      <c r="B7804" s="0">
        <v>0.57752519783239742</v>
      </c>
      <c r="C7804" s="0">
        <v>0</v>
      </c>
    </row>
    <row r="7805" x14ac:dyDescent="0.25">
      <c r="A7805" s="4">
        <v>43791.125</v>
      </c>
      <c r="B7805" s="0">
        <v>0</v>
      </c>
      <c r="C7805" s="0">
        <v>11.786932195112993</v>
      </c>
    </row>
    <row r="7806" x14ac:dyDescent="0.25">
      <c r="A7806" s="4">
        <v>43791.166666666664</v>
      </c>
      <c r="B7806" s="0">
        <v>0</v>
      </c>
      <c r="C7806" s="0">
        <v>33.576505709124227</v>
      </c>
    </row>
    <row r="7807" x14ac:dyDescent="0.25">
      <c r="A7807" s="4">
        <v>43791.208333333336</v>
      </c>
      <c r="B7807" s="0">
        <v>0</v>
      </c>
      <c r="C7807" s="0">
        <v>33.632249498256641</v>
      </c>
    </row>
    <row r="7808" x14ac:dyDescent="0.25">
      <c r="A7808" s="4">
        <v>43791.25</v>
      </c>
      <c r="B7808" s="0">
        <v>0</v>
      </c>
      <c r="C7808" s="0">
        <v>28.299585644207866</v>
      </c>
    </row>
    <row r="7809" x14ac:dyDescent="0.25">
      <c r="A7809" s="4">
        <v>43791.291666666664</v>
      </c>
      <c r="B7809" s="0">
        <v>0</v>
      </c>
      <c r="C7809" s="0">
        <v>36.290074954997785</v>
      </c>
    </row>
    <row r="7810" x14ac:dyDescent="0.25">
      <c r="A7810" s="4">
        <v>43791.333333333336</v>
      </c>
      <c r="B7810" s="0">
        <v>0</v>
      </c>
      <c r="C7810" s="0">
        <v>35.141705313562802</v>
      </c>
    </row>
    <row r="7811" x14ac:dyDescent="0.25">
      <c r="A7811" s="4">
        <v>43791.375</v>
      </c>
      <c r="B7811" s="0">
        <v>0</v>
      </c>
      <c r="C7811" s="0">
        <v>32.190297962058636</v>
      </c>
    </row>
    <row r="7812" x14ac:dyDescent="0.25">
      <c r="A7812" s="4">
        <v>43791.416666666664</v>
      </c>
      <c r="B7812" s="0">
        <v>0</v>
      </c>
      <c r="C7812" s="0">
        <v>31.244883378036043</v>
      </c>
    </row>
    <row r="7813" x14ac:dyDescent="0.25">
      <c r="A7813" s="4">
        <v>43791.458333333336</v>
      </c>
      <c r="B7813" s="0">
        <v>0</v>
      </c>
      <c r="C7813" s="0">
        <v>33.942270208704272</v>
      </c>
    </row>
    <row r="7814" x14ac:dyDescent="0.25">
      <c r="A7814" s="4">
        <v>43791.5</v>
      </c>
      <c r="B7814" s="0">
        <v>0</v>
      </c>
      <c r="C7814" s="0">
        <v>39.474580831072466</v>
      </c>
    </row>
    <row r="7815" x14ac:dyDescent="0.25">
      <c r="A7815" s="4">
        <v>43791.541666666664</v>
      </c>
      <c r="B7815" s="0">
        <v>0</v>
      </c>
      <c r="C7815" s="0">
        <v>29.102861930179046</v>
      </c>
    </row>
    <row r="7816" x14ac:dyDescent="0.25">
      <c r="A7816" s="4">
        <v>43791.583333333336</v>
      </c>
      <c r="B7816" s="0">
        <v>0</v>
      </c>
      <c r="C7816" s="0">
        <v>31.866916896857195</v>
      </c>
    </row>
    <row r="7817" x14ac:dyDescent="0.25">
      <c r="A7817" s="4">
        <v>43791.625</v>
      </c>
      <c r="B7817" s="0">
        <v>0</v>
      </c>
      <c r="C7817" s="0">
        <v>23.077954353551924</v>
      </c>
    </row>
    <row r="7818" x14ac:dyDescent="0.25">
      <c r="A7818" s="4">
        <v>43791.666666666664</v>
      </c>
      <c r="B7818" s="0">
        <v>0</v>
      </c>
      <c r="C7818" s="0">
        <v>18.075767831344486</v>
      </c>
    </row>
    <row r="7819" x14ac:dyDescent="0.25">
      <c r="A7819" s="4">
        <v>43791.708333333336</v>
      </c>
      <c r="B7819" s="0">
        <v>0</v>
      </c>
      <c r="C7819" s="0">
        <v>10.047088937478016</v>
      </c>
    </row>
    <row r="7820" x14ac:dyDescent="0.25">
      <c r="A7820" s="4">
        <v>43791.75</v>
      </c>
      <c r="B7820" s="0">
        <v>0</v>
      </c>
      <c r="C7820" s="0">
        <v>11.154176104976862</v>
      </c>
    </row>
    <row r="7821" x14ac:dyDescent="0.25">
      <c r="A7821" s="4">
        <v>43791.791666666664</v>
      </c>
      <c r="B7821" s="0">
        <v>0.40746588992273197</v>
      </c>
      <c r="C7821" s="0">
        <v>0</v>
      </c>
    </row>
    <row r="7822" x14ac:dyDescent="0.25">
      <c r="A7822" s="4">
        <v>43791.833333333336</v>
      </c>
      <c r="B7822" s="0">
        <v>1</v>
      </c>
      <c r="C7822" s="0">
        <v>0</v>
      </c>
    </row>
    <row r="7823" x14ac:dyDescent="0.25">
      <c r="A7823" s="4">
        <v>43791.875</v>
      </c>
      <c r="B7823" s="0">
        <v>0</v>
      </c>
      <c r="C7823" s="0">
        <v>0</v>
      </c>
    </row>
    <row r="7824" x14ac:dyDescent="0.25">
      <c r="A7824" s="4">
        <v>43791.916666666664</v>
      </c>
      <c r="B7824" s="0">
        <v>0.78780502861434853</v>
      </c>
      <c r="C7824" s="0">
        <v>0</v>
      </c>
    </row>
    <row r="7825" x14ac:dyDescent="0.25">
      <c r="A7825" s="4">
        <v>43791.958333333336</v>
      </c>
      <c r="B7825" s="0">
        <v>1</v>
      </c>
      <c r="C7825" s="0">
        <v>0</v>
      </c>
    </row>
    <row r="7826" x14ac:dyDescent="0.25">
      <c r="A7826" s="4">
        <v>43792</v>
      </c>
      <c r="B7826" s="0">
        <v>0</v>
      </c>
      <c r="C7826" s="0">
        <v>0</v>
      </c>
    </row>
    <row r="7827" x14ac:dyDescent="0.25">
      <c r="A7827" s="4">
        <v>43792.041666666664</v>
      </c>
      <c r="B7827" s="0">
        <v>0.19900529477316961</v>
      </c>
      <c r="C7827" s="0">
        <v>0</v>
      </c>
    </row>
    <row r="7828" x14ac:dyDescent="0.25">
      <c r="A7828" s="4">
        <v>43792.083333333336</v>
      </c>
      <c r="B7828" s="0">
        <v>0</v>
      </c>
      <c r="C7828" s="0">
        <v>0.42404958800632464</v>
      </c>
    </row>
    <row r="7829" x14ac:dyDescent="0.25">
      <c r="A7829" s="4">
        <v>43792.125</v>
      </c>
      <c r="B7829" s="0">
        <v>0</v>
      </c>
      <c r="C7829" s="0">
        <v>21.770852008633018</v>
      </c>
    </row>
    <row r="7830" x14ac:dyDescent="0.25">
      <c r="A7830" s="4">
        <v>43792.166666666664</v>
      </c>
      <c r="B7830" s="0">
        <v>0</v>
      </c>
      <c r="C7830" s="0">
        <v>29.031759533323562</v>
      </c>
    </row>
    <row r="7831" x14ac:dyDescent="0.25">
      <c r="A7831" s="4">
        <v>43792.208333333336</v>
      </c>
      <c r="B7831" s="0">
        <v>0</v>
      </c>
      <c r="C7831" s="0">
        <v>28.517418972700032</v>
      </c>
    </row>
    <row r="7832" x14ac:dyDescent="0.25">
      <c r="A7832" s="4">
        <v>43792.25</v>
      </c>
      <c r="B7832" s="0">
        <v>0</v>
      </c>
      <c r="C7832" s="0">
        <v>25.467216563567817</v>
      </c>
    </row>
    <row r="7833" x14ac:dyDescent="0.25">
      <c r="A7833" s="4">
        <v>43792.291666666664</v>
      </c>
      <c r="B7833" s="0">
        <v>0</v>
      </c>
      <c r="C7833" s="0">
        <v>33.577714570586821</v>
      </c>
    </row>
    <row r="7834" x14ac:dyDescent="0.25">
      <c r="A7834" s="4">
        <v>43792.333333333336</v>
      </c>
      <c r="B7834" s="0">
        <v>0</v>
      </c>
      <c r="C7834" s="0">
        <v>36.607250077026336</v>
      </c>
    </row>
    <row r="7835" x14ac:dyDescent="0.25">
      <c r="A7835" s="4">
        <v>43792.375</v>
      </c>
      <c r="B7835" s="0">
        <v>0</v>
      </c>
      <c r="C7835" s="0">
        <v>26.756967841430413</v>
      </c>
    </row>
    <row r="7836" x14ac:dyDescent="0.25">
      <c r="A7836" s="4">
        <v>43792.416666666664</v>
      </c>
      <c r="B7836" s="0">
        <v>0</v>
      </c>
      <c r="C7836" s="0">
        <v>28.381808907579405</v>
      </c>
    </row>
    <row r="7837" x14ac:dyDescent="0.25">
      <c r="A7837" s="4">
        <v>43792.458333333336</v>
      </c>
      <c r="B7837" s="0">
        <v>0</v>
      </c>
      <c r="C7837" s="0">
        <v>27.203242647057188</v>
      </c>
    </row>
    <row r="7838" x14ac:dyDescent="0.25">
      <c r="A7838" s="4">
        <v>43792.5</v>
      </c>
      <c r="B7838" s="0">
        <v>0</v>
      </c>
      <c r="C7838" s="0">
        <v>38.105335049916377</v>
      </c>
    </row>
    <row r="7839" x14ac:dyDescent="0.25">
      <c r="A7839" s="4">
        <v>43792.541666666664</v>
      </c>
      <c r="B7839" s="0">
        <v>0</v>
      </c>
      <c r="C7839" s="0">
        <v>27.543387920256762</v>
      </c>
    </row>
    <row r="7840" x14ac:dyDescent="0.25">
      <c r="A7840" s="4">
        <v>43792.583333333336</v>
      </c>
      <c r="B7840" s="0">
        <v>0</v>
      </c>
      <c r="C7840" s="0">
        <v>26.087566640044358</v>
      </c>
    </row>
    <row r="7841" x14ac:dyDescent="0.25">
      <c r="A7841" s="4">
        <v>43792.625</v>
      </c>
      <c r="B7841" s="0">
        <v>0</v>
      </c>
      <c r="C7841" s="0">
        <v>27.491874598990051</v>
      </c>
    </row>
    <row r="7842" x14ac:dyDescent="0.25">
      <c r="A7842" s="4">
        <v>43792.666666666664</v>
      </c>
      <c r="B7842" s="0">
        <v>0</v>
      </c>
      <c r="C7842" s="0">
        <v>14.958602086222381</v>
      </c>
    </row>
    <row r="7843" x14ac:dyDescent="0.25">
      <c r="A7843" s="4">
        <v>43792.708333333336</v>
      </c>
      <c r="B7843" s="0">
        <v>0</v>
      </c>
      <c r="C7843" s="0">
        <v>2.2370930834101408</v>
      </c>
    </row>
    <row r="7844" x14ac:dyDescent="0.25">
      <c r="A7844" s="4">
        <v>43792.75</v>
      </c>
      <c r="B7844" s="0">
        <v>0.5662460216302061</v>
      </c>
      <c r="C7844" s="0">
        <v>0</v>
      </c>
    </row>
    <row r="7845" x14ac:dyDescent="0.25">
      <c r="A7845" s="4">
        <v>43792.791666666664</v>
      </c>
      <c r="B7845" s="0">
        <v>1</v>
      </c>
      <c r="C7845" s="0">
        <v>0</v>
      </c>
    </row>
    <row r="7846" x14ac:dyDescent="0.25">
      <c r="A7846" s="4">
        <v>43792.833333333336</v>
      </c>
      <c r="B7846" s="0">
        <v>0</v>
      </c>
      <c r="C7846" s="0">
        <v>0</v>
      </c>
    </row>
    <row r="7847" x14ac:dyDescent="0.25">
      <c r="A7847" s="4">
        <v>43792.875</v>
      </c>
      <c r="B7847" s="0">
        <v>1</v>
      </c>
      <c r="C7847" s="0">
        <v>0</v>
      </c>
    </row>
    <row r="7848" x14ac:dyDescent="0.25">
      <c r="A7848" s="4">
        <v>43792.916666666664</v>
      </c>
      <c r="B7848" s="0">
        <v>0</v>
      </c>
      <c r="C7848" s="0">
        <v>0</v>
      </c>
    </row>
    <row r="7849" x14ac:dyDescent="0.25">
      <c r="A7849" s="4">
        <v>43792.958333333336</v>
      </c>
      <c r="B7849" s="0">
        <v>1</v>
      </c>
      <c r="C7849" s="0">
        <v>0</v>
      </c>
    </row>
    <row r="7850" x14ac:dyDescent="0.25">
      <c r="A7850" s="4">
        <v>43793</v>
      </c>
      <c r="B7850" s="0">
        <v>0</v>
      </c>
      <c r="C7850" s="0">
        <v>0</v>
      </c>
    </row>
    <row r="7851" x14ac:dyDescent="0.25">
      <c r="A7851" s="4">
        <v>43793.041666666664</v>
      </c>
      <c r="B7851" s="0">
        <v>0.082344019715282227</v>
      </c>
      <c r="C7851" s="0">
        <v>0</v>
      </c>
    </row>
    <row r="7852" x14ac:dyDescent="0.25">
      <c r="A7852" s="4">
        <v>43793.083333333336</v>
      </c>
      <c r="B7852" s="0">
        <v>0</v>
      </c>
      <c r="C7852" s="0">
        <v>4.5587445597678702</v>
      </c>
    </row>
    <row r="7853" x14ac:dyDescent="0.25">
      <c r="A7853" s="4">
        <v>43793.125</v>
      </c>
      <c r="B7853" s="0">
        <v>0</v>
      </c>
      <c r="C7853" s="0">
        <v>23.835748848614841</v>
      </c>
    </row>
    <row r="7854" x14ac:dyDescent="0.25">
      <c r="A7854" s="4">
        <v>43793.166666666664</v>
      </c>
      <c r="B7854" s="0">
        <v>0</v>
      </c>
      <c r="C7854" s="0">
        <v>21.093903804616993</v>
      </c>
    </row>
    <row r="7855" x14ac:dyDescent="0.25">
      <c r="A7855" s="4">
        <v>43793.208333333336</v>
      </c>
      <c r="B7855" s="0">
        <v>0</v>
      </c>
      <c r="C7855" s="0">
        <v>29.665942905471027</v>
      </c>
    </row>
    <row r="7856" x14ac:dyDescent="0.25">
      <c r="A7856" s="4">
        <v>43793.25</v>
      </c>
      <c r="B7856" s="0">
        <v>0</v>
      </c>
      <c r="C7856" s="0">
        <v>30.796767290787315</v>
      </c>
    </row>
    <row r="7857" x14ac:dyDescent="0.25">
      <c r="A7857" s="4">
        <v>43793.291666666664</v>
      </c>
      <c r="B7857" s="0">
        <v>0</v>
      </c>
      <c r="C7857" s="0">
        <v>27.551909774524244</v>
      </c>
    </row>
    <row r="7858" x14ac:dyDescent="0.25">
      <c r="A7858" s="4">
        <v>43793.333333333336</v>
      </c>
      <c r="B7858" s="0">
        <v>0</v>
      </c>
      <c r="C7858" s="0">
        <v>32.749594150604537</v>
      </c>
    </row>
    <row r="7859" x14ac:dyDescent="0.25">
      <c r="A7859" s="4">
        <v>43793.375</v>
      </c>
      <c r="B7859" s="0">
        <v>0</v>
      </c>
      <c r="C7859" s="0">
        <v>31.816193132220498</v>
      </c>
    </row>
    <row r="7860" x14ac:dyDescent="0.25">
      <c r="A7860" s="4">
        <v>43793.416666666664</v>
      </c>
      <c r="B7860" s="0">
        <v>0</v>
      </c>
      <c r="C7860" s="0">
        <v>31.759110359052375</v>
      </c>
    </row>
    <row r="7861" x14ac:dyDescent="0.25">
      <c r="A7861" s="4">
        <v>43793.458333333336</v>
      </c>
      <c r="B7861" s="0">
        <v>0</v>
      </c>
      <c r="C7861" s="0">
        <v>28.527659669160322</v>
      </c>
    </row>
    <row r="7862" x14ac:dyDescent="0.25">
      <c r="A7862" s="4">
        <v>43793.5</v>
      </c>
      <c r="B7862" s="0">
        <v>0</v>
      </c>
      <c r="C7862" s="0">
        <v>36.379269620101716</v>
      </c>
    </row>
    <row r="7863" x14ac:dyDescent="0.25">
      <c r="A7863" s="4">
        <v>43793.541666666664</v>
      </c>
      <c r="B7863" s="0">
        <v>0</v>
      </c>
      <c r="C7863" s="0">
        <v>35.435359536440103</v>
      </c>
    </row>
    <row r="7864" x14ac:dyDescent="0.25">
      <c r="A7864" s="4">
        <v>43793.583333333336</v>
      </c>
      <c r="B7864" s="0">
        <v>0</v>
      </c>
      <c r="C7864" s="0">
        <v>25.021770850162955</v>
      </c>
    </row>
    <row r="7865" x14ac:dyDescent="0.25">
      <c r="A7865" s="4">
        <v>43793.625</v>
      </c>
      <c r="B7865" s="0">
        <v>0</v>
      </c>
      <c r="C7865" s="0">
        <v>30.615925785801512</v>
      </c>
    </row>
    <row r="7866" x14ac:dyDescent="0.25">
      <c r="A7866" s="4">
        <v>43793.666666666664</v>
      </c>
      <c r="B7866" s="0">
        <v>0</v>
      </c>
      <c r="C7866" s="0">
        <v>19.608387453245395</v>
      </c>
    </row>
    <row r="7867" x14ac:dyDescent="0.25">
      <c r="A7867" s="4">
        <v>43793.708333333336</v>
      </c>
      <c r="B7867" s="0">
        <v>0</v>
      </c>
      <c r="C7867" s="0">
        <v>4.2066189832387124</v>
      </c>
    </row>
    <row r="7868" x14ac:dyDescent="0.25">
      <c r="A7868" s="4">
        <v>43793.75</v>
      </c>
      <c r="B7868" s="0">
        <v>0</v>
      </c>
      <c r="C7868" s="0">
        <v>12.249873134087892</v>
      </c>
    </row>
    <row r="7869" x14ac:dyDescent="0.25">
      <c r="A7869" s="4">
        <v>43793.791666666664</v>
      </c>
      <c r="B7869" s="0">
        <v>0.94008237407616557</v>
      </c>
      <c r="C7869" s="0">
        <v>0</v>
      </c>
    </row>
    <row r="7870" x14ac:dyDescent="0.25">
      <c r="A7870" s="4">
        <v>43793.833333333336</v>
      </c>
      <c r="B7870" s="0">
        <v>1</v>
      </c>
      <c r="C7870" s="0">
        <v>0</v>
      </c>
    </row>
    <row r="7871" x14ac:dyDescent="0.25">
      <c r="A7871" s="4">
        <v>43793.875</v>
      </c>
      <c r="B7871" s="0">
        <v>0</v>
      </c>
      <c r="C7871" s="0">
        <v>0</v>
      </c>
    </row>
    <row r="7872" x14ac:dyDescent="0.25">
      <c r="A7872" s="4">
        <v>43793.916666666664</v>
      </c>
      <c r="B7872" s="0">
        <v>1</v>
      </c>
      <c r="C7872" s="0">
        <v>0</v>
      </c>
    </row>
    <row r="7873" x14ac:dyDescent="0.25">
      <c r="A7873" s="4">
        <v>43793.958333333336</v>
      </c>
      <c r="B7873" s="0">
        <v>0</v>
      </c>
      <c r="C7873" s="0">
        <v>0</v>
      </c>
    </row>
    <row r="7874" x14ac:dyDescent="0.25">
      <c r="A7874" s="4">
        <v>43794</v>
      </c>
      <c r="B7874" s="0">
        <v>1</v>
      </c>
      <c r="C7874" s="0">
        <v>0</v>
      </c>
    </row>
    <row r="7875" x14ac:dyDescent="0.25">
      <c r="A7875" s="4">
        <v>43794.041666666664</v>
      </c>
      <c r="B7875" s="0">
        <v>0</v>
      </c>
      <c r="C7875" s="0">
        <v>0</v>
      </c>
    </row>
    <row r="7876" x14ac:dyDescent="0.25">
      <c r="A7876" s="4">
        <v>43794.083333333336</v>
      </c>
      <c r="B7876" s="0">
        <v>0</v>
      </c>
      <c r="C7876" s="0">
        <v>7.053951076613119</v>
      </c>
    </row>
    <row r="7877" x14ac:dyDescent="0.25">
      <c r="A7877" s="4">
        <v>43794.125</v>
      </c>
      <c r="B7877" s="0">
        <v>0</v>
      </c>
      <c r="C7877" s="0">
        <v>20.132120219326257</v>
      </c>
    </row>
    <row r="7878" x14ac:dyDescent="0.25">
      <c r="A7878" s="4">
        <v>43794.166666666664</v>
      </c>
      <c r="B7878" s="0">
        <v>0</v>
      </c>
      <c r="C7878" s="0">
        <v>20.650688317023747</v>
      </c>
    </row>
    <row r="7879" x14ac:dyDescent="0.25">
      <c r="A7879" s="4">
        <v>43794.208333333336</v>
      </c>
      <c r="B7879" s="0">
        <v>0</v>
      </c>
      <c r="C7879" s="0">
        <v>30.872549826614769</v>
      </c>
    </row>
    <row r="7880" x14ac:dyDescent="0.25">
      <c r="A7880" s="4">
        <v>43794.25</v>
      </c>
      <c r="B7880" s="0">
        <v>0</v>
      </c>
      <c r="C7880" s="0">
        <v>32.54267606640731</v>
      </c>
    </row>
    <row r="7881" x14ac:dyDescent="0.25">
      <c r="A7881" s="4">
        <v>43794.291666666664</v>
      </c>
      <c r="B7881" s="0">
        <v>0</v>
      </c>
      <c r="C7881" s="0">
        <v>29.088251531628178</v>
      </c>
    </row>
    <row r="7882" x14ac:dyDescent="0.25">
      <c r="A7882" s="4">
        <v>43794.333333333336</v>
      </c>
      <c r="B7882" s="0">
        <v>0</v>
      </c>
      <c r="C7882" s="0">
        <v>30.326493694263394</v>
      </c>
    </row>
    <row r="7883" x14ac:dyDescent="0.25">
      <c r="A7883" s="4">
        <v>43794.375</v>
      </c>
      <c r="B7883" s="0">
        <v>0</v>
      </c>
      <c r="C7883" s="0">
        <v>26.101603903737189</v>
      </c>
    </row>
    <row r="7884" x14ac:dyDescent="0.25">
      <c r="A7884" s="4">
        <v>43794.416666666664</v>
      </c>
      <c r="B7884" s="0">
        <v>0</v>
      </c>
      <c r="C7884" s="0">
        <v>31.801578985683054</v>
      </c>
    </row>
    <row r="7885" x14ac:dyDescent="0.25">
      <c r="A7885" s="4">
        <v>43794.458333333336</v>
      </c>
      <c r="B7885" s="0">
        <v>0</v>
      </c>
      <c r="C7885" s="0">
        <v>27.580353068242317</v>
      </c>
    </row>
    <row r="7886" x14ac:dyDescent="0.25">
      <c r="A7886" s="4">
        <v>43794.5</v>
      </c>
      <c r="B7886" s="0">
        <v>0</v>
      </c>
      <c r="C7886" s="0">
        <v>36.190924350046892</v>
      </c>
    </row>
    <row r="7887" x14ac:dyDescent="0.25">
      <c r="A7887" s="4">
        <v>43794.541666666664</v>
      </c>
      <c r="B7887" s="0">
        <v>0</v>
      </c>
      <c r="C7887" s="0">
        <v>25.771356004033965</v>
      </c>
    </row>
    <row r="7888" x14ac:dyDescent="0.25">
      <c r="A7888" s="4">
        <v>43794.583333333336</v>
      </c>
      <c r="B7888" s="0">
        <v>0</v>
      </c>
      <c r="C7888" s="0">
        <v>26.005816122066516</v>
      </c>
    </row>
    <row r="7889" x14ac:dyDescent="0.25">
      <c r="A7889" s="4">
        <v>43794.625</v>
      </c>
      <c r="B7889" s="0">
        <v>0</v>
      </c>
      <c r="C7889" s="0">
        <v>27.861242147093421</v>
      </c>
    </row>
    <row r="7890" x14ac:dyDescent="0.25">
      <c r="A7890" s="4">
        <v>43794.666666666664</v>
      </c>
      <c r="B7890" s="0">
        <v>0</v>
      </c>
      <c r="C7890" s="0">
        <v>11.005056123791832</v>
      </c>
    </row>
    <row r="7891" x14ac:dyDescent="0.25">
      <c r="A7891" s="4">
        <v>43794.708333333336</v>
      </c>
      <c r="B7891" s="0">
        <v>0.00054888887831371135</v>
      </c>
      <c r="C7891" s="0">
        <v>0</v>
      </c>
    </row>
    <row r="7892" x14ac:dyDescent="0.25">
      <c r="A7892" s="4">
        <v>43794.75</v>
      </c>
      <c r="B7892" s="0">
        <v>0</v>
      </c>
      <c r="C7892" s="0">
        <v>1.1021700894136475</v>
      </c>
    </row>
    <row r="7893" x14ac:dyDescent="0.25">
      <c r="A7893" s="4">
        <v>43794.791666666664</v>
      </c>
      <c r="B7893" s="0">
        <v>0.34136104272788809</v>
      </c>
      <c r="C7893" s="0">
        <v>0</v>
      </c>
    </row>
    <row r="7894" x14ac:dyDescent="0.25">
      <c r="A7894" s="4">
        <v>43794.833333333336</v>
      </c>
      <c r="B7894" s="0">
        <v>1</v>
      </c>
      <c r="C7894" s="0">
        <v>0</v>
      </c>
    </row>
    <row r="7895" x14ac:dyDescent="0.25">
      <c r="A7895" s="4">
        <v>43794.875</v>
      </c>
      <c r="B7895" s="0">
        <v>0</v>
      </c>
      <c r="C7895" s="0">
        <v>0</v>
      </c>
    </row>
    <row r="7896" x14ac:dyDescent="0.25">
      <c r="A7896" s="4">
        <v>43794.916666666664</v>
      </c>
      <c r="B7896" s="0">
        <v>1</v>
      </c>
      <c r="C7896" s="0">
        <v>0</v>
      </c>
    </row>
    <row r="7897" x14ac:dyDescent="0.25">
      <c r="A7897" s="4">
        <v>43794.958333333336</v>
      </c>
      <c r="B7897" s="0">
        <v>0</v>
      </c>
      <c r="C7897" s="0">
        <v>0</v>
      </c>
    </row>
    <row r="7898" x14ac:dyDescent="0.25">
      <c r="A7898" s="4">
        <v>43795</v>
      </c>
      <c r="B7898" s="0">
        <v>1</v>
      </c>
      <c r="C7898" s="0">
        <v>0</v>
      </c>
    </row>
    <row r="7899" x14ac:dyDescent="0.25">
      <c r="A7899" s="4">
        <v>43795.041666666664</v>
      </c>
      <c r="B7899" s="0">
        <v>0</v>
      </c>
      <c r="C7899" s="0">
        <v>0</v>
      </c>
    </row>
    <row r="7900" x14ac:dyDescent="0.25">
      <c r="A7900" s="4">
        <v>43795.083333333336</v>
      </c>
      <c r="B7900" s="0">
        <v>0</v>
      </c>
      <c r="C7900" s="0">
        <v>6.1790963364459977</v>
      </c>
    </row>
    <row r="7901" x14ac:dyDescent="0.25">
      <c r="A7901" s="4">
        <v>43795.125</v>
      </c>
      <c r="B7901" s="0">
        <v>0</v>
      </c>
      <c r="C7901" s="0">
        <v>21.855399416616333</v>
      </c>
    </row>
    <row r="7902" x14ac:dyDescent="0.25">
      <c r="A7902" s="4">
        <v>43795.166666666664</v>
      </c>
      <c r="B7902" s="0">
        <v>0</v>
      </c>
      <c r="C7902" s="0">
        <v>25.715345048853894</v>
      </c>
    </row>
    <row r="7903" x14ac:dyDescent="0.25">
      <c r="A7903" s="4">
        <v>43795.208333333336</v>
      </c>
      <c r="B7903" s="0">
        <v>0</v>
      </c>
      <c r="C7903" s="0">
        <v>28.304602284596179</v>
      </c>
    </row>
    <row r="7904" x14ac:dyDescent="0.25">
      <c r="A7904" s="4">
        <v>43795.25</v>
      </c>
      <c r="B7904" s="0">
        <v>0</v>
      </c>
      <c r="C7904" s="0">
        <v>34.695859240454283</v>
      </c>
    </row>
    <row r="7905" x14ac:dyDescent="0.25">
      <c r="A7905" s="4">
        <v>43795.291666666664</v>
      </c>
      <c r="B7905" s="0">
        <v>0</v>
      </c>
      <c r="C7905" s="0">
        <v>34.050844273132789</v>
      </c>
    </row>
    <row r="7906" x14ac:dyDescent="0.25">
      <c r="A7906" s="4">
        <v>43795.333333333336</v>
      </c>
      <c r="B7906" s="0">
        <v>0</v>
      </c>
      <c r="C7906" s="0">
        <v>28.487057579423507</v>
      </c>
    </row>
    <row r="7907" x14ac:dyDescent="0.25">
      <c r="A7907" s="4">
        <v>43795.375</v>
      </c>
      <c r="B7907" s="0">
        <v>0</v>
      </c>
      <c r="C7907" s="0">
        <v>28.295256998393722</v>
      </c>
    </row>
    <row r="7908" x14ac:dyDescent="0.25">
      <c r="A7908" s="4">
        <v>43795.416666666664</v>
      </c>
      <c r="B7908" s="0">
        <v>0</v>
      </c>
      <c r="C7908" s="0">
        <v>30.249714691726869</v>
      </c>
    </row>
    <row r="7909" x14ac:dyDescent="0.25">
      <c r="A7909" s="4">
        <v>43795.458333333336</v>
      </c>
      <c r="B7909" s="0">
        <v>0</v>
      </c>
      <c r="C7909" s="0">
        <v>27.968436255955631</v>
      </c>
    </row>
    <row r="7910" x14ac:dyDescent="0.25">
      <c r="A7910" s="4">
        <v>43795.5</v>
      </c>
      <c r="B7910" s="0">
        <v>0</v>
      </c>
      <c r="C7910" s="0">
        <v>36.589404775603853</v>
      </c>
    </row>
    <row r="7911" x14ac:dyDescent="0.25">
      <c r="A7911" s="4">
        <v>43795.541666666664</v>
      </c>
      <c r="B7911" s="0">
        <v>0</v>
      </c>
      <c r="C7911" s="0">
        <v>30.927647201178672</v>
      </c>
    </row>
    <row r="7912" x14ac:dyDescent="0.25">
      <c r="A7912" s="4">
        <v>43795.583333333336</v>
      </c>
      <c r="B7912" s="0">
        <v>0</v>
      </c>
      <c r="C7912" s="0">
        <v>28.418265223492909</v>
      </c>
    </row>
    <row r="7913" x14ac:dyDescent="0.25">
      <c r="A7913" s="4">
        <v>43795.625</v>
      </c>
      <c r="B7913" s="0">
        <v>0</v>
      </c>
      <c r="C7913" s="0">
        <v>29.725699046593629</v>
      </c>
    </row>
    <row r="7914" x14ac:dyDescent="0.25">
      <c r="A7914" s="4">
        <v>43795.666666666664</v>
      </c>
      <c r="B7914" s="0">
        <v>0</v>
      </c>
      <c r="C7914" s="0">
        <v>18.861262400711738</v>
      </c>
    </row>
    <row r="7915" x14ac:dyDescent="0.25">
      <c r="A7915" s="4">
        <v>43795.708333333336</v>
      </c>
      <c r="B7915" s="0">
        <v>0</v>
      </c>
      <c r="C7915" s="0">
        <v>6.861942709358491</v>
      </c>
    </row>
    <row r="7916" x14ac:dyDescent="0.25">
      <c r="A7916" s="4">
        <v>43795.75</v>
      </c>
      <c r="B7916" s="0">
        <v>0</v>
      </c>
      <c r="C7916" s="0">
        <v>9.966487282990002</v>
      </c>
    </row>
    <row r="7917" x14ac:dyDescent="0.25">
      <c r="A7917" s="4">
        <v>43795.791666666664</v>
      </c>
      <c r="B7917" s="0">
        <v>0</v>
      </c>
      <c r="C7917" s="0">
        <v>10.517005141388168</v>
      </c>
    </row>
    <row r="7918" x14ac:dyDescent="0.25">
      <c r="A7918" s="4">
        <v>43795.833333333336</v>
      </c>
      <c r="B7918" s="0">
        <v>0.055659733221155375</v>
      </c>
      <c r="C7918" s="0">
        <v>0</v>
      </c>
    </row>
    <row r="7919" x14ac:dyDescent="0.25">
      <c r="A7919" s="4">
        <v>43795.875</v>
      </c>
      <c r="B7919" s="0">
        <v>0.74186024970803977</v>
      </c>
      <c r="C7919" s="0">
        <v>0</v>
      </c>
    </row>
    <row r="7920" x14ac:dyDescent="0.25">
      <c r="A7920" s="4">
        <v>43795.916666666664</v>
      </c>
      <c r="B7920" s="0">
        <v>1</v>
      </c>
      <c r="C7920" s="0">
        <v>0</v>
      </c>
    </row>
    <row r="7921" x14ac:dyDescent="0.25">
      <c r="A7921" s="4">
        <v>43795.958333333336</v>
      </c>
      <c r="B7921" s="0">
        <v>0</v>
      </c>
      <c r="C7921" s="0">
        <v>0</v>
      </c>
    </row>
    <row r="7922" x14ac:dyDescent="0.25">
      <c r="A7922" s="4">
        <v>43796</v>
      </c>
      <c r="B7922" s="0">
        <v>0.14822873226074823</v>
      </c>
      <c r="C7922" s="0">
        <v>0</v>
      </c>
    </row>
    <row r="7923" x14ac:dyDescent="0.25">
      <c r="A7923" s="4">
        <v>43796.041666666664</v>
      </c>
      <c r="B7923" s="0">
        <v>0.14493744411976692</v>
      </c>
      <c r="C7923" s="0">
        <v>0</v>
      </c>
    </row>
    <row r="7924" x14ac:dyDescent="0.25">
      <c r="A7924" s="4">
        <v>43796.083333333336</v>
      </c>
      <c r="B7924" s="0">
        <v>0</v>
      </c>
      <c r="C7924" s="0">
        <v>7.0569592653341369</v>
      </c>
    </row>
    <row r="7925" x14ac:dyDescent="0.25">
      <c r="A7925" s="4">
        <v>43796.125</v>
      </c>
      <c r="B7925" s="0">
        <v>0</v>
      </c>
      <c r="C7925" s="0">
        <v>25.249615044456522</v>
      </c>
    </row>
    <row r="7926" x14ac:dyDescent="0.25">
      <c r="A7926" s="4">
        <v>43796.166666666664</v>
      </c>
      <c r="B7926" s="0">
        <v>0</v>
      </c>
      <c r="C7926" s="0">
        <v>30.064468067023636</v>
      </c>
    </row>
    <row r="7927" x14ac:dyDescent="0.25">
      <c r="A7927" s="4">
        <v>43796.208333333336</v>
      </c>
      <c r="B7927" s="0">
        <v>0</v>
      </c>
      <c r="C7927" s="0">
        <v>32.00264875614404</v>
      </c>
    </row>
    <row r="7928" x14ac:dyDescent="0.25">
      <c r="A7928" s="4">
        <v>43796.25</v>
      </c>
      <c r="B7928" s="0">
        <v>0</v>
      </c>
      <c r="C7928" s="0">
        <v>38.267090909259295</v>
      </c>
    </row>
    <row r="7929" x14ac:dyDescent="0.25">
      <c r="A7929" s="4">
        <v>43796.291666666664</v>
      </c>
      <c r="B7929" s="0">
        <v>0</v>
      </c>
      <c r="C7929" s="0">
        <v>35.464725124010158</v>
      </c>
    </row>
    <row r="7930" x14ac:dyDescent="0.25">
      <c r="A7930" s="4">
        <v>43796.333333333336</v>
      </c>
      <c r="B7930" s="0">
        <v>0</v>
      </c>
      <c r="C7930" s="0">
        <v>29.560457772074695</v>
      </c>
    </row>
    <row r="7931" x14ac:dyDescent="0.25">
      <c r="A7931" s="4">
        <v>43796.375</v>
      </c>
      <c r="B7931" s="0">
        <v>0</v>
      </c>
      <c r="C7931" s="0">
        <v>23.474157730736518</v>
      </c>
    </row>
    <row r="7932" x14ac:dyDescent="0.25">
      <c r="A7932" s="4">
        <v>43796.416666666664</v>
      </c>
      <c r="B7932" s="0">
        <v>0</v>
      </c>
      <c r="C7932" s="0">
        <v>34.429057170257202</v>
      </c>
    </row>
    <row r="7933" x14ac:dyDescent="0.25">
      <c r="A7933" s="4">
        <v>43796.458333333336</v>
      </c>
      <c r="B7933" s="0">
        <v>0</v>
      </c>
      <c r="C7933" s="0">
        <v>32.820916993422067</v>
      </c>
    </row>
    <row r="7934" x14ac:dyDescent="0.25">
      <c r="A7934" s="4">
        <v>43796.5</v>
      </c>
      <c r="B7934" s="0">
        <v>0</v>
      </c>
      <c r="C7934" s="0">
        <v>26.0221525244289</v>
      </c>
    </row>
    <row r="7935" x14ac:dyDescent="0.25">
      <c r="A7935" s="4">
        <v>43796.541666666664</v>
      </c>
      <c r="B7935" s="0">
        <v>0</v>
      </c>
      <c r="C7935" s="0">
        <v>30.841038861648055</v>
      </c>
    </row>
    <row r="7936" x14ac:dyDescent="0.25">
      <c r="A7936" s="4">
        <v>43796.583333333336</v>
      </c>
      <c r="B7936" s="0">
        <v>0</v>
      </c>
      <c r="C7936" s="0">
        <v>31.461426457312701</v>
      </c>
    </row>
    <row r="7937" x14ac:dyDescent="0.25">
      <c r="A7937" s="4">
        <v>43796.625</v>
      </c>
      <c r="B7937" s="0">
        <v>0</v>
      </c>
      <c r="C7937" s="0">
        <v>30.007372655208105</v>
      </c>
    </row>
    <row r="7938" x14ac:dyDescent="0.25">
      <c r="A7938" s="4">
        <v>43796.666666666664</v>
      </c>
      <c r="B7938" s="0">
        <v>0</v>
      </c>
      <c r="C7938" s="0">
        <v>21.231530722020054</v>
      </c>
    </row>
    <row r="7939" x14ac:dyDescent="0.25">
      <c r="A7939" s="4">
        <v>43796.708333333336</v>
      </c>
      <c r="B7939" s="0">
        <v>0</v>
      </c>
      <c r="C7939" s="0">
        <v>16.528962498410031</v>
      </c>
    </row>
    <row r="7940" x14ac:dyDescent="0.25">
      <c r="A7940" s="4">
        <v>43796.75</v>
      </c>
      <c r="B7940" s="0">
        <v>0</v>
      </c>
      <c r="C7940" s="0">
        <v>7.4192620640584011</v>
      </c>
    </row>
    <row r="7941" x14ac:dyDescent="0.25">
      <c r="A7941" s="4">
        <v>43796.791666666664</v>
      </c>
      <c r="B7941" s="0">
        <v>0</v>
      </c>
      <c r="C7941" s="0">
        <v>5.246658902346141</v>
      </c>
    </row>
    <row r="7942" x14ac:dyDescent="0.25">
      <c r="A7942" s="4">
        <v>43796.833333333336</v>
      </c>
      <c r="B7942" s="0">
        <v>1</v>
      </c>
      <c r="C7942" s="0">
        <v>0</v>
      </c>
    </row>
    <row r="7943" x14ac:dyDescent="0.25">
      <c r="A7943" s="4">
        <v>43796.875</v>
      </c>
      <c r="B7943" s="0">
        <v>0</v>
      </c>
      <c r="C7943" s="0">
        <v>0</v>
      </c>
    </row>
    <row r="7944" x14ac:dyDescent="0.25">
      <c r="A7944" s="4">
        <v>43796.916666666664</v>
      </c>
      <c r="B7944" s="0">
        <v>1</v>
      </c>
      <c r="C7944" s="0">
        <v>0</v>
      </c>
    </row>
    <row r="7945" x14ac:dyDescent="0.25">
      <c r="A7945" s="4">
        <v>43796.958333333336</v>
      </c>
      <c r="B7945" s="0">
        <v>0</v>
      </c>
      <c r="C7945" s="0">
        <v>0</v>
      </c>
    </row>
    <row r="7946" x14ac:dyDescent="0.25">
      <c r="A7946" s="4">
        <v>43797</v>
      </c>
      <c r="B7946" s="0">
        <v>1</v>
      </c>
      <c r="C7946" s="0">
        <v>0</v>
      </c>
    </row>
    <row r="7947" x14ac:dyDescent="0.25">
      <c r="A7947" s="4">
        <v>43797.041666666664</v>
      </c>
      <c r="B7947" s="0">
        <v>0</v>
      </c>
      <c r="C7947" s="0">
        <v>0</v>
      </c>
    </row>
    <row r="7948" x14ac:dyDescent="0.25">
      <c r="A7948" s="4">
        <v>43797.083333333336</v>
      </c>
      <c r="B7948" s="0">
        <v>0</v>
      </c>
      <c r="C7948" s="0">
        <v>6.5742011228288622</v>
      </c>
    </row>
    <row r="7949" x14ac:dyDescent="0.25">
      <c r="A7949" s="4">
        <v>43797.125</v>
      </c>
      <c r="B7949" s="0">
        <v>0</v>
      </c>
      <c r="C7949" s="0">
        <v>14.488577203803533</v>
      </c>
    </row>
    <row r="7950" x14ac:dyDescent="0.25">
      <c r="A7950" s="4">
        <v>43797.166666666664</v>
      </c>
      <c r="B7950" s="0">
        <v>0</v>
      </c>
      <c r="C7950" s="0">
        <v>23.592921160529187</v>
      </c>
    </row>
    <row r="7951" x14ac:dyDescent="0.25">
      <c r="A7951" s="4">
        <v>43797.208333333336</v>
      </c>
      <c r="B7951" s="0">
        <v>0</v>
      </c>
      <c r="C7951" s="0">
        <v>21.320324712655619</v>
      </c>
    </row>
    <row r="7952" x14ac:dyDescent="0.25">
      <c r="A7952" s="4">
        <v>43797.25</v>
      </c>
      <c r="B7952" s="0">
        <v>0</v>
      </c>
      <c r="C7952" s="0">
        <v>31.182426404239131</v>
      </c>
    </row>
    <row r="7953" x14ac:dyDescent="0.25">
      <c r="A7953" s="4">
        <v>43797.291666666664</v>
      </c>
      <c r="B7953" s="0">
        <v>0</v>
      </c>
      <c r="C7953" s="0">
        <v>29.582348294514496</v>
      </c>
    </row>
    <row r="7954" x14ac:dyDescent="0.25">
      <c r="A7954" s="4">
        <v>43797.333333333336</v>
      </c>
      <c r="B7954" s="0">
        <v>0</v>
      </c>
      <c r="C7954" s="0">
        <v>26.472313004919155</v>
      </c>
    </row>
    <row r="7955" x14ac:dyDescent="0.25">
      <c r="A7955" s="4">
        <v>43797.375</v>
      </c>
      <c r="B7955" s="0">
        <v>0</v>
      </c>
      <c r="C7955" s="0">
        <v>24.729017420867748</v>
      </c>
    </row>
    <row r="7956" x14ac:dyDescent="0.25">
      <c r="A7956" s="4">
        <v>43797.416666666664</v>
      </c>
      <c r="B7956" s="0">
        <v>0</v>
      </c>
      <c r="C7956" s="0">
        <v>26.226894348265759</v>
      </c>
    </row>
    <row r="7957" x14ac:dyDescent="0.25">
      <c r="A7957" s="4">
        <v>43797.458333333336</v>
      </c>
      <c r="B7957" s="0">
        <v>0</v>
      </c>
      <c r="C7957" s="0">
        <v>21.275846532422097</v>
      </c>
    </row>
    <row r="7958" x14ac:dyDescent="0.25">
      <c r="A7958" s="4">
        <v>43797.5</v>
      </c>
      <c r="B7958" s="0">
        <v>0</v>
      </c>
      <c r="C7958" s="0">
        <v>33.211366464683351</v>
      </c>
    </row>
    <row r="7959" x14ac:dyDescent="0.25">
      <c r="A7959" s="4">
        <v>43797.541666666664</v>
      </c>
      <c r="B7959" s="0">
        <v>0</v>
      </c>
      <c r="C7959" s="0">
        <v>20.966514158195206</v>
      </c>
    </row>
    <row r="7960" x14ac:dyDescent="0.25">
      <c r="A7960" s="4">
        <v>43797.583333333336</v>
      </c>
      <c r="B7960" s="0">
        <v>0</v>
      </c>
      <c r="C7960" s="0">
        <v>26.730597118078073</v>
      </c>
    </row>
    <row r="7961" x14ac:dyDescent="0.25">
      <c r="A7961" s="4">
        <v>43797.625</v>
      </c>
      <c r="B7961" s="0">
        <v>0</v>
      </c>
      <c r="C7961" s="0">
        <v>21.473582854473655</v>
      </c>
    </row>
    <row r="7962" x14ac:dyDescent="0.25">
      <c r="A7962" s="4">
        <v>43797.666666666664</v>
      </c>
      <c r="B7962" s="0">
        <v>0</v>
      </c>
      <c r="C7962" s="0">
        <v>16.724823251130857</v>
      </c>
    </row>
    <row r="7963" x14ac:dyDescent="0.25">
      <c r="A7963" s="4">
        <v>43797.708333333336</v>
      </c>
      <c r="B7963" s="0">
        <v>0.024247677095124077</v>
      </c>
      <c r="C7963" s="0">
        <v>0</v>
      </c>
    </row>
    <row r="7964" x14ac:dyDescent="0.25">
      <c r="A7964" s="4">
        <v>43797.75</v>
      </c>
      <c r="B7964" s="0">
        <v>0</v>
      </c>
      <c r="C7964" s="0">
        <v>13.574067291031483</v>
      </c>
    </row>
    <row r="7965" x14ac:dyDescent="0.25">
      <c r="A7965" s="4">
        <v>43797.791666666664</v>
      </c>
      <c r="B7965" s="0">
        <v>0.45397594019318743</v>
      </c>
      <c r="C7965" s="0">
        <v>0</v>
      </c>
    </row>
    <row r="7966" x14ac:dyDescent="0.25">
      <c r="A7966" s="4">
        <v>43797.833333333336</v>
      </c>
      <c r="B7966" s="0">
        <v>1</v>
      </c>
      <c r="C7966" s="0">
        <v>0</v>
      </c>
    </row>
    <row r="7967" x14ac:dyDescent="0.25">
      <c r="A7967" s="4">
        <v>43797.875</v>
      </c>
      <c r="B7967" s="0">
        <v>0</v>
      </c>
      <c r="C7967" s="0">
        <v>0</v>
      </c>
    </row>
    <row r="7968" x14ac:dyDescent="0.25">
      <c r="A7968" s="4">
        <v>43797.916666666664</v>
      </c>
      <c r="B7968" s="0">
        <v>1</v>
      </c>
      <c r="C7968" s="0">
        <v>0</v>
      </c>
    </row>
    <row r="7969" x14ac:dyDescent="0.25">
      <c r="A7969" s="4">
        <v>43797.958333333336</v>
      </c>
      <c r="B7969" s="0">
        <v>0</v>
      </c>
      <c r="C7969" s="0">
        <v>0</v>
      </c>
    </row>
    <row r="7970" x14ac:dyDescent="0.25">
      <c r="A7970" s="4">
        <v>43798</v>
      </c>
      <c r="B7970" s="0">
        <v>1</v>
      </c>
      <c r="C7970" s="0">
        <v>0</v>
      </c>
    </row>
    <row r="7971" x14ac:dyDescent="0.25">
      <c r="A7971" s="4">
        <v>43798.041666666664</v>
      </c>
      <c r="B7971" s="0">
        <v>0</v>
      </c>
      <c r="C7971" s="0">
        <v>0</v>
      </c>
    </row>
    <row r="7972" x14ac:dyDescent="0.25">
      <c r="A7972" s="4">
        <v>43798.083333333336</v>
      </c>
      <c r="B7972" s="0">
        <v>0</v>
      </c>
      <c r="C7972" s="0">
        <v>10.003107103835104</v>
      </c>
    </row>
    <row r="7973" x14ac:dyDescent="0.25">
      <c r="A7973" s="4">
        <v>43798.125</v>
      </c>
      <c r="B7973" s="0">
        <v>0</v>
      </c>
      <c r="C7973" s="0">
        <v>21.980125533621614</v>
      </c>
    </row>
    <row r="7974" x14ac:dyDescent="0.25">
      <c r="A7974" s="4">
        <v>43798.166666666664</v>
      </c>
      <c r="B7974" s="0">
        <v>0</v>
      </c>
      <c r="C7974" s="0">
        <v>22.016643904706964</v>
      </c>
    </row>
    <row r="7975" x14ac:dyDescent="0.25">
      <c r="A7975" s="4">
        <v>43798.208333333336</v>
      </c>
      <c r="B7975" s="0">
        <v>0</v>
      </c>
      <c r="C7975" s="0">
        <v>23.971193934571552</v>
      </c>
    </row>
    <row r="7976" x14ac:dyDescent="0.25">
      <c r="A7976" s="4">
        <v>43798.25</v>
      </c>
      <c r="B7976" s="0">
        <v>0</v>
      </c>
      <c r="C7976" s="0">
        <v>27.097986145779437</v>
      </c>
    </row>
    <row r="7977" x14ac:dyDescent="0.25">
      <c r="A7977" s="4">
        <v>43798.291666666664</v>
      </c>
      <c r="B7977" s="0">
        <v>0</v>
      </c>
      <c r="C7977" s="0">
        <v>39.315454393934573</v>
      </c>
    </row>
    <row r="7978" x14ac:dyDescent="0.25">
      <c r="A7978" s="4">
        <v>43798.333333333336</v>
      </c>
      <c r="B7978" s="0">
        <v>0</v>
      </c>
      <c r="C7978" s="0">
        <v>21.194305084001364</v>
      </c>
    </row>
    <row r="7979" x14ac:dyDescent="0.25">
      <c r="A7979" s="4">
        <v>43798.375</v>
      </c>
      <c r="B7979" s="0">
        <v>0</v>
      </c>
      <c r="C7979" s="0">
        <v>23.186986046671727</v>
      </c>
    </row>
    <row r="7980" x14ac:dyDescent="0.25">
      <c r="A7980" s="4">
        <v>43798.416666666664</v>
      </c>
      <c r="B7980" s="0">
        <v>0</v>
      </c>
      <c r="C7980" s="0">
        <v>30.49002908390942</v>
      </c>
    </row>
    <row r="7981" x14ac:dyDescent="0.25">
      <c r="A7981" s="4">
        <v>43798.458333333336</v>
      </c>
      <c r="B7981" s="0">
        <v>0</v>
      </c>
      <c r="C7981" s="0">
        <v>25.581868645658687</v>
      </c>
    </row>
    <row r="7982" x14ac:dyDescent="0.25">
      <c r="A7982" s="4">
        <v>43798.5</v>
      </c>
      <c r="B7982" s="0">
        <v>0</v>
      </c>
      <c r="C7982" s="0">
        <v>29.502247033305988</v>
      </c>
    </row>
    <row r="7983" x14ac:dyDescent="0.25">
      <c r="A7983" s="4">
        <v>43798.541666666664</v>
      </c>
      <c r="B7983" s="0">
        <v>0</v>
      </c>
      <c r="C7983" s="0">
        <v>27.889148683694984</v>
      </c>
    </row>
    <row r="7984" x14ac:dyDescent="0.25">
      <c r="A7984" s="4">
        <v>43798.583333333336</v>
      </c>
      <c r="B7984" s="0">
        <v>0</v>
      </c>
      <c r="C7984" s="0">
        <v>19.303711606265129</v>
      </c>
    </row>
    <row r="7985" x14ac:dyDescent="0.25">
      <c r="A7985" s="4">
        <v>43798.625</v>
      </c>
      <c r="B7985" s="0">
        <v>0</v>
      </c>
      <c r="C7985" s="0">
        <v>23.557282232399423</v>
      </c>
    </row>
    <row r="7986" x14ac:dyDescent="0.25">
      <c r="A7986" s="4">
        <v>43798.666666666664</v>
      </c>
      <c r="B7986" s="0">
        <v>0</v>
      </c>
      <c r="C7986" s="0">
        <v>14.550985187498501</v>
      </c>
    </row>
    <row r="7987" x14ac:dyDescent="0.25">
      <c r="A7987" s="4">
        <v>43798.708333333336</v>
      </c>
      <c r="B7987" s="0">
        <v>0.052774518610005323</v>
      </c>
      <c r="C7987" s="0">
        <v>0</v>
      </c>
    </row>
    <row r="7988" x14ac:dyDescent="0.25">
      <c r="A7988" s="4">
        <v>43798.75</v>
      </c>
      <c r="B7988" s="0">
        <v>0</v>
      </c>
      <c r="C7988" s="0">
        <v>5.9786418198872449</v>
      </c>
    </row>
    <row r="7989" x14ac:dyDescent="0.25">
      <c r="A7989" s="4">
        <v>43798.791666666664</v>
      </c>
      <c r="B7989" s="0">
        <v>0</v>
      </c>
      <c r="C7989" s="0">
        <v>2.404620574052494</v>
      </c>
    </row>
    <row r="7990" x14ac:dyDescent="0.25">
      <c r="A7990" s="4">
        <v>43798.833333333336</v>
      </c>
      <c r="B7990" s="0">
        <v>0.8893101676038665</v>
      </c>
      <c r="C7990" s="0">
        <v>0</v>
      </c>
    </row>
    <row r="7991" x14ac:dyDescent="0.25">
      <c r="A7991" s="4">
        <v>43798.875</v>
      </c>
      <c r="B7991" s="0">
        <v>1</v>
      </c>
      <c r="C7991" s="0">
        <v>0</v>
      </c>
    </row>
    <row r="7992" x14ac:dyDescent="0.25">
      <c r="A7992" s="4">
        <v>43798.916666666664</v>
      </c>
      <c r="B7992" s="0">
        <v>0</v>
      </c>
      <c r="C7992" s="0">
        <v>0</v>
      </c>
    </row>
    <row r="7993" x14ac:dyDescent="0.25">
      <c r="A7993" s="4">
        <v>43798.958333333336</v>
      </c>
      <c r="B7993" s="0">
        <v>1</v>
      </c>
      <c r="C7993" s="0">
        <v>0</v>
      </c>
    </row>
    <row r="7994" x14ac:dyDescent="0.25">
      <c r="A7994" s="4">
        <v>43799</v>
      </c>
      <c r="B7994" s="0">
        <v>0</v>
      </c>
      <c r="C7994" s="0">
        <v>0</v>
      </c>
    </row>
    <row r="7995" x14ac:dyDescent="0.25">
      <c r="A7995" s="4">
        <v>43799.041666666664</v>
      </c>
      <c r="B7995" s="0">
        <v>0.36439603584180807</v>
      </c>
      <c r="C7995" s="0">
        <v>0</v>
      </c>
    </row>
    <row r="7996" x14ac:dyDescent="0.25">
      <c r="A7996" s="4">
        <v>43799.083333333336</v>
      </c>
      <c r="B7996" s="0">
        <v>0</v>
      </c>
      <c r="C7996" s="0">
        <v>0.58653936325559553</v>
      </c>
    </row>
    <row r="7997" x14ac:dyDescent="0.25">
      <c r="A7997" s="4">
        <v>43799.125</v>
      </c>
      <c r="B7997" s="0">
        <v>0</v>
      </c>
      <c r="C7997" s="0">
        <v>18.819942812265641</v>
      </c>
    </row>
    <row r="7998" x14ac:dyDescent="0.25">
      <c r="A7998" s="4">
        <v>43799.166666666664</v>
      </c>
      <c r="B7998" s="0">
        <v>0</v>
      </c>
      <c r="C7998" s="0">
        <v>23.533660361924614</v>
      </c>
    </row>
    <row r="7999" x14ac:dyDescent="0.25">
      <c r="A7999" s="4">
        <v>43799.208333333336</v>
      </c>
      <c r="B7999" s="0">
        <v>0</v>
      </c>
      <c r="C7999" s="0">
        <v>39.435471506855329</v>
      </c>
    </row>
    <row r="8000" x14ac:dyDescent="0.25">
      <c r="A8000" s="4">
        <v>43799.25</v>
      </c>
      <c r="B8000" s="0">
        <v>0</v>
      </c>
      <c r="C8000" s="0">
        <v>29.699370332080406</v>
      </c>
    </row>
    <row r="8001" x14ac:dyDescent="0.25">
      <c r="A8001" s="4">
        <v>43799.291666666664</v>
      </c>
      <c r="B8001" s="0">
        <v>0</v>
      </c>
      <c r="C8001" s="0">
        <v>24.703091477564591</v>
      </c>
    </row>
    <row r="8002" x14ac:dyDescent="0.25">
      <c r="A8002" s="4">
        <v>43799.333333333336</v>
      </c>
      <c r="B8002" s="0">
        <v>0</v>
      </c>
      <c r="C8002" s="0">
        <v>25.512662612753761</v>
      </c>
    </row>
    <row r="8003" x14ac:dyDescent="0.25">
      <c r="A8003" s="4">
        <v>43799.375</v>
      </c>
      <c r="B8003" s="0">
        <v>0</v>
      </c>
      <c r="C8003" s="0">
        <v>26.413280010584725</v>
      </c>
    </row>
    <row r="8004" x14ac:dyDescent="0.25">
      <c r="A8004" s="4">
        <v>43799.416666666664</v>
      </c>
      <c r="B8004" s="0">
        <v>0</v>
      </c>
      <c r="C8004" s="0">
        <v>33.593958047167511</v>
      </c>
    </row>
    <row r="8005" x14ac:dyDescent="0.25">
      <c r="A8005" s="4">
        <v>43799.458333333336</v>
      </c>
      <c r="B8005" s="0">
        <v>0</v>
      </c>
      <c r="C8005" s="0">
        <v>26.031251082394039</v>
      </c>
    </row>
    <row r="8006" x14ac:dyDescent="0.25">
      <c r="A8006" s="4">
        <v>43799.5</v>
      </c>
      <c r="B8006" s="0">
        <v>0</v>
      </c>
      <c r="C8006" s="0">
        <v>31.087498093285436</v>
      </c>
    </row>
    <row r="8007" x14ac:dyDescent="0.25">
      <c r="A8007" s="4">
        <v>43799.541666666664</v>
      </c>
      <c r="B8007" s="0">
        <v>0</v>
      </c>
      <c r="C8007" s="0">
        <v>30.271505196609215</v>
      </c>
    </row>
    <row r="8008" x14ac:dyDescent="0.25">
      <c r="A8008" s="4">
        <v>43799.583333333336</v>
      </c>
      <c r="B8008" s="0">
        <v>0</v>
      </c>
      <c r="C8008" s="0">
        <v>26.562994740241386</v>
      </c>
    </row>
    <row r="8009" x14ac:dyDescent="0.25">
      <c r="A8009" s="4">
        <v>43799.625</v>
      </c>
      <c r="B8009" s="0">
        <v>0</v>
      </c>
      <c r="C8009" s="0">
        <v>33.995179299915769</v>
      </c>
    </row>
    <row r="8010" x14ac:dyDescent="0.25">
      <c r="A8010" s="4">
        <v>43799.666666666664</v>
      </c>
      <c r="B8010" s="0">
        <v>0</v>
      </c>
      <c r="C8010" s="0">
        <v>15.813049051782217</v>
      </c>
    </row>
    <row r="8011" x14ac:dyDescent="0.25">
      <c r="A8011" s="4">
        <v>43799.708333333336</v>
      </c>
      <c r="B8011" s="0">
        <v>0</v>
      </c>
      <c r="C8011" s="0">
        <v>6.3448333572030968</v>
      </c>
    </row>
    <row r="8012" x14ac:dyDescent="0.25">
      <c r="A8012" s="4">
        <v>43799.75</v>
      </c>
      <c r="B8012" s="0">
        <v>0.089216356017263257</v>
      </c>
      <c r="C8012" s="0">
        <v>0</v>
      </c>
    </row>
    <row r="8013" x14ac:dyDescent="0.25">
      <c r="A8013" s="4">
        <v>43799.791666666664</v>
      </c>
      <c r="B8013" s="0">
        <v>0.81761477829417439</v>
      </c>
      <c r="C8013" s="0">
        <v>0</v>
      </c>
    </row>
    <row r="8014" x14ac:dyDescent="0.25">
      <c r="A8014" s="4">
        <v>43799.833333333336</v>
      </c>
      <c r="B8014" s="0">
        <v>1</v>
      </c>
      <c r="C8014" s="0">
        <v>0</v>
      </c>
    </row>
    <row r="8015" x14ac:dyDescent="0.25">
      <c r="A8015" s="4">
        <v>43799.875</v>
      </c>
      <c r="B8015" s="0">
        <v>0</v>
      </c>
      <c r="C8015" s="0">
        <v>0</v>
      </c>
    </row>
    <row r="8016" x14ac:dyDescent="0.25">
      <c r="A8016" s="4">
        <v>43799.916666666664</v>
      </c>
      <c r="B8016" s="0">
        <v>1</v>
      </c>
      <c r="C8016" s="0">
        <v>0</v>
      </c>
    </row>
    <row r="8017" x14ac:dyDescent="0.25">
      <c r="A8017" s="4">
        <v>43799.958333333336</v>
      </c>
      <c r="B8017" s="0">
        <v>0</v>
      </c>
      <c r="C8017" s="0">
        <v>0</v>
      </c>
    </row>
    <row r="8018" x14ac:dyDescent="0.25">
      <c r="A8018" s="4">
        <v>43800</v>
      </c>
      <c r="B8018" s="0">
        <v>0.92192963791878513</v>
      </c>
      <c r="C8018" s="0">
        <v>0</v>
      </c>
    </row>
    <row r="8019" x14ac:dyDescent="0.25">
      <c r="A8019" s="4">
        <v>43800.041666666664</v>
      </c>
      <c r="B8019" s="0">
        <v>0.93621838055111462</v>
      </c>
      <c r="C8019" s="0">
        <v>0</v>
      </c>
    </row>
    <row r="8020" x14ac:dyDescent="0.25">
      <c r="A8020" s="4">
        <v>43800.083333333336</v>
      </c>
      <c r="B8020" s="0">
        <v>0.41586884151456582</v>
      </c>
      <c r="C8020" s="0">
        <v>0</v>
      </c>
    </row>
    <row r="8021" x14ac:dyDescent="0.25">
      <c r="A8021" s="4">
        <v>43800.125</v>
      </c>
      <c r="B8021" s="0">
        <v>0</v>
      </c>
      <c r="C8021" s="0">
        <v>12.212313446346464</v>
      </c>
    </row>
    <row r="8022" x14ac:dyDescent="0.25">
      <c r="A8022" s="4">
        <v>43800.166666666664</v>
      </c>
      <c r="B8022" s="0">
        <v>0</v>
      </c>
      <c r="C8022" s="0">
        <v>34.72832566351714</v>
      </c>
    </row>
    <row r="8023" x14ac:dyDescent="0.25">
      <c r="A8023" s="4">
        <v>43800.208333333336</v>
      </c>
      <c r="B8023" s="0">
        <v>0</v>
      </c>
      <c r="C8023" s="0">
        <v>30.934137700199834</v>
      </c>
    </row>
    <row r="8024" x14ac:dyDescent="0.25">
      <c r="A8024" s="4">
        <v>43800.25</v>
      </c>
      <c r="B8024" s="0">
        <v>0</v>
      </c>
      <c r="C8024" s="0">
        <v>28.684588402528103</v>
      </c>
    </row>
    <row r="8025" x14ac:dyDescent="0.25">
      <c r="A8025" s="4">
        <v>43800.291666666664</v>
      </c>
      <c r="B8025" s="0">
        <v>0</v>
      </c>
      <c r="C8025" s="0">
        <v>36.52015613595718</v>
      </c>
    </row>
    <row r="8026" x14ac:dyDescent="0.25">
      <c r="A8026" s="4">
        <v>43800.333333333336</v>
      </c>
      <c r="B8026" s="0">
        <v>0</v>
      </c>
      <c r="C8026" s="0">
        <v>33.600971847407955</v>
      </c>
    </row>
    <row r="8027" x14ac:dyDescent="0.25">
      <c r="A8027" s="4">
        <v>43800.375</v>
      </c>
      <c r="B8027" s="0">
        <v>0</v>
      </c>
      <c r="C8027" s="0">
        <v>26.46834169225469</v>
      </c>
    </row>
    <row r="8028" x14ac:dyDescent="0.25">
      <c r="A8028" s="4">
        <v>43800.416666666664</v>
      </c>
      <c r="B8028" s="0">
        <v>0</v>
      </c>
      <c r="C8028" s="0">
        <v>34.950279740480646</v>
      </c>
    </row>
    <row r="8029" x14ac:dyDescent="0.25">
      <c r="A8029" s="4">
        <v>43800.458333333336</v>
      </c>
      <c r="B8029" s="0">
        <v>0</v>
      </c>
      <c r="C8029" s="0">
        <v>38.099303332116349</v>
      </c>
    </row>
    <row r="8030" x14ac:dyDescent="0.25">
      <c r="A8030" s="4">
        <v>43800.5</v>
      </c>
      <c r="B8030" s="0">
        <v>0</v>
      </c>
      <c r="C8030" s="0">
        <v>35.254857613480418</v>
      </c>
    </row>
    <row r="8031" x14ac:dyDescent="0.25">
      <c r="A8031" s="4">
        <v>43800.541666666664</v>
      </c>
      <c r="B8031" s="0">
        <v>0</v>
      </c>
      <c r="C8031" s="0">
        <v>42.005557270998949</v>
      </c>
    </row>
    <row r="8032" x14ac:dyDescent="0.25">
      <c r="A8032" s="4">
        <v>43800.583333333336</v>
      </c>
      <c r="B8032" s="0">
        <v>0</v>
      </c>
      <c r="C8032" s="0">
        <v>34.740351891365876</v>
      </c>
    </row>
    <row r="8033" x14ac:dyDescent="0.25">
      <c r="A8033" s="4">
        <v>43800.625</v>
      </c>
      <c r="B8033" s="0">
        <v>0</v>
      </c>
      <c r="C8033" s="0">
        <v>31.884454194201751</v>
      </c>
    </row>
    <row r="8034" x14ac:dyDescent="0.25">
      <c r="A8034" s="4">
        <v>43800.666666666664</v>
      </c>
      <c r="B8034" s="0">
        <v>0</v>
      </c>
      <c r="C8034" s="0">
        <v>21.841941408911083</v>
      </c>
    </row>
    <row r="8035" x14ac:dyDescent="0.25">
      <c r="A8035" s="4">
        <v>43800.708333333336</v>
      </c>
      <c r="B8035" s="0">
        <v>0</v>
      </c>
      <c r="C8035" s="0">
        <v>11.570739149483519</v>
      </c>
    </row>
    <row r="8036" x14ac:dyDescent="0.25">
      <c r="A8036" s="4">
        <v>43800.75</v>
      </c>
      <c r="B8036" s="0">
        <v>0</v>
      </c>
      <c r="C8036" s="0">
        <v>24.941418386915842</v>
      </c>
    </row>
    <row r="8037" x14ac:dyDescent="0.25">
      <c r="A8037" s="4">
        <v>43800.791666666664</v>
      </c>
      <c r="B8037" s="0">
        <v>0.32378172259257754</v>
      </c>
      <c r="C8037" s="0">
        <v>0</v>
      </c>
    </row>
    <row r="8038" x14ac:dyDescent="0.25">
      <c r="A8038" s="4">
        <v>43800.833333333336</v>
      </c>
      <c r="B8038" s="0">
        <v>1</v>
      </c>
      <c r="C8038" s="0">
        <v>0</v>
      </c>
    </row>
    <row r="8039" x14ac:dyDescent="0.25">
      <c r="A8039" s="4">
        <v>43800.875</v>
      </c>
      <c r="B8039" s="0">
        <v>0</v>
      </c>
      <c r="C8039" s="0">
        <v>0</v>
      </c>
    </row>
    <row r="8040" x14ac:dyDescent="0.25">
      <c r="A8040" s="4">
        <v>43800.916666666664</v>
      </c>
      <c r="B8040" s="0">
        <v>1</v>
      </c>
      <c r="C8040" s="0">
        <v>0</v>
      </c>
    </row>
    <row r="8041" x14ac:dyDescent="0.25">
      <c r="A8041" s="4">
        <v>43800.958333333336</v>
      </c>
      <c r="B8041" s="0">
        <v>0</v>
      </c>
      <c r="C8041" s="0">
        <v>0</v>
      </c>
    </row>
    <row r="8042" x14ac:dyDescent="0.25">
      <c r="A8042" s="4">
        <v>43801</v>
      </c>
      <c r="B8042" s="0">
        <v>0.87826398778176529</v>
      </c>
      <c r="C8042" s="0">
        <v>0</v>
      </c>
    </row>
    <row r="8043" x14ac:dyDescent="0.25">
      <c r="A8043" s="4">
        <v>43801.041666666664</v>
      </c>
      <c r="B8043" s="0">
        <v>1</v>
      </c>
      <c r="C8043" s="0">
        <v>0</v>
      </c>
    </row>
    <row r="8044" x14ac:dyDescent="0.25">
      <c r="A8044" s="4">
        <v>43801.083333333336</v>
      </c>
      <c r="B8044" s="0">
        <v>0.64023494129693348</v>
      </c>
      <c r="C8044" s="0">
        <v>0</v>
      </c>
    </row>
    <row r="8045" x14ac:dyDescent="0.25">
      <c r="A8045" s="4">
        <v>43801.125</v>
      </c>
      <c r="B8045" s="0">
        <v>0</v>
      </c>
      <c r="C8045" s="0">
        <v>7.1524760624541255</v>
      </c>
    </row>
    <row r="8046" x14ac:dyDescent="0.25">
      <c r="A8046" s="4">
        <v>43801.166666666664</v>
      </c>
      <c r="B8046" s="0">
        <v>0</v>
      </c>
      <c r="C8046" s="0">
        <v>29.171795800269887</v>
      </c>
    </row>
    <row r="8047" x14ac:dyDescent="0.25">
      <c r="A8047" s="4">
        <v>43801.208333333336</v>
      </c>
      <c r="B8047" s="0">
        <v>0</v>
      </c>
      <c r="C8047" s="0">
        <v>31.219649649314132</v>
      </c>
    </row>
    <row r="8048" x14ac:dyDescent="0.25">
      <c r="A8048" s="4">
        <v>43801.25</v>
      </c>
      <c r="B8048" s="0">
        <v>0</v>
      </c>
      <c r="C8048" s="0">
        <v>22.736397448302565</v>
      </c>
    </row>
    <row r="8049" x14ac:dyDescent="0.25">
      <c r="A8049" s="4">
        <v>43801.291666666664</v>
      </c>
      <c r="B8049" s="0">
        <v>0</v>
      </c>
      <c r="C8049" s="0">
        <v>32.341920208286993</v>
      </c>
    </row>
    <row r="8050" x14ac:dyDescent="0.25">
      <c r="A8050" s="4">
        <v>43801.333333333336</v>
      </c>
      <c r="B8050" s="0">
        <v>0</v>
      </c>
      <c r="C8050" s="0">
        <v>41.188569332872284</v>
      </c>
    </row>
    <row r="8051" x14ac:dyDescent="0.25">
      <c r="A8051" s="4">
        <v>43801.375</v>
      </c>
      <c r="B8051" s="0">
        <v>0</v>
      </c>
      <c r="C8051" s="0">
        <v>32.188605414522449</v>
      </c>
    </row>
    <row r="8052" x14ac:dyDescent="0.25">
      <c r="A8052" s="4">
        <v>43801.416666666664</v>
      </c>
      <c r="B8052" s="0">
        <v>0</v>
      </c>
      <c r="C8052" s="0">
        <v>27.694159756957625</v>
      </c>
    </row>
    <row r="8053" x14ac:dyDescent="0.25">
      <c r="A8053" s="4">
        <v>43801.458333333336</v>
      </c>
      <c r="B8053" s="0">
        <v>0</v>
      </c>
      <c r="C8053" s="0">
        <v>30.208710906980009</v>
      </c>
    </row>
    <row r="8054" x14ac:dyDescent="0.25">
      <c r="A8054" s="4">
        <v>43801.5</v>
      </c>
      <c r="B8054" s="0">
        <v>0</v>
      </c>
      <c r="C8054" s="0">
        <v>33.758691424730401</v>
      </c>
    </row>
    <row r="8055" x14ac:dyDescent="0.25">
      <c r="A8055" s="4">
        <v>43801.541666666664</v>
      </c>
      <c r="B8055" s="0">
        <v>0</v>
      </c>
      <c r="C8055" s="0">
        <v>30.554789001236021</v>
      </c>
    </row>
    <row r="8056" x14ac:dyDescent="0.25">
      <c r="A8056" s="4">
        <v>43801.583333333336</v>
      </c>
      <c r="B8056" s="0">
        <v>0</v>
      </c>
      <c r="C8056" s="0">
        <v>21.750404654562693</v>
      </c>
    </row>
    <row r="8057" x14ac:dyDescent="0.25">
      <c r="A8057" s="4">
        <v>43801.625</v>
      </c>
      <c r="B8057" s="0">
        <v>0</v>
      </c>
      <c r="C8057" s="0">
        <v>27.763798385390654</v>
      </c>
    </row>
    <row r="8058" x14ac:dyDescent="0.25">
      <c r="A8058" s="4">
        <v>43801.666666666664</v>
      </c>
      <c r="B8058" s="0">
        <v>0</v>
      </c>
      <c r="C8058" s="0">
        <v>15.046288515156286</v>
      </c>
    </row>
    <row r="8059" x14ac:dyDescent="0.25">
      <c r="A8059" s="4">
        <v>43801.708333333336</v>
      </c>
      <c r="B8059" s="0">
        <v>0</v>
      </c>
      <c r="C8059" s="0">
        <v>5.9579874956398093</v>
      </c>
    </row>
    <row r="8060" x14ac:dyDescent="0.25">
      <c r="A8060" s="4">
        <v>43801.75</v>
      </c>
      <c r="B8060" s="0">
        <v>0</v>
      </c>
      <c r="C8060" s="0">
        <v>5.8888905985888798</v>
      </c>
    </row>
    <row r="8061" x14ac:dyDescent="0.25">
      <c r="A8061" s="4">
        <v>43801.791666666664</v>
      </c>
      <c r="B8061" s="0">
        <v>0.81411759897302516</v>
      </c>
      <c r="C8061" s="0">
        <v>0</v>
      </c>
    </row>
    <row r="8062" x14ac:dyDescent="0.25">
      <c r="A8062" s="4">
        <v>43801.833333333336</v>
      </c>
      <c r="B8062" s="0">
        <v>1</v>
      </c>
      <c r="C8062" s="0">
        <v>0</v>
      </c>
    </row>
    <row r="8063" x14ac:dyDescent="0.25">
      <c r="A8063" s="4">
        <v>43801.875</v>
      </c>
      <c r="B8063" s="0">
        <v>0</v>
      </c>
      <c r="C8063" s="0">
        <v>0</v>
      </c>
    </row>
    <row r="8064" x14ac:dyDescent="0.25">
      <c r="A8064" s="4">
        <v>43801.916666666664</v>
      </c>
      <c r="B8064" s="0">
        <v>1</v>
      </c>
      <c r="C8064" s="0">
        <v>0</v>
      </c>
    </row>
    <row r="8065" x14ac:dyDescent="0.25">
      <c r="A8065" s="4">
        <v>43801.958333333336</v>
      </c>
      <c r="B8065" s="0">
        <v>0</v>
      </c>
      <c r="C8065" s="0">
        <v>0</v>
      </c>
    </row>
    <row r="8066" x14ac:dyDescent="0.25">
      <c r="A8066" s="4">
        <v>43802</v>
      </c>
      <c r="B8066" s="0">
        <v>0.8609771807043386</v>
      </c>
      <c r="C8066" s="0">
        <v>0</v>
      </c>
    </row>
    <row r="8067" x14ac:dyDescent="0.25">
      <c r="A8067" s="4">
        <v>43802.041666666664</v>
      </c>
      <c r="B8067" s="0">
        <v>1</v>
      </c>
      <c r="C8067" s="0">
        <v>0</v>
      </c>
    </row>
    <row r="8068" x14ac:dyDescent="0.25">
      <c r="A8068" s="4">
        <v>43802.083333333336</v>
      </c>
      <c r="B8068" s="0">
        <v>0.66419409795575501</v>
      </c>
      <c r="C8068" s="0">
        <v>0</v>
      </c>
    </row>
    <row r="8069" x14ac:dyDescent="0.25">
      <c r="A8069" s="4">
        <v>43802.125</v>
      </c>
      <c r="B8069" s="0">
        <v>0</v>
      </c>
      <c r="C8069" s="0">
        <v>5.7891246681163846</v>
      </c>
    </row>
    <row r="8070" x14ac:dyDescent="0.25">
      <c r="A8070" s="4">
        <v>43802.166666666664</v>
      </c>
      <c r="B8070" s="0">
        <v>0</v>
      </c>
      <c r="C8070" s="0">
        <v>27.671984731004589</v>
      </c>
    </row>
    <row r="8071" x14ac:dyDescent="0.25">
      <c r="A8071" s="4">
        <v>43802.208333333336</v>
      </c>
      <c r="B8071" s="0">
        <v>0</v>
      </c>
      <c r="C8071" s="0">
        <v>32.511284389377273</v>
      </c>
    </row>
    <row r="8072" x14ac:dyDescent="0.25">
      <c r="A8072" s="4">
        <v>43802.25</v>
      </c>
      <c r="B8072" s="0">
        <v>0</v>
      </c>
      <c r="C8072" s="0">
        <v>32.099961423660865</v>
      </c>
    </row>
    <row r="8073" x14ac:dyDescent="0.25">
      <c r="A8073" s="4">
        <v>43802.291666666664</v>
      </c>
      <c r="B8073" s="0">
        <v>0</v>
      </c>
      <c r="C8073" s="0">
        <v>37.991931810814606</v>
      </c>
    </row>
    <row r="8074" x14ac:dyDescent="0.25">
      <c r="A8074" s="4">
        <v>43802.333333333336</v>
      </c>
      <c r="B8074" s="0">
        <v>0</v>
      </c>
      <c r="C8074" s="0">
        <v>32.613086829247429</v>
      </c>
    </row>
    <row r="8075" x14ac:dyDescent="0.25">
      <c r="A8075" s="4">
        <v>43802.375</v>
      </c>
      <c r="B8075" s="0">
        <v>0</v>
      </c>
      <c r="C8075" s="0">
        <v>31.43230603593603</v>
      </c>
    </row>
    <row r="8076" x14ac:dyDescent="0.25">
      <c r="A8076" s="4">
        <v>43802.416666666664</v>
      </c>
      <c r="B8076" s="0">
        <v>0</v>
      </c>
      <c r="C8076" s="0">
        <v>36.175895283354379</v>
      </c>
    </row>
    <row r="8077" x14ac:dyDescent="0.25">
      <c r="A8077" s="4">
        <v>43802.458333333336</v>
      </c>
      <c r="B8077" s="0">
        <v>0</v>
      </c>
      <c r="C8077" s="0">
        <v>31.006100275868988</v>
      </c>
    </row>
    <row r="8078" x14ac:dyDescent="0.25">
      <c r="A8078" s="4">
        <v>43802.5</v>
      </c>
      <c r="B8078" s="0">
        <v>0</v>
      </c>
      <c r="C8078" s="0">
        <v>32.057259776318766</v>
      </c>
    </row>
    <row r="8079" x14ac:dyDescent="0.25">
      <c r="A8079" s="4">
        <v>43802.541666666664</v>
      </c>
      <c r="B8079" s="0">
        <v>0</v>
      </c>
      <c r="C8079" s="0">
        <v>34.514324055028396</v>
      </c>
    </row>
    <row r="8080" x14ac:dyDescent="0.25">
      <c r="A8080" s="4">
        <v>43802.583333333336</v>
      </c>
      <c r="B8080" s="0">
        <v>0</v>
      </c>
      <c r="C8080" s="0">
        <v>27.310670193240089</v>
      </c>
    </row>
    <row r="8081" x14ac:dyDescent="0.25">
      <c r="A8081" s="4">
        <v>43802.625</v>
      </c>
      <c r="B8081" s="0">
        <v>0</v>
      </c>
      <c r="C8081" s="0">
        <v>28.066770095480685</v>
      </c>
    </row>
    <row r="8082" x14ac:dyDescent="0.25">
      <c r="A8082" s="4">
        <v>43802.666666666664</v>
      </c>
      <c r="B8082" s="0">
        <v>0</v>
      </c>
      <c r="C8082" s="0">
        <v>13.561099604017492</v>
      </c>
    </row>
    <row r="8083" x14ac:dyDescent="0.25">
      <c r="A8083" s="4">
        <v>43802.708333333336</v>
      </c>
      <c r="B8083" s="0">
        <v>0</v>
      </c>
      <c r="C8083" s="0">
        <v>6.1266667097793004</v>
      </c>
    </row>
    <row r="8084" x14ac:dyDescent="0.25">
      <c r="A8084" s="4">
        <v>43802.75</v>
      </c>
      <c r="B8084" s="0">
        <v>0.32004243950109718</v>
      </c>
      <c r="C8084" s="0">
        <v>0</v>
      </c>
    </row>
    <row r="8085" x14ac:dyDescent="0.25">
      <c r="A8085" s="4">
        <v>43802.791666666664</v>
      </c>
      <c r="B8085" s="0">
        <v>0.70672300042882741</v>
      </c>
      <c r="C8085" s="0">
        <v>0</v>
      </c>
    </row>
    <row r="8086" x14ac:dyDescent="0.25">
      <c r="A8086" s="4">
        <v>43802.833333333336</v>
      </c>
      <c r="B8086" s="0">
        <v>1</v>
      </c>
      <c r="C8086" s="0">
        <v>0</v>
      </c>
    </row>
    <row r="8087" x14ac:dyDescent="0.25">
      <c r="A8087" s="4">
        <v>43802.875</v>
      </c>
      <c r="B8087" s="0">
        <v>0</v>
      </c>
      <c r="C8087" s="0">
        <v>0</v>
      </c>
    </row>
    <row r="8088" x14ac:dyDescent="0.25">
      <c r="A8088" s="4">
        <v>43802.916666666664</v>
      </c>
      <c r="B8088" s="0">
        <v>1</v>
      </c>
      <c r="C8088" s="0">
        <v>0</v>
      </c>
    </row>
    <row r="8089" x14ac:dyDescent="0.25">
      <c r="A8089" s="4">
        <v>43802.958333333336</v>
      </c>
      <c r="B8089" s="0">
        <v>0</v>
      </c>
      <c r="C8089" s="0">
        <v>0</v>
      </c>
    </row>
    <row r="8090" x14ac:dyDescent="0.25">
      <c r="A8090" s="4">
        <v>43803</v>
      </c>
      <c r="B8090" s="0">
        <v>1</v>
      </c>
      <c r="C8090" s="0">
        <v>0</v>
      </c>
    </row>
    <row r="8091" x14ac:dyDescent="0.25">
      <c r="A8091" s="4">
        <v>43803.041666666664</v>
      </c>
      <c r="B8091" s="0">
        <v>0</v>
      </c>
      <c r="C8091" s="0">
        <v>0</v>
      </c>
    </row>
    <row r="8092" x14ac:dyDescent="0.25">
      <c r="A8092" s="4">
        <v>43803.083333333336</v>
      </c>
      <c r="B8092" s="0">
        <v>0</v>
      </c>
      <c r="C8092" s="0">
        <v>7.7270502385672071</v>
      </c>
    </row>
    <row r="8093" x14ac:dyDescent="0.25">
      <c r="A8093" s="4">
        <v>43803.125</v>
      </c>
      <c r="B8093" s="0">
        <v>0</v>
      </c>
      <c r="C8093" s="0">
        <v>24.489592307189305</v>
      </c>
    </row>
    <row r="8094" x14ac:dyDescent="0.25">
      <c r="A8094" s="4">
        <v>43803.166666666664</v>
      </c>
      <c r="B8094" s="0">
        <v>0</v>
      </c>
      <c r="C8094" s="0">
        <v>22.56605388212089</v>
      </c>
    </row>
    <row r="8095" x14ac:dyDescent="0.25">
      <c r="A8095" s="4">
        <v>43803.208333333336</v>
      </c>
      <c r="B8095" s="0">
        <v>0</v>
      </c>
      <c r="C8095" s="0">
        <v>29.016475829018017</v>
      </c>
    </row>
    <row r="8096" x14ac:dyDescent="0.25">
      <c r="A8096" s="4">
        <v>43803.25</v>
      </c>
      <c r="B8096" s="0">
        <v>0</v>
      </c>
      <c r="C8096" s="0">
        <v>34.916457803925532</v>
      </c>
    </row>
    <row r="8097" x14ac:dyDescent="0.25">
      <c r="A8097" s="4">
        <v>43803.291666666664</v>
      </c>
      <c r="B8097" s="0">
        <v>0</v>
      </c>
      <c r="C8097" s="0">
        <v>23.504485546679938</v>
      </c>
    </row>
    <row r="8098" x14ac:dyDescent="0.25">
      <c r="A8098" s="4">
        <v>43803.333333333336</v>
      </c>
      <c r="B8098" s="0">
        <v>0</v>
      </c>
      <c r="C8098" s="0">
        <v>28.245026694885606</v>
      </c>
    </row>
    <row r="8099" x14ac:dyDescent="0.25">
      <c r="A8099" s="4">
        <v>43803.375</v>
      </c>
      <c r="B8099" s="0">
        <v>0</v>
      </c>
      <c r="C8099" s="0">
        <v>31.551049306724135</v>
      </c>
    </row>
    <row r="8100" x14ac:dyDescent="0.25">
      <c r="A8100" s="4">
        <v>43803.416666666664</v>
      </c>
      <c r="B8100" s="0">
        <v>0</v>
      </c>
      <c r="C8100" s="0">
        <v>21.777488331815238</v>
      </c>
    </row>
    <row r="8101" x14ac:dyDescent="0.25">
      <c r="A8101" s="4">
        <v>43803.458333333336</v>
      </c>
      <c r="B8101" s="0">
        <v>0</v>
      </c>
      <c r="C8101" s="0">
        <v>27.295631226762065</v>
      </c>
    </row>
    <row r="8102" x14ac:dyDescent="0.25">
      <c r="A8102" s="4">
        <v>43803.5</v>
      </c>
      <c r="B8102" s="0">
        <v>0</v>
      </c>
      <c r="C8102" s="0">
        <v>23.608941769503392</v>
      </c>
    </row>
    <row r="8103" x14ac:dyDescent="0.25">
      <c r="A8103" s="4">
        <v>43803.541666666664</v>
      </c>
      <c r="B8103" s="0">
        <v>0</v>
      </c>
      <c r="C8103" s="0">
        <v>22.369491993467221</v>
      </c>
    </row>
    <row r="8104" x14ac:dyDescent="0.25">
      <c r="A8104" s="4">
        <v>43803.583333333336</v>
      </c>
      <c r="B8104" s="0">
        <v>0</v>
      </c>
      <c r="C8104" s="0">
        <v>33.21253938604918</v>
      </c>
    </row>
    <row r="8105" x14ac:dyDescent="0.25">
      <c r="A8105" s="4">
        <v>43803.625</v>
      </c>
      <c r="B8105" s="0">
        <v>0</v>
      </c>
      <c r="C8105" s="0">
        <v>27.031418710432725</v>
      </c>
    </row>
    <row r="8106" x14ac:dyDescent="0.25">
      <c r="A8106" s="4">
        <v>43803.666666666664</v>
      </c>
      <c r="B8106" s="0">
        <v>0</v>
      </c>
      <c r="C8106" s="0">
        <v>18.564479252261865</v>
      </c>
    </row>
    <row r="8107" x14ac:dyDescent="0.25">
      <c r="A8107" s="4">
        <v>43803.708333333336</v>
      </c>
      <c r="B8107" s="0">
        <v>0</v>
      </c>
      <c r="C8107" s="0">
        <v>9.8626284612834851</v>
      </c>
    </row>
    <row r="8108" x14ac:dyDescent="0.25">
      <c r="A8108" s="4">
        <v>43803.75</v>
      </c>
      <c r="B8108" s="0">
        <v>0.19362695583954118</v>
      </c>
      <c r="C8108" s="0">
        <v>0</v>
      </c>
    </row>
    <row r="8109" x14ac:dyDescent="0.25">
      <c r="A8109" s="4">
        <v>43803.791666666664</v>
      </c>
      <c r="B8109" s="0">
        <v>0.74652422284529629</v>
      </c>
      <c r="C8109" s="0">
        <v>0</v>
      </c>
    </row>
    <row r="8110" x14ac:dyDescent="0.25">
      <c r="A8110" s="4">
        <v>43803.833333333336</v>
      </c>
      <c r="B8110" s="0">
        <v>1</v>
      </c>
      <c r="C8110" s="0">
        <v>0</v>
      </c>
    </row>
    <row r="8111" x14ac:dyDescent="0.25">
      <c r="A8111" s="4">
        <v>43803.875</v>
      </c>
      <c r="B8111" s="0">
        <v>0</v>
      </c>
      <c r="C8111" s="0">
        <v>0</v>
      </c>
    </row>
    <row r="8112" x14ac:dyDescent="0.25">
      <c r="A8112" s="4">
        <v>43803.916666666664</v>
      </c>
      <c r="B8112" s="0">
        <v>1</v>
      </c>
      <c r="C8112" s="0">
        <v>0</v>
      </c>
    </row>
    <row r="8113" x14ac:dyDescent="0.25">
      <c r="A8113" s="4">
        <v>43803.958333333336</v>
      </c>
      <c r="B8113" s="0">
        <v>0</v>
      </c>
      <c r="C8113" s="0">
        <v>0</v>
      </c>
    </row>
    <row r="8114" x14ac:dyDescent="0.25">
      <c r="A8114" s="4">
        <v>43804</v>
      </c>
      <c r="B8114" s="0">
        <v>0.7676636733204536</v>
      </c>
      <c r="C8114" s="0">
        <v>0</v>
      </c>
    </row>
    <row r="8115" x14ac:dyDescent="0.25">
      <c r="A8115" s="4">
        <v>43804.041666666664</v>
      </c>
      <c r="B8115" s="0">
        <v>0.86414519018082636</v>
      </c>
      <c r="C8115" s="0">
        <v>0</v>
      </c>
    </row>
    <row r="8116" x14ac:dyDescent="0.25">
      <c r="A8116" s="4">
        <v>43804.083333333336</v>
      </c>
      <c r="B8116" s="0">
        <v>0.5493768890842966</v>
      </c>
      <c r="C8116" s="0">
        <v>0</v>
      </c>
    </row>
    <row r="8117" x14ac:dyDescent="0.25">
      <c r="A8117" s="4">
        <v>43804.125</v>
      </c>
      <c r="B8117" s="0">
        <v>0</v>
      </c>
      <c r="C8117" s="0">
        <v>4.7954474550587936</v>
      </c>
    </row>
    <row r="8118" x14ac:dyDescent="0.25">
      <c r="A8118" s="4">
        <v>43804.166666666664</v>
      </c>
      <c r="B8118" s="0">
        <v>0</v>
      </c>
      <c r="C8118" s="0">
        <v>31.284939300937424</v>
      </c>
    </row>
    <row r="8119" x14ac:dyDescent="0.25">
      <c r="A8119" s="4">
        <v>43804.208333333336</v>
      </c>
      <c r="B8119" s="0">
        <v>0</v>
      </c>
      <c r="C8119" s="0">
        <v>29.594132890247394</v>
      </c>
    </row>
    <row r="8120" x14ac:dyDescent="0.25">
      <c r="A8120" s="4">
        <v>43804.25</v>
      </c>
      <c r="B8120" s="0">
        <v>0</v>
      </c>
      <c r="C8120" s="0">
        <v>30.508046509647759</v>
      </c>
    </row>
    <row r="8121" x14ac:dyDescent="0.25">
      <c r="A8121" s="4">
        <v>43804.291666666664</v>
      </c>
      <c r="B8121" s="0">
        <v>0</v>
      </c>
      <c r="C8121" s="0">
        <v>31.735687450561777</v>
      </c>
    </row>
    <row r="8122" x14ac:dyDescent="0.25">
      <c r="A8122" s="4">
        <v>43804.333333333336</v>
      </c>
      <c r="B8122" s="0">
        <v>0</v>
      </c>
      <c r="C8122" s="0">
        <v>31.748793983876979</v>
      </c>
    </row>
    <row r="8123" x14ac:dyDescent="0.25">
      <c r="A8123" s="4">
        <v>43804.375</v>
      </c>
      <c r="B8123" s="0">
        <v>0</v>
      </c>
      <c r="C8123" s="0">
        <v>30.129132986636225</v>
      </c>
    </row>
    <row r="8124" x14ac:dyDescent="0.25">
      <c r="A8124" s="4">
        <v>43804.416666666664</v>
      </c>
      <c r="B8124" s="0">
        <v>0</v>
      </c>
      <c r="C8124" s="0">
        <v>30.126873708068288</v>
      </c>
    </row>
    <row r="8125" x14ac:dyDescent="0.25">
      <c r="A8125" s="4">
        <v>43804.458333333336</v>
      </c>
      <c r="B8125" s="0">
        <v>0</v>
      </c>
      <c r="C8125" s="0">
        <v>23.948750844531901</v>
      </c>
    </row>
    <row r="8126" x14ac:dyDescent="0.25">
      <c r="A8126" s="4">
        <v>43804.5</v>
      </c>
      <c r="B8126" s="0">
        <v>0</v>
      </c>
      <c r="C8126" s="0">
        <v>35.294350490764579</v>
      </c>
    </row>
    <row r="8127" x14ac:dyDescent="0.25">
      <c r="A8127" s="4">
        <v>43804.541666666664</v>
      </c>
      <c r="B8127" s="0">
        <v>0</v>
      </c>
      <c r="C8127" s="0">
        <v>32.222068512740599</v>
      </c>
    </row>
    <row r="8128" x14ac:dyDescent="0.25">
      <c r="A8128" s="4">
        <v>43804.583333333336</v>
      </c>
      <c r="B8128" s="0">
        <v>0</v>
      </c>
      <c r="C8128" s="0">
        <v>28.25818068572713</v>
      </c>
    </row>
    <row r="8129" x14ac:dyDescent="0.25">
      <c r="A8129" s="4">
        <v>43804.625</v>
      </c>
      <c r="B8129" s="0">
        <v>0</v>
      </c>
      <c r="C8129" s="0">
        <v>29.831859163541729</v>
      </c>
    </row>
    <row r="8130" x14ac:dyDescent="0.25">
      <c r="A8130" s="4">
        <v>43804.666666666664</v>
      </c>
      <c r="B8130" s="0">
        <v>0</v>
      </c>
      <c r="C8130" s="0">
        <v>12.838096391440274</v>
      </c>
    </row>
    <row r="8131" x14ac:dyDescent="0.25">
      <c r="A8131" s="4">
        <v>43804.708333333336</v>
      </c>
      <c r="B8131" s="0">
        <v>0</v>
      </c>
      <c r="C8131" s="0">
        <v>17.352892035097497</v>
      </c>
    </row>
    <row r="8132" x14ac:dyDescent="0.25">
      <c r="A8132" s="4">
        <v>43804.75</v>
      </c>
      <c r="B8132" s="0">
        <v>0</v>
      </c>
      <c r="C8132" s="0">
        <v>16.549942743025888</v>
      </c>
    </row>
    <row r="8133" x14ac:dyDescent="0.25">
      <c r="A8133" s="4">
        <v>43804.791666666664</v>
      </c>
      <c r="B8133" s="0">
        <v>0</v>
      </c>
      <c r="C8133" s="0">
        <v>1.9696970906473368</v>
      </c>
    </row>
    <row r="8134" x14ac:dyDescent="0.25">
      <c r="A8134" s="4">
        <v>43804.833333333336</v>
      </c>
      <c r="B8134" s="0">
        <v>0.369016408995399</v>
      </c>
      <c r="C8134" s="0">
        <v>0</v>
      </c>
    </row>
    <row r="8135" x14ac:dyDescent="0.25">
      <c r="A8135" s="4">
        <v>43804.875</v>
      </c>
      <c r="B8135" s="0">
        <v>1</v>
      </c>
      <c r="C8135" s="0">
        <v>0</v>
      </c>
    </row>
    <row r="8136" x14ac:dyDescent="0.25">
      <c r="A8136" s="4">
        <v>43804.916666666664</v>
      </c>
      <c r="B8136" s="0">
        <v>0</v>
      </c>
      <c r="C8136" s="0">
        <v>0</v>
      </c>
    </row>
    <row r="8137" x14ac:dyDescent="0.25">
      <c r="A8137" s="4">
        <v>43804.958333333336</v>
      </c>
      <c r="B8137" s="0">
        <v>1</v>
      </c>
      <c r="C8137" s="0">
        <v>0</v>
      </c>
    </row>
    <row r="8138" x14ac:dyDescent="0.25">
      <c r="A8138" s="4">
        <v>43805</v>
      </c>
      <c r="B8138" s="0">
        <v>0</v>
      </c>
      <c r="C8138" s="0">
        <v>0</v>
      </c>
    </row>
    <row r="8139" x14ac:dyDescent="0.25">
      <c r="A8139" s="4">
        <v>43805.041666666664</v>
      </c>
      <c r="B8139" s="0">
        <v>0.044766718931021028</v>
      </c>
      <c r="C8139" s="0">
        <v>0</v>
      </c>
    </row>
    <row r="8140" x14ac:dyDescent="0.25">
      <c r="A8140" s="4">
        <v>43805.083333333336</v>
      </c>
      <c r="B8140" s="0">
        <v>0</v>
      </c>
      <c r="C8140" s="0">
        <v>9.9363042030433437</v>
      </c>
    </row>
    <row r="8141" x14ac:dyDescent="0.25">
      <c r="A8141" s="4">
        <v>43805.125</v>
      </c>
      <c r="B8141" s="0">
        <v>0</v>
      </c>
      <c r="C8141" s="0">
        <v>21.877927261981121</v>
      </c>
    </row>
    <row r="8142" x14ac:dyDescent="0.25">
      <c r="A8142" s="4">
        <v>43805.166666666664</v>
      </c>
      <c r="B8142" s="0">
        <v>0</v>
      </c>
      <c r="C8142" s="0">
        <v>27.641058423960242</v>
      </c>
    </row>
    <row r="8143" x14ac:dyDescent="0.25">
      <c r="A8143" s="4">
        <v>43805.208333333336</v>
      </c>
      <c r="B8143" s="0">
        <v>0</v>
      </c>
      <c r="C8143" s="0">
        <v>29.471306829210125</v>
      </c>
    </row>
    <row r="8144" x14ac:dyDescent="0.25">
      <c r="A8144" s="4">
        <v>43805.25</v>
      </c>
      <c r="B8144" s="0">
        <v>0</v>
      </c>
      <c r="C8144" s="0">
        <v>38.327805923508741</v>
      </c>
    </row>
    <row r="8145" x14ac:dyDescent="0.25">
      <c r="A8145" s="4">
        <v>43805.291666666664</v>
      </c>
      <c r="B8145" s="0">
        <v>0</v>
      </c>
      <c r="C8145" s="0">
        <v>34.540284897214718</v>
      </c>
    </row>
    <row r="8146" x14ac:dyDescent="0.25">
      <c r="A8146" s="4">
        <v>43805.333333333336</v>
      </c>
      <c r="B8146" s="0">
        <v>0</v>
      </c>
      <c r="C8146" s="0">
        <v>34.409199846010019</v>
      </c>
    </row>
    <row r="8147" x14ac:dyDescent="0.25">
      <c r="A8147" s="4">
        <v>43805.375</v>
      </c>
      <c r="B8147" s="0">
        <v>0</v>
      </c>
      <c r="C8147" s="0">
        <v>38.830516037817496</v>
      </c>
    </row>
    <row r="8148" x14ac:dyDescent="0.25">
      <c r="A8148" s="4">
        <v>43805.416666666664</v>
      </c>
      <c r="B8148" s="0">
        <v>0</v>
      </c>
      <c r="C8148" s="0">
        <v>30.547573256994294</v>
      </c>
    </row>
    <row r="8149" x14ac:dyDescent="0.25">
      <c r="A8149" s="4">
        <v>43805.458333333336</v>
      </c>
      <c r="B8149" s="0">
        <v>0</v>
      </c>
      <c r="C8149" s="0">
        <v>30.116288581551515</v>
      </c>
    </row>
    <row r="8150" x14ac:dyDescent="0.25">
      <c r="A8150" s="4">
        <v>43805.5</v>
      </c>
      <c r="B8150" s="0">
        <v>0</v>
      </c>
      <c r="C8150" s="0">
        <v>29.499447583393636</v>
      </c>
    </row>
    <row r="8151" x14ac:dyDescent="0.25">
      <c r="A8151" s="4">
        <v>43805.541666666664</v>
      </c>
      <c r="B8151" s="0">
        <v>0</v>
      </c>
      <c r="C8151" s="0">
        <v>33.17070673724632</v>
      </c>
    </row>
    <row r="8152" x14ac:dyDescent="0.25">
      <c r="A8152" s="4">
        <v>43805.583333333336</v>
      </c>
      <c r="B8152" s="0">
        <v>0</v>
      </c>
      <c r="C8152" s="0">
        <v>30.503695968147479</v>
      </c>
    </row>
    <row r="8153" x14ac:dyDescent="0.25">
      <c r="A8153" s="4">
        <v>43805.625</v>
      </c>
      <c r="B8153" s="0">
        <v>0</v>
      </c>
      <c r="C8153" s="0">
        <v>30.583948643178726</v>
      </c>
    </row>
    <row r="8154" x14ac:dyDescent="0.25">
      <c r="A8154" s="4">
        <v>43805.666666666664</v>
      </c>
      <c r="B8154" s="0">
        <v>0</v>
      </c>
      <c r="C8154" s="0">
        <v>22.597270344641412</v>
      </c>
    </row>
    <row r="8155" x14ac:dyDescent="0.25">
      <c r="A8155" s="4">
        <v>43805.708333333336</v>
      </c>
      <c r="B8155" s="0">
        <v>0</v>
      </c>
      <c r="C8155" s="0">
        <v>28.506922225071303</v>
      </c>
    </row>
    <row r="8156" x14ac:dyDescent="0.25">
      <c r="A8156" s="4">
        <v>43805.75</v>
      </c>
      <c r="B8156" s="0">
        <v>0</v>
      </c>
      <c r="C8156" s="0">
        <v>32.793605846716602</v>
      </c>
    </row>
    <row r="8157" x14ac:dyDescent="0.25">
      <c r="A8157" s="4">
        <v>43805.791666666664</v>
      </c>
      <c r="B8157" s="0">
        <v>0</v>
      </c>
      <c r="C8157" s="0">
        <v>4.8255588546367392</v>
      </c>
    </row>
    <row r="8158" x14ac:dyDescent="0.25">
      <c r="A8158" s="4">
        <v>43805.833333333336</v>
      </c>
      <c r="B8158" s="0">
        <v>0.1228214388183354</v>
      </c>
      <c r="C8158" s="0">
        <v>0</v>
      </c>
    </row>
    <row r="8159" x14ac:dyDescent="0.25">
      <c r="A8159" s="4">
        <v>43805.875</v>
      </c>
      <c r="B8159" s="0">
        <v>0.10612469525947936</v>
      </c>
      <c r="C8159" s="0">
        <v>0</v>
      </c>
    </row>
    <row r="8160" x14ac:dyDescent="0.25">
      <c r="A8160" s="4">
        <v>43805.916666666664</v>
      </c>
      <c r="B8160" s="0">
        <v>0.3839301155471595</v>
      </c>
      <c r="C8160" s="0">
        <v>0</v>
      </c>
    </row>
    <row r="8161" x14ac:dyDescent="0.25">
      <c r="A8161" s="4">
        <v>43805.958333333336</v>
      </c>
      <c r="B8161" s="0">
        <v>0.90654071691487725</v>
      </c>
      <c r="C8161" s="0">
        <v>0</v>
      </c>
    </row>
    <row r="8162" x14ac:dyDescent="0.25">
      <c r="A8162" s="4">
        <v>43806</v>
      </c>
      <c r="B8162" s="0">
        <v>1</v>
      </c>
      <c r="C8162" s="0">
        <v>0</v>
      </c>
    </row>
    <row r="8163" x14ac:dyDescent="0.25">
      <c r="A8163" s="4">
        <v>43806.041666666664</v>
      </c>
      <c r="B8163" s="0">
        <v>0</v>
      </c>
      <c r="C8163" s="0">
        <v>0</v>
      </c>
    </row>
    <row r="8164" x14ac:dyDescent="0.25">
      <c r="A8164" s="4">
        <v>43806.083333333336</v>
      </c>
      <c r="B8164" s="0">
        <v>0</v>
      </c>
      <c r="C8164" s="0">
        <v>10.498846596857554</v>
      </c>
    </row>
    <row r="8165" x14ac:dyDescent="0.25">
      <c r="A8165" s="4">
        <v>43806.125</v>
      </c>
      <c r="B8165" s="0">
        <v>0</v>
      </c>
      <c r="C8165" s="0">
        <v>22.33613671586361</v>
      </c>
    </row>
    <row r="8166" x14ac:dyDescent="0.25">
      <c r="A8166" s="4">
        <v>43806.166666666664</v>
      </c>
      <c r="B8166" s="0">
        <v>0</v>
      </c>
      <c r="C8166" s="0">
        <v>35.552468720121141</v>
      </c>
    </row>
    <row r="8167" x14ac:dyDescent="0.25">
      <c r="A8167" s="4">
        <v>43806.208333333336</v>
      </c>
      <c r="B8167" s="0">
        <v>0</v>
      </c>
      <c r="C8167" s="0">
        <v>40.572125245643143</v>
      </c>
    </row>
    <row r="8168" x14ac:dyDescent="0.25">
      <c r="A8168" s="4">
        <v>43806.25</v>
      </c>
      <c r="B8168" s="0">
        <v>0</v>
      </c>
      <c r="C8168" s="0">
        <v>39.29369015773738</v>
      </c>
    </row>
    <row r="8169" x14ac:dyDescent="0.25">
      <c r="A8169" s="4">
        <v>43806.291666666664</v>
      </c>
      <c r="B8169" s="0">
        <v>0</v>
      </c>
      <c r="C8169" s="0">
        <v>38.800000514263694</v>
      </c>
    </row>
    <row r="8170" x14ac:dyDescent="0.25">
      <c r="A8170" s="4">
        <v>43806.333333333336</v>
      </c>
      <c r="B8170" s="0">
        <v>0</v>
      </c>
      <c r="C8170" s="0">
        <v>31.807170323050133</v>
      </c>
    </row>
    <row r="8171" x14ac:dyDescent="0.25">
      <c r="A8171" s="4">
        <v>43806.375</v>
      </c>
      <c r="B8171" s="0">
        <v>0</v>
      </c>
      <c r="C8171" s="0">
        <v>42.00380871640823</v>
      </c>
    </row>
    <row r="8172" x14ac:dyDescent="0.25">
      <c r="A8172" s="4">
        <v>43806.416666666664</v>
      </c>
      <c r="B8172" s="0">
        <v>0</v>
      </c>
      <c r="C8172" s="0">
        <v>38.938997976348624</v>
      </c>
    </row>
    <row r="8173" x14ac:dyDescent="0.25">
      <c r="A8173" s="4">
        <v>43806.458333333336</v>
      </c>
      <c r="B8173" s="0">
        <v>0</v>
      </c>
      <c r="C8173" s="0">
        <v>38.714522757974628</v>
      </c>
    </row>
    <row r="8174" x14ac:dyDescent="0.25">
      <c r="A8174" s="4">
        <v>43806.5</v>
      </c>
      <c r="B8174" s="0">
        <v>0</v>
      </c>
      <c r="C8174" s="0">
        <v>38.685180217410689</v>
      </c>
    </row>
    <row r="8175" x14ac:dyDescent="0.25">
      <c r="A8175" s="4">
        <v>43806.541666666664</v>
      </c>
      <c r="B8175" s="0">
        <v>0</v>
      </c>
      <c r="C8175" s="0">
        <v>29.041892846033917</v>
      </c>
    </row>
    <row r="8176" x14ac:dyDescent="0.25">
      <c r="A8176" s="4">
        <v>43806.583333333336</v>
      </c>
      <c r="B8176" s="0">
        <v>0</v>
      </c>
      <c r="C8176" s="0">
        <v>32.219107162801627</v>
      </c>
    </row>
    <row r="8177" x14ac:dyDescent="0.25">
      <c r="A8177" s="4">
        <v>43806.625</v>
      </c>
      <c r="B8177" s="0">
        <v>0</v>
      </c>
      <c r="C8177" s="0">
        <v>36.662961058294776</v>
      </c>
    </row>
    <row r="8178" x14ac:dyDescent="0.25">
      <c r="A8178" s="4">
        <v>43806.666666666664</v>
      </c>
      <c r="B8178" s="0">
        <v>0</v>
      </c>
      <c r="C8178" s="0">
        <v>19.889346616776201</v>
      </c>
    </row>
    <row r="8179" x14ac:dyDescent="0.25">
      <c r="A8179" s="4">
        <v>43806.708333333336</v>
      </c>
      <c r="B8179" s="0">
        <v>0</v>
      </c>
      <c r="C8179" s="0">
        <v>15.761000977736167</v>
      </c>
    </row>
    <row r="8180" x14ac:dyDescent="0.25">
      <c r="A8180" s="4">
        <v>43806.75</v>
      </c>
      <c r="B8180" s="0">
        <v>0</v>
      </c>
      <c r="C8180" s="0">
        <v>20.324837254139997</v>
      </c>
    </row>
    <row r="8181" x14ac:dyDescent="0.25">
      <c r="A8181" s="4">
        <v>43806.791666666664</v>
      </c>
      <c r="B8181" s="0">
        <v>0</v>
      </c>
      <c r="C8181" s="0">
        <v>7.5137682602400631</v>
      </c>
    </row>
    <row r="8182" x14ac:dyDescent="0.25">
      <c r="A8182" s="4">
        <v>43806.833333333336</v>
      </c>
      <c r="B8182" s="0">
        <v>0.086205182939127725</v>
      </c>
      <c r="C8182" s="0">
        <v>0</v>
      </c>
    </row>
    <row r="8183" x14ac:dyDescent="0.25">
      <c r="A8183" s="4">
        <v>43806.875</v>
      </c>
      <c r="B8183" s="0">
        <v>0.97994918553600674</v>
      </c>
      <c r="C8183" s="0">
        <v>0</v>
      </c>
    </row>
    <row r="8184" x14ac:dyDescent="0.25">
      <c r="A8184" s="4">
        <v>43806.916666666664</v>
      </c>
      <c r="B8184" s="0">
        <v>1</v>
      </c>
      <c r="C8184" s="0">
        <v>0</v>
      </c>
    </row>
    <row r="8185" x14ac:dyDescent="0.25">
      <c r="A8185" s="4">
        <v>43806.958333333336</v>
      </c>
      <c r="B8185" s="0">
        <v>0</v>
      </c>
      <c r="C8185" s="0">
        <v>0</v>
      </c>
    </row>
    <row r="8186" x14ac:dyDescent="0.25">
      <c r="A8186" s="4">
        <v>43807</v>
      </c>
      <c r="B8186" s="0">
        <v>0.67556679896010996</v>
      </c>
      <c r="C8186" s="0">
        <v>0</v>
      </c>
    </row>
    <row r="8187" x14ac:dyDescent="0.25">
      <c r="A8187" s="4">
        <v>43807.041666666664</v>
      </c>
      <c r="B8187" s="0">
        <v>1</v>
      </c>
      <c r="C8187" s="0">
        <v>0</v>
      </c>
    </row>
    <row r="8188" x14ac:dyDescent="0.25">
      <c r="A8188" s="4">
        <v>43807.083333333336</v>
      </c>
      <c r="B8188" s="0">
        <v>0.85515162496337194</v>
      </c>
      <c r="C8188" s="0">
        <v>0</v>
      </c>
    </row>
    <row r="8189" x14ac:dyDescent="0.25">
      <c r="A8189" s="4">
        <v>43807.125</v>
      </c>
      <c r="B8189" s="0">
        <v>0.041689867232379663</v>
      </c>
      <c r="C8189" s="0">
        <v>0</v>
      </c>
    </row>
    <row r="8190" x14ac:dyDescent="0.25">
      <c r="A8190" s="4">
        <v>43807.166666666664</v>
      </c>
      <c r="B8190" s="0">
        <v>0</v>
      </c>
      <c r="C8190" s="0">
        <v>26.07153381638361</v>
      </c>
    </row>
    <row r="8191" x14ac:dyDescent="0.25">
      <c r="A8191" s="4">
        <v>43807.208333333336</v>
      </c>
      <c r="B8191" s="0">
        <v>0</v>
      </c>
      <c r="C8191" s="0">
        <v>28.196255177714317</v>
      </c>
    </row>
    <row r="8192" x14ac:dyDescent="0.25">
      <c r="A8192" s="4">
        <v>43807.25</v>
      </c>
      <c r="B8192" s="0">
        <v>0</v>
      </c>
      <c r="C8192" s="0">
        <v>27.123959856298498</v>
      </c>
    </row>
    <row r="8193" x14ac:dyDescent="0.25">
      <c r="A8193" s="4">
        <v>43807.291666666664</v>
      </c>
      <c r="B8193" s="0">
        <v>0</v>
      </c>
      <c r="C8193" s="0">
        <v>26.884170343542301</v>
      </c>
    </row>
    <row r="8194" x14ac:dyDescent="0.25">
      <c r="A8194" s="4">
        <v>43807.333333333336</v>
      </c>
      <c r="B8194" s="0">
        <v>0</v>
      </c>
      <c r="C8194" s="0">
        <v>28.051456833844096</v>
      </c>
    </row>
    <row r="8195" x14ac:dyDescent="0.25">
      <c r="A8195" s="4">
        <v>43807.375</v>
      </c>
      <c r="B8195" s="0">
        <v>0</v>
      </c>
      <c r="C8195" s="0">
        <v>32.879364768910811</v>
      </c>
    </row>
    <row r="8196" x14ac:dyDescent="0.25">
      <c r="A8196" s="4">
        <v>43807.416666666664</v>
      </c>
      <c r="B8196" s="0">
        <v>0</v>
      </c>
      <c r="C8196" s="0">
        <v>29.913002400560625</v>
      </c>
    </row>
    <row r="8197" x14ac:dyDescent="0.25">
      <c r="A8197" s="4">
        <v>43807.458333333336</v>
      </c>
      <c r="B8197" s="0">
        <v>0</v>
      </c>
      <c r="C8197" s="0">
        <v>25.940005750299967</v>
      </c>
    </row>
    <row r="8198" x14ac:dyDescent="0.25">
      <c r="A8198" s="4">
        <v>43807.5</v>
      </c>
      <c r="B8198" s="0">
        <v>0</v>
      </c>
      <c r="C8198" s="0">
        <v>31.030726281414918</v>
      </c>
    </row>
    <row r="8199" x14ac:dyDescent="0.25">
      <c r="A8199" s="4">
        <v>43807.541666666664</v>
      </c>
      <c r="B8199" s="0">
        <v>0</v>
      </c>
      <c r="C8199" s="0">
        <v>32.40333977407672</v>
      </c>
    </row>
    <row r="8200" x14ac:dyDescent="0.25">
      <c r="A8200" s="4">
        <v>43807.583333333336</v>
      </c>
      <c r="B8200" s="0">
        <v>0</v>
      </c>
      <c r="C8200" s="0">
        <v>25.208183342079582</v>
      </c>
    </row>
    <row r="8201" x14ac:dyDescent="0.25">
      <c r="A8201" s="4">
        <v>43807.625</v>
      </c>
      <c r="B8201" s="0">
        <v>0</v>
      </c>
      <c r="C8201" s="0">
        <v>30.381805828480623</v>
      </c>
    </row>
    <row r="8202" x14ac:dyDescent="0.25">
      <c r="A8202" s="4">
        <v>43807.666666666664</v>
      </c>
      <c r="B8202" s="0">
        <v>0</v>
      </c>
      <c r="C8202" s="0">
        <v>26.331084028856608</v>
      </c>
    </row>
    <row r="8203" x14ac:dyDescent="0.25">
      <c r="A8203" s="4">
        <v>43807.708333333336</v>
      </c>
      <c r="B8203" s="0">
        <v>0</v>
      </c>
      <c r="C8203" s="0">
        <v>9.5574188397451252</v>
      </c>
    </row>
    <row r="8204" x14ac:dyDescent="0.25">
      <c r="A8204" s="4">
        <v>43807.75</v>
      </c>
      <c r="B8204" s="0">
        <v>0</v>
      </c>
      <c r="C8204" s="0">
        <v>27.188462016486504</v>
      </c>
    </row>
    <row r="8205" x14ac:dyDescent="0.25">
      <c r="A8205" s="4">
        <v>43807.791666666664</v>
      </c>
      <c r="B8205" s="0">
        <v>0</v>
      </c>
      <c r="C8205" s="0">
        <v>1.480976723921259</v>
      </c>
    </row>
    <row r="8206" x14ac:dyDescent="0.25">
      <c r="A8206" s="4">
        <v>43807.833333333336</v>
      </c>
      <c r="B8206" s="0">
        <v>0.77984145425977669</v>
      </c>
      <c r="C8206" s="0">
        <v>0</v>
      </c>
    </row>
    <row r="8207" x14ac:dyDescent="0.25">
      <c r="A8207" s="4">
        <v>43807.875</v>
      </c>
      <c r="B8207" s="0">
        <v>1</v>
      </c>
      <c r="C8207" s="0">
        <v>0</v>
      </c>
    </row>
    <row r="8208" x14ac:dyDescent="0.25">
      <c r="A8208" s="4">
        <v>43807.916666666664</v>
      </c>
      <c r="B8208" s="0">
        <v>0</v>
      </c>
      <c r="C8208" s="0">
        <v>0</v>
      </c>
    </row>
    <row r="8209" x14ac:dyDescent="0.25">
      <c r="A8209" s="4">
        <v>43807.958333333336</v>
      </c>
      <c r="B8209" s="0">
        <v>0</v>
      </c>
      <c r="C8209" s="0">
        <v>6.2249760866696811</v>
      </c>
    </row>
    <row r="8210" x14ac:dyDescent="0.25">
      <c r="A8210" s="4">
        <v>43808</v>
      </c>
      <c r="B8210" s="0">
        <v>0</v>
      </c>
      <c r="C8210" s="0">
        <v>0.74470769376982915</v>
      </c>
    </row>
    <row r="8211" x14ac:dyDescent="0.25">
      <c r="A8211" s="4">
        <v>43808.041666666664</v>
      </c>
      <c r="B8211" s="0">
        <v>0</v>
      </c>
      <c r="C8211" s="0">
        <v>1.7409228541873567</v>
      </c>
    </row>
    <row r="8212" x14ac:dyDescent="0.25">
      <c r="A8212" s="4">
        <v>43808.083333333336</v>
      </c>
      <c r="B8212" s="0">
        <v>0</v>
      </c>
      <c r="C8212" s="0">
        <v>11.195541181138022</v>
      </c>
    </row>
    <row r="8213" x14ac:dyDescent="0.25">
      <c r="A8213" s="4">
        <v>43808.125</v>
      </c>
      <c r="B8213" s="0">
        <v>0</v>
      </c>
      <c r="C8213" s="0">
        <v>21.967941981847275</v>
      </c>
    </row>
    <row r="8214" x14ac:dyDescent="0.25">
      <c r="A8214" s="4">
        <v>43808.166666666664</v>
      </c>
      <c r="B8214" s="0">
        <v>0</v>
      </c>
      <c r="C8214" s="0">
        <v>31.904958748110936</v>
      </c>
    </row>
    <row r="8215" x14ac:dyDescent="0.25">
      <c r="A8215" s="4">
        <v>43808.208333333336</v>
      </c>
      <c r="B8215" s="0">
        <v>0</v>
      </c>
      <c r="C8215" s="0">
        <v>34.316602983429412</v>
      </c>
    </row>
    <row r="8216" x14ac:dyDescent="0.25">
      <c r="A8216" s="4">
        <v>43808.25</v>
      </c>
      <c r="B8216" s="0">
        <v>0</v>
      </c>
      <c r="C8216" s="0">
        <v>34.506353779898511</v>
      </c>
    </row>
    <row r="8217" x14ac:dyDescent="0.25">
      <c r="A8217" s="4">
        <v>43808.291666666664</v>
      </c>
      <c r="B8217" s="0">
        <v>0</v>
      </c>
      <c r="C8217" s="0">
        <v>46.324530658392909</v>
      </c>
    </row>
    <row r="8218" x14ac:dyDescent="0.25">
      <c r="A8218" s="4">
        <v>43808.333333333336</v>
      </c>
      <c r="B8218" s="0">
        <v>0</v>
      </c>
      <c r="C8218" s="0">
        <v>37.852025607502235</v>
      </c>
    </row>
    <row r="8219" x14ac:dyDescent="0.25">
      <c r="A8219" s="4">
        <v>43808.375</v>
      </c>
      <c r="B8219" s="0">
        <v>0</v>
      </c>
      <c r="C8219" s="0">
        <v>33.118672500537002</v>
      </c>
    </row>
    <row r="8220" x14ac:dyDescent="0.25">
      <c r="A8220" s="4">
        <v>43808.416666666664</v>
      </c>
      <c r="B8220" s="0">
        <v>0</v>
      </c>
      <c r="C8220" s="0">
        <v>26.751779556623735</v>
      </c>
    </row>
    <row r="8221" x14ac:dyDescent="0.25">
      <c r="A8221" s="4">
        <v>43808.458333333336</v>
      </c>
      <c r="B8221" s="0">
        <v>0</v>
      </c>
      <c r="C8221" s="0">
        <v>44.260286284967222</v>
      </c>
    </row>
    <row r="8222" x14ac:dyDescent="0.25">
      <c r="A8222" s="4">
        <v>43808.5</v>
      </c>
      <c r="B8222" s="0">
        <v>0</v>
      </c>
      <c r="C8222" s="0">
        <v>37.778083011169606</v>
      </c>
    </row>
    <row r="8223" x14ac:dyDescent="0.25">
      <c r="A8223" s="4">
        <v>43808.541666666664</v>
      </c>
      <c r="B8223" s="0">
        <v>0</v>
      </c>
      <c r="C8223" s="0">
        <v>37.060113625287137</v>
      </c>
    </row>
    <row r="8224" x14ac:dyDescent="0.25">
      <c r="A8224" s="4">
        <v>43808.583333333336</v>
      </c>
      <c r="B8224" s="0">
        <v>0</v>
      </c>
      <c r="C8224" s="0">
        <v>34.924696167937405</v>
      </c>
    </row>
    <row r="8225" x14ac:dyDescent="0.25">
      <c r="A8225" s="4">
        <v>43808.625</v>
      </c>
      <c r="B8225" s="0">
        <v>0</v>
      </c>
      <c r="C8225" s="0">
        <v>37.844638253915697</v>
      </c>
    </row>
    <row r="8226" x14ac:dyDescent="0.25">
      <c r="A8226" s="4">
        <v>43808.666666666664</v>
      </c>
      <c r="B8226" s="0">
        <v>0</v>
      </c>
      <c r="C8226" s="0">
        <v>22.852599497725461</v>
      </c>
    </row>
    <row r="8227" x14ac:dyDescent="0.25">
      <c r="A8227" s="4">
        <v>43808.708333333336</v>
      </c>
      <c r="B8227" s="0">
        <v>0</v>
      </c>
      <c r="C8227" s="0">
        <v>6.4553259476139253</v>
      </c>
    </row>
    <row r="8228" x14ac:dyDescent="0.25">
      <c r="A8228" s="4">
        <v>43808.75</v>
      </c>
      <c r="B8228" s="0">
        <v>0.23912315346532509</v>
      </c>
      <c r="C8228" s="0">
        <v>0</v>
      </c>
    </row>
    <row r="8229" x14ac:dyDescent="0.25">
      <c r="A8229" s="4">
        <v>43808.791666666664</v>
      </c>
      <c r="B8229" s="0">
        <v>0.39892408060282314</v>
      </c>
      <c r="C8229" s="0">
        <v>0</v>
      </c>
    </row>
    <row r="8230" x14ac:dyDescent="0.25">
      <c r="A8230" s="4">
        <v>43808.833333333336</v>
      </c>
      <c r="B8230" s="0">
        <v>1</v>
      </c>
      <c r="C8230" s="0">
        <v>0</v>
      </c>
    </row>
    <row r="8231" x14ac:dyDescent="0.25">
      <c r="A8231" s="4">
        <v>43808.875</v>
      </c>
      <c r="B8231" s="0">
        <v>0</v>
      </c>
      <c r="C8231" s="0">
        <v>0</v>
      </c>
    </row>
    <row r="8232" x14ac:dyDescent="0.25">
      <c r="A8232" s="4">
        <v>43808.916666666664</v>
      </c>
      <c r="B8232" s="0">
        <v>0.55229763345665883</v>
      </c>
      <c r="C8232" s="0">
        <v>0</v>
      </c>
    </row>
    <row r="8233" x14ac:dyDescent="0.25">
      <c r="A8233" s="4">
        <v>43808.958333333336</v>
      </c>
      <c r="B8233" s="0">
        <v>0.80997257659171296</v>
      </c>
      <c r="C8233" s="0">
        <v>0</v>
      </c>
    </row>
    <row r="8234" x14ac:dyDescent="0.25">
      <c r="A8234" s="4">
        <v>43809</v>
      </c>
      <c r="B8234" s="0">
        <v>0.9116967567221741</v>
      </c>
      <c r="C8234" s="0">
        <v>0</v>
      </c>
    </row>
    <row r="8235" x14ac:dyDescent="0.25">
      <c r="A8235" s="4">
        <v>43809.041666666664</v>
      </c>
      <c r="B8235" s="0">
        <v>0.72828899795349711</v>
      </c>
      <c r="C8235" s="0">
        <v>0</v>
      </c>
    </row>
    <row r="8236" x14ac:dyDescent="0.25">
      <c r="A8236" s="4">
        <v>43809.083333333336</v>
      </c>
      <c r="B8236" s="0">
        <v>0.19106627631227935</v>
      </c>
      <c r="C8236" s="0">
        <v>0</v>
      </c>
    </row>
    <row r="8237" x14ac:dyDescent="0.25">
      <c r="A8237" s="4">
        <v>43809.125</v>
      </c>
      <c r="B8237" s="0">
        <v>0</v>
      </c>
      <c r="C8237" s="0">
        <v>15.967590078344298</v>
      </c>
    </row>
    <row r="8238" x14ac:dyDescent="0.25">
      <c r="A8238" s="4">
        <v>43809.166666666664</v>
      </c>
      <c r="B8238" s="0">
        <v>0</v>
      </c>
      <c r="C8238" s="0">
        <v>22.745015953783689</v>
      </c>
    </row>
    <row r="8239" x14ac:dyDescent="0.25">
      <c r="A8239" s="4">
        <v>43809.208333333336</v>
      </c>
      <c r="B8239" s="0">
        <v>0</v>
      </c>
      <c r="C8239" s="0">
        <v>34.076887264227445</v>
      </c>
    </row>
    <row r="8240" x14ac:dyDescent="0.25">
      <c r="A8240" s="4">
        <v>43809.25</v>
      </c>
      <c r="B8240" s="0">
        <v>0</v>
      </c>
      <c r="C8240" s="0">
        <v>34.103870246966025</v>
      </c>
    </row>
    <row r="8241" x14ac:dyDescent="0.25">
      <c r="A8241" s="4">
        <v>43809.291666666664</v>
      </c>
      <c r="B8241" s="0">
        <v>0</v>
      </c>
      <c r="C8241" s="0">
        <v>38.80238707250097</v>
      </c>
    </row>
    <row r="8242" x14ac:dyDescent="0.25">
      <c r="A8242" s="4">
        <v>43809.333333333336</v>
      </c>
      <c r="B8242" s="0">
        <v>0</v>
      </c>
      <c r="C8242" s="0">
        <v>30.178032342848425</v>
      </c>
    </row>
    <row r="8243" x14ac:dyDescent="0.25">
      <c r="A8243" s="4">
        <v>43809.375</v>
      </c>
      <c r="B8243" s="0">
        <v>0</v>
      </c>
      <c r="C8243" s="0">
        <v>29.568846335620254</v>
      </c>
    </row>
    <row r="8244" x14ac:dyDescent="0.25">
      <c r="A8244" s="4">
        <v>43809.416666666664</v>
      </c>
      <c r="B8244" s="0">
        <v>0</v>
      </c>
      <c r="C8244" s="0">
        <v>30.709581935336796</v>
      </c>
    </row>
    <row r="8245" x14ac:dyDescent="0.25">
      <c r="A8245" s="4">
        <v>43809.458333333336</v>
      </c>
      <c r="B8245" s="0">
        <v>0</v>
      </c>
      <c r="C8245" s="0">
        <v>29.793267484313301</v>
      </c>
    </row>
    <row r="8246" x14ac:dyDescent="0.25">
      <c r="A8246" s="4">
        <v>43809.5</v>
      </c>
      <c r="B8246" s="0">
        <v>0</v>
      </c>
      <c r="C8246" s="0">
        <v>27.543612945863099</v>
      </c>
    </row>
    <row r="8247" x14ac:dyDescent="0.25">
      <c r="A8247" s="4">
        <v>43809.541666666664</v>
      </c>
      <c r="B8247" s="0">
        <v>0</v>
      </c>
      <c r="C8247" s="0">
        <v>30.22915183271164</v>
      </c>
    </row>
    <row r="8248" x14ac:dyDescent="0.25">
      <c r="A8248" s="4">
        <v>43809.583333333336</v>
      </c>
      <c r="B8248" s="0">
        <v>0</v>
      </c>
      <c r="C8248" s="0">
        <v>29.825134926307474</v>
      </c>
    </row>
    <row r="8249" x14ac:dyDescent="0.25">
      <c r="A8249" s="4">
        <v>43809.625</v>
      </c>
      <c r="B8249" s="0">
        <v>0</v>
      </c>
      <c r="C8249" s="0">
        <v>38.833096289246981</v>
      </c>
    </row>
    <row r="8250" x14ac:dyDescent="0.25">
      <c r="A8250" s="4">
        <v>43809.666666666664</v>
      </c>
      <c r="B8250" s="0">
        <v>0</v>
      </c>
      <c r="C8250" s="0">
        <v>25.426310030314358</v>
      </c>
    </row>
    <row r="8251" x14ac:dyDescent="0.25">
      <c r="A8251" s="4">
        <v>43809.708333333336</v>
      </c>
      <c r="B8251" s="0">
        <v>0</v>
      </c>
      <c r="C8251" s="0">
        <v>8.3199742698186903</v>
      </c>
    </row>
    <row r="8252" x14ac:dyDescent="0.25">
      <c r="A8252" s="4">
        <v>43809.75</v>
      </c>
      <c r="B8252" s="0">
        <v>0</v>
      </c>
      <c r="C8252" s="0">
        <v>46.431799412331316</v>
      </c>
    </row>
    <row r="8253" x14ac:dyDescent="0.25">
      <c r="A8253" s="4">
        <v>43809.791666666664</v>
      </c>
      <c r="B8253" s="0">
        <v>0</v>
      </c>
      <c r="C8253" s="0">
        <v>12.528772815452839</v>
      </c>
    </row>
    <row r="8254" x14ac:dyDescent="0.25">
      <c r="A8254" s="4">
        <v>43809.833333333336</v>
      </c>
      <c r="B8254" s="0">
        <v>0.31064785009150259</v>
      </c>
      <c r="C8254" s="0">
        <v>0</v>
      </c>
    </row>
    <row r="8255" x14ac:dyDescent="0.25">
      <c r="A8255" s="4">
        <v>43809.875</v>
      </c>
      <c r="B8255" s="0">
        <v>0.79264924478618037</v>
      </c>
      <c r="C8255" s="0">
        <v>0</v>
      </c>
    </row>
    <row r="8256" x14ac:dyDescent="0.25">
      <c r="A8256" s="4">
        <v>43809.916666666664</v>
      </c>
      <c r="B8256" s="0">
        <v>1</v>
      </c>
      <c r="C8256" s="0">
        <v>0</v>
      </c>
    </row>
    <row r="8257" x14ac:dyDescent="0.25">
      <c r="A8257" s="4">
        <v>43809.958333333336</v>
      </c>
      <c r="B8257" s="0">
        <v>0</v>
      </c>
      <c r="C8257" s="0">
        <v>0</v>
      </c>
    </row>
    <row r="8258" x14ac:dyDescent="0.25">
      <c r="A8258" s="4">
        <v>43810</v>
      </c>
      <c r="B8258" s="0">
        <v>0.13067409634039856</v>
      </c>
      <c r="C8258" s="0">
        <v>0</v>
      </c>
    </row>
    <row r="8259" x14ac:dyDescent="0.25">
      <c r="A8259" s="4">
        <v>43810.041666666664</v>
      </c>
      <c r="B8259" s="0">
        <v>0</v>
      </c>
      <c r="C8259" s="0">
        <v>10.230446928589316</v>
      </c>
    </row>
    <row r="8260" x14ac:dyDescent="0.25">
      <c r="A8260" s="4">
        <v>43810.083333333336</v>
      </c>
      <c r="B8260" s="0">
        <v>0</v>
      </c>
      <c r="C8260" s="0">
        <v>14.766941072744423</v>
      </c>
    </row>
    <row r="8261" x14ac:dyDescent="0.25">
      <c r="A8261" s="4">
        <v>43810.125</v>
      </c>
      <c r="B8261" s="0">
        <v>0</v>
      </c>
      <c r="C8261" s="0">
        <v>22.44259929219162</v>
      </c>
    </row>
    <row r="8262" x14ac:dyDescent="0.25">
      <c r="A8262" s="4">
        <v>43810.166666666664</v>
      </c>
      <c r="B8262" s="0">
        <v>0</v>
      </c>
      <c r="C8262" s="0">
        <v>30.080249772605882</v>
      </c>
    </row>
    <row r="8263" x14ac:dyDescent="0.25">
      <c r="A8263" s="4">
        <v>43810.208333333336</v>
      </c>
      <c r="B8263" s="0">
        <v>0</v>
      </c>
      <c r="C8263" s="0">
        <v>37.562561822763094</v>
      </c>
    </row>
    <row r="8264" x14ac:dyDescent="0.25">
      <c r="A8264" s="4">
        <v>43810.25</v>
      </c>
      <c r="B8264" s="0">
        <v>0</v>
      </c>
      <c r="C8264" s="0">
        <v>32.61440539645092</v>
      </c>
    </row>
    <row r="8265" x14ac:dyDescent="0.25">
      <c r="A8265" s="4">
        <v>43810.291666666664</v>
      </c>
      <c r="B8265" s="0">
        <v>0</v>
      </c>
      <c r="C8265" s="0">
        <v>38.732987129382749</v>
      </c>
    </row>
    <row r="8266" x14ac:dyDescent="0.25">
      <c r="A8266" s="4">
        <v>43810.333333333336</v>
      </c>
      <c r="B8266" s="0">
        <v>0</v>
      </c>
      <c r="C8266" s="0">
        <v>30.942816761412836</v>
      </c>
    </row>
    <row r="8267" x14ac:dyDescent="0.25">
      <c r="A8267" s="4">
        <v>43810.375</v>
      </c>
      <c r="B8267" s="0">
        <v>0</v>
      </c>
      <c r="C8267" s="0">
        <v>25.178750595822876</v>
      </c>
    </row>
    <row r="8268" x14ac:dyDescent="0.25">
      <c r="A8268" s="4">
        <v>43810.416666666664</v>
      </c>
      <c r="B8268" s="0">
        <v>0</v>
      </c>
      <c r="C8268" s="0">
        <v>33.017795098049959</v>
      </c>
    </row>
    <row r="8269" x14ac:dyDescent="0.25">
      <c r="A8269" s="4">
        <v>43810.458333333336</v>
      </c>
      <c r="B8269" s="0">
        <v>0</v>
      </c>
      <c r="C8269" s="0">
        <v>22.116955939231861</v>
      </c>
    </row>
    <row r="8270" x14ac:dyDescent="0.25">
      <c r="A8270" s="4">
        <v>43810.5</v>
      </c>
      <c r="B8270" s="0">
        <v>0</v>
      </c>
      <c r="C8270" s="0">
        <v>36.735428025976724</v>
      </c>
    </row>
    <row r="8271" x14ac:dyDescent="0.25">
      <c r="A8271" s="4">
        <v>43810.541666666664</v>
      </c>
      <c r="B8271" s="0">
        <v>0</v>
      </c>
      <c r="C8271" s="0">
        <v>34.369691659087145</v>
      </c>
    </row>
    <row r="8272" x14ac:dyDescent="0.25">
      <c r="A8272" s="4">
        <v>43810.583333333336</v>
      </c>
      <c r="B8272" s="0">
        <v>0</v>
      </c>
      <c r="C8272" s="0">
        <v>32.088096404956097</v>
      </c>
    </row>
    <row r="8273" x14ac:dyDescent="0.25">
      <c r="A8273" s="4">
        <v>43810.625</v>
      </c>
      <c r="B8273" s="0">
        <v>0</v>
      </c>
      <c r="C8273" s="0">
        <v>32.640726617518254</v>
      </c>
    </row>
    <row r="8274" x14ac:dyDescent="0.25">
      <c r="A8274" s="4">
        <v>43810.666666666664</v>
      </c>
      <c r="B8274" s="0">
        <v>0</v>
      </c>
      <c r="C8274" s="0">
        <v>26.409009256544117</v>
      </c>
    </row>
    <row r="8275" x14ac:dyDescent="0.25">
      <c r="A8275" s="4">
        <v>43810.708333333336</v>
      </c>
      <c r="B8275" s="0">
        <v>0</v>
      </c>
      <c r="C8275" s="0">
        <v>22.453501062076914</v>
      </c>
    </row>
    <row r="8276" x14ac:dyDescent="0.25">
      <c r="A8276" s="4">
        <v>43810.75</v>
      </c>
      <c r="B8276" s="0">
        <v>0</v>
      </c>
      <c r="C8276" s="0">
        <v>1.6732349339074588</v>
      </c>
    </row>
    <row r="8277" x14ac:dyDescent="0.25">
      <c r="A8277" s="4">
        <v>43810.791666666664</v>
      </c>
      <c r="B8277" s="0">
        <v>0.094890672911019075</v>
      </c>
      <c r="C8277" s="0">
        <v>0</v>
      </c>
    </row>
    <row r="8278" x14ac:dyDescent="0.25">
      <c r="A8278" s="4">
        <v>43810.833333333336</v>
      </c>
      <c r="B8278" s="0">
        <v>0.77723743492337538</v>
      </c>
      <c r="C8278" s="0">
        <v>0</v>
      </c>
    </row>
    <row r="8279" x14ac:dyDescent="0.25">
      <c r="A8279" s="4">
        <v>43810.875</v>
      </c>
      <c r="B8279" s="0">
        <v>1</v>
      </c>
      <c r="C8279" s="0">
        <v>0</v>
      </c>
    </row>
    <row r="8280" x14ac:dyDescent="0.25">
      <c r="A8280" s="4">
        <v>43810.916666666664</v>
      </c>
      <c r="B8280" s="0">
        <v>0</v>
      </c>
      <c r="C8280" s="0">
        <v>0</v>
      </c>
    </row>
    <row r="8281" x14ac:dyDescent="0.25">
      <c r="A8281" s="4">
        <v>43810.958333333336</v>
      </c>
      <c r="B8281" s="0">
        <v>0.82881515301264841</v>
      </c>
      <c r="C8281" s="0">
        <v>0</v>
      </c>
    </row>
    <row r="8282" x14ac:dyDescent="0.25">
      <c r="A8282" s="4">
        <v>43811</v>
      </c>
      <c r="B8282" s="0">
        <v>1</v>
      </c>
      <c r="C8282" s="0">
        <v>0</v>
      </c>
    </row>
    <row r="8283" x14ac:dyDescent="0.25">
      <c r="A8283" s="4">
        <v>43811.041666666664</v>
      </c>
      <c r="B8283" s="0">
        <v>0</v>
      </c>
      <c r="C8283" s="0">
        <v>0</v>
      </c>
    </row>
    <row r="8284" x14ac:dyDescent="0.25">
      <c r="A8284" s="4">
        <v>43811.083333333336</v>
      </c>
      <c r="B8284" s="0">
        <v>0</v>
      </c>
      <c r="C8284" s="0">
        <v>11.620234745411565</v>
      </c>
    </row>
    <row r="8285" x14ac:dyDescent="0.25">
      <c r="A8285" s="4">
        <v>43811.125</v>
      </c>
      <c r="B8285" s="0">
        <v>0</v>
      </c>
      <c r="C8285" s="0">
        <v>18.508825174724315</v>
      </c>
    </row>
    <row r="8286" x14ac:dyDescent="0.25">
      <c r="A8286" s="4">
        <v>43811.166666666664</v>
      </c>
      <c r="B8286" s="0">
        <v>0</v>
      </c>
      <c r="C8286" s="0">
        <v>27.54147770901751</v>
      </c>
    </row>
    <row r="8287" x14ac:dyDescent="0.25">
      <c r="A8287" s="4">
        <v>43811.208333333336</v>
      </c>
      <c r="B8287" s="0">
        <v>0</v>
      </c>
      <c r="C8287" s="0">
        <v>28.032519894112848</v>
      </c>
    </row>
    <row r="8288" x14ac:dyDescent="0.25">
      <c r="A8288" s="4">
        <v>43811.25</v>
      </c>
      <c r="B8288" s="0">
        <v>0</v>
      </c>
      <c r="C8288" s="0">
        <v>36.17864893435501</v>
      </c>
    </row>
    <row r="8289" x14ac:dyDescent="0.25">
      <c r="A8289" s="4">
        <v>43811.291666666664</v>
      </c>
      <c r="B8289" s="0">
        <v>0</v>
      </c>
      <c r="C8289" s="0">
        <v>31.33519119168362</v>
      </c>
    </row>
    <row r="8290" x14ac:dyDescent="0.25">
      <c r="A8290" s="4">
        <v>43811.333333333336</v>
      </c>
      <c r="B8290" s="0">
        <v>0</v>
      </c>
      <c r="C8290" s="0">
        <v>25.211966562031364</v>
      </c>
    </row>
    <row r="8291" x14ac:dyDescent="0.25">
      <c r="A8291" s="4">
        <v>43811.375</v>
      </c>
      <c r="B8291" s="0">
        <v>0</v>
      </c>
      <c r="C8291" s="0">
        <v>28.438019105368209</v>
      </c>
    </row>
    <row r="8292" x14ac:dyDescent="0.25">
      <c r="A8292" s="4">
        <v>43811.416666666664</v>
      </c>
      <c r="B8292" s="0">
        <v>0</v>
      </c>
      <c r="C8292" s="0">
        <v>36.701904676253939</v>
      </c>
    </row>
    <row r="8293" x14ac:dyDescent="0.25">
      <c r="A8293" s="4">
        <v>43811.458333333336</v>
      </c>
      <c r="B8293" s="0">
        <v>0</v>
      </c>
      <c r="C8293" s="0">
        <v>31.411630103552415</v>
      </c>
    </row>
    <row r="8294" x14ac:dyDescent="0.25">
      <c r="A8294" s="4">
        <v>43811.5</v>
      </c>
      <c r="B8294" s="0">
        <v>0</v>
      </c>
      <c r="C8294" s="0">
        <v>37.041035981555694</v>
      </c>
    </row>
    <row r="8295" x14ac:dyDescent="0.25">
      <c r="A8295" s="4">
        <v>43811.541666666664</v>
      </c>
      <c r="B8295" s="0">
        <v>0</v>
      </c>
      <c r="C8295" s="0">
        <v>29.867273027351636</v>
      </c>
    </row>
    <row r="8296" x14ac:dyDescent="0.25">
      <c r="A8296" s="4">
        <v>43811.583333333336</v>
      </c>
      <c r="B8296" s="0">
        <v>0</v>
      </c>
      <c r="C8296" s="0">
        <v>22.490320862577452</v>
      </c>
    </row>
    <row r="8297" x14ac:dyDescent="0.25">
      <c r="A8297" s="4">
        <v>43811.625</v>
      </c>
      <c r="B8297" s="0">
        <v>0</v>
      </c>
      <c r="C8297" s="0">
        <v>30.636528179504499</v>
      </c>
    </row>
    <row r="8298" x14ac:dyDescent="0.25">
      <c r="A8298" s="4">
        <v>43811.666666666664</v>
      </c>
      <c r="B8298" s="0">
        <v>0</v>
      </c>
      <c r="C8298" s="0">
        <v>21.30127890996323</v>
      </c>
    </row>
    <row r="8299" x14ac:dyDescent="0.25">
      <c r="A8299" s="4">
        <v>43811.708333333336</v>
      </c>
      <c r="B8299" s="0">
        <v>0</v>
      </c>
      <c r="C8299" s="0">
        <v>13.245927275570569</v>
      </c>
    </row>
    <row r="8300" x14ac:dyDescent="0.25">
      <c r="A8300" s="4">
        <v>43811.75</v>
      </c>
      <c r="B8300" s="0">
        <v>0</v>
      </c>
      <c r="C8300" s="0">
        <v>18.722649287631214</v>
      </c>
    </row>
    <row r="8301" x14ac:dyDescent="0.25">
      <c r="A8301" s="4">
        <v>43811.791666666664</v>
      </c>
      <c r="B8301" s="0">
        <v>0</v>
      </c>
      <c r="C8301" s="0">
        <v>15.205223687208036</v>
      </c>
    </row>
    <row r="8302" x14ac:dyDescent="0.25">
      <c r="A8302" s="4">
        <v>43811.833333333336</v>
      </c>
      <c r="B8302" s="0">
        <v>0.32331850473240414</v>
      </c>
      <c r="C8302" s="0">
        <v>0</v>
      </c>
    </row>
    <row r="8303" x14ac:dyDescent="0.25">
      <c r="A8303" s="4">
        <v>43811.875</v>
      </c>
      <c r="B8303" s="0">
        <v>1</v>
      </c>
      <c r="C8303" s="0">
        <v>0</v>
      </c>
    </row>
    <row r="8304" x14ac:dyDescent="0.25">
      <c r="A8304" s="4">
        <v>43811.916666666664</v>
      </c>
      <c r="B8304" s="0">
        <v>0</v>
      </c>
      <c r="C8304" s="0">
        <v>0</v>
      </c>
    </row>
    <row r="8305" x14ac:dyDescent="0.25">
      <c r="A8305" s="4">
        <v>43811.958333333336</v>
      </c>
      <c r="B8305" s="0">
        <v>0.99654478662564794</v>
      </c>
      <c r="C8305" s="0">
        <v>0</v>
      </c>
    </row>
    <row r="8306" x14ac:dyDescent="0.25">
      <c r="A8306" s="4">
        <v>43812</v>
      </c>
      <c r="B8306" s="0">
        <v>1</v>
      </c>
      <c r="C8306" s="0">
        <v>0</v>
      </c>
    </row>
    <row r="8307" x14ac:dyDescent="0.25">
      <c r="A8307" s="4">
        <v>43812.041666666664</v>
      </c>
      <c r="B8307" s="0">
        <v>0</v>
      </c>
      <c r="C8307" s="0">
        <v>0</v>
      </c>
    </row>
    <row r="8308" x14ac:dyDescent="0.25">
      <c r="A8308" s="4">
        <v>43812.083333333336</v>
      </c>
      <c r="B8308" s="0">
        <v>0</v>
      </c>
      <c r="C8308" s="0">
        <v>9.5976947606387615</v>
      </c>
    </row>
    <row r="8309" x14ac:dyDescent="0.25">
      <c r="A8309" s="4">
        <v>43812.125</v>
      </c>
      <c r="B8309" s="0">
        <v>0</v>
      </c>
      <c r="C8309" s="0">
        <v>21.281235922290328</v>
      </c>
    </row>
    <row r="8310" x14ac:dyDescent="0.25">
      <c r="A8310" s="4">
        <v>43812.166666666664</v>
      </c>
      <c r="B8310" s="0">
        <v>0</v>
      </c>
      <c r="C8310" s="0">
        <v>28.135929561066234</v>
      </c>
    </row>
    <row r="8311" x14ac:dyDescent="0.25">
      <c r="A8311" s="4">
        <v>43812.208333333336</v>
      </c>
      <c r="B8311" s="0">
        <v>0</v>
      </c>
      <c r="C8311" s="0">
        <v>35.380934145689388</v>
      </c>
    </row>
    <row r="8312" x14ac:dyDescent="0.25">
      <c r="A8312" s="4">
        <v>43812.25</v>
      </c>
      <c r="B8312" s="0">
        <v>0</v>
      </c>
      <c r="C8312" s="0">
        <v>37.179660559690461</v>
      </c>
    </row>
    <row r="8313" x14ac:dyDescent="0.25">
      <c r="A8313" s="4">
        <v>43812.291666666664</v>
      </c>
      <c r="B8313" s="0">
        <v>0</v>
      </c>
      <c r="C8313" s="0">
        <v>34.993606147044176</v>
      </c>
    </row>
    <row r="8314" x14ac:dyDescent="0.25">
      <c r="A8314" s="4">
        <v>43812.333333333336</v>
      </c>
      <c r="B8314" s="0">
        <v>0</v>
      </c>
      <c r="C8314" s="0">
        <v>29.538165296026403</v>
      </c>
    </row>
    <row r="8315" x14ac:dyDescent="0.25">
      <c r="A8315" s="4">
        <v>43812.375</v>
      </c>
      <c r="B8315" s="0">
        <v>0</v>
      </c>
      <c r="C8315" s="0">
        <v>33.896119301626591</v>
      </c>
    </row>
    <row r="8316" x14ac:dyDescent="0.25">
      <c r="A8316" s="4">
        <v>43812.416666666664</v>
      </c>
      <c r="B8316" s="0">
        <v>0</v>
      </c>
      <c r="C8316" s="0">
        <v>31.341434885669067</v>
      </c>
    </row>
    <row r="8317" x14ac:dyDescent="0.25">
      <c r="A8317" s="4">
        <v>43812.458333333336</v>
      </c>
      <c r="B8317" s="0">
        <v>0</v>
      </c>
      <c r="C8317" s="0">
        <v>31.554648691437567</v>
      </c>
    </row>
    <row r="8318" x14ac:dyDescent="0.25">
      <c r="A8318" s="4">
        <v>43812.5</v>
      </c>
      <c r="B8318" s="0">
        <v>0</v>
      </c>
      <c r="C8318" s="0">
        <v>29.338720750710184</v>
      </c>
    </row>
    <row r="8319" x14ac:dyDescent="0.25">
      <c r="A8319" s="4">
        <v>43812.541666666664</v>
      </c>
      <c r="B8319" s="0">
        <v>0</v>
      </c>
      <c r="C8319" s="0">
        <v>34.464288973215538</v>
      </c>
    </row>
    <row r="8320" x14ac:dyDescent="0.25">
      <c r="A8320" s="4">
        <v>43812.583333333336</v>
      </c>
      <c r="B8320" s="0">
        <v>0</v>
      </c>
      <c r="C8320" s="0">
        <v>30.474139460120984</v>
      </c>
    </row>
    <row r="8321" x14ac:dyDescent="0.25">
      <c r="A8321" s="4">
        <v>43812.625</v>
      </c>
      <c r="B8321" s="0">
        <v>0</v>
      </c>
      <c r="C8321" s="0">
        <v>36.642572364044561</v>
      </c>
    </row>
    <row r="8322" x14ac:dyDescent="0.25">
      <c r="A8322" s="4">
        <v>43812.666666666664</v>
      </c>
      <c r="B8322" s="0">
        <v>0</v>
      </c>
      <c r="C8322" s="0">
        <v>27.050415908107524</v>
      </c>
    </row>
    <row r="8323" x14ac:dyDescent="0.25">
      <c r="A8323" s="4">
        <v>43812.708333333336</v>
      </c>
      <c r="B8323" s="0">
        <v>0</v>
      </c>
      <c r="C8323" s="0">
        <v>8.8390562995729098</v>
      </c>
    </row>
    <row r="8324" x14ac:dyDescent="0.25">
      <c r="A8324" s="4">
        <v>43812.75</v>
      </c>
      <c r="B8324" s="0">
        <v>0</v>
      </c>
      <c r="C8324" s="0">
        <v>7.0357227750226983</v>
      </c>
    </row>
    <row r="8325" x14ac:dyDescent="0.25">
      <c r="A8325" s="4">
        <v>43812.791666666664</v>
      </c>
      <c r="B8325" s="0">
        <v>0.51714054930300857</v>
      </c>
      <c r="C8325" s="0">
        <v>0</v>
      </c>
    </row>
    <row r="8326" x14ac:dyDescent="0.25">
      <c r="A8326" s="4">
        <v>43812.833333333336</v>
      </c>
      <c r="B8326" s="0">
        <v>1</v>
      </c>
      <c r="C8326" s="0">
        <v>0</v>
      </c>
    </row>
    <row r="8327" x14ac:dyDescent="0.25">
      <c r="A8327" s="4">
        <v>43812.875</v>
      </c>
      <c r="B8327" s="0">
        <v>0</v>
      </c>
      <c r="C8327" s="0">
        <v>0</v>
      </c>
    </row>
    <row r="8328" x14ac:dyDescent="0.25">
      <c r="A8328" s="4">
        <v>43812.916666666664</v>
      </c>
      <c r="B8328" s="0">
        <v>0.85710108210099056</v>
      </c>
      <c r="C8328" s="0">
        <v>0</v>
      </c>
    </row>
    <row r="8329" x14ac:dyDescent="0.25">
      <c r="A8329" s="4">
        <v>43812.958333333336</v>
      </c>
      <c r="B8329" s="0">
        <v>1</v>
      </c>
      <c r="C8329" s="0">
        <v>0</v>
      </c>
    </row>
    <row r="8330" x14ac:dyDescent="0.25">
      <c r="A8330" s="4">
        <v>43813</v>
      </c>
      <c r="B8330" s="0">
        <v>0</v>
      </c>
      <c r="C8330" s="0">
        <v>0</v>
      </c>
    </row>
    <row r="8331" x14ac:dyDescent="0.25">
      <c r="A8331" s="4">
        <v>43813.041666666664</v>
      </c>
      <c r="B8331" s="0">
        <v>0.058941896356140132</v>
      </c>
      <c r="C8331" s="0">
        <v>0</v>
      </c>
    </row>
    <row r="8332" x14ac:dyDescent="0.25">
      <c r="A8332" s="4">
        <v>43813.083333333336</v>
      </c>
      <c r="B8332" s="0">
        <v>0</v>
      </c>
      <c r="C8332" s="0">
        <v>18.054735391545591</v>
      </c>
    </row>
    <row r="8333" x14ac:dyDescent="0.25">
      <c r="A8333" s="4">
        <v>43813.125</v>
      </c>
      <c r="B8333" s="0">
        <v>0</v>
      </c>
      <c r="C8333" s="0">
        <v>22.291621098075403</v>
      </c>
    </row>
    <row r="8334" x14ac:dyDescent="0.25">
      <c r="A8334" s="4">
        <v>43813.166666666664</v>
      </c>
      <c r="B8334" s="0">
        <v>0</v>
      </c>
      <c r="C8334" s="0">
        <v>25.667477422068234</v>
      </c>
    </row>
    <row r="8335" x14ac:dyDescent="0.25">
      <c r="A8335" s="4">
        <v>43813.208333333336</v>
      </c>
      <c r="B8335" s="0">
        <v>0</v>
      </c>
      <c r="C8335" s="0">
        <v>42.644004471107799</v>
      </c>
    </row>
    <row r="8336" x14ac:dyDescent="0.25">
      <c r="A8336" s="4">
        <v>43813.25</v>
      </c>
      <c r="B8336" s="0">
        <v>0</v>
      </c>
      <c r="C8336" s="0">
        <v>44.546672481398531</v>
      </c>
    </row>
    <row r="8337" x14ac:dyDescent="0.25">
      <c r="A8337" s="4">
        <v>43813.291666666664</v>
      </c>
      <c r="B8337" s="0">
        <v>0</v>
      </c>
      <c r="C8337" s="0">
        <v>26.279323678883298</v>
      </c>
    </row>
    <row r="8338" x14ac:dyDescent="0.25">
      <c r="A8338" s="4">
        <v>43813.333333333336</v>
      </c>
      <c r="B8338" s="0">
        <v>0</v>
      </c>
      <c r="C8338" s="0">
        <v>36.424009116082374</v>
      </c>
    </row>
    <row r="8339" x14ac:dyDescent="0.25">
      <c r="A8339" s="4">
        <v>43813.375</v>
      </c>
      <c r="B8339" s="0">
        <v>0</v>
      </c>
      <c r="C8339" s="0">
        <v>29.844852651397272</v>
      </c>
    </row>
    <row r="8340" x14ac:dyDescent="0.25">
      <c r="A8340" s="4">
        <v>43813.416666666664</v>
      </c>
      <c r="B8340" s="0">
        <v>0</v>
      </c>
      <c r="C8340" s="0">
        <v>30.492657324211077</v>
      </c>
    </row>
    <row r="8341" x14ac:dyDescent="0.25">
      <c r="A8341" s="4">
        <v>43813.458333333336</v>
      </c>
      <c r="B8341" s="0">
        <v>0</v>
      </c>
      <c r="C8341" s="0">
        <v>33.465213998242412</v>
      </c>
    </row>
    <row r="8342" x14ac:dyDescent="0.25">
      <c r="A8342" s="4">
        <v>43813.5</v>
      </c>
      <c r="B8342" s="0">
        <v>0</v>
      </c>
      <c r="C8342" s="0">
        <v>42.410904116726208</v>
      </c>
    </row>
    <row r="8343" x14ac:dyDescent="0.25">
      <c r="A8343" s="4">
        <v>43813.541666666664</v>
      </c>
      <c r="B8343" s="0">
        <v>0</v>
      </c>
      <c r="C8343" s="0">
        <v>24.280998979022932</v>
      </c>
    </row>
    <row r="8344" x14ac:dyDescent="0.25">
      <c r="A8344" s="4">
        <v>43813.583333333336</v>
      </c>
      <c r="B8344" s="0">
        <v>0</v>
      </c>
      <c r="C8344" s="0">
        <v>35.600399969408606</v>
      </c>
    </row>
    <row r="8345" x14ac:dyDescent="0.25">
      <c r="A8345" s="4">
        <v>43813.625</v>
      </c>
      <c r="B8345" s="0">
        <v>0</v>
      </c>
      <c r="C8345" s="0">
        <v>29.979389244844057</v>
      </c>
    </row>
    <row r="8346" x14ac:dyDescent="0.25">
      <c r="A8346" s="4">
        <v>43813.666666666664</v>
      </c>
      <c r="B8346" s="0">
        <v>0</v>
      </c>
      <c r="C8346" s="0">
        <v>25.179168452983355</v>
      </c>
    </row>
    <row r="8347" x14ac:dyDescent="0.25">
      <c r="A8347" s="4">
        <v>43813.708333333336</v>
      </c>
      <c r="B8347" s="0">
        <v>0</v>
      </c>
      <c r="C8347" s="0">
        <v>18.759078418758701</v>
      </c>
    </row>
    <row r="8348" x14ac:dyDescent="0.25">
      <c r="A8348" s="4">
        <v>43813.75</v>
      </c>
      <c r="B8348" s="0">
        <v>0</v>
      </c>
      <c r="C8348" s="0">
        <v>9.0370402300075057</v>
      </c>
    </row>
    <row r="8349" x14ac:dyDescent="0.25">
      <c r="A8349" s="4">
        <v>43813.791666666664</v>
      </c>
      <c r="B8349" s="0">
        <v>0.19009962842909506</v>
      </c>
      <c r="C8349" s="0">
        <v>0</v>
      </c>
    </row>
    <row r="8350" x14ac:dyDescent="0.25">
      <c r="A8350" s="4">
        <v>43813.833333333336</v>
      </c>
      <c r="B8350" s="0">
        <v>0.28682576685345829</v>
      </c>
      <c r="C8350" s="0">
        <v>0</v>
      </c>
    </row>
    <row r="8351" x14ac:dyDescent="0.25">
      <c r="A8351" s="4">
        <v>43813.875</v>
      </c>
      <c r="B8351" s="0">
        <v>1</v>
      </c>
      <c r="C8351" s="0">
        <v>0</v>
      </c>
    </row>
    <row r="8352" x14ac:dyDescent="0.25">
      <c r="A8352" s="4">
        <v>43813.916666666664</v>
      </c>
      <c r="B8352" s="0">
        <v>0</v>
      </c>
      <c r="C8352" s="0">
        <v>0</v>
      </c>
    </row>
    <row r="8353" x14ac:dyDescent="0.25">
      <c r="A8353" s="4">
        <v>43813.958333333336</v>
      </c>
      <c r="B8353" s="0">
        <v>0.92311702566743992</v>
      </c>
      <c r="C8353" s="0">
        <v>0</v>
      </c>
    </row>
    <row r="8354" x14ac:dyDescent="0.25">
      <c r="A8354" s="4">
        <v>43814</v>
      </c>
      <c r="B8354" s="0">
        <v>1</v>
      </c>
      <c r="C8354" s="0">
        <v>0</v>
      </c>
    </row>
    <row r="8355" x14ac:dyDescent="0.25">
      <c r="A8355" s="4">
        <v>43814.041666666664</v>
      </c>
      <c r="B8355" s="0">
        <v>0</v>
      </c>
      <c r="C8355" s="0">
        <v>0</v>
      </c>
    </row>
    <row r="8356" x14ac:dyDescent="0.25">
      <c r="A8356" s="4">
        <v>43814.083333333336</v>
      </c>
      <c r="B8356" s="0">
        <v>0</v>
      </c>
      <c r="C8356" s="0">
        <v>11.099078797663632</v>
      </c>
    </row>
    <row r="8357" x14ac:dyDescent="0.25">
      <c r="A8357" s="4">
        <v>43814.125</v>
      </c>
      <c r="B8357" s="0">
        <v>0</v>
      </c>
      <c r="C8357" s="0">
        <v>22.910615881663862</v>
      </c>
    </row>
    <row r="8358" x14ac:dyDescent="0.25">
      <c r="A8358" s="4">
        <v>43814.166666666664</v>
      </c>
      <c r="B8358" s="0">
        <v>0</v>
      </c>
      <c r="C8358" s="0">
        <v>30.433692789102174</v>
      </c>
    </row>
    <row r="8359" x14ac:dyDescent="0.25">
      <c r="A8359" s="4">
        <v>43814.208333333336</v>
      </c>
      <c r="B8359" s="0">
        <v>0</v>
      </c>
      <c r="C8359" s="0">
        <v>31.457705760963524</v>
      </c>
    </row>
    <row r="8360" x14ac:dyDescent="0.25">
      <c r="A8360" s="4">
        <v>43814.25</v>
      </c>
      <c r="B8360" s="0">
        <v>0</v>
      </c>
      <c r="C8360" s="0">
        <v>29.290742451676355</v>
      </c>
    </row>
    <row r="8361" x14ac:dyDescent="0.25">
      <c r="A8361" s="4">
        <v>43814.291666666664</v>
      </c>
      <c r="B8361" s="0">
        <v>0</v>
      </c>
      <c r="C8361" s="0">
        <v>34.247630844638522</v>
      </c>
    </row>
    <row r="8362" x14ac:dyDescent="0.25">
      <c r="A8362" s="4">
        <v>43814.333333333336</v>
      </c>
      <c r="B8362" s="0">
        <v>0</v>
      </c>
      <c r="C8362" s="0">
        <v>33.290370040368146</v>
      </c>
    </row>
    <row r="8363" x14ac:dyDescent="0.25">
      <c r="A8363" s="4">
        <v>43814.375</v>
      </c>
      <c r="B8363" s="0">
        <v>0</v>
      </c>
      <c r="C8363" s="0">
        <v>30.590378156980808</v>
      </c>
    </row>
    <row r="8364" x14ac:dyDescent="0.25">
      <c r="A8364" s="4">
        <v>43814.416666666664</v>
      </c>
      <c r="B8364" s="0">
        <v>0</v>
      </c>
      <c r="C8364" s="0">
        <v>28.506041911265687</v>
      </c>
    </row>
    <row r="8365" x14ac:dyDescent="0.25">
      <c r="A8365" s="4">
        <v>43814.458333333336</v>
      </c>
      <c r="B8365" s="0">
        <v>0</v>
      </c>
      <c r="C8365" s="0">
        <v>35.523619114520443</v>
      </c>
    </row>
    <row r="8366" x14ac:dyDescent="0.25">
      <c r="A8366" s="4">
        <v>43814.5</v>
      </c>
      <c r="B8366" s="0">
        <v>0</v>
      </c>
      <c r="C8366" s="0">
        <v>31.753484573365959</v>
      </c>
    </row>
    <row r="8367" x14ac:dyDescent="0.25">
      <c r="A8367" s="4">
        <v>43814.541666666664</v>
      </c>
      <c r="B8367" s="0">
        <v>0</v>
      </c>
      <c r="C8367" s="0">
        <v>32.397025743693192</v>
      </c>
    </row>
    <row r="8368" x14ac:dyDescent="0.25">
      <c r="A8368" s="4">
        <v>43814.583333333336</v>
      </c>
      <c r="B8368" s="0">
        <v>0</v>
      </c>
      <c r="C8368" s="0">
        <v>28.621211711504404</v>
      </c>
    </row>
    <row r="8369" x14ac:dyDescent="0.25">
      <c r="A8369" s="4">
        <v>43814.625</v>
      </c>
      <c r="B8369" s="0">
        <v>0</v>
      </c>
      <c r="C8369" s="0">
        <v>24.402024391019062</v>
      </c>
    </row>
    <row r="8370" x14ac:dyDescent="0.25">
      <c r="A8370" s="4">
        <v>43814.666666666664</v>
      </c>
      <c r="B8370" s="0">
        <v>0</v>
      </c>
      <c r="C8370" s="0">
        <v>34.280668677824444</v>
      </c>
    </row>
    <row r="8371" x14ac:dyDescent="0.25">
      <c r="A8371" s="4">
        <v>43814.708333333336</v>
      </c>
      <c r="B8371" s="0">
        <v>0</v>
      </c>
      <c r="C8371" s="0">
        <v>29.225550042894831</v>
      </c>
    </row>
    <row r="8372" x14ac:dyDescent="0.25">
      <c r="A8372" s="4">
        <v>43814.75</v>
      </c>
      <c r="B8372" s="0">
        <v>0</v>
      </c>
      <c r="C8372" s="0">
        <v>26.034158438655961</v>
      </c>
    </row>
    <row r="8373" x14ac:dyDescent="0.25">
      <c r="A8373" s="4">
        <v>43814.791666666664</v>
      </c>
      <c r="B8373" s="0">
        <v>0</v>
      </c>
      <c r="C8373" s="0">
        <v>19.521238738249959</v>
      </c>
    </row>
    <row r="8374" x14ac:dyDescent="0.25">
      <c r="A8374" s="4">
        <v>43814.833333333336</v>
      </c>
      <c r="B8374" s="0">
        <v>0.095053292721527238</v>
      </c>
      <c r="C8374" s="0">
        <v>0</v>
      </c>
    </row>
    <row r="8375" x14ac:dyDescent="0.25">
      <c r="A8375" s="4">
        <v>43814.875</v>
      </c>
      <c r="B8375" s="0">
        <v>0.42982577894749358</v>
      </c>
      <c r="C8375" s="0">
        <v>0</v>
      </c>
    </row>
    <row r="8376" x14ac:dyDescent="0.25">
      <c r="A8376" s="4">
        <v>43814.916666666664</v>
      </c>
      <c r="B8376" s="0">
        <v>0.98173761263782655</v>
      </c>
      <c r="C8376" s="0">
        <v>0</v>
      </c>
    </row>
    <row r="8377" x14ac:dyDescent="0.25">
      <c r="A8377" s="4">
        <v>43814.958333333336</v>
      </c>
      <c r="B8377" s="0">
        <v>0.86789636797404046</v>
      </c>
      <c r="C8377" s="0">
        <v>0</v>
      </c>
    </row>
    <row r="8378" x14ac:dyDescent="0.25">
      <c r="A8378" s="4">
        <v>43815</v>
      </c>
      <c r="B8378" s="0">
        <v>0.73489138971048806</v>
      </c>
      <c r="C8378" s="0">
        <v>0</v>
      </c>
    </row>
    <row r="8379" x14ac:dyDescent="0.25">
      <c r="A8379" s="4">
        <v>43815.041666666664</v>
      </c>
      <c r="B8379" s="0">
        <v>0.63712210446207773</v>
      </c>
      <c r="C8379" s="0">
        <v>0</v>
      </c>
    </row>
    <row r="8380" x14ac:dyDescent="0.25">
      <c r="A8380" s="4">
        <v>43815.083333333336</v>
      </c>
      <c r="B8380" s="0">
        <v>0</v>
      </c>
      <c r="C8380" s="0">
        <v>8.0711022953028522</v>
      </c>
    </row>
    <row r="8381" x14ac:dyDescent="0.25">
      <c r="A8381" s="4">
        <v>43815.125</v>
      </c>
      <c r="B8381" s="0">
        <v>0</v>
      </c>
      <c r="C8381" s="0">
        <v>24.952557981744452</v>
      </c>
    </row>
    <row r="8382" x14ac:dyDescent="0.25">
      <c r="A8382" s="4">
        <v>43815.166666666664</v>
      </c>
      <c r="B8382" s="0">
        <v>0</v>
      </c>
      <c r="C8382" s="0">
        <v>30.090741049751834</v>
      </c>
    </row>
    <row r="8383" x14ac:dyDescent="0.25">
      <c r="A8383" s="4">
        <v>43815.208333333336</v>
      </c>
      <c r="B8383" s="0">
        <v>0</v>
      </c>
      <c r="C8383" s="0">
        <v>35.351240084753847</v>
      </c>
    </row>
    <row r="8384" x14ac:dyDescent="0.25">
      <c r="A8384" s="4">
        <v>43815.25</v>
      </c>
      <c r="B8384" s="0">
        <v>0</v>
      </c>
      <c r="C8384" s="0">
        <v>31.393834920149818</v>
      </c>
    </row>
    <row r="8385" x14ac:dyDescent="0.25">
      <c r="A8385" s="4">
        <v>43815.291666666664</v>
      </c>
      <c r="B8385" s="0">
        <v>0</v>
      </c>
      <c r="C8385" s="0">
        <v>31.479688403894045</v>
      </c>
    </row>
    <row r="8386" x14ac:dyDescent="0.25">
      <c r="A8386" s="4">
        <v>43815.333333333336</v>
      </c>
      <c r="B8386" s="0">
        <v>0</v>
      </c>
      <c r="C8386" s="0">
        <v>27.540991506690784</v>
      </c>
    </row>
    <row r="8387" x14ac:dyDescent="0.25">
      <c r="A8387" s="4">
        <v>43815.375</v>
      </c>
      <c r="B8387" s="0">
        <v>0</v>
      </c>
      <c r="C8387" s="0">
        <v>34.274686163911987</v>
      </c>
    </row>
    <row r="8388" x14ac:dyDescent="0.25">
      <c r="A8388" s="4">
        <v>43815.416666666664</v>
      </c>
      <c r="B8388" s="0">
        <v>0</v>
      </c>
      <c r="C8388" s="0">
        <v>32.211692395931586</v>
      </c>
    </row>
    <row r="8389" x14ac:dyDescent="0.25">
      <c r="A8389" s="4">
        <v>43815.458333333336</v>
      </c>
      <c r="B8389" s="0">
        <v>0</v>
      </c>
      <c r="C8389" s="0">
        <v>34.161632637050737</v>
      </c>
    </row>
    <row r="8390" x14ac:dyDescent="0.25">
      <c r="A8390" s="4">
        <v>43815.5</v>
      </c>
      <c r="B8390" s="0">
        <v>0</v>
      </c>
      <c r="C8390" s="0">
        <v>32.528896844025688</v>
      </c>
    </row>
    <row r="8391" x14ac:dyDescent="0.25">
      <c r="A8391" s="4">
        <v>43815.541666666664</v>
      </c>
      <c r="B8391" s="0">
        <v>0</v>
      </c>
      <c r="C8391" s="0">
        <v>30.824150956425438</v>
      </c>
    </row>
    <row r="8392" x14ac:dyDescent="0.25">
      <c r="A8392" s="4">
        <v>43815.583333333336</v>
      </c>
      <c r="B8392" s="0">
        <v>0</v>
      </c>
      <c r="C8392" s="0">
        <v>29.744911687362663</v>
      </c>
    </row>
    <row r="8393" x14ac:dyDescent="0.25">
      <c r="A8393" s="4">
        <v>43815.625</v>
      </c>
      <c r="B8393" s="0">
        <v>0</v>
      </c>
      <c r="C8393" s="0">
        <v>35.959262913802817</v>
      </c>
    </row>
    <row r="8394" x14ac:dyDescent="0.25">
      <c r="A8394" s="4">
        <v>43815.666666666664</v>
      </c>
      <c r="B8394" s="0">
        <v>0</v>
      </c>
      <c r="C8394" s="0">
        <v>25.92238354310355</v>
      </c>
    </row>
    <row r="8395" x14ac:dyDescent="0.25">
      <c r="A8395" s="4">
        <v>43815.708333333336</v>
      </c>
      <c r="B8395" s="0">
        <v>0</v>
      </c>
      <c r="C8395" s="0">
        <v>15.01466116802882</v>
      </c>
    </row>
    <row r="8396" x14ac:dyDescent="0.25">
      <c r="A8396" s="4">
        <v>43815.75</v>
      </c>
      <c r="B8396" s="0">
        <v>0</v>
      </c>
      <c r="C8396" s="0">
        <v>8.3778156143028752</v>
      </c>
    </row>
    <row r="8397" x14ac:dyDescent="0.25">
      <c r="A8397" s="4">
        <v>43815.791666666664</v>
      </c>
      <c r="B8397" s="0">
        <v>0</v>
      </c>
      <c r="C8397" s="0">
        <v>1.3172814022892183</v>
      </c>
    </row>
    <row r="8398" x14ac:dyDescent="0.25">
      <c r="A8398" s="4">
        <v>43815.833333333336</v>
      </c>
      <c r="B8398" s="0">
        <v>0.5206575220548697</v>
      </c>
      <c r="C8398" s="0">
        <v>0</v>
      </c>
    </row>
    <row r="8399" x14ac:dyDescent="0.25">
      <c r="A8399" s="4">
        <v>43815.875</v>
      </c>
      <c r="B8399" s="0">
        <v>1</v>
      </c>
      <c r="C8399" s="0">
        <v>0</v>
      </c>
    </row>
    <row r="8400" x14ac:dyDescent="0.25">
      <c r="A8400" s="4">
        <v>43815.916666666664</v>
      </c>
      <c r="B8400" s="0">
        <v>0</v>
      </c>
      <c r="C8400" s="0">
        <v>0</v>
      </c>
    </row>
    <row r="8401" x14ac:dyDescent="0.25">
      <c r="A8401" s="4">
        <v>43815.958333333336</v>
      </c>
      <c r="B8401" s="0">
        <v>0.87790554884876282</v>
      </c>
      <c r="C8401" s="0">
        <v>0</v>
      </c>
    </row>
    <row r="8402" x14ac:dyDescent="0.25">
      <c r="A8402" s="4">
        <v>43816</v>
      </c>
      <c r="B8402" s="0">
        <v>1</v>
      </c>
      <c r="C8402" s="0">
        <v>0</v>
      </c>
    </row>
    <row r="8403" x14ac:dyDescent="0.25">
      <c r="A8403" s="4">
        <v>43816.041666666664</v>
      </c>
      <c r="B8403" s="0">
        <v>0</v>
      </c>
      <c r="C8403" s="0">
        <v>0</v>
      </c>
    </row>
    <row r="8404" x14ac:dyDescent="0.25">
      <c r="A8404" s="4">
        <v>43816.083333333336</v>
      </c>
      <c r="B8404" s="0">
        <v>0</v>
      </c>
      <c r="C8404" s="0">
        <v>8.9067046902319582</v>
      </c>
    </row>
    <row r="8405" x14ac:dyDescent="0.25">
      <c r="A8405" s="4">
        <v>43816.125</v>
      </c>
      <c r="B8405" s="0">
        <v>0</v>
      </c>
      <c r="C8405" s="0">
        <v>18.958590325973393</v>
      </c>
    </row>
    <row r="8406" x14ac:dyDescent="0.25">
      <c r="A8406" s="4">
        <v>43816.166666666664</v>
      </c>
      <c r="B8406" s="0">
        <v>0</v>
      </c>
      <c r="C8406" s="0">
        <v>25.211917660503577</v>
      </c>
    </row>
    <row r="8407" x14ac:dyDescent="0.25">
      <c r="A8407" s="4">
        <v>43816.208333333336</v>
      </c>
      <c r="B8407" s="0">
        <v>0</v>
      </c>
      <c r="C8407" s="0">
        <v>29.559786981513021</v>
      </c>
    </row>
    <row r="8408" x14ac:dyDescent="0.25">
      <c r="A8408" s="4">
        <v>43816.25</v>
      </c>
      <c r="B8408" s="0">
        <v>0</v>
      </c>
      <c r="C8408" s="0">
        <v>32.751773956301207</v>
      </c>
    </row>
    <row r="8409" x14ac:dyDescent="0.25">
      <c r="A8409" s="4">
        <v>43816.291666666664</v>
      </c>
      <c r="B8409" s="0">
        <v>0</v>
      </c>
      <c r="C8409" s="0">
        <v>36.514754535285554</v>
      </c>
    </row>
    <row r="8410" x14ac:dyDescent="0.25">
      <c r="A8410" s="4">
        <v>43816.333333333336</v>
      </c>
      <c r="B8410" s="0">
        <v>0</v>
      </c>
      <c r="C8410" s="0">
        <v>29.341955632376489</v>
      </c>
    </row>
    <row r="8411" x14ac:dyDescent="0.25">
      <c r="A8411" s="4">
        <v>43816.375</v>
      </c>
      <c r="B8411" s="0">
        <v>0</v>
      </c>
      <c r="C8411" s="0">
        <v>24.100692233016257</v>
      </c>
    </row>
    <row r="8412" x14ac:dyDescent="0.25">
      <c r="A8412" s="4">
        <v>43816.416666666664</v>
      </c>
      <c r="B8412" s="0">
        <v>0</v>
      </c>
      <c r="C8412" s="0">
        <v>35.869503814236268</v>
      </c>
    </row>
    <row r="8413" x14ac:dyDescent="0.25">
      <c r="A8413" s="4">
        <v>43816.458333333336</v>
      </c>
      <c r="B8413" s="0">
        <v>0</v>
      </c>
      <c r="C8413" s="0">
        <v>25.437681975797123</v>
      </c>
    </row>
    <row r="8414" x14ac:dyDescent="0.25">
      <c r="A8414" s="4">
        <v>43816.5</v>
      </c>
      <c r="B8414" s="0">
        <v>0</v>
      </c>
      <c r="C8414" s="0">
        <v>38.310583953903262</v>
      </c>
    </row>
    <row r="8415" x14ac:dyDescent="0.25">
      <c r="A8415" s="4">
        <v>43816.541666666664</v>
      </c>
      <c r="B8415" s="0">
        <v>0</v>
      </c>
      <c r="C8415" s="0">
        <v>22.757817878446502</v>
      </c>
    </row>
    <row r="8416" x14ac:dyDescent="0.25">
      <c r="A8416" s="4">
        <v>43816.583333333336</v>
      </c>
      <c r="B8416" s="0">
        <v>0</v>
      </c>
      <c r="C8416" s="0">
        <v>32.549720892854722</v>
      </c>
    </row>
    <row r="8417" x14ac:dyDescent="0.25">
      <c r="A8417" s="4">
        <v>43816.625</v>
      </c>
      <c r="B8417" s="0">
        <v>0</v>
      </c>
      <c r="C8417" s="0">
        <v>25.323420601467241</v>
      </c>
    </row>
    <row r="8418" x14ac:dyDescent="0.25">
      <c r="A8418" s="4">
        <v>43816.666666666664</v>
      </c>
      <c r="B8418" s="0">
        <v>0</v>
      </c>
      <c r="C8418" s="0">
        <v>21.615413231538387</v>
      </c>
    </row>
    <row r="8419" x14ac:dyDescent="0.25">
      <c r="A8419" s="4">
        <v>43816.708333333336</v>
      </c>
      <c r="B8419" s="0">
        <v>0</v>
      </c>
      <c r="C8419" s="0">
        <v>17.566540229187869</v>
      </c>
    </row>
    <row r="8420" x14ac:dyDescent="0.25">
      <c r="A8420" s="4">
        <v>43816.75</v>
      </c>
      <c r="B8420" s="0">
        <v>0</v>
      </c>
      <c r="C8420" s="0">
        <v>30.439509720012328</v>
      </c>
    </row>
    <row r="8421" x14ac:dyDescent="0.25">
      <c r="A8421" s="4">
        <v>43816.791666666664</v>
      </c>
      <c r="B8421" s="0">
        <v>0</v>
      </c>
      <c r="C8421" s="0">
        <v>22.68104678134566</v>
      </c>
    </row>
    <row r="8422" x14ac:dyDescent="0.25">
      <c r="A8422" s="4">
        <v>43816.833333333336</v>
      </c>
      <c r="B8422" s="0">
        <v>0</v>
      </c>
      <c r="C8422" s="0">
        <v>6.8875571158039115</v>
      </c>
    </row>
    <row r="8423" x14ac:dyDescent="0.25">
      <c r="A8423" s="4">
        <v>43816.875</v>
      </c>
      <c r="B8423" s="0">
        <v>0.2529085756380835</v>
      </c>
      <c r="C8423" s="0">
        <v>0</v>
      </c>
    </row>
    <row r="8424" x14ac:dyDescent="0.25">
      <c r="A8424" s="4">
        <v>43816.916666666664</v>
      </c>
      <c r="B8424" s="0">
        <v>0.74323026146581106</v>
      </c>
      <c r="C8424" s="0">
        <v>0</v>
      </c>
    </row>
    <row r="8425" x14ac:dyDescent="0.25">
      <c r="A8425" s="4">
        <v>43816.958333333336</v>
      </c>
      <c r="B8425" s="0">
        <v>1</v>
      </c>
      <c r="C8425" s="0">
        <v>0</v>
      </c>
    </row>
    <row r="8426" x14ac:dyDescent="0.25">
      <c r="A8426" s="4">
        <v>43817</v>
      </c>
      <c r="B8426" s="0">
        <v>0.93500949726524496</v>
      </c>
      <c r="C8426" s="0">
        <v>0</v>
      </c>
    </row>
    <row r="8427" x14ac:dyDescent="0.25">
      <c r="A8427" s="4">
        <v>43817.041666666664</v>
      </c>
      <c r="B8427" s="0">
        <v>0.83661160859829531</v>
      </c>
      <c r="C8427" s="0">
        <v>0</v>
      </c>
    </row>
    <row r="8428" x14ac:dyDescent="0.25">
      <c r="A8428" s="4">
        <v>43817.083333333336</v>
      </c>
      <c r="B8428" s="0">
        <v>0.32544570669590855</v>
      </c>
      <c r="C8428" s="0">
        <v>0</v>
      </c>
    </row>
    <row r="8429" x14ac:dyDescent="0.25">
      <c r="A8429" s="4">
        <v>43817.125</v>
      </c>
      <c r="B8429" s="0">
        <v>0</v>
      </c>
      <c r="C8429" s="0">
        <v>14.975658994385206</v>
      </c>
    </row>
    <row r="8430" x14ac:dyDescent="0.25">
      <c r="A8430" s="4">
        <v>43817.166666666664</v>
      </c>
      <c r="B8430" s="0">
        <v>0</v>
      </c>
      <c r="C8430" s="0">
        <v>31.612584396911821</v>
      </c>
    </row>
    <row r="8431" x14ac:dyDescent="0.25">
      <c r="A8431" s="4">
        <v>43817.208333333336</v>
      </c>
      <c r="B8431" s="0">
        <v>0</v>
      </c>
      <c r="C8431" s="0">
        <v>32.892542641425159</v>
      </c>
    </row>
    <row r="8432" x14ac:dyDescent="0.25">
      <c r="A8432" s="4">
        <v>43817.25</v>
      </c>
      <c r="B8432" s="0">
        <v>0</v>
      </c>
      <c r="C8432" s="0">
        <v>41.760205897666864</v>
      </c>
    </row>
    <row r="8433" x14ac:dyDescent="0.25">
      <c r="A8433" s="4">
        <v>43817.291666666664</v>
      </c>
      <c r="B8433" s="0">
        <v>0</v>
      </c>
      <c r="C8433" s="0">
        <v>32.94355554819127</v>
      </c>
    </row>
    <row r="8434" x14ac:dyDescent="0.25">
      <c r="A8434" s="4">
        <v>43817.333333333336</v>
      </c>
      <c r="B8434" s="0">
        <v>0</v>
      </c>
      <c r="C8434" s="0">
        <v>24.702275037910255</v>
      </c>
    </row>
    <row r="8435" x14ac:dyDescent="0.25">
      <c r="A8435" s="4">
        <v>43817.375</v>
      </c>
      <c r="B8435" s="0">
        <v>0</v>
      </c>
      <c r="C8435" s="0">
        <v>30.717224925717513</v>
      </c>
    </row>
    <row r="8436" x14ac:dyDescent="0.25">
      <c r="A8436" s="4">
        <v>43817.416666666664</v>
      </c>
      <c r="B8436" s="0">
        <v>0</v>
      </c>
      <c r="C8436" s="0">
        <v>33.048297730969018</v>
      </c>
    </row>
    <row r="8437" x14ac:dyDescent="0.25">
      <c r="A8437" s="4">
        <v>43817.458333333336</v>
      </c>
      <c r="B8437" s="0">
        <v>0</v>
      </c>
      <c r="C8437" s="0">
        <v>36.793769959311454</v>
      </c>
    </row>
    <row r="8438" x14ac:dyDescent="0.25">
      <c r="A8438" s="4">
        <v>43817.5</v>
      </c>
      <c r="B8438" s="0">
        <v>0</v>
      </c>
      <c r="C8438" s="0">
        <v>43.306830994656799</v>
      </c>
    </row>
    <row r="8439" x14ac:dyDescent="0.25">
      <c r="A8439" s="4">
        <v>43817.541666666664</v>
      </c>
      <c r="B8439" s="0">
        <v>0</v>
      </c>
      <c r="C8439" s="0">
        <v>38.060339082904612</v>
      </c>
    </row>
    <row r="8440" x14ac:dyDescent="0.25">
      <c r="A8440" s="4">
        <v>43817.583333333336</v>
      </c>
      <c r="B8440" s="0">
        <v>0</v>
      </c>
      <c r="C8440" s="0">
        <v>35.388660923030301</v>
      </c>
    </row>
    <row r="8441" x14ac:dyDescent="0.25">
      <c r="A8441" s="4">
        <v>43817.625</v>
      </c>
      <c r="B8441" s="0">
        <v>0</v>
      </c>
      <c r="C8441" s="0">
        <v>22.838397670533332</v>
      </c>
    </row>
    <row r="8442" x14ac:dyDescent="0.25">
      <c r="A8442" s="4">
        <v>43817.666666666664</v>
      </c>
      <c r="B8442" s="0">
        <v>0</v>
      </c>
      <c r="C8442" s="0">
        <v>28.237124795086718</v>
      </c>
    </row>
    <row r="8443" x14ac:dyDescent="0.25">
      <c r="A8443" s="4">
        <v>43817.708333333336</v>
      </c>
      <c r="B8443" s="0">
        <v>0</v>
      </c>
      <c r="C8443" s="0">
        <v>30.283482296561701</v>
      </c>
    </row>
    <row r="8444" x14ac:dyDescent="0.25">
      <c r="A8444" s="4">
        <v>43817.75</v>
      </c>
      <c r="B8444" s="0">
        <v>0</v>
      </c>
      <c r="C8444" s="0">
        <v>41.290895000092917</v>
      </c>
    </row>
    <row r="8445" x14ac:dyDescent="0.25">
      <c r="A8445" s="4">
        <v>43817.791666666664</v>
      </c>
      <c r="B8445" s="0">
        <v>0</v>
      </c>
      <c r="C8445" s="0">
        <v>6.7977953442384091</v>
      </c>
    </row>
    <row r="8446" x14ac:dyDescent="0.25">
      <c r="A8446" s="4">
        <v>43817.833333333336</v>
      </c>
      <c r="B8446" s="0">
        <v>0.25687889269674913</v>
      </c>
      <c r="C8446" s="0">
        <v>0</v>
      </c>
    </row>
    <row r="8447" x14ac:dyDescent="0.25">
      <c r="A8447" s="4">
        <v>43817.875</v>
      </c>
      <c r="B8447" s="0">
        <v>0.86209315960458877</v>
      </c>
      <c r="C8447" s="0">
        <v>0</v>
      </c>
    </row>
    <row r="8448" x14ac:dyDescent="0.25">
      <c r="A8448" s="4">
        <v>43817.916666666664</v>
      </c>
      <c r="B8448" s="0">
        <v>1</v>
      </c>
      <c r="C8448" s="0">
        <v>0</v>
      </c>
    </row>
    <row r="8449" x14ac:dyDescent="0.25">
      <c r="A8449" s="4">
        <v>43817.958333333336</v>
      </c>
      <c r="B8449" s="0">
        <v>0.96215099666885939</v>
      </c>
      <c r="C8449" s="0">
        <v>0</v>
      </c>
    </row>
    <row r="8450" x14ac:dyDescent="0.25">
      <c r="A8450" s="4">
        <v>43818</v>
      </c>
      <c r="B8450" s="0">
        <v>1</v>
      </c>
      <c r="C8450" s="0">
        <v>0</v>
      </c>
    </row>
    <row r="8451" x14ac:dyDescent="0.25">
      <c r="A8451" s="4">
        <v>43818.041666666664</v>
      </c>
      <c r="B8451" s="0">
        <v>0.56344289864016628</v>
      </c>
      <c r="C8451" s="0">
        <v>0</v>
      </c>
    </row>
    <row r="8452" x14ac:dyDescent="0.25">
      <c r="A8452" s="4">
        <v>43818.083333333336</v>
      </c>
      <c r="B8452" s="0">
        <v>0</v>
      </c>
      <c r="C8452" s="0">
        <v>6.9232622139383473</v>
      </c>
    </row>
    <row r="8453" x14ac:dyDescent="0.25">
      <c r="A8453" s="4">
        <v>43818.125</v>
      </c>
      <c r="B8453" s="0">
        <v>0</v>
      </c>
      <c r="C8453" s="0">
        <v>17.516005636843374</v>
      </c>
    </row>
    <row r="8454" x14ac:dyDescent="0.25">
      <c r="A8454" s="4">
        <v>43818.166666666664</v>
      </c>
      <c r="B8454" s="0">
        <v>0</v>
      </c>
      <c r="C8454" s="0">
        <v>31.836004818253031</v>
      </c>
    </row>
    <row r="8455" x14ac:dyDescent="0.25">
      <c r="A8455" s="4">
        <v>43818.208333333336</v>
      </c>
      <c r="B8455" s="0">
        <v>0</v>
      </c>
      <c r="C8455" s="0">
        <v>28.322186213564034</v>
      </c>
    </row>
    <row r="8456" x14ac:dyDescent="0.25">
      <c r="A8456" s="4">
        <v>43818.25</v>
      </c>
      <c r="B8456" s="0">
        <v>0</v>
      </c>
      <c r="C8456" s="0">
        <v>31.043952038737256</v>
      </c>
    </row>
    <row r="8457" x14ac:dyDescent="0.25">
      <c r="A8457" s="4">
        <v>43818.291666666664</v>
      </c>
      <c r="B8457" s="0">
        <v>0</v>
      </c>
      <c r="C8457" s="0">
        <v>32.629048321261735</v>
      </c>
    </row>
    <row r="8458" x14ac:dyDescent="0.25">
      <c r="A8458" s="4">
        <v>43818.333333333336</v>
      </c>
      <c r="B8458" s="0">
        <v>0</v>
      </c>
      <c r="C8458" s="0">
        <v>30.629598692366962</v>
      </c>
    </row>
    <row r="8459" x14ac:dyDescent="0.25">
      <c r="A8459" s="4">
        <v>43818.375</v>
      </c>
      <c r="B8459" s="0">
        <v>0</v>
      </c>
      <c r="C8459" s="0">
        <v>30.692983285807735</v>
      </c>
    </row>
    <row r="8460" x14ac:dyDescent="0.25">
      <c r="A8460" s="4">
        <v>43818.416666666664</v>
      </c>
      <c r="B8460" s="0">
        <v>0</v>
      </c>
      <c r="C8460" s="0">
        <v>29.651535056471566</v>
      </c>
    </row>
    <row r="8461" x14ac:dyDescent="0.25">
      <c r="A8461" s="4">
        <v>43818.458333333336</v>
      </c>
      <c r="B8461" s="0">
        <v>0</v>
      </c>
      <c r="C8461" s="0">
        <v>35.011010672707194</v>
      </c>
    </row>
    <row r="8462" x14ac:dyDescent="0.25">
      <c r="A8462" s="4">
        <v>43818.5</v>
      </c>
      <c r="B8462" s="0">
        <v>0</v>
      </c>
      <c r="C8462" s="0">
        <v>26.878006642011606</v>
      </c>
    </row>
    <row r="8463" x14ac:dyDescent="0.25">
      <c r="A8463" s="4">
        <v>43818.541666666664</v>
      </c>
      <c r="B8463" s="0">
        <v>0</v>
      </c>
      <c r="C8463" s="0">
        <v>26.410323941111198</v>
      </c>
    </row>
    <row r="8464" x14ac:dyDescent="0.25">
      <c r="A8464" s="4">
        <v>43818.583333333336</v>
      </c>
      <c r="B8464" s="0">
        <v>0</v>
      </c>
      <c r="C8464" s="0">
        <v>21.676637002400529</v>
      </c>
    </row>
    <row r="8465" x14ac:dyDescent="0.25">
      <c r="A8465" s="4">
        <v>43818.625</v>
      </c>
      <c r="B8465" s="0">
        <v>0</v>
      </c>
      <c r="C8465" s="0">
        <v>32.501791256767937</v>
      </c>
    </row>
    <row r="8466" x14ac:dyDescent="0.25">
      <c r="A8466" s="4">
        <v>43818.666666666664</v>
      </c>
      <c r="B8466" s="0">
        <v>0</v>
      </c>
      <c r="C8466" s="0">
        <v>18.827413190077383</v>
      </c>
    </row>
    <row r="8467" x14ac:dyDescent="0.25">
      <c r="A8467" s="4">
        <v>43818.708333333336</v>
      </c>
      <c r="B8467" s="0">
        <v>0</v>
      </c>
      <c r="C8467" s="0">
        <v>12.286972418785517</v>
      </c>
    </row>
    <row r="8468" x14ac:dyDescent="0.25">
      <c r="A8468" s="4">
        <v>43818.75</v>
      </c>
      <c r="B8468" s="0">
        <v>0</v>
      </c>
      <c r="C8468" s="0">
        <v>23.502429932134493</v>
      </c>
    </row>
    <row r="8469" x14ac:dyDescent="0.25">
      <c r="A8469" s="4">
        <v>43818.791666666664</v>
      </c>
      <c r="B8469" s="0">
        <v>0.14904326549859204</v>
      </c>
      <c r="C8469" s="0">
        <v>0</v>
      </c>
    </row>
    <row r="8470" x14ac:dyDescent="0.25">
      <c r="A8470" s="4">
        <v>43818.833333333336</v>
      </c>
      <c r="B8470" s="0">
        <v>0.87458412529022689</v>
      </c>
      <c r="C8470" s="0">
        <v>0</v>
      </c>
    </row>
    <row r="8471" x14ac:dyDescent="0.25">
      <c r="A8471" s="4">
        <v>43818.875</v>
      </c>
      <c r="B8471" s="0">
        <v>1</v>
      </c>
      <c r="C8471" s="0">
        <v>0</v>
      </c>
    </row>
    <row r="8472" x14ac:dyDescent="0.25">
      <c r="A8472" s="4">
        <v>43818.916666666664</v>
      </c>
      <c r="B8472" s="0">
        <v>0</v>
      </c>
      <c r="C8472" s="0">
        <v>0</v>
      </c>
    </row>
    <row r="8473" x14ac:dyDescent="0.25">
      <c r="A8473" s="4">
        <v>43818.958333333336</v>
      </c>
      <c r="B8473" s="0">
        <v>1</v>
      </c>
      <c r="C8473" s="0">
        <v>0</v>
      </c>
    </row>
    <row r="8474" x14ac:dyDescent="0.25">
      <c r="A8474" s="4">
        <v>43819</v>
      </c>
      <c r="B8474" s="0">
        <v>0</v>
      </c>
      <c r="C8474" s="0">
        <v>0</v>
      </c>
    </row>
    <row r="8475" x14ac:dyDescent="0.25">
      <c r="A8475" s="4">
        <v>43819.041666666664</v>
      </c>
      <c r="B8475" s="0">
        <v>0.35389500395451101</v>
      </c>
      <c r="C8475" s="0">
        <v>0</v>
      </c>
    </row>
    <row r="8476" x14ac:dyDescent="0.25">
      <c r="A8476" s="4">
        <v>43819.083333333336</v>
      </c>
      <c r="B8476" s="0">
        <v>0.17637739562159724</v>
      </c>
      <c r="C8476" s="0">
        <v>0</v>
      </c>
    </row>
    <row r="8477" x14ac:dyDescent="0.25">
      <c r="A8477" s="4">
        <v>43819.125</v>
      </c>
      <c r="B8477" s="0">
        <v>0</v>
      </c>
      <c r="C8477" s="0">
        <v>22.175491029618641</v>
      </c>
    </row>
    <row r="8478" x14ac:dyDescent="0.25">
      <c r="A8478" s="4">
        <v>43819.166666666664</v>
      </c>
      <c r="B8478" s="0">
        <v>0</v>
      </c>
      <c r="C8478" s="0">
        <v>35.097769523411159</v>
      </c>
    </row>
    <row r="8479" x14ac:dyDescent="0.25">
      <c r="A8479" s="4">
        <v>43819.208333333336</v>
      </c>
      <c r="B8479" s="0">
        <v>0</v>
      </c>
      <c r="C8479" s="0">
        <v>35.738881198076655</v>
      </c>
    </row>
    <row r="8480" x14ac:dyDescent="0.25">
      <c r="A8480" s="4">
        <v>43819.25</v>
      </c>
      <c r="B8480" s="0">
        <v>0</v>
      </c>
      <c r="C8480" s="0">
        <v>40.117649729979533</v>
      </c>
    </row>
    <row r="8481" x14ac:dyDescent="0.25">
      <c r="A8481" s="4">
        <v>43819.291666666664</v>
      </c>
      <c r="B8481" s="0">
        <v>0</v>
      </c>
      <c r="C8481" s="0">
        <v>34.526276197927373</v>
      </c>
    </row>
    <row r="8482" x14ac:dyDescent="0.25">
      <c r="A8482" s="4">
        <v>43819.333333333336</v>
      </c>
      <c r="B8482" s="0">
        <v>0</v>
      </c>
      <c r="C8482" s="0">
        <v>29.603506927185155</v>
      </c>
    </row>
    <row r="8483" x14ac:dyDescent="0.25">
      <c r="A8483" s="4">
        <v>43819.375</v>
      </c>
      <c r="B8483" s="0">
        <v>0</v>
      </c>
      <c r="C8483" s="0">
        <v>34.771651218481523</v>
      </c>
    </row>
    <row r="8484" x14ac:dyDescent="0.25">
      <c r="A8484" s="4">
        <v>43819.416666666664</v>
      </c>
      <c r="B8484" s="0">
        <v>0</v>
      </c>
      <c r="C8484" s="0">
        <v>30.723411518212561</v>
      </c>
    </row>
    <row r="8485" x14ac:dyDescent="0.25">
      <c r="A8485" s="4">
        <v>43819.458333333336</v>
      </c>
      <c r="B8485" s="0">
        <v>0</v>
      </c>
      <c r="C8485" s="0">
        <v>32.399287692926485</v>
      </c>
    </row>
    <row r="8486" x14ac:dyDescent="0.25">
      <c r="A8486" s="4">
        <v>43819.5</v>
      </c>
      <c r="B8486" s="0">
        <v>0</v>
      </c>
      <c r="C8486" s="0">
        <v>41.113637638153868</v>
      </c>
    </row>
    <row r="8487" x14ac:dyDescent="0.25">
      <c r="A8487" s="4">
        <v>43819.541666666664</v>
      </c>
      <c r="B8487" s="0">
        <v>0</v>
      </c>
      <c r="C8487" s="0">
        <v>34.266569425219878</v>
      </c>
    </row>
    <row r="8488" x14ac:dyDescent="0.25">
      <c r="A8488" s="4">
        <v>43819.583333333336</v>
      </c>
      <c r="B8488" s="0">
        <v>0</v>
      </c>
      <c r="C8488" s="0">
        <v>33.93432206730769</v>
      </c>
    </row>
    <row r="8489" x14ac:dyDescent="0.25">
      <c r="A8489" s="4">
        <v>43819.625</v>
      </c>
      <c r="B8489" s="0">
        <v>0</v>
      </c>
      <c r="C8489" s="0">
        <v>29.662625845127291</v>
      </c>
    </row>
    <row r="8490" x14ac:dyDescent="0.25">
      <c r="A8490" s="4">
        <v>43819.666666666664</v>
      </c>
      <c r="B8490" s="0">
        <v>0</v>
      </c>
      <c r="C8490" s="0">
        <v>24.455226714341862</v>
      </c>
    </row>
    <row r="8491" x14ac:dyDescent="0.25">
      <c r="A8491" s="4">
        <v>43819.708333333336</v>
      </c>
      <c r="B8491" s="0">
        <v>0</v>
      </c>
      <c r="C8491" s="0">
        <v>16.443454511683985</v>
      </c>
    </row>
    <row r="8492" x14ac:dyDescent="0.25">
      <c r="A8492" s="4">
        <v>43819.75</v>
      </c>
      <c r="B8492" s="0">
        <v>0</v>
      </c>
      <c r="C8492" s="0">
        <v>32.333510563849472</v>
      </c>
    </row>
    <row r="8493" x14ac:dyDescent="0.25">
      <c r="A8493" s="4">
        <v>43819.791666666664</v>
      </c>
      <c r="B8493" s="0">
        <v>0</v>
      </c>
      <c r="C8493" s="0">
        <v>14.561821334062738</v>
      </c>
    </row>
    <row r="8494" x14ac:dyDescent="0.25">
      <c r="A8494" s="4">
        <v>43819.833333333336</v>
      </c>
      <c r="B8494" s="0">
        <v>0.049703291892057078</v>
      </c>
      <c r="C8494" s="0">
        <v>0</v>
      </c>
    </row>
    <row r="8495" x14ac:dyDescent="0.25">
      <c r="A8495" s="4">
        <v>43819.875</v>
      </c>
      <c r="B8495" s="0">
        <v>0.43897183224080311</v>
      </c>
      <c r="C8495" s="0">
        <v>0</v>
      </c>
    </row>
    <row r="8496" x14ac:dyDescent="0.25">
      <c r="A8496" s="4">
        <v>43819.916666666664</v>
      </c>
      <c r="B8496" s="0">
        <v>1</v>
      </c>
      <c r="C8496" s="0">
        <v>0</v>
      </c>
    </row>
    <row r="8497" x14ac:dyDescent="0.25">
      <c r="A8497" s="4">
        <v>43819.958333333336</v>
      </c>
      <c r="B8497" s="0">
        <v>0</v>
      </c>
      <c r="C8497" s="0">
        <v>0</v>
      </c>
    </row>
    <row r="8498" x14ac:dyDescent="0.25">
      <c r="A8498" s="4">
        <v>43820</v>
      </c>
      <c r="B8498" s="0">
        <v>0.13550843688131092</v>
      </c>
      <c r="C8498" s="0">
        <v>0</v>
      </c>
    </row>
    <row r="8499" x14ac:dyDescent="0.25">
      <c r="A8499" s="4">
        <v>43820.041666666664</v>
      </c>
      <c r="B8499" s="0">
        <v>0</v>
      </c>
      <c r="C8499" s="0">
        <v>0.15734013031314742</v>
      </c>
    </row>
    <row r="8500" x14ac:dyDescent="0.25">
      <c r="A8500" s="4">
        <v>43820.083333333336</v>
      </c>
      <c r="B8500" s="0">
        <v>0</v>
      </c>
      <c r="C8500" s="0">
        <v>11.891657237475391</v>
      </c>
    </row>
    <row r="8501" x14ac:dyDescent="0.25">
      <c r="A8501" s="4">
        <v>43820.125</v>
      </c>
      <c r="B8501" s="0">
        <v>0</v>
      </c>
      <c r="C8501" s="0">
        <v>22.445730951638829</v>
      </c>
    </row>
    <row r="8502" x14ac:dyDescent="0.25">
      <c r="A8502" s="4">
        <v>43820.166666666664</v>
      </c>
      <c r="B8502" s="0">
        <v>0</v>
      </c>
      <c r="C8502" s="0">
        <v>27.43575385179976</v>
      </c>
    </row>
    <row r="8503" x14ac:dyDescent="0.25">
      <c r="A8503" s="4">
        <v>43820.208333333336</v>
      </c>
      <c r="B8503" s="0">
        <v>0</v>
      </c>
      <c r="C8503" s="0">
        <v>34.993069368318309</v>
      </c>
    </row>
    <row r="8504" x14ac:dyDescent="0.25">
      <c r="A8504" s="4">
        <v>43820.25</v>
      </c>
      <c r="B8504" s="0">
        <v>0</v>
      </c>
      <c r="C8504" s="0">
        <v>27.254671812466587</v>
      </c>
    </row>
    <row r="8505" x14ac:dyDescent="0.25">
      <c r="A8505" s="4">
        <v>43820.291666666664</v>
      </c>
      <c r="B8505" s="0">
        <v>0</v>
      </c>
      <c r="C8505" s="0">
        <v>35.587822918256059</v>
      </c>
    </row>
    <row r="8506" x14ac:dyDescent="0.25">
      <c r="A8506" s="4">
        <v>43820.333333333336</v>
      </c>
      <c r="B8506" s="0">
        <v>0</v>
      </c>
      <c r="C8506" s="0">
        <v>25.098784868151142</v>
      </c>
    </row>
    <row r="8507" x14ac:dyDescent="0.25">
      <c r="A8507" s="4">
        <v>43820.375</v>
      </c>
      <c r="B8507" s="0">
        <v>0</v>
      </c>
      <c r="C8507" s="0">
        <v>37.357533041130935</v>
      </c>
    </row>
    <row r="8508" x14ac:dyDescent="0.25">
      <c r="A8508" s="4">
        <v>43820.416666666664</v>
      </c>
      <c r="B8508" s="0">
        <v>0</v>
      </c>
      <c r="C8508" s="0">
        <v>30.757658807056654</v>
      </c>
    </row>
    <row r="8509" x14ac:dyDescent="0.25">
      <c r="A8509" s="4">
        <v>43820.458333333336</v>
      </c>
      <c r="B8509" s="0">
        <v>0</v>
      </c>
      <c r="C8509" s="0">
        <v>28.107766620347643</v>
      </c>
    </row>
    <row r="8510" x14ac:dyDescent="0.25">
      <c r="A8510" s="4">
        <v>43820.5</v>
      </c>
      <c r="B8510" s="0">
        <v>0</v>
      </c>
      <c r="C8510" s="0">
        <v>34.197330144727452</v>
      </c>
    </row>
    <row r="8511" x14ac:dyDescent="0.25">
      <c r="A8511" s="4">
        <v>43820.541666666664</v>
      </c>
      <c r="B8511" s="0">
        <v>0</v>
      </c>
      <c r="C8511" s="0">
        <v>30.883295960279398</v>
      </c>
    </row>
    <row r="8512" x14ac:dyDescent="0.25">
      <c r="A8512" s="4">
        <v>43820.583333333336</v>
      </c>
      <c r="B8512" s="0">
        <v>0</v>
      </c>
      <c r="C8512" s="0">
        <v>32.970493874724625</v>
      </c>
    </row>
    <row r="8513" x14ac:dyDescent="0.25">
      <c r="A8513" s="4">
        <v>43820.625</v>
      </c>
      <c r="B8513" s="0">
        <v>0</v>
      </c>
      <c r="C8513" s="0">
        <v>27.129460809164659</v>
      </c>
    </row>
    <row r="8514" x14ac:dyDescent="0.25">
      <c r="A8514" s="4">
        <v>43820.666666666664</v>
      </c>
      <c r="B8514" s="0">
        <v>0</v>
      </c>
      <c r="C8514" s="0">
        <v>21.186607901999867</v>
      </c>
    </row>
    <row r="8515" x14ac:dyDescent="0.25">
      <c r="A8515" s="4">
        <v>43820.708333333336</v>
      </c>
      <c r="B8515" s="0">
        <v>0</v>
      </c>
      <c r="C8515" s="0">
        <v>33.42017333534708</v>
      </c>
    </row>
    <row r="8516" x14ac:dyDescent="0.25">
      <c r="A8516" s="4">
        <v>43820.75</v>
      </c>
      <c r="B8516" s="0">
        <v>0</v>
      </c>
      <c r="C8516" s="0">
        <v>47.66216067974625</v>
      </c>
    </row>
    <row r="8517" x14ac:dyDescent="0.25">
      <c r="A8517" s="4">
        <v>43820.791666666664</v>
      </c>
      <c r="B8517" s="0">
        <v>0</v>
      </c>
      <c r="C8517" s="0">
        <v>31.909227518197422</v>
      </c>
    </row>
    <row r="8518" x14ac:dyDescent="0.25">
      <c r="A8518" s="4">
        <v>43820.833333333336</v>
      </c>
      <c r="B8518" s="0">
        <v>0</v>
      </c>
      <c r="C8518" s="0">
        <v>25.747319485681114</v>
      </c>
    </row>
    <row r="8519" x14ac:dyDescent="0.25">
      <c r="A8519" s="4">
        <v>43820.875</v>
      </c>
      <c r="B8519" s="0">
        <v>0</v>
      </c>
      <c r="C8519" s="0">
        <v>24.096870497752214</v>
      </c>
    </row>
    <row r="8520" x14ac:dyDescent="0.25">
      <c r="A8520" s="4">
        <v>43820.916666666664</v>
      </c>
      <c r="B8520" s="0">
        <v>0</v>
      </c>
      <c r="C8520" s="0">
        <v>4.7843335317665741</v>
      </c>
    </row>
    <row r="8521" x14ac:dyDescent="0.25">
      <c r="A8521" s="4">
        <v>43820.958333333336</v>
      </c>
      <c r="B8521" s="0">
        <v>0.21131135957242758</v>
      </c>
      <c r="C8521" s="0">
        <v>0</v>
      </c>
    </row>
    <row r="8522" x14ac:dyDescent="0.25">
      <c r="A8522" s="4">
        <v>43821</v>
      </c>
      <c r="B8522" s="0">
        <v>0.28894353547303731</v>
      </c>
      <c r="C8522" s="0">
        <v>0</v>
      </c>
    </row>
    <row r="8523" x14ac:dyDescent="0.25">
      <c r="A8523" s="4">
        <v>43821.041666666664</v>
      </c>
      <c r="B8523" s="0">
        <v>0.25202153930627313</v>
      </c>
      <c r="C8523" s="0">
        <v>0</v>
      </c>
    </row>
    <row r="8524" x14ac:dyDescent="0.25">
      <c r="A8524" s="4">
        <v>43821.083333333336</v>
      </c>
      <c r="B8524" s="0">
        <v>0</v>
      </c>
      <c r="C8524" s="0">
        <v>5.4304118834756787</v>
      </c>
    </row>
    <row r="8525" x14ac:dyDescent="0.25">
      <c r="A8525" s="4">
        <v>43821.125</v>
      </c>
      <c r="B8525" s="0">
        <v>0</v>
      </c>
      <c r="C8525" s="0">
        <v>20.07885616278228</v>
      </c>
    </row>
    <row r="8526" x14ac:dyDescent="0.25">
      <c r="A8526" s="4">
        <v>43821.166666666664</v>
      </c>
      <c r="B8526" s="0">
        <v>0</v>
      </c>
      <c r="C8526" s="0">
        <v>26.521111401495698</v>
      </c>
    </row>
    <row r="8527" x14ac:dyDescent="0.25">
      <c r="A8527" s="4">
        <v>43821.208333333336</v>
      </c>
      <c r="B8527" s="0">
        <v>0</v>
      </c>
      <c r="C8527" s="0">
        <v>29.733858526142086</v>
      </c>
    </row>
    <row r="8528" x14ac:dyDescent="0.25">
      <c r="A8528" s="4">
        <v>43821.25</v>
      </c>
      <c r="B8528" s="0">
        <v>0</v>
      </c>
      <c r="C8528" s="0">
        <v>28.017857580120324</v>
      </c>
    </row>
    <row r="8529" x14ac:dyDescent="0.25">
      <c r="A8529" s="4">
        <v>43821.291666666664</v>
      </c>
      <c r="B8529" s="0">
        <v>0</v>
      </c>
      <c r="C8529" s="0">
        <v>34.373821522679251</v>
      </c>
    </row>
    <row r="8530" x14ac:dyDescent="0.25">
      <c r="A8530" s="4">
        <v>43821.333333333336</v>
      </c>
      <c r="B8530" s="0">
        <v>0</v>
      </c>
      <c r="C8530" s="0">
        <v>30.464903254673008</v>
      </c>
    </row>
    <row r="8531" x14ac:dyDescent="0.25">
      <c r="A8531" s="4">
        <v>43821.375</v>
      </c>
      <c r="B8531" s="0">
        <v>0</v>
      </c>
      <c r="C8531" s="0">
        <v>26.783079421681762</v>
      </c>
    </row>
    <row r="8532" x14ac:dyDescent="0.25">
      <c r="A8532" s="4">
        <v>43821.416666666664</v>
      </c>
      <c r="B8532" s="0">
        <v>0</v>
      </c>
      <c r="C8532" s="0">
        <v>34.785038720535766</v>
      </c>
    </row>
    <row r="8533" x14ac:dyDescent="0.25">
      <c r="A8533" s="4">
        <v>43821.458333333336</v>
      </c>
      <c r="B8533" s="0">
        <v>0</v>
      </c>
      <c r="C8533" s="0">
        <v>30.363587494031879</v>
      </c>
    </row>
    <row r="8534" x14ac:dyDescent="0.25">
      <c r="A8534" s="4">
        <v>43821.5</v>
      </c>
      <c r="B8534" s="0">
        <v>0</v>
      </c>
      <c r="C8534" s="0">
        <v>28.028549476885836</v>
      </c>
    </row>
    <row r="8535" x14ac:dyDescent="0.25">
      <c r="A8535" s="4">
        <v>43821.541666666664</v>
      </c>
      <c r="B8535" s="0">
        <v>0</v>
      </c>
      <c r="C8535" s="0">
        <v>32.91363316198067</v>
      </c>
    </row>
    <row r="8536" x14ac:dyDescent="0.25">
      <c r="A8536" s="4">
        <v>43821.583333333336</v>
      </c>
      <c r="B8536" s="0">
        <v>0</v>
      </c>
      <c r="C8536" s="0">
        <v>24.755015421249173</v>
      </c>
    </row>
    <row r="8537" x14ac:dyDescent="0.25">
      <c r="A8537" s="4">
        <v>43821.625</v>
      </c>
      <c r="B8537" s="0">
        <v>0</v>
      </c>
      <c r="C8537" s="0">
        <v>33.317464679103018</v>
      </c>
    </row>
    <row r="8538" x14ac:dyDescent="0.25">
      <c r="A8538" s="4">
        <v>43821.666666666664</v>
      </c>
      <c r="B8538" s="0">
        <v>0</v>
      </c>
      <c r="C8538" s="0">
        <v>27.737030908927821</v>
      </c>
    </row>
    <row r="8539" x14ac:dyDescent="0.25">
      <c r="A8539" s="4">
        <v>43821.708333333336</v>
      </c>
      <c r="B8539" s="0">
        <v>0</v>
      </c>
      <c r="C8539" s="0">
        <v>23.208376427001539</v>
      </c>
    </row>
    <row r="8540" x14ac:dyDescent="0.25">
      <c r="A8540" s="4">
        <v>43821.75</v>
      </c>
      <c r="B8540" s="0">
        <v>0</v>
      </c>
      <c r="C8540" s="0">
        <v>23.235206313357175</v>
      </c>
    </row>
    <row r="8541" x14ac:dyDescent="0.25">
      <c r="A8541" s="4">
        <v>43821.791666666664</v>
      </c>
      <c r="B8541" s="0">
        <v>0</v>
      </c>
      <c r="C8541" s="0">
        <v>9.2464487863475213</v>
      </c>
    </row>
    <row r="8542" x14ac:dyDescent="0.25">
      <c r="A8542" s="4">
        <v>43821.833333333336</v>
      </c>
      <c r="B8542" s="0">
        <v>0</v>
      </c>
      <c r="C8542" s="0">
        <v>1.9463966419205825</v>
      </c>
    </row>
    <row r="8543" x14ac:dyDescent="0.25">
      <c r="A8543" s="4">
        <v>43821.875</v>
      </c>
      <c r="B8543" s="0">
        <v>0</v>
      </c>
      <c r="C8543" s="0">
        <v>10.975430236383744</v>
      </c>
    </row>
    <row r="8544" x14ac:dyDescent="0.25">
      <c r="A8544" s="4">
        <v>43821.916666666664</v>
      </c>
      <c r="B8544" s="0">
        <v>0</v>
      </c>
      <c r="C8544" s="0">
        <v>4.0905628629769879</v>
      </c>
    </row>
    <row r="8545" x14ac:dyDescent="0.25">
      <c r="A8545" s="4">
        <v>43821.958333333336</v>
      </c>
      <c r="B8545" s="0">
        <v>0</v>
      </c>
      <c r="C8545" s="0">
        <v>6.1080629808463236</v>
      </c>
    </row>
    <row r="8546" x14ac:dyDescent="0.25">
      <c r="A8546" s="4">
        <v>43822</v>
      </c>
      <c r="B8546" s="0">
        <v>0</v>
      </c>
      <c r="C8546" s="0">
        <v>7.0762643272549361</v>
      </c>
    </row>
    <row r="8547" x14ac:dyDescent="0.25">
      <c r="A8547" s="4">
        <v>43822.041666666664</v>
      </c>
      <c r="B8547" s="0">
        <v>0</v>
      </c>
      <c r="C8547" s="0">
        <v>14.428444759612541</v>
      </c>
    </row>
    <row r="8548" x14ac:dyDescent="0.25">
      <c r="A8548" s="4">
        <v>43822.083333333336</v>
      </c>
      <c r="B8548" s="0">
        <v>0</v>
      </c>
      <c r="C8548" s="0">
        <v>21.747067079395698</v>
      </c>
    </row>
    <row r="8549" x14ac:dyDescent="0.25">
      <c r="A8549" s="4">
        <v>43822.125</v>
      </c>
      <c r="B8549" s="0">
        <v>0</v>
      </c>
      <c r="C8549" s="0">
        <v>20.499470342087918</v>
      </c>
    </row>
    <row r="8550" x14ac:dyDescent="0.25">
      <c r="A8550" s="4">
        <v>43822.166666666664</v>
      </c>
      <c r="B8550" s="0">
        <v>0</v>
      </c>
      <c r="C8550" s="0">
        <v>29.365459233433395</v>
      </c>
    </row>
    <row r="8551" x14ac:dyDescent="0.25">
      <c r="A8551" s="4">
        <v>43822.208333333336</v>
      </c>
      <c r="B8551" s="0">
        <v>0</v>
      </c>
      <c r="C8551" s="0">
        <v>36.228490674505203</v>
      </c>
    </row>
    <row r="8552" x14ac:dyDescent="0.25">
      <c r="A8552" s="4">
        <v>43822.25</v>
      </c>
      <c r="B8552" s="0">
        <v>0</v>
      </c>
      <c r="C8552" s="0">
        <v>31.760338931858342</v>
      </c>
    </row>
    <row r="8553" x14ac:dyDescent="0.25">
      <c r="A8553" s="4">
        <v>43822.291666666664</v>
      </c>
      <c r="B8553" s="0">
        <v>0</v>
      </c>
      <c r="C8553" s="0">
        <v>27.410572338905872</v>
      </c>
    </row>
    <row r="8554" x14ac:dyDescent="0.25">
      <c r="A8554" s="4">
        <v>43822.333333333336</v>
      </c>
      <c r="B8554" s="0">
        <v>0</v>
      </c>
      <c r="C8554" s="0">
        <v>33.230737681655356</v>
      </c>
    </row>
    <row r="8555" x14ac:dyDescent="0.25">
      <c r="A8555" s="4">
        <v>43822.375</v>
      </c>
      <c r="B8555" s="0">
        <v>0</v>
      </c>
      <c r="C8555" s="0">
        <v>26.79729920464845</v>
      </c>
    </row>
    <row r="8556" x14ac:dyDescent="0.25">
      <c r="A8556" s="4">
        <v>43822.416666666664</v>
      </c>
      <c r="B8556" s="0">
        <v>0</v>
      </c>
      <c r="C8556" s="0">
        <v>28.952124418828522</v>
      </c>
    </row>
    <row r="8557" x14ac:dyDescent="0.25">
      <c r="A8557" s="4">
        <v>43822.458333333336</v>
      </c>
      <c r="B8557" s="0">
        <v>0</v>
      </c>
      <c r="C8557" s="0">
        <v>36.181754440828414</v>
      </c>
    </row>
    <row r="8558" x14ac:dyDescent="0.25">
      <c r="A8558" s="4">
        <v>43822.5</v>
      </c>
      <c r="B8558" s="0">
        <v>0</v>
      </c>
      <c r="C8558" s="0">
        <v>37.214763034106561</v>
      </c>
    </row>
    <row r="8559" x14ac:dyDescent="0.25">
      <c r="A8559" s="4">
        <v>43822.541666666664</v>
      </c>
      <c r="B8559" s="0">
        <v>0</v>
      </c>
      <c r="C8559" s="0">
        <v>35.596031221329341</v>
      </c>
    </row>
    <row r="8560" x14ac:dyDescent="0.25">
      <c r="A8560" s="4">
        <v>43822.583333333336</v>
      </c>
      <c r="B8560" s="0">
        <v>0</v>
      </c>
      <c r="C8560" s="0">
        <v>34.641642724032586</v>
      </c>
    </row>
    <row r="8561" x14ac:dyDescent="0.25">
      <c r="A8561" s="4">
        <v>43822.625</v>
      </c>
      <c r="B8561" s="0">
        <v>0</v>
      </c>
      <c r="C8561" s="0">
        <v>39.611969763875948</v>
      </c>
    </row>
    <row r="8562" x14ac:dyDescent="0.25">
      <c r="A8562" s="4">
        <v>43822.666666666664</v>
      </c>
      <c r="B8562" s="0">
        <v>0</v>
      </c>
      <c r="C8562" s="0">
        <v>22.710978205379377</v>
      </c>
    </row>
    <row r="8563" x14ac:dyDescent="0.25">
      <c r="A8563" s="4">
        <v>43822.708333333336</v>
      </c>
      <c r="B8563" s="0">
        <v>0</v>
      </c>
      <c r="C8563" s="0">
        <v>10.460845301814416</v>
      </c>
    </row>
    <row r="8564" x14ac:dyDescent="0.25">
      <c r="A8564" s="4">
        <v>43822.75</v>
      </c>
      <c r="B8564" s="0">
        <v>0</v>
      </c>
      <c r="C8564" s="0">
        <v>32.112265871368798</v>
      </c>
    </row>
    <row r="8565" x14ac:dyDescent="0.25">
      <c r="A8565" s="4">
        <v>43822.791666666664</v>
      </c>
      <c r="B8565" s="0">
        <v>0</v>
      </c>
      <c r="C8565" s="0">
        <v>21.642471360676581</v>
      </c>
    </row>
    <row r="8566" x14ac:dyDescent="0.25">
      <c r="A8566" s="4">
        <v>43822.833333333336</v>
      </c>
      <c r="B8566" s="0">
        <v>0</v>
      </c>
      <c r="C8566" s="0">
        <v>17.711434035639158</v>
      </c>
    </row>
    <row r="8567" x14ac:dyDescent="0.25">
      <c r="A8567" s="4">
        <v>43822.875</v>
      </c>
      <c r="B8567" s="0">
        <v>0</v>
      </c>
      <c r="C8567" s="0">
        <v>27.35720622566345</v>
      </c>
    </row>
    <row r="8568" x14ac:dyDescent="0.25">
      <c r="A8568" s="4">
        <v>43822.916666666664</v>
      </c>
      <c r="B8568" s="0">
        <v>0</v>
      </c>
      <c r="C8568" s="0">
        <v>4.8158341639975646</v>
      </c>
    </row>
    <row r="8569" x14ac:dyDescent="0.25">
      <c r="A8569" s="4">
        <v>43822.958333333336</v>
      </c>
      <c r="B8569" s="0">
        <v>0</v>
      </c>
      <c r="C8569" s="0">
        <v>17.641242558978735</v>
      </c>
    </row>
    <row r="8570" x14ac:dyDescent="0.25">
      <c r="A8570" s="4">
        <v>43823</v>
      </c>
      <c r="B8570" s="0">
        <v>0</v>
      </c>
      <c r="C8570" s="0">
        <v>8.0275124905819979</v>
      </c>
    </row>
    <row r="8571" x14ac:dyDescent="0.25">
      <c r="A8571" s="4">
        <v>43823.041666666664</v>
      </c>
      <c r="B8571" s="0">
        <v>0</v>
      </c>
      <c r="C8571" s="0">
        <v>11.060788098579716</v>
      </c>
    </row>
    <row r="8572" x14ac:dyDescent="0.25">
      <c r="A8572" s="4">
        <v>43823.083333333336</v>
      </c>
      <c r="B8572" s="0">
        <v>0</v>
      </c>
      <c r="C8572" s="0">
        <v>20.310427468927738</v>
      </c>
    </row>
    <row r="8573" x14ac:dyDescent="0.25">
      <c r="A8573" s="4">
        <v>43823.125</v>
      </c>
      <c r="B8573" s="0">
        <v>0</v>
      </c>
      <c r="C8573" s="0">
        <v>18.601399369171169</v>
      </c>
    </row>
    <row r="8574" x14ac:dyDescent="0.25">
      <c r="A8574" s="4">
        <v>43823.166666666664</v>
      </c>
      <c r="B8574" s="0">
        <v>0</v>
      </c>
      <c r="C8574" s="0">
        <v>32.428921926610585</v>
      </c>
    </row>
    <row r="8575" x14ac:dyDescent="0.25">
      <c r="A8575" s="4">
        <v>43823.208333333336</v>
      </c>
      <c r="B8575" s="0">
        <v>0</v>
      </c>
      <c r="C8575" s="0">
        <v>45.489541716672306</v>
      </c>
    </row>
    <row r="8576" x14ac:dyDescent="0.25">
      <c r="A8576" s="4">
        <v>43823.25</v>
      </c>
      <c r="B8576" s="0">
        <v>0</v>
      </c>
      <c r="C8576" s="0">
        <v>43.199825644887504</v>
      </c>
    </row>
    <row r="8577" x14ac:dyDescent="0.25">
      <c r="A8577" s="4">
        <v>43823.291666666664</v>
      </c>
      <c r="B8577" s="0">
        <v>0</v>
      </c>
      <c r="C8577" s="0">
        <v>34.19923139082745</v>
      </c>
    </row>
    <row r="8578" x14ac:dyDescent="0.25">
      <c r="A8578" s="4">
        <v>43823.333333333336</v>
      </c>
      <c r="B8578" s="0">
        <v>0</v>
      </c>
      <c r="C8578" s="0">
        <v>33.360219894427033</v>
      </c>
    </row>
    <row r="8579" x14ac:dyDescent="0.25">
      <c r="A8579" s="4">
        <v>43823.375</v>
      </c>
      <c r="B8579" s="0">
        <v>0</v>
      </c>
      <c r="C8579" s="0">
        <v>29.126109756300501</v>
      </c>
    </row>
    <row r="8580" x14ac:dyDescent="0.25">
      <c r="A8580" s="4">
        <v>43823.416666666664</v>
      </c>
      <c r="B8580" s="0">
        <v>0</v>
      </c>
      <c r="C8580" s="0">
        <v>32.424203481913374</v>
      </c>
    </row>
    <row r="8581" x14ac:dyDescent="0.25">
      <c r="A8581" s="4">
        <v>43823.458333333336</v>
      </c>
      <c r="B8581" s="0">
        <v>0</v>
      </c>
      <c r="C8581" s="0">
        <v>40.40946999831398</v>
      </c>
    </row>
    <row r="8582" x14ac:dyDescent="0.25">
      <c r="A8582" s="4">
        <v>43823.5</v>
      </c>
      <c r="B8582" s="0">
        <v>0</v>
      </c>
      <c r="C8582" s="0">
        <v>29.517643963301008</v>
      </c>
    </row>
    <row r="8583" x14ac:dyDescent="0.25">
      <c r="A8583" s="4">
        <v>43823.541666666664</v>
      </c>
      <c r="B8583" s="0">
        <v>0</v>
      </c>
      <c r="C8583" s="0">
        <v>34.556698042301683</v>
      </c>
    </row>
    <row r="8584" x14ac:dyDescent="0.25">
      <c r="A8584" s="4">
        <v>43823.583333333336</v>
      </c>
      <c r="B8584" s="0">
        <v>0</v>
      </c>
      <c r="C8584" s="0">
        <v>30.569025586837075</v>
      </c>
    </row>
    <row r="8585" x14ac:dyDescent="0.25">
      <c r="A8585" s="4">
        <v>43823.625</v>
      </c>
      <c r="B8585" s="0">
        <v>0</v>
      </c>
      <c r="C8585" s="0">
        <v>30.406200140720316</v>
      </c>
    </row>
    <row r="8586" x14ac:dyDescent="0.25">
      <c r="A8586" s="4">
        <v>43823.666666666664</v>
      </c>
      <c r="B8586" s="0">
        <v>0</v>
      </c>
      <c r="C8586" s="0">
        <v>30.695926815135451</v>
      </c>
    </row>
    <row r="8587" x14ac:dyDescent="0.25">
      <c r="A8587" s="4">
        <v>43823.708333333336</v>
      </c>
      <c r="B8587" s="0">
        <v>0</v>
      </c>
      <c r="C8587" s="0">
        <v>18.357805538669616</v>
      </c>
    </row>
    <row r="8588" x14ac:dyDescent="0.25">
      <c r="A8588" s="4">
        <v>43823.75</v>
      </c>
      <c r="B8588" s="0">
        <v>0</v>
      </c>
      <c r="C8588" s="0">
        <v>39.032822085259582</v>
      </c>
    </row>
    <row r="8589" x14ac:dyDescent="0.25">
      <c r="A8589" s="4">
        <v>43823.791666666664</v>
      </c>
      <c r="B8589" s="0">
        <v>0</v>
      </c>
      <c r="C8589" s="0">
        <v>6.44430008139026</v>
      </c>
    </row>
    <row r="8590" x14ac:dyDescent="0.25">
      <c r="A8590" s="4">
        <v>43823.833333333336</v>
      </c>
      <c r="B8590" s="0">
        <v>0.9163921308412496</v>
      </c>
      <c r="C8590" s="0">
        <v>0</v>
      </c>
    </row>
    <row r="8591" x14ac:dyDescent="0.25">
      <c r="A8591" s="4">
        <v>43823.875</v>
      </c>
      <c r="B8591" s="0">
        <v>1</v>
      </c>
      <c r="C8591" s="0">
        <v>0</v>
      </c>
    </row>
    <row r="8592" x14ac:dyDescent="0.25">
      <c r="A8592" s="4">
        <v>43823.916666666664</v>
      </c>
      <c r="B8592" s="0">
        <v>0</v>
      </c>
      <c r="C8592" s="0">
        <v>0</v>
      </c>
    </row>
    <row r="8593" x14ac:dyDescent="0.25">
      <c r="A8593" s="4">
        <v>43823.958333333336</v>
      </c>
      <c r="B8593" s="0">
        <v>1</v>
      </c>
      <c r="C8593" s="0">
        <v>0</v>
      </c>
    </row>
    <row r="8594" x14ac:dyDescent="0.25">
      <c r="A8594" s="4">
        <v>43824</v>
      </c>
      <c r="B8594" s="0">
        <v>0</v>
      </c>
      <c r="C8594" s="0">
        <v>0</v>
      </c>
    </row>
    <row r="8595" x14ac:dyDescent="0.25">
      <c r="A8595" s="4">
        <v>43824.041666666664</v>
      </c>
      <c r="B8595" s="0">
        <v>0.42867397399091395</v>
      </c>
      <c r="C8595" s="0">
        <v>0</v>
      </c>
    </row>
    <row r="8596" x14ac:dyDescent="0.25">
      <c r="A8596" s="4">
        <v>43824.083333333336</v>
      </c>
      <c r="B8596" s="0">
        <v>0.26916449740477871</v>
      </c>
      <c r="C8596" s="0">
        <v>0</v>
      </c>
    </row>
    <row r="8597" x14ac:dyDescent="0.25">
      <c r="A8597" s="4">
        <v>43824.125</v>
      </c>
      <c r="B8597" s="0">
        <v>0</v>
      </c>
      <c r="C8597" s="0">
        <v>15.387949337216636</v>
      </c>
    </row>
    <row r="8598" x14ac:dyDescent="0.25">
      <c r="A8598" s="4">
        <v>43824.166666666664</v>
      </c>
      <c r="B8598" s="0">
        <v>0</v>
      </c>
      <c r="C8598" s="0">
        <v>29.054448071751622</v>
      </c>
    </row>
    <row r="8599" x14ac:dyDescent="0.25">
      <c r="A8599" s="4">
        <v>43824.208333333336</v>
      </c>
      <c r="B8599" s="0">
        <v>0</v>
      </c>
      <c r="C8599" s="0">
        <v>40.58767233360291</v>
      </c>
    </row>
    <row r="8600" x14ac:dyDescent="0.25">
      <c r="A8600" s="4">
        <v>43824.25</v>
      </c>
      <c r="B8600" s="0">
        <v>0</v>
      </c>
      <c r="C8600" s="0">
        <v>39.344495961481542</v>
      </c>
    </row>
    <row r="8601" x14ac:dyDescent="0.25">
      <c r="A8601" s="4">
        <v>43824.291666666664</v>
      </c>
      <c r="B8601" s="0">
        <v>0</v>
      </c>
      <c r="C8601" s="0">
        <v>37.836754179832042</v>
      </c>
    </row>
    <row r="8602" x14ac:dyDescent="0.25">
      <c r="A8602" s="4">
        <v>43824.333333333336</v>
      </c>
      <c r="B8602" s="0">
        <v>0</v>
      </c>
      <c r="C8602" s="0">
        <v>33.823259573758236</v>
      </c>
    </row>
    <row r="8603" x14ac:dyDescent="0.25">
      <c r="A8603" s="4">
        <v>43824.375</v>
      </c>
      <c r="B8603" s="0">
        <v>0</v>
      </c>
      <c r="C8603" s="0">
        <v>30.605277486165374</v>
      </c>
    </row>
    <row r="8604" x14ac:dyDescent="0.25">
      <c r="A8604" s="4">
        <v>43824.416666666664</v>
      </c>
      <c r="B8604" s="0">
        <v>0</v>
      </c>
      <c r="C8604" s="0">
        <v>35.292104150466372</v>
      </c>
    </row>
    <row r="8605" x14ac:dyDescent="0.25">
      <c r="A8605" s="4">
        <v>43824.458333333336</v>
      </c>
      <c r="B8605" s="0">
        <v>0</v>
      </c>
      <c r="C8605" s="0">
        <v>36.031986151982807</v>
      </c>
    </row>
    <row r="8606" x14ac:dyDescent="0.25">
      <c r="A8606" s="4">
        <v>43824.5</v>
      </c>
      <c r="B8606" s="0">
        <v>0</v>
      </c>
      <c r="C8606" s="0">
        <v>37.926250842567889</v>
      </c>
    </row>
    <row r="8607" x14ac:dyDescent="0.25">
      <c r="A8607" s="4">
        <v>43824.541666666664</v>
      </c>
      <c r="B8607" s="0">
        <v>0</v>
      </c>
      <c r="C8607" s="0">
        <v>34.548710977526241</v>
      </c>
    </row>
    <row r="8608" x14ac:dyDescent="0.25">
      <c r="A8608" s="4">
        <v>43824.583333333336</v>
      </c>
      <c r="B8608" s="0">
        <v>0</v>
      </c>
      <c r="C8608" s="0">
        <v>30.923235911923783</v>
      </c>
    </row>
    <row r="8609" x14ac:dyDescent="0.25">
      <c r="A8609" s="4">
        <v>43824.625</v>
      </c>
      <c r="B8609" s="0">
        <v>0</v>
      </c>
      <c r="C8609" s="0">
        <v>31.565028934361749</v>
      </c>
    </row>
    <row r="8610" x14ac:dyDescent="0.25">
      <c r="A8610" s="4">
        <v>43824.666666666664</v>
      </c>
      <c r="B8610" s="0">
        <v>0</v>
      </c>
      <c r="C8610" s="0">
        <v>30.241495616239646</v>
      </c>
    </row>
    <row r="8611" x14ac:dyDescent="0.25">
      <c r="A8611" s="4">
        <v>43824.708333333336</v>
      </c>
      <c r="B8611" s="0">
        <v>0</v>
      </c>
      <c r="C8611" s="0">
        <v>9.9760998400088923</v>
      </c>
    </row>
    <row r="8612" x14ac:dyDescent="0.25">
      <c r="A8612" s="4">
        <v>43824.75</v>
      </c>
      <c r="B8612" s="0">
        <v>0</v>
      </c>
      <c r="C8612" s="0">
        <v>8.2459234339676328</v>
      </c>
    </row>
    <row r="8613" x14ac:dyDescent="0.25">
      <c r="A8613" s="4">
        <v>43824.791666666664</v>
      </c>
      <c r="B8613" s="0">
        <v>0.078163339834472989</v>
      </c>
      <c r="C8613" s="0">
        <v>0</v>
      </c>
    </row>
    <row r="8614" x14ac:dyDescent="0.25">
      <c r="A8614" s="4">
        <v>43824.833333333336</v>
      </c>
      <c r="B8614" s="0">
        <v>0.54974604957129136</v>
      </c>
      <c r="C8614" s="0">
        <v>0</v>
      </c>
    </row>
    <row r="8615" x14ac:dyDescent="0.25">
      <c r="A8615" s="4">
        <v>43824.875</v>
      </c>
      <c r="B8615" s="0">
        <v>1</v>
      </c>
      <c r="C8615" s="0">
        <v>0</v>
      </c>
    </row>
    <row r="8616" x14ac:dyDescent="0.25">
      <c r="A8616" s="4">
        <v>43824.916666666664</v>
      </c>
      <c r="B8616" s="0">
        <v>0</v>
      </c>
      <c r="C8616" s="0">
        <v>0</v>
      </c>
    </row>
    <row r="8617" x14ac:dyDescent="0.25">
      <c r="A8617" s="4">
        <v>43824.958333333336</v>
      </c>
      <c r="B8617" s="0">
        <v>0.25595372313616416</v>
      </c>
      <c r="C8617" s="0">
        <v>0</v>
      </c>
    </row>
    <row r="8618" x14ac:dyDescent="0.25">
      <c r="A8618" s="4">
        <v>43825</v>
      </c>
      <c r="B8618" s="0">
        <v>0.16526682427922929</v>
      </c>
      <c r="C8618" s="0">
        <v>0</v>
      </c>
    </row>
    <row r="8619" x14ac:dyDescent="0.25">
      <c r="A8619" s="4">
        <v>43825.041666666664</v>
      </c>
      <c r="B8619" s="0">
        <v>0</v>
      </c>
      <c r="C8619" s="0">
        <v>1.0858247336911973</v>
      </c>
    </row>
    <row r="8620" x14ac:dyDescent="0.25">
      <c r="A8620" s="4">
        <v>43825.083333333336</v>
      </c>
      <c r="B8620" s="0">
        <v>0</v>
      </c>
      <c r="C8620" s="0">
        <v>14.066921384586186</v>
      </c>
    </row>
    <row r="8621" x14ac:dyDescent="0.25">
      <c r="A8621" s="4">
        <v>43825.125</v>
      </c>
      <c r="B8621" s="0">
        <v>0</v>
      </c>
      <c r="C8621" s="0">
        <v>18.18933688383688</v>
      </c>
    </row>
    <row r="8622" x14ac:dyDescent="0.25">
      <c r="A8622" s="4">
        <v>43825.166666666664</v>
      </c>
      <c r="B8622" s="0">
        <v>0</v>
      </c>
      <c r="C8622" s="0">
        <v>26.332676845432058</v>
      </c>
    </row>
    <row r="8623" x14ac:dyDescent="0.25">
      <c r="A8623" s="4">
        <v>43825.208333333336</v>
      </c>
      <c r="B8623" s="0">
        <v>0</v>
      </c>
      <c r="C8623" s="0">
        <v>29.686362664717549</v>
      </c>
    </row>
    <row r="8624" x14ac:dyDescent="0.25">
      <c r="A8624" s="4">
        <v>43825.25</v>
      </c>
      <c r="B8624" s="0">
        <v>0</v>
      </c>
      <c r="C8624" s="0">
        <v>35.035841173465393</v>
      </c>
    </row>
    <row r="8625" x14ac:dyDescent="0.25">
      <c r="A8625" s="4">
        <v>43825.291666666664</v>
      </c>
      <c r="B8625" s="0">
        <v>0</v>
      </c>
      <c r="C8625" s="0">
        <v>32.028211830891742</v>
      </c>
    </row>
    <row r="8626" x14ac:dyDescent="0.25">
      <c r="A8626" s="4">
        <v>43825.333333333336</v>
      </c>
      <c r="B8626" s="0">
        <v>0</v>
      </c>
      <c r="C8626" s="0">
        <v>36.088609086693459</v>
      </c>
    </row>
    <row r="8627" x14ac:dyDescent="0.25">
      <c r="A8627" s="4">
        <v>43825.375</v>
      </c>
      <c r="B8627" s="0">
        <v>0</v>
      </c>
      <c r="C8627" s="0">
        <v>35.961889978527118</v>
      </c>
    </row>
    <row r="8628" x14ac:dyDescent="0.25">
      <c r="A8628" s="4">
        <v>43825.416666666664</v>
      </c>
      <c r="B8628" s="0">
        <v>0</v>
      </c>
      <c r="C8628" s="0">
        <v>29.645424123598261</v>
      </c>
    </row>
    <row r="8629" x14ac:dyDescent="0.25">
      <c r="A8629" s="4">
        <v>43825.458333333336</v>
      </c>
      <c r="B8629" s="0">
        <v>0</v>
      </c>
      <c r="C8629" s="0">
        <v>37.289768952914486</v>
      </c>
    </row>
    <row r="8630" x14ac:dyDescent="0.25">
      <c r="A8630" s="4">
        <v>43825.5</v>
      </c>
      <c r="B8630" s="0">
        <v>0</v>
      </c>
      <c r="C8630" s="0">
        <v>36.389155785427235</v>
      </c>
    </row>
    <row r="8631" x14ac:dyDescent="0.25">
      <c r="A8631" s="4">
        <v>43825.541666666664</v>
      </c>
      <c r="B8631" s="0">
        <v>0</v>
      </c>
      <c r="C8631" s="0">
        <v>28.493334651422408</v>
      </c>
    </row>
    <row r="8632" x14ac:dyDescent="0.25">
      <c r="A8632" s="4">
        <v>43825.583333333336</v>
      </c>
      <c r="B8632" s="0">
        <v>0</v>
      </c>
      <c r="C8632" s="0">
        <v>23.054138877192141</v>
      </c>
    </row>
    <row r="8633" x14ac:dyDescent="0.25">
      <c r="A8633" s="4">
        <v>43825.625</v>
      </c>
      <c r="B8633" s="0">
        <v>0</v>
      </c>
      <c r="C8633" s="0">
        <v>23.948560079121069</v>
      </c>
    </row>
    <row r="8634" x14ac:dyDescent="0.25">
      <c r="A8634" s="4">
        <v>43825.666666666664</v>
      </c>
      <c r="B8634" s="0">
        <v>0</v>
      </c>
      <c r="C8634" s="0">
        <v>24.561794303722845</v>
      </c>
    </row>
    <row r="8635" x14ac:dyDescent="0.25">
      <c r="A8635" s="4">
        <v>43825.708333333336</v>
      </c>
      <c r="B8635" s="0">
        <v>0</v>
      </c>
      <c r="C8635" s="0">
        <v>32.446478531774609</v>
      </c>
    </row>
    <row r="8636" x14ac:dyDescent="0.25">
      <c r="A8636" s="4">
        <v>43825.75</v>
      </c>
      <c r="B8636" s="0">
        <v>0</v>
      </c>
      <c r="C8636" s="0">
        <v>29.857013744753743</v>
      </c>
    </row>
    <row r="8637" x14ac:dyDescent="0.25">
      <c r="A8637" s="4">
        <v>43825.791666666664</v>
      </c>
      <c r="B8637" s="0">
        <v>0</v>
      </c>
      <c r="C8637" s="0">
        <v>26.692701456732777</v>
      </c>
    </row>
    <row r="8638" x14ac:dyDescent="0.25">
      <c r="A8638" s="4">
        <v>43825.833333333336</v>
      </c>
      <c r="B8638" s="0">
        <v>0</v>
      </c>
      <c r="C8638" s="0">
        <v>8.3963339416194636</v>
      </c>
    </row>
    <row r="8639" x14ac:dyDescent="0.25">
      <c r="A8639" s="4">
        <v>43825.875</v>
      </c>
      <c r="B8639" s="0">
        <v>0.031654986750103496</v>
      </c>
      <c r="C8639" s="0">
        <v>0</v>
      </c>
    </row>
    <row r="8640" x14ac:dyDescent="0.25">
      <c r="A8640" s="4">
        <v>43825.916666666664</v>
      </c>
      <c r="B8640" s="0">
        <v>0.67010613031585431</v>
      </c>
      <c r="C8640" s="0">
        <v>0</v>
      </c>
    </row>
    <row r="8641" x14ac:dyDescent="0.25">
      <c r="A8641" s="4">
        <v>43825.958333333336</v>
      </c>
      <c r="B8641" s="0">
        <v>1</v>
      </c>
      <c r="C8641" s="0">
        <v>0</v>
      </c>
    </row>
    <row r="8642" x14ac:dyDescent="0.25">
      <c r="A8642" s="4">
        <v>43826</v>
      </c>
      <c r="B8642" s="0">
        <v>0</v>
      </c>
      <c r="C8642" s="0">
        <v>0</v>
      </c>
    </row>
    <row r="8643" x14ac:dyDescent="0.25">
      <c r="A8643" s="4">
        <v>43826.041666666664</v>
      </c>
      <c r="B8643" s="0">
        <v>0</v>
      </c>
      <c r="C8643" s="0">
        <v>1.9468301428220265</v>
      </c>
    </row>
    <row r="8644" x14ac:dyDescent="0.25">
      <c r="A8644" s="4">
        <v>43826.083333333336</v>
      </c>
      <c r="B8644" s="0">
        <v>0</v>
      </c>
      <c r="C8644" s="0">
        <v>11.661505144113955</v>
      </c>
    </row>
    <row r="8645" x14ac:dyDescent="0.25">
      <c r="A8645" s="4">
        <v>43826.125</v>
      </c>
      <c r="B8645" s="0">
        <v>0</v>
      </c>
      <c r="C8645" s="0">
        <v>16.812131705270549</v>
      </c>
    </row>
    <row r="8646" x14ac:dyDescent="0.25">
      <c r="A8646" s="4">
        <v>43826.166666666664</v>
      </c>
      <c r="B8646" s="0">
        <v>0</v>
      </c>
      <c r="C8646" s="0">
        <v>29.284667497863378</v>
      </c>
    </row>
    <row r="8647" x14ac:dyDescent="0.25">
      <c r="A8647" s="4">
        <v>43826.208333333336</v>
      </c>
      <c r="B8647" s="0">
        <v>0</v>
      </c>
      <c r="C8647" s="0">
        <v>33.814936796122488</v>
      </c>
    </row>
    <row r="8648" x14ac:dyDescent="0.25">
      <c r="A8648" s="4">
        <v>43826.25</v>
      </c>
      <c r="B8648" s="0">
        <v>0</v>
      </c>
      <c r="C8648" s="0">
        <v>35.248578751133437</v>
      </c>
    </row>
    <row r="8649" x14ac:dyDescent="0.25">
      <c r="A8649" s="4">
        <v>43826.291666666664</v>
      </c>
      <c r="B8649" s="0">
        <v>0</v>
      </c>
      <c r="C8649" s="0">
        <v>31.890814349091396</v>
      </c>
    </row>
    <row r="8650" x14ac:dyDescent="0.25">
      <c r="A8650" s="4">
        <v>43826.333333333336</v>
      </c>
      <c r="B8650" s="0">
        <v>0</v>
      </c>
      <c r="C8650" s="0">
        <v>22.521355353259541</v>
      </c>
    </row>
    <row r="8651" x14ac:dyDescent="0.25">
      <c r="A8651" s="4">
        <v>43826.375</v>
      </c>
      <c r="B8651" s="0">
        <v>0</v>
      </c>
      <c r="C8651" s="0">
        <v>27.124781722316872</v>
      </c>
    </row>
    <row r="8652" x14ac:dyDescent="0.25">
      <c r="A8652" s="4">
        <v>43826.416666666664</v>
      </c>
      <c r="B8652" s="0">
        <v>0</v>
      </c>
      <c r="C8652" s="0">
        <v>31.342069786859586</v>
      </c>
    </row>
    <row r="8653" x14ac:dyDescent="0.25">
      <c r="A8653" s="4">
        <v>43826.458333333336</v>
      </c>
      <c r="B8653" s="0">
        <v>0</v>
      </c>
      <c r="C8653" s="0">
        <v>31.99569256544088</v>
      </c>
    </row>
    <row r="8654" x14ac:dyDescent="0.25">
      <c r="A8654" s="4">
        <v>43826.5</v>
      </c>
      <c r="B8654" s="0">
        <v>0</v>
      </c>
      <c r="C8654" s="0">
        <v>26.225929378144727</v>
      </c>
    </row>
    <row r="8655" x14ac:dyDescent="0.25">
      <c r="A8655" s="4">
        <v>43826.541666666664</v>
      </c>
      <c r="B8655" s="0">
        <v>0</v>
      </c>
      <c r="C8655" s="0">
        <v>34.435403572014081</v>
      </c>
    </row>
    <row r="8656" x14ac:dyDescent="0.25">
      <c r="A8656" s="4">
        <v>43826.583333333336</v>
      </c>
      <c r="B8656" s="0">
        <v>0</v>
      </c>
      <c r="C8656" s="0">
        <v>26.888544589679121</v>
      </c>
    </row>
    <row r="8657" x14ac:dyDescent="0.25">
      <c r="A8657" s="4">
        <v>43826.625</v>
      </c>
      <c r="B8657" s="0">
        <v>0</v>
      </c>
      <c r="C8657" s="0">
        <v>30.028259577354774</v>
      </c>
    </row>
    <row r="8658" x14ac:dyDescent="0.25">
      <c r="A8658" s="4">
        <v>43826.666666666664</v>
      </c>
      <c r="B8658" s="0">
        <v>0</v>
      </c>
      <c r="C8658" s="0">
        <v>30.541116567353555</v>
      </c>
    </row>
    <row r="8659" x14ac:dyDescent="0.25">
      <c r="A8659" s="4">
        <v>43826.708333333336</v>
      </c>
      <c r="B8659" s="0">
        <v>0</v>
      </c>
      <c r="C8659" s="0">
        <v>16.777135104945579</v>
      </c>
    </row>
    <row r="8660" x14ac:dyDescent="0.25">
      <c r="A8660" s="4">
        <v>43826.75</v>
      </c>
      <c r="B8660" s="0">
        <v>0</v>
      </c>
      <c r="C8660" s="0">
        <v>2.9966389334297929</v>
      </c>
    </row>
    <row r="8661" x14ac:dyDescent="0.25">
      <c r="A8661" s="4">
        <v>43826.791666666664</v>
      </c>
      <c r="B8661" s="0">
        <v>0</v>
      </c>
      <c r="C8661" s="0">
        <v>15.489878491782314</v>
      </c>
    </row>
    <row r="8662" x14ac:dyDescent="0.25">
      <c r="A8662" s="4">
        <v>43826.833333333336</v>
      </c>
      <c r="B8662" s="0">
        <v>0</v>
      </c>
      <c r="C8662" s="0">
        <v>14.251830220780935</v>
      </c>
    </row>
    <row r="8663" x14ac:dyDescent="0.25">
      <c r="A8663" s="4">
        <v>43826.875</v>
      </c>
      <c r="B8663" s="0">
        <v>0</v>
      </c>
      <c r="C8663" s="0">
        <v>19.687121176567629</v>
      </c>
    </row>
    <row r="8664" x14ac:dyDescent="0.25">
      <c r="A8664" s="4">
        <v>43826.916666666664</v>
      </c>
      <c r="B8664" s="0">
        <v>0</v>
      </c>
      <c r="C8664" s="0">
        <v>10.989418555556727</v>
      </c>
    </row>
    <row r="8665" x14ac:dyDescent="0.25">
      <c r="A8665" s="4">
        <v>43826.958333333336</v>
      </c>
      <c r="B8665" s="0">
        <v>0</v>
      </c>
      <c r="C8665" s="0">
        <v>13.077271062629414</v>
      </c>
    </row>
    <row r="8666" x14ac:dyDescent="0.25">
      <c r="A8666" s="4">
        <v>43827</v>
      </c>
      <c r="B8666" s="0">
        <v>0</v>
      </c>
      <c r="C8666" s="0">
        <v>14.874955350394032</v>
      </c>
    </row>
    <row r="8667" x14ac:dyDescent="0.25">
      <c r="A8667" s="4">
        <v>43827.041666666664</v>
      </c>
      <c r="B8667" s="0">
        <v>0</v>
      </c>
      <c r="C8667" s="0">
        <v>17.261444972759531</v>
      </c>
    </row>
    <row r="8668" x14ac:dyDescent="0.25">
      <c r="A8668" s="4">
        <v>43827.083333333336</v>
      </c>
      <c r="B8668" s="0">
        <v>0</v>
      </c>
      <c r="C8668" s="0">
        <v>18.825053319081142</v>
      </c>
    </row>
    <row r="8669" x14ac:dyDescent="0.25">
      <c r="A8669" s="4">
        <v>43827.125</v>
      </c>
      <c r="B8669" s="0">
        <v>0</v>
      </c>
      <c r="C8669" s="0">
        <v>23.191655911373509</v>
      </c>
    </row>
    <row r="8670" x14ac:dyDescent="0.25">
      <c r="A8670" s="4">
        <v>43827.166666666664</v>
      </c>
      <c r="B8670" s="0">
        <v>0</v>
      </c>
      <c r="C8670" s="0">
        <v>29.94268305105815</v>
      </c>
    </row>
    <row r="8671" x14ac:dyDescent="0.25">
      <c r="A8671" s="4">
        <v>43827.208333333336</v>
      </c>
      <c r="B8671" s="0">
        <v>0</v>
      </c>
      <c r="C8671" s="0">
        <v>32.50554482302929</v>
      </c>
    </row>
    <row r="8672" x14ac:dyDescent="0.25">
      <c r="A8672" s="4">
        <v>43827.25</v>
      </c>
      <c r="B8672" s="0">
        <v>0</v>
      </c>
      <c r="C8672" s="0">
        <v>35.483123526044594</v>
      </c>
    </row>
    <row r="8673" x14ac:dyDescent="0.25">
      <c r="A8673" s="4">
        <v>43827.291666666664</v>
      </c>
      <c r="B8673" s="0">
        <v>0</v>
      </c>
      <c r="C8673" s="0">
        <v>31.108613661473452</v>
      </c>
    </row>
    <row r="8674" x14ac:dyDescent="0.25">
      <c r="A8674" s="4">
        <v>43827.333333333336</v>
      </c>
      <c r="B8674" s="0">
        <v>0</v>
      </c>
      <c r="C8674" s="0">
        <v>28.919809117667398</v>
      </c>
    </row>
    <row r="8675" x14ac:dyDescent="0.25">
      <c r="A8675" s="4">
        <v>43827.375</v>
      </c>
      <c r="B8675" s="0">
        <v>0</v>
      </c>
      <c r="C8675" s="0">
        <v>26.17801082839398</v>
      </c>
    </row>
    <row r="8676" x14ac:dyDescent="0.25">
      <c r="A8676" s="4">
        <v>43827.416666666664</v>
      </c>
      <c r="B8676" s="0">
        <v>0</v>
      </c>
      <c r="C8676" s="0">
        <v>30.360518056887379</v>
      </c>
    </row>
    <row r="8677" x14ac:dyDescent="0.25">
      <c r="A8677" s="4">
        <v>43827.458333333336</v>
      </c>
      <c r="B8677" s="0">
        <v>0</v>
      </c>
      <c r="C8677" s="0">
        <v>39.480927566700586</v>
      </c>
    </row>
    <row r="8678" x14ac:dyDescent="0.25">
      <c r="A8678" s="4">
        <v>43827.5</v>
      </c>
      <c r="B8678" s="0">
        <v>0</v>
      </c>
      <c r="C8678" s="0">
        <v>31.83874462511432</v>
      </c>
    </row>
    <row r="8679" x14ac:dyDescent="0.25">
      <c r="A8679" s="4">
        <v>43827.541666666664</v>
      </c>
      <c r="B8679" s="0">
        <v>0</v>
      </c>
      <c r="C8679" s="0">
        <v>34.677632622598843</v>
      </c>
    </row>
    <row r="8680" x14ac:dyDescent="0.25">
      <c r="A8680" s="4">
        <v>43827.583333333336</v>
      </c>
      <c r="B8680" s="0">
        <v>0</v>
      </c>
      <c r="C8680" s="0">
        <v>32.801938972495542</v>
      </c>
    </row>
    <row r="8681" x14ac:dyDescent="0.25">
      <c r="A8681" s="4">
        <v>43827.625</v>
      </c>
      <c r="B8681" s="0">
        <v>0</v>
      </c>
      <c r="C8681" s="0">
        <v>35.925740691142423</v>
      </c>
    </row>
    <row r="8682" x14ac:dyDescent="0.25">
      <c r="A8682" s="4">
        <v>43827.666666666664</v>
      </c>
      <c r="B8682" s="0">
        <v>0</v>
      </c>
      <c r="C8682" s="0">
        <v>15.949305355374269</v>
      </c>
    </row>
    <row r="8683" x14ac:dyDescent="0.25">
      <c r="A8683" s="4">
        <v>43827.708333333336</v>
      </c>
      <c r="B8683" s="0">
        <v>0</v>
      </c>
      <c r="C8683" s="0">
        <v>7.8384447012903635</v>
      </c>
    </row>
    <row r="8684" x14ac:dyDescent="0.25">
      <c r="A8684" s="4">
        <v>43827.75</v>
      </c>
      <c r="B8684" s="0">
        <v>0</v>
      </c>
      <c r="C8684" s="0">
        <v>1.2146380784582362</v>
      </c>
    </row>
    <row r="8685" x14ac:dyDescent="0.25">
      <c r="A8685" s="4">
        <v>43827.791666666664</v>
      </c>
      <c r="B8685" s="0">
        <v>0.39489546482113669</v>
      </c>
      <c r="C8685" s="0">
        <v>0</v>
      </c>
    </row>
    <row r="8686" x14ac:dyDescent="0.25">
      <c r="A8686" s="4">
        <v>43827.833333333336</v>
      </c>
      <c r="B8686" s="0">
        <v>1</v>
      </c>
      <c r="C8686" s="0">
        <v>0</v>
      </c>
    </row>
    <row r="8687" x14ac:dyDescent="0.25">
      <c r="A8687" s="4">
        <v>43827.875</v>
      </c>
      <c r="B8687" s="0">
        <v>0</v>
      </c>
      <c r="C8687" s="0">
        <v>0</v>
      </c>
    </row>
    <row r="8688" x14ac:dyDescent="0.25">
      <c r="A8688" s="4">
        <v>43827.916666666664</v>
      </c>
      <c r="B8688" s="0">
        <v>1</v>
      </c>
      <c r="C8688" s="0">
        <v>0</v>
      </c>
    </row>
    <row r="8689" x14ac:dyDescent="0.25">
      <c r="A8689" s="4">
        <v>43827.958333333336</v>
      </c>
      <c r="B8689" s="0">
        <v>0</v>
      </c>
      <c r="C8689" s="0">
        <v>0</v>
      </c>
    </row>
    <row r="8690" x14ac:dyDescent="0.25">
      <c r="A8690" s="4">
        <v>43828</v>
      </c>
      <c r="B8690" s="0">
        <v>0.81644707398861793</v>
      </c>
      <c r="C8690" s="0">
        <v>0</v>
      </c>
    </row>
    <row r="8691" x14ac:dyDescent="0.25">
      <c r="A8691" s="4">
        <v>43828.041666666664</v>
      </c>
      <c r="B8691" s="0">
        <v>1</v>
      </c>
      <c r="C8691" s="0">
        <v>0</v>
      </c>
    </row>
    <row r="8692" x14ac:dyDescent="0.25">
      <c r="A8692" s="4">
        <v>43828.083333333336</v>
      </c>
      <c r="B8692" s="0">
        <v>0.69470150059017766</v>
      </c>
      <c r="C8692" s="0">
        <v>0</v>
      </c>
    </row>
    <row r="8693" x14ac:dyDescent="0.25">
      <c r="A8693" s="4">
        <v>43828.125</v>
      </c>
      <c r="B8693" s="0">
        <v>0</v>
      </c>
      <c r="C8693" s="0">
        <v>6.1180210845640985</v>
      </c>
    </row>
    <row r="8694" x14ac:dyDescent="0.25">
      <c r="A8694" s="4">
        <v>43828.166666666664</v>
      </c>
      <c r="B8694" s="0">
        <v>0</v>
      </c>
      <c r="C8694" s="0">
        <v>31.733037198000666</v>
      </c>
    </row>
    <row r="8695" x14ac:dyDescent="0.25">
      <c r="A8695" s="4">
        <v>43828.208333333336</v>
      </c>
      <c r="B8695" s="0">
        <v>0</v>
      </c>
      <c r="C8695" s="0">
        <v>33.434200091668629</v>
      </c>
    </row>
    <row r="8696" x14ac:dyDescent="0.25">
      <c r="A8696" s="4">
        <v>43828.25</v>
      </c>
      <c r="B8696" s="0">
        <v>0</v>
      </c>
      <c r="C8696" s="0">
        <v>35.980688484423318</v>
      </c>
    </row>
    <row r="8697" x14ac:dyDescent="0.25">
      <c r="A8697" s="4">
        <v>43828.291666666664</v>
      </c>
      <c r="B8697" s="0">
        <v>0</v>
      </c>
      <c r="C8697" s="0">
        <v>36.587321161887623</v>
      </c>
    </row>
    <row r="8698" x14ac:dyDescent="0.25">
      <c r="A8698" s="4">
        <v>43828.333333333336</v>
      </c>
      <c r="B8698" s="0">
        <v>0</v>
      </c>
      <c r="C8698" s="0">
        <v>34.248344744994618</v>
      </c>
    </row>
    <row r="8699" x14ac:dyDescent="0.25">
      <c r="A8699" s="4">
        <v>43828.375</v>
      </c>
      <c r="B8699" s="0">
        <v>0</v>
      </c>
      <c r="C8699" s="0">
        <v>32.84001885141673</v>
      </c>
    </row>
    <row r="8700" x14ac:dyDescent="0.25">
      <c r="A8700" s="4">
        <v>43828.416666666664</v>
      </c>
      <c r="B8700" s="0">
        <v>0</v>
      </c>
      <c r="C8700" s="0">
        <v>33.494115205881656</v>
      </c>
    </row>
    <row r="8701" x14ac:dyDescent="0.25">
      <c r="A8701" s="4">
        <v>43828.458333333336</v>
      </c>
      <c r="B8701" s="0">
        <v>0</v>
      </c>
      <c r="C8701" s="0">
        <v>30.727988537216152</v>
      </c>
    </row>
    <row r="8702" x14ac:dyDescent="0.25">
      <c r="A8702" s="4">
        <v>43828.5</v>
      </c>
      <c r="B8702" s="0">
        <v>0</v>
      </c>
      <c r="C8702" s="0">
        <v>42.686144808714012</v>
      </c>
    </row>
    <row r="8703" x14ac:dyDescent="0.25">
      <c r="A8703" s="4">
        <v>43828.541666666664</v>
      </c>
      <c r="B8703" s="0">
        <v>0</v>
      </c>
      <c r="C8703" s="0">
        <v>41.885911783076224</v>
      </c>
    </row>
    <row r="8704" x14ac:dyDescent="0.25">
      <c r="A8704" s="4">
        <v>43828.583333333336</v>
      </c>
      <c r="B8704" s="0">
        <v>0</v>
      </c>
      <c r="C8704" s="0">
        <v>35.004072465677496</v>
      </c>
    </row>
    <row r="8705" x14ac:dyDescent="0.25">
      <c r="A8705" s="4">
        <v>43828.625</v>
      </c>
      <c r="B8705" s="0">
        <v>0</v>
      </c>
      <c r="C8705" s="0">
        <v>36.071395921140073</v>
      </c>
    </row>
    <row r="8706" x14ac:dyDescent="0.25">
      <c r="A8706" s="4">
        <v>43828.666666666664</v>
      </c>
      <c r="B8706" s="0">
        <v>0</v>
      </c>
      <c r="C8706" s="0">
        <v>22.082576193801405</v>
      </c>
    </row>
    <row r="8707" x14ac:dyDescent="0.25">
      <c r="A8707" s="4">
        <v>43828.708333333336</v>
      </c>
      <c r="B8707" s="0">
        <v>0</v>
      </c>
      <c r="C8707" s="0">
        <v>17.081782932792812</v>
      </c>
    </row>
    <row r="8708" x14ac:dyDescent="0.25">
      <c r="A8708" s="4">
        <v>43828.75</v>
      </c>
      <c r="B8708" s="0">
        <v>0</v>
      </c>
      <c r="C8708" s="0">
        <v>8.2769213859191595</v>
      </c>
    </row>
    <row r="8709" x14ac:dyDescent="0.25">
      <c r="A8709" s="4">
        <v>43828.791666666664</v>
      </c>
      <c r="B8709" s="0">
        <v>0</v>
      </c>
      <c r="C8709" s="0">
        <v>1.0393661610890277</v>
      </c>
    </row>
    <row r="8710" x14ac:dyDescent="0.25">
      <c r="A8710" s="4">
        <v>43828.833333333336</v>
      </c>
      <c r="B8710" s="0">
        <v>0.92000247201389074</v>
      </c>
      <c r="C8710" s="0">
        <v>0</v>
      </c>
    </row>
    <row r="8711" x14ac:dyDescent="0.25">
      <c r="A8711" s="4">
        <v>43828.875</v>
      </c>
      <c r="B8711" s="0">
        <v>1</v>
      </c>
      <c r="C8711" s="0">
        <v>0</v>
      </c>
    </row>
    <row r="8712" x14ac:dyDescent="0.25">
      <c r="A8712" s="4">
        <v>43828.916666666664</v>
      </c>
      <c r="B8712" s="0">
        <v>0</v>
      </c>
      <c r="C8712" s="0">
        <v>0</v>
      </c>
    </row>
    <row r="8713" x14ac:dyDescent="0.25">
      <c r="A8713" s="4">
        <v>43828.958333333336</v>
      </c>
      <c r="B8713" s="0">
        <v>1</v>
      </c>
      <c r="C8713" s="0">
        <v>0</v>
      </c>
    </row>
    <row r="8714" x14ac:dyDescent="0.25">
      <c r="A8714" s="4">
        <v>43829</v>
      </c>
      <c r="B8714" s="0">
        <v>0</v>
      </c>
      <c r="C8714" s="0">
        <v>0</v>
      </c>
    </row>
    <row r="8715" x14ac:dyDescent="0.25">
      <c r="A8715" s="4">
        <v>43829.041666666664</v>
      </c>
      <c r="B8715" s="0">
        <v>0.20478111041063318</v>
      </c>
      <c r="C8715" s="0">
        <v>0</v>
      </c>
    </row>
    <row r="8716" x14ac:dyDescent="0.25">
      <c r="A8716" s="4">
        <v>43829.083333333336</v>
      </c>
      <c r="B8716" s="0">
        <v>0</v>
      </c>
      <c r="C8716" s="0">
        <v>6.8958955176065508</v>
      </c>
    </row>
    <row r="8717" x14ac:dyDescent="0.25">
      <c r="A8717" s="4">
        <v>43829.125</v>
      </c>
      <c r="B8717" s="0">
        <v>0</v>
      </c>
      <c r="C8717" s="0">
        <v>26.86548348509891</v>
      </c>
    </row>
    <row r="8718" x14ac:dyDescent="0.25">
      <c r="A8718" s="4">
        <v>43829.166666666664</v>
      </c>
      <c r="B8718" s="0">
        <v>0</v>
      </c>
      <c r="C8718" s="0">
        <v>37.122181812906781</v>
      </c>
    </row>
    <row r="8719" x14ac:dyDescent="0.25">
      <c r="A8719" s="4">
        <v>43829.208333333336</v>
      </c>
      <c r="B8719" s="0">
        <v>0</v>
      </c>
      <c r="C8719" s="0">
        <v>38.820022022260979</v>
      </c>
    </row>
    <row r="8720" x14ac:dyDescent="0.25">
      <c r="A8720" s="4">
        <v>43829.25</v>
      </c>
      <c r="B8720" s="0">
        <v>0</v>
      </c>
      <c r="C8720" s="0">
        <v>39.985073205606724</v>
      </c>
    </row>
    <row r="8721" x14ac:dyDescent="0.25">
      <c r="A8721" s="4">
        <v>43829.291666666664</v>
      </c>
      <c r="B8721" s="0">
        <v>0</v>
      </c>
      <c r="C8721" s="0">
        <v>39.088786630758442</v>
      </c>
    </row>
    <row r="8722" x14ac:dyDescent="0.25">
      <c r="A8722" s="4">
        <v>43829.333333333336</v>
      </c>
      <c r="B8722" s="0">
        <v>0</v>
      </c>
      <c r="C8722" s="0">
        <v>41.176273512819947</v>
      </c>
    </row>
    <row r="8723" x14ac:dyDescent="0.25">
      <c r="A8723" s="4">
        <v>43829.375</v>
      </c>
      <c r="B8723" s="0">
        <v>0</v>
      </c>
      <c r="C8723" s="0">
        <v>40.891650710834348</v>
      </c>
    </row>
    <row r="8724" x14ac:dyDescent="0.25">
      <c r="A8724" s="4">
        <v>43829.416666666664</v>
      </c>
      <c r="B8724" s="0">
        <v>0</v>
      </c>
      <c r="C8724" s="0">
        <v>41.42970986401086</v>
      </c>
    </row>
    <row r="8725" x14ac:dyDescent="0.25">
      <c r="A8725" s="4">
        <v>43829.458333333336</v>
      </c>
      <c r="B8725" s="0">
        <v>0</v>
      </c>
      <c r="C8725" s="0">
        <v>45.359393232115814</v>
      </c>
    </row>
    <row r="8726" x14ac:dyDescent="0.25">
      <c r="A8726" s="4">
        <v>43829.5</v>
      </c>
      <c r="B8726" s="0">
        <v>0</v>
      </c>
      <c r="C8726" s="0">
        <v>40.94096858565058</v>
      </c>
    </row>
    <row r="8727" x14ac:dyDescent="0.25">
      <c r="A8727" s="4">
        <v>43829.541666666664</v>
      </c>
      <c r="B8727" s="0">
        <v>0</v>
      </c>
      <c r="C8727" s="0">
        <v>39.117752419475572</v>
      </c>
    </row>
    <row r="8728" x14ac:dyDescent="0.25">
      <c r="A8728" s="4">
        <v>43829.583333333336</v>
      </c>
      <c r="B8728" s="0">
        <v>0</v>
      </c>
      <c r="C8728" s="0">
        <v>37.234620012066401</v>
      </c>
    </row>
    <row r="8729" x14ac:dyDescent="0.25">
      <c r="A8729" s="4">
        <v>43829.625</v>
      </c>
      <c r="B8729" s="0">
        <v>0</v>
      </c>
      <c r="C8729" s="0">
        <v>34.596754614336433</v>
      </c>
    </row>
    <row r="8730" x14ac:dyDescent="0.25">
      <c r="A8730" s="4">
        <v>43829.666666666664</v>
      </c>
      <c r="B8730" s="0">
        <v>0</v>
      </c>
      <c r="C8730" s="0">
        <v>33.615751699860525</v>
      </c>
    </row>
    <row r="8731" x14ac:dyDescent="0.25">
      <c r="A8731" s="4">
        <v>43829.708333333336</v>
      </c>
      <c r="B8731" s="0">
        <v>0</v>
      </c>
      <c r="C8731" s="0">
        <v>25.179776990415093</v>
      </c>
    </row>
    <row r="8732" x14ac:dyDescent="0.25">
      <c r="A8732" s="4">
        <v>43829.75</v>
      </c>
      <c r="B8732" s="0">
        <v>0</v>
      </c>
      <c r="C8732" s="0">
        <v>26.606437704265694</v>
      </c>
    </row>
    <row r="8733" x14ac:dyDescent="0.25">
      <c r="A8733" s="4">
        <v>43829.791666666664</v>
      </c>
      <c r="B8733" s="0">
        <v>0</v>
      </c>
      <c r="C8733" s="0">
        <v>24.40828131023374</v>
      </c>
    </row>
    <row r="8734" x14ac:dyDescent="0.25">
      <c r="A8734" s="4">
        <v>43829.833333333336</v>
      </c>
      <c r="B8734" s="0">
        <v>0.28594586982036346</v>
      </c>
      <c r="C8734" s="0">
        <v>0</v>
      </c>
    </row>
    <row r="8735" x14ac:dyDescent="0.25">
      <c r="A8735" s="4">
        <v>43829.875</v>
      </c>
      <c r="B8735" s="0">
        <v>1</v>
      </c>
      <c r="C8735" s="0">
        <v>0</v>
      </c>
    </row>
    <row r="8736" x14ac:dyDescent="0.25">
      <c r="A8736" s="4">
        <v>43829.916666666664</v>
      </c>
      <c r="B8736" s="0">
        <v>0</v>
      </c>
      <c r="C8736" s="0">
        <v>0</v>
      </c>
    </row>
    <row r="8737" x14ac:dyDescent="0.25">
      <c r="A8737" s="4">
        <v>43829.958333333336</v>
      </c>
      <c r="B8737" s="0">
        <v>1</v>
      </c>
      <c r="C8737" s="0">
        <v>0</v>
      </c>
    </row>
    <row r="8738" x14ac:dyDescent="0.25">
      <c r="A8738" s="4">
        <v>43830</v>
      </c>
      <c r="B8738" s="0">
        <v>0</v>
      </c>
      <c r="C8738" s="0">
        <v>0</v>
      </c>
    </row>
    <row r="8739" x14ac:dyDescent="0.25">
      <c r="A8739" s="4">
        <v>43830.041666666664</v>
      </c>
      <c r="B8739" s="0">
        <v>0.013270425874684355</v>
      </c>
      <c r="C8739" s="0">
        <v>0</v>
      </c>
    </row>
    <row r="8740" x14ac:dyDescent="0.25">
      <c r="A8740" s="4">
        <v>43830.083333333336</v>
      </c>
      <c r="B8740" s="0">
        <v>0</v>
      </c>
      <c r="C8740" s="0">
        <v>9.201406878048946</v>
      </c>
    </row>
    <row r="8741" x14ac:dyDescent="0.25">
      <c r="A8741" s="4">
        <v>43830.125</v>
      </c>
      <c r="B8741" s="0">
        <v>0</v>
      </c>
      <c r="C8741" s="0">
        <v>19.354575482430835</v>
      </c>
    </row>
    <row r="8742" x14ac:dyDescent="0.25">
      <c r="A8742" s="4">
        <v>43830.166666666664</v>
      </c>
      <c r="B8742" s="0">
        <v>0</v>
      </c>
      <c r="C8742" s="0">
        <v>33.085896242232508</v>
      </c>
    </row>
    <row r="8743" x14ac:dyDescent="0.25">
      <c r="A8743" s="4">
        <v>43830.208333333336</v>
      </c>
      <c r="B8743" s="0">
        <v>0</v>
      </c>
      <c r="C8743" s="0">
        <v>33.845642261294344</v>
      </c>
    </row>
    <row r="8744" x14ac:dyDescent="0.25">
      <c r="A8744" s="4">
        <v>43830.25</v>
      </c>
      <c r="B8744" s="0">
        <v>0</v>
      </c>
      <c r="C8744" s="0">
        <v>32.08982709301214</v>
      </c>
    </row>
    <row r="8745" x14ac:dyDescent="0.25">
      <c r="A8745" s="4">
        <v>43830.291666666664</v>
      </c>
      <c r="B8745" s="0">
        <v>0</v>
      </c>
      <c r="C8745" s="0">
        <v>33.560921737855423</v>
      </c>
    </row>
    <row r="8746" x14ac:dyDescent="0.25">
      <c r="A8746" s="4">
        <v>43830.333333333336</v>
      </c>
      <c r="B8746" s="0">
        <v>0</v>
      </c>
      <c r="C8746" s="0">
        <v>28.881765856431603</v>
      </c>
    </row>
    <row r="8747" x14ac:dyDescent="0.25">
      <c r="A8747" s="4">
        <v>43830.375</v>
      </c>
      <c r="B8747" s="0">
        <v>0</v>
      </c>
      <c r="C8747" s="0">
        <v>32.012216344970952</v>
      </c>
    </row>
    <row r="8748" x14ac:dyDescent="0.25">
      <c r="A8748" s="4">
        <v>43830.416666666664</v>
      </c>
      <c r="B8748" s="0">
        <v>0</v>
      </c>
      <c r="C8748" s="0">
        <v>34.993666114127123</v>
      </c>
    </row>
    <row r="8749" x14ac:dyDescent="0.25">
      <c r="A8749" s="4">
        <v>43830.458333333336</v>
      </c>
      <c r="B8749" s="0">
        <v>0</v>
      </c>
      <c r="C8749" s="0">
        <v>21.468520300288603</v>
      </c>
    </row>
    <row r="8750" x14ac:dyDescent="0.25">
      <c r="A8750" s="4">
        <v>43830.5</v>
      </c>
      <c r="B8750" s="0">
        <v>0</v>
      </c>
      <c r="C8750" s="0">
        <v>36.308642666290645</v>
      </c>
    </row>
    <row r="8751" x14ac:dyDescent="0.25">
      <c r="A8751" s="4">
        <v>43830.541666666664</v>
      </c>
      <c r="B8751" s="0">
        <v>0</v>
      </c>
      <c r="C8751" s="0">
        <v>33.807290750350177</v>
      </c>
    </row>
    <row r="8752" x14ac:dyDescent="0.25">
      <c r="A8752" s="4">
        <v>43830.583333333336</v>
      </c>
      <c r="B8752" s="0">
        <v>0</v>
      </c>
      <c r="C8752" s="0">
        <v>28.057937590783105</v>
      </c>
    </row>
    <row r="8753" x14ac:dyDescent="0.25">
      <c r="A8753" s="4">
        <v>43830.625</v>
      </c>
      <c r="B8753" s="0">
        <v>0</v>
      </c>
      <c r="C8753" s="0">
        <v>33.774429100429039</v>
      </c>
    </row>
    <row r="8754" x14ac:dyDescent="0.25">
      <c r="A8754" s="4">
        <v>43830.666666666664</v>
      </c>
      <c r="B8754" s="0">
        <v>0</v>
      </c>
      <c r="C8754" s="0">
        <v>22.58340065740731</v>
      </c>
    </row>
    <row r="8755" x14ac:dyDescent="0.25">
      <c r="A8755" s="4">
        <v>43830.708333333336</v>
      </c>
      <c r="B8755" s="0">
        <v>0</v>
      </c>
      <c r="C8755" s="0">
        <v>16.600953645877961</v>
      </c>
    </row>
    <row r="8756" x14ac:dyDescent="0.25">
      <c r="A8756" s="4">
        <v>43830.75</v>
      </c>
      <c r="B8756" s="0">
        <v>0</v>
      </c>
      <c r="C8756" s="0">
        <v>38.172355109122527</v>
      </c>
    </row>
    <row r="8757" x14ac:dyDescent="0.25">
      <c r="A8757" s="4">
        <v>43830.791666666664</v>
      </c>
      <c r="B8757" s="0">
        <v>0</v>
      </c>
      <c r="C8757" s="0">
        <v>13.094952757098568</v>
      </c>
    </row>
    <row r="8758" x14ac:dyDescent="0.25">
      <c r="A8758" s="4">
        <v>43830.833333333336</v>
      </c>
      <c r="B8758" s="0">
        <v>0.050403862217923798</v>
      </c>
      <c r="C8758" s="0">
        <v>0</v>
      </c>
    </row>
    <row r="8759" x14ac:dyDescent="0.25">
      <c r="A8759" s="4">
        <v>43830.875</v>
      </c>
      <c r="B8759" s="0">
        <v>0.74113620813112158</v>
      </c>
      <c r="C8759" s="0">
        <v>0</v>
      </c>
    </row>
    <row r="8760" x14ac:dyDescent="0.25">
      <c r="A8760" s="4">
        <v>43830.916666666664</v>
      </c>
      <c r="B8760" s="0">
        <v>1</v>
      </c>
      <c r="C8760" s="0">
        <v>0</v>
      </c>
    </row>
    <row r="8761" x14ac:dyDescent="0.25">
      <c r="A8761" s="4">
        <v>43830.958333333336</v>
      </c>
      <c r="B8761" s="0">
        <v>0</v>
      </c>
      <c r="C8761" s="0">
        <v>4.8277189698898333</v>
      </c>
    </row>
  </sheetData>
  <mergeCells count="2">
    <mergeCell ref="F7:H7"/>
    <mergeCell ref="F2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FinalTab</vt:lpstr>
      <vt:lpstr>Calcolo consumo orario </vt:lpstr>
      <vt:lpstr>grafici</vt:lpstr>
      <vt:lpstr>matlab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gaetano montessuto</dc:creator>
  <cp:lastModifiedBy>Montessuto  Gaetano</cp:lastModifiedBy>
  <dcterms:created xsi:type="dcterms:W3CDTF">2015-06-05T18:17:20Z</dcterms:created>
  <dcterms:modified xsi:type="dcterms:W3CDTF">2024-06-11T18:07:44Z</dcterms:modified>
</cp:coreProperties>
</file>